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chanwoong.park\Desktop\업무잼(뉴)\Digitalization\MDL자료\복합화력\Ukudu PJT\"/>
    </mc:Choice>
  </mc:AlternateContent>
  <xr:revisionPtr revIDLastSave="0" documentId="13_ncr:1_{B3DDFDF6-49EB-4355-AFC5-F82549092C81}" xr6:coauthVersionLast="47" xr6:coauthVersionMax="47" xr10:uidLastSave="{00000000-0000-0000-0000-000000000000}"/>
  <bookViews>
    <workbookView xWindow="-110" yWindow="-110" windowWidth="25820" windowHeight="15500" tabRatio="714" xr2:uid="{4C2B766B-068A-4BA7-AE19-496B478A41E8}"/>
  </bookViews>
  <sheets>
    <sheet name="1. Offshore (Engineering)" sheetId="1" r:id="rId1"/>
  </sheets>
  <definedNames>
    <definedName name="_xlnm._FilterDatabase" localSheetId="0" hidden="1">'1. Offshore (Engineering)'!$A$6:$DR$2312</definedName>
    <definedName name="_xlnm.Print_Area" localSheetId="0">'1. Offshore (Engineering)'!$A$1:$DT$2312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T8" i="1" l="1" a="1"/>
  <c r="DT8" i="1" s="1"/>
  <c r="DT9" i="1" a="1"/>
  <c r="DT9" i="1" s="1"/>
  <c r="DT10" i="1" a="1"/>
  <c r="DT10" i="1" s="1"/>
  <c r="DT11" i="1" a="1"/>
  <c r="DT11" i="1"/>
  <c r="DT12" i="1" a="1"/>
  <c r="DT12" i="1" s="1"/>
  <c r="DT13" i="1" a="1"/>
  <c r="DT13" i="1"/>
  <c r="DT14" i="1" a="1"/>
  <c r="DT14" i="1"/>
  <c r="DT15" i="1" a="1"/>
  <c r="DT15" i="1" s="1"/>
  <c r="DT16" i="1" a="1"/>
  <c r="DT16" i="1"/>
  <c r="DT17" i="1" a="1"/>
  <c r="DT17" i="1" s="1"/>
  <c r="DT18" i="1" a="1"/>
  <c r="DT18" i="1" s="1"/>
  <c r="DT19" i="1" a="1"/>
  <c r="DT19" i="1" s="1"/>
  <c r="DT20" i="1" a="1"/>
  <c r="DT20" i="1" s="1"/>
  <c r="DT21" i="1" a="1"/>
  <c r="DT21" i="1" s="1"/>
  <c r="DT22" i="1" a="1"/>
  <c r="DT22" i="1" s="1"/>
  <c r="DT23" i="1" a="1"/>
  <c r="DT23" i="1"/>
  <c r="DT24" i="1" a="1"/>
  <c r="DT24" i="1"/>
  <c r="DT25" i="1" a="1"/>
  <c r="DT25" i="1" s="1"/>
  <c r="DT26" i="1" a="1"/>
  <c r="DT26" i="1"/>
  <c r="DT27" i="1" a="1"/>
  <c r="DT27" i="1" s="1"/>
  <c r="DT28" i="1" a="1"/>
  <c r="DT28" i="1" s="1"/>
  <c r="DT29" i="1" a="1"/>
  <c r="DT29" i="1" s="1"/>
  <c r="DT30" i="1" a="1"/>
  <c r="DT30" i="1"/>
  <c r="DT31" i="1" a="1"/>
  <c r="DT31" i="1"/>
  <c r="DT32" i="1" a="1"/>
  <c r="DT32" i="1" s="1"/>
  <c r="DT33" i="1" a="1"/>
  <c r="DT33" i="1" s="1"/>
  <c r="DT34" i="1" a="1"/>
  <c r="DT34" i="1"/>
  <c r="DT35" i="1" a="1"/>
  <c r="DT35" i="1" s="1"/>
  <c r="DT36" i="1" a="1"/>
  <c r="DT36" i="1"/>
  <c r="DT37" i="1" a="1"/>
  <c r="DT37" i="1" s="1"/>
  <c r="DT38" i="1" a="1"/>
  <c r="DT38" i="1" s="1"/>
  <c r="DT39" i="1" a="1"/>
  <c r="DT39" i="1" s="1"/>
  <c r="DT40" i="1" a="1"/>
  <c r="DT40" i="1"/>
  <c r="DT41" i="1" a="1"/>
  <c r="DT41" i="1"/>
  <c r="DT42" i="1" a="1"/>
  <c r="DT42" i="1" s="1"/>
  <c r="DT43" i="1" a="1"/>
  <c r="DT43" i="1" s="1"/>
  <c r="DT44" i="1" a="1"/>
  <c r="DT44" i="1"/>
  <c r="DT45" i="1" a="1"/>
  <c r="DT45" i="1" s="1"/>
  <c r="DT46" i="1" a="1"/>
  <c r="DT46" i="1"/>
  <c r="DT47" i="1" a="1"/>
  <c r="DT47" i="1" s="1"/>
  <c r="DT48" i="1" a="1"/>
  <c r="DT48" i="1" s="1"/>
  <c r="DT49" i="1" a="1"/>
  <c r="DT49" i="1" s="1"/>
  <c r="DT50" i="1" a="1"/>
  <c r="DT50" i="1"/>
  <c r="DT51" i="1" a="1"/>
  <c r="DT51" i="1"/>
  <c r="DT52" i="1" a="1"/>
  <c r="DT52" i="1" s="1"/>
  <c r="DT53" i="1" a="1"/>
  <c r="DT53" i="1" s="1"/>
  <c r="DT54" i="1" a="1"/>
  <c r="DT54" i="1"/>
  <c r="DT55" i="1" a="1"/>
  <c r="DT55" i="1" s="1"/>
  <c r="DT56" i="1" a="1"/>
  <c r="DT56" i="1" s="1"/>
  <c r="DT57" i="1" a="1"/>
  <c r="DT57" i="1" s="1"/>
  <c r="DT58" i="1" a="1"/>
  <c r="DT58" i="1" s="1"/>
  <c r="DT59" i="1" a="1"/>
  <c r="DT59" i="1" s="1"/>
  <c r="DT60" i="1" a="1"/>
  <c r="DT60" i="1"/>
  <c r="DT61" i="1" a="1"/>
  <c r="DT61" i="1" s="1"/>
  <c r="DT62" i="1" a="1"/>
  <c r="DT62" i="1" s="1"/>
  <c r="DT63" i="1" a="1"/>
  <c r="DT63" i="1" s="1"/>
  <c r="DT64" i="1" a="1"/>
  <c r="DT64" i="1" s="1"/>
  <c r="DT65" i="1" a="1"/>
  <c r="DT65" i="1"/>
  <c r="DT66" i="1" a="1"/>
  <c r="DT66" i="1" s="1"/>
  <c r="DT67" i="1" a="1"/>
  <c r="DT67" i="1"/>
  <c r="DT68" i="1" a="1"/>
  <c r="DT68" i="1" s="1"/>
  <c r="DT69" i="1" a="1"/>
  <c r="DT69" i="1" s="1"/>
  <c r="DT70" i="1" a="1"/>
  <c r="DT70" i="1"/>
  <c r="DT71" i="1" a="1"/>
  <c r="DT71" i="1" s="1"/>
  <c r="DT72" i="1" a="1"/>
  <c r="DT72" i="1" s="1"/>
  <c r="DT73" i="1" a="1"/>
  <c r="DT73" i="1" s="1"/>
  <c r="DT74" i="1" a="1"/>
  <c r="DT74" i="1" s="1"/>
  <c r="DT75" i="1" a="1"/>
  <c r="DT75" i="1" s="1"/>
  <c r="DT76" i="1" a="1"/>
  <c r="DT76" i="1"/>
  <c r="DT77" i="1" a="1"/>
  <c r="DT77" i="1"/>
  <c r="DT78" i="1" a="1"/>
  <c r="DT78" i="1" s="1"/>
  <c r="DT79" i="1" a="1"/>
  <c r="DT79" i="1" s="1"/>
  <c r="DT80" i="1" a="1"/>
  <c r="DT80" i="1" s="1"/>
  <c r="DT81" i="1" a="1"/>
  <c r="DT81" i="1"/>
  <c r="DT82" i="1" a="1"/>
  <c r="DT82" i="1" s="1"/>
  <c r="DT83" i="1" a="1"/>
  <c r="DT83" i="1"/>
  <c r="DT84" i="1" a="1"/>
  <c r="DT84" i="1"/>
  <c r="DT85" i="1" a="1"/>
  <c r="DT85" i="1" s="1"/>
  <c r="DT86" i="1" a="1"/>
  <c r="DT86" i="1" s="1"/>
  <c r="DT87" i="1" a="1"/>
  <c r="DT87" i="1" s="1"/>
  <c r="DT88" i="1" a="1"/>
  <c r="DT88" i="1" s="1"/>
  <c r="DT89" i="1" a="1"/>
  <c r="DT89" i="1" s="1"/>
  <c r="DT90" i="1" a="1"/>
  <c r="DT90" i="1"/>
  <c r="DT91" i="1" a="1"/>
  <c r="DT91" i="1"/>
  <c r="DT92" i="1" a="1"/>
  <c r="DT92" i="1" s="1"/>
  <c r="DT93" i="1" a="1"/>
  <c r="DT93" i="1"/>
  <c r="DT94" i="1" a="1"/>
  <c r="DT94" i="1"/>
  <c r="DT95" i="1" a="1"/>
  <c r="DT95" i="1"/>
  <c r="DT96" i="1" a="1"/>
  <c r="DT96" i="1" s="1"/>
  <c r="DT97" i="1" a="1"/>
  <c r="DT97" i="1"/>
  <c r="DT98" i="1" a="1"/>
  <c r="DT98" i="1" s="1"/>
  <c r="DT99" i="1" a="1"/>
  <c r="DT99" i="1" s="1"/>
  <c r="DT100" i="1" a="1"/>
  <c r="DT100" i="1" s="1"/>
  <c r="DT101" i="1" a="1"/>
  <c r="DT101" i="1"/>
  <c r="DT102" i="1" a="1"/>
  <c r="DT102" i="1" s="1"/>
  <c r="DT103" i="1" a="1"/>
  <c r="DT103" i="1"/>
  <c r="DT104" i="1" a="1"/>
  <c r="DT104" i="1" s="1"/>
  <c r="DT105" i="1" a="1"/>
  <c r="DT105" i="1" s="1"/>
  <c r="DT106" i="1" a="1"/>
  <c r="DT106" i="1"/>
  <c r="DT107" i="1" a="1"/>
  <c r="DT107" i="1"/>
  <c r="DT108" i="1" a="1"/>
  <c r="DT108" i="1" s="1"/>
  <c r="DT109" i="1" a="1"/>
  <c r="DT109" i="1" s="1"/>
  <c r="DT110" i="1" a="1"/>
  <c r="DT110" i="1"/>
  <c r="DT111" i="1" a="1"/>
  <c r="DT111" i="1" s="1"/>
  <c r="DT112" i="1" a="1"/>
  <c r="DT112" i="1" s="1"/>
  <c r="DT113" i="1" a="1"/>
  <c r="DT113" i="1"/>
  <c r="DT114" i="1" a="1"/>
  <c r="DT114" i="1" s="1"/>
  <c r="DT115" i="1" a="1"/>
  <c r="DT115" i="1" s="1"/>
  <c r="DT116" i="1" a="1"/>
  <c r="DT116" i="1"/>
  <c r="DT117" i="1" a="1"/>
  <c r="DT117" i="1"/>
  <c r="DT118" i="1" a="1"/>
  <c r="DT118" i="1" s="1"/>
  <c r="DT119" i="1" a="1"/>
  <c r="DT119" i="1" s="1"/>
  <c r="DT120" i="1" a="1"/>
  <c r="DT120" i="1" s="1"/>
  <c r="DT121" i="1" a="1"/>
  <c r="DT121" i="1"/>
  <c r="DT122" i="1" a="1"/>
  <c r="DT122" i="1" s="1"/>
  <c r="DT123" i="1" a="1"/>
  <c r="DT123" i="1"/>
  <c r="DT124" i="1" a="1"/>
  <c r="DT124" i="1" s="1"/>
  <c r="DT125" i="1" a="1"/>
  <c r="DT125" i="1"/>
  <c r="DT126" i="1" a="1"/>
  <c r="DT126" i="1"/>
  <c r="DT127" i="1" a="1"/>
  <c r="DT127" i="1" s="1"/>
  <c r="DT128" i="1" a="1"/>
  <c r="DT128" i="1" s="1"/>
  <c r="DT129" i="1" a="1"/>
  <c r="DT129" i="1" s="1"/>
  <c r="DT130" i="1" a="1"/>
  <c r="DT130" i="1" s="1"/>
  <c r="DT131" i="1" a="1"/>
  <c r="DT131" i="1"/>
  <c r="DT132" i="1" a="1"/>
  <c r="DT132" i="1" s="1"/>
  <c r="DT133" i="1" a="1"/>
  <c r="DT133" i="1" s="1"/>
  <c r="DT134" i="1" a="1"/>
  <c r="DT134" i="1"/>
  <c r="DT135" i="1" a="1"/>
  <c r="DT135" i="1"/>
  <c r="DT136" i="1" a="1"/>
  <c r="DT136" i="1" s="1"/>
  <c r="DT137" i="1" a="1"/>
  <c r="DT137" i="1" s="1"/>
  <c r="DT138" i="1" a="1"/>
  <c r="DT138" i="1" s="1"/>
  <c r="DT139" i="1" a="1"/>
  <c r="DT139" i="1" s="1"/>
  <c r="DT140" i="1" a="1"/>
  <c r="DT140" i="1"/>
  <c r="DT141" i="1" a="1"/>
  <c r="DT141" i="1"/>
  <c r="DT142" i="1" a="1"/>
  <c r="DT142" i="1" s="1"/>
  <c r="DT143" i="1" a="1"/>
  <c r="DT143" i="1"/>
  <c r="DT144" i="1" a="1"/>
  <c r="DT144" i="1"/>
  <c r="DT145" i="1" a="1"/>
  <c r="DT145" i="1"/>
  <c r="DT146" i="1" a="1"/>
  <c r="DT146" i="1"/>
  <c r="DT147" i="1" a="1"/>
  <c r="DT147" i="1"/>
  <c r="DT148" i="1" a="1"/>
  <c r="DT148" i="1" s="1"/>
  <c r="DT149" i="1" a="1"/>
  <c r="DT149" i="1" s="1"/>
  <c r="DT150" i="1" a="1"/>
  <c r="DT150" i="1"/>
  <c r="DT151" i="1" a="1"/>
  <c r="DT151" i="1" s="1"/>
  <c r="DT152" i="1" a="1"/>
  <c r="DT152" i="1" s="1"/>
  <c r="DT153" i="1" a="1"/>
  <c r="DT153" i="1"/>
  <c r="DT154" i="1" a="1"/>
  <c r="DT154" i="1"/>
  <c r="DT155" i="1" a="1"/>
  <c r="DT155" i="1" s="1"/>
  <c r="DT156" i="1" a="1"/>
  <c r="DT156" i="1"/>
  <c r="DT157" i="1" a="1"/>
  <c r="DT157" i="1"/>
  <c r="DT158" i="1" a="1"/>
  <c r="DT158" i="1" s="1"/>
  <c r="DT159" i="1" a="1"/>
  <c r="DT159" i="1" s="1"/>
  <c r="DT160" i="1" a="1"/>
  <c r="DT160" i="1"/>
  <c r="DT161" i="1" a="1"/>
  <c r="DT161" i="1" s="1"/>
  <c r="DT162" i="1" a="1"/>
  <c r="DT162" i="1" s="1"/>
  <c r="DT163" i="1" a="1"/>
  <c r="DT163" i="1" s="1"/>
  <c r="DT164" i="1" a="1"/>
  <c r="DT164" i="1"/>
  <c r="DT165" i="1" a="1"/>
  <c r="DT165" i="1"/>
  <c r="DT166" i="1" a="1"/>
  <c r="DT166" i="1"/>
  <c r="DT167" i="1" a="1"/>
  <c r="DT167" i="1"/>
  <c r="DT168" i="1" a="1"/>
  <c r="DT168" i="1" s="1"/>
  <c r="DT169" i="1" a="1"/>
  <c r="DT169" i="1" s="1"/>
  <c r="DT170" i="1" a="1"/>
  <c r="DT170" i="1"/>
  <c r="DT171" i="1" a="1"/>
  <c r="DT171" i="1"/>
  <c r="DT172" i="1" a="1"/>
  <c r="DT172" i="1" s="1"/>
  <c r="DT173" i="1" a="1"/>
  <c r="DT173" i="1" s="1"/>
  <c r="DT174" i="1" a="1"/>
  <c r="DT174" i="1" s="1"/>
  <c r="DT175" i="1" a="1"/>
  <c r="DT175" i="1"/>
  <c r="DT176" i="1" a="1"/>
  <c r="DT176" i="1" s="1"/>
  <c r="DT177" i="1" a="1"/>
  <c r="DT177" i="1" s="1"/>
  <c r="DT178" i="1" a="1"/>
  <c r="DT178" i="1" s="1"/>
  <c r="DT179" i="1" a="1"/>
  <c r="DT179" i="1" s="1"/>
  <c r="DT180" i="1" a="1"/>
  <c r="DT180" i="1"/>
  <c r="DT181" i="1" a="1"/>
  <c r="DT181" i="1" s="1"/>
  <c r="DT182" i="1" a="1"/>
  <c r="DT182" i="1" s="1"/>
  <c r="DT183" i="1" a="1"/>
  <c r="DT183" i="1"/>
  <c r="DT184" i="1" a="1"/>
  <c r="DT184" i="1"/>
  <c r="DT185" i="1" a="1"/>
  <c r="DT185" i="1"/>
  <c r="DT186" i="1" a="1"/>
  <c r="DT186" i="1" s="1"/>
  <c r="DT187" i="1" a="1"/>
  <c r="DT187" i="1"/>
  <c r="DT188" i="1" a="1"/>
  <c r="DT188" i="1" s="1"/>
  <c r="DT189" i="1" a="1"/>
  <c r="DT189" i="1" s="1"/>
  <c r="DT190" i="1" a="1"/>
  <c r="DT190" i="1" s="1"/>
  <c r="DT191" i="1" a="1"/>
  <c r="DT191" i="1"/>
  <c r="DT192" i="1" a="1"/>
  <c r="DT192" i="1" s="1"/>
  <c r="DT193" i="1" a="1"/>
  <c r="DT193" i="1"/>
  <c r="DT194" i="1" a="1"/>
  <c r="DT194" i="1"/>
  <c r="DT195" i="1" a="1"/>
  <c r="DT195" i="1"/>
  <c r="DT196" i="1" a="1"/>
  <c r="DT196" i="1" s="1"/>
  <c r="DT197" i="1" a="1"/>
  <c r="DT197" i="1" s="1"/>
  <c r="DT198" i="1" a="1"/>
  <c r="DT198" i="1" s="1"/>
  <c r="DT199" i="1" a="1"/>
  <c r="DT199" i="1" s="1"/>
  <c r="DT200" i="1" a="1"/>
  <c r="DT200" i="1"/>
  <c r="DT201" i="1" a="1"/>
  <c r="DT201" i="1" s="1"/>
  <c r="DT202" i="1" a="1"/>
  <c r="DT202" i="1" s="1"/>
  <c r="DT203" i="1" a="1"/>
  <c r="DT203" i="1"/>
  <c r="DT204" i="1" a="1"/>
  <c r="DT204" i="1"/>
  <c r="DT205" i="1" a="1"/>
  <c r="DT205" i="1"/>
  <c r="DT206" i="1" a="1"/>
  <c r="DT206" i="1" s="1"/>
  <c r="DT207" i="1" a="1"/>
  <c r="DT207" i="1"/>
  <c r="DT208" i="1" a="1"/>
  <c r="DT208" i="1" s="1"/>
  <c r="DT209" i="1" a="1"/>
  <c r="DT209" i="1" s="1"/>
  <c r="DT210" i="1" a="1"/>
  <c r="DT210" i="1" s="1"/>
  <c r="DT211" i="1" a="1"/>
  <c r="DT211" i="1"/>
  <c r="DT212" i="1" a="1"/>
  <c r="DT212" i="1" s="1"/>
  <c r="DT213" i="1" a="1"/>
  <c r="DT213" i="1"/>
  <c r="DT214" i="1" a="1"/>
  <c r="DT214" i="1" s="1"/>
  <c r="DT215" i="1" a="1"/>
  <c r="DT215" i="1"/>
  <c r="DT216" i="1" a="1"/>
  <c r="DT216" i="1"/>
  <c r="DT217" i="1" a="1"/>
  <c r="DT217" i="1"/>
  <c r="DT218" i="1" a="1"/>
  <c r="DT218" i="1" s="1"/>
  <c r="DT219" i="1" a="1"/>
  <c r="DT219" i="1" s="1"/>
  <c r="DT220" i="1" a="1"/>
  <c r="DT220" i="1" s="1"/>
  <c r="DT221" i="1" a="1"/>
  <c r="DT221" i="1" s="1"/>
  <c r="DT222" i="1" a="1"/>
  <c r="DT222" i="1" s="1"/>
  <c r="DT223" i="1" a="1"/>
  <c r="DT223" i="1"/>
  <c r="DT224" i="1" a="1"/>
  <c r="DT224" i="1"/>
  <c r="DT225" i="1" a="1"/>
  <c r="DT225" i="1"/>
  <c r="DT226" i="1" a="1"/>
  <c r="DT226" i="1"/>
  <c r="DT227" i="1" a="1"/>
  <c r="DT227" i="1" s="1"/>
  <c r="DT228" i="1" a="1"/>
  <c r="DT228" i="1" s="1"/>
  <c r="DT229" i="1" a="1"/>
  <c r="DT229" i="1" s="1"/>
  <c r="DT230" i="1" a="1"/>
  <c r="DT230" i="1"/>
  <c r="DT231" i="1" a="1"/>
  <c r="DT231" i="1"/>
  <c r="DT232" i="1" a="1"/>
  <c r="DT232" i="1" s="1"/>
  <c r="DT233" i="1" a="1"/>
  <c r="DT233" i="1" s="1"/>
  <c r="DT234" i="1" a="1"/>
  <c r="DT234" i="1"/>
  <c r="DT235" i="1" a="1"/>
  <c r="DT235" i="1"/>
  <c r="DT236" i="1" a="1"/>
  <c r="DT236" i="1"/>
  <c r="DT237" i="1" a="1"/>
  <c r="DT237" i="1" s="1"/>
  <c r="DT238" i="1" a="1"/>
  <c r="DT238" i="1" s="1"/>
  <c r="DT239" i="1" a="1"/>
  <c r="DT239" i="1" s="1"/>
  <c r="DT240" i="1" a="1"/>
  <c r="DT240" i="1" s="1"/>
  <c r="DT241" i="1" a="1"/>
  <c r="DT241" i="1"/>
  <c r="DT242" i="1" a="1"/>
  <c r="DT242" i="1" s="1"/>
  <c r="DT243" i="1" a="1"/>
  <c r="DT243" i="1"/>
  <c r="DT244" i="1" a="1"/>
  <c r="DT244" i="1"/>
  <c r="DT245" i="1" a="1"/>
  <c r="DT245" i="1" s="1"/>
  <c r="DT246" i="1" a="1"/>
  <c r="DT246" i="1"/>
  <c r="DT247" i="1" a="1"/>
  <c r="DT247" i="1"/>
  <c r="DT248" i="1" a="1"/>
  <c r="DT248" i="1" s="1"/>
  <c r="DT249" i="1" a="1"/>
  <c r="DT249" i="1" s="1"/>
  <c r="DT250" i="1" a="1"/>
  <c r="DT250" i="1"/>
  <c r="DT251" i="1" a="1"/>
  <c r="DT251" i="1"/>
  <c r="DT252" i="1" a="1"/>
  <c r="DT252" i="1" s="1"/>
  <c r="DT253" i="1" a="1"/>
  <c r="DT253" i="1" s="1"/>
  <c r="DT254" i="1" a="1"/>
  <c r="DT254" i="1" s="1"/>
  <c r="DT255" i="1" a="1"/>
  <c r="DT255" i="1" s="1"/>
  <c r="DT256" i="1" a="1"/>
  <c r="DT256" i="1" s="1"/>
  <c r="DT257" i="1" a="1"/>
  <c r="DT257" i="1"/>
  <c r="DT258" i="1" a="1"/>
  <c r="DT258" i="1" s="1"/>
  <c r="DT259" i="1" a="1"/>
  <c r="DT259" i="1" s="1"/>
  <c r="DT260" i="1" a="1"/>
  <c r="DT260" i="1"/>
  <c r="DT261" i="1" a="1"/>
  <c r="DT261" i="1" s="1"/>
  <c r="DT262" i="1" a="1"/>
  <c r="DT262" i="1" s="1"/>
  <c r="DT263" i="1" a="1"/>
  <c r="DT263" i="1"/>
  <c r="DT264" i="1" a="1"/>
  <c r="DT264" i="1"/>
  <c r="DT265" i="1" a="1"/>
  <c r="DT265" i="1"/>
  <c r="DT266" i="1" a="1"/>
  <c r="DT266" i="1" s="1"/>
  <c r="DT267" i="1" a="1"/>
  <c r="DT267" i="1"/>
  <c r="DT268" i="1" a="1"/>
  <c r="DT268" i="1" s="1"/>
  <c r="DT269" i="1" a="1"/>
  <c r="DT269" i="1" s="1"/>
  <c r="DT270" i="1" a="1"/>
  <c r="DT270" i="1"/>
  <c r="DT271" i="1" a="1"/>
  <c r="DT271" i="1" s="1"/>
  <c r="DT272" i="1" a="1"/>
  <c r="DT272" i="1" s="1"/>
  <c r="DT273" i="1" a="1"/>
  <c r="DT273" i="1" s="1"/>
  <c r="DT274" i="1" a="1"/>
  <c r="DT274" i="1"/>
  <c r="DT275" i="1" a="1"/>
  <c r="DT275" i="1"/>
  <c r="DT276" i="1" a="1"/>
  <c r="DT276" i="1"/>
  <c r="DT277" i="1" a="1"/>
  <c r="DT277" i="1"/>
  <c r="DT278" i="1" a="1"/>
  <c r="DT278" i="1" s="1"/>
  <c r="DT279" i="1" a="1"/>
  <c r="DT279" i="1" s="1"/>
  <c r="DT280" i="1" a="1"/>
  <c r="DT280" i="1" s="1"/>
  <c r="DT281" i="1" a="1"/>
  <c r="DT281" i="1"/>
  <c r="DT282" i="1" a="1"/>
  <c r="DT282" i="1" s="1"/>
  <c r="DT283" i="1" a="1"/>
  <c r="DT283" i="1" s="1"/>
  <c r="DT284" i="1" a="1"/>
  <c r="DT284" i="1" s="1"/>
  <c r="DT285" i="1" a="1"/>
  <c r="DT285" i="1"/>
  <c r="DT286" i="1" a="1"/>
  <c r="DT286" i="1"/>
  <c r="DT287" i="1" a="1"/>
  <c r="DT287" i="1"/>
  <c r="DT288" i="1" a="1"/>
  <c r="DT288" i="1" s="1"/>
  <c r="DT289" i="1" a="1"/>
  <c r="DT289" i="1" s="1"/>
  <c r="DT290" i="1" a="1"/>
  <c r="DT290" i="1"/>
  <c r="DT291" i="1" a="1"/>
  <c r="DT291" i="1"/>
  <c r="DT292" i="1" a="1"/>
  <c r="DT292" i="1" s="1"/>
  <c r="DT293" i="1" a="1"/>
  <c r="DT293" i="1"/>
  <c r="DT294" i="1" a="1"/>
  <c r="DT294" i="1"/>
  <c r="DT295" i="1" a="1"/>
  <c r="DT295" i="1" s="1"/>
  <c r="DT296" i="1" a="1"/>
  <c r="DT296" i="1" s="1"/>
  <c r="DT297" i="1" a="1"/>
  <c r="DT297" i="1"/>
  <c r="DT298" i="1" a="1"/>
  <c r="DT298" i="1" s="1"/>
  <c r="DT299" i="1" a="1"/>
  <c r="DT299" i="1" s="1"/>
  <c r="DT300" i="1" a="1"/>
  <c r="DT300" i="1"/>
  <c r="DT301" i="1" a="1"/>
  <c r="DT301" i="1"/>
  <c r="DT302" i="1" a="1"/>
  <c r="DT302" i="1" s="1"/>
  <c r="DT303" i="1" a="1"/>
  <c r="DT303" i="1"/>
  <c r="DT304" i="1" a="1"/>
  <c r="DT304" i="1" s="1"/>
  <c r="DT305" i="1" a="1"/>
  <c r="DT305" i="1"/>
  <c r="DT306" i="1" a="1"/>
  <c r="DT306" i="1"/>
  <c r="DT307" i="1" a="1"/>
  <c r="DT307" i="1"/>
  <c r="DT308" i="1" a="1"/>
  <c r="DT308" i="1" s="1"/>
  <c r="DT309" i="1" a="1"/>
  <c r="DT309" i="1" s="1"/>
  <c r="DT310" i="1" a="1"/>
  <c r="DT310" i="1"/>
  <c r="DT311" i="1" a="1"/>
  <c r="DT311" i="1"/>
  <c r="DT312" i="1" a="1"/>
  <c r="DT312" i="1" s="1"/>
  <c r="DT313" i="1" a="1"/>
  <c r="DT313" i="1"/>
  <c r="DT314" i="1" a="1"/>
  <c r="DT314" i="1" s="1"/>
  <c r="DT315" i="1" a="1"/>
  <c r="DT315" i="1" s="1"/>
  <c r="DT316" i="1" a="1"/>
  <c r="DT316" i="1"/>
  <c r="DT317" i="1" a="1"/>
  <c r="DT317" i="1"/>
  <c r="DT318" i="1" a="1"/>
  <c r="DT318" i="1" s="1"/>
  <c r="DT319" i="1" a="1"/>
  <c r="DT319" i="1" s="1"/>
  <c r="DT320" i="1" a="1"/>
  <c r="DT320" i="1" s="1"/>
  <c r="DT321" i="1" a="1"/>
  <c r="DT321" i="1"/>
  <c r="DT322" i="1" a="1"/>
  <c r="DT322" i="1" s="1"/>
  <c r="DT323" i="1" a="1"/>
  <c r="DT323" i="1"/>
  <c r="DT324" i="1" a="1"/>
  <c r="DT324" i="1"/>
  <c r="DT325" i="1" a="1"/>
  <c r="DT325" i="1"/>
  <c r="DT326" i="1" a="1"/>
  <c r="DT326" i="1"/>
  <c r="DT327" i="1" a="1"/>
  <c r="DT327" i="1" s="1"/>
  <c r="DT328" i="1" a="1"/>
  <c r="DT328" i="1" s="1"/>
  <c r="DT329" i="1" a="1"/>
  <c r="DT329" i="1" s="1"/>
  <c r="DT330" i="1" a="1"/>
  <c r="DT330" i="1" s="1"/>
  <c r="DT331" i="1" a="1"/>
  <c r="DT331" i="1" s="1"/>
  <c r="DT332" i="1" a="1"/>
  <c r="DT332" i="1" s="1"/>
  <c r="DT333" i="1" a="1"/>
  <c r="DT333" i="1"/>
  <c r="DT334" i="1" a="1"/>
  <c r="DT334" i="1"/>
  <c r="DT335" i="1" a="1"/>
  <c r="DT335" i="1" s="1"/>
  <c r="DT336" i="1" a="1"/>
  <c r="DT336" i="1"/>
  <c r="DT337" i="1" a="1"/>
  <c r="DT337" i="1" s="1"/>
  <c r="DT338" i="1" a="1"/>
  <c r="DT338" i="1" s="1"/>
  <c r="DT339" i="1" a="1"/>
  <c r="DT339" i="1" s="1"/>
  <c r="DT340" i="1" a="1"/>
  <c r="DT340" i="1"/>
  <c r="DT341" i="1" a="1"/>
  <c r="DT341" i="1"/>
  <c r="DT342" i="1" a="1"/>
  <c r="DT342" i="1" s="1"/>
  <c r="DT343" i="1" a="1"/>
  <c r="DT343" i="1"/>
  <c r="DT344" i="1" a="1"/>
  <c r="DT344" i="1"/>
  <c r="DT345" i="1" a="1"/>
  <c r="DT345" i="1"/>
  <c r="DT346" i="1" a="1"/>
  <c r="DT346" i="1"/>
  <c r="DT347" i="1" a="1"/>
  <c r="DT347" i="1" s="1"/>
  <c r="DT348" i="1" a="1"/>
  <c r="DT348" i="1" s="1"/>
  <c r="DT349" i="1" a="1"/>
  <c r="DT349" i="1" s="1"/>
  <c r="DT350" i="1" a="1"/>
  <c r="DT350" i="1"/>
  <c r="DT351" i="1" a="1"/>
  <c r="DT351" i="1" s="1"/>
  <c r="DT352" i="1" a="1"/>
  <c r="DT352" i="1" s="1"/>
  <c r="DT353" i="1" a="1"/>
  <c r="DT353" i="1"/>
  <c r="DT354" i="1" a="1"/>
  <c r="DT354" i="1" s="1"/>
  <c r="DT355" i="1" a="1"/>
  <c r="DT355" i="1" s="1"/>
  <c r="DT356" i="1" a="1"/>
  <c r="DT356" i="1" s="1"/>
  <c r="DT357" i="1" a="1"/>
  <c r="DT357" i="1"/>
  <c r="DT358" i="1" a="1"/>
  <c r="DT358" i="1" s="1"/>
  <c r="DT359" i="1" a="1"/>
  <c r="DT359" i="1" s="1"/>
  <c r="DT360" i="1" a="1"/>
  <c r="DT360" i="1" s="1"/>
  <c r="DT361" i="1" a="1"/>
  <c r="DT361" i="1" s="1"/>
  <c r="DT362" i="1" a="1"/>
  <c r="DT362" i="1" s="1"/>
  <c r="DT363" i="1" a="1"/>
  <c r="DT363" i="1" s="1"/>
  <c r="DT364" i="1" a="1"/>
  <c r="DT364" i="1"/>
  <c r="DT365" i="1" a="1"/>
  <c r="DT365" i="1"/>
  <c r="DT366" i="1" a="1"/>
  <c r="DT366" i="1"/>
  <c r="DT367" i="1" a="1"/>
  <c r="DT367" i="1"/>
  <c r="DT368" i="1" a="1"/>
  <c r="DT368" i="1" s="1"/>
  <c r="DT369" i="1" a="1"/>
  <c r="DT369" i="1" s="1"/>
  <c r="DT370" i="1" a="1"/>
  <c r="DT370" i="1"/>
  <c r="DT371" i="1" a="1"/>
  <c r="DT371" i="1"/>
  <c r="DT372" i="1" a="1"/>
  <c r="DT372" i="1" s="1"/>
  <c r="DT373" i="1" a="1"/>
  <c r="DT373" i="1" s="1"/>
  <c r="DT374" i="1" a="1"/>
  <c r="DT374" i="1" s="1"/>
  <c r="DT375" i="1" a="1"/>
  <c r="DT375" i="1"/>
  <c r="DT376" i="1" a="1"/>
  <c r="DT376" i="1" s="1"/>
  <c r="DT377" i="1" a="1"/>
  <c r="DT377" i="1"/>
  <c r="DT378" i="1" a="1"/>
  <c r="DT378" i="1" s="1"/>
  <c r="DT379" i="1" a="1"/>
  <c r="DT379" i="1" s="1"/>
  <c r="DT380" i="1" a="1"/>
  <c r="DT380" i="1"/>
  <c r="DT381" i="1" a="1"/>
  <c r="DT381" i="1" s="1"/>
  <c r="DT382" i="1" a="1"/>
  <c r="DT382" i="1" s="1"/>
  <c r="DT383" i="1" a="1"/>
  <c r="DT383" i="1"/>
  <c r="DT384" i="1" a="1"/>
  <c r="DT384" i="1"/>
  <c r="DT385" i="1" a="1"/>
  <c r="DT385" i="1"/>
  <c r="DT386" i="1" a="1"/>
  <c r="DT386" i="1" s="1"/>
  <c r="DT387" i="1" a="1"/>
  <c r="DT387" i="1"/>
  <c r="DT388" i="1" a="1"/>
  <c r="DT388" i="1" s="1"/>
  <c r="DT389" i="1" a="1"/>
  <c r="DT389" i="1" s="1"/>
  <c r="DT390" i="1" a="1"/>
  <c r="DT390" i="1"/>
  <c r="DT391" i="1" a="1"/>
  <c r="DT391" i="1"/>
  <c r="DT392" i="1" a="1"/>
  <c r="DT392" i="1" s="1"/>
  <c r="DT393" i="1" a="1"/>
  <c r="DT393" i="1" s="1"/>
  <c r="DT394" i="1" a="1"/>
  <c r="DT394" i="1"/>
  <c r="DT395" i="1" a="1"/>
  <c r="DT395" i="1"/>
  <c r="DT396" i="1" a="1"/>
  <c r="DT396" i="1" s="1"/>
  <c r="DT397" i="1" a="1"/>
  <c r="DT397" i="1"/>
  <c r="DT398" i="1" a="1"/>
  <c r="DT398" i="1" s="1"/>
  <c r="DT399" i="1" a="1"/>
  <c r="DT399" i="1" s="1"/>
  <c r="DT400" i="1" a="1"/>
  <c r="DT400" i="1"/>
  <c r="DT401" i="1" a="1"/>
  <c r="DT401" i="1"/>
  <c r="DT402" i="1" a="1"/>
  <c r="DT402" i="1" s="1"/>
  <c r="DT403" i="1" a="1"/>
  <c r="DT403" i="1"/>
  <c r="DT404" i="1" a="1"/>
  <c r="DT404" i="1"/>
  <c r="DT405" i="1" a="1"/>
  <c r="DT405" i="1" s="1"/>
  <c r="DT406" i="1" a="1"/>
  <c r="DT406" i="1"/>
  <c r="DT407" i="1" a="1"/>
  <c r="DT407" i="1"/>
  <c r="DT408" i="1" a="1"/>
  <c r="DT408" i="1" s="1"/>
  <c r="DT409" i="1" a="1"/>
  <c r="DT409" i="1" s="1"/>
  <c r="DT410" i="1" a="1"/>
  <c r="DT410" i="1" s="1"/>
  <c r="DT411" i="1" a="1"/>
  <c r="DT411" i="1" s="1"/>
  <c r="DT412" i="1" a="1"/>
  <c r="DT412" i="1" s="1"/>
  <c r="DT413" i="1" a="1"/>
  <c r="DT413" i="1"/>
  <c r="DT414" i="1" a="1"/>
  <c r="DT414" i="1" s="1"/>
  <c r="DT415" i="1" a="1"/>
  <c r="DT415" i="1"/>
  <c r="DT416" i="1" a="1"/>
  <c r="DT416" i="1"/>
  <c r="DT417" i="1" a="1"/>
  <c r="DT417" i="1"/>
  <c r="DT418" i="1" a="1"/>
  <c r="DT418" i="1" s="1"/>
  <c r="DT419" i="1" a="1"/>
  <c r="DT419" i="1" s="1"/>
  <c r="DT420" i="1" a="1"/>
  <c r="DT420" i="1" s="1"/>
  <c r="DT421" i="1" a="1"/>
  <c r="DT421" i="1"/>
  <c r="DT422" i="1" a="1"/>
  <c r="DT422" i="1" s="1"/>
  <c r="DT423" i="1" a="1"/>
  <c r="DT423" i="1"/>
  <c r="DT424" i="1" a="1"/>
  <c r="DT424" i="1" s="1"/>
  <c r="DT425" i="1" a="1"/>
  <c r="DT425" i="1"/>
  <c r="DT426" i="1" a="1"/>
  <c r="DT426" i="1"/>
  <c r="DT427" i="1" a="1"/>
  <c r="DT427" i="1"/>
  <c r="DT428" i="1" a="1"/>
  <c r="DT428" i="1" s="1"/>
  <c r="DT429" i="1" a="1"/>
  <c r="DT429" i="1" s="1"/>
  <c r="DT430" i="1" a="1"/>
  <c r="DT430" i="1"/>
  <c r="DT431" i="1" a="1"/>
  <c r="DT431" i="1" s="1"/>
  <c r="DT432" i="1" a="1"/>
  <c r="DT432" i="1" s="1"/>
  <c r="DT433" i="1" a="1"/>
  <c r="DT433" i="1"/>
  <c r="DT434" i="1" a="1"/>
  <c r="DT434" i="1"/>
  <c r="DT435" i="1" a="1"/>
  <c r="DT435" i="1"/>
  <c r="DT436" i="1" a="1"/>
  <c r="DT436" i="1"/>
  <c r="DT437" i="1" a="1"/>
  <c r="DT437" i="1" s="1"/>
  <c r="DT438" i="1" a="1"/>
  <c r="DT438" i="1" s="1"/>
  <c r="DT439" i="1" a="1"/>
  <c r="DT439" i="1" s="1"/>
  <c r="DT440" i="1" a="1"/>
  <c r="DT440" i="1"/>
  <c r="DT441" i="1" a="1"/>
  <c r="DT441" i="1"/>
  <c r="DT442" i="1" a="1"/>
  <c r="DT442" i="1" s="1"/>
  <c r="DT443" i="1" a="1"/>
  <c r="DT443" i="1" s="1"/>
  <c r="DT444" i="1" a="1"/>
  <c r="DT444" i="1"/>
  <c r="DT445" i="1" a="1"/>
  <c r="DT445" i="1" s="1"/>
  <c r="DT446" i="1" a="1"/>
  <c r="DT446" i="1"/>
  <c r="DT447" i="1" a="1"/>
  <c r="DT447" i="1"/>
  <c r="DT448" i="1" a="1"/>
  <c r="DT448" i="1" s="1"/>
  <c r="DT449" i="1" a="1"/>
  <c r="DT449" i="1" s="1"/>
  <c r="DT450" i="1" a="1"/>
  <c r="DT450" i="1"/>
  <c r="DT451" i="1" a="1"/>
  <c r="DT451" i="1"/>
  <c r="DT452" i="1" a="1"/>
  <c r="DT452" i="1" s="1"/>
  <c r="DT453" i="1" a="1"/>
  <c r="DT453" i="1"/>
  <c r="DT454" i="1" a="1"/>
  <c r="DT454" i="1"/>
  <c r="DT455" i="1" a="1"/>
  <c r="DT455" i="1" s="1"/>
  <c r="DT456" i="1" a="1"/>
  <c r="DT456" i="1" s="1"/>
  <c r="DT457" i="1" a="1"/>
  <c r="DT457" i="1"/>
  <c r="DT458" i="1" a="1"/>
  <c r="DT458" i="1" s="1"/>
  <c r="DT459" i="1" a="1"/>
  <c r="DT459" i="1" s="1"/>
  <c r="DT460" i="1" a="1"/>
  <c r="DT460" i="1"/>
  <c r="DT461" i="1" a="1"/>
  <c r="DT461" i="1" s="1"/>
  <c r="DT462" i="1" a="1"/>
  <c r="DT462" i="1" s="1"/>
  <c r="DT463" i="1" a="1"/>
  <c r="DT463" i="1"/>
  <c r="DT464" i="1" a="1"/>
  <c r="DT464" i="1" s="1"/>
  <c r="DT465" i="1" a="1"/>
  <c r="DT465" i="1"/>
  <c r="DT466" i="1" a="1"/>
  <c r="DT466" i="1"/>
  <c r="DT467" i="1" a="1"/>
  <c r="DT467" i="1"/>
  <c r="DT468" i="1" a="1"/>
  <c r="DT468" i="1" s="1"/>
  <c r="DT469" i="1" a="1"/>
  <c r="DT469" i="1" s="1"/>
  <c r="DT470" i="1" a="1"/>
  <c r="DT470" i="1"/>
  <c r="DT471" i="1" a="1"/>
  <c r="DT471" i="1"/>
  <c r="DT472" i="1" a="1"/>
  <c r="DT472" i="1" s="1"/>
  <c r="DT473" i="1" a="1"/>
  <c r="DT473" i="1" s="1"/>
  <c r="DT474" i="1" a="1"/>
  <c r="DT474" i="1" s="1"/>
  <c r="DT475" i="1" a="1"/>
  <c r="DT475" i="1"/>
  <c r="DT476" i="1" a="1"/>
  <c r="DT476" i="1"/>
  <c r="DT477" i="1" a="1"/>
  <c r="DT477" i="1"/>
  <c r="DT478" i="1" a="1"/>
  <c r="DT478" i="1" s="1"/>
  <c r="DT479" i="1" a="1"/>
  <c r="DT479" i="1" s="1"/>
  <c r="DT480" i="1" a="1"/>
  <c r="DT480" i="1"/>
  <c r="DT481" i="1" a="1"/>
  <c r="DT481" i="1" s="1"/>
  <c r="DT482" i="1" a="1"/>
  <c r="DT482" i="1" s="1"/>
  <c r="DT483" i="1" a="1"/>
  <c r="DT483" i="1"/>
  <c r="DT484" i="1" a="1"/>
  <c r="DT484" i="1"/>
  <c r="DT485" i="1" a="1"/>
  <c r="DT485" i="1"/>
  <c r="DT486" i="1" a="1"/>
  <c r="DT486" i="1"/>
  <c r="DT487" i="1" a="1"/>
  <c r="DT487" i="1"/>
  <c r="DT488" i="1" a="1"/>
  <c r="DT488" i="1" s="1"/>
  <c r="DT489" i="1" a="1"/>
  <c r="DT489" i="1" s="1"/>
  <c r="DT490" i="1" a="1"/>
  <c r="DT490" i="1"/>
  <c r="DT491" i="1" a="1"/>
  <c r="DT491" i="1"/>
  <c r="DT492" i="1" a="1"/>
  <c r="DT492" i="1" s="1"/>
  <c r="DT493" i="1" a="1"/>
  <c r="DT493" i="1" s="1"/>
  <c r="DT494" i="1" a="1"/>
  <c r="DT494" i="1" s="1"/>
  <c r="DT495" i="1" a="1"/>
  <c r="DT495" i="1"/>
  <c r="DT496" i="1" a="1"/>
  <c r="DT496" i="1" s="1"/>
  <c r="DT497" i="1" a="1"/>
  <c r="DT497" i="1"/>
  <c r="DT498" i="1" a="1"/>
  <c r="DT498" i="1" s="1"/>
  <c r="DT499" i="1" a="1"/>
  <c r="DT499" i="1" s="1"/>
  <c r="DT500" i="1" a="1"/>
  <c r="DT500" i="1"/>
  <c r="DT501" i="1" a="1"/>
  <c r="DT501" i="1"/>
  <c r="DT502" i="1" a="1"/>
  <c r="DT502" i="1" s="1"/>
  <c r="DT503" i="1" a="1"/>
  <c r="DT503" i="1" s="1"/>
  <c r="DT504" i="1" a="1"/>
  <c r="DT504" i="1" s="1"/>
  <c r="DT505" i="1" a="1"/>
  <c r="DT505" i="1"/>
  <c r="DT506" i="1" a="1"/>
  <c r="DT506" i="1" s="1"/>
  <c r="DT507" i="1" a="1"/>
  <c r="DT507" i="1"/>
  <c r="DT508" i="1" a="1"/>
  <c r="DT508" i="1" s="1"/>
  <c r="DT509" i="1" a="1"/>
  <c r="DT509" i="1" s="1"/>
  <c r="DT510" i="1" a="1"/>
  <c r="DT510" i="1"/>
  <c r="DT511" i="1" a="1"/>
  <c r="DT511" i="1"/>
  <c r="DT512" i="1" a="1"/>
  <c r="DT512" i="1" s="1"/>
  <c r="DT513" i="1" a="1"/>
  <c r="DT513" i="1"/>
  <c r="DT514" i="1" a="1"/>
  <c r="DT514" i="1" s="1"/>
  <c r="DT515" i="1" a="1"/>
  <c r="DT515" i="1"/>
  <c r="DT516" i="1" a="1"/>
  <c r="DT516" i="1" s="1"/>
  <c r="DT517" i="1" a="1"/>
  <c r="DT517" i="1" s="1"/>
  <c r="DT518" i="1" a="1"/>
  <c r="DT518" i="1" s="1"/>
  <c r="DT519" i="1" a="1"/>
  <c r="DT519" i="1" s="1"/>
  <c r="DT520" i="1" a="1"/>
  <c r="DT520" i="1"/>
  <c r="DT521" i="1" a="1"/>
  <c r="DT521" i="1"/>
  <c r="DT522" i="1" a="1"/>
  <c r="DT522" i="1" s="1"/>
  <c r="DT523" i="1" a="1"/>
  <c r="DT523" i="1"/>
  <c r="DT524" i="1" a="1"/>
  <c r="DT524" i="1"/>
  <c r="DT525" i="1" a="1"/>
  <c r="DT525" i="1" s="1"/>
  <c r="DT526" i="1" a="1"/>
  <c r="DT526" i="1"/>
  <c r="DT527" i="1" a="1"/>
  <c r="DT527" i="1"/>
  <c r="DT528" i="1" a="1"/>
  <c r="DT528" i="1" s="1"/>
  <c r="DT529" i="1" a="1"/>
  <c r="DT529" i="1" s="1"/>
  <c r="DT530" i="1" a="1"/>
  <c r="DT530" i="1"/>
  <c r="DT531" i="1" a="1"/>
  <c r="DT531" i="1"/>
  <c r="DT532" i="1" a="1"/>
  <c r="DT532" i="1" s="1"/>
  <c r="DT533" i="1" a="1"/>
  <c r="DT533" i="1"/>
  <c r="DT534" i="1" a="1"/>
  <c r="DT534" i="1" s="1"/>
  <c r="DT535" i="1" a="1"/>
  <c r="DT535" i="1"/>
  <c r="DT536" i="1" a="1"/>
  <c r="DT536" i="1" s="1"/>
  <c r="DT537" i="1" a="1"/>
  <c r="DT537" i="1"/>
  <c r="DT538" i="1" a="1"/>
  <c r="DT538" i="1" s="1"/>
  <c r="DT539" i="1" a="1"/>
  <c r="DT539" i="1"/>
  <c r="DT540" i="1" a="1"/>
  <c r="DT540" i="1"/>
  <c r="DT541" i="1" a="1"/>
  <c r="DT541" i="1" s="1"/>
  <c r="DT542" i="1" a="1"/>
  <c r="DT542" i="1" s="1"/>
  <c r="DT543" i="1" a="1"/>
  <c r="DT543" i="1"/>
  <c r="DT544" i="1" a="1"/>
  <c r="DT544" i="1"/>
  <c r="DT545" i="1" a="1"/>
  <c r="DT545" i="1"/>
  <c r="DT546" i="1" a="1"/>
  <c r="DT546" i="1"/>
  <c r="DT547" i="1" a="1"/>
  <c r="DT547" i="1" s="1"/>
  <c r="DT548" i="1" a="1"/>
  <c r="DT548" i="1" s="1"/>
  <c r="DT549" i="1" a="1"/>
  <c r="DT549" i="1" s="1"/>
  <c r="DT550" i="1" a="1"/>
  <c r="DT550" i="1"/>
  <c r="DT551" i="1" a="1"/>
  <c r="DT551" i="1"/>
  <c r="DT552" i="1" a="1"/>
  <c r="DT552" i="1" s="1"/>
  <c r="DT553" i="1" a="1"/>
  <c r="DT553" i="1" s="1"/>
  <c r="DT554" i="1" a="1"/>
  <c r="DT554" i="1" s="1"/>
  <c r="DT555" i="1" a="1"/>
  <c r="DT555" i="1" s="1"/>
  <c r="DT556" i="1" a="1"/>
  <c r="DT556" i="1" s="1"/>
  <c r="DT557" i="1" a="1"/>
  <c r="DT557" i="1"/>
  <c r="DT558" i="1" a="1"/>
  <c r="DT558" i="1" s="1"/>
  <c r="DT559" i="1" a="1"/>
  <c r="DT559" i="1"/>
  <c r="DT560" i="1" a="1"/>
  <c r="DT560" i="1" s="1"/>
  <c r="DT561" i="1" a="1"/>
  <c r="DT561" i="1"/>
  <c r="DT562" i="1" a="1"/>
  <c r="DT562" i="1" s="1"/>
  <c r="DT563" i="1" a="1"/>
  <c r="DT563" i="1"/>
  <c r="DT564" i="1" a="1"/>
  <c r="DT564" i="1" s="1"/>
  <c r="DT565" i="1" a="1"/>
  <c r="DT565" i="1"/>
  <c r="DT566" i="1" a="1"/>
  <c r="DT566" i="1" s="1"/>
  <c r="DT567" i="1" a="1"/>
  <c r="DT567" i="1" s="1"/>
  <c r="DT568" i="1" a="1"/>
  <c r="DT568" i="1" s="1"/>
  <c r="DT569" i="1" a="1"/>
  <c r="DT569" i="1"/>
  <c r="DT570" i="1" a="1"/>
  <c r="DT570" i="1"/>
  <c r="DT571" i="1" a="1"/>
  <c r="DT571" i="1" s="1"/>
  <c r="DT572" i="1" a="1"/>
  <c r="DT572" i="1" s="1"/>
  <c r="DT573" i="1" a="1"/>
  <c r="DT573" i="1"/>
  <c r="DT574" i="1" a="1"/>
  <c r="DT574" i="1"/>
  <c r="DT575" i="1" a="1"/>
  <c r="DT575" i="1" s="1"/>
  <c r="DT576" i="1" a="1"/>
  <c r="DT576" i="1"/>
  <c r="DT577" i="1" a="1"/>
  <c r="DT577" i="1"/>
  <c r="DT578" i="1" a="1"/>
  <c r="DT578" i="1" s="1"/>
  <c r="DT579" i="1" a="1"/>
  <c r="DT579" i="1"/>
  <c r="DT580" i="1" a="1"/>
  <c r="DT580" i="1"/>
  <c r="DT581" i="1" a="1"/>
  <c r="DT581" i="1"/>
  <c r="DT582" i="1" a="1"/>
  <c r="DT582" i="1" s="1"/>
  <c r="DT583" i="1" a="1"/>
  <c r="DT583" i="1"/>
  <c r="DT584" i="1" a="1"/>
  <c r="DT584" i="1" s="1"/>
  <c r="DT585" i="1" a="1"/>
  <c r="DT585" i="1"/>
  <c r="DT586" i="1" a="1"/>
  <c r="DT586" i="1" s="1"/>
  <c r="DT587" i="1" a="1"/>
  <c r="DT587" i="1"/>
  <c r="DT588" i="1" a="1"/>
  <c r="DT588" i="1" s="1"/>
  <c r="DT589" i="1" a="1"/>
  <c r="DT589" i="1"/>
  <c r="DT590" i="1" a="1"/>
  <c r="DT590" i="1" s="1"/>
  <c r="DT591" i="1" a="1"/>
  <c r="DT591" i="1" s="1"/>
  <c r="DT592" i="1" a="1"/>
  <c r="DT592" i="1" s="1"/>
  <c r="DT593" i="1" a="1"/>
  <c r="DT593" i="1"/>
  <c r="DT594" i="1" a="1"/>
  <c r="DT594" i="1"/>
  <c r="DT595" i="1" a="1"/>
  <c r="DT595" i="1" s="1"/>
  <c r="DT596" i="1" a="1"/>
  <c r="DT596" i="1"/>
  <c r="DT597" i="1" a="1"/>
  <c r="DT597" i="1" s="1"/>
  <c r="DT598" i="1" a="1"/>
  <c r="DT598" i="1" s="1"/>
  <c r="DT599" i="1" a="1"/>
  <c r="DT599" i="1"/>
  <c r="DT600" i="1" a="1"/>
  <c r="DT600" i="1"/>
  <c r="DT601" i="1" a="1"/>
  <c r="DT601" i="1" s="1"/>
  <c r="DT602" i="1" a="1"/>
  <c r="DT602" i="1" s="1"/>
  <c r="DT603" i="1" a="1"/>
  <c r="DT603" i="1" s="1"/>
  <c r="DT604" i="1" a="1"/>
  <c r="DT604" i="1"/>
  <c r="DT605" i="1" a="1"/>
  <c r="DT605" i="1"/>
  <c r="DT606" i="1" a="1"/>
  <c r="DT606" i="1"/>
  <c r="DT607" i="1" a="1"/>
  <c r="DT607" i="1"/>
  <c r="DT608" i="1" a="1"/>
  <c r="DT608" i="1" s="1"/>
  <c r="DT609" i="1" a="1"/>
  <c r="DT609" i="1"/>
  <c r="DT610" i="1" a="1"/>
  <c r="DT610" i="1"/>
  <c r="DT611" i="1" a="1"/>
  <c r="DT611" i="1"/>
  <c r="DT612" i="1" a="1"/>
  <c r="DT612" i="1" s="1"/>
  <c r="DT613" i="1" a="1"/>
  <c r="DT613" i="1" s="1"/>
  <c r="DT614" i="1" a="1"/>
  <c r="DT614" i="1" s="1"/>
  <c r="DT615" i="1" a="1"/>
  <c r="DT615" i="1" s="1"/>
  <c r="DT616" i="1" a="1"/>
  <c r="DT616" i="1"/>
  <c r="DT617" i="1" a="1"/>
  <c r="DT617" i="1"/>
  <c r="DT618" i="1" a="1"/>
  <c r="DT618" i="1" s="1"/>
  <c r="DT619" i="1" a="1"/>
  <c r="DT619" i="1"/>
  <c r="DT620" i="1" a="1"/>
  <c r="DT620" i="1"/>
  <c r="DT621" i="1" a="1"/>
  <c r="DT621" i="1"/>
  <c r="DT622" i="1" a="1"/>
  <c r="DT622" i="1" s="1"/>
  <c r="DT623" i="1" a="1"/>
  <c r="DT623" i="1"/>
  <c r="DT624" i="1" a="1"/>
  <c r="DT624" i="1"/>
  <c r="DT625" i="1" a="1"/>
  <c r="DT625" i="1" s="1"/>
  <c r="DT626" i="1" a="1"/>
  <c r="DT626" i="1"/>
  <c r="DT627" i="1" a="1"/>
  <c r="DT627" i="1"/>
  <c r="DT628" i="1" a="1"/>
  <c r="DT628" i="1" s="1"/>
  <c r="DT629" i="1" a="1"/>
  <c r="DT629" i="1"/>
  <c r="DT630" i="1" a="1"/>
  <c r="DT630" i="1" s="1"/>
  <c r="DT631" i="1" a="1"/>
  <c r="DT631" i="1"/>
  <c r="DT632" i="1" a="1"/>
  <c r="DT632" i="1" s="1"/>
  <c r="DT633" i="1" a="1"/>
  <c r="DT633" i="1" s="1"/>
  <c r="DT634" i="1" a="1"/>
  <c r="DT634" i="1"/>
  <c r="DT635" i="1" a="1"/>
  <c r="DT635" i="1"/>
  <c r="DT636" i="1" a="1"/>
  <c r="DT636" i="1" s="1"/>
  <c r="DT637" i="1" a="1"/>
  <c r="DT637" i="1" s="1"/>
  <c r="DT638" i="1" a="1"/>
  <c r="DT638" i="1" s="1"/>
  <c r="DT639" i="1" a="1"/>
  <c r="DT639" i="1"/>
  <c r="DT640" i="1" a="1"/>
  <c r="DT640" i="1"/>
  <c r="DT641" i="1" a="1"/>
  <c r="DT641" i="1"/>
  <c r="DT642" i="1" a="1"/>
  <c r="DT642" i="1" s="1"/>
  <c r="DT643" i="1" a="1"/>
  <c r="DT643" i="1"/>
  <c r="DT644" i="1" a="1"/>
  <c r="DT644" i="1"/>
  <c r="DT645" i="1" a="1"/>
  <c r="DT645" i="1" s="1"/>
  <c r="DT646" i="1" a="1"/>
  <c r="DT646" i="1"/>
  <c r="DT647" i="1" a="1"/>
  <c r="DT647" i="1" s="1"/>
  <c r="DT648" i="1" a="1"/>
  <c r="DT648" i="1" s="1"/>
  <c r="DT649" i="1" a="1"/>
  <c r="DT649" i="1" s="1"/>
  <c r="DT650" i="1" a="1"/>
  <c r="DT650" i="1"/>
  <c r="DT651" i="1" a="1"/>
  <c r="DT651" i="1"/>
  <c r="DT652" i="1" a="1"/>
  <c r="DT652" i="1" s="1"/>
  <c r="DT653" i="1" a="1"/>
  <c r="DT653" i="1" s="1"/>
  <c r="DT654" i="1" a="1"/>
  <c r="DT654" i="1"/>
  <c r="DT655" i="1" a="1"/>
  <c r="DT655" i="1"/>
  <c r="DT656" i="1" a="1"/>
  <c r="DT656" i="1"/>
  <c r="DT657" i="1" a="1"/>
  <c r="DT657" i="1"/>
  <c r="DT658" i="1" a="1"/>
  <c r="DT658" i="1" s="1"/>
  <c r="DT659" i="1" a="1"/>
  <c r="DT659" i="1"/>
  <c r="DT660" i="1" a="1"/>
  <c r="DT660" i="1" s="1"/>
  <c r="DT661" i="1" a="1"/>
  <c r="DT661" i="1" s="1"/>
  <c r="DT662" i="1" a="1"/>
  <c r="DT662" i="1" s="1"/>
  <c r="DT663" i="1" a="1"/>
  <c r="DT663" i="1" s="1"/>
  <c r="DT664" i="1" a="1"/>
  <c r="DT664" i="1" s="1"/>
  <c r="DT665" i="1" a="1"/>
  <c r="DT665" i="1"/>
  <c r="DT666" i="1" a="1"/>
  <c r="DT666" i="1"/>
  <c r="DT667" i="1" a="1"/>
  <c r="DT667" i="1"/>
  <c r="DT668" i="1" a="1"/>
  <c r="DT668" i="1" s="1"/>
  <c r="DT669" i="1" a="1"/>
  <c r="DT669" i="1"/>
  <c r="DT670" i="1" a="1"/>
  <c r="DT670" i="1"/>
  <c r="DT671" i="1" a="1"/>
  <c r="DT671" i="1" s="1"/>
  <c r="DT672" i="1" a="1"/>
  <c r="DT672" i="1" s="1"/>
  <c r="DT673" i="1" a="1"/>
  <c r="DT673" i="1"/>
  <c r="DT674" i="1" a="1"/>
  <c r="DT674" i="1" s="1"/>
  <c r="DT675" i="1" a="1"/>
  <c r="DT675" i="1" s="1"/>
  <c r="DT676" i="1" a="1"/>
  <c r="DT676" i="1"/>
  <c r="DT677" i="1" a="1"/>
  <c r="DT677" i="1"/>
  <c r="DT678" i="1" a="1"/>
  <c r="DT678" i="1" s="1"/>
  <c r="DT679" i="1" a="1"/>
  <c r="DT679" i="1" s="1"/>
  <c r="DT680" i="1" a="1"/>
  <c r="DT680" i="1"/>
  <c r="DT681" i="1" a="1"/>
  <c r="DT681" i="1"/>
  <c r="DT682" i="1" a="1"/>
  <c r="DT682" i="1" s="1"/>
  <c r="DT683" i="1" a="1"/>
  <c r="DT683" i="1"/>
  <c r="DT684" i="1" a="1"/>
  <c r="DT684" i="1"/>
  <c r="DT685" i="1" a="1"/>
  <c r="DT685" i="1" s="1"/>
  <c r="DT686" i="1" a="1"/>
  <c r="DT686" i="1" s="1"/>
  <c r="DT687" i="1" a="1"/>
  <c r="DT687" i="1" s="1"/>
  <c r="DT688" i="1" a="1"/>
  <c r="DT688" i="1" s="1"/>
  <c r="DT689" i="1" a="1"/>
  <c r="DT689" i="1"/>
  <c r="DT690" i="1" a="1"/>
  <c r="DT690" i="1"/>
  <c r="DT691" i="1" a="1"/>
  <c r="DT691" i="1"/>
  <c r="DT692" i="1" a="1"/>
  <c r="DT692" i="1" s="1"/>
  <c r="DT693" i="1" a="1"/>
  <c r="DT693" i="1"/>
  <c r="DT694" i="1" a="1"/>
  <c r="DT694" i="1"/>
  <c r="DT695" i="1" a="1"/>
  <c r="DT695" i="1"/>
  <c r="DT696" i="1" a="1"/>
  <c r="DT696" i="1"/>
  <c r="DT697" i="1" a="1"/>
  <c r="DT697" i="1" s="1"/>
  <c r="DT698" i="1" a="1"/>
  <c r="DT698" i="1" s="1"/>
  <c r="DT699" i="1" a="1"/>
  <c r="DT699" i="1" s="1"/>
  <c r="DT700" i="1" a="1"/>
  <c r="DT700" i="1" s="1"/>
  <c r="DT701" i="1" a="1"/>
  <c r="DT701" i="1"/>
  <c r="DT702" i="1" a="1"/>
  <c r="DT702" i="1" s="1"/>
  <c r="DT703" i="1" a="1"/>
  <c r="DT703" i="1" s="1"/>
  <c r="DT704" i="1" a="1"/>
  <c r="DT704" i="1"/>
  <c r="DT705" i="1" a="1"/>
  <c r="DT705" i="1"/>
  <c r="DT706" i="1" a="1"/>
  <c r="DT706" i="1"/>
  <c r="DT707" i="1" a="1"/>
  <c r="DT707" i="1"/>
  <c r="DT708" i="1" a="1"/>
  <c r="DT708" i="1" s="1"/>
  <c r="DT709" i="1" a="1"/>
  <c r="DT709" i="1"/>
  <c r="DT710" i="1" a="1"/>
  <c r="DT710" i="1"/>
  <c r="DT711" i="1" a="1"/>
  <c r="DT711" i="1"/>
  <c r="DT712" i="1" a="1"/>
  <c r="DT712" i="1" s="1"/>
  <c r="DT713" i="1" a="1"/>
  <c r="DT713" i="1"/>
  <c r="DT714" i="1" a="1"/>
  <c r="DT714" i="1" s="1"/>
  <c r="DT715" i="1" a="1"/>
  <c r="DT715" i="1"/>
  <c r="DT716" i="1" a="1"/>
  <c r="DT716" i="1"/>
  <c r="DT717" i="1" a="1"/>
  <c r="DT717" i="1"/>
  <c r="DT718" i="1" a="1"/>
  <c r="DT718" i="1" s="1"/>
  <c r="DT719" i="1" a="1"/>
  <c r="DT719" i="1"/>
  <c r="DT720" i="1" a="1"/>
  <c r="DT720" i="1"/>
  <c r="DT721" i="1" a="1"/>
  <c r="DT721" i="1" s="1"/>
  <c r="DT722" i="1" a="1"/>
  <c r="DT722" i="1" s="1"/>
  <c r="DT723" i="1" a="1"/>
  <c r="DT723" i="1" s="1"/>
  <c r="DT724" i="1" a="1"/>
  <c r="DT724" i="1" s="1"/>
  <c r="DT725" i="1" a="1"/>
  <c r="DT725" i="1" s="1"/>
  <c r="DT726" i="1" a="1"/>
  <c r="DT726" i="1" s="1"/>
  <c r="DT727" i="1" a="1"/>
  <c r="DT727" i="1"/>
  <c r="DT728" i="1" a="1"/>
  <c r="DT728" i="1" s="1"/>
  <c r="DT729" i="1" a="1"/>
  <c r="DT729" i="1"/>
  <c r="DT730" i="1" a="1"/>
  <c r="DT730" i="1"/>
  <c r="DT731" i="1" a="1"/>
  <c r="DT731" i="1"/>
  <c r="DT732" i="1" a="1"/>
  <c r="DT732" i="1" s="1"/>
  <c r="DT733" i="1" a="1"/>
  <c r="DT733" i="1" s="1"/>
  <c r="DT734" i="1" a="1"/>
  <c r="DT734" i="1" s="1"/>
  <c r="DT735" i="1" a="1"/>
  <c r="DT735" i="1"/>
  <c r="DT736" i="1" a="1"/>
  <c r="DT736" i="1" s="1"/>
  <c r="DT737" i="1" a="1"/>
  <c r="DT737" i="1" s="1"/>
  <c r="DT738" i="1" a="1"/>
  <c r="DT738" i="1" s="1"/>
  <c r="DT739" i="1" a="1"/>
  <c r="DT739" i="1"/>
  <c r="DT740" i="1" a="1"/>
  <c r="DT740" i="1"/>
  <c r="DT741" i="1" a="1"/>
  <c r="DT741" i="1"/>
  <c r="DT742" i="1" a="1"/>
  <c r="DT742" i="1" s="1"/>
  <c r="DT743" i="1" a="1"/>
  <c r="DT743" i="1"/>
  <c r="DT744" i="1" a="1"/>
  <c r="DT744" i="1" s="1"/>
  <c r="DT745" i="1" a="1"/>
  <c r="DT745" i="1"/>
  <c r="DT746" i="1" a="1"/>
  <c r="DT746" i="1"/>
  <c r="DT747" i="1" a="1"/>
  <c r="DT747" i="1" s="1"/>
  <c r="DT748" i="1" a="1"/>
  <c r="DT748" i="1" s="1"/>
  <c r="DT749" i="1" a="1"/>
  <c r="DT749" i="1"/>
  <c r="DT750" i="1" a="1"/>
  <c r="DT750" i="1" s="1"/>
  <c r="DT751" i="1" a="1"/>
  <c r="DT751" i="1"/>
  <c r="DT752" i="1" a="1"/>
  <c r="DT752" i="1" s="1"/>
  <c r="DT753" i="1" a="1"/>
  <c r="DT753" i="1"/>
  <c r="DT754" i="1" a="1"/>
  <c r="DT754" i="1"/>
  <c r="DT755" i="1" a="1"/>
  <c r="DT755" i="1"/>
  <c r="DT756" i="1" a="1"/>
  <c r="DT756" i="1" s="1"/>
  <c r="DT757" i="1" a="1"/>
  <c r="DT757" i="1" s="1"/>
  <c r="DT758" i="1" a="1"/>
  <c r="DT758" i="1" s="1"/>
  <c r="DT759" i="1" a="1"/>
  <c r="DT759" i="1"/>
  <c r="DT760" i="1" a="1"/>
  <c r="DT760" i="1"/>
  <c r="DT761" i="1" a="1"/>
  <c r="DT761" i="1"/>
  <c r="DT762" i="1" a="1"/>
  <c r="DT762" i="1" s="1"/>
  <c r="DT763" i="1" a="1"/>
  <c r="DT763" i="1"/>
  <c r="DT764" i="1" a="1"/>
  <c r="DT764" i="1"/>
  <c r="DT765" i="1" a="1"/>
  <c r="DT765" i="1"/>
  <c r="DT766" i="1" a="1"/>
  <c r="DT766" i="1"/>
  <c r="DT767" i="1" a="1"/>
  <c r="DT767" i="1" s="1"/>
  <c r="DT768" i="1" a="1"/>
  <c r="DT768" i="1" s="1"/>
  <c r="DT769" i="1" a="1"/>
  <c r="DT769" i="1"/>
  <c r="DT770" i="1" a="1"/>
  <c r="DT770" i="1"/>
  <c r="DT771" i="1" a="1"/>
  <c r="DT771" i="1"/>
  <c r="DT772" i="1" a="1"/>
  <c r="DT772" i="1" s="1"/>
  <c r="DT773" i="1" a="1"/>
  <c r="DT773" i="1"/>
  <c r="DT774" i="1" a="1"/>
  <c r="DT774" i="1" s="1"/>
  <c r="DT775" i="1" a="1"/>
  <c r="DT775" i="1"/>
  <c r="DT776" i="1" a="1"/>
  <c r="DT776" i="1"/>
  <c r="DT777" i="1" a="1"/>
  <c r="DT777" i="1"/>
  <c r="DT778" i="1" a="1"/>
  <c r="DT778" i="1" s="1"/>
  <c r="DT779" i="1" a="1"/>
  <c r="DT779" i="1"/>
  <c r="DT780" i="1" a="1"/>
  <c r="DT780" i="1"/>
  <c r="DT781" i="1" a="1"/>
  <c r="DT781" i="1"/>
  <c r="DT782" i="1" a="1"/>
  <c r="DT782" i="1" s="1"/>
  <c r="DT783" i="1" a="1"/>
  <c r="DT783" i="1" s="1"/>
  <c r="DT784" i="1" a="1"/>
  <c r="DT784" i="1"/>
  <c r="DT785" i="1" a="1"/>
  <c r="DT785" i="1"/>
  <c r="DT786" i="1" a="1"/>
  <c r="DT786" i="1"/>
  <c r="DT787" i="1" a="1"/>
  <c r="DT787" i="1"/>
  <c r="DT788" i="1" a="1"/>
  <c r="DT788" i="1" s="1"/>
  <c r="DT789" i="1" a="1"/>
  <c r="DT789" i="1" s="1"/>
  <c r="DT790" i="1" a="1"/>
  <c r="DT790" i="1"/>
  <c r="DT791" i="1" a="1"/>
  <c r="DT791" i="1"/>
  <c r="DT792" i="1" a="1"/>
  <c r="DT792" i="1" s="1"/>
  <c r="DT793" i="1" a="1"/>
  <c r="DT793" i="1"/>
  <c r="DT794" i="1" a="1"/>
  <c r="DT794" i="1" s="1"/>
  <c r="DT795" i="1" a="1"/>
  <c r="DT795" i="1"/>
  <c r="DT796" i="1" a="1"/>
  <c r="DT796" i="1"/>
  <c r="DT797" i="1" a="1"/>
  <c r="DT797" i="1"/>
  <c r="DT798" i="1" a="1"/>
  <c r="DT798" i="1" s="1"/>
  <c r="DT799" i="1" a="1"/>
  <c r="DT799" i="1"/>
  <c r="DT800" i="1" a="1"/>
  <c r="DT800" i="1" s="1"/>
  <c r="DT801" i="1" a="1"/>
  <c r="DT801" i="1"/>
  <c r="DT802" i="1" a="1"/>
  <c r="DT802" i="1" s="1"/>
  <c r="DT803" i="1" a="1"/>
  <c r="DT803" i="1" s="1"/>
  <c r="DT804" i="1" a="1"/>
  <c r="DT804" i="1"/>
  <c r="DT805" i="1" a="1"/>
  <c r="DT805" i="1"/>
  <c r="DT806" i="1" a="1"/>
  <c r="DT806" i="1"/>
  <c r="DT807" i="1" a="1"/>
  <c r="DT807" i="1"/>
  <c r="DT808" i="1" a="1"/>
  <c r="DT808" i="1" s="1"/>
  <c r="DT809" i="1" a="1"/>
  <c r="DT809" i="1"/>
  <c r="DT810" i="1" a="1"/>
  <c r="DT810" i="1" s="1"/>
  <c r="DT811" i="1" a="1"/>
  <c r="DT811" i="1"/>
  <c r="DT812" i="1" a="1"/>
  <c r="DT812" i="1" s="1"/>
  <c r="DT813" i="1" a="1"/>
  <c r="DT813" i="1"/>
  <c r="DT814" i="1" a="1"/>
  <c r="DT814" i="1" s="1"/>
  <c r="DT815" i="1" a="1"/>
  <c r="DT815" i="1"/>
  <c r="DT816" i="1" a="1"/>
  <c r="DT816" i="1"/>
  <c r="DT817" i="1" a="1"/>
  <c r="DT817" i="1" s="1"/>
  <c r="DT818" i="1" a="1"/>
  <c r="DT818" i="1" s="1"/>
  <c r="DT819" i="1" a="1"/>
  <c r="DT819" i="1"/>
  <c r="DT820" i="1" a="1"/>
  <c r="DT820" i="1"/>
  <c r="DT821" i="1" a="1"/>
  <c r="DT821" i="1"/>
  <c r="DT822" i="1" a="1"/>
  <c r="DT822" i="1" s="1"/>
  <c r="DT823" i="1" a="1"/>
  <c r="DT823" i="1"/>
  <c r="DT824" i="1" a="1"/>
  <c r="DT824" i="1" s="1"/>
  <c r="DT825" i="1" a="1"/>
  <c r="DT825" i="1" s="1"/>
  <c r="DT826" i="1" a="1"/>
  <c r="DT826" i="1"/>
  <c r="DT827" i="1" a="1"/>
  <c r="DT827" i="1"/>
  <c r="DT828" i="1" a="1"/>
  <c r="DT828" i="1" s="1"/>
  <c r="DT829" i="1" a="1"/>
  <c r="DT829" i="1" s="1"/>
  <c r="DT830" i="1" a="1"/>
  <c r="DT830" i="1"/>
  <c r="DT831" i="1" a="1"/>
  <c r="DT831" i="1"/>
  <c r="DT832" i="1" a="1"/>
  <c r="DT832" i="1" s="1"/>
  <c r="DT833" i="1" a="1"/>
  <c r="DT833" i="1"/>
  <c r="DT834" i="1" a="1"/>
  <c r="DT834" i="1"/>
  <c r="DT835" i="1" a="1"/>
  <c r="DT835" i="1" s="1"/>
  <c r="DT836" i="1" a="1"/>
  <c r="DT836" i="1" s="1"/>
  <c r="DT837" i="1" a="1"/>
  <c r="DT837" i="1" s="1"/>
  <c r="DT838" i="1" a="1"/>
  <c r="DT838" i="1" s="1"/>
  <c r="DT839" i="1" a="1"/>
  <c r="DT839" i="1"/>
  <c r="DT840" i="1" a="1"/>
  <c r="DT840" i="1"/>
  <c r="DT841" i="1" a="1"/>
  <c r="DT841" i="1"/>
  <c r="DT842" i="1" a="1"/>
  <c r="DT842" i="1" s="1"/>
  <c r="DT843" i="1" a="1"/>
  <c r="DT843" i="1"/>
  <c r="DT844" i="1" a="1"/>
  <c r="DT844" i="1"/>
  <c r="DT845" i="1" a="1"/>
  <c r="DT845" i="1"/>
  <c r="DT846" i="1" a="1"/>
  <c r="DT846" i="1"/>
  <c r="DT847" i="1" a="1"/>
  <c r="DT847" i="1" s="1"/>
  <c r="DT848" i="1" a="1"/>
  <c r="DT848" i="1" s="1"/>
  <c r="DT849" i="1" a="1"/>
  <c r="DT849" i="1" s="1"/>
  <c r="DT850" i="1" a="1"/>
  <c r="DT850" i="1"/>
  <c r="DT851" i="1" a="1"/>
  <c r="DT851" i="1"/>
  <c r="DT852" i="1" a="1"/>
  <c r="DT852" i="1" s="1"/>
  <c r="DT853" i="1" a="1"/>
  <c r="DT853" i="1"/>
  <c r="DT854" i="1" a="1"/>
  <c r="DT854" i="1"/>
  <c r="DT855" i="1" a="1"/>
  <c r="DT855" i="1"/>
  <c r="DT856" i="1" a="1"/>
  <c r="DT856" i="1"/>
  <c r="DT857" i="1" a="1"/>
  <c r="DT857" i="1"/>
  <c r="DT858" i="1" a="1"/>
  <c r="DT858" i="1" s="1"/>
  <c r="DT859" i="1" a="1"/>
  <c r="DT859" i="1" s="1"/>
  <c r="DT860" i="1" a="1"/>
  <c r="DT860" i="1" s="1"/>
  <c r="DT861" i="1" a="1"/>
  <c r="DT861" i="1" s="1"/>
  <c r="DT862" i="1" a="1"/>
  <c r="DT862" i="1"/>
  <c r="DT863" i="1" a="1"/>
  <c r="DT863" i="1" s="1"/>
  <c r="DT864" i="1" a="1"/>
  <c r="DT864" i="1"/>
  <c r="DT865" i="1" a="1"/>
  <c r="DT865" i="1"/>
  <c r="DT866" i="1" a="1"/>
  <c r="DT866" i="1"/>
  <c r="DT867" i="1" a="1"/>
  <c r="DT867" i="1"/>
  <c r="DT868" i="1" a="1"/>
  <c r="DT868" i="1" s="1"/>
  <c r="DT869" i="1" a="1"/>
  <c r="DT869" i="1" s="1"/>
  <c r="DT870" i="1" a="1"/>
  <c r="DT870" i="1"/>
  <c r="DT871" i="1" a="1"/>
  <c r="DT871" i="1"/>
  <c r="DT872" i="1" a="1"/>
  <c r="DT872" i="1"/>
  <c r="DT873" i="1" a="1"/>
  <c r="DT873" i="1"/>
  <c r="DT874" i="1" a="1"/>
  <c r="DT874" i="1"/>
  <c r="DT875" i="1" a="1"/>
  <c r="DT875" i="1"/>
  <c r="DT876" i="1" a="1"/>
  <c r="DT876" i="1"/>
  <c r="DT877" i="1" a="1"/>
  <c r="DT877" i="1"/>
  <c r="DT878" i="1" a="1"/>
  <c r="DT878" i="1" s="1"/>
  <c r="DT879" i="1" a="1"/>
  <c r="DT879" i="1"/>
  <c r="DT880" i="1" a="1"/>
  <c r="DT880" i="1" s="1"/>
  <c r="DT881" i="1" a="1"/>
  <c r="DT881" i="1" s="1"/>
  <c r="DT882" i="1" a="1"/>
  <c r="DT882" i="1"/>
  <c r="DT883" i="1" a="1"/>
  <c r="DT883" i="1"/>
  <c r="DT884" i="1" a="1"/>
  <c r="DT884" i="1" s="1"/>
  <c r="DT885" i="1" a="1"/>
  <c r="DT885" i="1"/>
  <c r="DT886" i="1" a="1"/>
  <c r="DT886" i="1"/>
  <c r="DT887" i="1" a="1"/>
  <c r="DT887" i="1"/>
  <c r="DT888" i="1" a="1"/>
  <c r="DT888" i="1" s="1"/>
  <c r="DT889" i="1" a="1"/>
  <c r="DT889" i="1"/>
  <c r="DT890" i="1" a="1"/>
  <c r="DT890" i="1" s="1"/>
  <c r="DT891" i="1" a="1"/>
  <c r="DT891" i="1"/>
  <c r="DT892" i="1" a="1"/>
  <c r="DT892" i="1"/>
  <c r="DT893" i="1" a="1"/>
  <c r="DT893" i="1"/>
  <c r="DT894" i="1" a="1"/>
  <c r="DT894" i="1"/>
  <c r="DT895" i="1" a="1"/>
  <c r="DT895" i="1"/>
  <c r="DT896" i="1" a="1"/>
  <c r="DT896" i="1"/>
  <c r="DT897" i="1" a="1"/>
  <c r="DT897" i="1"/>
  <c r="DT898" i="1" a="1"/>
  <c r="DT898" i="1" s="1"/>
  <c r="DT899" i="1" a="1"/>
  <c r="DT899" i="1"/>
  <c r="DT900" i="1" a="1"/>
  <c r="DT900" i="1"/>
  <c r="DT901" i="1" a="1"/>
  <c r="DT901" i="1" s="1"/>
  <c r="DT902" i="1" a="1"/>
  <c r="DT902" i="1" s="1"/>
  <c r="DT903" i="1" a="1"/>
  <c r="DT903" i="1"/>
  <c r="DT904" i="1" a="1"/>
  <c r="DT904" i="1"/>
  <c r="DT905" i="1" a="1"/>
  <c r="DT905" i="1" s="1"/>
  <c r="DT906" i="1" a="1"/>
  <c r="DT906" i="1"/>
  <c r="DT907" i="1" a="1"/>
  <c r="DT907" i="1"/>
  <c r="DT908" i="1" a="1"/>
  <c r="DT908" i="1" s="1"/>
  <c r="DT909" i="1" a="1"/>
  <c r="DT909" i="1"/>
  <c r="DT910" i="1" a="1"/>
  <c r="DT910" i="1"/>
  <c r="DT911" i="1" a="1"/>
  <c r="DT911" i="1" s="1"/>
  <c r="DT912" i="1" a="1"/>
  <c r="DT912" i="1"/>
  <c r="DT913" i="1" a="1"/>
  <c r="DT913" i="1"/>
  <c r="DT914" i="1" a="1"/>
  <c r="DT914" i="1"/>
  <c r="DT915" i="1" a="1"/>
  <c r="DT915" i="1"/>
  <c r="DT916" i="1" a="1"/>
  <c r="DT916" i="1"/>
  <c r="DT917" i="1" a="1"/>
  <c r="DT917" i="1"/>
  <c r="DT918" i="1" a="1"/>
  <c r="DT918" i="1" s="1"/>
  <c r="DT919" i="1" a="1"/>
  <c r="DT919" i="1" s="1"/>
  <c r="DT920" i="1" a="1"/>
  <c r="DT920" i="1"/>
  <c r="DT921" i="1" a="1"/>
  <c r="DT921" i="1"/>
  <c r="DT922" i="1" a="1"/>
  <c r="DT922" i="1" s="1"/>
  <c r="DT923" i="1" a="1"/>
  <c r="DT923" i="1" s="1"/>
  <c r="DT924" i="1" a="1"/>
  <c r="DT924" i="1"/>
  <c r="DT925" i="1" a="1"/>
  <c r="DT925" i="1"/>
  <c r="DT926" i="1" a="1"/>
  <c r="DT926" i="1" s="1"/>
  <c r="DT927" i="1" a="1"/>
  <c r="DT927" i="1"/>
  <c r="DT928" i="1" a="1"/>
  <c r="DT928" i="1" s="1"/>
  <c r="DT929" i="1" a="1"/>
  <c r="DT929" i="1"/>
  <c r="DT930" i="1" a="1"/>
  <c r="DT930" i="1"/>
  <c r="DT931" i="1" a="1"/>
  <c r="DT931" i="1" s="1"/>
  <c r="DT932" i="1" a="1"/>
  <c r="DT932" i="1" s="1"/>
  <c r="DT933" i="1" a="1"/>
  <c r="DT933" i="1"/>
  <c r="DT934" i="1" a="1"/>
  <c r="DT934" i="1"/>
  <c r="DT935" i="1" a="1"/>
  <c r="DT935" i="1"/>
  <c r="DT936" i="1" a="1"/>
  <c r="DT936" i="1"/>
  <c r="DT937" i="1" a="1"/>
  <c r="DT937" i="1"/>
  <c r="DT938" i="1" a="1"/>
  <c r="DT938" i="1" s="1"/>
  <c r="DT939" i="1" a="1"/>
  <c r="DT939" i="1"/>
  <c r="DT940" i="1" a="1"/>
  <c r="DT940" i="1"/>
  <c r="DT941" i="1" a="1"/>
  <c r="DT941" i="1"/>
  <c r="DT942" i="1" a="1"/>
  <c r="DT942" i="1" s="1"/>
  <c r="DT943" i="1" a="1"/>
  <c r="DT943" i="1" s="1"/>
  <c r="DT944" i="1" a="1"/>
  <c r="DT944" i="1" s="1"/>
  <c r="DT945" i="1" a="1"/>
  <c r="DT945" i="1"/>
  <c r="DT946" i="1" a="1"/>
  <c r="DT946" i="1"/>
  <c r="DT947" i="1" a="1"/>
  <c r="DT947" i="1" s="1"/>
  <c r="DT948" i="1" a="1"/>
  <c r="DT948" i="1" s="1"/>
  <c r="DT949" i="1" a="1"/>
  <c r="DT949" i="1"/>
  <c r="DT950" i="1" a="1"/>
  <c r="DT950" i="1"/>
  <c r="DT951" i="1" a="1"/>
  <c r="DT951" i="1"/>
  <c r="DT952" i="1" a="1"/>
  <c r="DT952" i="1"/>
  <c r="DT953" i="1" a="1"/>
  <c r="DT953" i="1" s="1"/>
  <c r="DT954" i="1" a="1"/>
  <c r="DT954" i="1"/>
  <c r="DT955" i="1" a="1"/>
  <c r="DT955" i="1"/>
  <c r="DT956" i="1" a="1"/>
  <c r="DT956" i="1"/>
  <c r="DT957" i="1" a="1"/>
  <c r="DT957" i="1"/>
  <c r="DT958" i="1" a="1"/>
  <c r="DT958" i="1" s="1"/>
  <c r="DT959" i="1" a="1"/>
  <c r="DT959" i="1"/>
  <c r="DT960" i="1" a="1"/>
  <c r="DT960" i="1"/>
  <c r="DT961" i="1" a="1"/>
  <c r="DT961" i="1"/>
  <c r="DT962" i="1" a="1"/>
  <c r="DT962" i="1"/>
  <c r="DT963" i="1" a="1"/>
  <c r="DT963" i="1"/>
  <c r="DT964" i="1" a="1"/>
  <c r="DT964" i="1" s="1"/>
  <c r="DT965" i="1" a="1"/>
  <c r="DT965" i="1" s="1"/>
  <c r="DT966" i="1" a="1"/>
  <c r="DT966" i="1" s="1"/>
  <c r="DT967" i="1" a="1"/>
  <c r="DT967" i="1"/>
  <c r="DT968" i="1" a="1"/>
  <c r="DT968" i="1" s="1"/>
  <c r="DT969" i="1" a="1"/>
  <c r="DT969" i="1"/>
  <c r="DT970" i="1" a="1"/>
  <c r="DT970" i="1" s="1"/>
  <c r="DT971" i="1" a="1"/>
  <c r="DT971" i="1"/>
  <c r="DT972" i="1" a="1"/>
  <c r="DT972" i="1"/>
  <c r="DT973" i="1" a="1"/>
  <c r="DT973" i="1"/>
  <c r="DT974" i="1" a="1"/>
  <c r="DT974" i="1" s="1"/>
  <c r="DT975" i="1" a="1"/>
  <c r="DT975" i="1"/>
  <c r="DT976" i="1" a="1"/>
  <c r="DT976" i="1"/>
  <c r="DT977" i="1" a="1"/>
  <c r="DT977" i="1" s="1"/>
  <c r="DT978" i="1" a="1"/>
  <c r="DT978" i="1" s="1"/>
  <c r="DT979" i="1" a="1"/>
  <c r="DT979" i="1" s="1"/>
  <c r="DT980" i="1" a="1"/>
  <c r="DT980" i="1"/>
  <c r="DT981" i="1" a="1"/>
  <c r="DT981" i="1"/>
  <c r="DT982" i="1" a="1"/>
  <c r="DT982" i="1"/>
  <c r="DT983" i="1" a="1"/>
  <c r="DT983" i="1"/>
  <c r="DT984" i="1" a="1"/>
  <c r="DT984" i="1"/>
  <c r="DT985" i="1" a="1"/>
  <c r="DT985" i="1" s="1"/>
  <c r="DT986" i="1" a="1"/>
  <c r="DT986" i="1" s="1"/>
  <c r="DT987" i="1" a="1"/>
  <c r="DT987" i="1"/>
  <c r="DT988" i="1" a="1"/>
  <c r="DT988" i="1" s="1"/>
  <c r="DT989" i="1" a="1"/>
  <c r="DT989" i="1"/>
  <c r="DT990" i="1" a="1"/>
  <c r="DT990" i="1"/>
  <c r="DT991" i="1" a="1"/>
  <c r="DT991" i="1"/>
  <c r="DT992" i="1" a="1"/>
  <c r="DT992" i="1"/>
  <c r="DT993" i="1" a="1"/>
  <c r="DT993" i="1"/>
  <c r="DT994" i="1" a="1"/>
  <c r="DT994" i="1"/>
  <c r="DT995" i="1" a="1"/>
  <c r="DT995" i="1" s="1"/>
  <c r="DT996" i="1" a="1"/>
  <c r="DT996" i="1"/>
  <c r="DT997" i="1" a="1"/>
  <c r="DT997" i="1"/>
  <c r="DT998" i="1" a="1"/>
  <c r="DT998" i="1" s="1"/>
  <c r="DT999" i="1" a="1"/>
  <c r="DT999" i="1"/>
  <c r="DT1000" i="1" a="1"/>
  <c r="DT1000" i="1" s="1"/>
  <c r="DT1001" i="1" a="1"/>
  <c r="DT1001" i="1" s="1"/>
  <c r="DT1002" i="1" a="1"/>
  <c r="DT1002" i="1"/>
  <c r="DT1003" i="1" a="1"/>
  <c r="DT1003" i="1"/>
  <c r="DT1004" i="1" a="1"/>
  <c r="DT1004" i="1"/>
  <c r="DT1005" i="1" a="1"/>
  <c r="DT1005" i="1"/>
  <c r="DT1006" i="1" a="1"/>
  <c r="DT1006" i="1" s="1"/>
  <c r="DT1007" i="1" a="1"/>
  <c r="DT1007" i="1" s="1"/>
  <c r="DT1008" i="1" a="1"/>
  <c r="DT1008" i="1" s="1"/>
  <c r="DT1009" i="1" a="1"/>
  <c r="DT1009" i="1"/>
  <c r="DT1010" i="1" a="1"/>
  <c r="DT1010" i="1"/>
  <c r="DT1011" i="1" a="1"/>
  <c r="DT1011" i="1"/>
  <c r="DT1012" i="1" a="1"/>
  <c r="DT1012" i="1"/>
  <c r="DT1013" i="1" a="1"/>
  <c r="DT1013" i="1"/>
  <c r="DT1014" i="1" a="1"/>
  <c r="DT1014" i="1"/>
  <c r="DT1015" i="1" a="1"/>
  <c r="DT1015" i="1"/>
  <c r="DT1016" i="1" a="1"/>
  <c r="DT1016" i="1" s="1"/>
  <c r="DT1017" i="1" a="1"/>
  <c r="DT1017" i="1"/>
  <c r="DT1018" i="1" a="1"/>
  <c r="DT1018" i="1" s="1"/>
  <c r="DT1019" i="1" a="1"/>
  <c r="DT1019" i="1"/>
  <c r="DT1020" i="1" a="1"/>
  <c r="DT1020" i="1"/>
  <c r="DT1021" i="1" a="1"/>
  <c r="DT1021" i="1" s="1"/>
  <c r="DT1022" i="1" a="1"/>
  <c r="DT1022" i="1"/>
  <c r="DT1023" i="1" a="1"/>
  <c r="DT1023" i="1"/>
  <c r="DT1024" i="1" a="1"/>
  <c r="DT1024" i="1" s="1"/>
  <c r="DT1025" i="1" a="1"/>
  <c r="DT1025" i="1"/>
  <c r="DT1026" i="1" a="1"/>
  <c r="DT1026" i="1"/>
  <c r="DT1027" i="1" a="1"/>
  <c r="DT1027" i="1" s="1"/>
  <c r="DT1028" i="1" a="1"/>
  <c r="DT1028" i="1" s="1"/>
  <c r="DT1029" i="1" a="1"/>
  <c r="DT1029" i="1"/>
  <c r="DT1030" i="1" a="1"/>
  <c r="DT1030" i="1" s="1"/>
  <c r="DT1031" i="1" a="1"/>
  <c r="DT1031" i="1"/>
  <c r="DT1032" i="1" a="1"/>
  <c r="DT1032" i="1"/>
  <c r="DT1033" i="1" a="1"/>
  <c r="DT1033" i="1"/>
  <c r="DT1034" i="1" a="1"/>
  <c r="DT1034" i="1"/>
  <c r="DT1035" i="1" a="1"/>
  <c r="DT1035" i="1" s="1"/>
  <c r="DT1036" i="1" a="1"/>
  <c r="DT1036" i="1"/>
  <c r="DT1037" i="1" a="1"/>
  <c r="DT1037" i="1" s="1"/>
  <c r="DT1038" i="1" a="1"/>
  <c r="DT1038" i="1" s="1"/>
  <c r="DT1039" i="1" a="1"/>
  <c r="DT1039" i="1" s="1"/>
  <c r="DT1040" i="1" a="1"/>
  <c r="DT1040" i="1"/>
  <c r="DT1041" i="1" a="1"/>
  <c r="DT1041" i="1"/>
  <c r="DT1042" i="1" a="1"/>
  <c r="DT1042" i="1" s="1"/>
  <c r="DT1043" i="1" a="1"/>
  <c r="DT1043" i="1"/>
  <c r="DT1044" i="1" a="1"/>
  <c r="DT1044" i="1"/>
  <c r="DT1045" i="1" a="1"/>
  <c r="DT1045" i="1"/>
  <c r="DT1046" i="1" a="1"/>
  <c r="DT1046" i="1"/>
  <c r="DT1047" i="1" a="1"/>
  <c r="DT1047" i="1" s="1"/>
  <c r="DT1048" i="1" a="1"/>
  <c r="DT1048" i="1" s="1"/>
  <c r="DT1049" i="1" a="1"/>
  <c r="DT1049" i="1"/>
  <c r="DT1050" i="1" a="1"/>
  <c r="DT1050" i="1"/>
  <c r="DT1051" i="1" a="1"/>
  <c r="DT1051" i="1"/>
  <c r="DT1052" i="1" a="1"/>
  <c r="DT1052" i="1"/>
  <c r="DT1053" i="1" a="1"/>
  <c r="DT1053" i="1"/>
  <c r="DT1054" i="1" a="1"/>
  <c r="DT1054" i="1"/>
  <c r="DT1055" i="1" a="1"/>
  <c r="DT1055" i="1"/>
  <c r="DT1056" i="1" a="1"/>
  <c r="DT1056" i="1"/>
  <c r="DT1057" i="1" a="1"/>
  <c r="DT1057" i="1"/>
  <c r="DT1058" i="1" a="1"/>
  <c r="DT1058" i="1" s="1"/>
  <c r="DT1059" i="1" a="1"/>
  <c r="DT1059" i="1" s="1"/>
  <c r="DT1060" i="1" a="1"/>
  <c r="DT1060" i="1" s="1"/>
  <c r="DT1061" i="1" a="1"/>
  <c r="DT1061" i="1"/>
  <c r="DT1062" i="1" a="1"/>
  <c r="DT1062" i="1"/>
  <c r="DT1063" i="1" a="1"/>
  <c r="DT1063" i="1" s="1"/>
  <c r="DT1064" i="1" a="1"/>
  <c r="DT1064" i="1"/>
  <c r="DT1065" i="1" a="1"/>
  <c r="DT1065" i="1"/>
  <c r="DT1066" i="1" a="1"/>
  <c r="DT1066" i="1"/>
  <c r="DT1067" i="1" a="1"/>
  <c r="DT1067" i="1"/>
  <c r="DT1068" i="1" a="1"/>
  <c r="DT1068" i="1" s="1"/>
  <c r="DT1069" i="1" a="1"/>
  <c r="DT1069" i="1" s="1"/>
  <c r="DT1070" i="1" a="1"/>
  <c r="DT1070" i="1"/>
  <c r="DT1071" i="1" a="1"/>
  <c r="DT1071" i="1"/>
  <c r="DT1072" i="1" a="1"/>
  <c r="DT1072" i="1"/>
  <c r="DT1073" i="1" a="1"/>
  <c r="DT1073" i="1"/>
  <c r="DT1074" i="1" a="1"/>
  <c r="DT1074" i="1"/>
  <c r="DT1075" i="1" a="1"/>
  <c r="DT1075" i="1"/>
  <c r="DT1076" i="1" a="1"/>
  <c r="DT1076" i="1"/>
  <c r="DT1077" i="1" a="1"/>
  <c r="DT1077" i="1"/>
  <c r="DT1078" i="1" a="1"/>
  <c r="DT1078" i="1" s="1"/>
  <c r="DT1079" i="1" a="1"/>
  <c r="DT1079" i="1"/>
  <c r="DT1080" i="1" a="1"/>
  <c r="DT1080" i="1" s="1"/>
  <c r="DT1081" i="1" a="1"/>
  <c r="DT1081" i="1" s="1"/>
  <c r="DT1082" i="1" a="1"/>
  <c r="DT1082" i="1" s="1"/>
  <c r="DT1083" i="1" a="1"/>
  <c r="DT1083" i="1"/>
  <c r="DT1084" i="1" a="1"/>
  <c r="DT1084" i="1" s="1"/>
  <c r="DT1085" i="1" a="1"/>
  <c r="DT1085" i="1"/>
  <c r="DT1086" i="1" a="1"/>
  <c r="DT1086" i="1"/>
  <c r="DT1087" i="1" a="1"/>
  <c r="DT1087" i="1"/>
  <c r="DT1088" i="1" a="1"/>
  <c r="DT1088" i="1" s="1"/>
  <c r="DT1089" i="1" a="1"/>
  <c r="DT1089" i="1"/>
  <c r="DT1090" i="1" a="1"/>
  <c r="DT1090" i="1" s="1"/>
  <c r="DT1091" i="1" a="1"/>
  <c r="DT1091" i="1"/>
  <c r="DT1092" i="1" a="1"/>
  <c r="DT1092" i="1"/>
  <c r="DT1093" i="1" a="1"/>
  <c r="DT1093" i="1"/>
  <c r="DT1094" i="1" a="1"/>
  <c r="DT1094" i="1"/>
  <c r="DT1095" i="1" a="1"/>
  <c r="DT1095" i="1"/>
  <c r="DT1096" i="1" a="1"/>
  <c r="DT1096" i="1"/>
  <c r="DT1097" i="1" a="1"/>
  <c r="DT1097" i="1"/>
  <c r="DT1098" i="1" a="1"/>
  <c r="DT1098" i="1" s="1"/>
  <c r="DT1099" i="1" a="1"/>
  <c r="DT1099" i="1"/>
  <c r="DT1100" i="1" a="1"/>
  <c r="DT1100" i="1"/>
  <c r="DT1101" i="1" a="1"/>
  <c r="DT1101" i="1" s="1"/>
  <c r="DT1102" i="1" a="1"/>
  <c r="DT1102" i="1" s="1"/>
  <c r="DT1103" i="1" a="1"/>
  <c r="DT1103" i="1"/>
  <c r="DT1104" i="1" a="1"/>
  <c r="DT1104" i="1"/>
  <c r="DT1105" i="1" a="1"/>
  <c r="DT1105" i="1" s="1"/>
  <c r="DT1106" i="1" a="1"/>
  <c r="DT1106" i="1"/>
  <c r="DT1107" i="1" a="1"/>
  <c r="DT1107" i="1"/>
  <c r="DT1108" i="1" a="1"/>
  <c r="DT1108" i="1" s="1"/>
  <c r="DT1109" i="1" a="1"/>
  <c r="DT1109" i="1"/>
  <c r="DT1110" i="1" a="1"/>
  <c r="DT1110" i="1"/>
  <c r="DT1111" i="1" a="1"/>
  <c r="DT1111" i="1" s="1"/>
  <c r="DT1112" i="1" a="1"/>
  <c r="DT1112" i="1"/>
  <c r="DT1113" i="1" a="1"/>
  <c r="DT1113" i="1" s="1"/>
  <c r="DT1114" i="1" a="1"/>
  <c r="DT1114" i="1"/>
  <c r="DT1115" i="1" a="1"/>
  <c r="DT1115" i="1"/>
  <c r="DT1116" i="1" a="1"/>
  <c r="DT1116" i="1"/>
  <c r="DT1117" i="1" a="1"/>
  <c r="DT1117" i="1"/>
  <c r="DT1118" i="1" a="1"/>
  <c r="DT1118" i="1" s="1"/>
  <c r="DT1119" i="1" a="1"/>
  <c r="DT1119" i="1"/>
  <c r="DT1120" i="1" a="1"/>
  <c r="DT1120" i="1"/>
  <c r="DT1121" i="1" a="1"/>
  <c r="DT1121" i="1"/>
  <c r="DT1122" i="1" a="1"/>
  <c r="DT1122" i="1" s="1"/>
  <c r="DT1123" i="1" a="1"/>
  <c r="DT1123" i="1" s="1"/>
  <c r="DT1124" i="1" a="1"/>
  <c r="DT1124" i="1"/>
  <c r="DT1125" i="1" a="1"/>
  <c r="DT1125" i="1"/>
  <c r="DT1126" i="1" a="1"/>
  <c r="DT1126" i="1" s="1"/>
  <c r="DT1127" i="1" a="1"/>
  <c r="DT1127" i="1"/>
  <c r="DT1128" i="1" a="1"/>
  <c r="DT1128" i="1" s="1"/>
  <c r="DT1129" i="1" a="1"/>
  <c r="DT1129" i="1" s="1"/>
  <c r="DT1130" i="1" a="1"/>
  <c r="DT1130" i="1"/>
  <c r="DT1131" i="1" a="1"/>
  <c r="DT1131" i="1"/>
  <c r="DT1132" i="1" a="1"/>
  <c r="DT1132" i="1" s="1"/>
  <c r="DT1133" i="1" a="1"/>
  <c r="DT1133" i="1"/>
  <c r="DT1134" i="1" a="1"/>
  <c r="DT1134" i="1"/>
  <c r="DT1135" i="1" a="1"/>
  <c r="DT1135" i="1"/>
  <c r="DT1136" i="1" a="1"/>
  <c r="DT1136" i="1"/>
  <c r="DT1137" i="1" a="1"/>
  <c r="DT1137" i="1"/>
  <c r="DT1138" i="1" a="1"/>
  <c r="DT1138" i="1" s="1"/>
  <c r="DT1139" i="1" a="1"/>
  <c r="DT1139" i="1"/>
  <c r="DT1140" i="1" a="1"/>
  <c r="DT1140" i="1" s="1"/>
  <c r="DT1141" i="1" a="1"/>
  <c r="DT1141" i="1"/>
  <c r="DT1142" i="1" a="1"/>
  <c r="DT1142" i="1"/>
  <c r="DT1143" i="1" a="1"/>
  <c r="DT1143" i="1" s="1"/>
  <c r="DT1144" i="1" a="1"/>
  <c r="DT1144" i="1" s="1"/>
  <c r="DT1145" i="1" a="1"/>
  <c r="DT1145" i="1"/>
  <c r="DT1146" i="1" a="1"/>
  <c r="DT1146" i="1"/>
  <c r="DT1147" i="1" a="1"/>
  <c r="DT1147" i="1" s="1"/>
  <c r="DT1148" i="1" a="1"/>
  <c r="DT1148" i="1" s="1"/>
  <c r="DT1149" i="1" a="1"/>
  <c r="DT1149" i="1"/>
  <c r="DT1150" i="1" a="1"/>
  <c r="DT1150" i="1"/>
  <c r="DT1151" i="1" a="1"/>
  <c r="DT1151" i="1"/>
  <c r="DT1152" i="1" a="1"/>
  <c r="DT1152" i="1" s="1"/>
  <c r="DT1153" i="1" a="1"/>
  <c r="DT1153" i="1" s="1"/>
  <c r="DT1154" i="1" a="1"/>
  <c r="DT1154" i="1"/>
  <c r="DT1155" i="1" a="1"/>
  <c r="DT1155" i="1"/>
  <c r="DT1156" i="1" a="1"/>
  <c r="DT1156" i="1"/>
  <c r="DT1157" i="1" a="1"/>
  <c r="DT1157" i="1"/>
  <c r="DT1158" i="1" a="1"/>
  <c r="DT1158" i="1" s="1"/>
  <c r="DT1159" i="1" a="1"/>
  <c r="DT1159" i="1"/>
  <c r="DT1160" i="1" a="1"/>
  <c r="DT1160" i="1"/>
  <c r="DT1161" i="1" a="1"/>
  <c r="DT1161" i="1" s="1"/>
  <c r="DT1162" i="1" a="1"/>
  <c r="DT1162" i="1"/>
  <c r="DT1163" i="1" a="1"/>
  <c r="DT1163" i="1" s="1"/>
  <c r="DT1164" i="1" a="1"/>
  <c r="DT1164" i="1" s="1"/>
  <c r="DT1165" i="1" a="1"/>
  <c r="DT1165" i="1" s="1"/>
  <c r="DT1166" i="1" a="1"/>
  <c r="DT1166" i="1"/>
  <c r="DT1167" i="1" a="1"/>
  <c r="DT1167" i="1"/>
  <c r="DT1168" i="1" a="1"/>
  <c r="DT1168" i="1" s="1"/>
  <c r="DT1169" i="1" a="1"/>
  <c r="DT1169" i="1"/>
  <c r="DT1170" i="1" a="1"/>
  <c r="DT1170" i="1"/>
  <c r="DT1171" i="1" a="1"/>
  <c r="DT1171" i="1"/>
  <c r="DT1172" i="1" a="1"/>
  <c r="DT1172" i="1"/>
  <c r="DT1173" i="1" a="1"/>
  <c r="DT1173" i="1" s="1"/>
  <c r="DT1174" i="1" a="1"/>
  <c r="DT1174" i="1" s="1"/>
  <c r="DT1175" i="1" a="1"/>
  <c r="DT1175" i="1" s="1"/>
  <c r="DT1176" i="1" a="1"/>
  <c r="DT1176" i="1"/>
  <c r="DT1177" i="1" a="1"/>
  <c r="DT1177" i="1"/>
  <c r="DT1178" i="1" a="1"/>
  <c r="DT1178" i="1" s="1"/>
  <c r="DT1179" i="1" a="1"/>
  <c r="DT1179" i="1" s="1"/>
  <c r="DT1180" i="1" a="1"/>
  <c r="DT1180" i="1"/>
  <c r="DT1181" i="1" a="1"/>
  <c r="DT1181" i="1"/>
  <c r="DT1182" i="1" a="1"/>
  <c r="DT1182" i="1"/>
  <c r="DT1183" i="1" a="1"/>
  <c r="DT1183" i="1"/>
  <c r="DT1184" i="1" a="1"/>
  <c r="DT1184" i="1"/>
  <c r="DT1185" i="1" a="1"/>
  <c r="DT1185" i="1" s="1"/>
  <c r="DT1186" i="1" a="1"/>
  <c r="DT1186" i="1" s="1"/>
  <c r="DT1187" i="1" a="1"/>
  <c r="DT1187" i="1" s="1"/>
  <c r="DT1188" i="1" a="1"/>
  <c r="DT1188" i="1" s="1"/>
  <c r="DT1189" i="1" a="1"/>
  <c r="DT1189" i="1"/>
  <c r="DT1190" i="1" a="1"/>
  <c r="DT1190" i="1"/>
  <c r="DT1191" i="1" a="1"/>
  <c r="DT1191" i="1"/>
  <c r="DT1192" i="1" a="1"/>
  <c r="DT1192" i="1"/>
  <c r="DT1193" i="1" a="1"/>
  <c r="DT1193" i="1"/>
  <c r="DT1194" i="1" a="1"/>
  <c r="DT1194" i="1"/>
  <c r="DT1195" i="1" a="1"/>
  <c r="DT1195" i="1" s="1"/>
  <c r="DT1196" i="1" a="1"/>
  <c r="DT1196" i="1"/>
  <c r="DT1197" i="1" a="1"/>
  <c r="DT1197" i="1"/>
  <c r="DT1198" i="1" a="1"/>
  <c r="DT1198" i="1" s="1"/>
  <c r="DT1199" i="1" a="1"/>
  <c r="DT1199" i="1"/>
  <c r="DT1200" i="1" a="1"/>
  <c r="DT1200" i="1" s="1"/>
  <c r="DT1201" i="1" a="1"/>
  <c r="DT1201" i="1"/>
  <c r="DT1202" i="1" a="1"/>
  <c r="DT1202" i="1"/>
  <c r="DT1203" i="1" a="1"/>
  <c r="DT1203" i="1"/>
  <c r="DT1204" i="1" a="1"/>
  <c r="DT1204" i="1"/>
  <c r="DT1205" i="1" a="1"/>
  <c r="DT1205" i="1"/>
  <c r="DT1206" i="1" a="1"/>
  <c r="DT1206" i="1" s="1"/>
  <c r="DT1207" i="1" a="1"/>
  <c r="DT1207" i="1" s="1"/>
  <c r="DT1208" i="1" a="1"/>
  <c r="DT1208" i="1" s="1"/>
  <c r="DT1209" i="1" a="1"/>
  <c r="DT1209" i="1"/>
  <c r="DT1210" i="1" a="1"/>
  <c r="DT1210" i="1" s="1"/>
  <c r="DT1211" i="1" a="1"/>
  <c r="DT1211" i="1"/>
  <c r="DT1212" i="1" a="1"/>
  <c r="DT1212" i="1"/>
  <c r="DT1213" i="1" a="1"/>
  <c r="DT1213" i="1"/>
  <c r="DT1214" i="1" a="1"/>
  <c r="DT1214" i="1"/>
  <c r="DT1215" i="1" a="1"/>
  <c r="DT1215" i="1"/>
  <c r="DT1216" i="1" a="1"/>
  <c r="DT1216" i="1" s="1"/>
  <c r="DT1217" i="1" a="1"/>
  <c r="DT1217" i="1"/>
  <c r="DT1218" i="1" a="1"/>
  <c r="DT1218" i="1" s="1"/>
  <c r="DT1219" i="1" a="1"/>
  <c r="DT1219" i="1"/>
  <c r="DT1220" i="1" a="1"/>
  <c r="DT1220" i="1"/>
  <c r="DT1221" i="1" a="1"/>
  <c r="DT1221" i="1" s="1"/>
  <c r="DT1222" i="1" a="1"/>
  <c r="DT1222" i="1" s="1"/>
  <c r="DT1223" i="1" a="1"/>
  <c r="DT1223" i="1"/>
  <c r="DT1224" i="1" a="1"/>
  <c r="DT1224" i="1"/>
  <c r="DT1225" i="1" a="1"/>
  <c r="DT1225" i="1"/>
  <c r="DT1226" i="1" a="1"/>
  <c r="DT1226" i="1"/>
  <c r="DT1227" i="1" a="1"/>
  <c r="DT1227" i="1" s="1"/>
  <c r="DT1228" i="1" a="1"/>
  <c r="DT1228" i="1" s="1"/>
  <c r="DT1229" i="1" a="1"/>
  <c r="DT1229" i="1"/>
  <c r="DT1230" i="1" a="1"/>
  <c r="DT1230" i="1"/>
  <c r="DT1231" i="1" a="1"/>
  <c r="DT1231" i="1"/>
  <c r="DT1232" i="1" a="1"/>
  <c r="DT1232" i="1"/>
  <c r="DT1233" i="1" a="1"/>
  <c r="DT1233" i="1" s="1"/>
  <c r="DT1234" i="1" a="1"/>
  <c r="DT1234" i="1"/>
  <c r="DT1235" i="1" a="1"/>
  <c r="DT1235" i="1"/>
  <c r="DT1236" i="1" a="1"/>
  <c r="DT1236" i="1"/>
  <c r="DT1237" i="1" a="1"/>
  <c r="DT1237" i="1" s="1"/>
  <c r="DT1238" i="1" a="1"/>
  <c r="DT1238" i="1" s="1"/>
  <c r="DT1239" i="1" a="1"/>
  <c r="DT1239" i="1" s="1"/>
  <c r="DT1240" i="1" a="1"/>
  <c r="DT1240" i="1"/>
  <c r="DT1241" i="1" a="1"/>
  <c r="DT1241" i="1"/>
  <c r="DT1242" i="1" a="1"/>
  <c r="DT1242" i="1" s="1"/>
  <c r="DT1243" i="1" a="1"/>
  <c r="DT1243" i="1"/>
  <c r="DT1244" i="1" a="1"/>
  <c r="DT1244" i="1"/>
  <c r="DT1245" i="1" a="1"/>
  <c r="DT1245" i="1" s="1"/>
  <c r="DT1246" i="1" a="1"/>
  <c r="DT1246" i="1" s="1"/>
  <c r="DT1247" i="1" a="1"/>
  <c r="DT1247" i="1"/>
  <c r="DT1248" i="1" a="1"/>
  <c r="DT1248" i="1" s="1"/>
  <c r="DT1249" i="1" a="1"/>
  <c r="DT1249" i="1"/>
  <c r="DT1250" i="1" a="1"/>
  <c r="DT1250" i="1"/>
  <c r="DT1251" i="1" a="1"/>
  <c r="DT1251" i="1"/>
  <c r="DT1252" i="1" a="1"/>
  <c r="DT1252" i="1"/>
  <c r="DT1253" i="1" a="1"/>
  <c r="DT1253" i="1"/>
  <c r="DT1254" i="1" a="1"/>
  <c r="DT1254" i="1"/>
  <c r="DT1255" i="1" a="1"/>
  <c r="DT1255" i="1"/>
  <c r="DT1256" i="1" a="1"/>
  <c r="DT1256" i="1"/>
  <c r="DT1257" i="1" a="1"/>
  <c r="DT1257" i="1"/>
  <c r="DT1258" i="1" a="1"/>
  <c r="DT1258" i="1" s="1"/>
  <c r="DT1259" i="1" a="1"/>
  <c r="DT1259" i="1" s="1"/>
  <c r="DT1260" i="1" a="1"/>
  <c r="DT1260" i="1" s="1"/>
  <c r="DT1261" i="1" a="1"/>
  <c r="DT1261" i="1"/>
  <c r="DT1262" i="1" a="1"/>
  <c r="DT1262" i="1"/>
  <c r="DT1263" i="1" a="1"/>
  <c r="DT1263" i="1" s="1"/>
  <c r="DT1264" i="1" a="1"/>
  <c r="DT1264" i="1"/>
  <c r="DT1265" i="1" a="1"/>
  <c r="DT1265" i="1"/>
  <c r="DT1266" i="1" a="1"/>
  <c r="DT1266" i="1"/>
  <c r="DT1267" i="1" a="1"/>
  <c r="DT1267" i="1"/>
  <c r="DT1268" i="1" a="1"/>
  <c r="DT1268" i="1" s="1"/>
  <c r="DT1269" i="1" a="1"/>
  <c r="DT1269" i="1" s="1"/>
  <c r="DT1270" i="1" a="1"/>
  <c r="DT1270" i="1"/>
  <c r="DT1271" i="1" a="1"/>
  <c r="DT1271" i="1"/>
  <c r="DT1272" i="1" a="1"/>
  <c r="DT1272" i="1"/>
  <c r="DT1273" i="1" a="1"/>
  <c r="DT1273" i="1"/>
  <c r="DT1274" i="1" a="1"/>
  <c r="DT1274" i="1"/>
  <c r="DT1275" i="1" a="1"/>
  <c r="DT1275" i="1"/>
  <c r="DT1276" i="1" a="1"/>
  <c r="DT1276" i="1"/>
  <c r="DT1277" i="1" a="1"/>
  <c r="DT1277" i="1"/>
  <c r="DT1278" i="1" a="1"/>
  <c r="DT1278" i="1" s="1"/>
  <c r="DT1279" i="1" a="1"/>
  <c r="DT1279" i="1" s="1"/>
  <c r="DT1280" i="1" a="1"/>
  <c r="DT1280" i="1" s="1"/>
  <c r="DT1281" i="1" a="1"/>
  <c r="DT1281" i="1" s="1"/>
  <c r="DT1282" i="1" a="1"/>
  <c r="DT1282" i="1"/>
  <c r="DT1283" i="1" a="1"/>
  <c r="DT1283" i="1"/>
  <c r="DT1284" i="1" a="1"/>
  <c r="DT1284" i="1" s="1"/>
  <c r="DT1285" i="1" a="1"/>
  <c r="DT1285" i="1"/>
  <c r="DT1286" i="1" a="1"/>
  <c r="DT1286" i="1"/>
  <c r="DT1287" i="1" a="1"/>
  <c r="DT1287" i="1"/>
  <c r="DT1288" i="1" a="1"/>
  <c r="DT1288" i="1" s="1"/>
  <c r="DT1289" i="1" a="1"/>
  <c r="DT1289" i="1"/>
  <c r="DT1290" i="1" a="1"/>
  <c r="DT1290" i="1" s="1"/>
  <c r="DT1291" i="1" a="1"/>
  <c r="DT1291" i="1"/>
  <c r="DT1292" i="1" a="1"/>
  <c r="DT1292" i="1"/>
  <c r="DT1293" i="1" a="1"/>
  <c r="DT1293" i="1"/>
  <c r="DT1294" i="1" a="1"/>
  <c r="DT1294" i="1"/>
  <c r="DT1295" i="1" a="1"/>
  <c r="DT1295" i="1"/>
  <c r="DT1296" i="1" a="1"/>
  <c r="DT1296" i="1"/>
  <c r="DT1297" i="1" a="1"/>
  <c r="DT1297" i="1"/>
  <c r="DT1298" i="1" a="1"/>
  <c r="DT1298" i="1" s="1"/>
  <c r="DT1299" i="1" a="1"/>
  <c r="DT1299" i="1"/>
  <c r="DT1300" i="1" a="1"/>
  <c r="DT1300" i="1"/>
  <c r="DT1301" i="1" a="1"/>
  <c r="DT1301" i="1" s="1"/>
  <c r="DT1302" i="1" a="1"/>
  <c r="DT1302" i="1" s="1"/>
  <c r="DT1303" i="1" a="1"/>
  <c r="DT1303" i="1" s="1"/>
  <c r="DT1304" i="1" a="1"/>
  <c r="DT1304" i="1"/>
  <c r="DT1305" i="1" a="1"/>
  <c r="DT1305" i="1" s="1"/>
  <c r="DT1306" i="1" a="1"/>
  <c r="DT1306" i="1"/>
  <c r="DT1307" i="1" a="1"/>
  <c r="DT1307" i="1"/>
  <c r="DT1308" i="1" a="1"/>
  <c r="DT1308" i="1" s="1"/>
  <c r="DT1309" i="1" a="1"/>
  <c r="DT1309" i="1"/>
  <c r="DT1310" i="1" a="1"/>
  <c r="DT1310" i="1"/>
  <c r="DT1311" i="1" a="1"/>
  <c r="DT1311" i="1" s="1"/>
  <c r="DT1312" i="1" a="1"/>
  <c r="DT1312" i="1"/>
  <c r="DT1313" i="1" a="1"/>
  <c r="DT1313" i="1"/>
  <c r="DT1314" i="1" a="1"/>
  <c r="DT1314" i="1"/>
  <c r="DT1315" i="1" a="1"/>
  <c r="DT1315" i="1"/>
  <c r="DT1316" i="1" a="1"/>
  <c r="DT1316" i="1"/>
  <c r="DT1317" i="1" a="1"/>
  <c r="DT1317" i="1"/>
  <c r="DT1318" i="1" a="1"/>
  <c r="DT1318" i="1" s="1"/>
  <c r="DT1319" i="1" a="1"/>
  <c r="DT1319" i="1"/>
  <c r="DT1320" i="1" a="1"/>
  <c r="DT1320" i="1"/>
  <c r="DT1321" i="1" a="1"/>
  <c r="DT1321" i="1"/>
  <c r="DT1322" i="1" a="1"/>
  <c r="DT1322" i="1" s="1"/>
  <c r="DT1323" i="1" a="1"/>
  <c r="DT1323" i="1" s="1"/>
  <c r="DT1324" i="1" a="1"/>
  <c r="DT1324" i="1"/>
  <c r="DT1325" i="1" a="1"/>
  <c r="DT1325" i="1"/>
  <c r="DT1326" i="1" a="1"/>
  <c r="DT1326" i="1" s="1"/>
  <c r="DT1327" i="1" a="1"/>
  <c r="DT1327" i="1"/>
  <c r="DT1328" i="1" a="1"/>
  <c r="DT1328" i="1" s="1"/>
  <c r="DT1329" i="1" a="1"/>
  <c r="DT1329" i="1" s="1"/>
  <c r="DT1330" i="1" a="1"/>
  <c r="DT1330" i="1"/>
  <c r="DT1331" i="1" a="1"/>
  <c r="DT1331" i="1"/>
  <c r="DT1332" i="1" a="1"/>
  <c r="DT1332" i="1" s="1"/>
  <c r="DT1333" i="1" a="1"/>
  <c r="DT1333" i="1"/>
  <c r="DT1334" i="1" a="1"/>
  <c r="DT1334" i="1"/>
  <c r="DT1335" i="1" a="1"/>
  <c r="DT1335" i="1"/>
  <c r="DT1336" i="1" a="1"/>
  <c r="DT1336" i="1"/>
  <c r="DT1337" i="1" a="1"/>
  <c r="DT1337" i="1"/>
  <c r="DT1338" i="1" a="1"/>
  <c r="DT1338" i="1" s="1"/>
  <c r="DT1339" i="1" a="1"/>
  <c r="DT1339" i="1"/>
  <c r="DT1340" i="1" a="1"/>
  <c r="DT1340" i="1" s="1"/>
  <c r="DT1341" i="1" a="1"/>
  <c r="DT1341" i="1"/>
  <c r="DT1342" i="1" a="1"/>
  <c r="DT1342" i="1"/>
  <c r="DT1343" i="1" a="1"/>
  <c r="DT1343" i="1" s="1"/>
  <c r="DT1344" i="1" a="1"/>
  <c r="DT1344" i="1" s="1"/>
  <c r="DT1345" i="1" a="1"/>
  <c r="DT1345" i="1"/>
  <c r="DT1346" i="1" a="1"/>
  <c r="DT1346" i="1"/>
  <c r="DT1347" i="1" a="1"/>
  <c r="DT1347" i="1" s="1"/>
  <c r="DT1348" i="1" a="1"/>
  <c r="DT1348" i="1" s="1"/>
  <c r="DT1349" i="1" a="1"/>
  <c r="DT1349" i="1"/>
  <c r="DT1350" i="1" a="1"/>
  <c r="DT1350" i="1" s="1"/>
  <c r="DT1351" i="1" a="1"/>
  <c r="DT1351" i="1"/>
  <c r="DT1352" i="1" a="1"/>
  <c r="DT1352" i="1"/>
  <c r="DT1353" i="1" a="1"/>
  <c r="DT1353" i="1" s="1"/>
  <c r="DT1354" i="1" a="1"/>
  <c r="DT1354" i="1"/>
  <c r="DT1355" i="1" a="1"/>
  <c r="DT1355" i="1"/>
  <c r="DT1356" i="1" a="1"/>
  <c r="DT1356" i="1"/>
  <c r="DT1357" i="1" a="1"/>
  <c r="DT1357" i="1"/>
  <c r="DT1358" i="1" a="1"/>
  <c r="DT1358" i="1"/>
  <c r="DT1359" i="1" a="1"/>
  <c r="DT1359" i="1"/>
  <c r="DT1360" i="1" a="1"/>
  <c r="DT1360" i="1"/>
  <c r="DT1361" i="1" a="1"/>
  <c r="DT1361" i="1"/>
  <c r="DT1362" i="1" a="1"/>
  <c r="DT1362" i="1"/>
  <c r="DT1363" i="1" a="1"/>
  <c r="DT1363" i="1" s="1"/>
  <c r="DT1364" i="1" a="1"/>
  <c r="DT1364" i="1"/>
  <c r="DT1365" i="1" a="1"/>
  <c r="DT1365" i="1"/>
  <c r="DT1366" i="1" a="1"/>
  <c r="DT1366" i="1"/>
  <c r="DT1367" i="1" a="1"/>
  <c r="DT1367" i="1"/>
  <c r="DT1368" i="1" a="1"/>
  <c r="DT1368" i="1"/>
  <c r="DT1369" i="1" a="1"/>
  <c r="DT1369" i="1"/>
  <c r="DT1370" i="1" a="1"/>
  <c r="DT1370" i="1"/>
  <c r="DT1371" i="1" a="1"/>
  <c r="DT1371" i="1" s="1"/>
  <c r="DT1372" i="1" a="1"/>
  <c r="DT1372" i="1"/>
  <c r="DT1373" i="1" a="1"/>
  <c r="DT1373" i="1" s="1"/>
  <c r="DT1374" i="1" a="1"/>
  <c r="DT1374" i="1"/>
  <c r="DT1375" i="1" a="1"/>
  <c r="DT1375" i="1"/>
  <c r="DT1376" i="1" a="1"/>
  <c r="DT1376" i="1"/>
  <c r="DT1377" i="1" a="1"/>
  <c r="DT1377" i="1"/>
  <c r="DT1378" i="1" a="1"/>
  <c r="DT1378" i="1"/>
  <c r="DT1379" i="1" a="1"/>
  <c r="DT1379" i="1"/>
  <c r="DT1380" i="1" a="1"/>
  <c r="DT1380" i="1"/>
  <c r="DT1381" i="1" a="1"/>
  <c r="DT1381" i="1"/>
  <c r="DT1382" i="1" a="1"/>
  <c r="DT1382" i="1"/>
  <c r="DT1383" i="1" a="1"/>
  <c r="DT1383" i="1" s="1"/>
  <c r="DT1384" i="1" a="1"/>
  <c r="DT1384" i="1"/>
  <c r="DT1385" i="1" a="1"/>
  <c r="DT1385" i="1"/>
  <c r="DT1386" i="1" a="1"/>
  <c r="DT1386" i="1"/>
  <c r="DT1387" i="1" a="1"/>
  <c r="DT1387" i="1"/>
  <c r="DT1388" i="1" a="1"/>
  <c r="DT1388" i="1"/>
  <c r="DT1389" i="1" a="1"/>
  <c r="DT1389" i="1"/>
  <c r="DT1390" i="1" a="1"/>
  <c r="DT1390" i="1"/>
  <c r="DT1391" i="1" a="1"/>
  <c r="DT1391" i="1"/>
  <c r="DT1392" i="1" a="1"/>
  <c r="DT1392" i="1" s="1"/>
  <c r="DT1393" i="1" a="1"/>
  <c r="DT1393" i="1" s="1"/>
  <c r="DT1394" i="1" a="1"/>
  <c r="DT1394" i="1"/>
  <c r="DT1395" i="1" a="1"/>
  <c r="DT1395" i="1"/>
  <c r="DT1396" i="1" a="1"/>
  <c r="DT1396" i="1" s="1"/>
  <c r="DT1397" i="1" a="1"/>
  <c r="DT1397" i="1"/>
  <c r="DT1398" i="1" a="1"/>
  <c r="DT1398" i="1"/>
  <c r="DT1399" i="1" a="1"/>
  <c r="DT1399" i="1"/>
  <c r="DT1400" i="1" a="1"/>
  <c r="DT1400" i="1"/>
  <c r="DT1401" i="1" a="1"/>
  <c r="DT1401" i="1"/>
  <c r="DT1402" i="1" a="1"/>
  <c r="DT1402" i="1"/>
  <c r="DT1403" i="1" a="1"/>
  <c r="DT1403" i="1" s="1"/>
  <c r="DT1404" i="1" a="1"/>
  <c r="DT1404" i="1"/>
  <c r="DT1405" i="1" a="1"/>
  <c r="DT1405" i="1"/>
  <c r="DT1406" i="1" a="1"/>
  <c r="DT1406" i="1"/>
  <c r="DT1407" i="1" a="1"/>
  <c r="DT1407" i="1"/>
  <c r="DT1408" i="1" a="1"/>
  <c r="DT1408" i="1"/>
  <c r="DT1409" i="1" a="1"/>
  <c r="DT1409" i="1"/>
  <c r="DT1410" i="1" a="1"/>
  <c r="DT1410" i="1"/>
  <c r="DT1411" i="1" a="1"/>
  <c r="DT1411" i="1"/>
  <c r="DT1412" i="1" a="1"/>
  <c r="DT1412" i="1"/>
  <c r="DT1413" i="1" a="1"/>
  <c r="DT1413" i="1" s="1"/>
  <c r="DT1414" i="1" a="1"/>
  <c r="DT1414" i="1"/>
  <c r="DT1415" i="1" a="1"/>
  <c r="DT1415" i="1"/>
  <c r="DT1416" i="1" a="1"/>
  <c r="DT1416" i="1"/>
  <c r="DT1417" i="1" a="1"/>
  <c r="DT1417" i="1" s="1"/>
  <c r="DT1418" i="1" a="1"/>
  <c r="DT1418" i="1"/>
  <c r="DT1419" i="1" a="1"/>
  <c r="DT1419" i="1"/>
  <c r="DT1420" i="1" a="1"/>
  <c r="DT1420" i="1"/>
  <c r="DT1421" i="1" a="1"/>
  <c r="DT1421" i="1"/>
  <c r="DT1422" i="1" a="1"/>
  <c r="DT1422" i="1"/>
  <c r="DT1423" i="1" a="1"/>
  <c r="DT1423" i="1" s="1"/>
  <c r="DT1424" i="1" a="1"/>
  <c r="DT1424" i="1" s="1"/>
  <c r="DT1425" i="1" a="1"/>
  <c r="DT1425" i="1"/>
  <c r="DT1426" i="1" a="1"/>
  <c r="DT1426" i="1"/>
  <c r="DT1427" i="1" a="1"/>
  <c r="DT1427" i="1"/>
  <c r="DT1428" i="1" a="1"/>
  <c r="DT1428" i="1" s="1"/>
  <c r="DT1429" i="1" a="1"/>
  <c r="DT1429" i="1"/>
  <c r="DT1430" i="1" a="1"/>
  <c r="DT1430" i="1"/>
  <c r="DT1431" i="1" a="1"/>
  <c r="DT1431" i="1"/>
  <c r="DT1432" i="1" a="1"/>
  <c r="DT1432" i="1"/>
  <c r="DT1433" i="1" a="1"/>
  <c r="DT1433" i="1" s="1"/>
  <c r="DT1434" i="1" a="1"/>
  <c r="DT1434" i="1"/>
  <c r="DT1435" i="1" a="1"/>
  <c r="DT1435" i="1"/>
  <c r="DT1436" i="1" a="1"/>
  <c r="DT1436" i="1"/>
  <c r="DT1437" i="1" a="1"/>
  <c r="DT1437" i="1"/>
  <c r="DT1438" i="1" a="1"/>
  <c r="DT1438" i="1"/>
  <c r="DT1439" i="1" a="1"/>
  <c r="DT1439" i="1"/>
  <c r="DT1440" i="1" a="1"/>
  <c r="DT1440" i="1"/>
  <c r="DT1441" i="1" a="1"/>
  <c r="DT1441" i="1"/>
  <c r="DT1442" i="1" a="1"/>
  <c r="DT1442" i="1"/>
  <c r="DT1443" i="1" a="1"/>
  <c r="DT1443" i="1" s="1"/>
  <c r="DT1444" i="1" a="1"/>
  <c r="DT1444" i="1"/>
  <c r="DT1445" i="1" a="1"/>
  <c r="DT1445" i="1" s="1"/>
  <c r="DT1446" i="1" a="1"/>
  <c r="DT1446" i="1"/>
  <c r="DT1447" i="1" a="1"/>
  <c r="DT1447" i="1"/>
  <c r="DT1448" i="1" a="1"/>
  <c r="DT1448" i="1"/>
  <c r="DT1449" i="1" a="1"/>
  <c r="DT1449" i="1"/>
  <c r="DT1450" i="1" a="1"/>
  <c r="DT1450" i="1"/>
  <c r="DT1451" i="1" a="1"/>
  <c r="DT1451" i="1"/>
  <c r="DT1452" i="1" a="1"/>
  <c r="DT1452" i="1"/>
  <c r="DT1453" i="1" a="1"/>
  <c r="DT1453" i="1" s="1"/>
  <c r="DT1454" i="1" a="1"/>
  <c r="DT1454" i="1"/>
  <c r="DT1455" i="1" a="1"/>
  <c r="DT1455" i="1"/>
  <c r="DT1456" i="1" a="1"/>
  <c r="DT1456" i="1"/>
  <c r="DT1457" i="1" a="1"/>
  <c r="DT1457" i="1"/>
  <c r="DT1458" i="1" a="1"/>
  <c r="DT1458" i="1"/>
  <c r="DT1459" i="1" a="1"/>
  <c r="DT1459" i="1"/>
  <c r="DT1460" i="1" a="1"/>
  <c r="DT1460" i="1"/>
  <c r="DT1461" i="1" a="1"/>
  <c r="DT1461" i="1"/>
  <c r="DT1462" i="1" a="1"/>
  <c r="DT1462" i="1"/>
  <c r="DT1463" i="1" a="1"/>
  <c r="DT1463" i="1" s="1"/>
  <c r="DT1464" i="1" a="1"/>
  <c r="DT1464" i="1"/>
  <c r="DT1465" i="1" a="1"/>
  <c r="DT1465" i="1"/>
  <c r="DT1466" i="1" a="1"/>
  <c r="DT1466" i="1" s="1"/>
  <c r="DT1467" i="1" a="1"/>
  <c r="DT1467" i="1"/>
  <c r="DT1468" i="1" a="1"/>
  <c r="DT1468" i="1"/>
  <c r="DT1469" i="1" a="1"/>
  <c r="DT1469" i="1"/>
  <c r="DT1470" i="1" a="1"/>
  <c r="DT1470" i="1"/>
  <c r="DT1471" i="1" a="1"/>
  <c r="DT1471" i="1" s="1"/>
  <c r="DT1472" i="1" a="1"/>
  <c r="DT1472" i="1"/>
  <c r="DT1473" i="1" a="1"/>
  <c r="DT1473" i="1" s="1"/>
  <c r="DT1474" i="1" a="1"/>
  <c r="DT1474" i="1"/>
  <c r="DT1475" i="1" a="1"/>
  <c r="DT1475" i="1"/>
  <c r="DT1476" i="1" a="1"/>
  <c r="DT1476" i="1"/>
  <c r="DT1477" i="1" a="1"/>
  <c r="DT1477" i="1"/>
  <c r="DT1478" i="1" a="1"/>
  <c r="DT1478" i="1"/>
  <c r="DT1479" i="1" a="1"/>
  <c r="DT1479" i="1"/>
  <c r="DT1480" i="1" a="1"/>
  <c r="DT1480" i="1"/>
  <c r="DT1481" i="1" a="1"/>
  <c r="DT1481" i="1"/>
  <c r="DT1482" i="1" a="1"/>
  <c r="DT1482" i="1"/>
  <c r="DT1483" i="1" a="1"/>
  <c r="DT1483" i="1" s="1"/>
  <c r="DT1484" i="1" a="1"/>
  <c r="DT1484" i="1"/>
  <c r="DT1485" i="1" a="1"/>
  <c r="DT1485" i="1"/>
  <c r="DT1486" i="1" a="1"/>
  <c r="DT1486" i="1"/>
  <c r="DT1487" i="1" a="1"/>
  <c r="DT1487" i="1" s="1"/>
  <c r="DT1488" i="1" a="1"/>
  <c r="DT1488" i="1"/>
  <c r="DT1489" i="1" a="1"/>
  <c r="DT1489" i="1"/>
  <c r="DT1490" i="1" a="1"/>
  <c r="DT1490" i="1"/>
  <c r="DT1491" i="1" a="1"/>
  <c r="DT1491" i="1"/>
  <c r="DT1492" i="1" a="1"/>
  <c r="DT1492" i="1"/>
  <c r="DT1493" i="1" a="1"/>
  <c r="DT1493" i="1" s="1"/>
  <c r="DT1494" i="1" a="1"/>
  <c r="DT1494" i="1"/>
  <c r="DT1495" i="1" a="1"/>
  <c r="DT1495" i="1"/>
  <c r="DT1496" i="1" a="1"/>
  <c r="DT1496" i="1"/>
  <c r="DT1497" i="1" a="1"/>
  <c r="DT1497" i="1"/>
  <c r="DT1498" i="1" a="1"/>
  <c r="DT1498" i="1"/>
  <c r="DT1499" i="1" a="1"/>
  <c r="DT1499" i="1"/>
  <c r="DT1500" i="1" a="1"/>
  <c r="DT1500" i="1"/>
  <c r="DT1501" i="1" a="1"/>
  <c r="DT1501" i="1"/>
  <c r="DT1502" i="1" a="1"/>
  <c r="DT1502" i="1"/>
  <c r="DT1503" i="1" a="1"/>
  <c r="DT1503" i="1" s="1"/>
  <c r="DT1504" i="1" a="1"/>
  <c r="DT1504" i="1"/>
  <c r="DT1505" i="1" a="1"/>
  <c r="DT1505" i="1"/>
  <c r="DT1506" i="1" a="1"/>
  <c r="DT1506" i="1"/>
  <c r="DT1507" i="1" a="1"/>
  <c r="DT1507" i="1"/>
  <c r="DT1508" i="1" a="1"/>
  <c r="DT1508" i="1" s="1"/>
  <c r="DT1509" i="1" a="1"/>
  <c r="DT1509" i="1"/>
  <c r="DT1510" i="1" a="1"/>
  <c r="DT1510" i="1"/>
  <c r="DT1511" i="1" a="1"/>
  <c r="DT1511" i="1"/>
  <c r="DT1512" i="1" a="1"/>
  <c r="DT1512" i="1"/>
  <c r="DT1513" i="1" a="1"/>
  <c r="DT1513" i="1" s="1"/>
  <c r="DT1514" i="1" a="1"/>
  <c r="DT1514" i="1"/>
  <c r="DT1515" i="1" a="1"/>
  <c r="DT1515" i="1"/>
  <c r="DT1516" i="1" a="1"/>
  <c r="DT1516" i="1"/>
  <c r="DT1517" i="1" a="1"/>
  <c r="DT1517" i="1"/>
  <c r="DT1518" i="1" a="1"/>
  <c r="DT1518" i="1"/>
  <c r="DT1519" i="1" a="1"/>
  <c r="DT1519" i="1"/>
  <c r="DT1520" i="1" a="1"/>
  <c r="DT1520" i="1"/>
  <c r="DT1521" i="1" a="1"/>
  <c r="DT1521" i="1"/>
  <c r="DT1522" i="1" a="1"/>
  <c r="DT1522" i="1"/>
  <c r="DT1523" i="1" a="1"/>
  <c r="DT1523" i="1" s="1"/>
  <c r="DT1524" i="1" a="1"/>
  <c r="DT1524" i="1"/>
  <c r="DT1525" i="1" a="1"/>
  <c r="DT1525" i="1" s="1"/>
  <c r="DT1526" i="1" a="1"/>
  <c r="DT1526" i="1"/>
  <c r="DT1527" i="1" a="1"/>
  <c r="DT1527" i="1"/>
  <c r="DT1528" i="1" a="1"/>
  <c r="DT1528" i="1"/>
  <c r="DT1529" i="1" a="1"/>
  <c r="DT1529" i="1" s="1"/>
  <c r="DT1530" i="1" a="1"/>
  <c r="DT1530" i="1"/>
  <c r="DT1531" i="1" a="1"/>
  <c r="DT1531" i="1"/>
  <c r="DT1532" i="1" a="1"/>
  <c r="DT1532" i="1"/>
  <c r="DT1533" i="1" a="1"/>
  <c r="DT1533" i="1" s="1"/>
  <c r="DT1534" i="1" a="1"/>
  <c r="DT1534" i="1"/>
  <c r="DT1535" i="1" a="1"/>
  <c r="DT1535" i="1"/>
  <c r="DT1536" i="1" a="1"/>
  <c r="DT1536" i="1" s="1"/>
  <c r="DT1537" i="1" a="1"/>
  <c r="DT1537" i="1"/>
  <c r="DT1538" i="1" a="1"/>
  <c r="DT1538" i="1"/>
  <c r="DT1539" i="1" a="1"/>
  <c r="DT1539" i="1"/>
  <c r="DT1540" i="1" a="1"/>
  <c r="DT1540" i="1"/>
  <c r="DT1541" i="1" a="1"/>
  <c r="DT1541" i="1"/>
  <c r="DT1542" i="1" a="1"/>
  <c r="DT1542" i="1"/>
  <c r="DT1543" i="1" a="1"/>
  <c r="DT1543" i="1" s="1"/>
  <c r="DT1544" i="1" a="1"/>
  <c r="DT1544" i="1"/>
  <c r="DT1545" i="1" a="1"/>
  <c r="DT1545" i="1"/>
  <c r="DT1546" i="1" a="1"/>
  <c r="DT1546" i="1"/>
  <c r="DT1547" i="1" a="1"/>
  <c r="DT1547" i="1"/>
  <c r="DT1548" i="1" a="1"/>
  <c r="DT1548" i="1"/>
  <c r="DT1549" i="1" a="1"/>
  <c r="DT1549" i="1"/>
  <c r="DT1550" i="1" a="1"/>
  <c r="DT1550" i="1" s="1"/>
  <c r="DT1551" i="1" a="1"/>
  <c r="DT1551" i="1"/>
  <c r="DT1552" i="1" a="1"/>
  <c r="DT1552" i="1"/>
  <c r="DT1553" i="1" a="1"/>
  <c r="DT1553" i="1" s="1"/>
  <c r="DT1554" i="1" a="1"/>
  <c r="DT1554" i="1"/>
  <c r="DT1555" i="1" a="1"/>
  <c r="DT1555" i="1"/>
  <c r="DT1556" i="1" a="1"/>
  <c r="DT1556" i="1"/>
  <c r="DT1557" i="1" a="1"/>
  <c r="DT1557" i="1"/>
  <c r="DT1558" i="1" a="1"/>
  <c r="DT1558" i="1"/>
  <c r="DT1559" i="1" a="1"/>
  <c r="DT1559" i="1"/>
  <c r="DT1560" i="1" a="1"/>
  <c r="DT1560" i="1"/>
  <c r="DT1561" i="1" a="1"/>
  <c r="DT1561" i="1"/>
  <c r="DT1562" i="1" a="1"/>
  <c r="DT1562" i="1"/>
  <c r="DT1563" i="1" a="1"/>
  <c r="DT1563" i="1" s="1"/>
  <c r="DT1564" i="1" a="1"/>
  <c r="DT1564" i="1"/>
  <c r="DT1565" i="1" a="1"/>
  <c r="DT1565" i="1"/>
  <c r="DT1566" i="1" a="1"/>
  <c r="DT1566" i="1"/>
  <c r="DT1567" i="1" a="1"/>
  <c r="DT1567" i="1"/>
  <c r="DT1568" i="1" a="1"/>
  <c r="DT1568" i="1" s="1"/>
  <c r="DT1569" i="1" a="1"/>
  <c r="DT1569" i="1"/>
  <c r="DT1570" i="1" a="1"/>
  <c r="DT1570" i="1"/>
  <c r="DT1571" i="1" a="1"/>
  <c r="DT1571" i="1" s="1"/>
  <c r="DT1572" i="1" a="1"/>
  <c r="DT1572" i="1"/>
  <c r="DT1573" i="1" a="1"/>
  <c r="DT1573" i="1" s="1"/>
  <c r="DT1574" i="1" a="1"/>
  <c r="DT1574" i="1"/>
  <c r="DT1575" i="1" a="1"/>
  <c r="DT1575" i="1"/>
  <c r="DT1576" i="1" a="1"/>
  <c r="DT1576" i="1"/>
  <c r="DT1577" i="1" a="1"/>
  <c r="DT1577" i="1"/>
  <c r="DT1578" i="1" a="1"/>
  <c r="DT1578" i="1"/>
  <c r="DT1579" i="1" a="1"/>
  <c r="DT1579" i="1" s="1"/>
  <c r="DT1580" i="1" a="1"/>
  <c r="DT1580" i="1"/>
  <c r="DT1581" i="1" a="1"/>
  <c r="DT1581" i="1"/>
  <c r="DT1582" i="1" a="1"/>
  <c r="DT1582" i="1"/>
  <c r="DT1583" i="1" a="1"/>
  <c r="DT1583" i="1" s="1"/>
  <c r="DT1584" i="1" a="1"/>
  <c r="DT1584" i="1"/>
  <c r="DT1585" i="1" a="1"/>
  <c r="DT1585" i="1"/>
  <c r="DT1586" i="1" a="1"/>
  <c r="DT1586" i="1"/>
  <c r="DT1587" i="1" a="1"/>
  <c r="DT1587" i="1"/>
  <c r="DT1588" i="1" a="1"/>
  <c r="DT1588" i="1"/>
  <c r="DT1589" i="1" a="1"/>
  <c r="DT1589" i="1"/>
  <c r="DT1590" i="1" a="1"/>
  <c r="DT1590" i="1"/>
  <c r="DT1591" i="1" a="1"/>
  <c r="DT1591" i="1"/>
  <c r="DT1592" i="1" a="1"/>
  <c r="DT1592" i="1" s="1"/>
  <c r="DT1593" i="1" a="1"/>
  <c r="DT1593" i="1" s="1"/>
  <c r="DT1594" i="1" a="1"/>
  <c r="DT1594" i="1"/>
  <c r="DT1595" i="1" a="1"/>
  <c r="DT1595" i="1"/>
  <c r="DT1596" i="1" a="1"/>
  <c r="DT1596" i="1"/>
  <c r="DT1597" i="1" a="1"/>
  <c r="DT1597" i="1"/>
  <c r="DT1598" i="1" a="1"/>
  <c r="DT1598" i="1"/>
  <c r="DT1599" i="1" a="1"/>
  <c r="DT1599" i="1"/>
  <c r="DT1600" i="1" a="1"/>
  <c r="DT1600" i="1"/>
  <c r="DT1601" i="1" a="1"/>
  <c r="DT1601" i="1"/>
  <c r="DT1602" i="1" a="1"/>
  <c r="DT1602" i="1"/>
  <c r="DT1603" i="1" a="1"/>
  <c r="DT1603" i="1" s="1"/>
  <c r="DT1604" i="1" a="1"/>
  <c r="DT1604" i="1"/>
  <c r="DT1605" i="1" a="1"/>
  <c r="DT1605" i="1"/>
  <c r="DT1606" i="1" a="1"/>
  <c r="DT1606" i="1"/>
  <c r="DT1607" i="1" a="1"/>
  <c r="DT1607" i="1"/>
  <c r="DT1608" i="1" a="1"/>
  <c r="DT1608" i="1"/>
  <c r="DT1609" i="1" a="1"/>
  <c r="DT1609" i="1"/>
  <c r="DT1610" i="1" a="1"/>
  <c r="DT1610" i="1"/>
  <c r="DT1611" i="1" a="1"/>
  <c r="DT1611" i="1" s="1"/>
  <c r="DT1612" i="1" a="1"/>
  <c r="DT1612" i="1"/>
  <c r="DT1613" i="1" a="1"/>
  <c r="DT1613" i="1" s="1"/>
  <c r="DT1614" i="1" a="1"/>
  <c r="DT1614" i="1"/>
  <c r="DT1615" i="1" a="1"/>
  <c r="DT1615" i="1"/>
  <c r="DT1616" i="1" a="1"/>
  <c r="DT1616" i="1"/>
  <c r="DT1617" i="1" a="1"/>
  <c r="DT1617" i="1"/>
  <c r="DT1618" i="1" a="1"/>
  <c r="DT1618" i="1"/>
  <c r="DT1619" i="1" a="1"/>
  <c r="DT1619" i="1"/>
  <c r="DT1620" i="1" a="1"/>
  <c r="DT1620" i="1"/>
  <c r="DT1621" i="1" a="1"/>
  <c r="DT1621" i="1"/>
  <c r="DT1622" i="1" a="1"/>
  <c r="DT1622" i="1"/>
  <c r="DT1623" i="1" a="1"/>
  <c r="DT1623" i="1" s="1"/>
  <c r="DT1624" i="1" a="1"/>
  <c r="DT1624" i="1" s="1"/>
  <c r="DT1625" i="1" a="1"/>
  <c r="DT1625" i="1"/>
  <c r="DT1626" i="1" a="1"/>
  <c r="DT1626" i="1"/>
  <c r="DT1627" i="1" a="1"/>
  <c r="DT1627" i="1"/>
  <c r="DT1628" i="1" a="1"/>
  <c r="DT1628" i="1"/>
  <c r="DT1629" i="1" a="1"/>
  <c r="DT1629" i="1"/>
  <c r="DT1630" i="1" a="1"/>
  <c r="DT1630" i="1"/>
  <c r="DT1631" i="1" a="1"/>
  <c r="DT1631" i="1"/>
  <c r="DT1632" i="1" a="1"/>
  <c r="DT1632" i="1"/>
  <c r="DT1633" i="1" a="1"/>
  <c r="DT1633" i="1" s="1"/>
  <c r="DT1634" i="1" a="1"/>
  <c r="DT1634" i="1"/>
  <c r="DT1635" i="1" a="1"/>
  <c r="DT1635" i="1"/>
  <c r="DT1636" i="1" a="1"/>
  <c r="DT1636" i="1"/>
  <c r="DT1637" i="1" a="1"/>
  <c r="DT1637" i="1"/>
  <c r="DT1638" i="1" a="1"/>
  <c r="DT1638" i="1"/>
  <c r="DT1639" i="1" a="1"/>
  <c r="DT1639" i="1"/>
  <c r="DT1640" i="1" a="1"/>
  <c r="DT1640" i="1"/>
  <c r="DT1641" i="1" a="1"/>
  <c r="DT1641" i="1"/>
  <c r="DT1642" i="1" a="1"/>
  <c r="DT1642" i="1"/>
  <c r="DT1643" i="1" a="1"/>
  <c r="DT1643" i="1" s="1"/>
  <c r="DT1644" i="1" a="1"/>
  <c r="DT1644" i="1" s="1"/>
  <c r="DT1645" i="1" a="1"/>
  <c r="DT1645" i="1" s="1"/>
  <c r="DT1646" i="1" a="1"/>
  <c r="DT1646" i="1"/>
  <c r="DT1647" i="1" a="1"/>
  <c r="DT1647" i="1"/>
  <c r="DT1648" i="1" a="1"/>
  <c r="DT1648" i="1"/>
  <c r="DT1649" i="1" a="1"/>
  <c r="DT1649" i="1"/>
  <c r="DT1650" i="1" a="1"/>
  <c r="DT1650" i="1"/>
  <c r="DT1651" i="1" a="1"/>
  <c r="DT1651" i="1"/>
  <c r="DT1652" i="1" a="1"/>
  <c r="DT1652" i="1"/>
  <c r="DT1653" i="1" a="1"/>
  <c r="DT1653" i="1" s="1"/>
  <c r="DT1654" i="1" a="1"/>
  <c r="DT1654" i="1"/>
  <c r="DT1655" i="1" a="1"/>
  <c r="DT1655" i="1" s="1"/>
  <c r="DT1656" i="1" a="1"/>
  <c r="DT1656" i="1"/>
  <c r="DT1657" i="1" a="1"/>
  <c r="DT1657" i="1"/>
  <c r="DT1658" i="1" a="1"/>
  <c r="DT1658" i="1"/>
  <c r="DT1659" i="1" a="1"/>
  <c r="DT1659" i="1"/>
  <c r="DT1660" i="1" a="1"/>
  <c r="DT1660" i="1"/>
  <c r="DT1661" i="1" a="1"/>
  <c r="DT1661" i="1"/>
  <c r="DT1662" i="1" a="1"/>
  <c r="DT1662" i="1"/>
  <c r="DT1663" i="1" a="1"/>
  <c r="DT1663" i="1" s="1"/>
  <c r="DT1664" i="1" a="1"/>
  <c r="DT1664" i="1"/>
  <c r="DT1665" i="1" a="1"/>
  <c r="DT1665" i="1" s="1"/>
  <c r="DT1666" i="1" a="1"/>
  <c r="DT1666" i="1" s="1"/>
  <c r="DT1667" i="1" a="1"/>
  <c r="DT1667" i="1"/>
  <c r="DT1668" i="1" a="1"/>
  <c r="DT1668" i="1"/>
  <c r="DT1669" i="1" a="1"/>
  <c r="DT1669" i="1"/>
  <c r="DT1670" i="1" a="1"/>
  <c r="DT1670" i="1"/>
  <c r="DT1671" i="1" a="1"/>
  <c r="DT1671" i="1"/>
  <c r="DT1672" i="1" a="1"/>
  <c r="DT1672" i="1"/>
  <c r="DT1673" i="1" a="1"/>
  <c r="DT1673" i="1" s="1"/>
  <c r="DT1674" i="1" a="1"/>
  <c r="DT1674" i="1"/>
  <c r="DT1675" i="1" a="1"/>
  <c r="DT1675" i="1"/>
  <c r="DT1676" i="1" a="1"/>
  <c r="DT1676" i="1" s="1"/>
  <c r="DT1677" i="1" a="1"/>
  <c r="DT1677" i="1"/>
  <c r="DT1678" i="1" a="1"/>
  <c r="DT1678" i="1"/>
  <c r="DT1679" i="1" a="1"/>
  <c r="DT1679" i="1"/>
  <c r="DT1680" i="1" a="1"/>
  <c r="DT1680" i="1"/>
  <c r="DT1681" i="1" a="1"/>
  <c r="DT1681" i="1"/>
  <c r="DT1682" i="1" a="1"/>
  <c r="DT1682" i="1"/>
  <c r="DT1683" i="1" a="1"/>
  <c r="DT1683" i="1" s="1"/>
  <c r="DT1684" i="1" a="1"/>
  <c r="DT1684" i="1"/>
  <c r="DT1685" i="1" a="1"/>
  <c r="DT1685" i="1"/>
  <c r="DT1686" i="1" a="1"/>
  <c r="DT1686" i="1"/>
  <c r="DT1687" i="1" a="1"/>
  <c r="DT1687" i="1" s="1"/>
  <c r="DT1688" i="1" a="1"/>
  <c r="DT1688" i="1"/>
  <c r="DT1689" i="1" a="1"/>
  <c r="DT1689" i="1"/>
  <c r="DT1690" i="1" a="1"/>
  <c r="DT1690" i="1"/>
  <c r="DT1691" i="1" a="1"/>
  <c r="DT1691" i="1"/>
  <c r="DT1692" i="1" a="1"/>
  <c r="DT1692" i="1"/>
  <c r="DT1693" i="1" a="1"/>
  <c r="DT1693" i="1" s="1"/>
  <c r="DT1694" i="1" a="1"/>
  <c r="DT1694" i="1"/>
  <c r="DT1695" i="1" a="1"/>
  <c r="DT1695" i="1"/>
  <c r="DT1696" i="1" a="1"/>
  <c r="DT1696" i="1"/>
  <c r="DT1697" i="1" a="1"/>
  <c r="DT1697" i="1"/>
  <c r="DT1698" i="1" a="1"/>
  <c r="DT1698" i="1"/>
  <c r="DT1699" i="1" a="1"/>
  <c r="DT1699" i="1"/>
  <c r="DT1700" i="1" a="1"/>
  <c r="DT1700" i="1"/>
  <c r="DT1701" i="1" a="1"/>
  <c r="DT1701" i="1"/>
  <c r="DT1702" i="1" a="1"/>
  <c r="DT1702" i="1"/>
  <c r="DT1703" i="1" a="1"/>
  <c r="DT1703" i="1" s="1"/>
  <c r="DT1704" i="1" a="1"/>
  <c r="DT1704" i="1"/>
  <c r="DT1705" i="1" a="1"/>
  <c r="DT1705" i="1"/>
  <c r="DT1706" i="1" a="1"/>
  <c r="DT1706" i="1"/>
  <c r="DT1707" i="1" a="1"/>
  <c r="DT1707" i="1"/>
  <c r="DT1708" i="1" a="1"/>
  <c r="DT1708" i="1" s="1"/>
  <c r="DT1709" i="1" a="1"/>
  <c r="DT1709" i="1" s="1"/>
  <c r="DT1710" i="1" a="1"/>
  <c r="DT1710" i="1"/>
  <c r="DT1711" i="1" a="1"/>
  <c r="DT1711" i="1"/>
  <c r="DT1712" i="1" a="1"/>
  <c r="DT1712" i="1"/>
  <c r="DT1713" i="1" a="1"/>
  <c r="DT1713" i="1" s="1"/>
  <c r="DT1714" i="1" a="1"/>
  <c r="DT1714" i="1"/>
  <c r="DT1715" i="1" a="1"/>
  <c r="DT1715" i="1"/>
  <c r="DT1716" i="1" a="1"/>
  <c r="DT1716" i="1"/>
  <c r="DT1717" i="1" a="1"/>
  <c r="DT1717" i="1"/>
  <c r="DT1718" i="1" a="1"/>
  <c r="DT1718" i="1"/>
  <c r="DT1719" i="1" a="1"/>
  <c r="DT1719" i="1"/>
  <c r="DT1720" i="1" a="1"/>
  <c r="DT1720" i="1"/>
  <c r="DT1721" i="1" a="1"/>
  <c r="DT1721" i="1"/>
  <c r="DT1722" i="1" a="1"/>
  <c r="DT1722" i="1"/>
  <c r="DT1723" i="1" a="1"/>
  <c r="DT1723" i="1" s="1"/>
  <c r="DT1724" i="1" a="1"/>
  <c r="DT1724" i="1"/>
  <c r="DT1725" i="1" a="1"/>
  <c r="DT1725" i="1"/>
  <c r="DT1726" i="1" a="1"/>
  <c r="DT1726" i="1"/>
  <c r="DT1727" i="1" a="1"/>
  <c r="DT1727" i="1"/>
  <c r="DT1728" i="1" a="1"/>
  <c r="DT1728" i="1"/>
  <c r="DT1729" i="1" a="1"/>
  <c r="DT1729" i="1" s="1"/>
  <c r="DT1730" i="1" a="1"/>
  <c r="DT1730" i="1" s="1"/>
  <c r="DT1731" i="1" a="1"/>
  <c r="DT1731" i="1"/>
  <c r="DT1732" i="1" a="1"/>
  <c r="DT1732" i="1"/>
  <c r="DT1733" i="1" a="1"/>
  <c r="DT1733" i="1" s="1"/>
  <c r="DT1734" i="1" a="1"/>
  <c r="DT1734" i="1" s="1"/>
  <c r="DT1735" i="1" a="1"/>
  <c r="DT1735" i="1" s="1"/>
  <c r="DT1736" i="1" a="1"/>
  <c r="DT1736" i="1"/>
  <c r="DT1737" i="1" a="1"/>
  <c r="DT1737" i="1"/>
  <c r="DT1738" i="1" a="1"/>
  <c r="DT1738" i="1"/>
  <c r="DT1739" i="1" a="1"/>
  <c r="DT1739" i="1"/>
  <c r="DT1740" i="1" a="1"/>
  <c r="DT1740" i="1" s="1"/>
  <c r="DT1741" i="1" a="1"/>
  <c r="DT1741" i="1"/>
  <c r="DT1742" i="1" a="1"/>
  <c r="DT1742" i="1" s="1"/>
  <c r="DT1743" i="1" a="1"/>
  <c r="DT1743" i="1" s="1"/>
  <c r="DT1744" i="1" a="1"/>
  <c r="DT1744" i="1" s="1"/>
  <c r="DT1745" i="1" a="1"/>
  <c r="DT1745" i="1"/>
  <c r="DT1746" i="1" a="1"/>
  <c r="DT1746" i="1"/>
  <c r="DT1747" i="1" a="1"/>
  <c r="DT1747" i="1"/>
  <c r="DT1748" i="1" a="1"/>
  <c r="DT1748" i="1"/>
  <c r="DT1749" i="1" a="1"/>
  <c r="DT1749" i="1"/>
  <c r="DT1750" i="1" a="1"/>
  <c r="DT1750" i="1"/>
  <c r="DT1751" i="1" a="1"/>
  <c r="DT1751" i="1" s="1"/>
  <c r="DT1752" i="1" a="1"/>
  <c r="DT1752" i="1"/>
  <c r="DT1753" i="1" a="1"/>
  <c r="DT1753" i="1" s="1"/>
  <c r="DT1754" i="1" a="1"/>
  <c r="DT1754" i="1" s="1"/>
  <c r="DT1755" i="1" a="1"/>
  <c r="DT1755" i="1"/>
  <c r="DT1756" i="1" a="1"/>
  <c r="DT1756" i="1"/>
  <c r="DT1757" i="1" a="1"/>
  <c r="DT1757" i="1"/>
  <c r="DT1758" i="1" a="1"/>
  <c r="DT1758" i="1" s="1"/>
  <c r="DT1759" i="1" a="1"/>
  <c r="DT1759" i="1"/>
  <c r="DT1760" i="1" a="1"/>
  <c r="DT1760" i="1"/>
  <c r="DT1761" i="1" a="1"/>
  <c r="DT1761" i="1"/>
  <c r="DT1762" i="1" a="1"/>
  <c r="DT1762" i="1" s="1"/>
  <c r="DT1763" i="1" a="1"/>
  <c r="DT1763" i="1" s="1"/>
  <c r="DT1764" i="1" a="1"/>
  <c r="DT1764" i="1" s="1"/>
  <c r="DT1765" i="1" a="1"/>
  <c r="DT1765" i="1"/>
  <c r="DT1766" i="1" a="1"/>
  <c r="DT1766" i="1" s="1"/>
  <c r="DT1767" i="1" a="1"/>
  <c r="DT1767" i="1"/>
  <c r="DT1768" i="1" a="1"/>
  <c r="DT1768" i="1"/>
  <c r="DT1769" i="1" a="1"/>
  <c r="DT1769" i="1"/>
  <c r="DT1770" i="1" a="1"/>
  <c r="DT1770" i="1"/>
  <c r="DT1771" i="1" a="1"/>
  <c r="DT1771" i="1"/>
  <c r="DT1772" i="1" a="1"/>
  <c r="DT1772" i="1"/>
  <c r="DT1773" i="1" a="1"/>
  <c r="DT1773" i="1" s="1"/>
  <c r="DT1774" i="1" a="1"/>
  <c r="DT1774" i="1" s="1"/>
  <c r="DT1775" i="1" a="1"/>
  <c r="DT1775" i="1"/>
  <c r="DT1776" i="1" a="1"/>
  <c r="DT1776" i="1"/>
  <c r="DT1777" i="1" a="1"/>
  <c r="DT1777" i="1" s="1"/>
  <c r="DT1778" i="1" a="1"/>
  <c r="DT1778" i="1"/>
  <c r="DT1779" i="1" a="1"/>
  <c r="DT1779" i="1"/>
  <c r="DT1780" i="1" a="1"/>
  <c r="DT1780" i="1"/>
  <c r="DT1781" i="1" a="1"/>
  <c r="DT1781" i="1"/>
  <c r="DT1782" i="1" a="1"/>
  <c r="DT1782" i="1"/>
  <c r="DT1783" i="1" a="1"/>
  <c r="DT1783" i="1" s="1"/>
  <c r="DT1784" i="1" a="1"/>
  <c r="DT1784" i="1" s="1"/>
  <c r="DT1785" i="1" a="1"/>
  <c r="DT1785" i="1" s="1"/>
  <c r="DT1786" i="1" a="1"/>
  <c r="DT1786" i="1"/>
  <c r="DT1787" i="1" a="1"/>
  <c r="DT1787" i="1"/>
  <c r="DT1788" i="1" a="1"/>
  <c r="DT1788" i="1" s="1"/>
  <c r="DT1789" i="1" a="1"/>
  <c r="DT1789" i="1"/>
  <c r="DT1790" i="1" a="1"/>
  <c r="DT1790" i="1"/>
  <c r="DT1791" i="1" a="1"/>
  <c r="DT1791" i="1"/>
  <c r="DT1792" i="1" a="1"/>
  <c r="DT1792" i="1"/>
  <c r="DT1793" i="1" a="1"/>
  <c r="DT1793" i="1" s="1"/>
  <c r="DT1794" i="1" a="1"/>
  <c r="DT1794" i="1" s="1"/>
  <c r="DT1795" i="1" a="1"/>
  <c r="DT1795" i="1"/>
  <c r="DT1796" i="1" a="1"/>
  <c r="DT1796" i="1" s="1"/>
  <c r="DT1797" i="1" a="1"/>
  <c r="DT1797" i="1"/>
  <c r="DT1798" i="1" a="1"/>
  <c r="DT1798" i="1"/>
  <c r="DT1799" i="1" a="1"/>
  <c r="DT1799" i="1"/>
  <c r="DT1800" i="1" a="1"/>
  <c r="DT1800" i="1" s="1"/>
  <c r="DT1801" i="1" a="1"/>
  <c r="DT1801" i="1"/>
  <c r="DT1802" i="1" a="1"/>
  <c r="DT1802" i="1"/>
  <c r="DT1803" i="1" a="1"/>
  <c r="DT1803" i="1" s="1"/>
  <c r="DT1804" i="1" a="1"/>
  <c r="DT1804" i="1" s="1"/>
  <c r="DT1805" i="1" a="1"/>
  <c r="DT1805" i="1"/>
  <c r="DT1806" i="1" a="1"/>
  <c r="DT1806" i="1"/>
  <c r="DT1807" i="1" a="1"/>
  <c r="DT1807" i="1" s="1"/>
  <c r="DT1808" i="1" a="1"/>
  <c r="DT1808" i="1"/>
  <c r="DT1809" i="1" a="1"/>
  <c r="DT1809" i="1"/>
  <c r="DT1810" i="1" a="1"/>
  <c r="DT1810" i="1"/>
  <c r="DT1811" i="1" a="1"/>
  <c r="DT1811" i="1" s="1"/>
  <c r="DT1812" i="1" a="1"/>
  <c r="DT1812" i="1"/>
  <c r="DT1813" i="1" a="1"/>
  <c r="DT1813" i="1" s="1"/>
  <c r="DT1814" i="1" a="1"/>
  <c r="DT1814" i="1" s="1"/>
  <c r="DT1815" i="1" a="1"/>
  <c r="DT1815" i="1"/>
  <c r="DT1816" i="1" a="1"/>
  <c r="DT1816" i="1"/>
  <c r="DT1817" i="1" a="1"/>
  <c r="DT1817" i="1"/>
  <c r="DT1818" i="1" a="1"/>
  <c r="DT1818" i="1" s="1"/>
  <c r="DT1819" i="1" a="1"/>
  <c r="DT1819" i="1"/>
  <c r="DT1820" i="1" a="1"/>
  <c r="DT1820" i="1"/>
  <c r="DT1821" i="1" a="1"/>
  <c r="DT1821" i="1"/>
  <c r="DT1822" i="1" a="1"/>
  <c r="DT1822" i="1"/>
  <c r="DT1823" i="1" a="1"/>
  <c r="DT1823" i="1" s="1"/>
  <c r="DT1824" i="1" a="1"/>
  <c r="DT1824" i="1" s="1"/>
  <c r="DT1825" i="1" a="1"/>
  <c r="DT1825" i="1"/>
  <c r="DT1826" i="1" a="1"/>
  <c r="DT1826" i="1"/>
  <c r="DT1827" i="1" a="1"/>
  <c r="DT1827" i="1"/>
  <c r="DT1828" i="1" a="1"/>
  <c r="DT1828" i="1"/>
  <c r="DT1829" i="1" a="1"/>
  <c r="DT1829" i="1" s="1"/>
  <c r="DT1830" i="1" a="1"/>
  <c r="DT1830" i="1"/>
  <c r="DT1831" i="1" a="1"/>
  <c r="DT1831" i="1"/>
  <c r="DT1832" i="1" a="1"/>
  <c r="DT1832" i="1"/>
  <c r="DT1833" i="1" a="1"/>
  <c r="DT1833" i="1" s="1"/>
  <c r="DT1834" i="1" a="1"/>
  <c r="DT1834" i="1" s="1"/>
  <c r="DT1835" i="1" a="1"/>
  <c r="DT1835" i="1" s="1"/>
  <c r="DT1836" i="1" a="1"/>
  <c r="DT1836" i="1"/>
  <c r="DT1837" i="1" a="1"/>
  <c r="DT1837" i="1"/>
  <c r="DT1838" i="1" a="1"/>
  <c r="DT1838" i="1"/>
  <c r="DT1839" i="1" a="1"/>
  <c r="DT1839" i="1"/>
  <c r="DT1840" i="1" a="1"/>
  <c r="DT1840" i="1" s="1"/>
  <c r="DT1841" i="1" a="1"/>
  <c r="DT1841" i="1"/>
  <c r="DT1842" i="1" a="1"/>
  <c r="DT1842" i="1"/>
  <c r="DT1843" i="1" a="1"/>
  <c r="DT1843" i="1" s="1"/>
  <c r="DT1844" i="1" a="1"/>
  <c r="DT1844" i="1" s="1"/>
  <c r="DT1845" i="1" a="1"/>
  <c r="DT1845" i="1"/>
  <c r="DT1846" i="1" a="1"/>
  <c r="DT1846" i="1"/>
  <c r="DT1847" i="1" a="1"/>
  <c r="DT1847" i="1" s="1"/>
  <c r="DT1848" i="1" a="1"/>
  <c r="DT1848" i="1"/>
  <c r="DT1849" i="1" a="1"/>
  <c r="DT1849" i="1"/>
  <c r="DT1850" i="1" a="1"/>
  <c r="DT1850" i="1"/>
  <c r="DT1851" i="1" a="1"/>
  <c r="DT1851" i="1" s="1"/>
  <c r="DT1852" i="1" a="1"/>
  <c r="DT1852" i="1"/>
  <c r="DT1853" i="1" a="1"/>
  <c r="DT1853" i="1" s="1"/>
  <c r="DT1854" i="1" a="1"/>
  <c r="DT1854" i="1" s="1"/>
  <c r="DT1855" i="1" a="1"/>
  <c r="DT1855" i="1"/>
  <c r="DT1856" i="1" a="1"/>
  <c r="DT1856" i="1"/>
  <c r="DT1857" i="1" a="1"/>
  <c r="DT1857" i="1"/>
  <c r="DT1858" i="1" a="1"/>
  <c r="DT1858" i="1" s="1"/>
  <c r="DT1859" i="1" a="1"/>
  <c r="DT1859" i="1"/>
  <c r="DT1860" i="1" a="1"/>
  <c r="DT1860" i="1"/>
  <c r="DT1861" i="1" a="1"/>
  <c r="DT1861" i="1"/>
  <c r="DT1862" i="1" a="1"/>
  <c r="DT1862" i="1" s="1"/>
  <c r="DT1863" i="1" a="1"/>
  <c r="DT1863" i="1" s="1"/>
  <c r="DT1864" i="1" a="1"/>
  <c r="DT1864" i="1" s="1"/>
  <c r="DT1865" i="1" a="1"/>
  <c r="DT1865" i="1"/>
  <c r="DT1866" i="1" a="1"/>
  <c r="DT1866" i="1"/>
  <c r="DT1867" i="1" a="1"/>
  <c r="DT1867" i="1"/>
  <c r="DT1868" i="1" a="1"/>
  <c r="DT1868" i="1"/>
  <c r="DT1869" i="1" a="1"/>
  <c r="DT1869" i="1"/>
  <c r="DT1870" i="1" a="1"/>
  <c r="DT1870" i="1" s="1"/>
  <c r="DT1871" i="1" a="1"/>
  <c r="DT1871" i="1"/>
  <c r="DT1872" i="1" a="1"/>
  <c r="DT1872" i="1"/>
  <c r="DT1873" i="1" a="1"/>
  <c r="DT1873" i="1" s="1"/>
  <c r="DT1874" i="1" a="1"/>
  <c r="DT1874" i="1" s="1"/>
  <c r="DT1875" i="1" a="1"/>
  <c r="DT1875" i="1"/>
  <c r="DT1876" i="1" a="1"/>
  <c r="DT1876" i="1"/>
  <c r="DT1877" i="1" a="1"/>
  <c r="DT1877" i="1"/>
  <c r="DT1878" i="1" a="1"/>
  <c r="DT1878" i="1"/>
  <c r="DT1879" i="1" a="1"/>
  <c r="DT1879" i="1"/>
  <c r="DT1880" i="1" a="1"/>
  <c r="DT1880" i="1"/>
  <c r="DT1881" i="1" a="1"/>
  <c r="DT1881" i="1" s="1"/>
  <c r="DT1882" i="1" a="1"/>
  <c r="DT1882" i="1"/>
  <c r="DT1883" i="1" a="1"/>
  <c r="DT1883" i="1" s="1"/>
  <c r="DT1884" i="1" a="1"/>
  <c r="DT1884" i="1" s="1"/>
  <c r="DT1885" i="1" a="1"/>
  <c r="DT1885" i="1" s="1"/>
  <c r="DT1886" i="1" a="1"/>
  <c r="DT1886" i="1"/>
  <c r="DT1887" i="1" a="1"/>
  <c r="DT1887" i="1"/>
  <c r="DT1888" i="1" a="1"/>
  <c r="DT1888" i="1"/>
  <c r="DT1889" i="1" a="1"/>
  <c r="DT1889" i="1"/>
  <c r="DT1890" i="1" a="1"/>
  <c r="DT1890" i="1"/>
  <c r="DT1891" i="1" a="1"/>
  <c r="DT1891" i="1"/>
  <c r="DT1892" i="1" a="1"/>
  <c r="DT1892" i="1" s="1"/>
  <c r="DT1893" i="1" a="1"/>
  <c r="DT1893" i="1" s="1"/>
  <c r="DT1894" i="1" a="1"/>
  <c r="DT1894" i="1" s="1"/>
  <c r="DT1895" i="1" a="1"/>
  <c r="DT1895" i="1"/>
  <c r="DT1896" i="1" a="1"/>
  <c r="DT1896" i="1" s="1"/>
  <c r="DT1897" i="1" a="1"/>
  <c r="DT1897" i="1"/>
  <c r="DT1898" i="1" a="1"/>
  <c r="DT1898" i="1"/>
  <c r="DT1899" i="1" a="1"/>
  <c r="DT1899" i="1"/>
  <c r="DT1900" i="1" a="1"/>
  <c r="DT1900" i="1"/>
  <c r="DT1901" i="1" a="1"/>
  <c r="DT1901" i="1"/>
  <c r="DT1902" i="1" a="1"/>
  <c r="DT1902" i="1"/>
  <c r="DT1903" i="1" a="1"/>
  <c r="DT1903" i="1" s="1"/>
  <c r="DT1904" i="1" a="1"/>
  <c r="DT1904" i="1" s="1"/>
  <c r="DT1905" i="1" a="1"/>
  <c r="DT1905" i="1" s="1"/>
  <c r="DT1906" i="1" a="1"/>
  <c r="DT1906" i="1"/>
  <c r="DT1907" i="1" a="1"/>
  <c r="DT1907" i="1" s="1"/>
  <c r="DT1908" i="1" a="1"/>
  <c r="DT1908" i="1"/>
  <c r="DT1909" i="1" a="1"/>
  <c r="DT1909" i="1"/>
  <c r="DT1910" i="1" a="1"/>
  <c r="DT1910" i="1"/>
  <c r="DT1911" i="1" a="1"/>
  <c r="DT1911" i="1"/>
  <c r="DT1912" i="1" a="1"/>
  <c r="DT1912" i="1"/>
  <c r="DT1913" i="1" a="1"/>
  <c r="DT1913" i="1" s="1"/>
  <c r="DT1914" i="1" a="1"/>
  <c r="DT1914" i="1" s="1"/>
  <c r="DT1915" i="1" a="1"/>
  <c r="DT1915" i="1"/>
  <c r="DT1916" i="1" a="1"/>
  <c r="DT1916" i="1" s="1"/>
  <c r="DT1917" i="1" a="1"/>
  <c r="DT1917" i="1"/>
  <c r="DT1918" i="1" a="1"/>
  <c r="DT1918" i="1" s="1"/>
  <c r="DT1919" i="1" a="1"/>
  <c r="DT1919" i="1"/>
  <c r="DT1920" i="1" a="1"/>
  <c r="DT1920" i="1"/>
  <c r="DT1921" i="1" a="1"/>
  <c r="DT1921" i="1"/>
  <c r="DT1922" i="1" a="1"/>
  <c r="DT1922" i="1"/>
  <c r="DT1923" i="1" a="1"/>
  <c r="DT1923" i="1" s="1"/>
  <c r="DT1924" i="1" a="1"/>
  <c r="DT1924" i="1" s="1"/>
  <c r="DT1925" i="1" a="1"/>
  <c r="DT1925" i="1"/>
  <c r="DT1926" i="1" a="1"/>
  <c r="DT1926" i="1"/>
  <c r="DT1927" i="1" a="1"/>
  <c r="DT1927" i="1"/>
  <c r="DT1928" i="1" a="1"/>
  <c r="DT1928" i="1" s="1"/>
  <c r="DT1929" i="1" a="1"/>
  <c r="DT1929" i="1" s="1"/>
  <c r="DT1930" i="1" a="1"/>
  <c r="DT1930" i="1"/>
  <c r="DT1931" i="1" a="1"/>
  <c r="DT1931" i="1"/>
  <c r="DT1932" i="1" a="1"/>
  <c r="DT1932" i="1"/>
  <c r="DT1933" i="1" a="1"/>
  <c r="DT1933" i="1" s="1"/>
  <c r="DT1934" i="1" a="1"/>
  <c r="DT1934" i="1" s="1"/>
  <c r="DT1935" i="1" a="1"/>
  <c r="DT1935" i="1"/>
  <c r="DT1936" i="1" a="1"/>
  <c r="DT1936" i="1"/>
  <c r="DT1937" i="1" a="1"/>
  <c r="DT1937" i="1"/>
  <c r="DT1938" i="1" a="1"/>
  <c r="DT1938" i="1"/>
  <c r="DT1939" i="1" a="1"/>
  <c r="DT1939" i="1" s="1"/>
  <c r="DT1940" i="1" a="1"/>
  <c r="DT1940" i="1" s="1"/>
  <c r="DT1941" i="1" a="1"/>
  <c r="DT1941" i="1"/>
  <c r="DT1942" i="1" a="1"/>
  <c r="DT1942" i="1"/>
  <c r="DT1943" i="1" a="1"/>
  <c r="DT1943" i="1" s="1"/>
  <c r="DT1944" i="1" a="1"/>
  <c r="DT1944" i="1" s="1"/>
  <c r="DT1945" i="1" a="1"/>
  <c r="DT1945" i="1"/>
  <c r="DT1946" i="1" a="1"/>
  <c r="DT1946" i="1"/>
  <c r="DT1947" i="1" a="1"/>
  <c r="DT1947" i="1"/>
  <c r="DT1948" i="1" a="1"/>
  <c r="DT1948" i="1"/>
  <c r="DT1949" i="1" a="1"/>
  <c r="DT1949" i="1"/>
  <c r="DT1950" i="1" a="1"/>
  <c r="DT1950" i="1"/>
  <c r="DT1951" i="1" a="1"/>
  <c r="DT1951" i="1" s="1"/>
  <c r="DT1952" i="1" a="1"/>
  <c r="DT1952" i="1"/>
  <c r="DT1953" i="1" a="1"/>
  <c r="DT1953" i="1" s="1"/>
  <c r="DT1954" i="1" a="1"/>
  <c r="DT1954" i="1" s="1"/>
  <c r="DT1955" i="1" a="1"/>
  <c r="DT1955" i="1"/>
  <c r="DT1956" i="1" a="1"/>
  <c r="DT1956" i="1"/>
  <c r="DT1957" i="1" a="1"/>
  <c r="DT1957" i="1"/>
  <c r="DT1958" i="1" a="1"/>
  <c r="DT1958" i="1"/>
  <c r="DT1959" i="1" a="1"/>
  <c r="DT1959" i="1"/>
  <c r="DT1960" i="1" a="1"/>
  <c r="DT1960" i="1"/>
  <c r="DT1961" i="1" a="1"/>
  <c r="DT1961" i="1"/>
  <c r="DT1962" i="1" a="1"/>
  <c r="DT1962" i="1" s="1"/>
  <c r="DT1963" i="1" a="1"/>
  <c r="DT1963" i="1" s="1"/>
  <c r="DT1964" i="1" a="1"/>
  <c r="DT1964" i="1" s="1"/>
  <c r="DT1965" i="1" a="1"/>
  <c r="DT1965" i="1"/>
  <c r="DT1966" i="1" a="1"/>
  <c r="DT1966" i="1"/>
  <c r="DT1967" i="1" a="1"/>
  <c r="DT1967" i="1"/>
  <c r="DT1968" i="1" a="1"/>
  <c r="DT1968" i="1"/>
  <c r="DT1969" i="1" a="1"/>
  <c r="DT1969" i="1"/>
  <c r="DT1970" i="1" a="1"/>
  <c r="DT1970" i="1"/>
  <c r="DT1971" i="1" a="1"/>
  <c r="DT1971" i="1"/>
  <c r="DT1972" i="1" a="1"/>
  <c r="DT1972" i="1"/>
  <c r="DT1973" i="1" a="1"/>
  <c r="DT1973" i="1" s="1"/>
  <c r="DT1974" i="1" a="1"/>
  <c r="DT1974" i="1" s="1"/>
  <c r="DT1975" i="1" a="1"/>
  <c r="DT1975" i="1" s="1"/>
  <c r="DT1976" i="1" a="1"/>
  <c r="DT1976" i="1"/>
  <c r="DT1977" i="1" a="1"/>
  <c r="DT1977" i="1"/>
  <c r="DT1978" i="1" a="1"/>
  <c r="DT1978" i="1"/>
  <c r="DT1979" i="1" a="1"/>
  <c r="DT1979" i="1"/>
  <c r="DT1980" i="1" a="1"/>
  <c r="DT1980" i="1"/>
  <c r="DT1981" i="1" a="1"/>
  <c r="DT1981" i="1"/>
  <c r="DT1982" i="1" a="1"/>
  <c r="DT1982" i="1"/>
  <c r="DT1983" i="1" a="1"/>
  <c r="DT1983" i="1" s="1"/>
  <c r="DT1984" i="1" a="1"/>
  <c r="DT1984" i="1" s="1"/>
  <c r="DT1985" i="1" a="1"/>
  <c r="DT1985" i="1" s="1"/>
  <c r="DT1986" i="1" a="1"/>
  <c r="DT1986" i="1" s="1"/>
  <c r="DT1987" i="1" a="1"/>
  <c r="DT1987" i="1"/>
  <c r="DT1988" i="1" a="1"/>
  <c r="DT1988" i="1"/>
  <c r="DT1989" i="1" a="1"/>
  <c r="DT1989" i="1"/>
  <c r="DT1990" i="1" a="1"/>
  <c r="DT1990" i="1"/>
  <c r="DT1991" i="1" a="1"/>
  <c r="DT1991" i="1"/>
  <c r="DT1992" i="1" a="1"/>
  <c r="DT1992" i="1"/>
  <c r="DT1993" i="1" a="1"/>
  <c r="DT1993" i="1" s="1"/>
  <c r="DT1994" i="1" a="1"/>
  <c r="DT1994" i="1" s="1"/>
  <c r="DT1995" i="1" a="1"/>
  <c r="DT1995" i="1"/>
  <c r="DT1996" i="1" a="1"/>
  <c r="DT1996" i="1" s="1"/>
  <c r="DT1997" i="1" a="1"/>
  <c r="DT1997" i="1"/>
  <c r="DT1998" i="1" a="1"/>
  <c r="DT1998" i="1" s="1"/>
  <c r="DT1999" i="1" a="1"/>
  <c r="DT1999" i="1"/>
  <c r="DT2000" i="1" a="1"/>
  <c r="DT2000" i="1"/>
  <c r="DT2001" i="1" a="1"/>
  <c r="DT2001" i="1"/>
  <c r="DT2002" i="1" a="1"/>
  <c r="DT2002" i="1"/>
  <c r="DT2003" i="1" a="1"/>
  <c r="DT2003" i="1" s="1"/>
  <c r="DT2004" i="1" a="1"/>
  <c r="DT2004" i="1" s="1"/>
  <c r="DT2005" i="1" a="1"/>
  <c r="DT2005" i="1"/>
  <c r="DT2006" i="1" a="1"/>
  <c r="DT2006" i="1"/>
  <c r="DT2007" i="1" a="1"/>
  <c r="DT2007" i="1" s="1"/>
  <c r="DT2008" i="1" a="1"/>
  <c r="DT2008" i="1"/>
  <c r="DT2009" i="1" a="1"/>
  <c r="DT2009" i="1" s="1"/>
  <c r="DT2010" i="1" a="1"/>
  <c r="DT2010" i="1"/>
  <c r="DT2011" i="1" a="1"/>
  <c r="DT2011" i="1"/>
  <c r="DT2012" i="1" a="1"/>
  <c r="DT2012" i="1"/>
  <c r="DT2013" i="1" a="1"/>
  <c r="DT2013" i="1" s="1"/>
  <c r="DT2014" i="1" a="1"/>
  <c r="DT2014" i="1" s="1"/>
  <c r="DT2015" i="1" a="1"/>
  <c r="DT2015" i="1"/>
  <c r="DT2016" i="1" a="1"/>
  <c r="DT2016" i="1"/>
  <c r="DT2017" i="1" a="1"/>
  <c r="DT2017" i="1"/>
  <c r="DT2018" i="1" a="1"/>
  <c r="DT2018" i="1" s="1"/>
  <c r="DT2019" i="1" a="1"/>
  <c r="DT2019" i="1"/>
  <c r="DT2020" i="1" a="1"/>
  <c r="DT2020" i="1"/>
  <c r="DT2021" i="1" a="1"/>
  <c r="DT2021" i="1" s="1"/>
  <c r="DT2022" i="1" a="1"/>
  <c r="DT2022" i="1"/>
  <c r="DT2023" i="1" a="1"/>
  <c r="DT2023" i="1" s="1"/>
  <c r="DT2024" i="1" a="1"/>
  <c r="DT2024" i="1" s="1"/>
  <c r="DT2025" i="1" a="1"/>
  <c r="DT2025" i="1"/>
  <c r="DT2026" i="1" a="1"/>
  <c r="DT2026" i="1"/>
  <c r="DT2027" i="1" a="1"/>
  <c r="DT2027" i="1"/>
  <c r="DT2028" i="1" a="1"/>
  <c r="DT2028" i="1"/>
  <c r="DT2029" i="1" a="1"/>
  <c r="DT2029" i="1" s="1"/>
  <c r="DT2030" i="1" a="1"/>
  <c r="DT2030" i="1"/>
  <c r="DT2031" i="1" a="1"/>
  <c r="DT2031" i="1"/>
  <c r="DT2032" i="1" a="1"/>
  <c r="DT2032" i="1" s="1"/>
  <c r="DT2033" i="1" a="1"/>
  <c r="DT2033" i="1" s="1"/>
  <c r="DT2034" i="1" a="1"/>
  <c r="DT2034" i="1" s="1"/>
  <c r="DT2035" i="1" a="1"/>
  <c r="DT2035" i="1"/>
  <c r="DT2036" i="1" a="1"/>
  <c r="DT2036" i="1"/>
  <c r="DT2037" i="1" a="1"/>
  <c r="DT2037" i="1"/>
  <c r="DT2038" i="1" a="1"/>
  <c r="DT2038" i="1"/>
  <c r="DT2039" i="1" a="1"/>
  <c r="DT2039" i="1"/>
  <c r="DT2040" i="1" a="1"/>
  <c r="DT2040" i="1" s="1"/>
  <c r="DT2041" i="1" a="1"/>
  <c r="DT2041" i="1"/>
  <c r="DT2042" i="1" a="1"/>
  <c r="DT2042" i="1"/>
  <c r="DT2043" i="1" a="1"/>
  <c r="DT2043" i="1" s="1"/>
  <c r="DT2044" i="1" a="1"/>
  <c r="DT2044" i="1" s="1"/>
  <c r="DT2045" i="1" a="1"/>
  <c r="DT2045" i="1" s="1"/>
  <c r="DT2046" i="1" a="1"/>
  <c r="DT2046" i="1"/>
  <c r="DT2047" i="1" a="1"/>
  <c r="DT2047" i="1"/>
  <c r="DT2048" i="1" a="1"/>
  <c r="DT2048" i="1"/>
  <c r="DT2049" i="1" a="1"/>
  <c r="DT2049" i="1"/>
  <c r="DT2050" i="1" a="1"/>
  <c r="DT2050" i="1"/>
  <c r="DT2051" i="1" a="1"/>
  <c r="DT2051" i="1" s="1"/>
  <c r="DT2052" i="1" a="1"/>
  <c r="DT2052" i="1"/>
  <c r="DT2053" i="1" a="1"/>
  <c r="DT2053" i="1" s="1"/>
  <c r="DT2054" i="1" a="1"/>
  <c r="DT2054" i="1" s="1"/>
  <c r="DT2055" i="1" a="1"/>
  <c r="DT2055" i="1"/>
  <c r="DT2056" i="1" a="1"/>
  <c r="DT2056" i="1" s="1"/>
  <c r="DT2057" i="1" a="1"/>
  <c r="DT2057" i="1"/>
  <c r="DT2058" i="1" a="1"/>
  <c r="DT2058" i="1"/>
  <c r="DT2059" i="1" a="1"/>
  <c r="DT2059" i="1"/>
  <c r="DT2060" i="1" a="1"/>
  <c r="DT2060" i="1"/>
  <c r="DT2061" i="1" a="1"/>
  <c r="DT2061" i="1"/>
  <c r="DT2062" i="1" a="1"/>
  <c r="DT2062" i="1" s="1"/>
  <c r="DT2063" i="1" a="1"/>
  <c r="DT2063" i="1" s="1"/>
  <c r="DT2064" i="1" a="1"/>
  <c r="DT2064" i="1" s="1"/>
  <c r="DT2065" i="1" a="1"/>
  <c r="DT2065" i="1"/>
  <c r="DT2066" i="1" a="1"/>
  <c r="DT2066" i="1"/>
  <c r="DT2067" i="1" a="1"/>
  <c r="DT2067" i="1"/>
  <c r="DT2068" i="1" a="1"/>
  <c r="DT2068" i="1" s="1"/>
  <c r="DT2069" i="1" a="1"/>
  <c r="DT2069" i="1"/>
  <c r="DT2070" i="1" a="1"/>
  <c r="DT2070" i="1"/>
  <c r="DT2071" i="1" a="1"/>
  <c r="DT2071" i="1"/>
  <c r="DT2072" i="1" a="1"/>
  <c r="DT2072" i="1"/>
  <c r="DT2073" i="1" a="1"/>
  <c r="DT2073" i="1" s="1"/>
  <c r="DT2074" i="1" a="1"/>
  <c r="DT2074" i="1" s="1"/>
  <c r="DT2075" i="1" a="1"/>
  <c r="DT2075" i="1"/>
  <c r="DT2076" i="1" a="1"/>
  <c r="DT2076" i="1"/>
  <c r="DT2077" i="1" a="1"/>
  <c r="DT2077" i="1"/>
  <c r="DT2078" i="1" a="1"/>
  <c r="DT2078" i="1"/>
  <c r="DT2079" i="1" a="1"/>
  <c r="DT2079" i="1" s="1"/>
  <c r="DT2080" i="1" a="1"/>
  <c r="DT2080" i="1"/>
  <c r="DT2081" i="1" a="1"/>
  <c r="DT2081" i="1"/>
  <c r="DT2082" i="1" a="1"/>
  <c r="DT2082" i="1"/>
  <c r="DT2083" i="1" a="1"/>
  <c r="DT2083" i="1" s="1"/>
  <c r="DT2084" i="1" a="1"/>
  <c r="DT2084" i="1" s="1"/>
  <c r="DT2085" i="1" a="1"/>
  <c r="DT2085" i="1" s="1"/>
  <c r="DT2086" i="1" a="1"/>
  <c r="DT2086" i="1"/>
  <c r="DT2087" i="1" a="1"/>
  <c r="DT2087" i="1"/>
  <c r="DT2088" i="1" a="1"/>
  <c r="DT2088" i="1"/>
  <c r="DT2089" i="1" a="1"/>
  <c r="DT2089" i="1"/>
  <c r="DT2090" i="1" a="1"/>
  <c r="DT2090" i="1" s="1"/>
  <c r="DT2091" i="1" a="1"/>
  <c r="DT2091" i="1"/>
  <c r="DT2092" i="1" a="1"/>
  <c r="DT2092" i="1"/>
  <c r="DT2093" i="1" a="1"/>
  <c r="DT2093" i="1" s="1"/>
  <c r="DT2094" i="1" a="1"/>
  <c r="DT2094" i="1" s="1"/>
  <c r="DT2095" i="1" a="1"/>
  <c r="DT2095" i="1"/>
  <c r="DT2096" i="1" a="1"/>
  <c r="DT2096" i="1"/>
  <c r="DT2097" i="1" a="1"/>
  <c r="DT2097" i="1"/>
  <c r="DT2098" i="1" a="1"/>
  <c r="DT2098" i="1"/>
  <c r="DT2099" i="1" a="1"/>
  <c r="DT2099" i="1"/>
  <c r="DT2100" i="1" a="1"/>
  <c r="DT2100" i="1"/>
  <c r="DT2101" i="1" a="1"/>
  <c r="DT2101" i="1" s="1"/>
  <c r="DT2102" i="1" a="1"/>
  <c r="DT2102" i="1"/>
  <c r="DT2103" i="1" a="1"/>
  <c r="DT2103" i="1" s="1"/>
  <c r="DT2104" i="1" a="1"/>
  <c r="DT2104" i="1" s="1"/>
  <c r="DT2105" i="1" a="1"/>
  <c r="DT2105" i="1"/>
  <c r="DT2106" i="1" a="1"/>
  <c r="DT2106" i="1"/>
  <c r="DT2107" i="1" a="1"/>
  <c r="DT2107" i="1"/>
  <c r="DT2108" i="1" a="1"/>
  <c r="DT2108" i="1"/>
  <c r="DT2109" i="1" a="1"/>
  <c r="DT2109" i="1"/>
  <c r="DT2110" i="1" a="1"/>
  <c r="DT2110" i="1"/>
  <c r="DT2111" i="1" a="1"/>
  <c r="DT2111" i="1"/>
  <c r="DT2112" i="1" a="1"/>
  <c r="DT2112" i="1" s="1"/>
  <c r="DT2113" i="1" a="1"/>
  <c r="DT2113" i="1" s="1"/>
  <c r="DT2114" i="1" a="1"/>
  <c r="DT2114" i="1" s="1"/>
  <c r="DT2115" i="1" a="1"/>
  <c r="DT2115" i="1"/>
  <c r="DT2116" i="1" a="1"/>
  <c r="DT2116" i="1"/>
  <c r="DT2117" i="1" a="1"/>
  <c r="DT2117" i="1"/>
  <c r="DT2118" i="1" a="1"/>
  <c r="DT2118" i="1"/>
  <c r="DT2119" i="1" a="1"/>
  <c r="DT2119" i="1"/>
  <c r="DT2120" i="1" a="1"/>
  <c r="DT2120" i="1"/>
  <c r="DT2121" i="1" a="1"/>
  <c r="DT2121" i="1"/>
  <c r="DT2122" i="1" a="1"/>
  <c r="DT2122" i="1"/>
  <c r="DT2123" i="1" a="1"/>
  <c r="DT2123" i="1" s="1"/>
  <c r="DT2124" i="1" a="1"/>
  <c r="DT2124" i="1" s="1"/>
  <c r="DT2125" i="1" a="1"/>
  <c r="DT2125" i="1"/>
  <c r="DT2126" i="1" a="1"/>
  <c r="DT2126" i="1"/>
  <c r="DT2127" i="1" a="1"/>
  <c r="DT2127" i="1"/>
  <c r="DT2128" i="1" a="1"/>
  <c r="DT2128" i="1"/>
  <c r="DT2129" i="1" a="1"/>
  <c r="DT2129" i="1"/>
  <c r="DT2130" i="1" a="1"/>
  <c r="DT2130" i="1"/>
  <c r="DT2131" i="1" a="1"/>
  <c r="DT2131" i="1"/>
  <c r="DT2132" i="1" a="1"/>
  <c r="DT2132" i="1"/>
  <c r="DT2133" i="1" a="1"/>
  <c r="DT2133" i="1" s="1"/>
  <c r="DT2134" i="1" a="1"/>
  <c r="DT2134" i="1" s="1"/>
  <c r="DT2135" i="1" a="1"/>
  <c r="DT2135" i="1" s="1"/>
  <c r="DT2136" i="1" a="1"/>
  <c r="DT2136" i="1"/>
  <c r="DT2137" i="1" a="1"/>
  <c r="DT2137" i="1"/>
  <c r="DT2138" i="1" a="1"/>
  <c r="DT2138" i="1"/>
  <c r="DT2139" i="1" a="1"/>
  <c r="DT2139" i="1"/>
  <c r="DT2140" i="1" a="1"/>
  <c r="DT2140" i="1"/>
  <c r="DT2141" i="1" a="1"/>
  <c r="DT2141" i="1"/>
  <c r="DT2142" i="1" a="1"/>
  <c r="DT2142" i="1"/>
  <c r="DT2143" i="1" a="1"/>
  <c r="DT2143" i="1" s="1"/>
  <c r="DT2144" i="1" a="1"/>
  <c r="DT2144" i="1" s="1"/>
  <c r="DT2145" i="1" a="1"/>
  <c r="DT2145" i="1"/>
  <c r="DT2146" i="1" a="1"/>
  <c r="DT2146" i="1" s="1"/>
  <c r="DT2147" i="1" a="1"/>
  <c r="DT2147" i="1"/>
  <c r="DT2148" i="1" a="1"/>
  <c r="DT2148" i="1"/>
  <c r="DT2149" i="1" a="1"/>
  <c r="DT2149" i="1"/>
  <c r="DT2150" i="1" a="1"/>
  <c r="DT2150" i="1"/>
  <c r="DT2151" i="1" a="1"/>
  <c r="DT2151" i="1"/>
  <c r="DT2152" i="1" a="1"/>
  <c r="DT2152" i="1"/>
  <c r="DT2153" i="1" a="1"/>
  <c r="DT2153" i="1" s="1"/>
  <c r="DT2154" i="1" a="1"/>
  <c r="DT2154" i="1" s="1"/>
  <c r="DT2155" i="1" a="1"/>
  <c r="DT2155" i="1"/>
  <c r="DT2156" i="1" a="1"/>
  <c r="DT2156" i="1"/>
  <c r="DT2157" i="1" a="1"/>
  <c r="DT2157" i="1" s="1"/>
  <c r="DT2158" i="1" a="1"/>
  <c r="DT2158" i="1"/>
  <c r="DT2159" i="1" a="1"/>
  <c r="DT2159" i="1"/>
  <c r="DT2160" i="1" a="1"/>
  <c r="DT2160" i="1"/>
  <c r="DT2161" i="1" a="1"/>
  <c r="DT2161" i="1"/>
  <c r="DT2162" i="1" a="1"/>
  <c r="DT2162" i="1"/>
  <c r="DT2163" i="1" a="1"/>
  <c r="DT2163" i="1" s="1"/>
  <c r="DT2164" i="1" a="1"/>
  <c r="DT2164" i="1" s="1"/>
  <c r="DT2165" i="1" a="1"/>
  <c r="DT2165" i="1"/>
  <c r="DT2166" i="1" a="1"/>
  <c r="DT2166" i="1"/>
  <c r="DT2167" i="1" a="1"/>
  <c r="DT2167" i="1"/>
  <c r="DT2168" i="1" a="1"/>
  <c r="DT2168" i="1" s="1"/>
  <c r="DT2169" i="1" a="1"/>
  <c r="DT2169" i="1"/>
  <c r="DT2170" i="1" a="1"/>
  <c r="DT2170" i="1"/>
  <c r="DT2171" i="1" a="1"/>
  <c r="DT2171" i="1"/>
  <c r="DT2172" i="1" a="1"/>
  <c r="DT2172" i="1"/>
  <c r="DT2173" i="1" a="1"/>
  <c r="DT2173" i="1" s="1"/>
  <c r="DT2174" i="1" a="1"/>
  <c r="DT2174" i="1" s="1"/>
  <c r="DT2175" i="1" a="1"/>
  <c r="DT2175" i="1"/>
  <c r="DT2176" i="1" a="1"/>
  <c r="DT2176" i="1"/>
  <c r="DT2177" i="1" a="1"/>
  <c r="DT2177" i="1"/>
  <c r="DT2178" i="1" a="1"/>
  <c r="DT2178" i="1"/>
  <c r="DT2179" i="1" a="1"/>
  <c r="DT2179" i="1" s="1"/>
  <c r="DT2180" i="1" a="1"/>
  <c r="DT2180" i="1"/>
  <c r="DT2181" i="1" a="1"/>
  <c r="DT2181" i="1"/>
  <c r="DT2182" i="1" a="1"/>
  <c r="DT2182" i="1"/>
  <c r="DT2183" i="1" a="1"/>
  <c r="DT2183" i="1" s="1"/>
  <c r="DT2184" i="1" a="1"/>
  <c r="DT2184" i="1" s="1"/>
  <c r="DT2185" i="1" a="1"/>
  <c r="DT2185" i="1"/>
  <c r="DT2186" i="1" a="1"/>
  <c r="DT2186" i="1"/>
  <c r="DT2187" i="1" a="1"/>
  <c r="DT2187" i="1"/>
  <c r="DT2188" i="1" a="1"/>
  <c r="DT2188" i="1"/>
  <c r="DT2189" i="1" a="1"/>
  <c r="DT2189" i="1"/>
  <c r="DT2190" i="1" a="1"/>
  <c r="DT2190" i="1" s="1"/>
  <c r="DT2191" i="1" a="1"/>
  <c r="DT2191" i="1"/>
  <c r="DT2192" i="1" a="1"/>
  <c r="DT2192" i="1"/>
  <c r="DT2193" i="1" a="1"/>
  <c r="DT2193" i="1" s="1"/>
  <c r="DT2194" i="1" a="1"/>
  <c r="DT2194" i="1" s="1"/>
  <c r="DT2195" i="1" a="1"/>
  <c r="DT2195" i="1"/>
  <c r="DT2196" i="1" a="1"/>
  <c r="DT2196" i="1"/>
  <c r="DT2197" i="1" a="1"/>
  <c r="DT2197" i="1"/>
  <c r="DT2198" i="1" a="1"/>
  <c r="DT2198" i="1"/>
  <c r="DT2199" i="1" a="1"/>
  <c r="DT2199" i="1"/>
  <c r="DT2200" i="1" a="1"/>
  <c r="DT2200" i="1"/>
  <c r="DT2201" i="1" a="1"/>
  <c r="DT2201" i="1" s="1"/>
  <c r="DT2202" i="1" a="1"/>
  <c r="DT2202" i="1"/>
  <c r="DT2203" i="1" a="1"/>
  <c r="DT2203" i="1" s="1"/>
  <c r="DT2204" i="1" a="1"/>
  <c r="DT2204" i="1" s="1"/>
  <c r="DT2205" i="1" a="1"/>
  <c r="DT2205" i="1"/>
  <c r="DT2206" i="1" a="1"/>
  <c r="DT2206" i="1"/>
  <c r="DT2207" i="1" a="1"/>
  <c r="DT2207" i="1"/>
  <c r="DT2208" i="1" a="1"/>
  <c r="DT2208" i="1"/>
  <c r="DT2209" i="1" a="1"/>
  <c r="DT2209" i="1"/>
  <c r="DT2210" i="1" a="1"/>
  <c r="DT2210" i="1"/>
  <c r="DT2211" i="1" a="1"/>
  <c r="DT2211" i="1"/>
  <c r="DT2212" i="1" a="1"/>
  <c r="DT2212" i="1" s="1"/>
  <c r="DT2213" i="1" a="1"/>
  <c r="DT2213" i="1" s="1"/>
  <c r="DT2214" i="1" a="1"/>
  <c r="DT2214" i="1" s="1"/>
  <c r="DT2215" i="1" a="1"/>
  <c r="DT2215" i="1"/>
  <c r="DT2216" i="1" a="1"/>
  <c r="DT2216" i="1"/>
  <c r="DT2217" i="1" a="1"/>
  <c r="DT2217" i="1"/>
  <c r="DT2218" i="1" a="1"/>
  <c r="DT2218" i="1"/>
  <c r="DT2219" i="1" a="1"/>
  <c r="DT2219" i="1"/>
  <c r="DT2220" i="1" a="1"/>
  <c r="DT2220" i="1"/>
  <c r="DT2221" i="1" a="1"/>
  <c r="DT2221" i="1"/>
  <c r="DT2222" i="1" a="1"/>
  <c r="DT2222" i="1"/>
  <c r="DT2223" i="1" a="1"/>
  <c r="DT2223" i="1" s="1"/>
  <c r="DT2224" i="1" a="1"/>
  <c r="DT2224" i="1" s="1"/>
  <c r="DT2225" i="1" a="1"/>
  <c r="DT2225" i="1"/>
  <c r="DT2226" i="1" a="1"/>
  <c r="DT2226" i="1"/>
  <c r="DT2227" i="1" a="1"/>
  <c r="DT2227" i="1"/>
  <c r="DT2228" i="1" a="1"/>
  <c r="DT2228" i="1"/>
  <c r="DT2229" i="1" a="1"/>
  <c r="DT2229" i="1"/>
  <c r="DT2230" i="1" a="1"/>
  <c r="DT2230" i="1"/>
  <c r="DT2231" i="1" a="1"/>
  <c r="DT2231" i="1"/>
  <c r="DT2232" i="1" a="1"/>
  <c r="DT2232" i="1"/>
  <c r="DT2233" i="1" a="1"/>
  <c r="DT2233" i="1" s="1"/>
  <c r="DT2234" i="1" a="1"/>
  <c r="DT2234" i="1" s="1"/>
  <c r="DT2235" i="1" a="1"/>
  <c r="DT2235" i="1" s="1"/>
  <c r="DT2236" i="1" a="1"/>
  <c r="DT2236" i="1"/>
  <c r="DT2237" i="1" a="1"/>
  <c r="DT2237" i="1"/>
  <c r="DT2238" i="1" a="1"/>
  <c r="DT2238" i="1"/>
  <c r="DT2239" i="1" a="1"/>
  <c r="DT2239" i="1"/>
  <c r="DT2240" i="1" a="1"/>
  <c r="DT2240" i="1"/>
  <c r="DT2241" i="1" a="1"/>
  <c r="DT2241" i="1"/>
  <c r="DT2242" i="1" a="1"/>
  <c r="DT2242" i="1"/>
  <c r="DT2243" i="1" a="1"/>
  <c r="DT2243" i="1" s="1"/>
  <c r="DT2244" i="1" a="1"/>
  <c r="DT2244" i="1" s="1"/>
  <c r="DT2245" i="1" a="1"/>
  <c r="DT2245" i="1"/>
  <c r="DT2246" i="1" a="1"/>
  <c r="DT2246" i="1" s="1"/>
  <c r="DT2247" i="1" a="1"/>
  <c r="DT2247" i="1"/>
  <c r="DT2248" i="1" a="1"/>
  <c r="DT2248" i="1"/>
  <c r="DT2249" i="1" a="1"/>
  <c r="DT2249" i="1"/>
  <c r="DT2250" i="1" a="1"/>
  <c r="DT2250" i="1"/>
  <c r="DT2251" i="1" a="1"/>
  <c r="DT2251" i="1"/>
  <c r="DT2252" i="1" a="1"/>
  <c r="DT2252" i="1"/>
  <c r="DT2253" i="1" a="1"/>
  <c r="DT2253" i="1" s="1"/>
  <c r="DT2254" i="1" a="1"/>
  <c r="DT2254" i="1" s="1"/>
  <c r="DT2255" i="1" a="1"/>
  <c r="DT2255" i="1"/>
  <c r="DT2256" i="1" a="1"/>
  <c r="DT2256" i="1"/>
  <c r="DT2257" i="1" a="1"/>
  <c r="DT2257" i="1" s="1"/>
  <c r="DT2258" i="1" a="1"/>
  <c r="DT2258" i="1"/>
  <c r="DT2259" i="1" a="1"/>
  <c r="DT2259" i="1"/>
  <c r="DT2260" i="1" a="1"/>
  <c r="DT2260" i="1"/>
  <c r="DT2261" i="1" a="1"/>
  <c r="DT2261" i="1"/>
  <c r="DT2262" i="1" a="1"/>
  <c r="DT2262" i="1"/>
  <c r="DT2263" i="1" a="1"/>
  <c r="DT2263" i="1" s="1"/>
  <c r="DT2264" i="1" a="1"/>
  <c r="DT2264" i="1" s="1"/>
  <c r="DT2265" i="1" a="1"/>
  <c r="DT2265" i="1"/>
  <c r="DT2266" i="1" a="1"/>
  <c r="DT2266" i="1"/>
  <c r="DT2267" i="1" a="1"/>
  <c r="DT2267" i="1"/>
  <c r="DT2268" i="1" a="1"/>
  <c r="DT2268" i="1" s="1"/>
  <c r="DT2269" i="1" a="1"/>
  <c r="DT2269" i="1"/>
  <c r="DT2270" i="1" a="1"/>
  <c r="DT2270" i="1"/>
  <c r="DT2271" i="1" a="1"/>
  <c r="DT2271" i="1"/>
  <c r="DT2272" i="1" a="1"/>
  <c r="DT2272" i="1"/>
  <c r="DT2273" i="1" a="1"/>
  <c r="DT2273" i="1" s="1"/>
  <c r="DT2274" i="1" a="1"/>
  <c r="DT2274" i="1" s="1"/>
  <c r="DT2275" i="1" a="1"/>
  <c r="DT2275" i="1"/>
  <c r="DT2276" i="1" a="1"/>
  <c r="DT2276" i="1"/>
  <c r="DT2277" i="1" a="1"/>
  <c r="DT2277" i="1"/>
  <c r="DT2278" i="1" a="1"/>
  <c r="DT2278" i="1"/>
  <c r="DT2279" i="1" a="1"/>
  <c r="DT2279" i="1" s="1"/>
  <c r="DT2280" i="1" a="1"/>
  <c r="DT2280" i="1"/>
  <c r="DT2281" i="1" a="1"/>
  <c r="DT2281" i="1"/>
  <c r="DT2282" i="1" a="1"/>
  <c r="DT2282" i="1"/>
  <c r="DT2283" i="1" a="1"/>
  <c r="DT2283" i="1" s="1"/>
  <c r="DT2284" i="1" a="1"/>
  <c r="DT2284" i="1" s="1"/>
  <c r="DT2285" i="1" a="1"/>
  <c r="DT2285" i="1"/>
  <c r="DT2286" i="1" a="1"/>
  <c r="DT2286" i="1"/>
  <c r="DT2287" i="1" a="1"/>
  <c r="DT2287" i="1"/>
  <c r="DT2288" i="1" a="1"/>
  <c r="DT2288" i="1"/>
  <c r="DT2289" i="1" a="1"/>
  <c r="DT2289" i="1"/>
  <c r="DT2290" i="1" a="1"/>
  <c r="DT2290" i="1" s="1"/>
  <c r="DT2291" i="1" a="1"/>
  <c r="DT2291" i="1"/>
  <c r="DT2292" i="1" a="1"/>
  <c r="DT2292" i="1"/>
  <c r="DT2293" i="1" a="1"/>
  <c r="DT2293" i="1" s="1"/>
  <c r="DT2294" i="1" a="1"/>
  <c r="DT2294" i="1" s="1"/>
  <c r="DT2295" i="1" a="1"/>
  <c r="DT2295" i="1"/>
  <c r="DT2296" i="1" a="1"/>
  <c r="DT2296" i="1"/>
  <c r="DT2297" i="1" a="1"/>
  <c r="DT2297" i="1"/>
  <c r="DT2298" i="1" a="1"/>
  <c r="DT2298" i="1"/>
  <c r="DT2299" i="1" a="1"/>
  <c r="DT2299" i="1"/>
  <c r="DT2300" i="1" a="1"/>
  <c r="DT2300" i="1"/>
  <c r="DT2301" i="1" a="1"/>
  <c r="DT2301" i="1" s="1"/>
  <c r="DT2302" i="1" a="1"/>
  <c r="DT2302" i="1"/>
  <c r="DT2303" i="1" a="1"/>
  <c r="DT2303" i="1" s="1"/>
  <c r="DT2304" i="1" a="1"/>
  <c r="DT2304" i="1" s="1"/>
  <c r="DT2305" i="1" a="1"/>
  <c r="DT2305" i="1"/>
  <c r="DT2306" i="1" a="1"/>
  <c r="DT2306" i="1"/>
  <c r="DT2307" i="1" a="1"/>
  <c r="DT2307" i="1"/>
  <c r="DT2308" i="1" a="1"/>
  <c r="DT2308" i="1"/>
  <c r="DT2309" i="1" a="1"/>
  <c r="DT2309" i="1"/>
  <c r="DT2310" i="1" a="1"/>
  <c r="DT2310" i="1"/>
  <c r="DT2311" i="1" a="1"/>
  <c r="DT2311" i="1"/>
  <c r="DT2312" i="1" a="1"/>
  <c r="DT2312" i="1" s="1"/>
  <c r="DT7" i="1" a="1"/>
  <c r="DT7" i="1" s="1"/>
  <c r="DS2312" i="1" a="1"/>
  <c r="DS2312" i="1" s="1"/>
  <c r="DS2311" i="1" a="1"/>
  <c r="DS2311" i="1" s="1"/>
  <c r="DS2310" i="1" a="1"/>
  <c r="DS2310" i="1" s="1"/>
  <c r="DS2309" i="1" a="1"/>
  <c r="DS2309" i="1" s="1"/>
  <c r="DS2308" i="1" a="1"/>
  <c r="DS2308" i="1" s="1"/>
  <c r="DS2307" i="1" a="1"/>
  <c r="DS2307" i="1" s="1"/>
  <c r="DS2306" i="1" a="1"/>
  <c r="DS2306" i="1" s="1"/>
  <c r="DS2305" i="1" a="1"/>
  <c r="DS2305" i="1" s="1"/>
  <c r="DS2304" i="1" a="1"/>
  <c r="DS2304" i="1" s="1"/>
  <c r="DS2303" i="1" a="1"/>
  <c r="DS2303" i="1" s="1"/>
  <c r="DS2302" i="1" a="1"/>
  <c r="DS2302" i="1" s="1"/>
  <c r="DS2301" i="1" a="1"/>
  <c r="DS2301" i="1" s="1"/>
  <c r="DS2300" i="1" a="1"/>
  <c r="DS2300" i="1" s="1"/>
  <c r="DS2299" i="1" a="1"/>
  <c r="DS2299" i="1" s="1"/>
  <c r="DS2298" i="1" a="1"/>
  <c r="DS2298" i="1" s="1"/>
  <c r="DS2297" i="1" a="1"/>
  <c r="DS2297" i="1" s="1"/>
  <c r="DS2296" i="1" a="1"/>
  <c r="DS2296" i="1" s="1"/>
  <c r="DS2295" i="1" a="1"/>
  <c r="DS2295" i="1" s="1"/>
  <c r="DS2294" i="1" a="1"/>
  <c r="DS2294" i="1" s="1"/>
  <c r="DS2293" i="1" a="1"/>
  <c r="DS2293" i="1" s="1"/>
  <c r="DS2292" i="1" a="1"/>
  <c r="DS2292" i="1" s="1"/>
  <c r="DS2291" i="1" a="1"/>
  <c r="DS2291" i="1" s="1"/>
  <c r="DS2290" i="1" a="1"/>
  <c r="DS2290" i="1" s="1"/>
  <c r="DS2289" i="1" a="1"/>
  <c r="DS2289" i="1" s="1"/>
  <c r="DS2288" i="1" a="1"/>
  <c r="DS2288" i="1" s="1"/>
  <c r="DS2287" i="1" a="1"/>
  <c r="DS2287" i="1" s="1"/>
  <c r="DS2286" i="1" a="1"/>
  <c r="DS2286" i="1" s="1"/>
  <c r="DS2285" i="1" a="1"/>
  <c r="DS2285" i="1" s="1"/>
  <c r="DS2284" i="1" a="1"/>
  <c r="DS2284" i="1" s="1"/>
  <c r="DS2283" i="1" a="1"/>
  <c r="DS2283" i="1" s="1"/>
  <c r="DS2282" i="1" a="1"/>
  <c r="DS2282" i="1" s="1"/>
  <c r="DS2281" i="1" a="1"/>
  <c r="DS2281" i="1" s="1"/>
  <c r="DS2280" i="1" a="1"/>
  <c r="DS2280" i="1" s="1"/>
  <c r="DS2279" i="1" a="1"/>
  <c r="DS2279" i="1" s="1"/>
  <c r="DS2278" i="1" a="1"/>
  <c r="DS2278" i="1" s="1"/>
  <c r="DS2277" i="1" a="1"/>
  <c r="DS2277" i="1" s="1"/>
  <c r="DS2276" i="1" a="1"/>
  <c r="DS2276" i="1" s="1"/>
  <c r="DS2275" i="1" a="1"/>
  <c r="DS2275" i="1" s="1"/>
  <c r="DS2274" i="1" a="1"/>
  <c r="DS2274" i="1" s="1"/>
  <c r="DS2273" i="1" a="1"/>
  <c r="DS2273" i="1" s="1"/>
  <c r="DS2272" i="1" a="1"/>
  <c r="DS2272" i="1" s="1"/>
  <c r="DS2271" i="1" a="1"/>
  <c r="DS2271" i="1" s="1"/>
  <c r="DS2270" i="1" a="1"/>
  <c r="DS2270" i="1" s="1"/>
  <c r="DS2269" i="1" a="1"/>
  <c r="DS2269" i="1" s="1"/>
  <c r="DS2268" i="1" a="1"/>
  <c r="DS2268" i="1" s="1"/>
  <c r="DS2267" i="1" a="1"/>
  <c r="DS2267" i="1" s="1"/>
  <c r="DS2266" i="1" a="1"/>
  <c r="DS2266" i="1" s="1"/>
  <c r="DS2265" i="1" a="1"/>
  <c r="DS2265" i="1" s="1"/>
  <c r="DS2264" i="1" a="1"/>
  <c r="DS2264" i="1" s="1"/>
  <c r="DS2263" i="1" a="1"/>
  <c r="DS2263" i="1" s="1"/>
  <c r="DS2262" i="1" a="1"/>
  <c r="DS2262" i="1" s="1"/>
  <c r="DS2261" i="1" a="1"/>
  <c r="DS2261" i="1" s="1"/>
  <c r="DS2260" i="1" a="1"/>
  <c r="DS2260" i="1" s="1"/>
  <c r="DS2259" i="1" a="1"/>
  <c r="DS2259" i="1" s="1"/>
  <c r="DS2258" i="1" a="1"/>
  <c r="DS2258" i="1" s="1"/>
  <c r="DS2257" i="1" a="1"/>
  <c r="DS2257" i="1" s="1"/>
  <c r="DS2256" i="1" a="1"/>
  <c r="DS2256" i="1" s="1"/>
  <c r="DS2255" i="1" a="1"/>
  <c r="DS2255" i="1" s="1"/>
  <c r="DS2254" i="1" a="1"/>
  <c r="DS2254" i="1" s="1"/>
  <c r="DS2253" i="1" a="1"/>
  <c r="DS2253" i="1" s="1"/>
  <c r="DS2252" i="1" a="1"/>
  <c r="DS2252" i="1" s="1"/>
  <c r="DS2251" i="1" a="1"/>
  <c r="DS2251" i="1" s="1"/>
  <c r="DS2250" i="1" a="1"/>
  <c r="DS2250" i="1" s="1"/>
  <c r="DS2249" i="1" a="1"/>
  <c r="DS2249" i="1" s="1"/>
  <c r="DS2248" i="1" a="1"/>
  <c r="DS2248" i="1" s="1"/>
  <c r="DS2247" i="1" a="1"/>
  <c r="DS2247" i="1" s="1"/>
  <c r="DS2246" i="1" a="1"/>
  <c r="DS2246" i="1" s="1"/>
  <c r="DS2245" i="1" a="1"/>
  <c r="DS2245" i="1" s="1"/>
  <c r="DS2244" i="1" a="1"/>
  <c r="DS2244" i="1" s="1"/>
  <c r="DS2243" i="1" a="1"/>
  <c r="DS2243" i="1" s="1"/>
  <c r="DS2242" i="1" a="1"/>
  <c r="DS2242" i="1" s="1"/>
  <c r="DS2241" i="1" a="1"/>
  <c r="DS2241" i="1" s="1"/>
  <c r="DS2240" i="1" a="1"/>
  <c r="DS2240" i="1" s="1"/>
  <c r="DS2239" i="1" a="1"/>
  <c r="DS2239" i="1" s="1"/>
  <c r="DS2238" i="1" a="1"/>
  <c r="DS2238" i="1" s="1"/>
  <c r="DS2237" i="1" a="1"/>
  <c r="DS2237" i="1" s="1"/>
  <c r="DS2236" i="1" a="1"/>
  <c r="DS2236" i="1" s="1"/>
  <c r="DS2235" i="1" a="1"/>
  <c r="DS2235" i="1" s="1"/>
  <c r="DS2234" i="1" a="1"/>
  <c r="DS2234" i="1" s="1"/>
  <c r="DS2233" i="1" a="1"/>
  <c r="DS2233" i="1" s="1"/>
  <c r="DS2232" i="1" a="1"/>
  <c r="DS2232" i="1" s="1"/>
  <c r="DS2231" i="1" a="1"/>
  <c r="DS2231" i="1" s="1"/>
  <c r="DS2230" i="1" a="1"/>
  <c r="DS2230" i="1" s="1"/>
  <c r="DS2229" i="1" a="1"/>
  <c r="DS2229" i="1" s="1"/>
  <c r="DS2228" i="1" a="1"/>
  <c r="DS2228" i="1" s="1"/>
  <c r="DS2227" i="1" a="1"/>
  <c r="DS2227" i="1" s="1"/>
  <c r="DS2226" i="1" a="1"/>
  <c r="DS2226" i="1" s="1"/>
  <c r="DS2225" i="1" a="1"/>
  <c r="DS2225" i="1" s="1"/>
  <c r="DS2224" i="1" a="1"/>
  <c r="DS2224" i="1" s="1"/>
  <c r="DS2223" i="1" a="1"/>
  <c r="DS2223" i="1" s="1"/>
  <c r="DS2222" i="1" a="1"/>
  <c r="DS2222" i="1" s="1"/>
  <c r="DS2221" i="1" a="1"/>
  <c r="DS2221" i="1" s="1"/>
  <c r="DS2220" i="1" a="1"/>
  <c r="DS2220" i="1" s="1"/>
  <c r="DS2219" i="1" a="1"/>
  <c r="DS2219" i="1" s="1"/>
  <c r="DS2218" i="1" a="1"/>
  <c r="DS2218" i="1" s="1"/>
  <c r="DS2217" i="1" a="1"/>
  <c r="DS2217" i="1" s="1"/>
  <c r="DS2216" i="1" a="1"/>
  <c r="DS2216" i="1" s="1"/>
  <c r="DS2215" i="1" a="1"/>
  <c r="DS2215" i="1" s="1"/>
  <c r="DS2214" i="1" a="1"/>
  <c r="DS2214" i="1" s="1"/>
  <c r="DS2213" i="1" a="1"/>
  <c r="DS2213" i="1" s="1"/>
  <c r="DS2212" i="1" a="1"/>
  <c r="DS2212" i="1" s="1"/>
  <c r="DS2211" i="1" a="1"/>
  <c r="DS2211" i="1" s="1"/>
  <c r="DS2210" i="1" a="1"/>
  <c r="DS2210" i="1" s="1"/>
  <c r="DS2209" i="1" a="1"/>
  <c r="DS2209" i="1" s="1"/>
  <c r="DS2208" i="1" a="1"/>
  <c r="DS2208" i="1" s="1"/>
  <c r="DS2207" i="1" a="1"/>
  <c r="DS2207" i="1" s="1"/>
  <c r="DS2206" i="1" a="1"/>
  <c r="DS2206" i="1" s="1"/>
  <c r="DS2205" i="1" a="1"/>
  <c r="DS2205" i="1" s="1"/>
  <c r="DS2204" i="1" a="1"/>
  <c r="DS2204" i="1" s="1"/>
  <c r="DS2203" i="1" a="1"/>
  <c r="DS2203" i="1" s="1"/>
  <c r="DS2202" i="1" a="1"/>
  <c r="DS2202" i="1" s="1"/>
  <c r="DS2201" i="1" a="1"/>
  <c r="DS2201" i="1" s="1"/>
  <c r="DS2200" i="1" a="1"/>
  <c r="DS2200" i="1" s="1"/>
  <c r="DS2199" i="1" a="1"/>
  <c r="DS2199" i="1" s="1"/>
  <c r="DS2198" i="1" a="1"/>
  <c r="DS2198" i="1" s="1"/>
  <c r="DS2197" i="1" a="1"/>
  <c r="DS2197" i="1" s="1"/>
  <c r="DS2196" i="1" a="1"/>
  <c r="DS2196" i="1" s="1"/>
  <c r="DS2195" i="1" a="1"/>
  <c r="DS2195" i="1" s="1"/>
  <c r="DS2194" i="1" a="1"/>
  <c r="DS2194" i="1" s="1"/>
  <c r="DS2193" i="1" a="1"/>
  <c r="DS2193" i="1" s="1"/>
  <c r="DS2192" i="1" a="1"/>
  <c r="DS2192" i="1" s="1"/>
  <c r="DS2191" i="1" a="1"/>
  <c r="DS2191" i="1" s="1"/>
  <c r="DS2190" i="1" a="1"/>
  <c r="DS2190" i="1" s="1"/>
  <c r="DS2189" i="1" a="1"/>
  <c r="DS2189" i="1" s="1"/>
  <c r="DS2188" i="1" a="1"/>
  <c r="DS2188" i="1" s="1"/>
  <c r="DS2187" i="1" a="1"/>
  <c r="DS2187" i="1" s="1"/>
  <c r="DS2186" i="1" a="1"/>
  <c r="DS2186" i="1" s="1"/>
  <c r="DS2185" i="1" a="1"/>
  <c r="DS2185" i="1" s="1"/>
  <c r="DS2184" i="1" a="1"/>
  <c r="DS2184" i="1" s="1"/>
  <c r="DS2183" i="1" a="1"/>
  <c r="DS2183" i="1" s="1"/>
  <c r="DS2182" i="1" a="1"/>
  <c r="DS2182" i="1" s="1"/>
  <c r="DS2181" i="1" a="1"/>
  <c r="DS2181" i="1" s="1"/>
  <c r="DS2180" i="1" a="1"/>
  <c r="DS2180" i="1" s="1"/>
  <c r="DS2179" i="1" a="1"/>
  <c r="DS2179" i="1" s="1"/>
  <c r="DS2178" i="1" a="1"/>
  <c r="DS2178" i="1" s="1"/>
  <c r="DS2177" i="1" a="1"/>
  <c r="DS2177" i="1" s="1"/>
  <c r="DS2176" i="1" a="1"/>
  <c r="DS2176" i="1" s="1"/>
  <c r="DS2175" i="1" a="1"/>
  <c r="DS2175" i="1" s="1"/>
  <c r="DS2174" i="1" a="1"/>
  <c r="DS2174" i="1" s="1"/>
  <c r="DS2173" i="1" a="1"/>
  <c r="DS2173" i="1" s="1"/>
  <c r="DS2172" i="1" a="1"/>
  <c r="DS2172" i="1" s="1"/>
  <c r="DS2171" i="1" a="1"/>
  <c r="DS2171" i="1" s="1"/>
  <c r="DS2170" i="1" a="1"/>
  <c r="DS2170" i="1" s="1"/>
  <c r="DS2169" i="1" a="1"/>
  <c r="DS2169" i="1" s="1"/>
  <c r="DS2168" i="1" a="1"/>
  <c r="DS2168" i="1" s="1"/>
  <c r="DS2167" i="1" a="1"/>
  <c r="DS2167" i="1" s="1"/>
  <c r="DS2166" i="1" a="1"/>
  <c r="DS2166" i="1" s="1"/>
  <c r="DS2165" i="1" a="1"/>
  <c r="DS2165" i="1" s="1"/>
  <c r="DS2164" i="1" a="1"/>
  <c r="DS2164" i="1" s="1"/>
  <c r="DS2163" i="1" a="1"/>
  <c r="DS2163" i="1" s="1"/>
  <c r="DS2162" i="1" a="1"/>
  <c r="DS2162" i="1" s="1"/>
  <c r="DS2161" i="1" a="1"/>
  <c r="DS2161" i="1" s="1"/>
  <c r="DS2160" i="1" a="1"/>
  <c r="DS2160" i="1" s="1"/>
  <c r="DS2159" i="1" a="1"/>
  <c r="DS2159" i="1" s="1"/>
  <c r="DS2158" i="1" a="1"/>
  <c r="DS2158" i="1" s="1"/>
  <c r="DS2157" i="1" a="1"/>
  <c r="DS2157" i="1" s="1"/>
  <c r="DS2156" i="1" a="1"/>
  <c r="DS2156" i="1" s="1"/>
  <c r="DS2155" i="1" a="1"/>
  <c r="DS2155" i="1" s="1"/>
  <c r="DS2154" i="1" a="1"/>
  <c r="DS2154" i="1" s="1"/>
  <c r="DS2153" i="1" a="1"/>
  <c r="DS2153" i="1" s="1"/>
  <c r="DS2152" i="1" a="1"/>
  <c r="DS2152" i="1" s="1"/>
  <c r="DS2151" i="1" a="1"/>
  <c r="DS2151" i="1" s="1"/>
  <c r="DS2150" i="1" a="1"/>
  <c r="DS2150" i="1" s="1"/>
  <c r="DS2149" i="1" a="1"/>
  <c r="DS2149" i="1" s="1"/>
  <c r="DS2148" i="1" a="1"/>
  <c r="DS2148" i="1" s="1"/>
  <c r="DS2147" i="1" a="1"/>
  <c r="DS2147" i="1" s="1"/>
  <c r="DS2146" i="1" a="1"/>
  <c r="DS2146" i="1" s="1"/>
  <c r="DS2145" i="1" a="1"/>
  <c r="DS2145" i="1" s="1"/>
  <c r="DS2144" i="1" a="1"/>
  <c r="DS2144" i="1" s="1"/>
  <c r="DS2143" i="1" a="1"/>
  <c r="DS2143" i="1" s="1"/>
  <c r="DS2142" i="1" a="1"/>
  <c r="DS2142" i="1" s="1"/>
  <c r="DS2141" i="1" a="1"/>
  <c r="DS2141" i="1" s="1"/>
  <c r="DS2140" i="1" a="1"/>
  <c r="DS2140" i="1" s="1"/>
  <c r="DS2139" i="1" a="1"/>
  <c r="DS2139" i="1" s="1"/>
  <c r="DS2138" i="1" a="1"/>
  <c r="DS2138" i="1" s="1"/>
  <c r="DS2137" i="1" a="1"/>
  <c r="DS2137" i="1" s="1"/>
  <c r="DS2136" i="1" a="1"/>
  <c r="DS2136" i="1" s="1"/>
  <c r="DS2135" i="1" a="1"/>
  <c r="DS2135" i="1" s="1"/>
  <c r="DS2134" i="1" a="1"/>
  <c r="DS2134" i="1" s="1"/>
  <c r="DS2133" i="1" a="1"/>
  <c r="DS2133" i="1" s="1"/>
  <c r="DS2132" i="1" a="1"/>
  <c r="DS2132" i="1" s="1"/>
  <c r="DS2131" i="1" a="1"/>
  <c r="DS2131" i="1" s="1"/>
  <c r="DS2130" i="1" a="1"/>
  <c r="DS2130" i="1" s="1"/>
  <c r="DS2129" i="1" a="1"/>
  <c r="DS2129" i="1" s="1"/>
  <c r="DS2128" i="1" a="1"/>
  <c r="DS2128" i="1" s="1"/>
  <c r="DS2127" i="1" a="1"/>
  <c r="DS2127" i="1" s="1"/>
  <c r="DS2126" i="1" a="1"/>
  <c r="DS2126" i="1" s="1"/>
  <c r="DS2125" i="1" a="1"/>
  <c r="DS2125" i="1" s="1"/>
  <c r="DS2124" i="1" a="1"/>
  <c r="DS2124" i="1" s="1"/>
  <c r="DS2123" i="1" a="1"/>
  <c r="DS2123" i="1" s="1"/>
  <c r="DS2122" i="1" a="1"/>
  <c r="DS2122" i="1" s="1"/>
  <c r="DS2121" i="1" a="1"/>
  <c r="DS2121" i="1" s="1"/>
  <c r="DS2120" i="1" a="1"/>
  <c r="DS2120" i="1" s="1"/>
  <c r="DS2119" i="1" a="1"/>
  <c r="DS2119" i="1" s="1"/>
  <c r="DS2118" i="1" a="1"/>
  <c r="DS2118" i="1" s="1"/>
  <c r="DS2117" i="1" a="1"/>
  <c r="DS2117" i="1" s="1"/>
  <c r="DS2116" i="1" a="1"/>
  <c r="DS2116" i="1" s="1"/>
  <c r="DS2115" i="1" a="1"/>
  <c r="DS2115" i="1" s="1"/>
  <c r="DS2114" i="1" a="1"/>
  <c r="DS2114" i="1" s="1"/>
  <c r="DS2113" i="1" a="1"/>
  <c r="DS2113" i="1" s="1"/>
  <c r="DS2112" i="1" a="1"/>
  <c r="DS2112" i="1" s="1"/>
  <c r="DS2111" i="1" a="1"/>
  <c r="DS2111" i="1" s="1"/>
  <c r="DS2110" i="1" a="1"/>
  <c r="DS2110" i="1" s="1"/>
  <c r="DS2109" i="1" a="1"/>
  <c r="DS2109" i="1" s="1"/>
  <c r="DS2108" i="1" a="1"/>
  <c r="DS2108" i="1" s="1"/>
  <c r="DS2107" i="1" a="1"/>
  <c r="DS2107" i="1" s="1"/>
  <c r="DS2106" i="1" a="1"/>
  <c r="DS2106" i="1" s="1"/>
  <c r="DS2105" i="1" a="1"/>
  <c r="DS2105" i="1" s="1"/>
  <c r="DS2104" i="1" a="1"/>
  <c r="DS2104" i="1" s="1"/>
  <c r="DS2103" i="1" a="1"/>
  <c r="DS2103" i="1" s="1"/>
  <c r="DS2102" i="1" a="1"/>
  <c r="DS2102" i="1" s="1"/>
  <c r="DS2101" i="1" a="1"/>
  <c r="DS2101" i="1" s="1"/>
  <c r="DS2100" i="1" a="1"/>
  <c r="DS2100" i="1" s="1"/>
  <c r="DS2099" i="1" a="1"/>
  <c r="DS2099" i="1" s="1"/>
  <c r="DS2098" i="1" a="1"/>
  <c r="DS2098" i="1" s="1"/>
  <c r="DS2097" i="1"/>
  <c r="DS2097" i="1" a="1"/>
  <c r="DS2096" i="1" a="1"/>
  <c r="DS2096" i="1" s="1"/>
  <c r="DS2095" i="1" a="1"/>
  <c r="DS2095" i="1" s="1"/>
  <c r="DS2094" i="1" a="1"/>
  <c r="DS2094" i="1" s="1"/>
  <c r="DS2093" i="1" a="1"/>
  <c r="DS2093" i="1" s="1"/>
  <c r="DS2092" i="1" a="1"/>
  <c r="DS2092" i="1" s="1"/>
  <c r="DS2091" i="1" a="1"/>
  <c r="DS2091" i="1" s="1"/>
  <c r="DS2090" i="1" a="1"/>
  <c r="DS2090" i="1" s="1"/>
  <c r="DS2089" i="1" a="1"/>
  <c r="DS2089" i="1" s="1"/>
  <c r="DS2088" i="1" a="1"/>
  <c r="DS2088" i="1" s="1"/>
  <c r="DS2087" i="1" a="1"/>
  <c r="DS2087" i="1" s="1"/>
  <c r="DS2086" i="1" a="1"/>
  <c r="DS2086" i="1" s="1"/>
  <c r="DS2085" i="1" a="1"/>
  <c r="DS2085" i="1" s="1"/>
  <c r="DS2084" i="1" a="1"/>
  <c r="DS2084" i="1" s="1"/>
  <c r="DS2083" i="1" a="1"/>
  <c r="DS2083" i="1" s="1"/>
  <c r="DS2082" i="1" a="1"/>
  <c r="DS2082" i="1" s="1"/>
  <c r="DS2081" i="1" a="1"/>
  <c r="DS2081" i="1" s="1"/>
  <c r="DS2080" i="1" a="1"/>
  <c r="DS2080" i="1" s="1"/>
  <c r="DS2079" i="1" a="1"/>
  <c r="DS2079" i="1" s="1"/>
  <c r="DS2078" i="1" a="1"/>
  <c r="DS2078" i="1" s="1"/>
  <c r="DS2077" i="1" a="1"/>
  <c r="DS2077" i="1" s="1"/>
  <c r="DS2076" i="1" a="1"/>
  <c r="DS2076" i="1" s="1"/>
  <c r="DS2075" i="1" a="1"/>
  <c r="DS2075" i="1" s="1"/>
  <c r="DS2074" i="1" a="1"/>
  <c r="DS2074" i="1" s="1"/>
  <c r="DS2073" i="1" a="1"/>
  <c r="DS2073" i="1" s="1"/>
  <c r="DS2072" i="1" a="1"/>
  <c r="DS2072" i="1" s="1"/>
  <c r="DS2071" i="1" a="1"/>
  <c r="DS2071" i="1" s="1"/>
  <c r="DS2070" i="1" a="1"/>
  <c r="DS2070" i="1" s="1"/>
  <c r="DS2069" i="1" a="1"/>
  <c r="DS2069" i="1" s="1"/>
  <c r="DS2068" i="1" a="1"/>
  <c r="DS2068" i="1" s="1"/>
  <c r="DS2067" i="1" a="1"/>
  <c r="DS2067" i="1" s="1"/>
  <c r="DS2066" i="1" a="1"/>
  <c r="DS2066" i="1" s="1"/>
  <c r="DS2065" i="1" a="1"/>
  <c r="DS2065" i="1" s="1"/>
  <c r="DS2064" i="1" a="1"/>
  <c r="DS2064" i="1" s="1"/>
  <c r="DS2063" i="1" a="1"/>
  <c r="DS2063" i="1" s="1"/>
  <c r="DS2062" i="1" a="1"/>
  <c r="DS2062" i="1" s="1"/>
  <c r="DS2061" i="1" a="1"/>
  <c r="DS2061" i="1" s="1"/>
  <c r="DS2060" i="1" a="1"/>
  <c r="DS2060" i="1" s="1"/>
  <c r="DS2059" i="1" a="1"/>
  <c r="DS2059" i="1" s="1"/>
  <c r="DS2058" i="1" a="1"/>
  <c r="DS2058" i="1" s="1"/>
  <c r="DS2057" i="1" a="1"/>
  <c r="DS2057" i="1" s="1"/>
  <c r="DS2056" i="1" a="1"/>
  <c r="DS2056" i="1" s="1"/>
  <c r="DS2055" i="1" a="1"/>
  <c r="DS2055" i="1" s="1"/>
  <c r="DS2054" i="1" a="1"/>
  <c r="DS2054" i="1" s="1"/>
  <c r="DS2053" i="1" a="1"/>
  <c r="DS2053" i="1" s="1"/>
  <c r="DS2052" i="1" a="1"/>
  <c r="DS2052" i="1" s="1"/>
  <c r="DS2051" i="1" a="1"/>
  <c r="DS2051" i="1" s="1"/>
  <c r="DS2050" i="1" a="1"/>
  <c r="DS2050" i="1" s="1"/>
  <c r="DS2049" i="1" a="1"/>
  <c r="DS2049" i="1" s="1"/>
  <c r="DS2048" i="1" a="1"/>
  <c r="DS2048" i="1" s="1"/>
  <c r="DS2047" i="1" a="1"/>
  <c r="DS2047" i="1" s="1"/>
  <c r="DS2046" i="1" a="1"/>
  <c r="DS2046" i="1" s="1"/>
  <c r="DS2045" i="1" a="1"/>
  <c r="DS2045" i="1" s="1"/>
  <c r="DS2044" i="1" a="1"/>
  <c r="DS2044" i="1" s="1"/>
  <c r="DS2043" i="1" a="1"/>
  <c r="DS2043" i="1" s="1"/>
  <c r="DS2042" i="1" a="1"/>
  <c r="DS2042" i="1" s="1"/>
  <c r="DS2041" i="1" a="1"/>
  <c r="DS2041" i="1" s="1"/>
  <c r="DS2040" i="1" a="1"/>
  <c r="DS2040" i="1" s="1"/>
  <c r="DS2039" i="1" a="1"/>
  <c r="DS2039" i="1" s="1"/>
  <c r="DS2038" i="1" a="1"/>
  <c r="DS2038" i="1" s="1"/>
  <c r="DS2037" i="1" a="1"/>
  <c r="DS2037" i="1" s="1"/>
  <c r="DS2036" i="1" a="1"/>
  <c r="DS2036" i="1" s="1"/>
  <c r="DS2035" i="1" a="1"/>
  <c r="DS2035" i="1" s="1"/>
  <c r="DS2034" i="1" a="1"/>
  <c r="DS2034" i="1" s="1"/>
  <c r="DS2033" i="1" a="1"/>
  <c r="DS2033" i="1" s="1"/>
  <c r="DS2032" i="1" a="1"/>
  <c r="DS2032" i="1" s="1"/>
  <c r="DS2031" i="1" a="1"/>
  <c r="DS2031" i="1" s="1"/>
  <c r="DS2030" i="1" a="1"/>
  <c r="DS2030" i="1" s="1"/>
  <c r="DS2029" i="1" a="1"/>
  <c r="DS2029" i="1" s="1"/>
  <c r="DS2028" i="1" a="1"/>
  <c r="DS2028" i="1" s="1"/>
  <c r="DS2027" i="1" a="1"/>
  <c r="DS2027" i="1" s="1"/>
  <c r="DS2026" i="1" a="1"/>
  <c r="DS2026" i="1" s="1"/>
  <c r="DS2025" i="1" a="1"/>
  <c r="DS2025" i="1" s="1"/>
  <c r="DS2024" i="1" a="1"/>
  <c r="DS2024" i="1" s="1"/>
  <c r="DS2023" i="1" a="1"/>
  <c r="DS2023" i="1" s="1"/>
  <c r="DS2022" i="1" a="1"/>
  <c r="DS2022" i="1" s="1"/>
  <c r="DS2021" i="1" a="1"/>
  <c r="DS2021" i="1" s="1"/>
  <c r="DS2020" i="1" a="1"/>
  <c r="DS2020" i="1" s="1"/>
  <c r="DS2019" i="1" a="1"/>
  <c r="DS2019" i="1" s="1"/>
  <c r="DS2018" i="1" a="1"/>
  <c r="DS2018" i="1" s="1"/>
  <c r="DS2017" i="1" a="1"/>
  <c r="DS2017" i="1" s="1"/>
  <c r="DS2016" i="1" a="1"/>
  <c r="DS2016" i="1" s="1"/>
  <c r="DS2015" i="1" a="1"/>
  <c r="DS2015" i="1" s="1"/>
  <c r="DS2014" i="1" a="1"/>
  <c r="DS2014" i="1" s="1"/>
  <c r="DS2013" i="1" a="1"/>
  <c r="DS2013" i="1" s="1"/>
  <c r="DS2012" i="1" a="1"/>
  <c r="DS2012" i="1" s="1"/>
  <c r="DS2011" i="1" a="1"/>
  <c r="DS2011" i="1" s="1"/>
  <c r="DS2010" i="1" a="1"/>
  <c r="DS2010" i="1" s="1"/>
  <c r="DS2009" i="1" a="1"/>
  <c r="DS2009" i="1" s="1"/>
  <c r="DS2008" i="1" a="1"/>
  <c r="DS2008" i="1" s="1"/>
  <c r="DS2007" i="1" a="1"/>
  <c r="DS2007" i="1" s="1"/>
  <c r="DS2006" i="1" a="1"/>
  <c r="DS2006" i="1" s="1"/>
  <c r="DS2005" i="1" a="1"/>
  <c r="DS2005" i="1" s="1"/>
  <c r="DS2004" i="1" a="1"/>
  <c r="DS2004" i="1" s="1"/>
  <c r="DS2003" i="1" a="1"/>
  <c r="DS2003" i="1" s="1"/>
  <c r="DS2002" i="1" a="1"/>
  <c r="DS2002" i="1" s="1"/>
  <c r="DS2001" i="1" a="1"/>
  <c r="DS2001" i="1" s="1"/>
  <c r="DS2000" i="1" a="1"/>
  <c r="DS2000" i="1" s="1"/>
  <c r="DS1999" i="1" a="1"/>
  <c r="DS1999" i="1" s="1"/>
  <c r="DS1998" i="1" a="1"/>
  <c r="DS1998" i="1" s="1"/>
  <c r="DS1997" i="1" a="1"/>
  <c r="DS1997" i="1" s="1"/>
  <c r="DS1996" i="1" a="1"/>
  <c r="DS1996" i="1" s="1"/>
  <c r="DS1995" i="1" a="1"/>
  <c r="DS1995" i="1" s="1"/>
  <c r="DS1994" i="1" a="1"/>
  <c r="DS1994" i="1" s="1"/>
  <c r="DS1993" i="1" a="1"/>
  <c r="DS1993" i="1" s="1"/>
  <c r="DS1992" i="1" a="1"/>
  <c r="DS1992" i="1" s="1"/>
  <c r="DS1991" i="1" a="1"/>
  <c r="DS1991" i="1" s="1"/>
  <c r="DS1990" i="1" a="1"/>
  <c r="DS1990" i="1" s="1"/>
  <c r="DS1989" i="1" a="1"/>
  <c r="DS1989" i="1" s="1"/>
  <c r="DS1988" i="1" a="1"/>
  <c r="DS1988" i="1" s="1"/>
  <c r="DS1987" i="1" a="1"/>
  <c r="DS1987" i="1" s="1"/>
  <c r="DS1986" i="1" a="1"/>
  <c r="DS1986" i="1" s="1"/>
  <c r="DS1985" i="1" a="1"/>
  <c r="DS1985" i="1" s="1"/>
  <c r="DS1984" i="1" a="1"/>
  <c r="DS1984" i="1" s="1"/>
  <c r="DS1983" i="1" a="1"/>
  <c r="DS1983" i="1" s="1"/>
  <c r="DS1982" i="1" a="1"/>
  <c r="DS1982" i="1" s="1"/>
  <c r="DS1981" i="1" a="1"/>
  <c r="DS1981" i="1" s="1"/>
  <c r="DS1980" i="1" a="1"/>
  <c r="DS1980" i="1" s="1"/>
  <c r="DS1979" i="1" a="1"/>
  <c r="DS1979" i="1" s="1"/>
  <c r="DS1978" i="1" a="1"/>
  <c r="DS1978" i="1" s="1"/>
  <c r="DS1977" i="1" a="1"/>
  <c r="DS1977" i="1" s="1"/>
  <c r="DS1976" i="1" a="1"/>
  <c r="DS1976" i="1" s="1"/>
  <c r="DS1975" i="1" a="1"/>
  <c r="DS1975" i="1" s="1"/>
  <c r="DS1974" i="1" a="1"/>
  <c r="DS1974" i="1" s="1"/>
  <c r="DS1973" i="1" a="1"/>
  <c r="DS1973" i="1" s="1"/>
  <c r="DS1972" i="1" a="1"/>
  <c r="DS1972" i="1" s="1"/>
  <c r="DS1971" i="1" a="1"/>
  <c r="DS1971" i="1" s="1"/>
  <c r="DS1970" i="1" a="1"/>
  <c r="DS1970" i="1" s="1"/>
  <c r="DS1969" i="1" a="1"/>
  <c r="DS1969" i="1" s="1"/>
  <c r="DS1968" i="1" a="1"/>
  <c r="DS1968" i="1" s="1"/>
  <c r="DS1967" i="1" a="1"/>
  <c r="DS1967" i="1" s="1"/>
  <c r="DS1966" i="1" a="1"/>
  <c r="DS1966" i="1" s="1"/>
  <c r="DS1965" i="1" a="1"/>
  <c r="DS1965" i="1" s="1"/>
  <c r="DS1964" i="1" a="1"/>
  <c r="DS1964" i="1" s="1"/>
  <c r="DS1963" i="1" a="1"/>
  <c r="DS1963" i="1" s="1"/>
  <c r="DS1962" i="1" a="1"/>
  <c r="DS1962" i="1" s="1"/>
  <c r="DS1961" i="1" a="1"/>
  <c r="DS1961" i="1" s="1"/>
  <c r="DS1960" i="1" a="1"/>
  <c r="DS1960" i="1" s="1"/>
  <c r="DS1959" i="1" a="1"/>
  <c r="DS1959" i="1" s="1"/>
  <c r="DS1958" i="1" a="1"/>
  <c r="DS1958" i="1" s="1"/>
  <c r="DS1957" i="1" a="1"/>
  <c r="DS1957" i="1" s="1"/>
  <c r="DS1956" i="1" a="1"/>
  <c r="DS1956" i="1" s="1"/>
  <c r="DS1955" i="1" a="1"/>
  <c r="DS1955" i="1" s="1"/>
  <c r="DS1954" i="1" a="1"/>
  <c r="DS1954" i="1" s="1"/>
  <c r="DS1953" i="1" a="1"/>
  <c r="DS1953" i="1" s="1"/>
  <c r="DS1952" i="1" a="1"/>
  <c r="DS1952" i="1" s="1"/>
  <c r="DS1951" i="1" a="1"/>
  <c r="DS1951" i="1" s="1"/>
  <c r="DS1950" i="1" a="1"/>
  <c r="DS1950" i="1" s="1"/>
  <c r="DS1949" i="1" a="1"/>
  <c r="DS1949" i="1" s="1"/>
  <c r="DS1948" i="1" a="1"/>
  <c r="DS1948" i="1" s="1"/>
  <c r="DS1947" i="1" a="1"/>
  <c r="DS1947" i="1" s="1"/>
  <c r="DS1946" i="1" a="1"/>
  <c r="DS1946" i="1" s="1"/>
  <c r="DS1945" i="1" a="1"/>
  <c r="DS1945" i="1" s="1"/>
  <c r="DS1944" i="1" a="1"/>
  <c r="DS1944" i="1" s="1"/>
  <c r="DS1943" i="1" a="1"/>
  <c r="DS1943" i="1" s="1"/>
  <c r="DS1942" i="1" a="1"/>
  <c r="DS1942" i="1" s="1"/>
  <c r="DS1941" i="1" a="1"/>
  <c r="DS1941" i="1" s="1"/>
  <c r="DS1940" i="1" a="1"/>
  <c r="DS1940" i="1" s="1"/>
  <c r="DS1939" i="1" a="1"/>
  <c r="DS1939" i="1" s="1"/>
  <c r="DS1938" i="1" a="1"/>
  <c r="DS1938" i="1" s="1"/>
  <c r="DS1937" i="1" a="1"/>
  <c r="DS1937" i="1" s="1"/>
  <c r="DS1936" i="1" a="1"/>
  <c r="DS1936" i="1" s="1"/>
  <c r="DS1935" i="1" a="1"/>
  <c r="DS1935" i="1" s="1"/>
  <c r="DS1934" i="1" a="1"/>
  <c r="DS1934" i="1" s="1"/>
  <c r="DS1933" i="1" a="1"/>
  <c r="DS1933" i="1" s="1"/>
  <c r="DS1932" i="1" a="1"/>
  <c r="DS1932" i="1" s="1"/>
  <c r="DS1931" i="1" a="1"/>
  <c r="DS1931" i="1" s="1"/>
  <c r="DS1930" i="1" a="1"/>
  <c r="DS1930" i="1" s="1"/>
  <c r="DS1929" i="1" a="1"/>
  <c r="DS1929" i="1" s="1"/>
  <c r="DS1928" i="1" a="1"/>
  <c r="DS1928" i="1" s="1"/>
  <c r="DS1927" i="1" a="1"/>
  <c r="DS1927" i="1" s="1"/>
  <c r="DS1926" i="1" a="1"/>
  <c r="DS1926" i="1" s="1"/>
  <c r="DS1925" i="1" a="1"/>
  <c r="DS1925" i="1" s="1"/>
  <c r="DS1924" i="1" a="1"/>
  <c r="DS1924" i="1" s="1"/>
  <c r="DS1923" i="1" a="1"/>
  <c r="DS1923" i="1" s="1"/>
  <c r="DS1922" i="1" a="1"/>
  <c r="DS1922" i="1" s="1"/>
  <c r="DS1921" i="1" a="1"/>
  <c r="DS1921" i="1" s="1"/>
  <c r="DS1920" i="1" a="1"/>
  <c r="DS1920" i="1" s="1"/>
  <c r="DS1919" i="1" a="1"/>
  <c r="DS1919" i="1" s="1"/>
  <c r="DS1918" i="1" a="1"/>
  <c r="DS1918" i="1" s="1"/>
  <c r="DS1917" i="1" a="1"/>
  <c r="DS1917" i="1" s="1"/>
  <c r="DS1916" i="1" a="1"/>
  <c r="DS1916" i="1" s="1"/>
  <c r="DS1915" i="1" a="1"/>
  <c r="DS1915" i="1" s="1"/>
  <c r="DS1914" i="1" a="1"/>
  <c r="DS1914" i="1" s="1"/>
  <c r="DS1913" i="1" a="1"/>
  <c r="DS1913" i="1" s="1"/>
  <c r="DS1912" i="1" a="1"/>
  <c r="DS1912" i="1" s="1"/>
  <c r="DS1911" i="1" a="1"/>
  <c r="DS1911" i="1" s="1"/>
  <c r="DS1910" i="1" a="1"/>
  <c r="DS1910" i="1" s="1"/>
  <c r="DS1909" i="1" a="1"/>
  <c r="DS1909" i="1" s="1"/>
  <c r="DS1908" i="1" a="1"/>
  <c r="DS1908" i="1" s="1"/>
  <c r="DS1907" i="1" a="1"/>
  <c r="DS1907" i="1" s="1"/>
  <c r="DS1906" i="1" a="1"/>
  <c r="DS1906" i="1" s="1"/>
  <c r="DS1905" i="1" a="1"/>
  <c r="DS1905" i="1" s="1"/>
  <c r="DS1904" i="1" a="1"/>
  <c r="DS1904" i="1" s="1"/>
  <c r="DS1903" i="1" a="1"/>
  <c r="DS1903" i="1" s="1"/>
  <c r="DS1902" i="1" a="1"/>
  <c r="DS1902" i="1" s="1"/>
  <c r="DS1901" i="1" a="1"/>
  <c r="DS1901" i="1" s="1"/>
  <c r="DS1900" i="1" a="1"/>
  <c r="DS1900" i="1" s="1"/>
  <c r="DS1899" i="1" a="1"/>
  <c r="DS1899" i="1" s="1"/>
  <c r="DS1898" i="1" a="1"/>
  <c r="DS1898" i="1" s="1"/>
  <c r="DS1897" i="1" a="1"/>
  <c r="DS1897" i="1" s="1"/>
  <c r="DS1896" i="1" a="1"/>
  <c r="DS1896" i="1" s="1"/>
  <c r="DS1895" i="1" a="1"/>
  <c r="DS1895" i="1" s="1"/>
  <c r="DS1894" i="1" a="1"/>
  <c r="DS1894" i="1" s="1"/>
  <c r="DS1893" i="1" a="1"/>
  <c r="DS1893" i="1" s="1"/>
  <c r="DS1892" i="1" a="1"/>
  <c r="DS1892" i="1" s="1"/>
  <c r="DS1891" i="1" a="1"/>
  <c r="DS1891" i="1" s="1"/>
  <c r="DS1890" i="1" a="1"/>
  <c r="DS1890" i="1" s="1"/>
  <c r="DS1889" i="1" a="1"/>
  <c r="DS1889" i="1" s="1"/>
  <c r="DS1888" i="1" a="1"/>
  <c r="DS1888" i="1" s="1"/>
  <c r="DS1887" i="1" a="1"/>
  <c r="DS1887" i="1" s="1"/>
  <c r="DS1886" i="1" a="1"/>
  <c r="DS1886" i="1" s="1"/>
  <c r="DS1885" i="1" a="1"/>
  <c r="DS1885" i="1" s="1"/>
  <c r="DS1884" i="1" a="1"/>
  <c r="DS1884" i="1" s="1"/>
  <c r="DS1883" i="1" a="1"/>
  <c r="DS1883" i="1" s="1"/>
  <c r="DS1882" i="1" a="1"/>
  <c r="DS1882" i="1" s="1"/>
  <c r="DS1881" i="1" a="1"/>
  <c r="DS1881" i="1" s="1"/>
  <c r="DS1880" i="1" a="1"/>
  <c r="DS1880" i="1" s="1"/>
  <c r="DS1879" i="1" a="1"/>
  <c r="DS1879" i="1" s="1"/>
  <c r="DS1878" i="1" a="1"/>
  <c r="DS1878" i="1" s="1"/>
  <c r="DS1877" i="1" a="1"/>
  <c r="DS1877" i="1" s="1"/>
  <c r="DS1876" i="1" a="1"/>
  <c r="DS1876" i="1" s="1"/>
  <c r="DS1875" i="1" a="1"/>
  <c r="DS1875" i="1" s="1"/>
  <c r="DS1874" i="1" a="1"/>
  <c r="DS1874" i="1" s="1"/>
  <c r="DS1873" i="1" a="1"/>
  <c r="DS1873" i="1" s="1"/>
  <c r="DS1872" i="1" a="1"/>
  <c r="DS1872" i="1" s="1"/>
  <c r="DS1871" i="1" a="1"/>
  <c r="DS1871" i="1" s="1"/>
  <c r="DS1870" i="1" a="1"/>
  <c r="DS1870" i="1" s="1"/>
  <c r="DS1869" i="1" a="1"/>
  <c r="DS1869" i="1" s="1"/>
  <c r="DS1868" i="1" a="1"/>
  <c r="DS1868" i="1" s="1"/>
  <c r="DS1867" i="1" a="1"/>
  <c r="DS1867" i="1" s="1"/>
  <c r="DS1866" i="1" a="1"/>
  <c r="DS1866" i="1" s="1"/>
  <c r="DS1865" i="1" a="1"/>
  <c r="DS1865" i="1" s="1"/>
  <c r="DS1864" i="1" a="1"/>
  <c r="DS1864" i="1" s="1"/>
  <c r="DS1863" i="1" a="1"/>
  <c r="DS1863" i="1" s="1"/>
  <c r="DS1862" i="1" a="1"/>
  <c r="DS1862" i="1" s="1"/>
  <c r="DS1861" i="1" a="1"/>
  <c r="DS1861" i="1" s="1"/>
  <c r="DS1860" i="1" a="1"/>
  <c r="DS1860" i="1" s="1"/>
  <c r="DS1859" i="1" a="1"/>
  <c r="DS1859" i="1" s="1"/>
  <c r="DS1858" i="1" a="1"/>
  <c r="DS1858" i="1" s="1"/>
  <c r="DS1857" i="1" a="1"/>
  <c r="DS1857" i="1" s="1"/>
  <c r="DS1856" i="1" a="1"/>
  <c r="DS1856" i="1" s="1"/>
  <c r="DS1855" i="1" a="1"/>
  <c r="DS1855" i="1" s="1"/>
  <c r="DS1854" i="1" a="1"/>
  <c r="DS1854" i="1" s="1"/>
  <c r="DS1853" i="1" a="1"/>
  <c r="DS1853" i="1" s="1"/>
  <c r="DS1852" i="1" a="1"/>
  <c r="DS1852" i="1" s="1"/>
  <c r="DS1851" i="1" a="1"/>
  <c r="DS1851" i="1" s="1"/>
  <c r="DS1850" i="1" a="1"/>
  <c r="DS1850" i="1" s="1"/>
  <c r="DS1849" i="1" a="1"/>
  <c r="DS1849" i="1" s="1"/>
  <c r="DS1848" i="1" a="1"/>
  <c r="DS1848" i="1" s="1"/>
  <c r="DS1847" i="1" a="1"/>
  <c r="DS1847" i="1" s="1"/>
  <c r="DS1846" i="1" a="1"/>
  <c r="DS1846" i="1" s="1"/>
  <c r="DS1845" i="1" a="1"/>
  <c r="DS1845" i="1" s="1"/>
  <c r="DS1844" i="1" a="1"/>
  <c r="DS1844" i="1" s="1"/>
  <c r="DS1843" i="1" a="1"/>
  <c r="DS1843" i="1" s="1"/>
  <c r="DS1842" i="1" a="1"/>
  <c r="DS1842" i="1" s="1"/>
  <c r="DS1841" i="1" a="1"/>
  <c r="DS1841" i="1" s="1"/>
  <c r="DS1840" i="1" a="1"/>
  <c r="DS1840" i="1" s="1"/>
  <c r="DS1839" i="1" a="1"/>
  <c r="DS1839" i="1" s="1"/>
  <c r="DS1838" i="1" a="1"/>
  <c r="DS1838" i="1" s="1"/>
  <c r="DS1837" i="1" a="1"/>
  <c r="DS1837" i="1" s="1"/>
  <c r="DS1836" i="1" a="1"/>
  <c r="DS1836" i="1" s="1"/>
  <c r="DS1835" i="1" a="1"/>
  <c r="DS1835" i="1" s="1"/>
  <c r="DS1834" i="1" a="1"/>
  <c r="DS1834" i="1" s="1"/>
  <c r="DS1833" i="1" a="1"/>
  <c r="DS1833" i="1" s="1"/>
  <c r="DS1832" i="1" a="1"/>
  <c r="DS1832" i="1" s="1"/>
  <c r="DS1831" i="1" a="1"/>
  <c r="DS1831" i="1" s="1"/>
  <c r="DS1830" i="1" a="1"/>
  <c r="DS1830" i="1" s="1"/>
  <c r="DS1829" i="1" a="1"/>
  <c r="DS1829" i="1" s="1"/>
  <c r="DS1828" i="1" a="1"/>
  <c r="DS1828" i="1" s="1"/>
  <c r="DS1827" i="1" a="1"/>
  <c r="DS1827" i="1" s="1"/>
  <c r="DS1826" i="1" a="1"/>
  <c r="DS1826" i="1" s="1"/>
  <c r="DS1825" i="1" a="1"/>
  <c r="DS1825" i="1" s="1"/>
  <c r="DS1824" i="1" a="1"/>
  <c r="DS1824" i="1" s="1"/>
  <c r="DS1823" i="1" a="1"/>
  <c r="DS1823" i="1" s="1"/>
  <c r="DS1822" i="1" a="1"/>
  <c r="DS1822" i="1" s="1"/>
  <c r="DS1821" i="1" a="1"/>
  <c r="DS1821" i="1" s="1"/>
  <c r="DS1820" i="1" a="1"/>
  <c r="DS1820" i="1" s="1"/>
  <c r="DS1819" i="1" a="1"/>
  <c r="DS1819" i="1" s="1"/>
  <c r="DS1818" i="1" a="1"/>
  <c r="DS1818" i="1" s="1"/>
  <c r="DS1817" i="1" a="1"/>
  <c r="DS1817" i="1" s="1"/>
  <c r="DS1816" i="1" a="1"/>
  <c r="DS1816" i="1" s="1"/>
  <c r="DS1815" i="1" a="1"/>
  <c r="DS1815" i="1" s="1"/>
  <c r="DS1814" i="1" a="1"/>
  <c r="DS1814" i="1" s="1"/>
  <c r="DS1813" i="1" a="1"/>
  <c r="DS1813" i="1" s="1"/>
  <c r="DS1812" i="1" a="1"/>
  <c r="DS1812" i="1" s="1"/>
  <c r="DS1811" i="1" a="1"/>
  <c r="DS1811" i="1" s="1"/>
  <c r="DS1810" i="1" a="1"/>
  <c r="DS1810" i="1" s="1"/>
  <c r="DS1809" i="1" a="1"/>
  <c r="DS1809" i="1" s="1"/>
  <c r="DS1808" i="1" a="1"/>
  <c r="DS1808" i="1" s="1"/>
  <c r="DS1807" i="1" a="1"/>
  <c r="DS1807" i="1" s="1"/>
  <c r="DS1806" i="1" a="1"/>
  <c r="DS1806" i="1" s="1"/>
  <c r="DS1805" i="1" a="1"/>
  <c r="DS1805" i="1" s="1"/>
  <c r="DS1804" i="1" a="1"/>
  <c r="DS1804" i="1" s="1"/>
  <c r="DS1803" i="1" a="1"/>
  <c r="DS1803" i="1" s="1"/>
  <c r="DS1802" i="1" a="1"/>
  <c r="DS1802" i="1" s="1"/>
  <c r="DS1801" i="1" a="1"/>
  <c r="DS1801" i="1" s="1"/>
  <c r="DS1800" i="1" a="1"/>
  <c r="DS1800" i="1" s="1"/>
  <c r="DS1799" i="1" a="1"/>
  <c r="DS1799" i="1" s="1"/>
  <c r="DS1798" i="1" a="1"/>
  <c r="DS1798" i="1" s="1"/>
  <c r="DS1797" i="1" a="1"/>
  <c r="DS1797" i="1" s="1"/>
  <c r="DS1796" i="1" a="1"/>
  <c r="DS1796" i="1" s="1"/>
  <c r="DS1795" i="1" a="1"/>
  <c r="DS1795" i="1" s="1"/>
  <c r="DS1794" i="1" a="1"/>
  <c r="DS1794" i="1" s="1"/>
  <c r="DS1793" i="1" a="1"/>
  <c r="DS1793" i="1" s="1"/>
  <c r="DS1792" i="1" a="1"/>
  <c r="DS1792" i="1" s="1"/>
  <c r="DS1791" i="1" a="1"/>
  <c r="DS1791" i="1" s="1"/>
  <c r="DS1790" i="1" a="1"/>
  <c r="DS1790" i="1" s="1"/>
  <c r="DS1789" i="1" a="1"/>
  <c r="DS1789" i="1" s="1"/>
  <c r="DS1788" i="1" a="1"/>
  <c r="DS1788" i="1" s="1"/>
  <c r="DS1787" i="1" a="1"/>
  <c r="DS1787" i="1" s="1"/>
  <c r="DS1786" i="1" a="1"/>
  <c r="DS1786" i="1" s="1"/>
  <c r="DS1785" i="1" a="1"/>
  <c r="DS1785" i="1" s="1"/>
  <c r="DS1784" i="1" a="1"/>
  <c r="DS1784" i="1" s="1"/>
  <c r="DS1783" i="1" a="1"/>
  <c r="DS1783" i="1" s="1"/>
  <c r="DS1782" i="1" a="1"/>
  <c r="DS1782" i="1" s="1"/>
  <c r="DS1781" i="1" a="1"/>
  <c r="DS1781" i="1" s="1"/>
  <c r="DS1780" i="1" a="1"/>
  <c r="DS1780" i="1" s="1"/>
  <c r="DS1779" i="1" a="1"/>
  <c r="DS1779" i="1" s="1"/>
  <c r="DS1778" i="1" a="1"/>
  <c r="DS1778" i="1" s="1"/>
  <c r="DS1777" i="1" a="1"/>
  <c r="DS1777" i="1" s="1"/>
  <c r="DS1776" i="1" a="1"/>
  <c r="DS1776" i="1" s="1"/>
  <c r="DS1775" i="1" a="1"/>
  <c r="DS1775" i="1" s="1"/>
  <c r="DS1774" i="1" a="1"/>
  <c r="DS1774" i="1" s="1"/>
  <c r="DS1773" i="1" a="1"/>
  <c r="DS1773" i="1" s="1"/>
  <c r="DS1772" i="1" a="1"/>
  <c r="DS1772" i="1" s="1"/>
  <c r="DS1771" i="1" a="1"/>
  <c r="DS1771" i="1" s="1"/>
  <c r="DS1770" i="1" a="1"/>
  <c r="DS1770" i="1" s="1"/>
  <c r="DS1769" i="1" a="1"/>
  <c r="DS1769" i="1" s="1"/>
  <c r="DS1768" i="1" a="1"/>
  <c r="DS1768" i="1" s="1"/>
  <c r="DS1767" i="1" a="1"/>
  <c r="DS1767" i="1" s="1"/>
  <c r="DS1766" i="1" a="1"/>
  <c r="DS1766" i="1" s="1"/>
  <c r="DS1765" i="1" a="1"/>
  <c r="DS1765" i="1" s="1"/>
  <c r="DS1764" i="1" a="1"/>
  <c r="DS1764" i="1" s="1"/>
  <c r="DS1763" i="1" a="1"/>
  <c r="DS1763" i="1" s="1"/>
  <c r="DS1762" i="1" a="1"/>
  <c r="DS1762" i="1" s="1"/>
  <c r="DS1761" i="1" a="1"/>
  <c r="DS1761" i="1" s="1"/>
  <c r="DS1760" i="1" a="1"/>
  <c r="DS1760" i="1" s="1"/>
  <c r="DS1759" i="1" a="1"/>
  <c r="DS1759" i="1" s="1"/>
  <c r="DS1758" i="1" a="1"/>
  <c r="DS1758" i="1" s="1"/>
  <c r="DS1757" i="1" a="1"/>
  <c r="DS1757" i="1" s="1"/>
  <c r="DS1756" i="1" a="1"/>
  <c r="DS1756" i="1" s="1"/>
  <c r="DS1755" i="1" a="1"/>
  <c r="DS1755" i="1" s="1"/>
  <c r="DS1754" i="1" a="1"/>
  <c r="DS1754" i="1" s="1"/>
  <c r="DS1753" i="1" a="1"/>
  <c r="DS1753" i="1" s="1"/>
  <c r="DS1752" i="1" a="1"/>
  <c r="DS1752" i="1" s="1"/>
  <c r="DS1751" i="1" a="1"/>
  <c r="DS1751" i="1" s="1"/>
  <c r="DS1750" i="1" a="1"/>
  <c r="DS1750" i="1" s="1"/>
  <c r="DS1749" i="1" a="1"/>
  <c r="DS1749" i="1" s="1"/>
  <c r="DS1748" i="1" a="1"/>
  <c r="DS1748" i="1" s="1"/>
  <c r="DS1747" i="1" a="1"/>
  <c r="DS1747" i="1" s="1"/>
  <c r="DS1746" i="1" a="1"/>
  <c r="DS1746" i="1" s="1"/>
  <c r="DS1745" i="1" a="1"/>
  <c r="DS1745" i="1" s="1"/>
  <c r="DS1744" i="1" a="1"/>
  <c r="DS1744" i="1" s="1"/>
  <c r="DS1743" i="1" a="1"/>
  <c r="DS1743" i="1" s="1"/>
  <c r="DS1742" i="1" a="1"/>
  <c r="DS1742" i="1" s="1"/>
  <c r="DS1741" i="1" a="1"/>
  <c r="DS1741" i="1" s="1"/>
  <c r="DS1740" i="1" a="1"/>
  <c r="DS1740" i="1" s="1"/>
  <c r="DS1739" i="1" a="1"/>
  <c r="DS1739" i="1" s="1"/>
  <c r="DS1738" i="1" a="1"/>
  <c r="DS1738" i="1" s="1"/>
  <c r="DS1737" i="1" a="1"/>
  <c r="DS1737" i="1" s="1"/>
  <c r="DS1736" i="1" a="1"/>
  <c r="DS1736" i="1" s="1"/>
  <c r="DS1735" i="1" a="1"/>
  <c r="DS1735" i="1" s="1"/>
  <c r="DS1734" i="1" a="1"/>
  <c r="DS1734" i="1" s="1"/>
  <c r="DS1733" i="1" a="1"/>
  <c r="DS1733" i="1" s="1"/>
  <c r="DS1732" i="1" a="1"/>
  <c r="DS1732" i="1" s="1"/>
  <c r="DS1731" i="1" a="1"/>
  <c r="DS1731" i="1" s="1"/>
  <c r="DS1730" i="1" a="1"/>
  <c r="DS1730" i="1" s="1"/>
  <c r="DS1729" i="1" a="1"/>
  <c r="DS1729" i="1" s="1"/>
  <c r="DS1728" i="1" a="1"/>
  <c r="DS1728" i="1" s="1"/>
  <c r="DS1727" i="1" a="1"/>
  <c r="DS1727" i="1" s="1"/>
  <c r="DS1726" i="1" a="1"/>
  <c r="DS1726" i="1" s="1"/>
  <c r="DS1725" i="1" a="1"/>
  <c r="DS1725" i="1" s="1"/>
  <c r="DS1724" i="1" a="1"/>
  <c r="DS1724" i="1" s="1"/>
  <c r="DS1723" i="1" a="1"/>
  <c r="DS1723" i="1" s="1"/>
  <c r="DS1722" i="1" a="1"/>
  <c r="DS1722" i="1" s="1"/>
  <c r="DS1721" i="1" a="1"/>
  <c r="DS1721" i="1" s="1"/>
  <c r="DS1720" i="1" a="1"/>
  <c r="DS1720" i="1" s="1"/>
  <c r="DS1719" i="1" a="1"/>
  <c r="DS1719" i="1" s="1"/>
  <c r="DS1718" i="1" a="1"/>
  <c r="DS1718" i="1" s="1"/>
  <c r="DS1717" i="1" a="1"/>
  <c r="DS1717" i="1" s="1"/>
  <c r="DS1716" i="1" a="1"/>
  <c r="DS1716" i="1" s="1"/>
  <c r="DS1715" i="1" a="1"/>
  <c r="DS1715" i="1" s="1"/>
  <c r="DS1714" i="1" a="1"/>
  <c r="DS1714" i="1" s="1"/>
  <c r="DS1713" i="1" a="1"/>
  <c r="DS1713" i="1" s="1"/>
  <c r="DS1712" i="1" a="1"/>
  <c r="DS1712" i="1" s="1"/>
  <c r="DS1711" i="1" a="1"/>
  <c r="DS1711" i="1" s="1"/>
  <c r="DS1710" i="1" a="1"/>
  <c r="DS1710" i="1" s="1"/>
  <c r="DS1709" i="1" a="1"/>
  <c r="DS1709" i="1" s="1"/>
  <c r="DS1708" i="1" a="1"/>
  <c r="DS1708" i="1" s="1"/>
  <c r="DS1707" i="1" a="1"/>
  <c r="DS1707" i="1" s="1"/>
  <c r="DS1706" i="1" a="1"/>
  <c r="DS1706" i="1" s="1"/>
  <c r="DS1705" i="1" a="1"/>
  <c r="DS1705" i="1" s="1"/>
  <c r="DS1704" i="1" a="1"/>
  <c r="DS1704" i="1" s="1"/>
  <c r="DS1703" i="1" a="1"/>
  <c r="DS1703" i="1" s="1"/>
  <c r="DS1702" i="1" a="1"/>
  <c r="DS1702" i="1" s="1"/>
  <c r="DS1701" i="1" a="1"/>
  <c r="DS1701" i="1" s="1"/>
  <c r="DS1700" i="1" a="1"/>
  <c r="DS1700" i="1" s="1"/>
  <c r="DS1699" i="1" a="1"/>
  <c r="DS1699" i="1" s="1"/>
  <c r="DS1698" i="1" a="1"/>
  <c r="DS1698" i="1" s="1"/>
  <c r="DS1697" i="1" a="1"/>
  <c r="DS1697" i="1" s="1"/>
  <c r="DS1696" i="1" a="1"/>
  <c r="DS1696" i="1" s="1"/>
  <c r="DS1695" i="1" a="1"/>
  <c r="DS1695" i="1" s="1"/>
  <c r="DS1694" i="1" a="1"/>
  <c r="DS1694" i="1" s="1"/>
  <c r="DS1693" i="1" a="1"/>
  <c r="DS1693" i="1" s="1"/>
  <c r="DS1692" i="1" a="1"/>
  <c r="DS1692" i="1" s="1"/>
  <c r="DS1691" i="1" a="1"/>
  <c r="DS1691" i="1" s="1"/>
  <c r="DS1690" i="1" a="1"/>
  <c r="DS1690" i="1" s="1"/>
  <c r="DS1689" i="1" a="1"/>
  <c r="DS1689" i="1" s="1"/>
  <c r="DS1688" i="1" a="1"/>
  <c r="DS1688" i="1" s="1"/>
  <c r="DS1687" i="1" a="1"/>
  <c r="DS1687" i="1" s="1"/>
  <c r="DS1686" i="1" a="1"/>
  <c r="DS1686" i="1" s="1"/>
  <c r="DS1685" i="1" a="1"/>
  <c r="DS1685" i="1" s="1"/>
  <c r="DS1684" i="1" a="1"/>
  <c r="DS1684" i="1" s="1"/>
  <c r="DS1683" i="1" a="1"/>
  <c r="DS1683" i="1" s="1"/>
  <c r="DS1682" i="1" a="1"/>
  <c r="DS1682" i="1" s="1"/>
  <c r="DS1681" i="1" a="1"/>
  <c r="DS1681" i="1" s="1"/>
  <c r="DS1680" i="1" a="1"/>
  <c r="DS1680" i="1" s="1"/>
  <c r="DS1679" i="1" a="1"/>
  <c r="DS1679" i="1" s="1"/>
  <c r="DS1678" i="1" a="1"/>
  <c r="DS1678" i="1" s="1"/>
  <c r="DS1677" i="1" a="1"/>
  <c r="DS1677" i="1" s="1"/>
  <c r="DS1676" i="1" a="1"/>
  <c r="DS1676" i="1" s="1"/>
  <c r="DS1675" i="1" a="1"/>
  <c r="DS1675" i="1" s="1"/>
  <c r="DS1674" i="1" a="1"/>
  <c r="DS1674" i="1" s="1"/>
  <c r="DS1673" i="1" a="1"/>
  <c r="DS1673" i="1" s="1"/>
  <c r="DS1672" i="1" a="1"/>
  <c r="DS1672" i="1" s="1"/>
  <c r="DS1671" i="1" a="1"/>
  <c r="DS1671" i="1" s="1"/>
  <c r="DS1670" i="1" a="1"/>
  <c r="DS1670" i="1" s="1"/>
  <c r="DS1669" i="1" a="1"/>
  <c r="DS1669" i="1" s="1"/>
  <c r="DS1668" i="1" a="1"/>
  <c r="DS1668" i="1" s="1"/>
  <c r="DS1667" i="1" a="1"/>
  <c r="DS1667" i="1" s="1"/>
  <c r="DS1666" i="1" a="1"/>
  <c r="DS1666" i="1" s="1"/>
  <c r="DS1665" i="1" a="1"/>
  <c r="DS1665" i="1" s="1"/>
  <c r="DS1664" i="1" a="1"/>
  <c r="DS1664" i="1" s="1"/>
  <c r="DS1663" i="1" a="1"/>
  <c r="DS1663" i="1" s="1"/>
  <c r="DS1662" i="1" a="1"/>
  <c r="DS1662" i="1" s="1"/>
  <c r="DS1661" i="1" a="1"/>
  <c r="DS1661" i="1" s="1"/>
  <c r="DS1660" i="1" a="1"/>
  <c r="DS1660" i="1" s="1"/>
  <c r="DS1659" i="1" a="1"/>
  <c r="DS1659" i="1" s="1"/>
  <c r="DS1658" i="1" a="1"/>
  <c r="DS1658" i="1" s="1"/>
  <c r="DS1657" i="1" a="1"/>
  <c r="DS1657" i="1" s="1"/>
  <c r="DS1656" i="1" a="1"/>
  <c r="DS1656" i="1" s="1"/>
  <c r="DS1655" i="1" a="1"/>
  <c r="DS1655" i="1" s="1"/>
  <c r="DS1654" i="1" a="1"/>
  <c r="DS1654" i="1" s="1"/>
  <c r="DS1653" i="1" a="1"/>
  <c r="DS1653" i="1" s="1"/>
  <c r="DS1652" i="1" a="1"/>
  <c r="DS1652" i="1" s="1"/>
  <c r="DS1651" i="1" a="1"/>
  <c r="DS1651" i="1" s="1"/>
  <c r="DS1650" i="1" a="1"/>
  <c r="DS1650" i="1" s="1"/>
  <c r="DS1649" i="1" a="1"/>
  <c r="DS1649" i="1" s="1"/>
  <c r="DS1648" i="1" a="1"/>
  <c r="DS1648" i="1" s="1"/>
  <c r="DS1647" i="1" a="1"/>
  <c r="DS1647" i="1" s="1"/>
  <c r="DS1646" i="1" a="1"/>
  <c r="DS1646" i="1" s="1"/>
  <c r="DS1645" i="1" a="1"/>
  <c r="DS1645" i="1" s="1"/>
  <c r="DS1644" i="1" a="1"/>
  <c r="DS1644" i="1" s="1"/>
  <c r="DS1643" i="1" a="1"/>
  <c r="DS1643" i="1" s="1"/>
  <c r="DS1642" i="1" a="1"/>
  <c r="DS1642" i="1" s="1"/>
  <c r="DS1641" i="1" a="1"/>
  <c r="DS1641" i="1" s="1"/>
  <c r="DS1640" i="1" a="1"/>
  <c r="DS1640" i="1" s="1"/>
  <c r="DS1639" i="1" a="1"/>
  <c r="DS1639" i="1" s="1"/>
  <c r="DS1638" i="1" a="1"/>
  <c r="DS1638" i="1" s="1"/>
  <c r="DS1637" i="1" a="1"/>
  <c r="DS1637" i="1" s="1"/>
  <c r="DS1636" i="1" a="1"/>
  <c r="DS1636" i="1" s="1"/>
  <c r="DS1635" i="1" a="1"/>
  <c r="DS1635" i="1" s="1"/>
  <c r="DS1634" i="1" a="1"/>
  <c r="DS1634" i="1" s="1"/>
  <c r="DS1633" i="1" a="1"/>
  <c r="DS1633" i="1" s="1"/>
  <c r="DS1632" i="1" a="1"/>
  <c r="DS1632" i="1" s="1"/>
  <c r="DS1631" i="1" a="1"/>
  <c r="DS1631" i="1" s="1"/>
  <c r="DS1630" i="1" a="1"/>
  <c r="DS1630" i="1" s="1"/>
  <c r="DS1629" i="1" a="1"/>
  <c r="DS1629" i="1" s="1"/>
  <c r="DS1628" i="1" a="1"/>
  <c r="DS1628" i="1" s="1"/>
  <c r="DS1627" i="1" a="1"/>
  <c r="DS1627" i="1" s="1"/>
  <c r="DS1626" i="1" a="1"/>
  <c r="DS1626" i="1" s="1"/>
  <c r="DS1625" i="1" a="1"/>
  <c r="DS1625" i="1" s="1"/>
  <c r="DS1624" i="1" a="1"/>
  <c r="DS1624" i="1" s="1"/>
  <c r="DS1623" i="1" a="1"/>
  <c r="DS1623" i="1" s="1"/>
  <c r="DS1622" i="1" a="1"/>
  <c r="DS1622" i="1" s="1"/>
  <c r="DS1621" i="1" a="1"/>
  <c r="DS1621" i="1" s="1"/>
  <c r="DS1620" i="1" a="1"/>
  <c r="DS1620" i="1" s="1"/>
  <c r="DS1619" i="1" a="1"/>
  <c r="DS1619" i="1" s="1"/>
  <c r="DS1618" i="1" a="1"/>
  <c r="DS1618" i="1" s="1"/>
  <c r="DS1617" i="1" a="1"/>
  <c r="DS1617" i="1" s="1"/>
  <c r="DS1616" i="1" a="1"/>
  <c r="DS1616" i="1" s="1"/>
  <c r="DS1615" i="1" a="1"/>
  <c r="DS1615" i="1" s="1"/>
  <c r="DS1614" i="1" a="1"/>
  <c r="DS1614" i="1" s="1"/>
  <c r="DS1613" i="1" a="1"/>
  <c r="DS1613" i="1" s="1"/>
  <c r="DS1612" i="1" a="1"/>
  <c r="DS1612" i="1" s="1"/>
  <c r="DS1611" i="1" a="1"/>
  <c r="DS1611" i="1" s="1"/>
  <c r="DS1610" i="1" a="1"/>
  <c r="DS1610" i="1" s="1"/>
  <c r="DS1609" i="1" a="1"/>
  <c r="DS1609" i="1" s="1"/>
  <c r="DS1608" i="1" a="1"/>
  <c r="DS1608" i="1" s="1"/>
  <c r="DS1607" i="1" a="1"/>
  <c r="DS1607" i="1" s="1"/>
  <c r="DS1606" i="1" a="1"/>
  <c r="DS1606" i="1" s="1"/>
  <c r="DS1605" i="1" a="1"/>
  <c r="DS1605" i="1" s="1"/>
  <c r="DS1604" i="1" a="1"/>
  <c r="DS1604" i="1" s="1"/>
  <c r="DS1603" i="1" a="1"/>
  <c r="DS1603" i="1" s="1"/>
  <c r="DS1602" i="1" a="1"/>
  <c r="DS1602" i="1" s="1"/>
  <c r="DS1601" i="1" a="1"/>
  <c r="DS1601" i="1" s="1"/>
  <c r="DS1600" i="1" a="1"/>
  <c r="DS1600" i="1" s="1"/>
  <c r="DS1599" i="1" a="1"/>
  <c r="DS1599" i="1" s="1"/>
  <c r="DS1598" i="1" a="1"/>
  <c r="DS1598" i="1" s="1"/>
  <c r="DS1597" i="1" a="1"/>
  <c r="DS1597" i="1" s="1"/>
  <c r="DS1596" i="1" a="1"/>
  <c r="DS1596" i="1" s="1"/>
  <c r="DS1595" i="1" a="1"/>
  <c r="DS1595" i="1" s="1"/>
  <c r="DS1594" i="1" a="1"/>
  <c r="DS1594" i="1" s="1"/>
  <c r="DS1593" i="1" a="1"/>
  <c r="DS1593" i="1" s="1"/>
  <c r="DS1592" i="1" a="1"/>
  <c r="DS1592" i="1" s="1"/>
  <c r="DS1591" i="1" a="1"/>
  <c r="DS1591" i="1" s="1"/>
  <c r="DS1590" i="1" a="1"/>
  <c r="DS1590" i="1" s="1"/>
  <c r="DS1589" i="1" a="1"/>
  <c r="DS1589" i="1" s="1"/>
  <c r="DS1588" i="1" a="1"/>
  <c r="DS1588" i="1" s="1"/>
  <c r="DS1587" i="1" a="1"/>
  <c r="DS1587" i="1" s="1"/>
  <c r="DS1586" i="1" a="1"/>
  <c r="DS1586" i="1" s="1"/>
  <c r="DS1585" i="1" a="1"/>
  <c r="DS1585" i="1" s="1"/>
  <c r="DS1584" i="1" a="1"/>
  <c r="DS1584" i="1" s="1"/>
  <c r="DS1583" i="1" a="1"/>
  <c r="DS1583" i="1" s="1"/>
  <c r="DS1582" i="1" a="1"/>
  <c r="DS1582" i="1" s="1"/>
  <c r="DS1581" i="1" a="1"/>
  <c r="DS1581" i="1" s="1"/>
  <c r="DS1580" i="1" a="1"/>
  <c r="DS1580" i="1" s="1"/>
  <c r="DS1579" i="1" a="1"/>
  <c r="DS1579" i="1" s="1"/>
  <c r="DS1578" i="1" a="1"/>
  <c r="DS1578" i="1" s="1"/>
  <c r="DS1577" i="1" a="1"/>
  <c r="DS1577" i="1" s="1"/>
  <c r="DS1576" i="1" a="1"/>
  <c r="DS1576" i="1" s="1"/>
  <c r="DS1575" i="1" a="1"/>
  <c r="DS1575" i="1" s="1"/>
  <c r="DS1574" i="1" a="1"/>
  <c r="DS1574" i="1" s="1"/>
  <c r="DS1573" i="1" a="1"/>
  <c r="DS1573" i="1" s="1"/>
  <c r="DS1572" i="1" a="1"/>
  <c r="DS1572" i="1" s="1"/>
  <c r="DS1571" i="1" a="1"/>
  <c r="DS1571" i="1" s="1"/>
  <c r="DS1570" i="1" a="1"/>
  <c r="DS1570" i="1" s="1"/>
  <c r="DS1569" i="1" a="1"/>
  <c r="DS1569" i="1" s="1"/>
  <c r="DS1568" i="1" a="1"/>
  <c r="DS1568" i="1" s="1"/>
  <c r="DS1567" i="1" a="1"/>
  <c r="DS1567" i="1" s="1"/>
  <c r="DS1566" i="1" a="1"/>
  <c r="DS1566" i="1" s="1"/>
  <c r="DS1565" i="1" a="1"/>
  <c r="DS1565" i="1" s="1"/>
  <c r="DS1564" i="1" a="1"/>
  <c r="DS1564" i="1" s="1"/>
  <c r="DS1563" i="1" a="1"/>
  <c r="DS1563" i="1" s="1"/>
  <c r="DS1562" i="1" a="1"/>
  <c r="DS1562" i="1" s="1"/>
  <c r="DS1561" i="1" a="1"/>
  <c r="DS1561" i="1" s="1"/>
  <c r="DS1560" i="1" a="1"/>
  <c r="DS1560" i="1" s="1"/>
  <c r="DS1559" i="1" a="1"/>
  <c r="DS1559" i="1" s="1"/>
  <c r="DS1558" i="1" a="1"/>
  <c r="DS1558" i="1" s="1"/>
  <c r="DS1557" i="1" a="1"/>
  <c r="DS1557" i="1" s="1"/>
  <c r="DS1556" i="1" a="1"/>
  <c r="DS1556" i="1" s="1"/>
  <c r="DS1555" i="1" a="1"/>
  <c r="DS1555" i="1" s="1"/>
  <c r="DS1554" i="1" a="1"/>
  <c r="DS1554" i="1" s="1"/>
  <c r="DS1553" i="1" a="1"/>
  <c r="DS1553" i="1" s="1"/>
  <c r="DS1552" i="1" a="1"/>
  <c r="DS1552" i="1" s="1"/>
  <c r="DS1551" i="1" a="1"/>
  <c r="DS1551" i="1" s="1"/>
  <c r="DS1550" i="1" a="1"/>
  <c r="DS1550" i="1" s="1"/>
  <c r="DS1549" i="1" a="1"/>
  <c r="DS1549" i="1" s="1"/>
  <c r="DS1548" i="1" a="1"/>
  <c r="DS1548" i="1" s="1"/>
  <c r="DS1547" i="1" a="1"/>
  <c r="DS1547" i="1" s="1"/>
  <c r="DS1546" i="1" a="1"/>
  <c r="DS1546" i="1" s="1"/>
  <c r="DS1545" i="1" a="1"/>
  <c r="DS1545" i="1" s="1"/>
  <c r="DS1544" i="1" a="1"/>
  <c r="DS1544" i="1" s="1"/>
  <c r="DS1543" i="1" a="1"/>
  <c r="DS1543" i="1" s="1"/>
  <c r="DS1542" i="1" a="1"/>
  <c r="DS1542" i="1" s="1"/>
  <c r="DS1541" i="1" a="1"/>
  <c r="DS1541" i="1" s="1"/>
  <c r="DS1540" i="1" a="1"/>
  <c r="DS1540" i="1" s="1"/>
  <c r="DS1539" i="1" a="1"/>
  <c r="DS1539" i="1" s="1"/>
  <c r="DS1538" i="1" a="1"/>
  <c r="DS1538" i="1" s="1"/>
  <c r="DS1537" i="1" a="1"/>
  <c r="DS1537" i="1" s="1"/>
  <c r="DS1536" i="1" a="1"/>
  <c r="DS1536" i="1" s="1"/>
  <c r="DS1535" i="1" a="1"/>
  <c r="DS1535" i="1" s="1"/>
  <c r="DS1534" i="1" a="1"/>
  <c r="DS1534" i="1" s="1"/>
  <c r="DS1533" i="1" a="1"/>
  <c r="DS1533" i="1" s="1"/>
  <c r="DS1532" i="1" a="1"/>
  <c r="DS1532" i="1" s="1"/>
  <c r="DS1531" i="1" a="1"/>
  <c r="DS1531" i="1" s="1"/>
  <c r="DS1530" i="1" a="1"/>
  <c r="DS1530" i="1" s="1"/>
  <c r="DS1529" i="1" a="1"/>
  <c r="DS1529" i="1" s="1"/>
  <c r="DS1528" i="1" a="1"/>
  <c r="DS1528" i="1" s="1"/>
  <c r="DS1527" i="1" a="1"/>
  <c r="DS1527" i="1" s="1"/>
  <c r="DS1526" i="1" a="1"/>
  <c r="DS1526" i="1" s="1"/>
  <c r="DS1525" i="1" a="1"/>
  <c r="DS1525" i="1" s="1"/>
  <c r="DS1524" i="1" a="1"/>
  <c r="DS1524" i="1" s="1"/>
  <c r="DS1523" i="1" a="1"/>
  <c r="DS1523" i="1" s="1"/>
  <c r="DS1522" i="1" a="1"/>
  <c r="DS1522" i="1" s="1"/>
  <c r="DS1521" i="1" a="1"/>
  <c r="DS1521" i="1" s="1"/>
  <c r="DS1520" i="1" a="1"/>
  <c r="DS1520" i="1" s="1"/>
  <c r="DS1519" i="1" a="1"/>
  <c r="DS1519" i="1" s="1"/>
  <c r="DS1518" i="1" a="1"/>
  <c r="DS1518" i="1" s="1"/>
  <c r="DS1517" i="1" a="1"/>
  <c r="DS1517" i="1" s="1"/>
  <c r="DS1516" i="1" a="1"/>
  <c r="DS1516" i="1" s="1"/>
  <c r="DS1515" i="1" a="1"/>
  <c r="DS1515" i="1" s="1"/>
  <c r="DS1514" i="1" a="1"/>
  <c r="DS1514" i="1" s="1"/>
  <c r="DS1513" i="1" a="1"/>
  <c r="DS1513" i="1" s="1"/>
  <c r="DS1512" i="1" a="1"/>
  <c r="DS1512" i="1" s="1"/>
  <c r="DS1511" i="1" a="1"/>
  <c r="DS1511" i="1" s="1"/>
  <c r="DS1510" i="1" a="1"/>
  <c r="DS1510" i="1" s="1"/>
  <c r="DS1509" i="1" a="1"/>
  <c r="DS1509" i="1" s="1"/>
  <c r="DS1508" i="1" a="1"/>
  <c r="DS1508" i="1" s="1"/>
  <c r="DS1507" i="1" a="1"/>
  <c r="DS1507" i="1" s="1"/>
  <c r="DS1506" i="1" a="1"/>
  <c r="DS1506" i="1" s="1"/>
  <c r="DS1505" i="1" a="1"/>
  <c r="DS1505" i="1" s="1"/>
  <c r="DS1504" i="1" a="1"/>
  <c r="DS1504" i="1" s="1"/>
  <c r="DS1503" i="1" a="1"/>
  <c r="DS1503" i="1" s="1"/>
  <c r="DS1502" i="1" a="1"/>
  <c r="DS1502" i="1" s="1"/>
  <c r="DS1501" i="1" a="1"/>
  <c r="DS1501" i="1" s="1"/>
  <c r="DS1500" i="1" a="1"/>
  <c r="DS1500" i="1" s="1"/>
  <c r="DS1499" i="1" a="1"/>
  <c r="DS1499" i="1" s="1"/>
  <c r="DS1498" i="1" a="1"/>
  <c r="DS1498" i="1" s="1"/>
  <c r="DS1497" i="1" a="1"/>
  <c r="DS1497" i="1" s="1"/>
  <c r="DS1496" i="1" a="1"/>
  <c r="DS1496" i="1" s="1"/>
  <c r="DS1495" i="1" a="1"/>
  <c r="DS1495" i="1" s="1"/>
  <c r="DS1494" i="1" a="1"/>
  <c r="DS1494" i="1" s="1"/>
  <c r="DS1493" i="1" a="1"/>
  <c r="DS1493" i="1" s="1"/>
  <c r="DS1492" i="1" a="1"/>
  <c r="DS1492" i="1" s="1"/>
  <c r="DS1491" i="1" a="1"/>
  <c r="DS1491" i="1" s="1"/>
  <c r="DS1490" i="1" a="1"/>
  <c r="DS1490" i="1" s="1"/>
  <c r="DS1489" i="1" a="1"/>
  <c r="DS1489" i="1" s="1"/>
  <c r="DS1488" i="1" a="1"/>
  <c r="DS1488" i="1" s="1"/>
  <c r="DS1487" i="1" a="1"/>
  <c r="DS1487" i="1" s="1"/>
  <c r="DS1486" i="1" a="1"/>
  <c r="DS1486" i="1" s="1"/>
  <c r="DS1485" i="1" a="1"/>
  <c r="DS1485" i="1" s="1"/>
  <c r="DS1484" i="1" a="1"/>
  <c r="DS1484" i="1" s="1"/>
  <c r="DS1483" i="1" a="1"/>
  <c r="DS1483" i="1" s="1"/>
  <c r="DS1482" i="1" a="1"/>
  <c r="DS1482" i="1" s="1"/>
  <c r="DS1481" i="1" a="1"/>
  <c r="DS1481" i="1" s="1"/>
  <c r="DS1480" i="1" a="1"/>
  <c r="DS1480" i="1" s="1"/>
  <c r="DS1479" i="1" a="1"/>
  <c r="DS1479" i="1" s="1"/>
  <c r="DS1478" i="1" a="1"/>
  <c r="DS1478" i="1" s="1"/>
  <c r="DS1477" i="1" a="1"/>
  <c r="DS1477" i="1" s="1"/>
  <c r="DS1476" i="1" a="1"/>
  <c r="DS1476" i="1" s="1"/>
  <c r="DS1475" i="1" a="1"/>
  <c r="DS1475" i="1" s="1"/>
  <c r="DS1474" i="1" a="1"/>
  <c r="DS1474" i="1" s="1"/>
  <c r="DS1473" i="1" a="1"/>
  <c r="DS1473" i="1" s="1"/>
  <c r="DS1472" i="1" a="1"/>
  <c r="DS1472" i="1" s="1"/>
  <c r="DS1471" i="1" a="1"/>
  <c r="DS1471" i="1" s="1"/>
  <c r="DS1470" i="1" a="1"/>
  <c r="DS1470" i="1" s="1"/>
  <c r="DS1469" i="1" a="1"/>
  <c r="DS1469" i="1" s="1"/>
  <c r="DS1468" i="1" a="1"/>
  <c r="DS1468" i="1" s="1"/>
  <c r="DS1467" i="1" a="1"/>
  <c r="DS1467" i="1" s="1"/>
  <c r="DS1466" i="1" a="1"/>
  <c r="DS1466" i="1" s="1"/>
  <c r="DS1465" i="1" a="1"/>
  <c r="DS1465" i="1" s="1"/>
  <c r="DS1464" i="1" a="1"/>
  <c r="DS1464" i="1" s="1"/>
  <c r="DS1463" i="1" a="1"/>
  <c r="DS1463" i="1" s="1"/>
  <c r="DS1462" i="1" a="1"/>
  <c r="DS1462" i="1" s="1"/>
  <c r="DS1461" i="1" a="1"/>
  <c r="DS1461" i="1" s="1"/>
  <c r="DS1460" i="1" a="1"/>
  <c r="DS1460" i="1" s="1"/>
  <c r="DS1459" i="1" a="1"/>
  <c r="DS1459" i="1" s="1"/>
  <c r="DS1458" i="1" a="1"/>
  <c r="DS1458" i="1" s="1"/>
  <c r="DS1457" i="1" a="1"/>
  <c r="DS1457" i="1" s="1"/>
  <c r="DS1456" i="1" a="1"/>
  <c r="DS1456" i="1" s="1"/>
  <c r="DS1455" i="1" a="1"/>
  <c r="DS1455" i="1" s="1"/>
  <c r="DS1454" i="1" a="1"/>
  <c r="DS1454" i="1" s="1"/>
  <c r="DS1453" i="1" a="1"/>
  <c r="DS1453" i="1" s="1"/>
  <c r="DS1452" i="1" a="1"/>
  <c r="DS1452" i="1" s="1"/>
  <c r="DS1451" i="1" a="1"/>
  <c r="DS1451" i="1" s="1"/>
  <c r="DS1450" i="1" a="1"/>
  <c r="DS1450" i="1" s="1"/>
  <c r="DS1449" i="1" a="1"/>
  <c r="DS1449" i="1" s="1"/>
  <c r="DS1448" i="1" a="1"/>
  <c r="DS1448" i="1" s="1"/>
  <c r="DS1447" i="1" a="1"/>
  <c r="DS1447" i="1" s="1"/>
  <c r="DS1446" i="1" a="1"/>
  <c r="DS1446" i="1" s="1"/>
  <c r="DS1445" i="1" a="1"/>
  <c r="DS1445" i="1" s="1"/>
  <c r="DS1444" i="1" a="1"/>
  <c r="DS1444" i="1" s="1"/>
  <c r="DS1443" i="1" a="1"/>
  <c r="DS1443" i="1" s="1"/>
  <c r="DS1442" i="1" a="1"/>
  <c r="DS1442" i="1" s="1"/>
  <c r="DS1441" i="1" a="1"/>
  <c r="DS1441" i="1" s="1"/>
  <c r="DS1440" i="1" a="1"/>
  <c r="DS1440" i="1" s="1"/>
  <c r="DS1439" i="1" a="1"/>
  <c r="DS1439" i="1" s="1"/>
  <c r="DS1438" i="1" a="1"/>
  <c r="DS1438" i="1" s="1"/>
  <c r="DS1437" i="1" a="1"/>
  <c r="DS1437" i="1" s="1"/>
  <c r="DS1436" i="1" a="1"/>
  <c r="DS1436" i="1" s="1"/>
  <c r="DS1435" i="1" a="1"/>
  <c r="DS1435" i="1" s="1"/>
  <c r="DS1434" i="1" a="1"/>
  <c r="DS1434" i="1" s="1"/>
  <c r="DS1433" i="1" a="1"/>
  <c r="DS1433" i="1" s="1"/>
  <c r="DS1432" i="1" a="1"/>
  <c r="DS1432" i="1" s="1"/>
  <c r="DS1431" i="1" a="1"/>
  <c r="DS1431" i="1" s="1"/>
  <c r="DS1430" i="1" a="1"/>
  <c r="DS1430" i="1" s="1"/>
  <c r="DS1429" i="1" a="1"/>
  <c r="DS1429" i="1" s="1"/>
  <c r="DS1428" i="1" a="1"/>
  <c r="DS1428" i="1" s="1"/>
  <c r="DS1427" i="1" a="1"/>
  <c r="DS1427" i="1" s="1"/>
  <c r="DS1426" i="1" a="1"/>
  <c r="DS1426" i="1" s="1"/>
  <c r="DS1425" i="1" a="1"/>
  <c r="DS1425" i="1" s="1"/>
  <c r="DS1424" i="1" a="1"/>
  <c r="DS1424" i="1" s="1"/>
  <c r="DS1423" i="1" a="1"/>
  <c r="DS1423" i="1" s="1"/>
  <c r="DS1422" i="1" a="1"/>
  <c r="DS1422" i="1" s="1"/>
  <c r="DS1421" i="1" a="1"/>
  <c r="DS1421" i="1" s="1"/>
  <c r="DS1420" i="1" a="1"/>
  <c r="DS1420" i="1" s="1"/>
  <c r="DS1419" i="1" a="1"/>
  <c r="DS1419" i="1" s="1"/>
  <c r="DS1418" i="1" a="1"/>
  <c r="DS1418" i="1" s="1"/>
  <c r="DS1417" i="1" a="1"/>
  <c r="DS1417" i="1" s="1"/>
  <c r="DS1416" i="1" a="1"/>
  <c r="DS1416" i="1" s="1"/>
  <c r="DS1415" i="1" a="1"/>
  <c r="DS1415" i="1" s="1"/>
  <c r="DS1414" i="1" a="1"/>
  <c r="DS1414" i="1" s="1"/>
  <c r="DS1413" i="1" a="1"/>
  <c r="DS1413" i="1" s="1"/>
  <c r="DS1412" i="1" a="1"/>
  <c r="DS1412" i="1" s="1"/>
  <c r="DS1411" i="1" a="1"/>
  <c r="DS1411" i="1" s="1"/>
  <c r="DS1410" i="1" a="1"/>
  <c r="DS1410" i="1" s="1"/>
  <c r="DS1409" i="1" a="1"/>
  <c r="DS1409" i="1" s="1"/>
  <c r="DS1408" i="1" a="1"/>
  <c r="DS1408" i="1" s="1"/>
  <c r="DS1407" i="1" a="1"/>
  <c r="DS1407" i="1" s="1"/>
  <c r="DS1406" i="1" a="1"/>
  <c r="DS1406" i="1" s="1"/>
  <c r="DS1405" i="1" a="1"/>
  <c r="DS1405" i="1" s="1"/>
  <c r="DS1404" i="1" a="1"/>
  <c r="DS1404" i="1" s="1"/>
  <c r="DS1403" i="1" a="1"/>
  <c r="DS1403" i="1" s="1"/>
  <c r="DS1402" i="1" a="1"/>
  <c r="DS1402" i="1" s="1"/>
  <c r="DS1401" i="1" a="1"/>
  <c r="DS1401" i="1" s="1"/>
  <c r="DS1400" i="1" a="1"/>
  <c r="DS1400" i="1" s="1"/>
  <c r="DS1399" i="1" a="1"/>
  <c r="DS1399" i="1" s="1"/>
  <c r="DS1398" i="1" a="1"/>
  <c r="DS1398" i="1" s="1"/>
  <c r="DS1397" i="1" a="1"/>
  <c r="DS1397" i="1" s="1"/>
  <c r="DS1396" i="1" a="1"/>
  <c r="DS1396" i="1" s="1"/>
  <c r="DS1395" i="1" a="1"/>
  <c r="DS1395" i="1" s="1"/>
  <c r="DS1394" i="1" a="1"/>
  <c r="DS1394" i="1" s="1"/>
  <c r="DS1393" i="1" a="1"/>
  <c r="DS1393" i="1" s="1"/>
  <c r="DS1392" i="1" a="1"/>
  <c r="DS1392" i="1" s="1"/>
  <c r="DS1391" i="1" a="1"/>
  <c r="DS1391" i="1" s="1"/>
  <c r="DS1390" i="1" a="1"/>
  <c r="DS1390" i="1" s="1"/>
  <c r="DS1389" i="1" a="1"/>
  <c r="DS1389" i="1" s="1"/>
  <c r="DS1388" i="1"/>
  <c r="DS1388" i="1" a="1"/>
  <c r="DS1387" i="1" a="1"/>
  <c r="DS1387" i="1" s="1"/>
  <c r="DS1386" i="1" a="1"/>
  <c r="DS1386" i="1" s="1"/>
  <c r="DS1385" i="1" a="1"/>
  <c r="DS1385" i="1" s="1"/>
  <c r="DS1384" i="1" a="1"/>
  <c r="DS1384" i="1" s="1"/>
  <c r="DS1383" i="1" a="1"/>
  <c r="DS1383" i="1" s="1"/>
  <c r="DS1382" i="1" a="1"/>
  <c r="DS1382" i="1" s="1"/>
  <c r="DS1381" i="1" a="1"/>
  <c r="DS1381" i="1" s="1"/>
  <c r="DS1380" i="1" a="1"/>
  <c r="DS1380" i="1" s="1"/>
  <c r="DS1379" i="1" a="1"/>
  <c r="DS1379" i="1" s="1"/>
  <c r="DS1378" i="1" a="1"/>
  <c r="DS1378" i="1" s="1"/>
  <c r="DS1377" i="1" a="1"/>
  <c r="DS1377" i="1" s="1"/>
  <c r="DS1376" i="1" a="1"/>
  <c r="DS1376" i="1" s="1"/>
  <c r="DS1375" i="1" a="1"/>
  <c r="DS1375" i="1" s="1"/>
  <c r="DS1374" i="1" a="1"/>
  <c r="DS1374" i="1" s="1"/>
  <c r="DS1373" i="1" a="1"/>
  <c r="DS1373" i="1" s="1"/>
  <c r="DS1372" i="1" a="1"/>
  <c r="DS1372" i="1" s="1"/>
  <c r="DS1371" i="1" a="1"/>
  <c r="DS1371" i="1" s="1"/>
  <c r="DS1370" i="1" a="1"/>
  <c r="DS1370" i="1" s="1"/>
  <c r="DS1369" i="1" a="1"/>
  <c r="DS1369" i="1" s="1"/>
  <c r="DS1368" i="1" a="1"/>
  <c r="DS1368" i="1" s="1"/>
  <c r="DS1367" i="1" a="1"/>
  <c r="DS1367" i="1" s="1"/>
  <c r="DS1366" i="1" a="1"/>
  <c r="DS1366" i="1" s="1"/>
  <c r="DS1365" i="1" a="1"/>
  <c r="DS1365" i="1" s="1"/>
  <c r="DS1364" i="1" a="1"/>
  <c r="DS1364" i="1" s="1"/>
  <c r="DS1363" i="1" a="1"/>
  <c r="DS1363" i="1" s="1"/>
  <c r="DS1362" i="1" a="1"/>
  <c r="DS1362" i="1" s="1"/>
  <c r="DS1361" i="1" a="1"/>
  <c r="DS1361" i="1" s="1"/>
  <c r="DS1360" i="1" a="1"/>
  <c r="DS1360" i="1" s="1"/>
  <c r="DS1359" i="1" a="1"/>
  <c r="DS1359" i="1" s="1"/>
  <c r="DS1358" i="1" a="1"/>
  <c r="DS1358" i="1" s="1"/>
  <c r="DS1357" i="1" a="1"/>
  <c r="DS1357" i="1" s="1"/>
  <c r="DS1356" i="1" a="1"/>
  <c r="DS1356" i="1" s="1"/>
  <c r="DS1355" i="1" a="1"/>
  <c r="DS1355" i="1" s="1"/>
  <c r="DS1354" i="1" a="1"/>
  <c r="DS1354" i="1" s="1"/>
  <c r="DS1353" i="1" a="1"/>
  <c r="DS1353" i="1" s="1"/>
  <c r="DS1352" i="1" a="1"/>
  <c r="DS1352" i="1" s="1"/>
  <c r="DS1351" i="1" a="1"/>
  <c r="DS1351" i="1" s="1"/>
  <c r="DS1350" i="1" a="1"/>
  <c r="DS1350" i="1" s="1"/>
  <c r="DS1349" i="1" a="1"/>
  <c r="DS1349" i="1" s="1"/>
  <c r="DS1348" i="1" a="1"/>
  <c r="DS1348" i="1" s="1"/>
  <c r="DS1347" i="1" a="1"/>
  <c r="DS1347" i="1" s="1"/>
  <c r="DS1346" i="1" a="1"/>
  <c r="DS1346" i="1" s="1"/>
  <c r="DS1345" i="1" a="1"/>
  <c r="DS1345" i="1" s="1"/>
  <c r="DS1344" i="1" a="1"/>
  <c r="DS1344" i="1" s="1"/>
  <c r="DS1343" i="1" a="1"/>
  <c r="DS1343" i="1" s="1"/>
  <c r="DS1342" i="1" a="1"/>
  <c r="DS1342" i="1" s="1"/>
  <c r="DS1341" i="1" a="1"/>
  <c r="DS1341" i="1" s="1"/>
  <c r="DS1340" i="1" a="1"/>
  <c r="DS1340" i="1" s="1"/>
  <c r="DS1339" i="1" a="1"/>
  <c r="DS1339" i="1" s="1"/>
  <c r="DS1338" i="1" a="1"/>
  <c r="DS1338" i="1" s="1"/>
  <c r="DS1337" i="1" a="1"/>
  <c r="DS1337" i="1" s="1"/>
  <c r="DS1336" i="1" a="1"/>
  <c r="DS1336" i="1" s="1"/>
  <c r="DS1335" i="1" a="1"/>
  <c r="DS1335" i="1" s="1"/>
  <c r="DS1334" i="1" a="1"/>
  <c r="DS1334" i="1" s="1"/>
  <c r="DS1333" i="1" a="1"/>
  <c r="DS1333" i="1" s="1"/>
  <c r="DS1332" i="1" a="1"/>
  <c r="DS1332" i="1" s="1"/>
  <c r="DS1331" i="1" a="1"/>
  <c r="DS1331" i="1" s="1"/>
  <c r="DS1330" i="1" a="1"/>
  <c r="DS1330" i="1" s="1"/>
  <c r="DS1329" i="1" a="1"/>
  <c r="DS1329" i="1" s="1"/>
  <c r="DS1328" i="1" a="1"/>
  <c r="DS1328" i="1" s="1"/>
  <c r="DS1327" i="1" a="1"/>
  <c r="DS1327" i="1" s="1"/>
  <c r="DS1326" i="1" a="1"/>
  <c r="DS1326" i="1" s="1"/>
  <c r="DS1325" i="1" a="1"/>
  <c r="DS1325" i="1" s="1"/>
  <c r="DS1324" i="1" a="1"/>
  <c r="DS1324" i="1" s="1"/>
  <c r="DS1323" i="1" a="1"/>
  <c r="DS1323" i="1" s="1"/>
  <c r="DS1322" i="1" a="1"/>
  <c r="DS1322" i="1" s="1"/>
  <c r="DS1321" i="1" a="1"/>
  <c r="DS1321" i="1" s="1"/>
  <c r="DS1320" i="1" a="1"/>
  <c r="DS1320" i="1" s="1"/>
  <c r="DS1319" i="1" a="1"/>
  <c r="DS1319" i="1" s="1"/>
  <c r="DS1318" i="1" a="1"/>
  <c r="DS1318" i="1" s="1"/>
  <c r="DS1317" i="1" a="1"/>
  <c r="DS1317" i="1" s="1"/>
  <c r="DS1316" i="1" a="1"/>
  <c r="DS1316" i="1" s="1"/>
  <c r="DS1315" i="1" a="1"/>
  <c r="DS1315" i="1" s="1"/>
  <c r="DS1314" i="1" a="1"/>
  <c r="DS1314" i="1" s="1"/>
  <c r="DS1313" i="1" a="1"/>
  <c r="DS1313" i="1" s="1"/>
  <c r="DS1312" i="1" a="1"/>
  <c r="DS1312" i="1" s="1"/>
  <c r="DS1311" i="1" a="1"/>
  <c r="DS1311" i="1" s="1"/>
  <c r="DS1310" i="1" a="1"/>
  <c r="DS1310" i="1" s="1"/>
  <c r="DS1309" i="1" a="1"/>
  <c r="DS1309" i="1" s="1"/>
  <c r="DS1308" i="1" a="1"/>
  <c r="DS1308" i="1" s="1"/>
  <c r="DS1307" i="1" a="1"/>
  <c r="DS1307" i="1" s="1"/>
  <c r="DS1306" i="1" a="1"/>
  <c r="DS1306" i="1" s="1"/>
  <c r="DS1305" i="1" a="1"/>
  <c r="DS1305" i="1" s="1"/>
  <c r="DS1304" i="1" a="1"/>
  <c r="DS1304" i="1" s="1"/>
  <c r="DS1303" i="1" a="1"/>
  <c r="DS1303" i="1" s="1"/>
  <c r="DS1302" i="1" a="1"/>
  <c r="DS1302" i="1" s="1"/>
  <c r="DS1301" i="1" a="1"/>
  <c r="DS1301" i="1" s="1"/>
  <c r="DS1300" i="1" a="1"/>
  <c r="DS1300" i="1" s="1"/>
  <c r="DS1299" i="1" a="1"/>
  <c r="DS1299" i="1" s="1"/>
  <c r="DS1298" i="1" a="1"/>
  <c r="DS1298" i="1" s="1"/>
  <c r="DS1297" i="1" a="1"/>
  <c r="DS1297" i="1" s="1"/>
  <c r="DS1296" i="1" a="1"/>
  <c r="DS1296" i="1" s="1"/>
  <c r="DS1295" i="1" a="1"/>
  <c r="DS1295" i="1" s="1"/>
  <c r="DS1294" i="1" a="1"/>
  <c r="DS1294" i="1" s="1"/>
  <c r="DS1293" i="1" a="1"/>
  <c r="DS1293" i="1" s="1"/>
  <c r="DS1292" i="1" a="1"/>
  <c r="DS1292" i="1" s="1"/>
  <c r="DS1291" i="1" a="1"/>
  <c r="DS1291" i="1" s="1"/>
  <c r="DS1290" i="1" a="1"/>
  <c r="DS1290" i="1" s="1"/>
  <c r="DS1289" i="1" a="1"/>
  <c r="DS1289" i="1" s="1"/>
  <c r="DS1288" i="1" a="1"/>
  <c r="DS1288" i="1" s="1"/>
  <c r="DS1287" i="1" a="1"/>
  <c r="DS1287" i="1" s="1"/>
  <c r="DS1286" i="1" a="1"/>
  <c r="DS1286" i="1" s="1"/>
  <c r="DS1285" i="1" a="1"/>
  <c r="DS1285" i="1" s="1"/>
  <c r="DS1284" i="1" a="1"/>
  <c r="DS1284" i="1" s="1"/>
  <c r="DS1283" i="1" a="1"/>
  <c r="DS1283" i="1" s="1"/>
  <c r="DS1282" i="1" a="1"/>
  <c r="DS1282" i="1" s="1"/>
  <c r="DS1281" i="1" a="1"/>
  <c r="DS1281" i="1" s="1"/>
  <c r="DS1280" i="1" a="1"/>
  <c r="DS1280" i="1" s="1"/>
  <c r="DS1279" i="1" a="1"/>
  <c r="DS1279" i="1" s="1"/>
  <c r="DS1278" i="1" a="1"/>
  <c r="DS1278" i="1" s="1"/>
  <c r="DS1277" i="1" a="1"/>
  <c r="DS1277" i="1" s="1"/>
  <c r="DS1276" i="1" a="1"/>
  <c r="DS1276" i="1" s="1"/>
  <c r="DS1275" i="1" a="1"/>
  <c r="DS1275" i="1" s="1"/>
  <c r="DS1274" i="1" a="1"/>
  <c r="DS1274" i="1" s="1"/>
  <c r="DS1273" i="1" a="1"/>
  <c r="DS1273" i="1" s="1"/>
  <c r="DS1272" i="1" a="1"/>
  <c r="DS1272" i="1" s="1"/>
  <c r="DS1271" i="1" a="1"/>
  <c r="DS1271" i="1" s="1"/>
  <c r="DS1270" i="1" a="1"/>
  <c r="DS1270" i="1" s="1"/>
  <c r="DS1269" i="1" a="1"/>
  <c r="DS1269" i="1" s="1"/>
  <c r="DS1268" i="1" a="1"/>
  <c r="DS1268" i="1" s="1"/>
  <c r="DS1267" i="1" a="1"/>
  <c r="DS1267" i="1" s="1"/>
  <c r="DS1266" i="1" a="1"/>
  <c r="DS1266" i="1" s="1"/>
  <c r="DS1265" i="1" a="1"/>
  <c r="DS1265" i="1" s="1"/>
  <c r="DS1264" i="1" a="1"/>
  <c r="DS1264" i="1" s="1"/>
  <c r="DS1263" i="1" a="1"/>
  <c r="DS1263" i="1" s="1"/>
  <c r="DS1262" i="1" a="1"/>
  <c r="DS1262" i="1" s="1"/>
  <c r="DS1261" i="1" a="1"/>
  <c r="DS1261" i="1" s="1"/>
  <c r="DS1260" i="1" a="1"/>
  <c r="DS1260" i="1" s="1"/>
  <c r="DS1259" i="1" a="1"/>
  <c r="DS1259" i="1" s="1"/>
  <c r="DS1258" i="1" a="1"/>
  <c r="DS1258" i="1" s="1"/>
  <c r="DS1257" i="1" a="1"/>
  <c r="DS1257" i="1" s="1"/>
  <c r="DS1256" i="1" a="1"/>
  <c r="DS1256" i="1" s="1"/>
  <c r="DS1255" i="1" a="1"/>
  <c r="DS1255" i="1" s="1"/>
  <c r="DS1254" i="1" a="1"/>
  <c r="DS1254" i="1" s="1"/>
  <c r="DS1253" i="1" a="1"/>
  <c r="DS1253" i="1" s="1"/>
  <c r="DS1252" i="1" a="1"/>
  <c r="DS1252" i="1" s="1"/>
  <c r="DS1251" i="1" a="1"/>
  <c r="DS1251" i="1" s="1"/>
  <c r="DS1250" i="1" a="1"/>
  <c r="DS1250" i="1" s="1"/>
  <c r="DS1249" i="1" a="1"/>
  <c r="DS1249" i="1" s="1"/>
  <c r="DS1248" i="1" a="1"/>
  <c r="DS1248" i="1" s="1"/>
  <c r="DS1247" i="1" a="1"/>
  <c r="DS1247" i="1" s="1"/>
  <c r="DS1246" i="1" a="1"/>
  <c r="DS1246" i="1" s="1"/>
  <c r="DS1245" i="1" a="1"/>
  <c r="DS1245" i="1" s="1"/>
  <c r="DS1244" i="1" a="1"/>
  <c r="DS1244" i="1" s="1"/>
  <c r="DS1243" i="1" a="1"/>
  <c r="DS1243" i="1" s="1"/>
  <c r="DS1242" i="1" a="1"/>
  <c r="DS1242" i="1" s="1"/>
  <c r="DS1241" i="1" a="1"/>
  <c r="DS1241" i="1" s="1"/>
  <c r="DS1240" i="1" a="1"/>
  <c r="DS1240" i="1" s="1"/>
  <c r="DS1239" i="1" a="1"/>
  <c r="DS1239" i="1" s="1"/>
  <c r="DS1238" i="1" a="1"/>
  <c r="DS1238" i="1" s="1"/>
  <c r="DS1237" i="1" a="1"/>
  <c r="DS1237" i="1" s="1"/>
  <c r="DS1236" i="1" a="1"/>
  <c r="DS1236" i="1" s="1"/>
  <c r="DS1235" i="1" a="1"/>
  <c r="DS1235" i="1" s="1"/>
  <c r="DS1234" i="1" a="1"/>
  <c r="DS1234" i="1" s="1"/>
  <c r="DS1233" i="1" a="1"/>
  <c r="DS1233" i="1" s="1"/>
  <c r="DS1232" i="1" a="1"/>
  <c r="DS1232" i="1" s="1"/>
  <c r="DS1231" i="1" a="1"/>
  <c r="DS1231" i="1" s="1"/>
  <c r="DS1230" i="1" a="1"/>
  <c r="DS1230" i="1" s="1"/>
  <c r="DS1229" i="1" a="1"/>
  <c r="DS1229" i="1" s="1"/>
  <c r="DS1228" i="1" a="1"/>
  <c r="DS1228" i="1" s="1"/>
  <c r="DS1227" i="1" a="1"/>
  <c r="DS1227" i="1" s="1"/>
  <c r="DS1226" i="1" a="1"/>
  <c r="DS1226" i="1" s="1"/>
  <c r="DS1225" i="1" a="1"/>
  <c r="DS1225" i="1" s="1"/>
  <c r="DS1224" i="1" a="1"/>
  <c r="DS1224" i="1" s="1"/>
  <c r="DS1223" i="1" a="1"/>
  <c r="DS1223" i="1" s="1"/>
  <c r="DS1222" i="1" a="1"/>
  <c r="DS1222" i="1" s="1"/>
  <c r="DS1221" i="1" a="1"/>
  <c r="DS1221" i="1" s="1"/>
  <c r="DS1220" i="1" a="1"/>
  <c r="DS1220" i="1" s="1"/>
  <c r="DS1219" i="1" a="1"/>
  <c r="DS1219" i="1" s="1"/>
  <c r="DS1218" i="1" a="1"/>
  <c r="DS1218" i="1" s="1"/>
  <c r="DS1217" i="1" a="1"/>
  <c r="DS1217" i="1" s="1"/>
  <c r="DS1216" i="1" a="1"/>
  <c r="DS1216" i="1" s="1"/>
  <c r="DS1215" i="1" a="1"/>
  <c r="DS1215" i="1" s="1"/>
  <c r="DS1214" i="1" a="1"/>
  <c r="DS1214" i="1" s="1"/>
  <c r="DS1213" i="1" a="1"/>
  <c r="DS1213" i="1" s="1"/>
  <c r="DS1212" i="1" a="1"/>
  <c r="DS1212" i="1" s="1"/>
  <c r="DS1211" i="1" a="1"/>
  <c r="DS1211" i="1" s="1"/>
  <c r="DS1210" i="1" a="1"/>
  <c r="DS1210" i="1" s="1"/>
  <c r="DS1209" i="1" a="1"/>
  <c r="DS1209" i="1" s="1"/>
  <c r="DS1208" i="1" a="1"/>
  <c r="DS1208" i="1" s="1"/>
  <c r="DS1207" i="1" a="1"/>
  <c r="DS1207" i="1" s="1"/>
  <c r="DS1206" i="1" a="1"/>
  <c r="DS1206" i="1" s="1"/>
  <c r="DS1205" i="1" a="1"/>
  <c r="DS1205" i="1" s="1"/>
  <c r="DS1204" i="1" a="1"/>
  <c r="DS1204" i="1" s="1"/>
  <c r="DS1203" i="1" a="1"/>
  <c r="DS1203" i="1" s="1"/>
  <c r="DS1202" i="1" a="1"/>
  <c r="DS1202" i="1" s="1"/>
  <c r="DS1201" i="1" a="1"/>
  <c r="DS1201" i="1" s="1"/>
  <c r="DS1200" i="1" a="1"/>
  <c r="DS1200" i="1" s="1"/>
  <c r="DS1199" i="1" a="1"/>
  <c r="DS1199" i="1" s="1"/>
  <c r="DS1198" i="1" a="1"/>
  <c r="DS1198" i="1" s="1"/>
  <c r="DS1197" i="1" a="1"/>
  <c r="DS1197" i="1" s="1"/>
  <c r="DS1196" i="1" a="1"/>
  <c r="DS1196" i="1" s="1"/>
  <c r="DS1195" i="1" a="1"/>
  <c r="DS1195" i="1" s="1"/>
  <c r="DS1194" i="1" a="1"/>
  <c r="DS1194" i="1" s="1"/>
  <c r="DS1193" i="1" a="1"/>
  <c r="DS1193" i="1" s="1"/>
  <c r="DS1192" i="1" a="1"/>
  <c r="DS1192" i="1" s="1"/>
  <c r="DS1191" i="1" a="1"/>
  <c r="DS1191" i="1" s="1"/>
  <c r="DS1190" i="1" a="1"/>
  <c r="DS1190" i="1" s="1"/>
  <c r="DS1189" i="1" a="1"/>
  <c r="DS1189" i="1" s="1"/>
  <c r="DS1188" i="1" a="1"/>
  <c r="DS1188" i="1" s="1"/>
  <c r="DS1187" i="1" a="1"/>
  <c r="DS1187" i="1" s="1"/>
  <c r="DS1186" i="1" a="1"/>
  <c r="DS1186" i="1" s="1"/>
  <c r="DS1185" i="1" a="1"/>
  <c r="DS1185" i="1" s="1"/>
  <c r="DS1184" i="1" a="1"/>
  <c r="DS1184" i="1" s="1"/>
  <c r="DS1183" i="1" a="1"/>
  <c r="DS1183" i="1" s="1"/>
  <c r="DS1182" i="1" a="1"/>
  <c r="DS1182" i="1" s="1"/>
  <c r="DS1181" i="1" a="1"/>
  <c r="DS1181" i="1" s="1"/>
  <c r="DS1180" i="1" a="1"/>
  <c r="DS1180" i="1" s="1"/>
  <c r="DS1179" i="1" a="1"/>
  <c r="DS1179" i="1" s="1"/>
  <c r="DS1178" i="1" a="1"/>
  <c r="DS1178" i="1" s="1"/>
  <c r="DS1177" i="1" a="1"/>
  <c r="DS1177" i="1" s="1"/>
  <c r="DS1176" i="1" a="1"/>
  <c r="DS1176" i="1" s="1"/>
  <c r="DS1175" i="1" a="1"/>
  <c r="DS1175" i="1" s="1"/>
  <c r="DS1174" i="1" a="1"/>
  <c r="DS1174" i="1" s="1"/>
  <c r="DS1173" i="1" a="1"/>
  <c r="DS1173" i="1" s="1"/>
  <c r="DS1172" i="1" a="1"/>
  <c r="DS1172" i="1" s="1"/>
  <c r="DS1171" i="1" a="1"/>
  <c r="DS1171" i="1" s="1"/>
  <c r="DS1170" i="1" a="1"/>
  <c r="DS1170" i="1" s="1"/>
  <c r="DS1169" i="1" a="1"/>
  <c r="DS1169" i="1" s="1"/>
  <c r="DS1168" i="1" a="1"/>
  <c r="DS1168" i="1" s="1"/>
  <c r="DS1167" i="1" a="1"/>
  <c r="DS1167" i="1" s="1"/>
  <c r="DS1166" i="1" a="1"/>
  <c r="DS1166" i="1" s="1"/>
  <c r="DS1165" i="1" a="1"/>
  <c r="DS1165" i="1" s="1"/>
  <c r="DS1164" i="1" a="1"/>
  <c r="DS1164" i="1" s="1"/>
  <c r="DS1163" i="1" a="1"/>
  <c r="DS1163" i="1" s="1"/>
  <c r="DS1162" i="1" a="1"/>
  <c r="DS1162" i="1" s="1"/>
  <c r="DS1161" i="1" a="1"/>
  <c r="DS1161" i="1" s="1"/>
  <c r="DS1160" i="1" a="1"/>
  <c r="DS1160" i="1" s="1"/>
  <c r="DS1159" i="1" a="1"/>
  <c r="DS1159" i="1" s="1"/>
  <c r="DS1158" i="1" a="1"/>
  <c r="DS1158" i="1" s="1"/>
  <c r="DS1157" i="1" a="1"/>
  <c r="DS1157" i="1" s="1"/>
  <c r="DS1156" i="1" a="1"/>
  <c r="DS1156" i="1" s="1"/>
  <c r="DS1155" i="1" a="1"/>
  <c r="DS1155" i="1" s="1"/>
  <c r="DS1154" i="1" a="1"/>
  <c r="DS1154" i="1" s="1"/>
  <c r="DS1153" i="1" a="1"/>
  <c r="DS1153" i="1" s="1"/>
  <c r="DS1152" i="1" a="1"/>
  <c r="DS1152" i="1" s="1"/>
  <c r="DS1151" i="1" a="1"/>
  <c r="DS1151" i="1" s="1"/>
  <c r="DS1150" i="1" a="1"/>
  <c r="DS1150" i="1" s="1"/>
  <c r="DS1149" i="1" a="1"/>
  <c r="DS1149" i="1" s="1"/>
  <c r="DS1148" i="1" a="1"/>
  <c r="DS1148" i="1" s="1"/>
  <c r="DS1147" i="1" a="1"/>
  <c r="DS1147" i="1" s="1"/>
  <c r="DS1146" i="1" a="1"/>
  <c r="DS1146" i="1" s="1"/>
  <c r="DS1145" i="1" a="1"/>
  <c r="DS1145" i="1" s="1"/>
  <c r="DS1144" i="1" a="1"/>
  <c r="DS1144" i="1" s="1"/>
  <c r="DS1143" i="1" a="1"/>
  <c r="DS1143" i="1" s="1"/>
  <c r="DS1142" i="1" a="1"/>
  <c r="DS1142" i="1" s="1"/>
  <c r="DS1141" i="1" a="1"/>
  <c r="DS1141" i="1" s="1"/>
  <c r="DS1140" i="1" a="1"/>
  <c r="DS1140" i="1" s="1"/>
  <c r="DS1139" i="1" a="1"/>
  <c r="DS1139" i="1" s="1"/>
  <c r="DS1138" i="1" a="1"/>
  <c r="DS1138" i="1" s="1"/>
  <c r="DS1137" i="1" a="1"/>
  <c r="DS1137" i="1" s="1"/>
  <c r="DS1136" i="1" a="1"/>
  <c r="DS1136" i="1" s="1"/>
  <c r="DS1135" i="1" a="1"/>
  <c r="DS1135" i="1" s="1"/>
  <c r="DS1134" i="1" a="1"/>
  <c r="DS1134" i="1" s="1"/>
  <c r="DS1133" i="1" a="1"/>
  <c r="DS1133" i="1" s="1"/>
  <c r="DS1132" i="1" a="1"/>
  <c r="DS1132" i="1" s="1"/>
  <c r="DS1131" i="1" a="1"/>
  <c r="DS1131" i="1" s="1"/>
  <c r="DS1130" i="1" a="1"/>
  <c r="DS1130" i="1" s="1"/>
  <c r="DS1129" i="1" a="1"/>
  <c r="DS1129" i="1" s="1"/>
  <c r="DS1128" i="1" a="1"/>
  <c r="DS1128" i="1" s="1"/>
  <c r="DS1127" i="1" a="1"/>
  <c r="DS1127" i="1" s="1"/>
  <c r="DS1126" i="1" a="1"/>
  <c r="DS1126" i="1" s="1"/>
  <c r="DS1125" i="1" a="1"/>
  <c r="DS1125" i="1" s="1"/>
  <c r="DS1124" i="1" a="1"/>
  <c r="DS1124" i="1" s="1"/>
  <c r="DS1123" i="1" a="1"/>
  <c r="DS1123" i="1" s="1"/>
  <c r="DS1122" i="1" a="1"/>
  <c r="DS1122" i="1" s="1"/>
  <c r="DS1121" i="1" a="1"/>
  <c r="DS1121" i="1" s="1"/>
  <c r="DS1120" i="1" a="1"/>
  <c r="DS1120" i="1" s="1"/>
  <c r="DS1119" i="1" a="1"/>
  <c r="DS1119" i="1" s="1"/>
  <c r="DS1118" i="1" a="1"/>
  <c r="DS1118" i="1" s="1"/>
  <c r="DS1117" i="1" a="1"/>
  <c r="DS1117" i="1" s="1"/>
  <c r="DS1116" i="1" a="1"/>
  <c r="DS1116" i="1" s="1"/>
  <c r="DS1115" i="1" a="1"/>
  <c r="DS1115" i="1" s="1"/>
  <c r="DS1114" i="1" a="1"/>
  <c r="DS1114" i="1" s="1"/>
  <c r="DS1113" i="1" a="1"/>
  <c r="DS1113" i="1" s="1"/>
  <c r="DS1112" i="1" a="1"/>
  <c r="DS1112" i="1" s="1"/>
  <c r="DS1111" i="1" a="1"/>
  <c r="DS1111" i="1" s="1"/>
  <c r="DS1110" i="1" a="1"/>
  <c r="DS1110" i="1" s="1"/>
  <c r="DS1109" i="1" a="1"/>
  <c r="DS1109" i="1" s="1"/>
  <c r="DS1108" i="1" a="1"/>
  <c r="DS1108" i="1" s="1"/>
  <c r="DS1107" i="1" a="1"/>
  <c r="DS1107" i="1" s="1"/>
  <c r="DS1106" i="1" a="1"/>
  <c r="DS1106" i="1" s="1"/>
  <c r="DS1105" i="1" a="1"/>
  <c r="DS1105" i="1" s="1"/>
  <c r="DS1104" i="1" a="1"/>
  <c r="DS1104" i="1" s="1"/>
  <c r="DS1103" i="1" a="1"/>
  <c r="DS1103" i="1" s="1"/>
  <c r="DS1102" i="1" a="1"/>
  <c r="DS1102" i="1" s="1"/>
  <c r="DS1101" i="1" a="1"/>
  <c r="DS1101" i="1" s="1"/>
  <c r="DS1100" i="1" a="1"/>
  <c r="DS1100" i="1" s="1"/>
  <c r="DS1099" i="1" a="1"/>
  <c r="DS1099" i="1" s="1"/>
  <c r="DS1098" i="1" a="1"/>
  <c r="DS1098" i="1" s="1"/>
  <c r="DS1097" i="1" a="1"/>
  <c r="DS1097" i="1" s="1"/>
  <c r="DS1096" i="1" a="1"/>
  <c r="DS1096" i="1" s="1"/>
  <c r="DS1095" i="1" a="1"/>
  <c r="DS1095" i="1" s="1"/>
  <c r="DS1094" i="1" a="1"/>
  <c r="DS1094" i="1" s="1"/>
  <c r="DS1093" i="1" a="1"/>
  <c r="DS1093" i="1" s="1"/>
  <c r="DS1092" i="1" a="1"/>
  <c r="DS1092" i="1" s="1"/>
  <c r="DS1091" i="1" a="1"/>
  <c r="DS1091" i="1" s="1"/>
  <c r="DS1090" i="1" a="1"/>
  <c r="DS1090" i="1" s="1"/>
  <c r="DS1089" i="1" a="1"/>
  <c r="DS1089" i="1" s="1"/>
  <c r="DS1088" i="1" a="1"/>
  <c r="DS1088" i="1" s="1"/>
  <c r="DS1087" i="1" a="1"/>
  <c r="DS1087" i="1" s="1"/>
  <c r="DS1086" i="1" a="1"/>
  <c r="DS1086" i="1" s="1"/>
  <c r="DS1085" i="1" a="1"/>
  <c r="DS1085" i="1" s="1"/>
  <c r="DS1084" i="1" a="1"/>
  <c r="DS1084" i="1" s="1"/>
  <c r="DS1083" i="1" a="1"/>
  <c r="DS1083" i="1" s="1"/>
  <c r="DS1082" i="1" a="1"/>
  <c r="DS1082" i="1" s="1"/>
  <c r="DS1081" i="1" a="1"/>
  <c r="DS1081" i="1" s="1"/>
  <c r="DS1080" i="1" a="1"/>
  <c r="DS1080" i="1" s="1"/>
  <c r="DS1079" i="1" a="1"/>
  <c r="DS1079" i="1" s="1"/>
  <c r="DS1078" i="1" a="1"/>
  <c r="DS1078" i="1" s="1"/>
  <c r="DS1077" i="1" a="1"/>
  <c r="DS1077" i="1" s="1"/>
  <c r="DS1076" i="1" a="1"/>
  <c r="DS1076" i="1" s="1"/>
  <c r="DS1075" i="1" a="1"/>
  <c r="DS1075" i="1" s="1"/>
  <c r="DS1074" i="1" a="1"/>
  <c r="DS1074" i="1" s="1"/>
  <c r="DS1073" i="1" a="1"/>
  <c r="DS1073" i="1" s="1"/>
  <c r="DS1072" i="1" a="1"/>
  <c r="DS1072" i="1" s="1"/>
  <c r="DS1071" i="1" a="1"/>
  <c r="DS1071" i="1" s="1"/>
  <c r="DS1070" i="1" a="1"/>
  <c r="DS1070" i="1" s="1"/>
  <c r="DS1069" i="1" a="1"/>
  <c r="DS1069" i="1" s="1"/>
  <c r="DS1068" i="1" a="1"/>
  <c r="DS1068" i="1" s="1"/>
  <c r="DS1067" i="1" a="1"/>
  <c r="DS1067" i="1" s="1"/>
  <c r="DS1066" i="1" a="1"/>
  <c r="DS1066" i="1" s="1"/>
  <c r="DS1065" i="1" a="1"/>
  <c r="DS1065" i="1" s="1"/>
  <c r="DS1064" i="1" a="1"/>
  <c r="DS1064" i="1" s="1"/>
  <c r="DS1063" i="1" a="1"/>
  <c r="DS1063" i="1" s="1"/>
  <c r="DS1062" i="1" a="1"/>
  <c r="DS1062" i="1" s="1"/>
  <c r="DS1061" i="1" a="1"/>
  <c r="DS1061" i="1" s="1"/>
  <c r="DS1060" i="1" a="1"/>
  <c r="DS1060" i="1" s="1"/>
  <c r="DS1059" i="1" a="1"/>
  <c r="DS1059" i="1" s="1"/>
  <c r="DS1058" i="1" a="1"/>
  <c r="DS1058" i="1" s="1"/>
  <c r="DS1057" i="1" a="1"/>
  <c r="DS1057" i="1" s="1"/>
  <c r="DS1056" i="1" a="1"/>
  <c r="DS1056" i="1" s="1"/>
  <c r="DS1055" i="1" a="1"/>
  <c r="DS1055" i="1" s="1"/>
  <c r="DS1054" i="1" a="1"/>
  <c r="DS1054" i="1" s="1"/>
  <c r="DS1053" i="1" a="1"/>
  <c r="DS1053" i="1" s="1"/>
  <c r="DS1052" i="1" a="1"/>
  <c r="DS1052" i="1" s="1"/>
  <c r="DS1051" i="1" a="1"/>
  <c r="DS1051" i="1" s="1"/>
  <c r="DS1050" i="1" a="1"/>
  <c r="DS1050" i="1" s="1"/>
  <c r="DS1049" i="1" a="1"/>
  <c r="DS1049" i="1" s="1"/>
  <c r="DS1048" i="1" a="1"/>
  <c r="DS1048" i="1" s="1"/>
  <c r="DS1047" i="1" a="1"/>
  <c r="DS1047" i="1" s="1"/>
  <c r="DS1046" i="1" a="1"/>
  <c r="DS1046" i="1" s="1"/>
  <c r="DS1045" i="1" a="1"/>
  <c r="DS1045" i="1" s="1"/>
  <c r="DS1044" i="1" a="1"/>
  <c r="DS1044" i="1" s="1"/>
  <c r="DS1043" i="1" a="1"/>
  <c r="DS1043" i="1" s="1"/>
  <c r="DS1042" i="1" a="1"/>
  <c r="DS1042" i="1" s="1"/>
  <c r="DS1041" i="1" a="1"/>
  <c r="DS1041" i="1" s="1"/>
  <c r="DS1040" i="1" a="1"/>
  <c r="DS1040" i="1" s="1"/>
  <c r="DS1039" i="1" a="1"/>
  <c r="DS1039" i="1" s="1"/>
  <c r="DS1038" i="1" a="1"/>
  <c r="DS1038" i="1" s="1"/>
  <c r="DS1037" i="1" a="1"/>
  <c r="DS1037" i="1" s="1"/>
  <c r="DS1036" i="1" a="1"/>
  <c r="DS1036" i="1" s="1"/>
  <c r="DS1035" i="1" a="1"/>
  <c r="DS1035" i="1" s="1"/>
  <c r="DS1034" i="1" a="1"/>
  <c r="DS1034" i="1" s="1"/>
  <c r="DS1033" i="1" a="1"/>
  <c r="DS1033" i="1" s="1"/>
  <c r="DS1032" i="1" a="1"/>
  <c r="DS1032" i="1" s="1"/>
  <c r="DS1031" i="1" a="1"/>
  <c r="DS1031" i="1" s="1"/>
  <c r="DS1030" i="1" a="1"/>
  <c r="DS1030" i="1" s="1"/>
  <c r="DS1029" i="1" a="1"/>
  <c r="DS1029" i="1" s="1"/>
  <c r="DS1028" i="1" a="1"/>
  <c r="DS1028" i="1" s="1"/>
  <c r="DS1027" i="1" a="1"/>
  <c r="DS1027" i="1" s="1"/>
  <c r="DS1026" i="1" a="1"/>
  <c r="DS1026" i="1" s="1"/>
  <c r="DS1025" i="1" a="1"/>
  <c r="DS1025" i="1" s="1"/>
  <c r="DS1024" i="1" a="1"/>
  <c r="DS1024" i="1" s="1"/>
  <c r="DS1023" i="1" a="1"/>
  <c r="DS1023" i="1" s="1"/>
  <c r="DS1022" i="1" a="1"/>
  <c r="DS1022" i="1" s="1"/>
  <c r="DS1021" i="1" a="1"/>
  <c r="DS1021" i="1" s="1"/>
  <c r="DS1020" i="1" a="1"/>
  <c r="DS1020" i="1" s="1"/>
  <c r="DS1019" i="1" a="1"/>
  <c r="DS1019" i="1" s="1"/>
  <c r="DS1018" i="1" a="1"/>
  <c r="DS1018" i="1" s="1"/>
  <c r="DS1017" i="1" a="1"/>
  <c r="DS1017" i="1" s="1"/>
  <c r="DS1016" i="1" a="1"/>
  <c r="DS1016" i="1" s="1"/>
  <c r="DS1015" i="1" a="1"/>
  <c r="DS1015" i="1" s="1"/>
  <c r="DS1014" i="1" a="1"/>
  <c r="DS1014" i="1" s="1"/>
  <c r="DS1013" i="1" a="1"/>
  <c r="DS1013" i="1" s="1"/>
  <c r="DS1012" i="1" a="1"/>
  <c r="DS1012" i="1" s="1"/>
  <c r="DS1011" i="1" a="1"/>
  <c r="DS1011" i="1" s="1"/>
  <c r="DS1010" i="1" a="1"/>
  <c r="DS1010" i="1" s="1"/>
  <c r="DS1009" i="1" a="1"/>
  <c r="DS1009" i="1" s="1"/>
  <c r="DS1008" i="1" a="1"/>
  <c r="DS1008" i="1" s="1"/>
  <c r="DS1007" i="1" a="1"/>
  <c r="DS1007" i="1" s="1"/>
  <c r="DS1006" i="1" a="1"/>
  <c r="DS1006" i="1" s="1"/>
  <c r="DS1005" i="1" a="1"/>
  <c r="DS1005" i="1" s="1"/>
  <c r="DS1004" i="1" a="1"/>
  <c r="DS1004" i="1" s="1"/>
  <c r="DS1003" i="1" a="1"/>
  <c r="DS1003" i="1" s="1"/>
  <c r="DS1002" i="1" a="1"/>
  <c r="DS1002" i="1" s="1"/>
  <c r="DS1001" i="1" a="1"/>
  <c r="DS1001" i="1" s="1"/>
  <c r="DS1000" i="1" a="1"/>
  <c r="DS1000" i="1" s="1"/>
  <c r="DS999" i="1" a="1"/>
  <c r="DS999" i="1" s="1"/>
  <c r="DS998" i="1" a="1"/>
  <c r="DS998" i="1" s="1"/>
  <c r="DS997" i="1" a="1"/>
  <c r="DS997" i="1" s="1"/>
  <c r="DS996" i="1" a="1"/>
  <c r="DS996" i="1" s="1"/>
  <c r="DS995" i="1" a="1"/>
  <c r="DS995" i="1" s="1"/>
  <c r="DS994" i="1" a="1"/>
  <c r="DS994" i="1" s="1"/>
  <c r="DS993" i="1" a="1"/>
  <c r="DS993" i="1" s="1"/>
  <c r="DS992" i="1" a="1"/>
  <c r="DS992" i="1" s="1"/>
  <c r="DS991" i="1" a="1"/>
  <c r="DS991" i="1" s="1"/>
  <c r="DS990" i="1" a="1"/>
  <c r="DS990" i="1" s="1"/>
  <c r="DS989" i="1" a="1"/>
  <c r="DS989" i="1" s="1"/>
  <c r="DS988" i="1" a="1"/>
  <c r="DS988" i="1" s="1"/>
  <c r="DS987" i="1" a="1"/>
  <c r="DS987" i="1" s="1"/>
  <c r="DS986" i="1" a="1"/>
  <c r="DS986" i="1" s="1"/>
  <c r="DS985" i="1" a="1"/>
  <c r="DS985" i="1" s="1"/>
  <c r="DS984" i="1" a="1"/>
  <c r="DS984" i="1" s="1"/>
  <c r="DS983" i="1" a="1"/>
  <c r="DS983" i="1" s="1"/>
  <c r="DS982" i="1" a="1"/>
  <c r="DS982" i="1" s="1"/>
  <c r="DS981" i="1" a="1"/>
  <c r="DS981" i="1" s="1"/>
  <c r="DS980" i="1" a="1"/>
  <c r="DS980" i="1" s="1"/>
  <c r="DS979" i="1" a="1"/>
  <c r="DS979" i="1" s="1"/>
  <c r="DS978" i="1" a="1"/>
  <c r="DS978" i="1" s="1"/>
  <c r="DS977" i="1" a="1"/>
  <c r="DS977" i="1" s="1"/>
  <c r="DS976" i="1" a="1"/>
  <c r="DS976" i="1" s="1"/>
  <c r="DS975" i="1" a="1"/>
  <c r="DS975" i="1" s="1"/>
  <c r="DS974" i="1" a="1"/>
  <c r="DS974" i="1" s="1"/>
  <c r="DS973" i="1" a="1"/>
  <c r="DS973" i="1" s="1"/>
  <c r="DS972" i="1" a="1"/>
  <c r="DS972" i="1" s="1"/>
  <c r="DS971" i="1" a="1"/>
  <c r="DS971" i="1" s="1"/>
  <c r="DS970" i="1" a="1"/>
  <c r="DS970" i="1" s="1"/>
  <c r="DS969" i="1" a="1"/>
  <c r="DS969" i="1" s="1"/>
  <c r="DS968" i="1" a="1"/>
  <c r="DS968" i="1" s="1"/>
  <c r="DS967" i="1" a="1"/>
  <c r="DS967" i="1" s="1"/>
  <c r="DS966" i="1" a="1"/>
  <c r="DS966" i="1" s="1"/>
  <c r="DS965" i="1" a="1"/>
  <c r="DS965" i="1" s="1"/>
  <c r="DS964" i="1" a="1"/>
  <c r="DS964" i="1" s="1"/>
  <c r="DS963" i="1" a="1"/>
  <c r="DS963" i="1" s="1"/>
  <c r="DS962" i="1" a="1"/>
  <c r="DS962" i="1" s="1"/>
  <c r="DS961" i="1" a="1"/>
  <c r="DS961" i="1" s="1"/>
  <c r="DS960" i="1" a="1"/>
  <c r="DS960" i="1" s="1"/>
  <c r="DS959" i="1" a="1"/>
  <c r="DS959" i="1" s="1"/>
  <c r="DS958" i="1" a="1"/>
  <c r="DS958" i="1" s="1"/>
  <c r="DS957" i="1" a="1"/>
  <c r="DS957" i="1" s="1"/>
  <c r="DS956" i="1" a="1"/>
  <c r="DS956" i="1" s="1"/>
  <c r="DS955" i="1" a="1"/>
  <c r="DS955" i="1" s="1"/>
  <c r="DS954" i="1" a="1"/>
  <c r="DS954" i="1" s="1"/>
  <c r="DS953" i="1" a="1"/>
  <c r="DS953" i="1" s="1"/>
  <c r="DS952" i="1" a="1"/>
  <c r="DS952" i="1" s="1"/>
  <c r="DS951" i="1" a="1"/>
  <c r="DS951" i="1" s="1"/>
  <c r="DS950" i="1" a="1"/>
  <c r="DS950" i="1" s="1"/>
  <c r="DS949" i="1" a="1"/>
  <c r="DS949" i="1" s="1"/>
  <c r="DS948" i="1" a="1"/>
  <c r="DS948" i="1" s="1"/>
  <c r="DS947" i="1" a="1"/>
  <c r="DS947" i="1" s="1"/>
  <c r="DS946" i="1" a="1"/>
  <c r="DS946" i="1" s="1"/>
  <c r="DS945" i="1" a="1"/>
  <c r="DS945" i="1" s="1"/>
  <c r="DS944" i="1" a="1"/>
  <c r="DS944" i="1" s="1"/>
  <c r="DS943" i="1" a="1"/>
  <c r="DS943" i="1" s="1"/>
  <c r="DS942" i="1" a="1"/>
  <c r="DS942" i="1" s="1"/>
  <c r="DS941" i="1" a="1"/>
  <c r="DS941" i="1" s="1"/>
  <c r="DS940" i="1" a="1"/>
  <c r="DS940" i="1" s="1"/>
  <c r="DS939" i="1" a="1"/>
  <c r="DS939" i="1" s="1"/>
  <c r="DS938" i="1" a="1"/>
  <c r="DS938" i="1" s="1"/>
  <c r="DS937" i="1" a="1"/>
  <c r="DS937" i="1" s="1"/>
  <c r="DS936" i="1" a="1"/>
  <c r="DS936" i="1" s="1"/>
  <c r="DS935" i="1" a="1"/>
  <c r="DS935" i="1" s="1"/>
  <c r="DS934" i="1" a="1"/>
  <c r="DS934" i="1" s="1"/>
  <c r="DS933" i="1" a="1"/>
  <c r="DS933" i="1" s="1"/>
  <c r="DS932" i="1" a="1"/>
  <c r="DS932" i="1" s="1"/>
  <c r="DS931" i="1" a="1"/>
  <c r="DS931" i="1" s="1"/>
  <c r="DS930" i="1" a="1"/>
  <c r="DS930" i="1" s="1"/>
  <c r="DS929" i="1" a="1"/>
  <c r="DS929" i="1" s="1"/>
  <c r="DS928" i="1" a="1"/>
  <c r="DS928" i="1" s="1"/>
  <c r="DS927" i="1" a="1"/>
  <c r="DS927" i="1" s="1"/>
  <c r="DS926" i="1" a="1"/>
  <c r="DS926" i="1" s="1"/>
  <c r="DS925" i="1" a="1"/>
  <c r="DS925" i="1" s="1"/>
  <c r="DS924" i="1" a="1"/>
  <c r="DS924" i="1" s="1"/>
  <c r="DS923" i="1" a="1"/>
  <c r="DS923" i="1" s="1"/>
  <c r="DS922" i="1" a="1"/>
  <c r="DS922" i="1" s="1"/>
  <c r="DS921" i="1" a="1"/>
  <c r="DS921" i="1" s="1"/>
  <c r="DS920" i="1" a="1"/>
  <c r="DS920" i="1" s="1"/>
  <c r="DS919" i="1" a="1"/>
  <c r="DS919" i="1" s="1"/>
  <c r="DS918" i="1" a="1"/>
  <c r="DS918" i="1" s="1"/>
  <c r="DS917" i="1" a="1"/>
  <c r="DS917" i="1" s="1"/>
  <c r="DS916" i="1" a="1"/>
  <c r="DS916" i="1" s="1"/>
  <c r="DS915" i="1" a="1"/>
  <c r="DS915" i="1" s="1"/>
  <c r="DS914" i="1" a="1"/>
  <c r="DS914" i="1" s="1"/>
  <c r="DS913" i="1" a="1"/>
  <c r="DS913" i="1" s="1"/>
  <c r="DS912" i="1" a="1"/>
  <c r="DS912" i="1" s="1"/>
  <c r="DS911" i="1" a="1"/>
  <c r="DS911" i="1" s="1"/>
  <c r="DS910" i="1" a="1"/>
  <c r="DS910" i="1" s="1"/>
  <c r="DS909" i="1" a="1"/>
  <c r="DS909" i="1" s="1"/>
  <c r="DS908" i="1" a="1"/>
  <c r="DS908" i="1" s="1"/>
  <c r="DS907" i="1" a="1"/>
  <c r="DS907" i="1" s="1"/>
  <c r="DS906" i="1" a="1"/>
  <c r="DS906" i="1" s="1"/>
  <c r="DS905" i="1" a="1"/>
  <c r="DS905" i="1" s="1"/>
  <c r="DS904" i="1" a="1"/>
  <c r="DS904" i="1" s="1"/>
  <c r="DS903" i="1" a="1"/>
  <c r="DS903" i="1" s="1"/>
  <c r="DS902" i="1" a="1"/>
  <c r="DS902" i="1" s="1"/>
  <c r="DS901" i="1" a="1"/>
  <c r="DS901" i="1" s="1"/>
  <c r="DS900" i="1" a="1"/>
  <c r="DS900" i="1" s="1"/>
  <c r="DS899" i="1" a="1"/>
  <c r="DS899" i="1" s="1"/>
  <c r="DS898" i="1" a="1"/>
  <c r="DS898" i="1" s="1"/>
  <c r="DS897" i="1" a="1"/>
  <c r="DS897" i="1" s="1"/>
  <c r="DS896" i="1" a="1"/>
  <c r="DS896" i="1" s="1"/>
  <c r="DS895" i="1" a="1"/>
  <c r="DS895" i="1" s="1"/>
  <c r="DS894" i="1" a="1"/>
  <c r="DS894" i="1" s="1"/>
  <c r="DS893" i="1" a="1"/>
  <c r="DS893" i="1" s="1"/>
  <c r="DS892" i="1" a="1"/>
  <c r="DS892" i="1" s="1"/>
  <c r="DS891" i="1" a="1"/>
  <c r="DS891" i="1" s="1"/>
  <c r="DS890" i="1" a="1"/>
  <c r="DS890" i="1" s="1"/>
  <c r="DS889" i="1" a="1"/>
  <c r="DS889" i="1" s="1"/>
  <c r="DS888" i="1" a="1"/>
  <c r="DS888" i="1" s="1"/>
  <c r="DS887" i="1" a="1"/>
  <c r="DS887" i="1" s="1"/>
  <c r="DS886" i="1" a="1"/>
  <c r="DS886" i="1" s="1"/>
  <c r="DS885" i="1" a="1"/>
  <c r="DS885" i="1" s="1"/>
  <c r="DS884" i="1" a="1"/>
  <c r="DS884" i="1" s="1"/>
  <c r="DS883" i="1" a="1"/>
  <c r="DS883" i="1" s="1"/>
  <c r="DS882" i="1" a="1"/>
  <c r="DS882" i="1" s="1"/>
  <c r="DS881" i="1" a="1"/>
  <c r="DS881" i="1" s="1"/>
  <c r="DS880" i="1" a="1"/>
  <c r="DS880" i="1" s="1"/>
  <c r="DS879" i="1" a="1"/>
  <c r="DS879" i="1" s="1"/>
  <c r="DS878" i="1" a="1"/>
  <c r="DS878" i="1" s="1"/>
  <c r="DS877" i="1" a="1"/>
  <c r="DS877" i="1" s="1"/>
  <c r="DS876" i="1" a="1"/>
  <c r="DS876" i="1" s="1"/>
  <c r="DS875" i="1" a="1"/>
  <c r="DS875" i="1" s="1"/>
  <c r="DS874" i="1" a="1"/>
  <c r="DS874" i="1" s="1"/>
  <c r="DS873" i="1" a="1"/>
  <c r="DS873" i="1" s="1"/>
  <c r="DS872" i="1" a="1"/>
  <c r="DS872" i="1" s="1"/>
  <c r="DS871" i="1" a="1"/>
  <c r="DS871" i="1" s="1"/>
  <c r="DS870" i="1" a="1"/>
  <c r="DS870" i="1" s="1"/>
  <c r="DS869" i="1" a="1"/>
  <c r="DS869" i="1" s="1"/>
  <c r="DS868" i="1" a="1"/>
  <c r="DS868" i="1" s="1"/>
  <c r="DS867" i="1" a="1"/>
  <c r="DS867" i="1" s="1"/>
  <c r="DS866" i="1" a="1"/>
  <c r="DS866" i="1" s="1"/>
  <c r="DS865" i="1" a="1"/>
  <c r="DS865" i="1" s="1"/>
  <c r="DS864" i="1" a="1"/>
  <c r="DS864" i="1" s="1"/>
  <c r="DS863" i="1" a="1"/>
  <c r="DS863" i="1" s="1"/>
  <c r="DS862" i="1" a="1"/>
  <c r="DS862" i="1" s="1"/>
  <c r="DS861" i="1" a="1"/>
  <c r="DS861" i="1" s="1"/>
  <c r="DS860" i="1" a="1"/>
  <c r="DS860" i="1" s="1"/>
  <c r="DS859" i="1" a="1"/>
  <c r="DS859" i="1" s="1"/>
  <c r="DS858" i="1" a="1"/>
  <c r="DS858" i="1" s="1"/>
  <c r="DS857" i="1" a="1"/>
  <c r="DS857" i="1" s="1"/>
  <c r="DS856" i="1" a="1"/>
  <c r="DS856" i="1" s="1"/>
  <c r="DS855" i="1" a="1"/>
  <c r="DS855" i="1" s="1"/>
  <c r="DS854" i="1" a="1"/>
  <c r="DS854" i="1" s="1"/>
  <c r="DS853" i="1" a="1"/>
  <c r="DS853" i="1" s="1"/>
  <c r="DS852" i="1" a="1"/>
  <c r="DS852" i="1" s="1"/>
  <c r="DS851" i="1" a="1"/>
  <c r="DS851" i="1" s="1"/>
  <c r="DS850" i="1" a="1"/>
  <c r="DS850" i="1" s="1"/>
  <c r="DS849" i="1" a="1"/>
  <c r="DS849" i="1" s="1"/>
  <c r="DS848" i="1" a="1"/>
  <c r="DS848" i="1" s="1"/>
  <c r="DS847" i="1" a="1"/>
  <c r="DS847" i="1" s="1"/>
  <c r="DS846" i="1" a="1"/>
  <c r="DS846" i="1" s="1"/>
  <c r="DS845" i="1" a="1"/>
  <c r="DS845" i="1" s="1"/>
  <c r="DS844" i="1" a="1"/>
  <c r="DS844" i="1" s="1"/>
  <c r="DS843" i="1" a="1"/>
  <c r="DS843" i="1" s="1"/>
  <c r="DS842" i="1" a="1"/>
  <c r="DS842" i="1" s="1"/>
  <c r="DS841" i="1" a="1"/>
  <c r="DS841" i="1" s="1"/>
  <c r="DS840" i="1" a="1"/>
  <c r="DS840" i="1" s="1"/>
  <c r="DS839" i="1" a="1"/>
  <c r="DS839" i="1" s="1"/>
  <c r="DS838" i="1" a="1"/>
  <c r="DS838" i="1" s="1"/>
  <c r="DS837" i="1" a="1"/>
  <c r="DS837" i="1" s="1"/>
  <c r="DS836" i="1" a="1"/>
  <c r="DS836" i="1" s="1"/>
  <c r="DS835" i="1" a="1"/>
  <c r="DS835" i="1" s="1"/>
  <c r="DS834" i="1" a="1"/>
  <c r="DS834" i="1" s="1"/>
  <c r="DS833" i="1" a="1"/>
  <c r="DS833" i="1" s="1"/>
  <c r="DS832" i="1" a="1"/>
  <c r="DS832" i="1" s="1"/>
  <c r="DS831" i="1" a="1"/>
  <c r="DS831" i="1" s="1"/>
  <c r="DS830" i="1" a="1"/>
  <c r="DS830" i="1" s="1"/>
  <c r="DS829" i="1" a="1"/>
  <c r="DS829" i="1" s="1"/>
  <c r="DS828" i="1" a="1"/>
  <c r="DS828" i="1" s="1"/>
  <c r="DS827" i="1" a="1"/>
  <c r="DS827" i="1" s="1"/>
  <c r="DS826" i="1" a="1"/>
  <c r="DS826" i="1" s="1"/>
  <c r="DS825" i="1" a="1"/>
  <c r="DS825" i="1" s="1"/>
  <c r="DS824" i="1" a="1"/>
  <c r="DS824" i="1" s="1"/>
  <c r="DS823" i="1" a="1"/>
  <c r="DS823" i="1" s="1"/>
  <c r="DS822" i="1" a="1"/>
  <c r="DS822" i="1" s="1"/>
  <c r="DS821" i="1" a="1"/>
  <c r="DS821" i="1" s="1"/>
  <c r="DS820" i="1" a="1"/>
  <c r="DS820" i="1" s="1"/>
  <c r="DS819" i="1" a="1"/>
  <c r="DS819" i="1" s="1"/>
  <c r="DS818" i="1" a="1"/>
  <c r="DS818" i="1" s="1"/>
  <c r="DS817" i="1" a="1"/>
  <c r="DS817" i="1" s="1"/>
  <c r="DS816" i="1" a="1"/>
  <c r="DS816" i="1" s="1"/>
  <c r="DS815" i="1" a="1"/>
  <c r="DS815" i="1" s="1"/>
  <c r="DS814" i="1" a="1"/>
  <c r="DS814" i="1" s="1"/>
  <c r="DS813" i="1" a="1"/>
  <c r="DS813" i="1" s="1"/>
  <c r="DS812" i="1" a="1"/>
  <c r="DS812" i="1" s="1"/>
  <c r="DS811" i="1" a="1"/>
  <c r="DS811" i="1" s="1"/>
  <c r="DS810" i="1" a="1"/>
  <c r="DS810" i="1" s="1"/>
  <c r="DS809" i="1" a="1"/>
  <c r="DS809" i="1" s="1"/>
  <c r="DS808" i="1" a="1"/>
  <c r="DS808" i="1" s="1"/>
  <c r="DS807" i="1" a="1"/>
  <c r="DS807" i="1" s="1"/>
  <c r="DS806" i="1" a="1"/>
  <c r="DS806" i="1" s="1"/>
  <c r="DS805" i="1" a="1"/>
  <c r="DS805" i="1" s="1"/>
  <c r="DS804" i="1" a="1"/>
  <c r="DS804" i="1" s="1"/>
  <c r="DS803" i="1" a="1"/>
  <c r="DS803" i="1" s="1"/>
  <c r="DS802" i="1" a="1"/>
  <c r="DS802" i="1" s="1"/>
  <c r="DS801" i="1" a="1"/>
  <c r="DS801" i="1" s="1"/>
  <c r="DS800" i="1" a="1"/>
  <c r="DS800" i="1" s="1"/>
  <c r="DS799" i="1" a="1"/>
  <c r="DS799" i="1" s="1"/>
  <c r="DS798" i="1" a="1"/>
  <c r="DS798" i="1" s="1"/>
  <c r="DS797" i="1" a="1"/>
  <c r="DS797" i="1" s="1"/>
  <c r="DS796" i="1" a="1"/>
  <c r="DS796" i="1" s="1"/>
  <c r="DS795" i="1" a="1"/>
  <c r="DS795" i="1" s="1"/>
  <c r="DS794" i="1" a="1"/>
  <c r="DS794" i="1" s="1"/>
  <c r="DS793" i="1" a="1"/>
  <c r="DS793" i="1" s="1"/>
  <c r="DS792" i="1" a="1"/>
  <c r="DS792" i="1" s="1"/>
  <c r="DS791" i="1" a="1"/>
  <c r="DS791" i="1" s="1"/>
  <c r="DS790" i="1" a="1"/>
  <c r="DS790" i="1" s="1"/>
  <c r="DS789" i="1" a="1"/>
  <c r="DS789" i="1" s="1"/>
  <c r="DS788" i="1" a="1"/>
  <c r="DS788" i="1" s="1"/>
  <c r="DS787" i="1" a="1"/>
  <c r="DS787" i="1" s="1"/>
  <c r="DS786" i="1" a="1"/>
  <c r="DS786" i="1" s="1"/>
  <c r="DS785" i="1" a="1"/>
  <c r="DS785" i="1" s="1"/>
  <c r="DS784" i="1" a="1"/>
  <c r="DS784" i="1" s="1"/>
  <c r="DS783" i="1" a="1"/>
  <c r="DS783" i="1" s="1"/>
  <c r="DS782" i="1" a="1"/>
  <c r="DS782" i="1" s="1"/>
  <c r="DS781" i="1" a="1"/>
  <c r="DS781" i="1" s="1"/>
  <c r="DS780" i="1" a="1"/>
  <c r="DS780" i="1" s="1"/>
  <c r="DS779" i="1" a="1"/>
  <c r="DS779" i="1" s="1"/>
  <c r="DS778" i="1" a="1"/>
  <c r="DS778" i="1" s="1"/>
  <c r="DS777" i="1" a="1"/>
  <c r="DS777" i="1" s="1"/>
  <c r="DS776" i="1" a="1"/>
  <c r="DS776" i="1" s="1"/>
  <c r="DS775" i="1" a="1"/>
  <c r="DS775" i="1" s="1"/>
  <c r="DS774" i="1" a="1"/>
  <c r="DS774" i="1" s="1"/>
  <c r="DS773" i="1" a="1"/>
  <c r="DS773" i="1" s="1"/>
  <c r="DS772" i="1" a="1"/>
  <c r="DS772" i="1" s="1"/>
  <c r="DS771" i="1" a="1"/>
  <c r="DS771" i="1" s="1"/>
  <c r="DS770" i="1" a="1"/>
  <c r="DS770" i="1" s="1"/>
  <c r="DS769" i="1" a="1"/>
  <c r="DS769" i="1" s="1"/>
  <c r="DS768" i="1" a="1"/>
  <c r="DS768" i="1" s="1"/>
  <c r="DS767" i="1" a="1"/>
  <c r="DS767" i="1" s="1"/>
  <c r="DS766" i="1" a="1"/>
  <c r="DS766" i="1" s="1"/>
  <c r="DS765" i="1" a="1"/>
  <c r="DS765" i="1" s="1"/>
  <c r="DS764" i="1" a="1"/>
  <c r="DS764" i="1" s="1"/>
  <c r="DS763" i="1" a="1"/>
  <c r="DS763" i="1" s="1"/>
  <c r="DS762" i="1" a="1"/>
  <c r="DS762" i="1" s="1"/>
  <c r="DS761" i="1" a="1"/>
  <c r="DS761" i="1" s="1"/>
  <c r="DS760" i="1" a="1"/>
  <c r="DS760" i="1" s="1"/>
  <c r="DS759" i="1" a="1"/>
  <c r="DS759" i="1" s="1"/>
  <c r="DS758" i="1" a="1"/>
  <c r="DS758" i="1" s="1"/>
  <c r="DS757" i="1" a="1"/>
  <c r="DS757" i="1" s="1"/>
  <c r="DS756" i="1" a="1"/>
  <c r="DS756" i="1" s="1"/>
  <c r="DS755" i="1" a="1"/>
  <c r="DS755" i="1" s="1"/>
  <c r="DS754" i="1" a="1"/>
  <c r="DS754" i="1" s="1"/>
  <c r="DS753" i="1" a="1"/>
  <c r="DS753" i="1" s="1"/>
  <c r="DS752" i="1" a="1"/>
  <c r="DS752" i="1" s="1"/>
  <c r="DS751" i="1" a="1"/>
  <c r="DS751" i="1" s="1"/>
  <c r="DS750" i="1" a="1"/>
  <c r="DS750" i="1" s="1"/>
  <c r="DS749" i="1" a="1"/>
  <c r="DS749" i="1" s="1"/>
  <c r="DS748" i="1" a="1"/>
  <c r="DS748" i="1" s="1"/>
  <c r="DS747" i="1" a="1"/>
  <c r="DS747" i="1" s="1"/>
  <c r="DS746" i="1" a="1"/>
  <c r="DS746" i="1" s="1"/>
  <c r="DS745" i="1" a="1"/>
  <c r="DS745" i="1" s="1"/>
  <c r="DS744" i="1" a="1"/>
  <c r="DS744" i="1" s="1"/>
  <c r="DS743" i="1" a="1"/>
  <c r="DS743" i="1" s="1"/>
  <c r="DS742" i="1" a="1"/>
  <c r="DS742" i="1" s="1"/>
  <c r="DS741" i="1" a="1"/>
  <c r="DS741" i="1" s="1"/>
  <c r="DS740" i="1" a="1"/>
  <c r="DS740" i="1" s="1"/>
  <c r="DS739" i="1" a="1"/>
  <c r="DS739" i="1" s="1"/>
  <c r="DS738" i="1" a="1"/>
  <c r="DS738" i="1" s="1"/>
  <c r="DS737" i="1" a="1"/>
  <c r="DS737" i="1" s="1"/>
  <c r="DS736" i="1" a="1"/>
  <c r="DS736" i="1" s="1"/>
  <c r="DS735" i="1" a="1"/>
  <c r="DS735" i="1" s="1"/>
  <c r="DS734" i="1" a="1"/>
  <c r="DS734" i="1" s="1"/>
  <c r="DS733" i="1" a="1"/>
  <c r="DS733" i="1" s="1"/>
  <c r="DS732" i="1" a="1"/>
  <c r="DS732" i="1" s="1"/>
  <c r="DS731" i="1" a="1"/>
  <c r="DS731" i="1" s="1"/>
  <c r="DS730" i="1" a="1"/>
  <c r="DS730" i="1" s="1"/>
  <c r="DS729" i="1" a="1"/>
  <c r="DS729" i="1" s="1"/>
  <c r="DS728" i="1" a="1"/>
  <c r="DS728" i="1" s="1"/>
  <c r="DS727" i="1" a="1"/>
  <c r="DS727" i="1" s="1"/>
  <c r="DS726" i="1" a="1"/>
  <c r="DS726" i="1" s="1"/>
  <c r="DS725" i="1" a="1"/>
  <c r="DS725" i="1" s="1"/>
  <c r="DS724" i="1" a="1"/>
  <c r="DS724" i="1" s="1"/>
  <c r="DS723" i="1" a="1"/>
  <c r="DS723" i="1" s="1"/>
  <c r="DS722" i="1" a="1"/>
  <c r="DS722" i="1" s="1"/>
  <c r="DS721" i="1" a="1"/>
  <c r="DS721" i="1" s="1"/>
  <c r="DS720" i="1" a="1"/>
  <c r="DS720" i="1" s="1"/>
  <c r="DS719" i="1" a="1"/>
  <c r="DS719" i="1" s="1"/>
  <c r="DS718" i="1" a="1"/>
  <c r="DS718" i="1" s="1"/>
  <c r="DS717" i="1" a="1"/>
  <c r="DS717" i="1" s="1"/>
  <c r="DS716" i="1" a="1"/>
  <c r="DS716" i="1" s="1"/>
  <c r="DS715" i="1" a="1"/>
  <c r="DS715" i="1" s="1"/>
  <c r="DS714" i="1" a="1"/>
  <c r="DS714" i="1" s="1"/>
  <c r="DS713" i="1" a="1"/>
  <c r="DS713" i="1" s="1"/>
  <c r="DS712" i="1" a="1"/>
  <c r="DS712" i="1" s="1"/>
  <c r="DS711" i="1" a="1"/>
  <c r="DS711" i="1" s="1"/>
  <c r="DS710" i="1" a="1"/>
  <c r="DS710" i="1" s="1"/>
  <c r="DS709" i="1" a="1"/>
  <c r="DS709" i="1" s="1"/>
  <c r="DS708" i="1" a="1"/>
  <c r="DS708" i="1" s="1"/>
  <c r="DS707" i="1" a="1"/>
  <c r="DS707" i="1" s="1"/>
  <c r="DS706" i="1" a="1"/>
  <c r="DS706" i="1" s="1"/>
  <c r="DS705" i="1" a="1"/>
  <c r="DS705" i="1" s="1"/>
  <c r="DS704" i="1" a="1"/>
  <c r="DS704" i="1" s="1"/>
  <c r="DS703" i="1" a="1"/>
  <c r="DS703" i="1" s="1"/>
  <c r="DS702" i="1" a="1"/>
  <c r="DS702" i="1" s="1"/>
  <c r="DS701" i="1" a="1"/>
  <c r="DS701" i="1" s="1"/>
  <c r="DS700" i="1" a="1"/>
  <c r="DS700" i="1" s="1"/>
  <c r="DS699" i="1" a="1"/>
  <c r="DS699" i="1" s="1"/>
  <c r="DS698" i="1" a="1"/>
  <c r="DS698" i="1" s="1"/>
  <c r="DS697" i="1" a="1"/>
  <c r="DS697" i="1" s="1"/>
  <c r="DS696" i="1" a="1"/>
  <c r="DS696" i="1" s="1"/>
  <c r="DS695" i="1" a="1"/>
  <c r="DS695" i="1" s="1"/>
  <c r="DS694" i="1" a="1"/>
  <c r="DS694" i="1" s="1"/>
  <c r="DS693" i="1" a="1"/>
  <c r="DS693" i="1" s="1"/>
  <c r="DS692" i="1" a="1"/>
  <c r="DS692" i="1" s="1"/>
  <c r="DS691" i="1" a="1"/>
  <c r="DS691" i="1" s="1"/>
  <c r="DS690" i="1" a="1"/>
  <c r="DS690" i="1" s="1"/>
  <c r="DS689" i="1" a="1"/>
  <c r="DS689" i="1" s="1"/>
  <c r="DS688" i="1" a="1"/>
  <c r="DS688" i="1" s="1"/>
  <c r="DS687" i="1" a="1"/>
  <c r="DS687" i="1" s="1"/>
  <c r="DS686" i="1" a="1"/>
  <c r="DS686" i="1" s="1"/>
  <c r="DS685" i="1" a="1"/>
  <c r="DS685" i="1" s="1"/>
  <c r="DS684" i="1" a="1"/>
  <c r="DS684" i="1" s="1"/>
  <c r="DS683" i="1" a="1"/>
  <c r="DS683" i="1" s="1"/>
  <c r="DS682" i="1" a="1"/>
  <c r="DS682" i="1" s="1"/>
  <c r="DS681" i="1" a="1"/>
  <c r="DS681" i="1" s="1"/>
  <c r="DS680" i="1" a="1"/>
  <c r="DS680" i="1" s="1"/>
  <c r="DS679" i="1" a="1"/>
  <c r="DS679" i="1" s="1"/>
  <c r="DS678" i="1" a="1"/>
  <c r="DS678" i="1" s="1"/>
  <c r="DS677" i="1" a="1"/>
  <c r="DS677" i="1" s="1"/>
  <c r="DS676" i="1" a="1"/>
  <c r="DS676" i="1" s="1"/>
  <c r="DS675" i="1" a="1"/>
  <c r="DS675" i="1" s="1"/>
  <c r="DS674" i="1" a="1"/>
  <c r="DS674" i="1" s="1"/>
  <c r="DS673" i="1" a="1"/>
  <c r="DS673" i="1" s="1"/>
  <c r="DS672" i="1" a="1"/>
  <c r="DS672" i="1" s="1"/>
  <c r="DS671" i="1" a="1"/>
  <c r="DS671" i="1" s="1"/>
  <c r="DS670" i="1" a="1"/>
  <c r="DS670" i="1" s="1"/>
  <c r="DS669" i="1" a="1"/>
  <c r="DS669" i="1" s="1"/>
  <c r="DS668" i="1" a="1"/>
  <c r="DS668" i="1" s="1"/>
  <c r="DS667" i="1" a="1"/>
  <c r="DS667" i="1" s="1"/>
  <c r="DS666" i="1" a="1"/>
  <c r="DS666" i="1" s="1"/>
  <c r="DS665" i="1" a="1"/>
  <c r="DS665" i="1" s="1"/>
  <c r="DS664" i="1" a="1"/>
  <c r="DS664" i="1" s="1"/>
  <c r="DS663" i="1" a="1"/>
  <c r="DS663" i="1" s="1"/>
  <c r="DS662" i="1" a="1"/>
  <c r="DS662" i="1" s="1"/>
  <c r="DS661" i="1" a="1"/>
  <c r="DS661" i="1" s="1"/>
  <c r="DS660" i="1" a="1"/>
  <c r="DS660" i="1" s="1"/>
  <c r="DS659" i="1" a="1"/>
  <c r="DS659" i="1" s="1"/>
  <c r="DS658" i="1" a="1"/>
  <c r="DS658" i="1" s="1"/>
  <c r="DS657" i="1" a="1"/>
  <c r="DS657" i="1" s="1"/>
  <c r="DS656" i="1" a="1"/>
  <c r="DS656" i="1" s="1"/>
  <c r="DS655" i="1" a="1"/>
  <c r="DS655" i="1" s="1"/>
  <c r="DS654" i="1" a="1"/>
  <c r="DS654" i="1" s="1"/>
  <c r="DS653" i="1" a="1"/>
  <c r="DS653" i="1" s="1"/>
  <c r="DS652" i="1" a="1"/>
  <c r="DS652" i="1" s="1"/>
  <c r="DS651" i="1" a="1"/>
  <c r="DS651" i="1" s="1"/>
  <c r="DS650" i="1" a="1"/>
  <c r="DS650" i="1" s="1"/>
  <c r="DS649" i="1" a="1"/>
  <c r="DS649" i="1" s="1"/>
  <c r="DS648" i="1" a="1"/>
  <c r="DS648" i="1" s="1"/>
  <c r="DS647" i="1" a="1"/>
  <c r="DS647" i="1" s="1"/>
  <c r="DS646" i="1" a="1"/>
  <c r="DS646" i="1" s="1"/>
  <c r="DS645" i="1" a="1"/>
  <c r="DS645" i="1" s="1"/>
  <c r="DS644" i="1" a="1"/>
  <c r="DS644" i="1" s="1"/>
  <c r="DS643" i="1" a="1"/>
  <c r="DS643" i="1" s="1"/>
  <c r="DS642" i="1" a="1"/>
  <c r="DS642" i="1" s="1"/>
  <c r="DS641" i="1" a="1"/>
  <c r="DS641" i="1" s="1"/>
  <c r="DS640" i="1" a="1"/>
  <c r="DS640" i="1" s="1"/>
  <c r="DS639" i="1" a="1"/>
  <c r="DS639" i="1" s="1"/>
  <c r="DS638" i="1" a="1"/>
  <c r="DS638" i="1" s="1"/>
  <c r="DS637" i="1" a="1"/>
  <c r="DS637" i="1" s="1"/>
  <c r="DS636" i="1" a="1"/>
  <c r="DS636" i="1" s="1"/>
  <c r="DS635" i="1" a="1"/>
  <c r="DS635" i="1" s="1"/>
  <c r="DS634" i="1" a="1"/>
  <c r="DS634" i="1" s="1"/>
  <c r="DS633" i="1" a="1"/>
  <c r="DS633" i="1" s="1"/>
  <c r="DS632" i="1" a="1"/>
  <c r="DS632" i="1" s="1"/>
  <c r="DS631" i="1" a="1"/>
  <c r="DS631" i="1" s="1"/>
  <c r="DS630" i="1" a="1"/>
  <c r="DS630" i="1" s="1"/>
  <c r="DS629" i="1" a="1"/>
  <c r="DS629" i="1" s="1"/>
  <c r="DS628" i="1" a="1"/>
  <c r="DS628" i="1" s="1"/>
  <c r="DS627" i="1" a="1"/>
  <c r="DS627" i="1" s="1"/>
  <c r="DS626" i="1" a="1"/>
  <c r="DS626" i="1" s="1"/>
  <c r="DS625" i="1" a="1"/>
  <c r="DS625" i="1" s="1"/>
  <c r="DS624" i="1" a="1"/>
  <c r="DS624" i="1" s="1"/>
  <c r="DS623" i="1" a="1"/>
  <c r="DS623" i="1" s="1"/>
  <c r="DS622" i="1" a="1"/>
  <c r="DS622" i="1" s="1"/>
  <c r="DS621" i="1" a="1"/>
  <c r="DS621" i="1" s="1"/>
  <c r="DS620" i="1" a="1"/>
  <c r="DS620" i="1" s="1"/>
  <c r="DS619" i="1" a="1"/>
  <c r="DS619" i="1" s="1"/>
  <c r="DS618" i="1" a="1"/>
  <c r="DS618" i="1" s="1"/>
  <c r="DS617" i="1" a="1"/>
  <c r="DS617" i="1" s="1"/>
  <c r="DS616" i="1" a="1"/>
  <c r="DS616" i="1" s="1"/>
  <c r="DS615" i="1" a="1"/>
  <c r="DS615" i="1" s="1"/>
  <c r="DS614" i="1" a="1"/>
  <c r="DS614" i="1" s="1"/>
  <c r="DS613" i="1" a="1"/>
  <c r="DS613" i="1" s="1"/>
  <c r="DS612" i="1" a="1"/>
  <c r="DS612" i="1" s="1"/>
  <c r="DS611" i="1" a="1"/>
  <c r="DS611" i="1" s="1"/>
  <c r="DS610" i="1" a="1"/>
  <c r="DS610" i="1" s="1"/>
  <c r="DS609" i="1" a="1"/>
  <c r="DS609" i="1" s="1"/>
  <c r="DS608" i="1" a="1"/>
  <c r="DS608" i="1" s="1"/>
  <c r="DS607" i="1" a="1"/>
  <c r="DS607" i="1" s="1"/>
  <c r="DS606" i="1" a="1"/>
  <c r="DS606" i="1" s="1"/>
  <c r="DS605" i="1" a="1"/>
  <c r="DS605" i="1" s="1"/>
  <c r="DS604" i="1" a="1"/>
  <c r="DS604" i="1" s="1"/>
  <c r="DS603" i="1" a="1"/>
  <c r="DS603" i="1" s="1"/>
  <c r="DS602" i="1" a="1"/>
  <c r="DS602" i="1" s="1"/>
  <c r="DS601" i="1" a="1"/>
  <c r="DS601" i="1" s="1"/>
  <c r="DS600" i="1" a="1"/>
  <c r="DS600" i="1" s="1"/>
  <c r="DS599" i="1" a="1"/>
  <c r="DS599" i="1" s="1"/>
  <c r="DS598" i="1" a="1"/>
  <c r="DS598" i="1" s="1"/>
  <c r="DS597" i="1" a="1"/>
  <c r="DS597" i="1" s="1"/>
  <c r="DS596" i="1" a="1"/>
  <c r="DS596" i="1" s="1"/>
  <c r="DS595" i="1" a="1"/>
  <c r="DS595" i="1" s="1"/>
  <c r="DS594" i="1" a="1"/>
  <c r="DS594" i="1" s="1"/>
  <c r="DS593" i="1" a="1"/>
  <c r="DS593" i="1" s="1"/>
  <c r="DS592" i="1" a="1"/>
  <c r="DS592" i="1" s="1"/>
  <c r="DS591" i="1" a="1"/>
  <c r="DS591" i="1" s="1"/>
  <c r="DS590" i="1" a="1"/>
  <c r="DS590" i="1" s="1"/>
  <c r="DS589" i="1" a="1"/>
  <c r="DS589" i="1" s="1"/>
  <c r="DS588" i="1" a="1"/>
  <c r="DS588" i="1" s="1"/>
  <c r="DS587" i="1" a="1"/>
  <c r="DS587" i="1" s="1"/>
  <c r="DS586" i="1" a="1"/>
  <c r="DS586" i="1" s="1"/>
  <c r="DS585" i="1" a="1"/>
  <c r="DS585" i="1" s="1"/>
  <c r="DS584" i="1" a="1"/>
  <c r="DS584" i="1" s="1"/>
  <c r="DS583" i="1" a="1"/>
  <c r="DS583" i="1" s="1"/>
  <c r="DS582" i="1" a="1"/>
  <c r="DS582" i="1" s="1"/>
  <c r="DS581" i="1" a="1"/>
  <c r="DS581" i="1" s="1"/>
  <c r="DS580" i="1" a="1"/>
  <c r="DS580" i="1" s="1"/>
  <c r="DS579" i="1" a="1"/>
  <c r="DS579" i="1" s="1"/>
  <c r="DS578" i="1" a="1"/>
  <c r="DS578" i="1" s="1"/>
  <c r="DS577" i="1" a="1"/>
  <c r="DS577" i="1" s="1"/>
  <c r="DS576" i="1" a="1"/>
  <c r="DS576" i="1" s="1"/>
  <c r="DS575" i="1" a="1"/>
  <c r="DS575" i="1" s="1"/>
  <c r="DS574" i="1" a="1"/>
  <c r="DS574" i="1" s="1"/>
  <c r="DS573" i="1" a="1"/>
  <c r="DS573" i="1" s="1"/>
  <c r="DS572" i="1" a="1"/>
  <c r="DS572" i="1" s="1"/>
  <c r="DS571" i="1" a="1"/>
  <c r="DS571" i="1" s="1"/>
  <c r="DS570" i="1" a="1"/>
  <c r="DS570" i="1" s="1"/>
  <c r="DS569" i="1" a="1"/>
  <c r="DS569" i="1" s="1"/>
  <c r="DS568" i="1" a="1"/>
  <c r="DS568" i="1" s="1"/>
  <c r="DS567" i="1" a="1"/>
  <c r="DS567" i="1" s="1"/>
  <c r="DS566" i="1" a="1"/>
  <c r="DS566" i="1" s="1"/>
  <c r="DS565" i="1" a="1"/>
  <c r="DS565" i="1" s="1"/>
  <c r="DS564" i="1" a="1"/>
  <c r="DS564" i="1" s="1"/>
  <c r="DS563" i="1" a="1"/>
  <c r="DS563" i="1" s="1"/>
  <c r="DS562" i="1" a="1"/>
  <c r="DS562" i="1" s="1"/>
  <c r="DS561" i="1" a="1"/>
  <c r="DS561" i="1" s="1"/>
  <c r="DS560" i="1" a="1"/>
  <c r="DS560" i="1" s="1"/>
  <c r="DS559" i="1" a="1"/>
  <c r="DS559" i="1" s="1"/>
  <c r="DS558" i="1" a="1"/>
  <c r="DS558" i="1" s="1"/>
  <c r="DS557" i="1" a="1"/>
  <c r="DS557" i="1" s="1"/>
  <c r="DS556" i="1" a="1"/>
  <c r="DS556" i="1" s="1"/>
  <c r="DS555" i="1" a="1"/>
  <c r="DS555" i="1" s="1"/>
  <c r="DS554" i="1" a="1"/>
  <c r="DS554" i="1" s="1"/>
  <c r="DS553" i="1" a="1"/>
  <c r="DS553" i="1" s="1"/>
  <c r="DS552" i="1" a="1"/>
  <c r="DS552" i="1" s="1"/>
  <c r="DS551" i="1" a="1"/>
  <c r="DS551" i="1" s="1"/>
  <c r="DS550" i="1" a="1"/>
  <c r="DS550" i="1" s="1"/>
  <c r="DS549" i="1" a="1"/>
  <c r="DS549" i="1" s="1"/>
  <c r="DS548" i="1" a="1"/>
  <c r="DS548" i="1" s="1"/>
  <c r="DS547" i="1" a="1"/>
  <c r="DS547" i="1" s="1"/>
  <c r="DS546" i="1" a="1"/>
  <c r="DS546" i="1" s="1"/>
  <c r="DS545" i="1" a="1"/>
  <c r="DS545" i="1" s="1"/>
  <c r="DS544" i="1" a="1"/>
  <c r="DS544" i="1" s="1"/>
  <c r="DS543" i="1" a="1"/>
  <c r="DS543" i="1" s="1"/>
  <c r="DS542" i="1" a="1"/>
  <c r="DS542" i="1" s="1"/>
  <c r="DS541" i="1" a="1"/>
  <c r="DS541" i="1" s="1"/>
  <c r="DS540" i="1" a="1"/>
  <c r="DS540" i="1" s="1"/>
  <c r="DS539" i="1" a="1"/>
  <c r="DS539" i="1" s="1"/>
  <c r="DS538" i="1" a="1"/>
  <c r="DS538" i="1" s="1"/>
  <c r="DS537" i="1" a="1"/>
  <c r="DS537" i="1" s="1"/>
  <c r="DS536" i="1" a="1"/>
  <c r="DS536" i="1" s="1"/>
  <c r="DS535" i="1" a="1"/>
  <c r="DS535" i="1" s="1"/>
  <c r="DS534" i="1" a="1"/>
  <c r="DS534" i="1" s="1"/>
  <c r="DS533" i="1" a="1"/>
  <c r="DS533" i="1" s="1"/>
  <c r="DS532" i="1" a="1"/>
  <c r="DS532" i="1" s="1"/>
  <c r="DS531" i="1" a="1"/>
  <c r="DS531" i="1" s="1"/>
  <c r="DS530" i="1" a="1"/>
  <c r="DS530" i="1" s="1"/>
  <c r="DS529" i="1" a="1"/>
  <c r="DS529" i="1" s="1"/>
  <c r="DS528" i="1" a="1"/>
  <c r="DS528" i="1" s="1"/>
  <c r="DS527" i="1" a="1"/>
  <c r="DS527" i="1" s="1"/>
  <c r="DS526" i="1" a="1"/>
  <c r="DS526" i="1" s="1"/>
  <c r="DS525" i="1" a="1"/>
  <c r="DS525" i="1" s="1"/>
  <c r="DS524" i="1" a="1"/>
  <c r="DS524" i="1" s="1"/>
  <c r="DS523" i="1" a="1"/>
  <c r="DS523" i="1" s="1"/>
  <c r="DS522" i="1" a="1"/>
  <c r="DS522" i="1" s="1"/>
  <c r="DS521" i="1" a="1"/>
  <c r="DS521" i="1" s="1"/>
  <c r="DS520" i="1" a="1"/>
  <c r="DS520" i="1" s="1"/>
  <c r="DS519" i="1" a="1"/>
  <c r="DS519" i="1" s="1"/>
  <c r="DS518" i="1" a="1"/>
  <c r="DS518" i="1" s="1"/>
  <c r="DS517" i="1" a="1"/>
  <c r="DS517" i="1" s="1"/>
  <c r="DS516" i="1" a="1"/>
  <c r="DS516" i="1" s="1"/>
  <c r="DS515" i="1" a="1"/>
  <c r="DS515" i="1" s="1"/>
  <c r="DS514" i="1" a="1"/>
  <c r="DS514" i="1" s="1"/>
  <c r="DS513" i="1" a="1"/>
  <c r="DS513" i="1" s="1"/>
  <c r="DS512" i="1" a="1"/>
  <c r="DS512" i="1" s="1"/>
  <c r="DS511" i="1" a="1"/>
  <c r="DS511" i="1" s="1"/>
  <c r="DS510" i="1" a="1"/>
  <c r="DS510" i="1" s="1"/>
  <c r="DS509" i="1" a="1"/>
  <c r="DS509" i="1" s="1"/>
  <c r="DS508" i="1" a="1"/>
  <c r="DS508" i="1" s="1"/>
  <c r="DS507" i="1" a="1"/>
  <c r="DS507" i="1" s="1"/>
  <c r="DS506" i="1" a="1"/>
  <c r="DS506" i="1" s="1"/>
  <c r="DS505" i="1" a="1"/>
  <c r="DS505" i="1" s="1"/>
  <c r="DS504" i="1" a="1"/>
  <c r="DS504" i="1" s="1"/>
  <c r="DS503" i="1" a="1"/>
  <c r="DS503" i="1" s="1"/>
  <c r="DS502" i="1" a="1"/>
  <c r="DS502" i="1" s="1"/>
  <c r="DS501" i="1" a="1"/>
  <c r="DS501" i="1" s="1"/>
  <c r="DS500" i="1" a="1"/>
  <c r="DS500" i="1" s="1"/>
  <c r="DS499" i="1" a="1"/>
  <c r="DS499" i="1" s="1"/>
  <c r="DS498" i="1" a="1"/>
  <c r="DS498" i="1" s="1"/>
  <c r="DS497" i="1" a="1"/>
  <c r="DS497" i="1" s="1"/>
  <c r="DS496" i="1" a="1"/>
  <c r="DS496" i="1" s="1"/>
  <c r="DS495" i="1" a="1"/>
  <c r="DS495" i="1" s="1"/>
  <c r="DS494" i="1" a="1"/>
  <c r="DS494" i="1" s="1"/>
  <c r="DS493" i="1" a="1"/>
  <c r="DS493" i="1" s="1"/>
  <c r="DS492" i="1" a="1"/>
  <c r="DS492" i="1" s="1"/>
  <c r="DS491" i="1" a="1"/>
  <c r="DS491" i="1" s="1"/>
  <c r="DS490" i="1" a="1"/>
  <c r="DS490" i="1" s="1"/>
  <c r="DS489" i="1" a="1"/>
  <c r="DS489" i="1" s="1"/>
  <c r="DS488" i="1" a="1"/>
  <c r="DS488" i="1" s="1"/>
  <c r="DS487" i="1" a="1"/>
  <c r="DS487" i="1" s="1"/>
  <c r="DS486" i="1" a="1"/>
  <c r="DS486" i="1" s="1"/>
  <c r="DS485" i="1" a="1"/>
  <c r="DS485" i="1" s="1"/>
  <c r="DS484" i="1" a="1"/>
  <c r="DS484" i="1" s="1"/>
  <c r="DS483" i="1" a="1"/>
  <c r="DS483" i="1" s="1"/>
  <c r="DS482" i="1" a="1"/>
  <c r="DS482" i="1" s="1"/>
  <c r="DS481" i="1" a="1"/>
  <c r="DS481" i="1" s="1"/>
  <c r="DS480" i="1" a="1"/>
  <c r="DS480" i="1" s="1"/>
  <c r="DS479" i="1" a="1"/>
  <c r="DS479" i="1" s="1"/>
  <c r="DS478" i="1" a="1"/>
  <c r="DS478" i="1" s="1"/>
  <c r="DS477" i="1" a="1"/>
  <c r="DS477" i="1" s="1"/>
  <c r="DS476" i="1" a="1"/>
  <c r="DS476" i="1" s="1"/>
  <c r="DS475" i="1" a="1"/>
  <c r="DS475" i="1" s="1"/>
  <c r="DS474" i="1" a="1"/>
  <c r="DS474" i="1" s="1"/>
  <c r="DS473" i="1" a="1"/>
  <c r="DS473" i="1" s="1"/>
  <c r="DS472" i="1" a="1"/>
  <c r="DS472" i="1" s="1"/>
  <c r="DS471" i="1" a="1"/>
  <c r="DS471" i="1" s="1"/>
  <c r="DS470" i="1" a="1"/>
  <c r="DS470" i="1" s="1"/>
  <c r="DS469" i="1" a="1"/>
  <c r="DS469" i="1" s="1"/>
  <c r="DS468" i="1" a="1"/>
  <c r="DS468" i="1" s="1"/>
  <c r="DS467" i="1" a="1"/>
  <c r="DS467" i="1" s="1"/>
  <c r="DS466" i="1" a="1"/>
  <c r="DS466" i="1" s="1"/>
  <c r="DS465" i="1" a="1"/>
  <c r="DS465" i="1" s="1"/>
  <c r="DS464" i="1" a="1"/>
  <c r="DS464" i="1" s="1"/>
  <c r="DS463" i="1" a="1"/>
  <c r="DS463" i="1" s="1"/>
  <c r="DS462" i="1" a="1"/>
  <c r="DS462" i="1" s="1"/>
  <c r="DS461" i="1" a="1"/>
  <c r="DS461" i="1" s="1"/>
  <c r="DS460" i="1" a="1"/>
  <c r="DS460" i="1" s="1"/>
  <c r="DS459" i="1" a="1"/>
  <c r="DS459" i="1" s="1"/>
  <c r="DS458" i="1" a="1"/>
  <c r="DS458" i="1" s="1"/>
  <c r="DS457" i="1" a="1"/>
  <c r="DS457" i="1" s="1"/>
  <c r="DS456" i="1" a="1"/>
  <c r="DS456" i="1" s="1"/>
  <c r="DS455" i="1" a="1"/>
  <c r="DS455" i="1" s="1"/>
  <c r="DS454" i="1" a="1"/>
  <c r="DS454" i="1" s="1"/>
  <c r="DS453" i="1" a="1"/>
  <c r="DS453" i="1" s="1"/>
  <c r="DS452" i="1" a="1"/>
  <c r="DS452" i="1" s="1"/>
  <c r="DS451" i="1" a="1"/>
  <c r="DS451" i="1" s="1"/>
  <c r="DS450" i="1" a="1"/>
  <c r="DS450" i="1" s="1"/>
  <c r="DS449" i="1" a="1"/>
  <c r="DS449" i="1" s="1"/>
  <c r="DS448" i="1" a="1"/>
  <c r="DS448" i="1" s="1"/>
  <c r="DS447" i="1" a="1"/>
  <c r="DS447" i="1" s="1"/>
  <c r="DS446" i="1" a="1"/>
  <c r="DS446" i="1" s="1"/>
  <c r="DS445" i="1" a="1"/>
  <c r="DS445" i="1" s="1"/>
  <c r="DS444" i="1" a="1"/>
  <c r="DS444" i="1" s="1"/>
  <c r="DS443" i="1" a="1"/>
  <c r="DS443" i="1" s="1"/>
  <c r="DS442" i="1" a="1"/>
  <c r="DS442" i="1" s="1"/>
  <c r="DS441" i="1" a="1"/>
  <c r="DS441" i="1" s="1"/>
  <c r="DS440" i="1" a="1"/>
  <c r="DS440" i="1" s="1"/>
  <c r="DS439" i="1" a="1"/>
  <c r="DS439" i="1" s="1"/>
  <c r="DS438" i="1" a="1"/>
  <c r="DS438" i="1" s="1"/>
  <c r="DS437" i="1" a="1"/>
  <c r="DS437" i="1" s="1"/>
  <c r="DS436" i="1" a="1"/>
  <c r="DS436" i="1" s="1"/>
  <c r="DS435" i="1" a="1"/>
  <c r="DS435" i="1" s="1"/>
  <c r="DS434" i="1" a="1"/>
  <c r="DS434" i="1" s="1"/>
  <c r="DS433" i="1" a="1"/>
  <c r="DS433" i="1" s="1"/>
  <c r="DS432" i="1" a="1"/>
  <c r="DS432" i="1" s="1"/>
  <c r="DS431" i="1" a="1"/>
  <c r="DS431" i="1" s="1"/>
  <c r="DS430" i="1" a="1"/>
  <c r="DS430" i="1" s="1"/>
  <c r="DS429" i="1" a="1"/>
  <c r="DS429" i="1" s="1"/>
  <c r="DS428" i="1" a="1"/>
  <c r="DS428" i="1" s="1"/>
  <c r="DS427" i="1" a="1"/>
  <c r="DS427" i="1" s="1"/>
  <c r="DS426" i="1" a="1"/>
  <c r="DS426" i="1" s="1"/>
  <c r="DS425" i="1" a="1"/>
  <c r="DS425" i="1" s="1"/>
  <c r="DS424" i="1" a="1"/>
  <c r="DS424" i="1" s="1"/>
  <c r="DS423" i="1" a="1"/>
  <c r="DS423" i="1" s="1"/>
  <c r="DS422" i="1" a="1"/>
  <c r="DS422" i="1" s="1"/>
  <c r="DS421" i="1" a="1"/>
  <c r="DS421" i="1" s="1"/>
  <c r="DS420" i="1" a="1"/>
  <c r="DS420" i="1" s="1"/>
  <c r="DS419" i="1" a="1"/>
  <c r="DS419" i="1" s="1"/>
  <c r="DS418" i="1" a="1"/>
  <c r="DS418" i="1" s="1"/>
  <c r="DS417" i="1" a="1"/>
  <c r="DS417" i="1" s="1"/>
  <c r="DS416" i="1" a="1"/>
  <c r="DS416" i="1" s="1"/>
  <c r="DS415" i="1" a="1"/>
  <c r="DS415" i="1" s="1"/>
  <c r="DS414" i="1" a="1"/>
  <c r="DS414" i="1" s="1"/>
  <c r="DS413" i="1" a="1"/>
  <c r="DS413" i="1" s="1"/>
  <c r="DS412" i="1" a="1"/>
  <c r="DS412" i="1" s="1"/>
  <c r="DS411" i="1" a="1"/>
  <c r="DS411" i="1" s="1"/>
  <c r="DS410" i="1" a="1"/>
  <c r="DS410" i="1" s="1"/>
  <c r="DS409" i="1" a="1"/>
  <c r="DS409" i="1" s="1"/>
  <c r="DS408" i="1" a="1"/>
  <c r="DS408" i="1" s="1"/>
  <c r="DS407" i="1" a="1"/>
  <c r="DS407" i="1" s="1"/>
  <c r="DS406" i="1" a="1"/>
  <c r="DS406" i="1" s="1"/>
  <c r="DS405" i="1" a="1"/>
  <c r="DS405" i="1" s="1"/>
  <c r="DS404" i="1" a="1"/>
  <c r="DS404" i="1" s="1"/>
  <c r="DS403" i="1" a="1"/>
  <c r="DS403" i="1" s="1"/>
  <c r="DS402" i="1" a="1"/>
  <c r="DS402" i="1" s="1"/>
  <c r="DS401" i="1" a="1"/>
  <c r="DS401" i="1" s="1"/>
  <c r="DS400" i="1" a="1"/>
  <c r="DS400" i="1" s="1"/>
  <c r="DS399" i="1" a="1"/>
  <c r="DS399" i="1" s="1"/>
  <c r="DS398" i="1" a="1"/>
  <c r="DS398" i="1" s="1"/>
  <c r="DS397" i="1" a="1"/>
  <c r="DS397" i="1" s="1"/>
  <c r="DS396" i="1" a="1"/>
  <c r="DS396" i="1" s="1"/>
  <c r="DS395" i="1" a="1"/>
  <c r="DS395" i="1" s="1"/>
  <c r="DS394" i="1" a="1"/>
  <c r="DS394" i="1" s="1"/>
  <c r="DS393" i="1" a="1"/>
  <c r="DS393" i="1" s="1"/>
  <c r="DS392" i="1" a="1"/>
  <c r="DS392" i="1" s="1"/>
  <c r="DS391" i="1" a="1"/>
  <c r="DS391" i="1" s="1"/>
  <c r="DS390" i="1" a="1"/>
  <c r="DS390" i="1" s="1"/>
  <c r="DS389" i="1" a="1"/>
  <c r="DS389" i="1" s="1"/>
  <c r="DS388" i="1" a="1"/>
  <c r="DS388" i="1" s="1"/>
  <c r="DS387" i="1" a="1"/>
  <c r="DS387" i="1" s="1"/>
  <c r="DS386" i="1" a="1"/>
  <c r="DS386" i="1" s="1"/>
  <c r="DS385" i="1" a="1"/>
  <c r="DS385" i="1" s="1"/>
  <c r="DS384" i="1" a="1"/>
  <c r="DS384" i="1" s="1"/>
  <c r="DS383" i="1" a="1"/>
  <c r="DS383" i="1" s="1"/>
  <c r="DS382" i="1" a="1"/>
  <c r="DS382" i="1" s="1"/>
  <c r="DS381" i="1" a="1"/>
  <c r="DS381" i="1" s="1"/>
  <c r="DS380" i="1" a="1"/>
  <c r="DS380" i="1" s="1"/>
  <c r="DS379" i="1" a="1"/>
  <c r="DS379" i="1" s="1"/>
  <c r="DS378" i="1" a="1"/>
  <c r="DS378" i="1" s="1"/>
  <c r="DS377" i="1" a="1"/>
  <c r="DS377" i="1" s="1"/>
  <c r="DS376" i="1" a="1"/>
  <c r="DS376" i="1" s="1"/>
  <c r="DS375" i="1" a="1"/>
  <c r="DS375" i="1" s="1"/>
  <c r="DS374" i="1" a="1"/>
  <c r="DS374" i="1" s="1"/>
  <c r="DS373" i="1" a="1"/>
  <c r="DS373" i="1" s="1"/>
  <c r="DS372" i="1" a="1"/>
  <c r="DS372" i="1" s="1"/>
  <c r="DS371" i="1" a="1"/>
  <c r="DS371" i="1" s="1"/>
  <c r="DS370" i="1" a="1"/>
  <c r="DS370" i="1" s="1"/>
  <c r="DS369" i="1" a="1"/>
  <c r="DS369" i="1" s="1"/>
  <c r="DS368" i="1" a="1"/>
  <c r="DS368" i="1" s="1"/>
  <c r="DS367" i="1" a="1"/>
  <c r="DS367" i="1" s="1"/>
  <c r="DS366" i="1" a="1"/>
  <c r="DS366" i="1" s="1"/>
  <c r="DS365" i="1" a="1"/>
  <c r="DS365" i="1" s="1"/>
  <c r="DS364" i="1" a="1"/>
  <c r="DS364" i="1" s="1"/>
  <c r="DS363" i="1" a="1"/>
  <c r="DS363" i="1" s="1"/>
  <c r="DS362" i="1" a="1"/>
  <c r="DS362" i="1" s="1"/>
  <c r="DS361" i="1" a="1"/>
  <c r="DS361" i="1" s="1"/>
  <c r="DS360" i="1" a="1"/>
  <c r="DS360" i="1" s="1"/>
  <c r="DS359" i="1" a="1"/>
  <c r="DS359" i="1" s="1"/>
  <c r="DS358" i="1" a="1"/>
  <c r="DS358" i="1" s="1"/>
  <c r="DS357" i="1" a="1"/>
  <c r="DS357" i="1" s="1"/>
  <c r="DS356" i="1" a="1"/>
  <c r="DS356" i="1" s="1"/>
  <c r="DS355" i="1" a="1"/>
  <c r="DS355" i="1" s="1"/>
  <c r="DS354" i="1" a="1"/>
  <c r="DS354" i="1" s="1"/>
  <c r="DS353" i="1" a="1"/>
  <c r="DS353" i="1" s="1"/>
  <c r="DS352" i="1" a="1"/>
  <c r="DS352" i="1" s="1"/>
  <c r="DS351" i="1" a="1"/>
  <c r="DS351" i="1" s="1"/>
  <c r="DS350" i="1" a="1"/>
  <c r="DS350" i="1" s="1"/>
  <c r="DS349" i="1" a="1"/>
  <c r="DS349" i="1" s="1"/>
  <c r="DS348" i="1" a="1"/>
  <c r="DS348" i="1" s="1"/>
  <c r="DS347" i="1" a="1"/>
  <c r="DS347" i="1" s="1"/>
  <c r="DS346" i="1" a="1"/>
  <c r="DS346" i="1" s="1"/>
  <c r="DS345" i="1" a="1"/>
  <c r="DS345" i="1" s="1"/>
  <c r="DS344" i="1" a="1"/>
  <c r="DS344" i="1" s="1"/>
  <c r="DS343" i="1" a="1"/>
  <c r="DS343" i="1" s="1"/>
  <c r="DS342" i="1" a="1"/>
  <c r="DS342" i="1" s="1"/>
  <c r="DS341" i="1" a="1"/>
  <c r="DS341" i="1" s="1"/>
  <c r="DS340" i="1" a="1"/>
  <c r="DS340" i="1" s="1"/>
  <c r="DS339" i="1" a="1"/>
  <c r="DS339" i="1" s="1"/>
  <c r="DS338" i="1" a="1"/>
  <c r="DS338" i="1" s="1"/>
  <c r="DS337" i="1" a="1"/>
  <c r="DS337" i="1" s="1"/>
  <c r="DS336" i="1" a="1"/>
  <c r="DS336" i="1" s="1"/>
  <c r="DS335" i="1" a="1"/>
  <c r="DS335" i="1" s="1"/>
  <c r="DS334" i="1" a="1"/>
  <c r="DS334" i="1" s="1"/>
  <c r="DS333" i="1" a="1"/>
  <c r="DS333" i="1" s="1"/>
  <c r="DS332" i="1" a="1"/>
  <c r="DS332" i="1" s="1"/>
  <c r="DS331" i="1" a="1"/>
  <c r="DS331" i="1" s="1"/>
  <c r="DS330" i="1" a="1"/>
  <c r="DS330" i="1" s="1"/>
  <c r="DS329" i="1" a="1"/>
  <c r="DS329" i="1" s="1"/>
  <c r="DS328" i="1" a="1"/>
  <c r="DS328" i="1" s="1"/>
  <c r="DS327" i="1" a="1"/>
  <c r="DS327" i="1" s="1"/>
  <c r="DS326" i="1" a="1"/>
  <c r="DS326" i="1" s="1"/>
  <c r="DS325" i="1" a="1"/>
  <c r="DS325" i="1" s="1"/>
  <c r="DS324" i="1" a="1"/>
  <c r="DS324" i="1" s="1"/>
  <c r="DS323" i="1" a="1"/>
  <c r="DS323" i="1" s="1"/>
  <c r="DS322" i="1" a="1"/>
  <c r="DS322" i="1" s="1"/>
  <c r="DS321" i="1" a="1"/>
  <c r="DS321" i="1" s="1"/>
  <c r="DS320" i="1" a="1"/>
  <c r="DS320" i="1" s="1"/>
  <c r="DS319" i="1" a="1"/>
  <c r="DS319" i="1" s="1"/>
  <c r="DS318" i="1" a="1"/>
  <c r="DS318" i="1" s="1"/>
  <c r="DS317" i="1" a="1"/>
  <c r="DS317" i="1" s="1"/>
  <c r="DS316" i="1" a="1"/>
  <c r="DS316" i="1" s="1"/>
  <c r="DS315" i="1" a="1"/>
  <c r="DS315" i="1" s="1"/>
  <c r="DS314" i="1" a="1"/>
  <c r="DS314" i="1" s="1"/>
  <c r="DS313" i="1" a="1"/>
  <c r="DS313" i="1" s="1"/>
  <c r="DS312" i="1" a="1"/>
  <c r="DS312" i="1" s="1"/>
  <c r="DS311" i="1" a="1"/>
  <c r="DS311" i="1" s="1"/>
  <c r="DS310" i="1" a="1"/>
  <c r="DS310" i="1" s="1"/>
  <c r="DS309" i="1" a="1"/>
  <c r="DS309" i="1" s="1"/>
  <c r="DS308" i="1" a="1"/>
  <c r="DS308" i="1" s="1"/>
  <c r="DS307" i="1" a="1"/>
  <c r="DS307" i="1" s="1"/>
  <c r="DS306" i="1" a="1"/>
  <c r="DS306" i="1" s="1"/>
  <c r="DS305" i="1" a="1"/>
  <c r="DS305" i="1" s="1"/>
  <c r="DS304" i="1" a="1"/>
  <c r="DS304" i="1" s="1"/>
  <c r="DS303" i="1" a="1"/>
  <c r="DS303" i="1" s="1"/>
  <c r="DS302" i="1" a="1"/>
  <c r="DS302" i="1" s="1"/>
  <c r="DS301" i="1" a="1"/>
  <c r="DS301" i="1" s="1"/>
  <c r="DS300" i="1" a="1"/>
  <c r="DS300" i="1" s="1"/>
  <c r="DS299" i="1" a="1"/>
  <c r="DS299" i="1" s="1"/>
  <c r="DS298" i="1" a="1"/>
  <c r="DS298" i="1" s="1"/>
  <c r="DS297" i="1" a="1"/>
  <c r="DS297" i="1" s="1"/>
  <c r="DS296" i="1" a="1"/>
  <c r="DS296" i="1" s="1"/>
  <c r="DS295" i="1" a="1"/>
  <c r="DS295" i="1" s="1"/>
  <c r="DS294" i="1" a="1"/>
  <c r="DS294" i="1" s="1"/>
  <c r="DS293" i="1" a="1"/>
  <c r="DS293" i="1" s="1"/>
  <c r="DS292" i="1" a="1"/>
  <c r="DS292" i="1" s="1"/>
  <c r="DS291" i="1" a="1"/>
  <c r="DS291" i="1" s="1"/>
  <c r="DS290" i="1" a="1"/>
  <c r="DS290" i="1" s="1"/>
  <c r="DS289" i="1" a="1"/>
  <c r="DS289" i="1" s="1"/>
  <c r="DS288" i="1" a="1"/>
  <c r="DS288" i="1" s="1"/>
  <c r="DS287" i="1" a="1"/>
  <c r="DS287" i="1" s="1"/>
  <c r="DS286" i="1" a="1"/>
  <c r="DS286" i="1" s="1"/>
  <c r="DS285" i="1" a="1"/>
  <c r="DS285" i="1" s="1"/>
  <c r="DS284" i="1" a="1"/>
  <c r="DS284" i="1" s="1"/>
  <c r="DS283" i="1" a="1"/>
  <c r="DS283" i="1" s="1"/>
  <c r="DS282" i="1" a="1"/>
  <c r="DS282" i="1" s="1"/>
  <c r="DS281" i="1" a="1"/>
  <c r="DS281" i="1" s="1"/>
  <c r="DS280" i="1" a="1"/>
  <c r="DS280" i="1" s="1"/>
  <c r="DS279" i="1" a="1"/>
  <c r="DS279" i="1" s="1"/>
  <c r="DS278" i="1" a="1"/>
  <c r="DS278" i="1" s="1"/>
  <c r="DS277" i="1" a="1"/>
  <c r="DS277" i="1" s="1"/>
  <c r="DS276" i="1" a="1"/>
  <c r="DS276" i="1" s="1"/>
  <c r="DS275" i="1" a="1"/>
  <c r="DS275" i="1" s="1"/>
  <c r="DS274" i="1" a="1"/>
  <c r="DS274" i="1" s="1"/>
  <c r="DS273" i="1" a="1"/>
  <c r="DS273" i="1" s="1"/>
  <c r="DS272" i="1" a="1"/>
  <c r="DS272" i="1" s="1"/>
  <c r="DS271" i="1" a="1"/>
  <c r="DS271" i="1" s="1"/>
  <c r="DS270" i="1" a="1"/>
  <c r="DS270" i="1" s="1"/>
  <c r="DS269" i="1" a="1"/>
  <c r="DS269" i="1" s="1"/>
  <c r="DS268" i="1" a="1"/>
  <c r="DS268" i="1" s="1"/>
  <c r="DS267" i="1" a="1"/>
  <c r="DS267" i="1" s="1"/>
  <c r="DS266" i="1" a="1"/>
  <c r="DS266" i="1" s="1"/>
  <c r="DS265" i="1" a="1"/>
  <c r="DS265" i="1" s="1"/>
  <c r="DS264" i="1" a="1"/>
  <c r="DS264" i="1" s="1"/>
  <c r="DS263" i="1" a="1"/>
  <c r="DS263" i="1" s="1"/>
  <c r="DS262" i="1" a="1"/>
  <c r="DS262" i="1" s="1"/>
  <c r="DS261" i="1" a="1"/>
  <c r="DS261" i="1" s="1"/>
  <c r="DS260" i="1" a="1"/>
  <c r="DS260" i="1" s="1"/>
  <c r="DS259" i="1" a="1"/>
  <c r="DS259" i="1" s="1"/>
  <c r="DS258" i="1" a="1"/>
  <c r="DS258" i="1" s="1"/>
  <c r="DS257" i="1" a="1"/>
  <c r="DS257" i="1" s="1"/>
  <c r="DS256" i="1" a="1"/>
  <c r="DS256" i="1" s="1"/>
  <c r="DS255" i="1" a="1"/>
  <c r="DS255" i="1" s="1"/>
  <c r="DS254" i="1" a="1"/>
  <c r="DS254" i="1" s="1"/>
  <c r="DS253" i="1" a="1"/>
  <c r="DS253" i="1" s="1"/>
  <c r="DS252" i="1" a="1"/>
  <c r="DS252" i="1" s="1"/>
  <c r="DS251" i="1" a="1"/>
  <c r="DS251" i="1" s="1"/>
  <c r="DS250" i="1" a="1"/>
  <c r="DS250" i="1" s="1"/>
  <c r="DS249" i="1" a="1"/>
  <c r="DS249" i="1" s="1"/>
  <c r="DS248" i="1" a="1"/>
  <c r="DS248" i="1" s="1"/>
  <c r="DS247" i="1" a="1"/>
  <c r="DS247" i="1" s="1"/>
  <c r="DS246" i="1" a="1"/>
  <c r="DS246" i="1" s="1"/>
  <c r="DS245" i="1" a="1"/>
  <c r="DS245" i="1" s="1"/>
  <c r="DS244" i="1" a="1"/>
  <c r="DS244" i="1" s="1"/>
  <c r="DS243" i="1" a="1"/>
  <c r="DS243" i="1" s="1"/>
  <c r="DS242" i="1" a="1"/>
  <c r="DS242" i="1" s="1"/>
  <c r="DS241" i="1" a="1"/>
  <c r="DS241" i="1" s="1"/>
  <c r="DS240" i="1" a="1"/>
  <c r="DS240" i="1" s="1"/>
  <c r="DS239" i="1" a="1"/>
  <c r="DS239" i="1" s="1"/>
  <c r="DS238" i="1" a="1"/>
  <c r="DS238" i="1" s="1"/>
  <c r="DS237" i="1" a="1"/>
  <c r="DS237" i="1" s="1"/>
  <c r="DS236" i="1" a="1"/>
  <c r="DS236" i="1" s="1"/>
  <c r="DS235" i="1" a="1"/>
  <c r="DS235" i="1" s="1"/>
  <c r="DS234" i="1" a="1"/>
  <c r="DS234" i="1" s="1"/>
  <c r="DS233" i="1" a="1"/>
  <c r="DS233" i="1" s="1"/>
  <c r="DS232" i="1" a="1"/>
  <c r="DS232" i="1" s="1"/>
  <c r="DS231" i="1" a="1"/>
  <c r="DS231" i="1" s="1"/>
  <c r="DS230" i="1" a="1"/>
  <c r="DS230" i="1" s="1"/>
  <c r="DS229" i="1" a="1"/>
  <c r="DS229" i="1" s="1"/>
  <c r="DS228" i="1" a="1"/>
  <c r="DS228" i="1" s="1"/>
  <c r="DS227" i="1" a="1"/>
  <c r="DS227" i="1" s="1"/>
  <c r="DS226" i="1" a="1"/>
  <c r="DS226" i="1" s="1"/>
  <c r="DS225" i="1" a="1"/>
  <c r="DS225" i="1" s="1"/>
  <c r="DS224" i="1" a="1"/>
  <c r="DS224" i="1" s="1"/>
  <c r="DS223" i="1" a="1"/>
  <c r="DS223" i="1" s="1"/>
  <c r="DS222" i="1" a="1"/>
  <c r="DS222" i="1" s="1"/>
  <c r="DS221" i="1" a="1"/>
  <c r="DS221" i="1" s="1"/>
  <c r="DS220" i="1" a="1"/>
  <c r="DS220" i="1" s="1"/>
  <c r="DS219" i="1" a="1"/>
  <c r="DS219" i="1" s="1"/>
  <c r="DS218" i="1" a="1"/>
  <c r="DS218" i="1" s="1"/>
  <c r="DS217" i="1" a="1"/>
  <c r="DS217" i="1" s="1"/>
  <c r="DS216" i="1" a="1"/>
  <c r="DS216" i="1" s="1"/>
  <c r="DS215" i="1" a="1"/>
  <c r="DS215" i="1" s="1"/>
  <c r="DS214" i="1" a="1"/>
  <c r="DS214" i="1" s="1"/>
  <c r="DS213" i="1" a="1"/>
  <c r="DS213" i="1" s="1"/>
  <c r="DS212" i="1" a="1"/>
  <c r="DS212" i="1" s="1"/>
  <c r="DS211" i="1" a="1"/>
  <c r="DS211" i="1" s="1"/>
  <c r="DS210" i="1" a="1"/>
  <c r="DS210" i="1" s="1"/>
  <c r="DS209" i="1" a="1"/>
  <c r="DS209" i="1" s="1"/>
  <c r="DS208" i="1" a="1"/>
  <c r="DS208" i="1" s="1"/>
  <c r="DS207" i="1" a="1"/>
  <c r="DS207" i="1" s="1"/>
  <c r="DS206" i="1" a="1"/>
  <c r="DS206" i="1" s="1"/>
  <c r="DS205" i="1" a="1"/>
  <c r="DS205" i="1" s="1"/>
  <c r="DS204" i="1" a="1"/>
  <c r="DS204" i="1" s="1"/>
  <c r="DS203" i="1" a="1"/>
  <c r="DS203" i="1" s="1"/>
  <c r="DS202" i="1" a="1"/>
  <c r="DS202" i="1" s="1"/>
  <c r="DS201" i="1" a="1"/>
  <c r="DS201" i="1" s="1"/>
  <c r="DS200" i="1" a="1"/>
  <c r="DS200" i="1" s="1"/>
  <c r="DS199" i="1" a="1"/>
  <c r="DS199" i="1" s="1"/>
  <c r="DS198" i="1" a="1"/>
  <c r="DS198" i="1" s="1"/>
  <c r="DS197" i="1" a="1"/>
  <c r="DS197" i="1" s="1"/>
  <c r="DS196" i="1" a="1"/>
  <c r="DS196" i="1" s="1"/>
  <c r="DS195" i="1" a="1"/>
  <c r="DS195" i="1" s="1"/>
  <c r="DS194" i="1" a="1"/>
  <c r="DS194" i="1" s="1"/>
  <c r="DS193" i="1" a="1"/>
  <c r="DS193" i="1" s="1"/>
  <c r="DS192" i="1" a="1"/>
  <c r="DS192" i="1" s="1"/>
  <c r="DS191" i="1" a="1"/>
  <c r="DS191" i="1" s="1"/>
  <c r="DS190" i="1" a="1"/>
  <c r="DS190" i="1" s="1"/>
  <c r="DS189" i="1" a="1"/>
  <c r="DS189" i="1" s="1"/>
  <c r="DS188" i="1" a="1"/>
  <c r="DS188" i="1" s="1"/>
  <c r="DS187" i="1" a="1"/>
  <c r="DS187" i="1" s="1"/>
  <c r="DS186" i="1" a="1"/>
  <c r="DS186" i="1" s="1"/>
  <c r="DS185" i="1" a="1"/>
  <c r="DS185" i="1" s="1"/>
  <c r="DS184" i="1" a="1"/>
  <c r="DS184" i="1" s="1"/>
  <c r="DS183" i="1" a="1"/>
  <c r="DS183" i="1" s="1"/>
  <c r="DS182" i="1" a="1"/>
  <c r="DS182" i="1" s="1"/>
  <c r="DS181" i="1" a="1"/>
  <c r="DS181" i="1" s="1"/>
  <c r="DS180" i="1" a="1"/>
  <c r="DS180" i="1" s="1"/>
  <c r="DS179" i="1" a="1"/>
  <c r="DS179" i="1" s="1"/>
  <c r="DS178" i="1" a="1"/>
  <c r="DS178" i="1" s="1"/>
  <c r="DS177" i="1" a="1"/>
  <c r="DS177" i="1" s="1"/>
  <c r="DS176" i="1" a="1"/>
  <c r="DS176" i="1" s="1"/>
  <c r="DS175" i="1" a="1"/>
  <c r="DS175" i="1" s="1"/>
  <c r="DS174" i="1" a="1"/>
  <c r="DS174" i="1" s="1"/>
  <c r="DS173" i="1" a="1"/>
  <c r="DS173" i="1" s="1"/>
  <c r="DS172" i="1" a="1"/>
  <c r="DS172" i="1" s="1"/>
  <c r="DS171" i="1" a="1"/>
  <c r="DS171" i="1" s="1"/>
  <c r="DS170" i="1" a="1"/>
  <c r="DS170" i="1" s="1"/>
  <c r="DS169" i="1" a="1"/>
  <c r="DS169" i="1" s="1"/>
  <c r="DS168" i="1" a="1"/>
  <c r="DS168" i="1" s="1"/>
  <c r="DS167" i="1" a="1"/>
  <c r="DS167" i="1" s="1"/>
  <c r="DS166" i="1" a="1"/>
  <c r="DS166" i="1" s="1"/>
  <c r="DS165" i="1" a="1"/>
  <c r="DS165" i="1" s="1"/>
  <c r="DS164" i="1" a="1"/>
  <c r="DS164" i="1" s="1"/>
  <c r="DS163" i="1" a="1"/>
  <c r="DS163" i="1" s="1"/>
  <c r="DS162" i="1" a="1"/>
  <c r="DS162" i="1" s="1"/>
  <c r="DS161" i="1" a="1"/>
  <c r="DS161" i="1" s="1"/>
  <c r="DS160" i="1" a="1"/>
  <c r="DS160" i="1" s="1"/>
  <c r="DS159" i="1" a="1"/>
  <c r="DS159" i="1" s="1"/>
  <c r="DS158" i="1" a="1"/>
  <c r="DS158" i="1" s="1"/>
  <c r="DS157" i="1" a="1"/>
  <c r="DS157" i="1" s="1"/>
  <c r="DS156" i="1" a="1"/>
  <c r="DS156" i="1" s="1"/>
  <c r="DS155" i="1" a="1"/>
  <c r="DS155" i="1" s="1"/>
  <c r="DS154" i="1" a="1"/>
  <c r="DS154" i="1" s="1"/>
  <c r="DS153" i="1" a="1"/>
  <c r="DS153" i="1" s="1"/>
  <c r="DS152" i="1" a="1"/>
  <c r="DS152" i="1" s="1"/>
  <c r="DS151" i="1" a="1"/>
  <c r="DS151" i="1" s="1"/>
  <c r="DS150" i="1" a="1"/>
  <c r="DS150" i="1" s="1"/>
  <c r="DS149" i="1" a="1"/>
  <c r="DS149" i="1" s="1"/>
  <c r="DS148" i="1" a="1"/>
  <c r="DS148" i="1" s="1"/>
  <c r="DS147" i="1" a="1"/>
  <c r="DS147" i="1" s="1"/>
  <c r="DS146" i="1" a="1"/>
  <c r="DS146" i="1" s="1"/>
  <c r="DS145" i="1" a="1"/>
  <c r="DS145" i="1" s="1"/>
  <c r="DS144" i="1" a="1"/>
  <c r="DS144" i="1" s="1"/>
  <c r="DS143" i="1" a="1"/>
  <c r="DS143" i="1" s="1"/>
  <c r="DS142" i="1" a="1"/>
  <c r="DS142" i="1" s="1"/>
  <c r="DS141" i="1" a="1"/>
  <c r="DS141" i="1" s="1"/>
  <c r="DS140" i="1" a="1"/>
  <c r="DS140" i="1" s="1"/>
  <c r="DS139" i="1" a="1"/>
  <c r="DS139" i="1" s="1"/>
  <c r="DS138" i="1" a="1"/>
  <c r="DS138" i="1" s="1"/>
  <c r="DS137" i="1" a="1"/>
  <c r="DS137" i="1" s="1"/>
  <c r="DS136" i="1" a="1"/>
  <c r="DS136" i="1" s="1"/>
  <c r="DS135" i="1" a="1"/>
  <c r="DS135" i="1" s="1"/>
  <c r="DS134" i="1" a="1"/>
  <c r="DS134" i="1" s="1"/>
  <c r="DS133" i="1" a="1"/>
  <c r="DS133" i="1" s="1"/>
  <c r="DS132" i="1" a="1"/>
  <c r="DS132" i="1" s="1"/>
  <c r="DS131" i="1" a="1"/>
  <c r="DS131" i="1" s="1"/>
  <c r="DS130" i="1" a="1"/>
  <c r="DS130" i="1" s="1"/>
  <c r="DS129" i="1" a="1"/>
  <c r="DS129" i="1" s="1"/>
  <c r="DS128" i="1" a="1"/>
  <c r="DS128" i="1" s="1"/>
  <c r="DS127" i="1" a="1"/>
  <c r="DS127" i="1" s="1"/>
  <c r="DS126" i="1" a="1"/>
  <c r="DS126" i="1" s="1"/>
  <c r="DS125" i="1" a="1"/>
  <c r="DS125" i="1" s="1"/>
  <c r="DS124" i="1" a="1"/>
  <c r="DS124" i="1" s="1"/>
  <c r="DS123" i="1" a="1"/>
  <c r="DS123" i="1" s="1"/>
  <c r="DS122" i="1" a="1"/>
  <c r="DS122" i="1" s="1"/>
  <c r="DS121" i="1" a="1"/>
  <c r="DS121" i="1" s="1"/>
  <c r="DS120" i="1" a="1"/>
  <c r="DS120" i="1" s="1"/>
  <c r="DS119" i="1" a="1"/>
  <c r="DS119" i="1" s="1"/>
  <c r="DS118" i="1" a="1"/>
  <c r="DS118" i="1" s="1"/>
  <c r="DS117" i="1" a="1"/>
  <c r="DS117" i="1" s="1"/>
  <c r="DS116" i="1" a="1"/>
  <c r="DS116" i="1" s="1"/>
  <c r="DS115" i="1" a="1"/>
  <c r="DS115" i="1" s="1"/>
  <c r="DS114" i="1" a="1"/>
  <c r="DS114" i="1" s="1"/>
  <c r="DS113" i="1" a="1"/>
  <c r="DS113" i="1" s="1"/>
  <c r="DS112" i="1" a="1"/>
  <c r="DS112" i="1" s="1"/>
  <c r="DS111" i="1" a="1"/>
  <c r="DS111" i="1" s="1"/>
  <c r="DS110" i="1" a="1"/>
  <c r="DS110" i="1" s="1"/>
  <c r="DS109" i="1" a="1"/>
  <c r="DS109" i="1" s="1"/>
  <c r="DS108" i="1" a="1"/>
  <c r="DS108" i="1" s="1"/>
  <c r="DS107" i="1" a="1"/>
  <c r="DS107" i="1" s="1"/>
  <c r="DS106" i="1" a="1"/>
  <c r="DS106" i="1" s="1"/>
  <c r="DS105" i="1" a="1"/>
  <c r="DS105" i="1" s="1"/>
  <c r="DS104" i="1" a="1"/>
  <c r="DS104" i="1" s="1"/>
  <c r="DS103" i="1" a="1"/>
  <c r="DS103" i="1" s="1"/>
  <c r="DS102" i="1" a="1"/>
  <c r="DS102" i="1" s="1"/>
  <c r="DS101" i="1" a="1"/>
  <c r="DS101" i="1" s="1"/>
  <c r="DS100" i="1" a="1"/>
  <c r="DS100" i="1" s="1"/>
  <c r="DS99" i="1" a="1"/>
  <c r="DS99" i="1" s="1"/>
  <c r="DS98" i="1" a="1"/>
  <c r="DS98" i="1" s="1"/>
  <c r="DS97" i="1" a="1"/>
  <c r="DS97" i="1" s="1"/>
  <c r="DS96" i="1" a="1"/>
  <c r="DS96" i="1" s="1"/>
  <c r="DS95" i="1" a="1"/>
  <c r="DS95" i="1" s="1"/>
  <c r="DS94" i="1" a="1"/>
  <c r="DS94" i="1" s="1"/>
  <c r="DS93" i="1" a="1"/>
  <c r="DS93" i="1" s="1"/>
  <c r="DS92" i="1" a="1"/>
  <c r="DS92" i="1" s="1"/>
  <c r="DS91" i="1" a="1"/>
  <c r="DS91" i="1" s="1"/>
  <c r="DS90" i="1" a="1"/>
  <c r="DS90" i="1" s="1"/>
  <c r="DS89" i="1" a="1"/>
  <c r="DS89" i="1" s="1"/>
  <c r="DS88" i="1" a="1"/>
  <c r="DS88" i="1" s="1"/>
  <c r="DS87" i="1" a="1"/>
  <c r="DS87" i="1" s="1"/>
  <c r="DS86" i="1" a="1"/>
  <c r="DS86" i="1" s="1"/>
  <c r="DS85" i="1" a="1"/>
  <c r="DS85" i="1" s="1"/>
  <c r="DS84" i="1" a="1"/>
  <c r="DS84" i="1" s="1"/>
  <c r="DS83" i="1" a="1"/>
  <c r="DS83" i="1" s="1"/>
  <c r="DS82" i="1" a="1"/>
  <c r="DS82" i="1" s="1"/>
  <c r="DS81" i="1" a="1"/>
  <c r="DS81" i="1" s="1"/>
  <c r="DS80" i="1" a="1"/>
  <c r="DS80" i="1" s="1"/>
  <c r="DS79" i="1" a="1"/>
  <c r="DS79" i="1" s="1"/>
  <c r="DS78" i="1" a="1"/>
  <c r="DS78" i="1" s="1"/>
  <c r="DS77" i="1" a="1"/>
  <c r="DS77" i="1" s="1"/>
  <c r="DS76" i="1" a="1"/>
  <c r="DS76" i="1" s="1"/>
  <c r="DS75" i="1" a="1"/>
  <c r="DS75" i="1" s="1"/>
  <c r="DS74" i="1" a="1"/>
  <c r="DS74" i="1" s="1"/>
  <c r="DS73" i="1" a="1"/>
  <c r="DS73" i="1" s="1"/>
  <c r="DS72" i="1" a="1"/>
  <c r="DS72" i="1" s="1"/>
  <c r="DS71" i="1" a="1"/>
  <c r="DS71" i="1" s="1"/>
  <c r="DS70" i="1" a="1"/>
  <c r="DS70" i="1" s="1"/>
  <c r="DS69" i="1" a="1"/>
  <c r="DS69" i="1" s="1"/>
  <c r="DS68" i="1" a="1"/>
  <c r="DS68" i="1" s="1"/>
  <c r="DS67" i="1" a="1"/>
  <c r="DS67" i="1" s="1"/>
  <c r="DS66" i="1" a="1"/>
  <c r="DS66" i="1" s="1"/>
  <c r="DS65" i="1" a="1"/>
  <c r="DS65" i="1" s="1"/>
  <c r="DS64" i="1" a="1"/>
  <c r="DS64" i="1" s="1"/>
  <c r="DS63" i="1" a="1"/>
  <c r="DS63" i="1" s="1"/>
  <c r="DS62" i="1" a="1"/>
  <c r="DS62" i="1" s="1"/>
  <c r="DS61" i="1" a="1"/>
  <c r="DS61" i="1" s="1"/>
  <c r="DS60" i="1" a="1"/>
  <c r="DS60" i="1" s="1"/>
  <c r="DS59" i="1" a="1"/>
  <c r="DS59" i="1" s="1"/>
  <c r="DS58" i="1" a="1"/>
  <c r="DS58" i="1" s="1"/>
  <c r="DS57" i="1" a="1"/>
  <c r="DS57" i="1" s="1"/>
  <c r="DS56" i="1" a="1"/>
  <c r="DS56" i="1" s="1"/>
  <c r="DS55" i="1" a="1"/>
  <c r="DS55" i="1" s="1"/>
  <c r="DS54" i="1" a="1"/>
  <c r="DS54" i="1" s="1"/>
  <c r="DS53" i="1" a="1"/>
  <c r="DS53" i="1" s="1"/>
  <c r="DS52" i="1" a="1"/>
  <c r="DS52" i="1" s="1"/>
  <c r="DS51" i="1" a="1"/>
  <c r="DS51" i="1" s="1"/>
  <c r="DS50" i="1" a="1"/>
  <c r="DS50" i="1" s="1"/>
  <c r="DS49" i="1" a="1"/>
  <c r="DS49" i="1" s="1"/>
  <c r="DS48" i="1" a="1"/>
  <c r="DS48" i="1" s="1"/>
  <c r="DS47" i="1" a="1"/>
  <c r="DS47" i="1" s="1"/>
  <c r="DS46" i="1" a="1"/>
  <c r="DS46" i="1" s="1"/>
  <c r="DS45" i="1" a="1"/>
  <c r="DS45" i="1" s="1"/>
  <c r="DS44" i="1" a="1"/>
  <c r="DS44" i="1" s="1"/>
  <c r="DS43" i="1" a="1"/>
  <c r="DS43" i="1" s="1"/>
  <c r="DS42" i="1" a="1"/>
  <c r="DS42" i="1" s="1"/>
  <c r="DS41" i="1" a="1"/>
  <c r="DS41" i="1" s="1"/>
  <c r="DS40" i="1" a="1"/>
  <c r="DS40" i="1" s="1"/>
  <c r="DS39" i="1" a="1"/>
  <c r="DS39" i="1" s="1"/>
  <c r="DS38" i="1" a="1"/>
  <c r="DS38" i="1" s="1"/>
  <c r="DS37" i="1" a="1"/>
  <c r="DS37" i="1" s="1"/>
  <c r="DS36" i="1" a="1"/>
  <c r="DS36" i="1" s="1"/>
  <c r="DS35" i="1" a="1"/>
  <c r="DS35" i="1" s="1"/>
  <c r="DS34" i="1" a="1"/>
  <c r="DS34" i="1" s="1"/>
  <c r="DS33" i="1" a="1"/>
  <c r="DS33" i="1" s="1"/>
  <c r="DS32" i="1" a="1"/>
  <c r="DS32" i="1" s="1"/>
  <c r="DS31" i="1" a="1"/>
  <c r="DS31" i="1" s="1"/>
  <c r="DS30" i="1" a="1"/>
  <c r="DS30" i="1" s="1"/>
  <c r="DS29" i="1" a="1"/>
  <c r="DS29" i="1" s="1"/>
  <c r="DS28" i="1" a="1"/>
  <c r="DS28" i="1" s="1"/>
  <c r="DS27" i="1" a="1"/>
  <c r="DS27" i="1" s="1"/>
  <c r="DS26" i="1" a="1"/>
  <c r="DS26" i="1" s="1"/>
  <c r="DS25" i="1" a="1"/>
  <c r="DS25" i="1" s="1"/>
  <c r="DS24" i="1" a="1"/>
  <c r="DS24" i="1" s="1"/>
  <c r="DS23" i="1" a="1"/>
  <c r="DS23" i="1" s="1"/>
  <c r="DS22" i="1" a="1"/>
  <c r="DS22" i="1" s="1"/>
  <c r="DS21" i="1" a="1"/>
  <c r="DS21" i="1" s="1"/>
  <c r="DS20" i="1" a="1"/>
  <c r="DS20" i="1" s="1"/>
  <c r="DS19" i="1" a="1"/>
  <c r="DS19" i="1" s="1"/>
  <c r="DS18" i="1" a="1"/>
  <c r="DS18" i="1" s="1"/>
  <c r="DS17" i="1" a="1"/>
  <c r="DS17" i="1" s="1"/>
  <c r="DS16" i="1" a="1"/>
  <c r="DS16" i="1" s="1"/>
  <c r="DS15" i="1" a="1"/>
  <c r="DS15" i="1" s="1"/>
  <c r="DS14" i="1" a="1"/>
  <c r="DS14" i="1" s="1"/>
  <c r="DS13" i="1" a="1"/>
  <c r="DS13" i="1" s="1"/>
  <c r="DS12" i="1" a="1"/>
  <c r="DS12" i="1" s="1"/>
  <c r="DS11" i="1" a="1"/>
  <c r="DS11" i="1" s="1"/>
  <c r="DS10" i="1" a="1"/>
  <c r="DS10" i="1" s="1"/>
  <c r="DS9" i="1" a="1"/>
  <c r="DS9" i="1" s="1"/>
  <c r="DS8" i="1" a="1"/>
  <c r="DS8" i="1" s="1"/>
  <c r="DS7" i="1" a="1"/>
  <c r="DS7" i="1" s="1"/>
  <c r="AE424" i="1"/>
  <c r="AF424" i="1" s="1" a="1"/>
  <c r="AF424" i="1" s="1"/>
  <c r="AB424" i="1"/>
  <c r="AA424" i="1" s="1" a="1"/>
  <c r="AA424" i="1" s="1"/>
  <c r="H424" i="1"/>
  <c r="AE421" i="1"/>
  <c r="AF421" i="1" s="1" a="1"/>
  <c r="AF421" i="1" s="1"/>
  <c r="AB421" i="1"/>
  <c r="AA421" i="1" s="1" a="1"/>
  <c r="AA421" i="1" s="1"/>
  <c r="H421" i="1"/>
  <c r="AE409" i="1"/>
  <c r="AF409" i="1" s="1" a="1"/>
  <c r="AF409" i="1" s="1"/>
  <c r="AB409" i="1"/>
  <c r="AA409" i="1" s="1" a="1"/>
  <c r="AA409" i="1" s="1"/>
  <c r="H409" i="1"/>
  <c r="AE411" i="1"/>
  <c r="AF411" i="1" s="1" a="1"/>
  <c r="AF411" i="1" s="1"/>
  <c r="AB411" i="1"/>
  <c r="AA411" i="1" s="1" a="1"/>
  <c r="AA411" i="1" s="1"/>
  <c r="H411" i="1"/>
  <c r="AE412" i="1"/>
  <c r="AF412" i="1" s="1" a="1"/>
  <c r="AF412" i="1" s="1"/>
  <c r="AB412" i="1"/>
  <c r="AA412" i="1" s="1" a="1"/>
  <c r="AA412" i="1" s="1"/>
  <c r="H412" i="1"/>
  <c r="AE410" i="1"/>
  <c r="AF410" i="1" s="1" a="1"/>
  <c r="AF410" i="1" s="1"/>
  <c r="AB410" i="1"/>
  <c r="AA410" i="1" s="1" a="1"/>
  <c r="AA410" i="1" s="1"/>
  <c r="H410" i="1"/>
  <c r="AE408" i="1"/>
  <c r="AF408" i="1" s="1" a="1"/>
  <c r="AF408" i="1" s="1"/>
  <c r="AB408" i="1"/>
  <c r="AA408" i="1" s="1" a="1"/>
  <c r="AA408" i="1" s="1"/>
  <c r="H408" i="1"/>
  <c r="AE406" i="1"/>
  <c r="AF406" i="1" s="1" a="1"/>
  <c r="AF406" i="1" s="1"/>
  <c r="AB406" i="1"/>
  <c r="AA406" i="1" s="1" a="1"/>
  <c r="AA406" i="1" s="1"/>
  <c r="H406" i="1"/>
  <c r="AE405" i="1"/>
  <c r="AF405" i="1" s="1" a="1"/>
  <c r="AF405" i="1" s="1"/>
  <c r="AB405" i="1"/>
  <c r="AA405" i="1" s="1" a="1"/>
  <c r="AA405" i="1" s="1"/>
  <c r="H405" i="1"/>
  <c r="AE403" i="1"/>
  <c r="AF403" i="1" s="1" a="1"/>
  <c r="AF403" i="1" s="1"/>
  <c r="AB403" i="1"/>
  <c r="AC403" i="1" s="1" a="1"/>
  <c r="AC403" i="1" s="1"/>
  <c r="H403" i="1"/>
  <c r="AE402" i="1"/>
  <c r="AF402" i="1" s="1" a="1"/>
  <c r="AF402" i="1" s="1"/>
  <c r="AB402" i="1"/>
  <c r="AA402" i="1" s="1" a="1"/>
  <c r="AA402" i="1" s="1"/>
  <c r="H402" i="1"/>
  <c r="AE401" i="1"/>
  <c r="AF401" i="1" s="1" a="1"/>
  <c r="AF401" i="1" s="1"/>
  <c r="AB401" i="1"/>
  <c r="AA401" i="1" s="1" a="1"/>
  <c r="AA401" i="1" s="1"/>
  <c r="H401" i="1"/>
  <c r="AE400" i="1"/>
  <c r="AF400" i="1" s="1" a="1"/>
  <c r="AF400" i="1" s="1"/>
  <c r="AB400" i="1"/>
  <c r="AA400" i="1" s="1" a="1"/>
  <c r="AA400" i="1" s="1"/>
  <c r="H400" i="1"/>
  <c r="AE420" i="1"/>
  <c r="AF420" i="1" s="1" a="1"/>
  <c r="AF420" i="1" s="1"/>
  <c r="AB420" i="1"/>
  <c r="AA420" i="1" s="1" a="1"/>
  <c r="AA420" i="1" s="1"/>
  <c r="H420" i="1"/>
  <c r="AE419" i="1"/>
  <c r="AF419" i="1" s="1" a="1"/>
  <c r="AF419" i="1" s="1"/>
  <c r="AB419" i="1"/>
  <c r="AC419" i="1" s="1" a="1"/>
  <c r="AC419" i="1" s="1"/>
  <c r="H419" i="1"/>
  <c r="AE413" i="1"/>
  <c r="AF413" i="1" s="1" a="1"/>
  <c r="AF413" i="1" s="1"/>
  <c r="AB413" i="1"/>
  <c r="AA413" i="1" s="1" a="1"/>
  <c r="AA413" i="1" s="1"/>
  <c r="H413" i="1"/>
  <c r="AB422" i="1"/>
  <c r="AC422" i="1" s="1" a="1"/>
  <c r="AC422" i="1" s="1"/>
  <c r="AE418" i="1"/>
  <c r="AF418" i="1" s="1" a="1"/>
  <c r="AF418" i="1" s="1"/>
  <c r="AB418" i="1"/>
  <c r="AA418" i="1" s="1" a="1"/>
  <c r="AA418" i="1" s="1"/>
  <c r="H418" i="1"/>
  <c r="AE423" i="1"/>
  <c r="AF423" i="1" s="1" a="1"/>
  <c r="AF423" i="1" s="1"/>
  <c r="AB423" i="1"/>
  <c r="AC423" i="1" s="1" a="1"/>
  <c r="AC423" i="1" s="1"/>
  <c r="H423" i="1"/>
  <c r="AE422" i="1"/>
  <c r="AD422" i="1" s="1" a="1"/>
  <c r="AD422" i="1" s="1"/>
  <c r="H422" i="1"/>
  <c r="AE417" i="1"/>
  <c r="AF417" i="1" s="1" a="1"/>
  <c r="AF417" i="1" s="1"/>
  <c r="AB417" i="1"/>
  <c r="AC417" i="1" s="1" a="1"/>
  <c r="AC417" i="1" s="1"/>
  <c r="H417" i="1"/>
  <c r="AE416" i="1"/>
  <c r="AF416" i="1" s="1" a="1"/>
  <c r="AF416" i="1" s="1"/>
  <c r="AB416" i="1"/>
  <c r="AC416" i="1" s="1" a="1"/>
  <c r="AC416" i="1" s="1"/>
  <c r="H416" i="1"/>
  <c r="AE415" i="1"/>
  <c r="AD415" i="1" s="1" a="1"/>
  <c r="AD415" i="1" s="1"/>
  <c r="AB415" i="1"/>
  <c r="AC415" i="1" s="1" a="1"/>
  <c r="AC415" i="1" s="1"/>
  <c r="H415" i="1"/>
  <c r="AE414" i="1"/>
  <c r="AF414" i="1" s="1" a="1"/>
  <c r="AF414" i="1" s="1"/>
  <c r="AB414" i="1"/>
  <c r="AA414" i="1" s="1" a="1"/>
  <c r="AA414" i="1" s="1"/>
  <c r="H414" i="1"/>
  <c r="AB726" i="1"/>
  <c r="H2213" i="1"/>
  <c r="AB1500" i="1"/>
  <c r="AA1500" i="1" s="1" a="1"/>
  <c r="AA1500" i="1" s="1"/>
  <c r="AB989" i="1"/>
  <c r="AA989" i="1" s="1" a="1"/>
  <c r="AA989" i="1" s="1"/>
  <c r="AB988" i="1"/>
  <c r="AE407" i="1"/>
  <c r="AF407" i="1" s="1" a="1"/>
  <c r="AF407" i="1" s="1"/>
  <c r="AB407" i="1"/>
  <c r="AA407" i="1" s="1" a="1"/>
  <c r="AA407" i="1" s="1"/>
  <c r="H407" i="1"/>
  <c r="AE404" i="1"/>
  <c r="AF404" i="1" s="1" a="1"/>
  <c r="AF404" i="1" s="1"/>
  <c r="AB404" i="1"/>
  <c r="AC404" i="1" s="1" a="1"/>
  <c r="AC404" i="1" s="1"/>
  <c r="H404" i="1"/>
  <c r="AE399" i="1"/>
  <c r="AF399" i="1" s="1" a="1"/>
  <c r="AF399" i="1" s="1"/>
  <c r="AB399" i="1"/>
  <c r="AC399" i="1" s="1" a="1"/>
  <c r="AC399" i="1" s="1"/>
  <c r="H399" i="1"/>
  <c r="AE398" i="1"/>
  <c r="AF398" i="1" s="1" a="1"/>
  <c r="AF398" i="1" s="1"/>
  <c r="AB398" i="1"/>
  <c r="AA398" i="1" s="1" a="1"/>
  <c r="AA398" i="1" s="1"/>
  <c r="H398" i="1"/>
  <c r="AE397" i="1"/>
  <c r="AF397" i="1" s="1" a="1"/>
  <c r="AF397" i="1" s="1"/>
  <c r="AB397" i="1"/>
  <c r="AC397" i="1" s="1" a="1"/>
  <c r="AC397" i="1" s="1"/>
  <c r="H397" i="1"/>
  <c r="AB2168" i="1"/>
  <c r="AC2168" i="1" s="1" a="1"/>
  <c r="AC2168" i="1" s="1"/>
  <c r="AD424" i="1" l="1" a="1"/>
  <c r="AD424" i="1" s="1"/>
  <c r="AC424" i="1" a="1"/>
  <c r="AC424" i="1" s="1"/>
  <c r="AC421" i="1" a="1"/>
  <c r="AC421" i="1" s="1"/>
  <c r="AD421" i="1" a="1"/>
  <c r="AD421" i="1" s="1"/>
  <c r="AC409" i="1" a="1"/>
  <c r="AC409" i="1" s="1"/>
  <c r="AD409" i="1" a="1"/>
  <c r="AD409" i="1" s="1"/>
  <c r="AC411" i="1" a="1"/>
  <c r="AC411" i="1" s="1"/>
  <c r="AD411" i="1" a="1"/>
  <c r="AD411" i="1" s="1"/>
  <c r="AC412" i="1" a="1"/>
  <c r="AC412" i="1" s="1"/>
  <c r="AD412" i="1" a="1"/>
  <c r="AD412" i="1" s="1"/>
  <c r="AC410" i="1" a="1"/>
  <c r="AC410" i="1" s="1"/>
  <c r="AD410" i="1" a="1"/>
  <c r="AD410" i="1" s="1"/>
  <c r="AC408" i="1" a="1"/>
  <c r="AC408" i="1" s="1"/>
  <c r="AD408" i="1" a="1"/>
  <c r="AD408" i="1" s="1"/>
  <c r="AC406" i="1" a="1"/>
  <c r="AC406" i="1" s="1"/>
  <c r="AD406" i="1" a="1"/>
  <c r="AD406" i="1" s="1"/>
  <c r="AC405" i="1" a="1"/>
  <c r="AC405" i="1" s="1"/>
  <c r="AD405" i="1" a="1"/>
  <c r="AD405" i="1" s="1"/>
  <c r="AD403" i="1" a="1"/>
  <c r="AD403" i="1" s="1"/>
  <c r="AA403" i="1" a="1"/>
  <c r="AA403" i="1" s="1"/>
  <c r="AC402" i="1" a="1"/>
  <c r="AC402" i="1" s="1"/>
  <c r="AD402" i="1" a="1"/>
  <c r="AD402" i="1" s="1"/>
  <c r="AC401" i="1" a="1"/>
  <c r="AC401" i="1" s="1"/>
  <c r="AD401" i="1" a="1"/>
  <c r="AD401" i="1" s="1"/>
  <c r="AD419" i="1" a="1"/>
  <c r="AD419" i="1" s="1"/>
  <c r="AC400" i="1" a="1"/>
  <c r="AC400" i="1" s="1"/>
  <c r="AD400" i="1" a="1"/>
  <c r="AD400" i="1" s="1"/>
  <c r="AC420" i="1" a="1"/>
  <c r="AC420" i="1" s="1"/>
  <c r="AA419" i="1" a="1"/>
  <c r="AA419" i="1" s="1"/>
  <c r="AD420" i="1" a="1"/>
  <c r="AD420" i="1" s="1"/>
  <c r="AC413" i="1" a="1"/>
  <c r="AC413" i="1" s="1"/>
  <c r="AD413" i="1" a="1"/>
  <c r="AD413" i="1" s="1"/>
  <c r="AD423" i="1" a="1"/>
  <c r="AD423" i="1" s="1"/>
  <c r="AA422" i="1" a="1"/>
  <c r="AA422" i="1" s="1"/>
  <c r="AC418" i="1" a="1"/>
  <c r="AC418" i="1" s="1"/>
  <c r="AD418" i="1" a="1"/>
  <c r="AD418" i="1" s="1"/>
  <c r="AD416" i="1" a="1"/>
  <c r="AD416" i="1" s="1"/>
  <c r="AA415" i="1" a="1"/>
  <c r="AA415" i="1" s="1"/>
  <c r="AA417" i="1" a="1"/>
  <c r="AA417" i="1" s="1"/>
  <c r="AF422" i="1" a="1"/>
  <c r="AF422" i="1" s="1"/>
  <c r="AD417" i="1" a="1"/>
  <c r="AD417" i="1" s="1"/>
  <c r="AA416" i="1" a="1"/>
  <c r="AA416" i="1" s="1"/>
  <c r="AA423" i="1" a="1"/>
  <c r="AA423" i="1" s="1"/>
  <c r="AC414" i="1" a="1"/>
  <c r="AC414" i="1" s="1"/>
  <c r="AF415" i="1" a="1"/>
  <c r="AF415" i="1" s="1"/>
  <c r="AD414" i="1" a="1"/>
  <c r="AD414" i="1" s="1"/>
  <c r="AC1500" i="1" a="1"/>
  <c r="AC1500" i="1" s="1"/>
  <c r="AD397" i="1" a="1"/>
  <c r="AD397" i="1" s="1"/>
  <c r="AD399" i="1" a="1"/>
  <c r="AD399" i="1" s="1"/>
  <c r="AA397" i="1" a="1"/>
  <c r="AA397" i="1" s="1"/>
  <c r="AA399" i="1" a="1"/>
  <c r="AA399" i="1" s="1"/>
  <c r="AD404" i="1" a="1"/>
  <c r="AD404" i="1" s="1"/>
  <c r="AC398" i="1" a="1"/>
  <c r="AC398" i="1" s="1"/>
  <c r="AC407" i="1" a="1"/>
  <c r="AC407" i="1" s="1"/>
  <c r="AD398" i="1" a="1"/>
  <c r="AD398" i="1" s="1"/>
  <c r="AD407" i="1" a="1"/>
  <c r="AD407" i="1" s="1"/>
  <c r="AA404" i="1" a="1"/>
  <c r="AA404" i="1" s="1"/>
  <c r="AA2168" i="1" a="1"/>
  <c r="AA2168" i="1" s="1"/>
  <c r="AE877" i="1" l="1"/>
  <c r="AF877" i="1" s="1" a="1"/>
  <c r="AF877" i="1" s="1"/>
  <c r="AB877" i="1"/>
  <c r="AC877" i="1" s="1" a="1"/>
  <c r="AC877" i="1" s="1"/>
  <c r="H2176" i="1"/>
  <c r="AE2307" i="1"/>
  <c r="AF2307" i="1" s="1" a="1"/>
  <c r="AF2307" i="1" s="1"/>
  <c r="AB2307" i="1"/>
  <c r="AA2307" i="1" s="1" a="1"/>
  <c r="AA2307" i="1" s="1"/>
  <c r="L2307" i="1"/>
  <c r="H2307" i="1"/>
  <c r="AE1169" i="1"/>
  <c r="AF1169" i="1" s="1" a="1"/>
  <c r="AF1169" i="1" s="1"/>
  <c r="AB1169" i="1"/>
  <c r="AA1169" i="1" s="1" a="1"/>
  <c r="AA1169" i="1" s="1"/>
  <c r="H1169" i="1"/>
  <c r="AE1168" i="1"/>
  <c r="AF1168" i="1" s="1" a="1"/>
  <c r="AF1168" i="1" s="1"/>
  <c r="AB1168" i="1"/>
  <c r="AC1168" i="1" s="1" a="1"/>
  <c r="AC1168" i="1" s="1"/>
  <c r="H1168" i="1"/>
  <c r="AE1167" i="1"/>
  <c r="AF1167" i="1" s="1" a="1"/>
  <c r="AF1167" i="1" s="1"/>
  <c r="AB1167" i="1"/>
  <c r="AC1167" i="1" s="1" a="1"/>
  <c r="AC1167" i="1" s="1"/>
  <c r="H1167" i="1"/>
  <c r="AE1166" i="1"/>
  <c r="AD1166" i="1" s="1" a="1"/>
  <c r="AD1166" i="1" s="1"/>
  <c r="AB1166" i="1"/>
  <c r="AA1166" i="1" s="1" a="1"/>
  <c r="AA1166" i="1" s="1"/>
  <c r="H1166" i="1"/>
  <c r="AE1165" i="1"/>
  <c r="AD1165" i="1" s="1" a="1"/>
  <c r="AD1165" i="1" s="1"/>
  <c r="AB1165" i="1"/>
  <c r="AA1165" i="1" s="1" a="1"/>
  <c r="AA1165" i="1" s="1"/>
  <c r="H1165" i="1"/>
  <c r="AE2196" i="1"/>
  <c r="AD2196" i="1" s="1" a="1"/>
  <c r="AD2196" i="1" s="1"/>
  <c r="AB2196" i="1"/>
  <c r="AC2196" i="1" s="1" a="1"/>
  <c r="AC2196" i="1" s="1"/>
  <c r="H2196" i="1"/>
  <c r="AE269" i="1"/>
  <c r="AF269" i="1" s="1" a="1"/>
  <c r="AF269" i="1" s="1"/>
  <c r="AB269" i="1"/>
  <c r="AA269" i="1" s="1" a="1"/>
  <c r="AA269" i="1" s="1"/>
  <c r="H269" i="1"/>
  <c r="AE256" i="1"/>
  <c r="AF256" i="1" s="1" a="1"/>
  <c r="AF256" i="1" s="1"/>
  <c r="AB256" i="1"/>
  <c r="AA256" i="1" s="1" a="1"/>
  <c r="AA256" i="1" s="1"/>
  <c r="H256" i="1"/>
  <c r="AD877" i="1" l="1" a="1"/>
  <c r="AD877" i="1" s="1"/>
  <c r="AA877" i="1" a="1"/>
  <c r="AA877" i="1" s="1"/>
  <c r="AC1166" i="1" a="1"/>
  <c r="AC1166" i="1" s="1"/>
  <c r="AC2307" i="1" a="1"/>
  <c r="AC2307" i="1" s="1"/>
  <c r="AD2307" i="1" a="1"/>
  <c r="AD2307" i="1" s="1"/>
  <c r="AD1168" i="1" a="1"/>
  <c r="AD1168" i="1" s="1"/>
  <c r="AC1165" i="1" a="1"/>
  <c r="AC1165" i="1" s="1"/>
  <c r="AF1166" i="1" a="1"/>
  <c r="AF1166" i="1" s="1"/>
  <c r="AA1167" i="1" a="1"/>
  <c r="AA1167" i="1" s="1"/>
  <c r="AD1167" i="1" a="1"/>
  <c r="AD1167" i="1" s="1"/>
  <c r="AC1169" i="1" a="1"/>
  <c r="AC1169" i="1" s="1"/>
  <c r="AF1165" i="1" a="1"/>
  <c r="AF1165" i="1" s="1"/>
  <c r="AA1168" i="1" a="1"/>
  <c r="AA1168" i="1" s="1"/>
  <c r="AD1169" i="1" a="1"/>
  <c r="AD1169" i="1" s="1"/>
  <c r="AF2196" i="1" a="1"/>
  <c r="AF2196" i="1" s="1"/>
  <c r="AA2196" i="1" a="1"/>
  <c r="AA2196" i="1" s="1"/>
  <c r="AC269" i="1" a="1"/>
  <c r="AC269" i="1" s="1"/>
  <c r="AD269" i="1" a="1"/>
  <c r="AD269" i="1" s="1"/>
  <c r="AC256" i="1" a="1"/>
  <c r="AC256" i="1" s="1"/>
  <c r="AD256" i="1" a="1"/>
  <c r="AD256" i="1" s="1"/>
  <c r="H1477" i="1" l="1"/>
  <c r="AE891" i="1"/>
  <c r="AF891" i="1" s="1" a="1"/>
  <c r="AF891" i="1" s="1"/>
  <c r="AE890" i="1"/>
  <c r="AF890" i="1" s="1" a="1"/>
  <c r="AF890" i="1" s="1"/>
  <c r="AB891" i="1"/>
  <c r="AA891" i="1" s="1" a="1"/>
  <c r="AA891" i="1" s="1"/>
  <c r="AB890" i="1"/>
  <c r="AA890" i="1" s="1" a="1"/>
  <c r="AA890" i="1" s="1"/>
  <c r="AD890" i="1" l="1" a="1"/>
  <c r="AD890" i="1" s="1"/>
  <c r="AD891" i="1" a="1"/>
  <c r="AD891" i="1" s="1"/>
  <c r="AC891" i="1" a="1"/>
  <c r="AC891" i="1" s="1"/>
  <c r="AC890" i="1" a="1"/>
  <c r="AC890" i="1" s="1"/>
  <c r="H2303" i="1"/>
  <c r="AE248" i="1"/>
  <c r="AF248" i="1" s="1" a="1"/>
  <c r="AF248" i="1" s="1"/>
  <c r="AB248" i="1"/>
  <c r="AA248" i="1" s="1" a="1"/>
  <c r="AA248" i="1" s="1"/>
  <c r="H248" i="1"/>
  <c r="AE2306" i="1"/>
  <c r="AF2306" i="1" s="1" a="1"/>
  <c r="AF2306" i="1" s="1"/>
  <c r="AB2306" i="1"/>
  <c r="AC2306" i="1" s="1" a="1"/>
  <c r="AC2306" i="1" s="1"/>
  <c r="L2306" i="1"/>
  <c r="H2306" i="1"/>
  <c r="AE2305" i="1"/>
  <c r="AD2305" i="1" s="1" a="1"/>
  <c r="AD2305" i="1" s="1"/>
  <c r="AB2305" i="1"/>
  <c r="AA2305" i="1" s="1" a="1"/>
  <c r="AA2305" i="1" s="1"/>
  <c r="L2305" i="1"/>
  <c r="H2305" i="1"/>
  <c r="AE1317" i="1"/>
  <c r="AF1317" i="1" s="1" a="1"/>
  <c r="AF1317" i="1" s="1"/>
  <c r="AB1317" i="1"/>
  <c r="AA1317" i="1" s="1" a="1"/>
  <c r="AA1317" i="1" s="1"/>
  <c r="H1317" i="1"/>
  <c r="AE1316" i="1"/>
  <c r="AF1316" i="1" s="1" a="1"/>
  <c r="AF1316" i="1" s="1"/>
  <c r="AB1316" i="1"/>
  <c r="AC1316" i="1" s="1" a="1"/>
  <c r="AC1316" i="1" s="1"/>
  <c r="H1316" i="1"/>
  <c r="AE1315" i="1"/>
  <c r="AD1315" i="1" s="1" a="1"/>
  <c r="AD1315" i="1" s="1"/>
  <c r="AB1315" i="1"/>
  <c r="AC1315" i="1" s="1" a="1"/>
  <c r="AC1315" i="1" s="1"/>
  <c r="H1315" i="1"/>
  <c r="AE1314" i="1"/>
  <c r="AF1314" i="1" s="1" a="1"/>
  <c r="AF1314" i="1" s="1"/>
  <c r="AB1314" i="1"/>
  <c r="AC1314" i="1" s="1" a="1"/>
  <c r="AC1314" i="1" s="1"/>
  <c r="H1314" i="1"/>
  <c r="AB1281" i="1"/>
  <c r="AC1281" i="1" s="1" a="1"/>
  <c r="AC1281" i="1" s="1"/>
  <c r="AB1282" i="1"/>
  <c r="AC1282" i="1" s="1" a="1"/>
  <c r="AC1282" i="1" s="1"/>
  <c r="AC248" i="1" l="1" a="1"/>
  <c r="AC248" i="1" s="1"/>
  <c r="AD248" i="1" a="1"/>
  <c r="AD248" i="1" s="1"/>
  <c r="AC2305" i="1" a="1"/>
  <c r="AC2305" i="1" s="1"/>
  <c r="AF2305" i="1" a="1"/>
  <c r="AF2305" i="1" s="1"/>
  <c r="AA2306" i="1" a="1"/>
  <c r="AA2306" i="1" s="1"/>
  <c r="AD2306" i="1" a="1"/>
  <c r="AD2306" i="1" s="1"/>
  <c r="AD1314" i="1" a="1"/>
  <c r="AD1314" i="1" s="1"/>
  <c r="AD1316" i="1" a="1"/>
  <c r="AD1316" i="1" s="1"/>
  <c r="AA1314" i="1" a="1"/>
  <c r="AA1314" i="1" s="1"/>
  <c r="AF1315" i="1" a="1"/>
  <c r="AF1315" i="1" s="1"/>
  <c r="AA1315" i="1" a="1"/>
  <c r="AA1315" i="1" s="1"/>
  <c r="AC1317" i="1" a="1"/>
  <c r="AC1317" i="1" s="1"/>
  <c r="AA1316" i="1" a="1"/>
  <c r="AA1316" i="1" s="1"/>
  <c r="AD1317" i="1" a="1"/>
  <c r="AD1317" i="1" s="1"/>
  <c r="AA1281" i="1" a="1"/>
  <c r="AA1281" i="1" s="1"/>
  <c r="AA1282" i="1" a="1"/>
  <c r="AA1282" i="1" s="1"/>
  <c r="H17" i="1"/>
  <c r="AE260" i="1"/>
  <c r="AD260" i="1" s="1" a="1"/>
  <c r="AD260" i="1" s="1"/>
  <c r="AE261" i="1"/>
  <c r="AF261" i="1" s="1" a="1"/>
  <c r="AF261" i="1" s="1"/>
  <c r="AB260" i="1"/>
  <c r="AC260" i="1" s="1" a="1"/>
  <c r="AC260" i="1" s="1"/>
  <c r="AB261" i="1"/>
  <c r="AA261" i="1" s="1" a="1"/>
  <c r="AA261" i="1" s="1"/>
  <c r="H2301" i="1"/>
  <c r="AC261" i="1" l="1" a="1"/>
  <c r="AC261" i="1" s="1"/>
  <c r="AF260" i="1" a="1"/>
  <c r="AF260" i="1" s="1"/>
  <c r="AD261" i="1" a="1"/>
  <c r="AD261" i="1" s="1"/>
  <c r="AA260" i="1" a="1"/>
  <c r="AA260" i="1" s="1"/>
  <c r="H2033" i="1"/>
  <c r="AE2033" i="1"/>
  <c r="AF2033" i="1" s="1" a="1"/>
  <c r="AF2033" i="1" s="1"/>
  <c r="AB2033" i="1"/>
  <c r="AA2033" i="1" s="1" a="1"/>
  <c r="AA2033" i="1" s="1"/>
  <c r="AD2033" i="1" l="1" a="1"/>
  <c r="AD2033" i="1" s="1"/>
  <c r="AC2033" i="1" a="1"/>
  <c r="AC2033" i="1" s="1"/>
  <c r="AE2191" i="1" l="1"/>
  <c r="AF2191" i="1" s="1" a="1"/>
  <c r="AF2191" i="1" s="1"/>
  <c r="AB2191" i="1"/>
  <c r="AA2191" i="1" s="1" a="1"/>
  <c r="AA2191" i="1" s="1"/>
  <c r="H2191" i="1"/>
  <c r="AE2190" i="1"/>
  <c r="AF2190" i="1" s="1" a="1"/>
  <c r="AF2190" i="1" s="1"/>
  <c r="AB2190" i="1"/>
  <c r="AC2190" i="1" s="1" a="1"/>
  <c r="AC2190" i="1" s="1"/>
  <c r="H2190" i="1"/>
  <c r="AE2189" i="1"/>
  <c r="AF2189" i="1" s="1" a="1"/>
  <c r="AF2189" i="1" s="1"/>
  <c r="AB2189" i="1"/>
  <c r="AC2189" i="1" s="1" a="1"/>
  <c r="AC2189" i="1" s="1"/>
  <c r="H2189" i="1"/>
  <c r="AE2188" i="1"/>
  <c r="AF2188" i="1" s="1" a="1"/>
  <c r="AF2188" i="1" s="1"/>
  <c r="AB2188" i="1"/>
  <c r="AC2188" i="1" s="1" a="1"/>
  <c r="AC2188" i="1" s="1"/>
  <c r="H2188" i="1"/>
  <c r="AE2187" i="1"/>
  <c r="AD2187" i="1" s="1" a="1"/>
  <c r="AD2187" i="1" s="1"/>
  <c r="AB2187" i="1"/>
  <c r="AC2187" i="1" s="1" a="1"/>
  <c r="AC2187" i="1" s="1"/>
  <c r="H2187" i="1"/>
  <c r="AE2186" i="1"/>
  <c r="AF2186" i="1" s="1" a="1"/>
  <c r="AF2186" i="1" s="1"/>
  <c r="AB2186" i="1"/>
  <c r="AA2186" i="1" s="1" a="1"/>
  <c r="AA2186" i="1" s="1"/>
  <c r="H2186" i="1"/>
  <c r="AE2185" i="1"/>
  <c r="AF2185" i="1" s="1" a="1"/>
  <c r="AF2185" i="1" s="1"/>
  <c r="AB2185" i="1"/>
  <c r="AC2185" i="1" s="1" a="1"/>
  <c r="AC2185" i="1" s="1"/>
  <c r="H2185" i="1"/>
  <c r="AE2043" i="1"/>
  <c r="AF2043" i="1" s="1" a="1"/>
  <c r="AF2043" i="1" s="1"/>
  <c r="AB2043" i="1"/>
  <c r="AA2043" i="1" s="1" a="1"/>
  <c r="AA2043" i="1" s="1"/>
  <c r="H2043" i="1"/>
  <c r="AE2042" i="1"/>
  <c r="AF2042" i="1" s="1" a="1"/>
  <c r="AF2042" i="1" s="1"/>
  <c r="AB2042" i="1"/>
  <c r="AC2042" i="1" s="1" a="1"/>
  <c r="AC2042" i="1" s="1"/>
  <c r="H2042" i="1"/>
  <c r="AE2041" i="1"/>
  <c r="AF2041" i="1" s="1" a="1"/>
  <c r="AF2041" i="1" s="1"/>
  <c r="AB2041" i="1"/>
  <c r="AA2041" i="1" s="1" a="1"/>
  <c r="AA2041" i="1" s="1"/>
  <c r="H2041" i="1"/>
  <c r="AE2040" i="1"/>
  <c r="AF2040" i="1" s="1" a="1"/>
  <c r="AF2040" i="1" s="1"/>
  <c r="AB2040" i="1"/>
  <c r="AC2040" i="1" s="1" a="1"/>
  <c r="AC2040" i="1" s="1"/>
  <c r="H2040" i="1"/>
  <c r="AE2039" i="1"/>
  <c r="AF2039" i="1" s="1" a="1"/>
  <c r="AF2039" i="1" s="1"/>
  <c r="AB2039" i="1"/>
  <c r="AC2039" i="1" s="1" a="1"/>
  <c r="AC2039" i="1" s="1"/>
  <c r="H2039" i="1"/>
  <c r="AE2038" i="1"/>
  <c r="AD2038" i="1" s="1" a="1"/>
  <c r="AD2038" i="1" s="1"/>
  <c r="AB2038" i="1"/>
  <c r="AA2038" i="1" s="1" a="1"/>
  <c r="AA2038" i="1" s="1"/>
  <c r="H2038" i="1"/>
  <c r="AE2037" i="1"/>
  <c r="AD2037" i="1" s="1" a="1"/>
  <c r="AD2037" i="1" s="1"/>
  <c r="AB2037" i="1"/>
  <c r="AA2037" i="1" s="1" a="1"/>
  <c r="AA2037" i="1" s="1"/>
  <c r="H2037" i="1"/>
  <c r="AE2036" i="1"/>
  <c r="AF2036" i="1" s="1" a="1"/>
  <c r="AF2036" i="1" s="1"/>
  <c r="AB2036" i="1"/>
  <c r="AA2036" i="1" s="1" a="1"/>
  <c r="AA2036" i="1" s="1"/>
  <c r="H2036" i="1"/>
  <c r="AE2035" i="1"/>
  <c r="AD2035" i="1" s="1" a="1"/>
  <c r="AD2035" i="1" s="1"/>
  <c r="AB2035" i="1"/>
  <c r="AC2035" i="1" s="1" a="1"/>
  <c r="AC2035" i="1" s="1"/>
  <c r="H2035" i="1"/>
  <c r="AE649" i="1"/>
  <c r="AF649" i="1" s="1" a="1"/>
  <c r="AF649" i="1" s="1"/>
  <c r="AB649" i="1"/>
  <c r="AA649" i="1" s="1" a="1"/>
  <c r="AA649" i="1" s="1"/>
  <c r="H649" i="1"/>
  <c r="AD2189" i="1" l="1" a="1"/>
  <c r="AD2189" i="1" s="1"/>
  <c r="AD2040" i="1" a="1"/>
  <c r="AD2040" i="1" s="1"/>
  <c r="AA2189" i="1" a="1"/>
  <c r="AA2189" i="1" s="1"/>
  <c r="AD2039" i="1" a="1"/>
  <c r="AD2039" i="1" s="1"/>
  <c r="AD2185" i="1" a="1"/>
  <c r="AD2185" i="1" s="1"/>
  <c r="AD2190" i="1" a="1"/>
  <c r="AD2190" i="1" s="1"/>
  <c r="AD2186" i="1" a="1"/>
  <c r="AD2186" i="1" s="1"/>
  <c r="AC2037" i="1" a="1"/>
  <c r="AC2037" i="1" s="1"/>
  <c r="AA2185" i="1" a="1"/>
  <c r="AA2185" i="1" s="1"/>
  <c r="AA2187" i="1" a="1"/>
  <c r="AA2187" i="1" s="1"/>
  <c r="AD2188" i="1" a="1"/>
  <c r="AD2188" i="1" s="1"/>
  <c r="AA2188" i="1" a="1"/>
  <c r="AA2188" i="1" s="1"/>
  <c r="AC2191" i="1" a="1"/>
  <c r="AC2191" i="1" s="1"/>
  <c r="AF2187" i="1" a="1"/>
  <c r="AF2187" i="1" s="1"/>
  <c r="AC2186" i="1" a="1"/>
  <c r="AC2186" i="1" s="1"/>
  <c r="AA2190" i="1" a="1"/>
  <c r="AA2190" i="1" s="1"/>
  <c r="AD2191" i="1" a="1"/>
  <c r="AD2191" i="1" s="1"/>
  <c r="AF2038" i="1" a="1"/>
  <c r="AF2038" i="1" s="1"/>
  <c r="AD2042" i="1" a="1"/>
  <c r="AD2042" i="1" s="1"/>
  <c r="AA2039" i="1" a="1"/>
  <c r="AA2039" i="1" s="1"/>
  <c r="AC2043" i="1" a="1"/>
  <c r="AC2043" i="1" s="1"/>
  <c r="AF2035" i="1" a="1"/>
  <c r="AF2035" i="1" s="1"/>
  <c r="AC2038" i="1" a="1"/>
  <c r="AC2038" i="1" s="1"/>
  <c r="AA2035" i="1" a="1"/>
  <c r="AA2035" i="1" s="1"/>
  <c r="AA2042" i="1" a="1"/>
  <c r="AA2042" i="1" s="1"/>
  <c r="AD2043" i="1" a="1"/>
  <c r="AD2043" i="1" s="1"/>
  <c r="AD2036" i="1" a="1"/>
  <c r="AD2036" i="1" s="1"/>
  <c r="AF2037" i="1" a="1"/>
  <c r="AF2037" i="1" s="1"/>
  <c r="AA2040" i="1" a="1"/>
  <c r="AA2040" i="1" s="1"/>
  <c r="AD2041" i="1" a="1"/>
  <c r="AD2041" i="1" s="1"/>
  <c r="AC2041" i="1" a="1"/>
  <c r="AC2041" i="1" s="1"/>
  <c r="AC2036" i="1" a="1"/>
  <c r="AC2036" i="1" s="1"/>
  <c r="AC649" i="1" a="1"/>
  <c r="AC649" i="1" s="1"/>
  <c r="AD649" i="1" a="1"/>
  <c r="AD649" i="1" s="1"/>
  <c r="AE1277" i="1" l="1"/>
  <c r="AF1277" i="1" s="1" a="1"/>
  <c r="AF1277" i="1" s="1"/>
  <c r="AB1277" i="1"/>
  <c r="AC1277" i="1" s="1" a="1"/>
  <c r="AC1277" i="1" s="1"/>
  <c r="H2270" i="1"/>
  <c r="AB2270" i="1"/>
  <c r="AA2270" i="1" s="1" a="1"/>
  <c r="AA2270" i="1" s="1"/>
  <c r="AE2270" i="1"/>
  <c r="AF2270" i="1" s="1" a="1"/>
  <c r="AF2270" i="1" s="1"/>
  <c r="AE1705" i="1"/>
  <c r="AF1705" i="1" s="1" a="1"/>
  <c r="AF1705" i="1" s="1"/>
  <c r="AB1705" i="1"/>
  <c r="AA1705" i="1" s="1" a="1"/>
  <c r="AA1705" i="1" s="1"/>
  <c r="H1705" i="1"/>
  <c r="AE1704" i="1"/>
  <c r="AF1704" i="1" s="1" a="1"/>
  <c r="AF1704" i="1" s="1"/>
  <c r="AB1704" i="1"/>
  <c r="AC1704" i="1" s="1" a="1"/>
  <c r="AC1704" i="1" s="1"/>
  <c r="H1704" i="1"/>
  <c r="AE1703" i="1"/>
  <c r="AF1703" i="1" s="1" a="1"/>
  <c r="AF1703" i="1" s="1"/>
  <c r="AB1703" i="1"/>
  <c r="AC1703" i="1" s="1" a="1"/>
  <c r="AC1703" i="1" s="1"/>
  <c r="H1703" i="1"/>
  <c r="AE1702" i="1"/>
  <c r="AD1702" i="1" s="1" a="1"/>
  <c r="AD1702" i="1" s="1"/>
  <c r="AB1702" i="1"/>
  <c r="AA1702" i="1" s="1" a="1"/>
  <c r="AA1702" i="1" s="1"/>
  <c r="H1702" i="1"/>
  <c r="AE1375" i="1"/>
  <c r="AF1375" i="1" s="1" a="1"/>
  <c r="AF1375" i="1" s="1"/>
  <c r="AB1375" i="1"/>
  <c r="AA1375" i="1" s="1" a="1"/>
  <c r="AA1375" i="1" s="1"/>
  <c r="H1375" i="1"/>
  <c r="L2302" i="1"/>
  <c r="L2301" i="1"/>
  <c r="AE2302" i="1"/>
  <c r="AF2302" i="1" s="1" a="1"/>
  <c r="AF2302" i="1" s="1"/>
  <c r="AB2302" i="1"/>
  <c r="AA2302" i="1" s="1" a="1"/>
  <c r="AA2302" i="1" s="1"/>
  <c r="AE2301" i="1"/>
  <c r="AB2301" i="1"/>
  <c r="AC2301" i="1" s="1" a="1"/>
  <c r="AC2301" i="1" s="1"/>
  <c r="AE2294" i="1"/>
  <c r="AB2294" i="1"/>
  <c r="AA2294" i="1" s="1" a="1"/>
  <c r="AA2294" i="1" s="1"/>
  <c r="L2294" i="1"/>
  <c r="H2294" i="1"/>
  <c r="AE1812" i="1"/>
  <c r="AF1812" i="1" s="1" a="1"/>
  <c r="AF1812" i="1" s="1"/>
  <c r="AB1812" i="1"/>
  <c r="AA1812" i="1" s="1" a="1"/>
  <c r="AA1812" i="1" s="1"/>
  <c r="H1812" i="1"/>
  <c r="AE2034" i="1"/>
  <c r="AF2034" i="1" s="1" a="1"/>
  <c r="AF2034" i="1" s="1"/>
  <c r="AB2034" i="1"/>
  <c r="AA2034" i="1" s="1" a="1"/>
  <c r="AA2034" i="1" s="1"/>
  <c r="H2034" i="1"/>
  <c r="AE780" i="1"/>
  <c r="AF780" i="1" s="1" a="1"/>
  <c r="AF780" i="1" s="1"/>
  <c r="AB780" i="1"/>
  <c r="AA780" i="1" s="1" a="1"/>
  <c r="AA780" i="1" s="1"/>
  <c r="H780" i="1"/>
  <c r="AF2294" i="1" l="1" a="1"/>
  <c r="AF2294" i="1" s="1"/>
  <c r="AD2294" i="1" a="1"/>
  <c r="AD2294" i="1" s="1"/>
  <c r="AF2301" i="1" a="1"/>
  <c r="AF2301" i="1" s="1"/>
  <c r="AD2301" i="1" a="1"/>
  <c r="AD2301" i="1" s="1"/>
  <c r="AD1277" i="1" a="1"/>
  <c r="AD1277" i="1" s="1"/>
  <c r="AA1277" i="1" a="1"/>
  <c r="AA1277" i="1" s="1"/>
  <c r="AD1703" i="1" a="1"/>
  <c r="AD1703" i="1" s="1"/>
  <c r="AD1704" i="1" a="1"/>
  <c r="AD1704" i="1" s="1"/>
  <c r="AA1703" i="1" a="1"/>
  <c r="AA1703" i="1" s="1"/>
  <c r="AF1702" i="1" a="1"/>
  <c r="AF1702" i="1" s="1"/>
  <c r="AD2270" i="1" a="1"/>
  <c r="AD2270" i="1" s="1"/>
  <c r="AC2270" i="1" a="1"/>
  <c r="AC2270" i="1" s="1"/>
  <c r="AC1702" i="1" a="1"/>
  <c r="AC1702" i="1" s="1"/>
  <c r="AA1704" i="1" a="1"/>
  <c r="AA1704" i="1" s="1"/>
  <c r="AD1705" i="1" a="1"/>
  <c r="AD1705" i="1" s="1"/>
  <c r="AC1705" i="1" a="1"/>
  <c r="AC1705" i="1" s="1"/>
  <c r="AD2302" i="1" a="1"/>
  <c r="AD2302" i="1" s="1"/>
  <c r="AC1375" i="1" a="1"/>
  <c r="AC1375" i="1" s="1"/>
  <c r="AD1375" i="1" a="1"/>
  <c r="AD1375" i="1" s="1"/>
  <c r="AC2302" i="1" a="1"/>
  <c r="AC2302" i="1" s="1"/>
  <c r="AA2301" i="1" a="1"/>
  <c r="AA2301" i="1" s="1"/>
  <c r="AC2294" i="1" a="1"/>
  <c r="AC2294" i="1" s="1"/>
  <c r="AC1812" i="1" a="1"/>
  <c r="AC1812" i="1" s="1"/>
  <c r="AD1812" i="1" a="1"/>
  <c r="AD1812" i="1" s="1"/>
  <c r="AD2034" i="1" a="1"/>
  <c r="AD2034" i="1" s="1"/>
  <c r="AC2034" i="1" a="1"/>
  <c r="AC2034" i="1" s="1"/>
  <c r="AC780" i="1" a="1"/>
  <c r="AC780" i="1" s="1"/>
  <c r="AD780" i="1" a="1"/>
  <c r="AD780" i="1" s="1"/>
  <c r="H676" i="1" l="1"/>
  <c r="AB676" i="1"/>
  <c r="AC676" i="1" s="1" a="1"/>
  <c r="AC676" i="1" s="1"/>
  <c r="AE676" i="1"/>
  <c r="AF676" i="1" s="1" a="1"/>
  <c r="AF676" i="1" s="1"/>
  <c r="H382" i="1"/>
  <c r="AE928" i="1"/>
  <c r="AF928" i="1" s="1" a="1"/>
  <c r="AF928" i="1" s="1"/>
  <c r="AB928" i="1"/>
  <c r="AA928" i="1" s="1" a="1"/>
  <c r="AA928" i="1" s="1"/>
  <c r="H928" i="1"/>
  <c r="AE927" i="1"/>
  <c r="AF927" i="1" s="1" a="1"/>
  <c r="AF927" i="1" s="1"/>
  <c r="AB927" i="1"/>
  <c r="AC927" i="1" s="1" a="1"/>
  <c r="AC927" i="1" s="1"/>
  <c r="H927" i="1"/>
  <c r="AD676" i="1" l="1" a="1"/>
  <c r="AD676" i="1" s="1"/>
  <c r="AA676" i="1" a="1"/>
  <c r="AA676" i="1" s="1"/>
  <c r="AC928" i="1" a="1"/>
  <c r="AC928" i="1" s="1"/>
  <c r="AA927" i="1" a="1"/>
  <c r="AA927" i="1" s="1"/>
  <c r="AD928" i="1" a="1"/>
  <c r="AD928" i="1" s="1"/>
  <c r="AD927" i="1" a="1"/>
  <c r="AD927" i="1" s="1"/>
  <c r="AE308" i="1"/>
  <c r="AF308" i="1" s="1" a="1"/>
  <c r="AF308" i="1" s="1"/>
  <c r="AB308" i="1"/>
  <c r="AC308" i="1" s="1" a="1"/>
  <c r="AC308" i="1" s="1"/>
  <c r="H308" i="1"/>
  <c r="H2277" i="1"/>
  <c r="AA308" i="1" l="1" a="1"/>
  <c r="AA308" i="1" s="1"/>
  <c r="AD308" i="1" a="1"/>
  <c r="AD308" i="1" s="1"/>
  <c r="AB1067" i="1"/>
  <c r="AB1068" i="1"/>
  <c r="AC1068" i="1" s="1" a="1"/>
  <c r="AC1068" i="1" s="1"/>
  <c r="AA1068" i="1" l="1" a="1"/>
  <c r="AA1068" i="1" s="1"/>
  <c r="H175" i="1" l="1"/>
  <c r="AE2269" i="1"/>
  <c r="AD2269" i="1" s="1" a="1"/>
  <c r="AD2269" i="1" s="1"/>
  <c r="AB2269" i="1"/>
  <c r="AC2269" i="1" s="1" a="1"/>
  <c r="AC2269" i="1" s="1"/>
  <c r="H2269" i="1"/>
  <c r="AE121" i="1"/>
  <c r="AF121" i="1" s="1" a="1"/>
  <c r="AF121" i="1" s="1"/>
  <c r="AE1573" i="1"/>
  <c r="AF1573" i="1" s="1" a="1"/>
  <c r="AF1573" i="1" s="1"/>
  <c r="AF2269" i="1" l="1" a="1"/>
  <c r="AF2269" i="1" s="1"/>
  <c r="AA2269" i="1" a="1"/>
  <c r="AA2269" i="1" s="1"/>
  <c r="AD121" i="1" a="1"/>
  <c r="AD121" i="1" s="1"/>
  <c r="AD1573" i="1" a="1"/>
  <c r="AD1573" i="1" s="1"/>
  <c r="AB1646" i="1" l="1"/>
  <c r="AC1646" i="1" s="1" a="1"/>
  <c r="AC1646" i="1" s="1"/>
  <c r="AC989" i="1" a="1"/>
  <c r="AC989" i="1" s="1"/>
  <c r="H70" i="1"/>
  <c r="AA1646" i="1" l="1" a="1"/>
  <c r="AA1646" i="1" s="1"/>
  <c r="AE1644" i="1"/>
  <c r="AF1644" i="1" s="1" a="1"/>
  <c r="AF1644" i="1" s="1"/>
  <c r="AB1496" i="1"/>
  <c r="AC1496" i="1" s="1" a="1"/>
  <c r="AC1496" i="1" s="1"/>
  <c r="AB1713" i="1"/>
  <c r="AC1713" i="1" s="1" a="1"/>
  <c r="AC1713" i="1" s="1"/>
  <c r="H1289" i="1"/>
  <c r="H1160" i="1"/>
  <c r="AD1644" i="1" l="1" a="1"/>
  <c r="AD1644" i="1" s="1"/>
  <c r="AA1496" i="1" a="1"/>
  <c r="AA1496" i="1" s="1"/>
  <c r="AA1713" i="1" a="1"/>
  <c r="AA1713" i="1" s="1"/>
  <c r="H1952" i="1"/>
  <c r="H2220" i="1"/>
  <c r="H1881" i="1"/>
  <c r="AB1229" i="1"/>
  <c r="AA1229" i="1" s="1" a="1"/>
  <c r="AA1229" i="1" s="1"/>
  <c r="AB1228" i="1"/>
  <c r="AC1229" i="1" l="1" a="1"/>
  <c r="AC1229" i="1" s="1"/>
  <c r="L2304" i="1"/>
  <c r="L2303" i="1"/>
  <c r="L2300" i="1"/>
  <c r="AE2304" i="1"/>
  <c r="AF2304" i="1" s="1" a="1"/>
  <c r="AF2304" i="1" s="1"/>
  <c r="AB2304" i="1"/>
  <c r="AA2304" i="1" s="1" a="1"/>
  <c r="AA2304" i="1" s="1"/>
  <c r="H2304" i="1"/>
  <c r="AE2303" i="1"/>
  <c r="AF2303" i="1" s="1" a="1"/>
  <c r="AF2303" i="1" s="1"/>
  <c r="AB2303" i="1"/>
  <c r="AC2303" i="1" s="1" a="1"/>
  <c r="AC2303" i="1" s="1"/>
  <c r="AE2300" i="1"/>
  <c r="AF2300" i="1" s="1" a="1"/>
  <c r="AF2300" i="1" s="1"/>
  <c r="AB2300" i="1"/>
  <c r="AC2300" i="1" s="1" a="1"/>
  <c r="AC2300" i="1" s="1"/>
  <c r="H2300" i="1"/>
  <c r="AD2300" i="1" l="1" a="1"/>
  <c r="AD2300" i="1" s="1"/>
  <c r="AD2303" i="1" a="1"/>
  <c r="AD2303" i="1" s="1"/>
  <c r="AA2300" i="1" a="1"/>
  <c r="AA2300" i="1" s="1"/>
  <c r="AC2304" i="1" a="1"/>
  <c r="AC2304" i="1" s="1"/>
  <c r="AD2304" i="1" a="1"/>
  <c r="AD2304" i="1" s="1"/>
  <c r="AA2303" i="1" a="1"/>
  <c r="AA2303" i="1" s="1"/>
  <c r="AE2220" i="1" l="1"/>
  <c r="AF2220" i="1" s="1" a="1"/>
  <c r="AF2220" i="1" s="1"/>
  <c r="AB2220" i="1"/>
  <c r="AA2220" i="1" s="1" a="1"/>
  <c r="AA2220" i="1" s="1"/>
  <c r="AC2220" i="1" l="1" a="1"/>
  <c r="AC2220" i="1" s="1"/>
  <c r="AD2220" i="1" a="1"/>
  <c r="AD2220" i="1" s="1"/>
  <c r="H2297" i="1" l="1"/>
  <c r="H707" i="1" l="1"/>
  <c r="H670" i="1"/>
  <c r="H2299" i="1"/>
  <c r="AE2299" i="1"/>
  <c r="AF2299" i="1" s="1" a="1"/>
  <c r="AF2299" i="1" s="1"/>
  <c r="AB2299" i="1"/>
  <c r="AA2299" i="1" s="1" a="1"/>
  <c r="AA2299" i="1" s="1"/>
  <c r="AB1188" i="1"/>
  <c r="AA1188" i="1" s="1" a="1"/>
  <c r="AA1188" i="1" s="1"/>
  <c r="H2236" i="1"/>
  <c r="AE2236" i="1"/>
  <c r="AF2236" i="1" s="1" a="1"/>
  <c r="AF2236" i="1" s="1"/>
  <c r="AB2236" i="1"/>
  <c r="AA2236" i="1" s="1" a="1"/>
  <c r="AA2236" i="1" s="1"/>
  <c r="H1999" i="1"/>
  <c r="H1998" i="1"/>
  <c r="AE1999" i="1"/>
  <c r="AF1999" i="1" s="1" a="1"/>
  <c r="AF1999" i="1" s="1"/>
  <c r="AB1999" i="1"/>
  <c r="AA1999" i="1" s="1" a="1"/>
  <c r="AA1999" i="1" s="1"/>
  <c r="AE1998" i="1"/>
  <c r="AF1998" i="1" s="1" a="1"/>
  <c r="AF1998" i="1" s="1"/>
  <c r="AB1998" i="1"/>
  <c r="AC1998" i="1" s="1" a="1"/>
  <c r="AC1998" i="1" s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6" i="1"/>
  <c r="H705" i="1"/>
  <c r="H704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5" i="1"/>
  <c r="H674" i="1"/>
  <c r="H673" i="1"/>
  <c r="H672" i="1"/>
  <c r="H671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AE749" i="1"/>
  <c r="AF749" i="1" s="1" a="1"/>
  <c r="AF749" i="1" s="1"/>
  <c r="AB749" i="1"/>
  <c r="AA749" i="1" s="1" a="1"/>
  <c r="AA749" i="1" s="1"/>
  <c r="AE707" i="1"/>
  <c r="AF707" i="1" s="1" a="1"/>
  <c r="AF707" i="1" s="1"/>
  <c r="AB707" i="1"/>
  <c r="AA707" i="1" s="1" a="1"/>
  <c r="AA707" i="1" s="1"/>
  <c r="AE704" i="1"/>
  <c r="AF704" i="1" s="1" a="1"/>
  <c r="AF704" i="1" s="1"/>
  <c r="AB704" i="1"/>
  <c r="AA704" i="1" s="1" a="1"/>
  <c r="AA704" i="1" s="1"/>
  <c r="AE694" i="1"/>
  <c r="AD694" i="1" s="1" a="1"/>
  <c r="AD694" i="1" s="1"/>
  <c r="AB694" i="1"/>
  <c r="AC694" i="1" s="1" a="1"/>
  <c r="AC694" i="1" s="1"/>
  <c r="AE691" i="1"/>
  <c r="AF691" i="1" s="1" a="1"/>
  <c r="AF691" i="1" s="1"/>
  <c r="AB691" i="1"/>
  <c r="AA691" i="1" s="1" a="1"/>
  <c r="AA691" i="1" s="1"/>
  <c r="AE686" i="1"/>
  <c r="AF686" i="1" s="1" a="1"/>
  <c r="AF686" i="1" s="1"/>
  <c r="AB686" i="1"/>
  <c r="AA686" i="1" s="1" a="1"/>
  <c r="AA686" i="1" s="1"/>
  <c r="AE683" i="1"/>
  <c r="AF683" i="1" s="1" a="1"/>
  <c r="AF683" i="1" s="1"/>
  <c r="AB683" i="1"/>
  <c r="AA683" i="1" s="1" a="1"/>
  <c r="AA683" i="1" s="1"/>
  <c r="AE682" i="1"/>
  <c r="AF682" i="1" s="1" a="1"/>
  <c r="AF682" i="1" s="1"/>
  <c r="AB682" i="1"/>
  <c r="AC682" i="1" s="1" a="1"/>
  <c r="AC682" i="1" s="1"/>
  <c r="AE680" i="1"/>
  <c r="AF680" i="1" s="1" a="1"/>
  <c r="AF680" i="1" s="1"/>
  <c r="AB680" i="1"/>
  <c r="AA680" i="1" s="1" a="1"/>
  <c r="AA680" i="1" s="1"/>
  <c r="AE670" i="1"/>
  <c r="AF670" i="1" s="1" a="1"/>
  <c r="AF670" i="1" s="1"/>
  <c r="AB670" i="1"/>
  <c r="AC670" i="1" s="1" a="1"/>
  <c r="AC670" i="1" s="1"/>
  <c r="AE668" i="1"/>
  <c r="AF668" i="1" s="1" a="1"/>
  <c r="AF668" i="1" s="1"/>
  <c r="AB668" i="1"/>
  <c r="AA668" i="1" s="1" a="1"/>
  <c r="AA668" i="1" s="1"/>
  <c r="AE665" i="1"/>
  <c r="AF665" i="1" s="1" a="1"/>
  <c r="AF665" i="1" s="1"/>
  <c r="AB665" i="1"/>
  <c r="AA665" i="1" s="1" a="1"/>
  <c r="AA665" i="1" s="1"/>
  <c r="AE663" i="1"/>
  <c r="AF663" i="1" s="1" a="1"/>
  <c r="AF663" i="1" s="1"/>
  <c r="AB663" i="1"/>
  <c r="AA663" i="1" s="1" a="1"/>
  <c r="AA663" i="1" s="1"/>
  <c r="AE659" i="1"/>
  <c r="AF659" i="1" s="1" a="1"/>
  <c r="AF659" i="1" s="1"/>
  <c r="AB659" i="1"/>
  <c r="AA659" i="1" s="1" a="1"/>
  <c r="AA659" i="1" s="1"/>
  <c r="AE656" i="1"/>
  <c r="AF656" i="1" s="1" a="1"/>
  <c r="AF656" i="1" s="1"/>
  <c r="AB656" i="1"/>
  <c r="AA656" i="1" s="1" a="1"/>
  <c r="AA656" i="1" s="1"/>
  <c r="AE654" i="1"/>
  <c r="AF654" i="1" s="1" a="1"/>
  <c r="AF654" i="1" s="1"/>
  <c r="AB654" i="1"/>
  <c r="AA654" i="1" s="1" a="1"/>
  <c r="AA654" i="1" s="1"/>
  <c r="H556" i="1"/>
  <c r="AE556" i="1"/>
  <c r="AF556" i="1" s="1" a="1"/>
  <c r="AF556" i="1" s="1"/>
  <c r="AB556" i="1"/>
  <c r="AA556" i="1" s="1" a="1"/>
  <c r="AA556" i="1" s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5" i="1"/>
  <c r="H254" i="1"/>
  <c r="H253" i="1"/>
  <c r="H252" i="1"/>
  <c r="H251" i="1"/>
  <c r="H250" i="1"/>
  <c r="H249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L225" i="1"/>
  <c r="H225" i="1"/>
  <c r="H224" i="1"/>
  <c r="L223" i="1"/>
  <c r="H223" i="1"/>
  <c r="H222" i="1"/>
  <c r="H221" i="1"/>
  <c r="H220" i="1"/>
  <c r="L219" i="1"/>
  <c r="H219" i="1"/>
  <c r="H218" i="1"/>
  <c r="H217" i="1"/>
  <c r="H216" i="1"/>
  <c r="H215" i="1"/>
  <c r="H214" i="1"/>
  <c r="H213" i="1"/>
  <c r="H212" i="1"/>
  <c r="H211" i="1"/>
  <c r="H210" i="1"/>
  <c r="H209" i="1"/>
  <c r="L208" i="1"/>
  <c r="H208" i="1"/>
  <c r="H207" i="1"/>
  <c r="L206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AE396" i="1"/>
  <c r="AF396" i="1" s="1" a="1"/>
  <c r="AF396" i="1" s="1"/>
  <c r="AB396" i="1"/>
  <c r="AA396" i="1" s="1" a="1"/>
  <c r="AA396" i="1" s="1"/>
  <c r="AE287" i="1"/>
  <c r="AF287" i="1" s="1" a="1"/>
  <c r="AF287" i="1" s="1"/>
  <c r="AB287" i="1"/>
  <c r="AA287" i="1" s="1" a="1"/>
  <c r="AA287" i="1" s="1"/>
  <c r="AE265" i="1"/>
  <c r="AF265" i="1" s="1" a="1"/>
  <c r="AF265" i="1" s="1"/>
  <c r="AB265" i="1"/>
  <c r="AA265" i="1" s="1" a="1"/>
  <c r="AA265" i="1" s="1"/>
  <c r="AE255" i="1"/>
  <c r="AF255" i="1" s="1" a="1"/>
  <c r="AF255" i="1" s="1"/>
  <c r="AB255" i="1"/>
  <c r="AA255" i="1" s="1" a="1"/>
  <c r="AA255" i="1" s="1"/>
  <c r="AE254" i="1"/>
  <c r="AF254" i="1" s="1" a="1"/>
  <c r="AF254" i="1" s="1"/>
  <c r="AB254" i="1"/>
  <c r="AC254" i="1" s="1" a="1"/>
  <c r="AC254" i="1" s="1"/>
  <c r="AE253" i="1"/>
  <c r="AD253" i="1" s="1" a="1"/>
  <c r="AD253" i="1" s="1"/>
  <c r="AB253" i="1"/>
  <c r="AC253" i="1" s="1" a="1"/>
  <c r="AC253" i="1" s="1"/>
  <c r="AE244" i="1"/>
  <c r="AF244" i="1" s="1" a="1"/>
  <c r="AF244" i="1" s="1"/>
  <c r="AB244" i="1"/>
  <c r="AA244" i="1" s="1" a="1"/>
  <c r="AA244" i="1" s="1"/>
  <c r="AE235" i="1"/>
  <c r="AF235" i="1" s="1" a="1"/>
  <c r="AF235" i="1" s="1"/>
  <c r="AB235" i="1"/>
  <c r="AA235" i="1" s="1" a="1"/>
  <c r="AA235" i="1" s="1"/>
  <c r="AE222" i="1"/>
  <c r="AF222" i="1" s="1" a="1"/>
  <c r="AF222" i="1" s="1"/>
  <c r="AB222" i="1"/>
  <c r="AA222" i="1" s="1" a="1"/>
  <c r="AA222" i="1" s="1"/>
  <c r="AE205" i="1"/>
  <c r="AF205" i="1" s="1" a="1"/>
  <c r="AF205" i="1" s="1"/>
  <c r="AB205" i="1"/>
  <c r="AA205" i="1" s="1" a="1"/>
  <c r="AA205" i="1" s="1"/>
  <c r="AE174" i="1"/>
  <c r="AF174" i="1" s="1" a="1"/>
  <c r="AF174" i="1" s="1"/>
  <c r="AB174" i="1"/>
  <c r="AA174" i="1" s="1" a="1"/>
  <c r="AA174" i="1" s="1"/>
  <c r="AE112" i="1"/>
  <c r="AF112" i="1" s="1" a="1"/>
  <c r="AF112" i="1" s="1"/>
  <c r="AB112" i="1"/>
  <c r="AA112" i="1" s="1" a="1"/>
  <c r="AA112" i="1" s="1"/>
  <c r="AE95" i="1"/>
  <c r="AF95" i="1" s="1" a="1"/>
  <c r="AF95" i="1" s="1"/>
  <c r="AB95" i="1"/>
  <c r="AA95" i="1" s="1" a="1"/>
  <c r="AA95" i="1" s="1"/>
  <c r="AE86" i="1"/>
  <c r="AF86" i="1" s="1" a="1"/>
  <c r="AF86" i="1" s="1"/>
  <c r="AB86" i="1"/>
  <c r="AA86" i="1" s="1" a="1"/>
  <c r="AA86" i="1" s="1"/>
  <c r="AE83" i="1"/>
  <c r="AF83" i="1" s="1" a="1"/>
  <c r="AF83" i="1" s="1"/>
  <c r="AB83" i="1"/>
  <c r="AA83" i="1" s="1" a="1"/>
  <c r="AA83" i="1" s="1"/>
  <c r="AE80" i="1"/>
  <c r="AF80" i="1" s="1" a="1"/>
  <c r="AF80" i="1" s="1"/>
  <c r="AB80" i="1"/>
  <c r="AA80" i="1" s="1" a="1"/>
  <c r="AA80" i="1" s="1"/>
  <c r="AE77" i="1"/>
  <c r="AF77" i="1" s="1" a="1"/>
  <c r="AF77" i="1" s="1"/>
  <c r="AB77" i="1"/>
  <c r="AA77" i="1" s="1" a="1"/>
  <c r="AA77" i="1" s="1"/>
  <c r="AE66" i="1"/>
  <c r="AF66" i="1" s="1" a="1"/>
  <c r="AF66" i="1" s="1"/>
  <c r="AB66" i="1"/>
  <c r="AA66" i="1" s="1" a="1"/>
  <c r="AA66" i="1" s="1"/>
  <c r="AE61" i="1"/>
  <c r="AF61" i="1" s="1" a="1"/>
  <c r="AF61" i="1" s="1"/>
  <c r="AB61" i="1"/>
  <c r="AA61" i="1" s="1" a="1"/>
  <c r="AA61" i="1" s="1"/>
  <c r="AE55" i="1"/>
  <c r="AF55" i="1" s="1" a="1"/>
  <c r="AF55" i="1" s="1"/>
  <c r="AB55" i="1"/>
  <c r="AA55" i="1" s="1" a="1"/>
  <c r="AA55" i="1" s="1"/>
  <c r="AE52" i="1"/>
  <c r="AF52" i="1" s="1" a="1"/>
  <c r="AF52" i="1" s="1"/>
  <c r="AB52" i="1"/>
  <c r="AA52" i="1" s="1" a="1"/>
  <c r="AA52" i="1" s="1"/>
  <c r="AD2299" i="1" l="1" a="1"/>
  <c r="AD2299" i="1" s="1"/>
  <c r="AC2299" i="1" a="1"/>
  <c r="AC2299" i="1" s="1"/>
  <c r="AC2236" i="1" a="1"/>
  <c r="AC2236" i="1" s="1"/>
  <c r="AD2236" i="1" a="1"/>
  <c r="AD2236" i="1" s="1"/>
  <c r="AD1998" i="1" a="1"/>
  <c r="AD1998" i="1" s="1"/>
  <c r="AC1999" i="1" a="1"/>
  <c r="AC1999" i="1" s="1"/>
  <c r="AA1998" i="1" a="1"/>
  <c r="AA1998" i="1" s="1"/>
  <c r="AD1999" i="1" a="1"/>
  <c r="AD1999" i="1" s="1"/>
  <c r="AC749" i="1" a="1"/>
  <c r="AC749" i="1" s="1"/>
  <c r="AD749" i="1" a="1"/>
  <c r="AD749" i="1" s="1"/>
  <c r="AD691" i="1" a="1"/>
  <c r="AD691" i="1" s="1"/>
  <c r="AC707" i="1" a="1"/>
  <c r="AC707" i="1" s="1"/>
  <c r="AD707" i="1" a="1"/>
  <c r="AD707" i="1" s="1"/>
  <c r="AC704" i="1" a="1"/>
  <c r="AC704" i="1" s="1"/>
  <c r="AA694" i="1" a="1"/>
  <c r="AA694" i="1" s="1"/>
  <c r="AD704" i="1" a="1"/>
  <c r="AD704" i="1" s="1"/>
  <c r="AF694" i="1" a="1"/>
  <c r="AF694" i="1" s="1"/>
  <c r="AC691" i="1" a="1"/>
  <c r="AC691" i="1" s="1"/>
  <c r="AD686" i="1" a="1"/>
  <c r="AD686" i="1" s="1"/>
  <c r="AD682" i="1" a="1"/>
  <c r="AD682" i="1" s="1"/>
  <c r="AC686" i="1" a="1"/>
  <c r="AC686" i="1" s="1"/>
  <c r="AC683" i="1" a="1"/>
  <c r="AC683" i="1" s="1"/>
  <c r="AA682" i="1" a="1"/>
  <c r="AA682" i="1" s="1"/>
  <c r="AD683" i="1" a="1"/>
  <c r="AD683" i="1" s="1"/>
  <c r="AC680" i="1" a="1"/>
  <c r="AC680" i="1" s="1"/>
  <c r="AD680" i="1" a="1"/>
  <c r="AD680" i="1" s="1"/>
  <c r="AA670" i="1" a="1"/>
  <c r="AA670" i="1" s="1"/>
  <c r="AD670" i="1" a="1"/>
  <c r="AD670" i="1" s="1"/>
  <c r="AC668" i="1" a="1"/>
  <c r="AC668" i="1" s="1"/>
  <c r="AD665" i="1" a="1"/>
  <c r="AD665" i="1" s="1"/>
  <c r="AD668" i="1" a="1"/>
  <c r="AD668" i="1" s="1"/>
  <c r="AC665" i="1" a="1"/>
  <c r="AC665" i="1" s="1"/>
  <c r="AC663" i="1" a="1"/>
  <c r="AC663" i="1" s="1"/>
  <c r="AD663" i="1" a="1"/>
  <c r="AD663" i="1" s="1"/>
  <c r="AC659" i="1" a="1"/>
  <c r="AC659" i="1" s="1"/>
  <c r="AD656" i="1" a="1"/>
  <c r="AD656" i="1" s="1"/>
  <c r="AD659" i="1" a="1"/>
  <c r="AD659" i="1" s="1"/>
  <c r="AC656" i="1" a="1"/>
  <c r="AC656" i="1" s="1"/>
  <c r="AC654" i="1" a="1"/>
  <c r="AC654" i="1" s="1"/>
  <c r="AD654" i="1" a="1"/>
  <c r="AD654" i="1" s="1"/>
  <c r="AD556" i="1" a="1"/>
  <c r="AD556" i="1" s="1"/>
  <c r="AC556" i="1" a="1"/>
  <c r="AC556" i="1" s="1"/>
  <c r="AC396" i="1" a="1"/>
  <c r="AC396" i="1" s="1"/>
  <c r="AD396" i="1" a="1"/>
  <c r="AD396" i="1" s="1"/>
  <c r="AD254" i="1" a="1"/>
  <c r="AD254" i="1" s="1"/>
  <c r="AC287" i="1" a="1"/>
  <c r="AC287" i="1" s="1"/>
  <c r="AD287" i="1" a="1"/>
  <c r="AD287" i="1" s="1"/>
  <c r="AF253" i="1" a="1"/>
  <c r="AF253" i="1" s="1"/>
  <c r="AA253" i="1" a="1"/>
  <c r="AA253" i="1" s="1"/>
  <c r="AC265" i="1" a="1"/>
  <c r="AC265" i="1" s="1"/>
  <c r="AD265" i="1" a="1"/>
  <c r="AD265" i="1" s="1"/>
  <c r="AC255" i="1" a="1"/>
  <c r="AC255" i="1" s="1"/>
  <c r="AA254" i="1" a="1"/>
  <c r="AA254" i="1" s="1"/>
  <c r="AD255" i="1" a="1"/>
  <c r="AD255" i="1" s="1"/>
  <c r="AC244" i="1" a="1"/>
  <c r="AC244" i="1" s="1"/>
  <c r="AD244" i="1" a="1"/>
  <c r="AD244" i="1" s="1"/>
  <c r="AD235" i="1" a="1"/>
  <c r="AD235" i="1" s="1"/>
  <c r="AC235" i="1" a="1"/>
  <c r="AC235" i="1" s="1"/>
  <c r="AC222" i="1" a="1"/>
  <c r="AC222" i="1" s="1"/>
  <c r="AD222" i="1" a="1"/>
  <c r="AD222" i="1" s="1"/>
  <c r="AC205" i="1" a="1"/>
  <c r="AC205" i="1" s="1"/>
  <c r="AD205" i="1" a="1"/>
  <c r="AD205" i="1" s="1"/>
  <c r="AC174" i="1" a="1"/>
  <c r="AC174" i="1" s="1"/>
  <c r="AD112" i="1" a="1"/>
  <c r="AD112" i="1" s="1"/>
  <c r="AD174" i="1" a="1"/>
  <c r="AD174" i="1" s="1"/>
  <c r="AD86" i="1" a="1"/>
  <c r="AD86" i="1" s="1"/>
  <c r="AC112" i="1" a="1"/>
  <c r="AC112" i="1" s="1"/>
  <c r="AC95" i="1" a="1"/>
  <c r="AC95" i="1" s="1"/>
  <c r="AD95" i="1" a="1"/>
  <c r="AD95" i="1" s="1"/>
  <c r="AC86" i="1" a="1"/>
  <c r="AC86" i="1" s="1"/>
  <c r="AD61" i="1" a="1"/>
  <c r="AD61" i="1" s="1"/>
  <c r="AC83" i="1" a="1"/>
  <c r="AC83" i="1" s="1"/>
  <c r="AD80" i="1" a="1"/>
  <c r="AD80" i="1" s="1"/>
  <c r="AD83" i="1" a="1"/>
  <c r="AD83" i="1" s="1"/>
  <c r="AC80" i="1" a="1"/>
  <c r="AC80" i="1" s="1"/>
  <c r="AC77" i="1" a="1"/>
  <c r="AC77" i="1" s="1"/>
  <c r="AD77" i="1" a="1"/>
  <c r="AD77" i="1" s="1"/>
  <c r="AC66" i="1" a="1"/>
  <c r="AC66" i="1" s="1"/>
  <c r="AD66" i="1" a="1"/>
  <c r="AD66" i="1" s="1"/>
  <c r="AC61" i="1" a="1"/>
  <c r="AC61" i="1" s="1"/>
  <c r="AC55" i="1" a="1"/>
  <c r="AC55" i="1" s="1"/>
  <c r="AD55" i="1" a="1"/>
  <c r="AD55" i="1" s="1"/>
  <c r="AC52" i="1" a="1"/>
  <c r="AC52" i="1" s="1"/>
  <c r="AD52" i="1" a="1"/>
  <c r="AD52" i="1" s="1"/>
  <c r="AE2074" i="1" l="1"/>
  <c r="AF2074" i="1" s="1" a="1"/>
  <c r="AF2074" i="1" s="1"/>
  <c r="AB74" i="1"/>
  <c r="AC74" i="1" s="1" a="1"/>
  <c r="AC74" i="1" s="1"/>
  <c r="H1919" i="1"/>
  <c r="H2283" i="1"/>
  <c r="AD2074" i="1" l="1" a="1"/>
  <c r="AD2074" i="1" s="1"/>
  <c r="AA74" i="1" a="1"/>
  <c r="AA74" i="1" s="1"/>
  <c r="L2298" i="1"/>
  <c r="H2298" i="1"/>
  <c r="AE2298" i="1"/>
  <c r="AF2298" i="1" s="1" a="1"/>
  <c r="AF2298" i="1" s="1"/>
  <c r="AB2298" i="1"/>
  <c r="AA2298" i="1" s="1" a="1"/>
  <c r="AA2298" i="1" s="1"/>
  <c r="AD2298" i="1" l="1" a="1"/>
  <c r="AD2298" i="1" s="1"/>
  <c r="AC2298" i="1" a="1"/>
  <c r="AC2298" i="1" s="1"/>
  <c r="AE712" i="1" l="1"/>
  <c r="AF712" i="1" s="1" a="1"/>
  <c r="AF712" i="1" s="1"/>
  <c r="AB712" i="1"/>
  <c r="AA712" i="1" s="1" a="1"/>
  <c r="AA712" i="1" s="1"/>
  <c r="H699" i="1"/>
  <c r="AE699" i="1"/>
  <c r="AF699" i="1" s="1" a="1"/>
  <c r="AF699" i="1" s="1"/>
  <c r="AB699" i="1"/>
  <c r="AA699" i="1" s="1" a="1"/>
  <c r="AA699" i="1" s="1"/>
  <c r="H695" i="1"/>
  <c r="AE695" i="1"/>
  <c r="AF695" i="1" s="1" a="1"/>
  <c r="AF695" i="1" s="1"/>
  <c r="AB695" i="1"/>
  <c r="AA695" i="1" s="1" a="1"/>
  <c r="AA695" i="1" s="1"/>
  <c r="AC712" i="1" l="1" a="1"/>
  <c r="AC712" i="1" s="1"/>
  <c r="AD712" i="1" a="1"/>
  <c r="AD712" i="1" s="1"/>
  <c r="AC699" i="1" a="1"/>
  <c r="AC699" i="1" s="1"/>
  <c r="AD699" i="1" a="1"/>
  <c r="AD699" i="1" s="1"/>
  <c r="AC695" i="1" a="1"/>
  <c r="AC695" i="1" s="1"/>
  <c r="AD695" i="1" a="1"/>
  <c r="AD695" i="1" s="1"/>
  <c r="AE1919" i="1" l="1"/>
  <c r="AF1919" i="1" s="1" a="1"/>
  <c r="AF1919" i="1" s="1"/>
  <c r="AB1919" i="1"/>
  <c r="AA1919" i="1" s="1" a="1"/>
  <c r="AA1919" i="1" s="1"/>
  <c r="H1788" i="1"/>
  <c r="AE1788" i="1"/>
  <c r="AF1788" i="1" s="1" a="1"/>
  <c r="AF1788" i="1" s="1"/>
  <c r="AB1788" i="1"/>
  <c r="AA1788" i="1" s="1" a="1"/>
  <c r="AA1788" i="1" s="1"/>
  <c r="AC1919" i="1" l="1" a="1"/>
  <c r="AC1919" i="1" s="1"/>
  <c r="AD1919" i="1" a="1"/>
  <c r="AD1919" i="1" s="1"/>
  <c r="AC1788" i="1" a="1"/>
  <c r="AC1788" i="1" s="1"/>
  <c r="AD1788" i="1" a="1"/>
  <c r="AD1788" i="1" s="1"/>
  <c r="H1344" i="1" l="1"/>
  <c r="AE1344" i="1"/>
  <c r="AF1344" i="1" s="1" a="1"/>
  <c r="AF1344" i="1" s="1"/>
  <c r="AB1344" i="1"/>
  <c r="AA1344" i="1" s="1" a="1"/>
  <c r="AA1344" i="1" s="1"/>
  <c r="AC1344" i="1" l="1" a="1"/>
  <c r="AC1344" i="1" s="1"/>
  <c r="AD1344" i="1" a="1"/>
  <c r="AD1344" i="1" s="1"/>
  <c r="H2268" i="1" l="1"/>
  <c r="H2282" i="1"/>
  <c r="H1562" i="1"/>
  <c r="H1459" i="1"/>
  <c r="AB1459" i="1"/>
  <c r="AA1459" i="1" s="1" a="1"/>
  <c r="AA1459" i="1" s="1"/>
  <c r="AE1459" i="1"/>
  <c r="AD1459" i="1" s="1" a="1"/>
  <c r="AD1459" i="1" s="1"/>
  <c r="H1460" i="1"/>
  <c r="AB1460" i="1"/>
  <c r="AC1460" i="1" s="1" a="1"/>
  <c r="AC1460" i="1" s="1"/>
  <c r="AE1460" i="1"/>
  <c r="AD1460" i="1" s="1" a="1"/>
  <c r="AD1460" i="1" s="1"/>
  <c r="H1461" i="1"/>
  <c r="AB1461" i="1"/>
  <c r="AA1461" i="1" s="1" a="1"/>
  <c r="AA1461" i="1" s="1"/>
  <c r="AE1461" i="1"/>
  <c r="AD1461" i="1" s="1" a="1"/>
  <c r="AD1461" i="1" s="1"/>
  <c r="H1462" i="1"/>
  <c r="AB1462" i="1"/>
  <c r="AA1462" i="1" s="1" a="1"/>
  <c r="AA1462" i="1" s="1"/>
  <c r="AE1462" i="1"/>
  <c r="AD1462" i="1" s="1" a="1"/>
  <c r="AD1462" i="1" s="1"/>
  <c r="H1463" i="1"/>
  <c r="AB1463" i="1"/>
  <c r="AC1463" i="1" s="1" a="1"/>
  <c r="AC1463" i="1" s="1"/>
  <c r="AE1463" i="1"/>
  <c r="AD1463" i="1" s="1" a="1"/>
  <c r="AD1463" i="1" s="1"/>
  <c r="H1309" i="1"/>
  <c r="H1710" i="1"/>
  <c r="AB1710" i="1"/>
  <c r="AA1710" i="1" s="1" a="1"/>
  <c r="AA1710" i="1" s="1"/>
  <c r="AE1710" i="1"/>
  <c r="AD1710" i="1" s="1" a="1"/>
  <c r="AD1710" i="1" s="1"/>
  <c r="H1709" i="1"/>
  <c r="AB1709" i="1"/>
  <c r="AA1709" i="1" s="1" a="1"/>
  <c r="AA1709" i="1" s="1"/>
  <c r="AE1709" i="1"/>
  <c r="AD1709" i="1" s="1" a="1"/>
  <c r="AD1709" i="1" s="1"/>
  <c r="H1711" i="1"/>
  <c r="AB1711" i="1"/>
  <c r="AA1711" i="1" s="1" a="1"/>
  <c r="AA1711" i="1" s="1"/>
  <c r="AE1711" i="1"/>
  <c r="AD1711" i="1" s="1" a="1"/>
  <c r="AD1711" i="1" s="1"/>
  <c r="H2054" i="1"/>
  <c r="AC1461" i="1" l="1" a="1"/>
  <c r="AC1461" i="1" s="1"/>
  <c r="AF1461" i="1" a="1"/>
  <c r="AF1461" i="1" s="1"/>
  <c r="AA1460" i="1" a="1"/>
  <c r="AA1460" i="1" s="1"/>
  <c r="AA1463" i="1" a="1"/>
  <c r="AA1463" i="1" s="1"/>
  <c r="AF1459" i="1" a="1"/>
  <c r="AF1459" i="1" s="1"/>
  <c r="AF1462" i="1" a="1"/>
  <c r="AF1462" i="1" s="1"/>
  <c r="AF1463" i="1" a="1"/>
  <c r="AF1463" i="1" s="1"/>
  <c r="AC1462" i="1" a="1"/>
  <c r="AC1462" i="1" s="1"/>
  <c r="AF1460" i="1" a="1"/>
  <c r="AF1460" i="1" s="1"/>
  <c r="AC1459" i="1" a="1"/>
  <c r="AC1459" i="1" s="1"/>
  <c r="AC1710" i="1" a="1"/>
  <c r="AC1710" i="1" s="1"/>
  <c r="AF1710" i="1" a="1"/>
  <c r="AF1710" i="1" s="1"/>
  <c r="AF1709" i="1" a="1"/>
  <c r="AF1709" i="1" s="1"/>
  <c r="AC1709" i="1" a="1"/>
  <c r="AC1709" i="1" s="1"/>
  <c r="AF1711" i="1" a="1"/>
  <c r="AF1711" i="1" s="1"/>
  <c r="AC1711" i="1" a="1"/>
  <c r="AC1711" i="1" s="1"/>
  <c r="AE779" i="1" l="1"/>
  <c r="AF779" i="1" s="1" a="1"/>
  <c r="AF779" i="1" s="1"/>
  <c r="AB779" i="1"/>
  <c r="AA779" i="1" s="1" a="1"/>
  <c r="AA779" i="1" s="1"/>
  <c r="H779" i="1"/>
  <c r="AE742" i="1"/>
  <c r="AF742" i="1" s="1" a="1"/>
  <c r="AF742" i="1" s="1"/>
  <c r="AB742" i="1"/>
  <c r="AA742" i="1" s="1" a="1"/>
  <c r="AA742" i="1" s="1"/>
  <c r="AE741" i="1"/>
  <c r="AF741" i="1" s="1" a="1"/>
  <c r="AF741" i="1" s="1"/>
  <c r="AB741" i="1"/>
  <c r="AC741" i="1" s="1" a="1"/>
  <c r="AC741" i="1" s="1"/>
  <c r="AE717" i="1"/>
  <c r="AF717" i="1" s="1" a="1"/>
  <c r="AF717" i="1" s="1"/>
  <c r="AB717" i="1"/>
  <c r="AA717" i="1" s="1" a="1"/>
  <c r="AA717" i="1" s="1"/>
  <c r="AE716" i="1"/>
  <c r="AF716" i="1" s="1" a="1"/>
  <c r="AF716" i="1" s="1"/>
  <c r="AB716" i="1"/>
  <c r="AC716" i="1" s="1" a="1"/>
  <c r="AC716" i="1" s="1"/>
  <c r="AE710" i="1"/>
  <c r="AF710" i="1" s="1" a="1"/>
  <c r="AF710" i="1" s="1"/>
  <c r="AB710" i="1"/>
  <c r="AA710" i="1" s="1" a="1"/>
  <c r="AA710" i="1" s="1"/>
  <c r="AE690" i="1"/>
  <c r="AF690" i="1" s="1" a="1"/>
  <c r="AF690" i="1" s="1"/>
  <c r="AB690" i="1"/>
  <c r="AA690" i="1" s="1" a="1"/>
  <c r="AA690" i="1" s="1"/>
  <c r="AE252" i="1"/>
  <c r="AF252" i="1" s="1" a="1"/>
  <c r="AF252" i="1" s="1"/>
  <c r="AB252" i="1"/>
  <c r="AA252" i="1" s="1" a="1"/>
  <c r="AA252" i="1" s="1"/>
  <c r="AD779" i="1" l="1" a="1"/>
  <c r="AD779" i="1" s="1"/>
  <c r="AC779" i="1" a="1"/>
  <c r="AC779" i="1" s="1"/>
  <c r="AD741" i="1" a="1"/>
  <c r="AD741" i="1" s="1"/>
  <c r="AC742" i="1" a="1"/>
  <c r="AC742" i="1" s="1"/>
  <c r="AA741" i="1" a="1"/>
  <c r="AA741" i="1" s="1"/>
  <c r="AD742" i="1" a="1"/>
  <c r="AD742" i="1" s="1"/>
  <c r="AD716" i="1" a="1"/>
  <c r="AD716" i="1" s="1"/>
  <c r="AC717" i="1" a="1"/>
  <c r="AC717" i="1" s="1"/>
  <c r="AA716" i="1" a="1"/>
  <c r="AA716" i="1" s="1"/>
  <c r="AD717" i="1" a="1"/>
  <c r="AD717" i="1" s="1"/>
  <c r="AC710" i="1" a="1"/>
  <c r="AC710" i="1" s="1"/>
  <c r="AD710" i="1" a="1"/>
  <c r="AD710" i="1" s="1"/>
  <c r="AD690" i="1" a="1"/>
  <c r="AD690" i="1" s="1"/>
  <c r="AC690" i="1" a="1"/>
  <c r="AC690" i="1" s="1"/>
  <c r="AC252" i="1" a="1"/>
  <c r="AC252" i="1" s="1"/>
  <c r="AD252" i="1" a="1"/>
  <c r="AD252" i="1" s="1"/>
  <c r="H1706" i="1" l="1"/>
  <c r="H1707" i="1"/>
  <c r="H1708" i="1"/>
  <c r="H1712" i="1"/>
  <c r="H1713" i="1"/>
  <c r="AE1713" i="1"/>
  <c r="AF1713" i="1" s="1" a="1"/>
  <c r="AF1713" i="1" s="1"/>
  <c r="AE1712" i="1"/>
  <c r="AF1712" i="1" s="1" a="1"/>
  <c r="AF1712" i="1" s="1"/>
  <c r="AB1712" i="1"/>
  <c r="AC1712" i="1" s="1" a="1"/>
  <c r="AC1712" i="1" s="1"/>
  <c r="AE1708" i="1"/>
  <c r="AD1708" i="1" s="1" a="1"/>
  <c r="AD1708" i="1" s="1"/>
  <c r="AB1708" i="1"/>
  <c r="AC1708" i="1" s="1" a="1"/>
  <c r="AC1708" i="1" s="1"/>
  <c r="AE1707" i="1"/>
  <c r="AF1707" i="1" s="1" a="1"/>
  <c r="AF1707" i="1" s="1"/>
  <c r="AB1707" i="1"/>
  <c r="AC1707" i="1" s="1" a="1"/>
  <c r="AC1707" i="1" s="1"/>
  <c r="AE1706" i="1"/>
  <c r="AD1706" i="1" s="1" a="1"/>
  <c r="AD1706" i="1" s="1"/>
  <c r="AB1706" i="1"/>
  <c r="AC1706" i="1" s="1" a="1"/>
  <c r="AC1706" i="1" s="1"/>
  <c r="AA1707" i="1" l="1" a="1"/>
  <c r="AA1707" i="1" s="1"/>
  <c r="AA1706" i="1" a="1"/>
  <c r="AA1706" i="1" s="1"/>
  <c r="AF1708" i="1" a="1"/>
  <c r="AF1708" i="1" s="1"/>
  <c r="AD1707" i="1" a="1"/>
  <c r="AD1707" i="1" s="1"/>
  <c r="AA1708" i="1" a="1"/>
  <c r="AA1708" i="1" s="1"/>
  <c r="AD1712" i="1" a="1"/>
  <c r="AD1712" i="1" s="1"/>
  <c r="AF1706" i="1" a="1"/>
  <c r="AF1706" i="1" s="1"/>
  <c r="AA1712" i="1" a="1"/>
  <c r="AA1712" i="1" s="1"/>
  <c r="AD1713" i="1" a="1"/>
  <c r="AD1713" i="1" s="1"/>
  <c r="AE2235" i="1" l="1"/>
  <c r="AF2235" i="1" s="1" a="1"/>
  <c r="AF2235" i="1" s="1"/>
  <c r="AB2235" i="1"/>
  <c r="AC2235" i="1" s="1" a="1"/>
  <c r="AC2235" i="1" s="1"/>
  <c r="H2235" i="1"/>
  <c r="AA2235" i="1" l="1" a="1"/>
  <c r="AA2235" i="1" s="1"/>
  <c r="AD2235" i="1" a="1"/>
  <c r="AD2235" i="1" s="1"/>
  <c r="H2286" i="1" l="1"/>
  <c r="H2292" i="1"/>
  <c r="H2290" i="1" l="1"/>
  <c r="AE846" i="1" l="1"/>
  <c r="AF846" i="1" s="1" a="1"/>
  <c r="AF846" i="1" s="1"/>
  <c r="AB846" i="1"/>
  <c r="AA846" i="1" s="1" a="1"/>
  <c r="AA846" i="1" s="1"/>
  <c r="H846" i="1"/>
  <c r="AE845" i="1"/>
  <c r="AF845" i="1" s="1" a="1"/>
  <c r="AF845" i="1" s="1"/>
  <c r="AB845" i="1"/>
  <c r="AC845" i="1" s="1" a="1"/>
  <c r="AC845" i="1" s="1"/>
  <c r="H845" i="1"/>
  <c r="AE833" i="1"/>
  <c r="AF833" i="1" s="1" a="1"/>
  <c r="AF833" i="1" s="1"/>
  <c r="AB833" i="1"/>
  <c r="AA833" i="1" s="1" a="1"/>
  <c r="AA833" i="1" s="1"/>
  <c r="H833" i="1"/>
  <c r="AD845" i="1" l="1" a="1"/>
  <c r="AD845" i="1" s="1"/>
  <c r="AC846" i="1" a="1"/>
  <c r="AC846" i="1" s="1"/>
  <c r="AA845" i="1" a="1"/>
  <c r="AA845" i="1" s="1"/>
  <c r="AD846" i="1" a="1"/>
  <c r="AD846" i="1" s="1"/>
  <c r="AC833" i="1" a="1"/>
  <c r="AC833" i="1" s="1"/>
  <c r="AD833" i="1" a="1"/>
  <c r="AD833" i="1" s="1"/>
  <c r="AE778" i="1" l="1"/>
  <c r="AF778" i="1" s="1" a="1"/>
  <c r="AF778" i="1" s="1"/>
  <c r="AB778" i="1"/>
  <c r="AA778" i="1" s="1" a="1"/>
  <c r="AA778" i="1" s="1"/>
  <c r="H778" i="1"/>
  <c r="AE740" i="1"/>
  <c r="AD740" i="1" s="1" a="1"/>
  <c r="AD740" i="1" s="1"/>
  <c r="AB740" i="1"/>
  <c r="AC740" i="1" s="1" a="1"/>
  <c r="AC740" i="1" s="1"/>
  <c r="AE693" i="1"/>
  <c r="AF693" i="1" s="1" a="1"/>
  <c r="AF693" i="1" s="1"/>
  <c r="AB693" i="1"/>
  <c r="AA693" i="1" s="1" a="1"/>
  <c r="AA693" i="1" s="1"/>
  <c r="AE689" i="1"/>
  <c r="AF689" i="1" s="1" a="1"/>
  <c r="AF689" i="1" s="1"/>
  <c r="AB689" i="1"/>
  <c r="AA689" i="1" s="1" a="1"/>
  <c r="AA689" i="1" s="1"/>
  <c r="AE688" i="1"/>
  <c r="AF688" i="1" s="1" a="1"/>
  <c r="AF688" i="1" s="1"/>
  <c r="AB688" i="1"/>
  <c r="AC688" i="1" s="1" a="1"/>
  <c r="AC688" i="1" s="1"/>
  <c r="AE664" i="1"/>
  <c r="AF664" i="1" s="1" a="1"/>
  <c r="AF664" i="1" s="1"/>
  <c r="AB664" i="1"/>
  <c r="AA664" i="1" s="1" a="1"/>
  <c r="AA664" i="1" s="1"/>
  <c r="AE655" i="1"/>
  <c r="AF655" i="1" s="1" a="1"/>
  <c r="AF655" i="1" s="1"/>
  <c r="AB655" i="1"/>
  <c r="AA655" i="1" s="1" a="1"/>
  <c r="AA655" i="1" s="1"/>
  <c r="AD778" i="1" l="1" a="1"/>
  <c r="AD778" i="1" s="1"/>
  <c r="AA740" i="1" a="1"/>
  <c r="AA740" i="1" s="1"/>
  <c r="AC778" i="1" a="1"/>
  <c r="AC778" i="1" s="1"/>
  <c r="AF740" i="1" a="1"/>
  <c r="AF740" i="1" s="1"/>
  <c r="AD688" i="1" a="1"/>
  <c r="AD688" i="1" s="1"/>
  <c r="AC693" i="1" a="1"/>
  <c r="AC693" i="1" s="1"/>
  <c r="AD693" i="1" a="1"/>
  <c r="AD693" i="1" s="1"/>
  <c r="AC689" i="1" a="1"/>
  <c r="AC689" i="1" s="1"/>
  <c r="AA688" i="1" a="1"/>
  <c r="AA688" i="1" s="1"/>
  <c r="AD689" i="1" a="1"/>
  <c r="AD689" i="1" s="1"/>
  <c r="AC664" i="1" a="1"/>
  <c r="AC664" i="1" s="1"/>
  <c r="AD664" i="1" a="1"/>
  <c r="AD664" i="1" s="1"/>
  <c r="AC655" i="1" a="1"/>
  <c r="AC655" i="1" s="1"/>
  <c r="AD655" i="1" a="1"/>
  <c r="AD655" i="1" s="1"/>
  <c r="AE2215" i="1" l="1"/>
  <c r="AF2215" i="1" s="1" a="1"/>
  <c r="AF2215" i="1" s="1"/>
  <c r="AB2215" i="1"/>
  <c r="AA2215" i="1" s="1" a="1"/>
  <c r="AA2215" i="1" s="1"/>
  <c r="H2215" i="1"/>
  <c r="AE2214" i="1"/>
  <c r="AF2214" i="1" s="1" a="1"/>
  <c r="AF2214" i="1" s="1"/>
  <c r="AB2214" i="1"/>
  <c r="AC2214" i="1" s="1" a="1"/>
  <c r="AC2214" i="1" s="1"/>
  <c r="H2214" i="1"/>
  <c r="AE1787" i="1"/>
  <c r="AB1787" i="1"/>
  <c r="AD2214" i="1" l="1" a="1"/>
  <c r="AD2214" i="1" s="1"/>
  <c r="AC2215" i="1" a="1"/>
  <c r="AC2215" i="1" s="1"/>
  <c r="AA2214" i="1" a="1"/>
  <c r="AA2214" i="1" s="1"/>
  <c r="AD2215" i="1" a="1"/>
  <c r="AD2215" i="1" s="1"/>
  <c r="AE1918" i="1" l="1"/>
  <c r="AF1918" i="1" s="1" a="1"/>
  <c r="AF1918" i="1" s="1"/>
  <c r="AB1918" i="1"/>
  <c r="AA1918" i="1" s="1" a="1"/>
  <c r="AA1918" i="1" s="1"/>
  <c r="H1918" i="1"/>
  <c r="AC1918" i="1" l="1" a="1"/>
  <c r="AC1918" i="1" s="1"/>
  <c r="AD1918" i="1" a="1"/>
  <c r="AD1918" i="1" s="1"/>
  <c r="AB1239" i="1" l="1"/>
  <c r="H2165" i="1" l="1"/>
  <c r="H2296" i="1"/>
  <c r="L2296" i="1"/>
  <c r="AB2296" i="1"/>
  <c r="AC2296" i="1" s="1" a="1"/>
  <c r="AC2296" i="1" s="1"/>
  <c r="AE2296" i="1"/>
  <c r="AF2296" i="1" s="1" a="1"/>
  <c r="AF2296" i="1" s="1"/>
  <c r="L2297" i="1"/>
  <c r="AB2297" i="1"/>
  <c r="AC2297" i="1" s="1" a="1"/>
  <c r="AC2297" i="1" s="1"/>
  <c r="AE2297" i="1"/>
  <c r="AF2297" i="1" s="1" a="1"/>
  <c r="AF2297" i="1" s="1"/>
  <c r="AA2296" i="1" l="1" a="1"/>
  <c r="AA2296" i="1" s="1"/>
  <c r="AD2296" i="1" a="1"/>
  <c r="AD2296" i="1" s="1"/>
  <c r="AA2297" i="1" a="1"/>
  <c r="AA2297" i="1" s="1"/>
  <c r="AD2297" i="1" a="1"/>
  <c r="AD2297" i="1" s="1"/>
  <c r="AE698" i="1" l="1"/>
  <c r="AF698" i="1" s="1" a="1"/>
  <c r="AF698" i="1" s="1"/>
  <c r="AB698" i="1"/>
  <c r="AA698" i="1" s="1" a="1"/>
  <c r="AA698" i="1" s="1"/>
  <c r="H698" i="1"/>
  <c r="AE696" i="1"/>
  <c r="AD696" i="1" s="1" a="1"/>
  <c r="AD696" i="1" s="1"/>
  <c r="AB696" i="1"/>
  <c r="AA696" i="1" s="1" a="1"/>
  <c r="AA696" i="1" s="1"/>
  <c r="H696" i="1"/>
  <c r="AE681" i="1"/>
  <c r="AD681" i="1" s="1" a="1"/>
  <c r="AD681" i="1" s="1"/>
  <c r="AB681" i="1"/>
  <c r="AC681" i="1" s="1" a="1"/>
  <c r="AC681" i="1" s="1"/>
  <c r="AE679" i="1"/>
  <c r="AF679" i="1" s="1" a="1"/>
  <c r="AF679" i="1" s="1"/>
  <c r="AB679" i="1"/>
  <c r="AA679" i="1" s="1" a="1"/>
  <c r="AA679" i="1" s="1"/>
  <c r="AE650" i="1"/>
  <c r="AD650" i="1" s="1" a="1"/>
  <c r="AD650" i="1" s="1"/>
  <c r="AB650" i="1"/>
  <c r="AC650" i="1" s="1" a="1"/>
  <c r="AC650" i="1" s="1"/>
  <c r="H650" i="1"/>
  <c r="AE173" i="1"/>
  <c r="AF173" i="1" s="1" a="1"/>
  <c r="AF173" i="1" s="1"/>
  <c r="AB173" i="1"/>
  <c r="AA173" i="1" s="1" a="1"/>
  <c r="AA173" i="1" s="1"/>
  <c r="AE172" i="1"/>
  <c r="AF172" i="1" s="1" a="1"/>
  <c r="AF172" i="1" s="1"/>
  <c r="AB172" i="1"/>
  <c r="AC172" i="1" s="1" a="1"/>
  <c r="AC172" i="1" s="1"/>
  <c r="AE171" i="1"/>
  <c r="AD171" i="1" s="1" a="1"/>
  <c r="AD171" i="1" s="1"/>
  <c r="AB171" i="1"/>
  <c r="AC171" i="1" s="1" a="1"/>
  <c r="AC171" i="1" s="1"/>
  <c r="AE170" i="1"/>
  <c r="AD170" i="1" s="1" a="1"/>
  <c r="AD170" i="1" s="1"/>
  <c r="AB170" i="1"/>
  <c r="AA170" i="1" s="1" a="1"/>
  <c r="AA170" i="1" s="1"/>
  <c r="AF171" i="1" l="1" a="1"/>
  <c r="AF171" i="1" s="1"/>
  <c r="AD172" i="1" a="1"/>
  <c r="AD172" i="1" s="1"/>
  <c r="AD698" i="1" a="1"/>
  <c r="AD698" i="1" s="1"/>
  <c r="AC679" i="1" a="1"/>
  <c r="AC679" i="1" s="1"/>
  <c r="AF696" i="1" a="1"/>
  <c r="AF696" i="1" s="1"/>
  <c r="AC698" i="1" a="1"/>
  <c r="AC698" i="1" s="1"/>
  <c r="AA650" i="1" a="1"/>
  <c r="AA650" i="1" s="1"/>
  <c r="AA681" i="1" a="1"/>
  <c r="AA681" i="1" s="1"/>
  <c r="AC696" i="1" a="1"/>
  <c r="AC696" i="1" s="1"/>
  <c r="AF681" i="1" a="1"/>
  <c r="AF681" i="1" s="1"/>
  <c r="AD679" i="1" a="1"/>
  <c r="AD679" i="1" s="1"/>
  <c r="AF650" i="1" a="1"/>
  <c r="AF650" i="1" s="1"/>
  <c r="AF170" i="1" a="1"/>
  <c r="AF170" i="1" s="1"/>
  <c r="AA171" i="1" a="1"/>
  <c r="AA171" i="1" s="1"/>
  <c r="AC170" i="1" a="1"/>
  <c r="AC170" i="1" s="1"/>
  <c r="AC173" i="1" a="1"/>
  <c r="AC173" i="1" s="1"/>
  <c r="AA172" i="1" a="1"/>
  <c r="AA172" i="1" s="1"/>
  <c r="AD173" i="1" a="1"/>
  <c r="AD173" i="1" s="1"/>
  <c r="AE886" i="1" l="1"/>
  <c r="AF886" i="1" s="1" a="1"/>
  <c r="AF886" i="1" s="1"/>
  <c r="AB886" i="1"/>
  <c r="AA886" i="1" s="1" a="1"/>
  <c r="AA886" i="1" s="1"/>
  <c r="H886" i="1"/>
  <c r="AC886" i="1" l="1" a="1"/>
  <c r="AC886" i="1" s="1"/>
  <c r="AD886" i="1" a="1"/>
  <c r="AD886" i="1" s="1"/>
  <c r="AE1311" i="1" l="1"/>
  <c r="AF1311" i="1" s="1" a="1"/>
  <c r="AF1311" i="1" s="1"/>
  <c r="AB1311" i="1"/>
  <c r="AA1311" i="1" s="1" a="1"/>
  <c r="AA1311" i="1" s="1"/>
  <c r="H1311" i="1"/>
  <c r="AE1313" i="1"/>
  <c r="AF1313" i="1" s="1" a="1"/>
  <c r="AF1313" i="1" s="1"/>
  <c r="AB1313" i="1"/>
  <c r="AA1313" i="1" s="1" a="1"/>
  <c r="AA1313" i="1" s="1"/>
  <c r="H1313" i="1"/>
  <c r="AE1312" i="1"/>
  <c r="AF1312" i="1" s="1" a="1"/>
  <c r="AF1312" i="1" s="1"/>
  <c r="AB1312" i="1"/>
  <c r="AC1312" i="1" s="1" a="1"/>
  <c r="AC1312" i="1" s="1"/>
  <c r="H1312" i="1"/>
  <c r="AE1286" i="1"/>
  <c r="AF1286" i="1" s="1" a="1"/>
  <c r="AF1286" i="1" s="1"/>
  <c r="AB1286" i="1"/>
  <c r="AC1286" i="1" s="1" a="1"/>
  <c r="AC1286" i="1" s="1"/>
  <c r="H1286" i="1"/>
  <c r="AD1312" i="1" l="1" a="1"/>
  <c r="AD1312" i="1" s="1"/>
  <c r="AC1311" i="1" a="1"/>
  <c r="AC1311" i="1" s="1"/>
  <c r="AD1311" i="1" a="1"/>
  <c r="AD1311" i="1" s="1"/>
  <c r="AC1313" i="1" a="1"/>
  <c r="AC1313" i="1" s="1"/>
  <c r="AD1313" i="1" a="1"/>
  <c r="AD1313" i="1" s="1"/>
  <c r="AA1312" i="1" a="1"/>
  <c r="AA1312" i="1" s="1"/>
  <c r="AA1286" i="1" a="1"/>
  <c r="AA1286" i="1" s="1"/>
  <c r="AD1286" i="1" a="1"/>
  <c r="AD1286" i="1" s="1"/>
  <c r="H2246" i="1" l="1"/>
  <c r="H2243" i="1" l="1"/>
  <c r="AE756" i="1" l="1"/>
  <c r="AF756" i="1" s="1" a="1"/>
  <c r="AF756" i="1" s="1"/>
  <c r="AB756" i="1"/>
  <c r="AA756" i="1" s="1" a="1"/>
  <c r="AA756" i="1" s="1"/>
  <c r="AE752" i="1"/>
  <c r="AF752" i="1" s="1" a="1"/>
  <c r="AF752" i="1" s="1"/>
  <c r="AB752" i="1"/>
  <c r="AA752" i="1" s="1" a="1"/>
  <c r="AA752" i="1" s="1"/>
  <c r="AE751" i="1"/>
  <c r="AF751" i="1" s="1" a="1"/>
  <c r="AF751" i="1" s="1"/>
  <c r="AB751" i="1"/>
  <c r="AC751" i="1" s="1" a="1"/>
  <c r="AC751" i="1" s="1"/>
  <c r="AE750" i="1"/>
  <c r="AD750" i="1" s="1" a="1"/>
  <c r="AD750" i="1" s="1"/>
  <c r="AB750" i="1"/>
  <c r="AC750" i="1" s="1" a="1"/>
  <c r="AC750" i="1" s="1"/>
  <c r="AE725" i="1"/>
  <c r="AF725" i="1" s="1" a="1"/>
  <c r="AF725" i="1" s="1"/>
  <c r="AB725" i="1"/>
  <c r="AA725" i="1" s="1" a="1"/>
  <c r="AA725" i="1" s="1"/>
  <c r="AE718" i="1"/>
  <c r="AF718" i="1" s="1" a="1"/>
  <c r="AF718" i="1" s="1"/>
  <c r="AB718" i="1"/>
  <c r="AA718" i="1" s="1" a="1"/>
  <c r="AA718" i="1" s="1"/>
  <c r="AE708" i="1"/>
  <c r="AF708" i="1" s="1" a="1"/>
  <c r="AF708" i="1" s="1"/>
  <c r="AB708" i="1"/>
  <c r="AC708" i="1" s="1" a="1"/>
  <c r="AC708" i="1" s="1"/>
  <c r="AE697" i="1"/>
  <c r="AF697" i="1" s="1" a="1"/>
  <c r="AF697" i="1" s="1"/>
  <c r="AB697" i="1"/>
  <c r="AA697" i="1" s="1" a="1"/>
  <c r="AA697" i="1" s="1"/>
  <c r="H697" i="1"/>
  <c r="AE687" i="1"/>
  <c r="AF687" i="1" s="1" a="1"/>
  <c r="AF687" i="1" s="1"/>
  <c r="AB687" i="1"/>
  <c r="AA687" i="1" s="1" a="1"/>
  <c r="AA687" i="1" s="1"/>
  <c r="AE677" i="1"/>
  <c r="AF677" i="1" s="1" a="1"/>
  <c r="AF677" i="1" s="1"/>
  <c r="AB677" i="1"/>
  <c r="AA677" i="1" s="1" a="1"/>
  <c r="AA677" i="1" s="1"/>
  <c r="AE662" i="1"/>
  <c r="AF662" i="1" s="1" a="1"/>
  <c r="AF662" i="1" s="1"/>
  <c r="AB662" i="1"/>
  <c r="AA662" i="1" s="1" a="1"/>
  <c r="AA662" i="1" s="1"/>
  <c r="AE653" i="1"/>
  <c r="AF653" i="1" s="1" a="1"/>
  <c r="AF653" i="1" s="1"/>
  <c r="AB653" i="1"/>
  <c r="AA653" i="1" s="1" a="1"/>
  <c r="AA653" i="1" s="1"/>
  <c r="H653" i="1"/>
  <c r="AE652" i="1"/>
  <c r="AF652" i="1" s="1" a="1"/>
  <c r="AF652" i="1" s="1"/>
  <c r="AB652" i="1"/>
  <c r="AC652" i="1" s="1" a="1"/>
  <c r="AC652" i="1" s="1"/>
  <c r="H652" i="1"/>
  <c r="AF750" i="1" l="1" a="1"/>
  <c r="AF750" i="1" s="1"/>
  <c r="AD756" i="1" a="1"/>
  <c r="AD756" i="1" s="1"/>
  <c r="AC756" i="1" a="1"/>
  <c r="AC756" i="1" s="1"/>
  <c r="AA751" i="1" a="1"/>
  <c r="AA751" i="1" s="1"/>
  <c r="AD752" i="1" a="1"/>
  <c r="AD752" i="1" s="1"/>
  <c r="AA750" i="1" a="1"/>
  <c r="AA750" i="1" s="1"/>
  <c r="AD751" i="1" a="1"/>
  <c r="AD751" i="1" s="1"/>
  <c r="AC752" i="1" a="1"/>
  <c r="AC752" i="1" s="1"/>
  <c r="AD718" i="1" a="1"/>
  <c r="AD718" i="1" s="1"/>
  <c r="AD725" i="1" a="1"/>
  <c r="AD725" i="1" s="1"/>
  <c r="AC725" i="1" a="1"/>
  <c r="AC725" i="1" s="1"/>
  <c r="AC718" i="1" a="1"/>
  <c r="AC718" i="1" s="1"/>
  <c r="AA708" i="1" a="1"/>
  <c r="AA708" i="1" s="1"/>
  <c r="AD697" i="1" a="1"/>
  <c r="AD697" i="1" s="1"/>
  <c r="AD708" i="1" a="1"/>
  <c r="AD708" i="1" s="1"/>
  <c r="AC697" i="1" a="1"/>
  <c r="AC697" i="1" s="1"/>
  <c r="AC687" i="1" a="1"/>
  <c r="AC687" i="1" s="1"/>
  <c r="AD687" i="1" a="1"/>
  <c r="AD687" i="1" s="1"/>
  <c r="AC677" i="1" a="1"/>
  <c r="AC677" i="1" s="1"/>
  <c r="AD677" i="1" a="1"/>
  <c r="AD677" i="1" s="1"/>
  <c r="AC662" i="1" a="1"/>
  <c r="AC662" i="1" s="1"/>
  <c r="AD662" i="1" a="1"/>
  <c r="AD662" i="1" s="1"/>
  <c r="AA652" i="1" a="1"/>
  <c r="AA652" i="1" s="1"/>
  <c r="AD652" i="1" a="1"/>
  <c r="AD652" i="1" s="1"/>
  <c r="AD653" i="1" a="1"/>
  <c r="AD653" i="1" s="1"/>
  <c r="AC653" i="1" a="1"/>
  <c r="AC653" i="1" s="1"/>
  <c r="AE1783" i="1" l="1"/>
  <c r="AF1783" i="1" s="1" a="1"/>
  <c r="AF1783" i="1" s="1"/>
  <c r="AB1783" i="1"/>
  <c r="AA1783" i="1" s="1" a="1"/>
  <c r="AA1783" i="1" s="1"/>
  <c r="H1783" i="1"/>
  <c r="AD1783" i="1" l="1" a="1"/>
  <c r="AD1783" i="1" s="1"/>
  <c r="AC1783" i="1" a="1"/>
  <c r="AC1783" i="1" s="1"/>
  <c r="AE2174" i="1" l="1"/>
  <c r="AD2174" i="1" s="1" a="1"/>
  <c r="AD2174" i="1" s="1"/>
  <c r="AB2174" i="1"/>
  <c r="AA2174" i="1" s="1" a="1"/>
  <c r="AA2174" i="1" s="1"/>
  <c r="H2174" i="1"/>
  <c r="AC2174" i="1" l="1" a="1"/>
  <c r="AC2174" i="1" s="1"/>
  <c r="AF2174" i="1" a="1"/>
  <c r="AF2174" i="1" s="1"/>
  <c r="AE2234" i="1" l="1"/>
  <c r="AF2234" i="1" s="1" a="1"/>
  <c r="AF2234" i="1" s="1"/>
  <c r="AB2234" i="1"/>
  <c r="AC2234" i="1" s="1" a="1"/>
  <c r="AC2234" i="1" s="1"/>
  <c r="H2234" i="1"/>
  <c r="AE2233" i="1"/>
  <c r="AF2233" i="1" s="1" a="1"/>
  <c r="AF2233" i="1" s="1"/>
  <c r="AB2233" i="1"/>
  <c r="AA2233" i="1" s="1" a="1"/>
  <c r="AA2233" i="1" s="1"/>
  <c r="H2233" i="1"/>
  <c r="AE2232" i="1"/>
  <c r="AD2232" i="1" s="1" a="1"/>
  <c r="AD2232" i="1" s="1"/>
  <c r="AB2232" i="1"/>
  <c r="AC2232" i="1" s="1" a="1"/>
  <c r="AC2232" i="1" s="1"/>
  <c r="H2232" i="1"/>
  <c r="AE2231" i="1"/>
  <c r="AF2231" i="1" s="1" a="1"/>
  <c r="AF2231" i="1" s="1"/>
  <c r="AB2231" i="1"/>
  <c r="AC2231" i="1" s="1" a="1"/>
  <c r="AC2231" i="1" s="1"/>
  <c r="H2231" i="1"/>
  <c r="AE2230" i="1"/>
  <c r="AD2230" i="1" s="1" a="1"/>
  <c r="AD2230" i="1" s="1"/>
  <c r="AB2230" i="1"/>
  <c r="AC2230" i="1" s="1" a="1"/>
  <c r="AC2230" i="1" s="1"/>
  <c r="H2230" i="1"/>
  <c r="AE2229" i="1"/>
  <c r="AD2229" i="1" s="1" a="1"/>
  <c r="AD2229" i="1" s="1"/>
  <c r="AB2229" i="1"/>
  <c r="AA2229" i="1" s="1" a="1"/>
  <c r="AA2229" i="1" s="1"/>
  <c r="H2229" i="1"/>
  <c r="AE2228" i="1"/>
  <c r="AF2228" i="1" s="1" a="1"/>
  <c r="AF2228" i="1" s="1"/>
  <c r="AB2228" i="1"/>
  <c r="AA2228" i="1" s="1" a="1"/>
  <c r="AA2228" i="1" s="1"/>
  <c r="H2228" i="1"/>
  <c r="AE2227" i="1"/>
  <c r="AF2227" i="1" s="1" a="1"/>
  <c r="AF2227" i="1" s="1"/>
  <c r="AB2227" i="1"/>
  <c r="AC2227" i="1" s="1" a="1"/>
  <c r="AC2227" i="1" s="1"/>
  <c r="H2227" i="1"/>
  <c r="AE2226" i="1"/>
  <c r="AF2226" i="1" s="1" a="1"/>
  <c r="AF2226" i="1" s="1"/>
  <c r="AB2226" i="1"/>
  <c r="AC2226" i="1" s="1" a="1"/>
  <c r="AC2226" i="1" s="1"/>
  <c r="H2226" i="1"/>
  <c r="AE2225" i="1"/>
  <c r="AF2225" i="1" s="1" a="1"/>
  <c r="AF2225" i="1" s="1"/>
  <c r="AB2225" i="1"/>
  <c r="AC2225" i="1" s="1" a="1"/>
  <c r="AC2225" i="1" s="1"/>
  <c r="H2225" i="1"/>
  <c r="AE2224" i="1"/>
  <c r="AF2224" i="1" s="1" a="1"/>
  <c r="AF2224" i="1" s="1"/>
  <c r="AB2224" i="1"/>
  <c r="AC2224" i="1" s="1" a="1"/>
  <c r="AC2224" i="1" s="1"/>
  <c r="H2224" i="1"/>
  <c r="AE2223" i="1"/>
  <c r="AF2223" i="1" s="1" a="1"/>
  <c r="AF2223" i="1" s="1"/>
  <c r="AB2223" i="1"/>
  <c r="AC2223" i="1" s="1" a="1"/>
  <c r="AC2223" i="1" s="1"/>
  <c r="H2223" i="1"/>
  <c r="H2210" i="1"/>
  <c r="AA2226" i="1" l="1" a="1"/>
  <c r="AA2226" i="1" s="1"/>
  <c r="AD2223" i="1" a="1"/>
  <c r="AD2223" i="1" s="1"/>
  <c r="AA2231" i="1" a="1"/>
  <c r="AA2231" i="1" s="1"/>
  <c r="AD2224" i="1" a="1"/>
  <c r="AD2224" i="1" s="1"/>
  <c r="AA2223" i="1" a="1"/>
  <c r="AA2223" i="1" s="1"/>
  <c r="AF2230" i="1" a="1"/>
  <c r="AF2230" i="1" s="1"/>
  <c r="AC2233" i="1" a="1"/>
  <c r="AC2233" i="1" s="1"/>
  <c r="AA2227" i="1" a="1"/>
  <c r="AA2227" i="1" s="1"/>
  <c r="AD2228" i="1" a="1"/>
  <c r="AD2228" i="1" s="1"/>
  <c r="AA2230" i="1" a="1"/>
  <c r="AA2230" i="1" s="1"/>
  <c r="AD2231" i="1" a="1"/>
  <c r="AD2231" i="1" s="1"/>
  <c r="AD2227" i="1" a="1"/>
  <c r="AD2227" i="1" s="1"/>
  <c r="AA2234" i="1" a="1"/>
  <c r="AA2234" i="1" s="1"/>
  <c r="AC2229" i="1" a="1"/>
  <c r="AC2229" i="1" s="1"/>
  <c r="AC2228" i="1" a="1"/>
  <c r="AC2228" i="1" s="1"/>
  <c r="AF2229" i="1" a="1"/>
  <c r="AF2229" i="1" s="1"/>
  <c r="AA2224" i="1" a="1"/>
  <c r="AA2224" i="1" s="1"/>
  <c r="AD2225" i="1" a="1"/>
  <c r="AD2225" i="1" s="1"/>
  <c r="AA2232" i="1" a="1"/>
  <c r="AA2232" i="1" s="1"/>
  <c r="AF2232" i="1" a="1"/>
  <c r="AF2232" i="1" s="1"/>
  <c r="AD2233" i="1" a="1"/>
  <c r="AD2233" i="1" s="1"/>
  <c r="AD2234" i="1" a="1"/>
  <c r="AD2234" i="1" s="1"/>
  <c r="AA2225" i="1" a="1"/>
  <c r="AA2225" i="1" s="1"/>
  <c r="AD2226" i="1" a="1"/>
  <c r="AD2226" i="1" s="1"/>
  <c r="AE2082" i="1" l="1"/>
  <c r="AF2082" i="1" s="1" a="1"/>
  <c r="AF2082" i="1" s="1"/>
  <c r="AB2082" i="1"/>
  <c r="AA2082" i="1" s="1" a="1"/>
  <c r="AA2082" i="1" s="1"/>
  <c r="H2082" i="1"/>
  <c r="AC2082" i="1" l="1" a="1"/>
  <c r="AC2082" i="1" s="1"/>
  <c r="AD2082" i="1" a="1"/>
  <c r="AD2082" i="1" s="1"/>
  <c r="AE1859" i="1" l="1"/>
  <c r="AF1859" i="1" s="1" a="1"/>
  <c r="AF1859" i="1" s="1"/>
  <c r="AB1859" i="1"/>
  <c r="AC1859" i="1" s="1" a="1"/>
  <c r="AC1859" i="1" s="1"/>
  <c r="H1859" i="1"/>
  <c r="AE1856" i="1"/>
  <c r="AD1856" i="1" s="1" a="1"/>
  <c r="AD1856" i="1" s="1"/>
  <c r="AB1856" i="1"/>
  <c r="AC1856" i="1" s="1" a="1"/>
  <c r="AC1856" i="1" s="1"/>
  <c r="H1856" i="1"/>
  <c r="AE1785" i="1"/>
  <c r="AF1785" i="1" s="1" a="1"/>
  <c r="AF1785" i="1" s="1"/>
  <c r="AB1785" i="1"/>
  <c r="AA1785" i="1" s="1" a="1"/>
  <c r="AA1785" i="1" s="1"/>
  <c r="H1785" i="1"/>
  <c r="AA1859" i="1" l="1" a="1"/>
  <c r="AA1859" i="1" s="1"/>
  <c r="AD1859" i="1" a="1"/>
  <c r="AD1859" i="1" s="1"/>
  <c r="AA1856" i="1" a="1"/>
  <c r="AA1856" i="1" s="1"/>
  <c r="AF1856" i="1" a="1"/>
  <c r="AF1856" i="1" s="1"/>
  <c r="AC1785" i="1" a="1"/>
  <c r="AC1785" i="1" s="1"/>
  <c r="AD1785" i="1" a="1"/>
  <c r="AD1785" i="1" s="1"/>
  <c r="AE1701" i="1" l="1"/>
  <c r="AF1701" i="1" s="1" a="1"/>
  <c r="AF1701" i="1" s="1"/>
  <c r="AB1701" i="1"/>
  <c r="AA1701" i="1" s="1" a="1"/>
  <c r="AA1701" i="1" s="1"/>
  <c r="H1701" i="1"/>
  <c r="AE1700" i="1"/>
  <c r="AF1700" i="1" s="1" a="1"/>
  <c r="AF1700" i="1" s="1"/>
  <c r="AB1700" i="1"/>
  <c r="AC1700" i="1" s="1" a="1"/>
  <c r="AC1700" i="1" s="1"/>
  <c r="H1700" i="1"/>
  <c r="AE1699" i="1"/>
  <c r="AD1699" i="1" s="1" a="1"/>
  <c r="AD1699" i="1" s="1"/>
  <c r="AB1699" i="1"/>
  <c r="AC1699" i="1" s="1" a="1"/>
  <c r="AC1699" i="1" s="1"/>
  <c r="H1699" i="1"/>
  <c r="AE1698" i="1"/>
  <c r="AD1698" i="1" s="1" a="1"/>
  <c r="AD1698" i="1" s="1"/>
  <c r="AB1698" i="1"/>
  <c r="AC1698" i="1" s="1" a="1"/>
  <c r="AC1698" i="1" s="1"/>
  <c r="H1698" i="1"/>
  <c r="AE1697" i="1"/>
  <c r="AF1697" i="1" s="1" a="1"/>
  <c r="AF1697" i="1" s="1"/>
  <c r="AB1697" i="1"/>
  <c r="AA1697" i="1" s="1" a="1"/>
  <c r="AA1697" i="1" s="1"/>
  <c r="H1697" i="1"/>
  <c r="AE1696" i="1"/>
  <c r="AF1696" i="1" s="1" a="1"/>
  <c r="AF1696" i="1" s="1"/>
  <c r="AB1696" i="1"/>
  <c r="AA1696" i="1" s="1" a="1"/>
  <c r="AA1696" i="1" s="1"/>
  <c r="H1696" i="1"/>
  <c r="AE1695" i="1"/>
  <c r="AD1695" i="1" s="1" a="1"/>
  <c r="AD1695" i="1" s="1"/>
  <c r="AB1695" i="1"/>
  <c r="AC1695" i="1" s="1" a="1"/>
  <c r="AC1695" i="1" s="1"/>
  <c r="H1695" i="1"/>
  <c r="AE1694" i="1"/>
  <c r="AD1694" i="1" s="1" a="1"/>
  <c r="AD1694" i="1" s="1"/>
  <c r="AB1694" i="1"/>
  <c r="AA1694" i="1" s="1" a="1"/>
  <c r="AA1694" i="1" s="1"/>
  <c r="H1694" i="1"/>
  <c r="AE1319" i="1"/>
  <c r="AF1319" i="1" s="1" a="1"/>
  <c r="AF1319" i="1" s="1"/>
  <c r="AB1319" i="1"/>
  <c r="AA1319" i="1" s="1" a="1"/>
  <c r="AA1319" i="1" s="1"/>
  <c r="H1319" i="1"/>
  <c r="AD1696" i="1" l="1" a="1"/>
  <c r="AD1696" i="1" s="1"/>
  <c r="AA1695" i="1" a="1"/>
  <c r="AA1695" i="1" s="1"/>
  <c r="AF1695" i="1" a="1"/>
  <c r="AF1695" i="1" s="1"/>
  <c r="AF1698" i="1" a="1"/>
  <c r="AF1698" i="1" s="1"/>
  <c r="AC1694" i="1" a="1"/>
  <c r="AC1694" i="1" s="1"/>
  <c r="AC1697" i="1" a="1"/>
  <c r="AC1697" i="1" s="1"/>
  <c r="AC1696" i="1" a="1"/>
  <c r="AC1696" i="1" s="1"/>
  <c r="AD1697" i="1" a="1"/>
  <c r="AD1697" i="1" s="1"/>
  <c r="AA1699" i="1" a="1"/>
  <c r="AA1699" i="1" s="1"/>
  <c r="AF1699" i="1" a="1"/>
  <c r="AF1699" i="1" s="1"/>
  <c r="AD1700" i="1" a="1"/>
  <c r="AD1700" i="1" s="1"/>
  <c r="AA1698" i="1" a="1"/>
  <c r="AA1698" i="1" s="1"/>
  <c r="AF1694" i="1" a="1"/>
  <c r="AF1694" i="1" s="1"/>
  <c r="AC1701" i="1" a="1"/>
  <c r="AC1701" i="1" s="1"/>
  <c r="AA1700" i="1" a="1"/>
  <c r="AA1700" i="1" s="1"/>
  <c r="AD1701" i="1" a="1"/>
  <c r="AD1701" i="1" s="1"/>
  <c r="AC1319" i="1" a="1"/>
  <c r="AC1319" i="1" s="1"/>
  <c r="AD1319" i="1" a="1"/>
  <c r="AD1319" i="1" s="1"/>
  <c r="AE1310" i="1" l="1"/>
  <c r="AF1310" i="1" s="1" a="1"/>
  <c r="AF1310" i="1" s="1"/>
  <c r="AB1310" i="1"/>
  <c r="AC1310" i="1" s="1" a="1"/>
  <c r="AC1310" i="1" s="1"/>
  <c r="H1310" i="1"/>
  <c r="AE1309" i="1"/>
  <c r="AF1309" i="1" s="1" a="1"/>
  <c r="AF1309" i="1" s="1"/>
  <c r="AB1309" i="1"/>
  <c r="AC1309" i="1" s="1" a="1"/>
  <c r="AC1309" i="1" s="1"/>
  <c r="AD1309" i="1" l="1" a="1"/>
  <c r="AD1309" i="1" s="1"/>
  <c r="AD1310" i="1" a="1"/>
  <c r="AD1310" i="1" s="1"/>
  <c r="AA1309" i="1" a="1"/>
  <c r="AA1309" i="1" s="1"/>
  <c r="AA1310" i="1" a="1"/>
  <c r="AA1310" i="1" s="1"/>
  <c r="AE2222" i="1" l="1"/>
  <c r="AF2222" i="1" s="1" a="1"/>
  <c r="AF2222" i="1" s="1"/>
  <c r="AB2222" i="1"/>
  <c r="AA2222" i="1" s="1" a="1"/>
  <c r="AA2222" i="1" s="1"/>
  <c r="H2222" i="1"/>
  <c r="AD2222" i="1" l="1" a="1"/>
  <c r="AD2222" i="1" s="1"/>
  <c r="AC2222" i="1" a="1"/>
  <c r="AC2222" i="1" s="1"/>
  <c r="AB179" i="1" l="1"/>
  <c r="AA179" i="1" s="1" a="1"/>
  <c r="AA179" i="1" s="1"/>
  <c r="AE179" i="1"/>
  <c r="AD179" i="1" s="1" a="1"/>
  <c r="AD179" i="1" s="1"/>
  <c r="AF179" i="1" l="1" a="1"/>
  <c r="AF179" i="1" s="1"/>
  <c r="AC179" i="1" a="1"/>
  <c r="AC179" i="1" s="1"/>
  <c r="AE777" i="1" l="1"/>
  <c r="AF777" i="1" s="1" a="1"/>
  <c r="AF777" i="1" s="1"/>
  <c r="AB777" i="1"/>
  <c r="AA777" i="1" s="1" a="1"/>
  <c r="AA777" i="1" s="1"/>
  <c r="H777" i="1"/>
  <c r="AE358" i="1"/>
  <c r="AF358" i="1" s="1" a="1"/>
  <c r="AF358" i="1" s="1"/>
  <c r="AB358" i="1"/>
  <c r="AA358" i="1" s="1" a="1"/>
  <c r="AA358" i="1" s="1"/>
  <c r="AE357" i="1"/>
  <c r="AF357" i="1" s="1" a="1"/>
  <c r="AF357" i="1" s="1"/>
  <c r="AB357" i="1"/>
  <c r="AC357" i="1" s="1" a="1"/>
  <c r="AC357" i="1" s="1"/>
  <c r="AE356" i="1"/>
  <c r="AD356" i="1" s="1" a="1"/>
  <c r="AD356" i="1" s="1"/>
  <c r="AB356" i="1"/>
  <c r="AC356" i="1" s="1" a="1"/>
  <c r="AC356" i="1" s="1"/>
  <c r="AE355" i="1"/>
  <c r="AF355" i="1" s="1" a="1"/>
  <c r="AF355" i="1" s="1"/>
  <c r="AB355" i="1"/>
  <c r="AC355" i="1" s="1" a="1"/>
  <c r="AC355" i="1" s="1"/>
  <c r="AE354" i="1"/>
  <c r="AF354" i="1" s="1" a="1"/>
  <c r="AF354" i="1" s="1"/>
  <c r="AB354" i="1"/>
  <c r="AC354" i="1" s="1" a="1"/>
  <c r="AC354" i="1" s="1"/>
  <c r="AE353" i="1"/>
  <c r="AF353" i="1" s="1" a="1"/>
  <c r="AF353" i="1" s="1"/>
  <c r="AB353" i="1"/>
  <c r="AC353" i="1" s="1" a="1"/>
  <c r="AC353" i="1" s="1"/>
  <c r="AE352" i="1"/>
  <c r="AF352" i="1" s="1" a="1"/>
  <c r="AF352" i="1" s="1"/>
  <c r="AB352" i="1"/>
  <c r="AA352" i="1" s="1" a="1"/>
  <c r="AA352" i="1" s="1"/>
  <c r="AE351" i="1"/>
  <c r="AF351" i="1" s="1" a="1"/>
  <c r="AF351" i="1" s="1"/>
  <c r="AB351" i="1"/>
  <c r="AA351" i="1" s="1" a="1"/>
  <c r="AA351" i="1" s="1"/>
  <c r="AE204" i="1"/>
  <c r="AD204" i="1" s="1" a="1"/>
  <c r="AD204" i="1" s="1"/>
  <c r="AB204" i="1"/>
  <c r="AC204" i="1" s="1" a="1"/>
  <c r="AC204" i="1" s="1"/>
  <c r="AE203" i="1"/>
  <c r="AF203" i="1" s="1" a="1"/>
  <c r="AF203" i="1" s="1"/>
  <c r="AB203" i="1"/>
  <c r="AA203" i="1" s="1" a="1"/>
  <c r="AA203" i="1" s="1"/>
  <c r="AE202" i="1"/>
  <c r="AD202" i="1" s="1" a="1"/>
  <c r="AD202" i="1" s="1"/>
  <c r="AB202" i="1"/>
  <c r="AC202" i="1" s="1" a="1"/>
  <c r="AC202" i="1" s="1"/>
  <c r="AE201" i="1"/>
  <c r="AF201" i="1" s="1" a="1"/>
  <c r="AF201" i="1" s="1"/>
  <c r="AB201" i="1"/>
  <c r="AC201" i="1" s="1" a="1"/>
  <c r="AC201" i="1" s="1"/>
  <c r="AE200" i="1"/>
  <c r="AF200" i="1" s="1" a="1"/>
  <c r="AF200" i="1" s="1"/>
  <c r="AB200" i="1"/>
  <c r="AC200" i="1" s="1" a="1"/>
  <c r="AC200" i="1" s="1"/>
  <c r="AE199" i="1"/>
  <c r="AF199" i="1" s="1" a="1"/>
  <c r="AF199" i="1" s="1"/>
  <c r="AB199" i="1"/>
  <c r="AC199" i="1" s="1" a="1"/>
  <c r="AC199" i="1" s="1"/>
  <c r="AD352" i="1" l="1" a="1"/>
  <c r="AD352" i="1" s="1"/>
  <c r="AA354" i="1" a="1"/>
  <c r="AA354" i="1" s="1"/>
  <c r="AD354" i="1" a="1"/>
  <c r="AD354" i="1" s="1"/>
  <c r="AC352" i="1" a="1"/>
  <c r="AC352" i="1" s="1"/>
  <c r="AD355" i="1" a="1"/>
  <c r="AD355" i="1" s="1"/>
  <c r="AA355" i="1" a="1"/>
  <c r="AA355" i="1" s="1"/>
  <c r="AF356" i="1" a="1"/>
  <c r="AF356" i="1" s="1"/>
  <c r="AD357" i="1" a="1"/>
  <c r="AD357" i="1" s="1"/>
  <c r="AA356" i="1" a="1"/>
  <c r="AA356" i="1" s="1"/>
  <c r="AA353" i="1" a="1"/>
  <c r="AA353" i="1" s="1"/>
  <c r="AC777" i="1" a="1"/>
  <c r="AC777" i="1" s="1"/>
  <c r="AF202" i="1" a="1"/>
  <c r="AF202" i="1" s="1"/>
  <c r="AD777" i="1" a="1"/>
  <c r="AD777" i="1" s="1"/>
  <c r="AD353" i="1" a="1"/>
  <c r="AD353" i="1" s="1"/>
  <c r="AC358" i="1" a="1"/>
  <c r="AC358" i="1" s="1"/>
  <c r="AC203" i="1" a="1"/>
  <c r="AC203" i="1" s="1"/>
  <c r="AA357" i="1" a="1"/>
  <c r="AA357" i="1" s="1"/>
  <c r="AD358" i="1" a="1"/>
  <c r="AD358" i="1" s="1"/>
  <c r="AA200" i="1" a="1"/>
  <c r="AA200" i="1" s="1"/>
  <c r="AC351" i="1" a="1"/>
  <c r="AC351" i="1" s="1"/>
  <c r="AA202" i="1" a="1"/>
  <c r="AA202" i="1" s="1"/>
  <c r="AD351" i="1" a="1"/>
  <c r="AD351" i="1" s="1"/>
  <c r="AA199" i="1" a="1"/>
  <c r="AA199" i="1" s="1"/>
  <c r="AD201" i="1" a="1"/>
  <c r="AD201" i="1" s="1"/>
  <c r="AA201" i="1" a="1"/>
  <c r="AA201" i="1" s="1"/>
  <c r="AD203" i="1" a="1"/>
  <c r="AD203" i="1" s="1"/>
  <c r="AD200" i="1" a="1"/>
  <c r="AD200" i="1" s="1"/>
  <c r="AA204" i="1" a="1"/>
  <c r="AA204" i="1" s="1"/>
  <c r="AF204" i="1" a="1"/>
  <c r="AF204" i="1" s="1"/>
  <c r="AD199" i="1" a="1"/>
  <c r="AD199" i="1" s="1"/>
  <c r="H1472" i="1" l="1"/>
  <c r="H1784" i="1" l="1"/>
  <c r="AB1784" i="1"/>
  <c r="AA1784" i="1" s="1" a="1"/>
  <c r="AA1784" i="1" s="1"/>
  <c r="AE1784" i="1"/>
  <c r="AD1784" i="1" s="1" a="1"/>
  <c r="AD1784" i="1" s="1"/>
  <c r="AF1784" i="1" l="1" a="1"/>
  <c r="AF1784" i="1" s="1"/>
  <c r="AC1784" i="1" a="1"/>
  <c r="AC1784" i="1" s="1"/>
  <c r="H1936" i="1" l="1"/>
  <c r="AB1936" i="1"/>
  <c r="AA1936" i="1" s="1" a="1"/>
  <c r="AA1936" i="1" s="1"/>
  <c r="AE1936" i="1"/>
  <c r="AD1936" i="1" s="1" a="1"/>
  <c r="AD1936" i="1" s="1"/>
  <c r="H1048" i="1"/>
  <c r="AB1048" i="1"/>
  <c r="AA1048" i="1" s="1" a="1"/>
  <c r="AA1048" i="1" s="1"/>
  <c r="AE1048" i="1"/>
  <c r="AF1048" i="1" s="1" a="1"/>
  <c r="AF1048" i="1" s="1"/>
  <c r="AF1936" i="1" l="1" a="1"/>
  <c r="AF1936" i="1" s="1"/>
  <c r="AC1936" i="1" a="1"/>
  <c r="AC1936" i="1" s="1"/>
  <c r="AD1048" i="1" a="1"/>
  <c r="AD1048" i="1" s="1"/>
  <c r="AC1048" i="1" a="1"/>
  <c r="AC1048" i="1" s="1"/>
  <c r="H1383" i="1" l="1"/>
  <c r="AB388" i="1"/>
  <c r="AA388" i="1" s="1" a="1"/>
  <c r="AA388" i="1" s="1"/>
  <c r="AE388" i="1"/>
  <c r="AD388" i="1" s="1" a="1"/>
  <c r="AD388" i="1" s="1"/>
  <c r="H1115" i="1"/>
  <c r="AB1115" i="1"/>
  <c r="AA1115" i="1" s="1" a="1"/>
  <c r="AA1115" i="1" s="1"/>
  <c r="AE1115" i="1"/>
  <c r="AD1115" i="1" s="1" a="1"/>
  <c r="AD1115" i="1" s="1"/>
  <c r="AF388" i="1" l="1" a="1"/>
  <c r="AF388" i="1" s="1"/>
  <c r="AC388" i="1" a="1"/>
  <c r="AC388" i="1" s="1"/>
  <c r="AF1115" i="1" a="1"/>
  <c r="AF1115" i="1" s="1"/>
  <c r="AC1115" i="1" a="1"/>
  <c r="AC1115" i="1" s="1"/>
  <c r="AE776" i="1" l="1"/>
  <c r="AF776" i="1" s="1" a="1"/>
  <c r="AF776" i="1" s="1"/>
  <c r="AB776" i="1"/>
  <c r="AA776" i="1" s="1" a="1"/>
  <c r="AA776" i="1" s="1"/>
  <c r="H776" i="1"/>
  <c r="AE775" i="1"/>
  <c r="AF775" i="1" s="1" a="1"/>
  <c r="AF775" i="1" s="1"/>
  <c r="AB775" i="1"/>
  <c r="AC775" i="1" s="1" a="1"/>
  <c r="AC775" i="1" s="1"/>
  <c r="H775" i="1"/>
  <c r="AE774" i="1"/>
  <c r="AD774" i="1" s="1" a="1"/>
  <c r="AD774" i="1" s="1"/>
  <c r="AB774" i="1"/>
  <c r="AC774" i="1" s="1" a="1"/>
  <c r="AC774" i="1" s="1"/>
  <c r="H774" i="1"/>
  <c r="AE773" i="1"/>
  <c r="AD773" i="1" s="1" a="1"/>
  <c r="AD773" i="1" s="1"/>
  <c r="AB773" i="1"/>
  <c r="AA773" i="1" s="1" a="1"/>
  <c r="AA773" i="1" s="1"/>
  <c r="H773" i="1"/>
  <c r="AE772" i="1"/>
  <c r="AF772" i="1" s="1" a="1"/>
  <c r="AF772" i="1" s="1"/>
  <c r="AB772" i="1"/>
  <c r="AC772" i="1" s="1" a="1"/>
  <c r="AC772" i="1" s="1"/>
  <c r="H772" i="1"/>
  <c r="AE771" i="1"/>
  <c r="AF771" i="1" s="1" a="1"/>
  <c r="AF771" i="1" s="1"/>
  <c r="AB771" i="1"/>
  <c r="AA771" i="1" s="1" a="1"/>
  <c r="AA771" i="1" s="1"/>
  <c r="H771" i="1"/>
  <c r="AE770" i="1"/>
  <c r="AF770" i="1" s="1" a="1"/>
  <c r="AF770" i="1" s="1"/>
  <c r="AB770" i="1"/>
  <c r="AA770" i="1" s="1" a="1"/>
  <c r="AA770" i="1" s="1"/>
  <c r="H770" i="1"/>
  <c r="AE747" i="1"/>
  <c r="AF747" i="1" s="1" a="1"/>
  <c r="AF747" i="1" s="1"/>
  <c r="AB747" i="1"/>
  <c r="AA747" i="1" s="1" a="1"/>
  <c r="AA747" i="1" s="1"/>
  <c r="AE746" i="1"/>
  <c r="AF746" i="1" s="1" a="1"/>
  <c r="AF746" i="1" s="1"/>
  <c r="AB746" i="1"/>
  <c r="AC746" i="1" s="1" a="1"/>
  <c r="AC746" i="1" s="1"/>
  <c r="AE729" i="1"/>
  <c r="AF729" i="1" s="1" a="1"/>
  <c r="AF729" i="1" s="1"/>
  <c r="AB729" i="1"/>
  <c r="AA729" i="1" s="1" a="1"/>
  <c r="AA729" i="1" s="1"/>
  <c r="AE724" i="1"/>
  <c r="AF724" i="1" s="1" a="1"/>
  <c r="AF724" i="1" s="1"/>
  <c r="AB724" i="1"/>
  <c r="AA724" i="1" s="1" a="1"/>
  <c r="AA724" i="1" s="1"/>
  <c r="AE706" i="1"/>
  <c r="AF706" i="1" s="1" a="1"/>
  <c r="AF706" i="1" s="1"/>
  <c r="AB706" i="1"/>
  <c r="AA706" i="1" s="1" a="1"/>
  <c r="AA706" i="1" s="1"/>
  <c r="AE705" i="1"/>
  <c r="AF705" i="1" s="1" a="1"/>
  <c r="AF705" i="1" s="1"/>
  <c r="AB705" i="1"/>
  <c r="AC705" i="1" s="1" a="1"/>
  <c r="AC705" i="1" s="1"/>
  <c r="AE703" i="1"/>
  <c r="AD703" i="1" s="1" a="1"/>
  <c r="AD703" i="1" s="1"/>
  <c r="AB703" i="1"/>
  <c r="AC703" i="1" s="1" a="1"/>
  <c r="AC703" i="1" s="1"/>
  <c r="H703" i="1"/>
  <c r="AE700" i="1"/>
  <c r="AD700" i="1" s="1" a="1"/>
  <c r="AD700" i="1" s="1"/>
  <c r="AB700" i="1"/>
  <c r="AC700" i="1" s="1" a="1"/>
  <c r="AC700" i="1" s="1"/>
  <c r="H700" i="1"/>
  <c r="AE692" i="1"/>
  <c r="AF692" i="1" s="1" a="1"/>
  <c r="AF692" i="1" s="1"/>
  <c r="AB692" i="1"/>
  <c r="AA692" i="1" s="1" a="1"/>
  <c r="AA692" i="1" s="1"/>
  <c r="AE671" i="1"/>
  <c r="AF671" i="1" s="1" a="1"/>
  <c r="AF671" i="1" s="1"/>
  <c r="AB671" i="1"/>
  <c r="AA671" i="1" s="1" a="1"/>
  <c r="AA671" i="1" s="1"/>
  <c r="AE669" i="1"/>
  <c r="AF669" i="1" s="1" a="1"/>
  <c r="AF669" i="1" s="1"/>
  <c r="AB669" i="1"/>
  <c r="AC669" i="1" s="1" a="1"/>
  <c r="AC669" i="1" s="1"/>
  <c r="AE667" i="1"/>
  <c r="AF667" i="1" s="1" a="1"/>
  <c r="AF667" i="1" s="1"/>
  <c r="AB667" i="1"/>
  <c r="AC667" i="1" s="1" a="1"/>
  <c r="AC667" i="1" s="1"/>
  <c r="AF774" i="1" l="1" a="1"/>
  <c r="AF774" i="1" s="1"/>
  <c r="AD771" i="1" a="1"/>
  <c r="AD771" i="1" s="1"/>
  <c r="AC773" i="1" a="1"/>
  <c r="AC773" i="1" s="1"/>
  <c r="AA772" i="1" a="1"/>
  <c r="AA772" i="1" s="1"/>
  <c r="AA774" i="1" a="1"/>
  <c r="AA774" i="1" s="1"/>
  <c r="AA775" i="1" a="1"/>
  <c r="AA775" i="1" s="1"/>
  <c r="AD772" i="1" a="1"/>
  <c r="AD772" i="1" s="1"/>
  <c r="AD776" i="1" a="1"/>
  <c r="AD776" i="1" s="1"/>
  <c r="AC771" i="1" a="1"/>
  <c r="AC771" i="1" s="1"/>
  <c r="AF773" i="1" a="1"/>
  <c r="AF773" i="1" s="1"/>
  <c r="AD775" i="1" a="1"/>
  <c r="AD775" i="1" s="1"/>
  <c r="AC770" i="1" a="1"/>
  <c r="AC770" i="1" s="1"/>
  <c r="AD770" i="1" a="1"/>
  <c r="AD770" i="1" s="1"/>
  <c r="AC776" i="1" a="1"/>
  <c r="AC776" i="1" s="1"/>
  <c r="AD746" i="1" a="1"/>
  <c r="AD746" i="1" s="1"/>
  <c r="AC747" i="1" a="1"/>
  <c r="AC747" i="1" s="1"/>
  <c r="AA746" i="1" a="1"/>
  <c r="AA746" i="1" s="1"/>
  <c r="AD747" i="1" a="1"/>
  <c r="AD747" i="1" s="1"/>
  <c r="AC729" i="1" a="1"/>
  <c r="AC729" i="1" s="1"/>
  <c r="AD729" i="1" a="1"/>
  <c r="AD729" i="1" s="1"/>
  <c r="AC724" i="1" a="1"/>
  <c r="AC724" i="1" s="1"/>
  <c r="AD724" i="1" a="1"/>
  <c r="AD724" i="1" s="1"/>
  <c r="AF703" i="1" a="1"/>
  <c r="AF703" i="1" s="1"/>
  <c r="AD705" i="1" a="1"/>
  <c r="AD705" i="1" s="1"/>
  <c r="AA703" i="1" a="1"/>
  <c r="AA703" i="1" s="1"/>
  <c r="AC692" i="1" a="1"/>
  <c r="AC692" i="1" s="1"/>
  <c r="AD692" i="1" a="1"/>
  <c r="AD692" i="1" s="1"/>
  <c r="AD667" i="1" a="1"/>
  <c r="AD667" i="1" s="1"/>
  <c r="AC706" i="1" a="1"/>
  <c r="AC706" i="1" s="1"/>
  <c r="AA667" i="1" a="1"/>
  <c r="AA667" i="1" s="1"/>
  <c r="AA700" i="1" a="1"/>
  <c r="AA700" i="1" s="1"/>
  <c r="AA705" i="1" a="1"/>
  <c r="AA705" i="1" s="1"/>
  <c r="AD706" i="1" a="1"/>
  <c r="AD706" i="1" s="1"/>
  <c r="AF700" i="1" a="1"/>
  <c r="AF700" i="1" s="1"/>
  <c r="AD669" i="1" a="1"/>
  <c r="AD669" i="1" s="1"/>
  <c r="AC671" i="1" a="1"/>
  <c r="AC671" i="1" s="1"/>
  <c r="AD671" i="1" a="1"/>
  <c r="AD671" i="1" s="1"/>
  <c r="AA669" i="1" a="1"/>
  <c r="AA669" i="1" s="1"/>
  <c r="AE2221" i="1" l="1"/>
  <c r="AF2221" i="1" s="1" a="1"/>
  <c r="AF2221" i="1" s="1"/>
  <c r="AB2221" i="1"/>
  <c r="AA2221" i="1" s="1" a="1"/>
  <c r="AA2221" i="1" s="1"/>
  <c r="H2221" i="1"/>
  <c r="AC2221" i="1" l="1" a="1"/>
  <c r="AC2221" i="1" s="1"/>
  <c r="AD2221" i="1" a="1"/>
  <c r="AD2221" i="1" s="1"/>
  <c r="AE1161" i="1" l="1"/>
  <c r="AD1161" i="1" s="1" a="1"/>
  <c r="AD1161" i="1" s="1"/>
  <c r="AB1161" i="1"/>
  <c r="AA1161" i="1" s="1" a="1"/>
  <c r="AA1161" i="1" s="1"/>
  <c r="H1161" i="1"/>
  <c r="AE1160" i="1"/>
  <c r="AF1160" i="1" s="1" a="1"/>
  <c r="AF1160" i="1" s="1"/>
  <c r="AB1160" i="1"/>
  <c r="AA1160" i="1" s="1" a="1"/>
  <c r="AA1160" i="1" s="1"/>
  <c r="AE1159" i="1"/>
  <c r="AD1159" i="1" s="1" a="1"/>
  <c r="AD1159" i="1" s="1"/>
  <c r="AB1159" i="1"/>
  <c r="AC1159" i="1" s="1" a="1"/>
  <c r="AC1159" i="1" s="1"/>
  <c r="H1159" i="1"/>
  <c r="AE1130" i="1"/>
  <c r="AF1130" i="1" s="1" a="1"/>
  <c r="AF1130" i="1" s="1"/>
  <c r="AB1130" i="1"/>
  <c r="AA1130" i="1" s="1" a="1"/>
  <c r="AA1130" i="1" s="1"/>
  <c r="H1130" i="1"/>
  <c r="AE1129" i="1"/>
  <c r="AF1129" i="1" s="1" a="1"/>
  <c r="AF1129" i="1" s="1"/>
  <c r="AB1129" i="1"/>
  <c r="AC1129" i="1" s="1" a="1"/>
  <c r="AC1129" i="1" s="1"/>
  <c r="H1129" i="1"/>
  <c r="AE1128" i="1"/>
  <c r="AF1128" i="1" s="1" a="1"/>
  <c r="AF1128" i="1" s="1"/>
  <c r="AB1128" i="1"/>
  <c r="AC1128" i="1" s="1" a="1"/>
  <c r="AC1128" i="1" s="1"/>
  <c r="H1128" i="1"/>
  <c r="AE1038" i="1"/>
  <c r="AD1038" i="1" s="1" a="1"/>
  <c r="AD1038" i="1" s="1"/>
  <c r="AB1038" i="1"/>
  <c r="AA1038" i="1" s="1" a="1"/>
  <c r="AA1038" i="1" s="1"/>
  <c r="H1038" i="1"/>
  <c r="AE1037" i="1"/>
  <c r="AF1037" i="1" s="1" a="1"/>
  <c r="AF1037" i="1" s="1"/>
  <c r="AB1037" i="1"/>
  <c r="AA1037" i="1" s="1" a="1"/>
  <c r="AA1037" i="1" s="1"/>
  <c r="H1037" i="1"/>
  <c r="AE1036" i="1"/>
  <c r="AD1036" i="1" s="1" a="1"/>
  <c r="AD1036" i="1" s="1"/>
  <c r="AB1036" i="1"/>
  <c r="AC1036" i="1" s="1" a="1"/>
  <c r="AC1036" i="1" s="1"/>
  <c r="H1036" i="1"/>
  <c r="AD1129" i="1" l="1" a="1"/>
  <c r="AD1129" i="1" s="1"/>
  <c r="AF1159" i="1" a="1"/>
  <c r="AF1159" i="1" s="1"/>
  <c r="AF1161" i="1" a="1"/>
  <c r="AF1161" i="1" s="1"/>
  <c r="AA1159" i="1" a="1"/>
  <c r="AA1159" i="1" s="1"/>
  <c r="AC1160" i="1" a="1"/>
  <c r="AC1160" i="1" s="1"/>
  <c r="AD1160" i="1" a="1"/>
  <c r="AD1160" i="1" s="1"/>
  <c r="AC1161" i="1" a="1"/>
  <c r="AC1161" i="1" s="1"/>
  <c r="AD1037" i="1" a="1"/>
  <c r="AD1037" i="1" s="1"/>
  <c r="AD1128" i="1" a="1"/>
  <c r="AD1128" i="1" s="1"/>
  <c r="AA1128" i="1" a="1"/>
  <c r="AA1128" i="1" s="1"/>
  <c r="AC1130" i="1" a="1"/>
  <c r="AC1130" i="1" s="1"/>
  <c r="AA1129" i="1" a="1"/>
  <c r="AA1129" i="1" s="1"/>
  <c r="AD1130" i="1" a="1"/>
  <c r="AD1130" i="1" s="1"/>
  <c r="AF1038" i="1" a="1"/>
  <c r="AF1038" i="1" s="1"/>
  <c r="AC1038" i="1" a="1"/>
  <c r="AC1038" i="1" s="1"/>
  <c r="AC1037" i="1" a="1"/>
  <c r="AC1037" i="1" s="1"/>
  <c r="AF1036" i="1" a="1"/>
  <c r="AF1036" i="1" s="1"/>
  <c r="AA1036" i="1" a="1"/>
  <c r="AA1036" i="1" s="1"/>
  <c r="AE11" i="1" l="1"/>
  <c r="AF11" i="1" s="1" a="1"/>
  <c r="AF11" i="1" s="1"/>
  <c r="AB11" i="1"/>
  <c r="AA11" i="1" s="1" a="1"/>
  <c r="AA11" i="1" s="1"/>
  <c r="H11" i="1"/>
  <c r="AC11" i="1" l="1" a="1"/>
  <c r="AC11" i="1" s="1"/>
  <c r="AD11" i="1" a="1"/>
  <c r="AD11" i="1" s="1"/>
  <c r="AB685" i="1" l="1"/>
  <c r="AA685" i="1" s="1" a="1"/>
  <c r="AA685" i="1" s="1"/>
  <c r="AE685" i="1"/>
  <c r="AD685" i="1" s="1" a="1"/>
  <c r="AD685" i="1" s="1"/>
  <c r="AF685" i="1" l="1" a="1"/>
  <c r="AF685" i="1" s="1"/>
  <c r="AC685" i="1" a="1"/>
  <c r="AC685" i="1" s="1"/>
  <c r="AE2195" i="1" l="1"/>
  <c r="AF2195" i="1" s="1" a="1"/>
  <c r="AF2195" i="1" s="1"/>
  <c r="AB2195" i="1"/>
  <c r="AA2195" i="1" s="1" a="1"/>
  <c r="AA2195" i="1" s="1"/>
  <c r="H2195" i="1"/>
  <c r="AC2195" i="1" l="1" a="1"/>
  <c r="AC2195" i="1" s="1"/>
  <c r="AD2195" i="1" a="1"/>
  <c r="AD2195" i="1" s="1"/>
  <c r="AE769" i="1" l="1"/>
  <c r="AD769" i="1" s="1" a="1"/>
  <c r="AD769" i="1" s="1"/>
  <c r="AB769" i="1"/>
  <c r="AA769" i="1" s="1" a="1"/>
  <c r="AA769" i="1" s="1"/>
  <c r="H769" i="1"/>
  <c r="AE763" i="1"/>
  <c r="AF763" i="1" s="1" a="1"/>
  <c r="AF763" i="1" s="1"/>
  <c r="AB763" i="1"/>
  <c r="AA763" i="1" s="1" a="1"/>
  <c r="AA763" i="1" s="1"/>
  <c r="H763" i="1"/>
  <c r="AE761" i="1"/>
  <c r="AF761" i="1" s="1" a="1"/>
  <c r="AF761" i="1" s="1"/>
  <c r="AB761" i="1"/>
  <c r="AA761" i="1" s="1" a="1"/>
  <c r="AA761" i="1" s="1"/>
  <c r="H761" i="1"/>
  <c r="AE760" i="1"/>
  <c r="AD760" i="1" s="1" a="1"/>
  <c r="AD760" i="1" s="1"/>
  <c r="AB760" i="1"/>
  <c r="AC760" i="1" s="1" a="1"/>
  <c r="AC760" i="1" s="1"/>
  <c r="AE758" i="1"/>
  <c r="AF758" i="1" s="1" a="1"/>
  <c r="AF758" i="1" s="1"/>
  <c r="AB758" i="1"/>
  <c r="AA758" i="1" s="1" a="1"/>
  <c r="AA758" i="1" s="1"/>
  <c r="AE757" i="1"/>
  <c r="AD757" i="1" s="1" a="1"/>
  <c r="AD757" i="1" s="1"/>
  <c r="AB757" i="1"/>
  <c r="AC757" i="1" s="1" a="1"/>
  <c r="AC757" i="1" s="1"/>
  <c r="AE755" i="1"/>
  <c r="AD755" i="1" s="1" a="1"/>
  <c r="AD755" i="1" s="1"/>
  <c r="AB755" i="1"/>
  <c r="AC755" i="1" s="1" a="1"/>
  <c r="AC755" i="1" s="1"/>
  <c r="AE754" i="1"/>
  <c r="AD754" i="1" s="1" a="1"/>
  <c r="AD754" i="1" s="1"/>
  <c r="AB754" i="1"/>
  <c r="AC754" i="1" s="1" a="1"/>
  <c r="AC754" i="1" s="1"/>
  <c r="AE753" i="1"/>
  <c r="AD753" i="1" s="1" a="1"/>
  <c r="AD753" i="1" s="1"/>
  <c r="AB753" i="1"/>
  <c r="AC753" i="1" s="1" a="1"/>
  <c r="AC753" i="1" s="1"/>
  <c r="AE748" i="1"/>
  <c r="AD748" i="1" s="1" a="1"/>
  <c r="AD748" i="1" s="1"/>
  <c r="AB748" i="1"/>
  <c r="AA748" i="1" s="1" a="1"/>
  <c r="AA748" i="1" s="1"/>
  <c r="AE745" i="1"/>
  <c r="AF745" i="1" s="1" a="1"/>
  <c r="AF745" i="1" s="1"/>
  <c r="AB745" i="1"/>
  <c r="AA745" i="1" s="1" a="1"/>
  <c r="AA745" i="1" s="1"/>
  <c r="AE744" i="1"/>
  <c r="AD744" i="1" s="1" a="1"/>
  <c r="AD744" i="1" s="1"/>
  <c r="AB744" i="1"/>
  <c r="AC744" i="1" s="1" a="1"/>
  <c r="AC744" i="1" s="1"/>
  <c r="AE739" i="1"/>
  <c r="AF739" i="1" s="1" a="1"/>
  <c r="AF739" i="1" s="1"/>
  <c r="AB739" i="1"/>
  <c r="AA739" i="1" s="1" a="1"/>
  <c r="AA739" i="1" s="1"/>
  <c r="AE738" i="1"/>
  <c r="AF738" i="1" s="1" a="1"/>
  <c r="AF738" i="1" s="1"/>
  <c r="AB738" i="1"/>
  <c r="AC738" i="1" s="1" a="1"/>
  <c r="AC738" i="1" s="1"/>
  <c r="AE737" i="1"/>
  <c r="AD737" i="1" s="1" a="1"/>
  <c r="AD737" i="1" s="1"/>
  <c r="AB737" i="1"/>
  <c r="AC737" i="1" s="1" a="1"/>
  <c r="AC737" i="1" s="1"/>
  <c r="AE736" i="1"/>
  <c r="AF736" i="1" s="1" a="1"/>
  <c r="AF736" i="1" s="1"/>
  <c r="AB736" i="1"/>
  <c r="AA736" i="1" s="1" a="1"/>
  <c r="AA736" i="1" s="1"/>
  <c r="AE735" i="1"/>
  <c r="AF735" i="1" s="1" a="1"/>
  <c r="AF735" i="1" s="1"/>
  <c r="AB735" i="1"/>
  <c r="AA735" i="1" s="1" a="1"/>
  <c r="AA735" i="1" s="1"/>
  <c r="AE734" i="1"/>
  <c r="AF734" i="1" s="1" a="1"/>
  <c r="AF734" i="1" s="1"/>
  <c r="AB734" i="1"/>
  <c r="AA734" i="1" s="1" a="1"/>
  <c r="AA734" i="1" s="1"/>
  <c r="AE733" i="1"/>
  <c r="AD733" i="1" s="1" a="1"/>
  <c r="AD733" i="1" s="1"/>
  <c r="AB733" i="1"/>
  <c r="AC733" i="1" s="1" a="1"/>
  <c r="AC733" i="1" s="1"/>
  <c r="AE732" i="1"/>
  <c r="AF732" i="1" s="1" a="1"/>
  <c r="AF732" i="1" s="1"/>
  <c r="AB732" i="1"/>
  <c r="AA732" i="1" s="1" a="1"/>
  <c r="AA732" i="1" s="1"/>
  <c r="AE728" i="1"/>
  <c r="AF728" i="1" s="1" a="1"/>
  <c r="AF728" i="1" s="1"/>
  <c r="AB728" i="1"/>
  <c r="AA728" i="1" s="1" a="1"/>
  <c r="AA728" i="1" s="1"/>
  <c r="AE727" i="1"/>
  <c r="AD727" i="1" s="1" a="1"/>
  <c r="AD727" i="1" s="1"/>
  <c r="AB727" i="1"/>
  <c r="AC727" i="1" s="1" a="1"/>
  <c r="AC727" i="1" s="1"/>
  <c r="AE726" i="1"/>
  <c r="AD726" i="1" s="1" a="1"/>
  <c r="AD726" i="1" s="1"/>
  <c r="AA726" i="1" a="1"/>
  <c r="AA726" i="1" s="1"/>
  <c r="AE723" i="1"/>
  <c r="AD723" i="1" s="1" a="1"/>
  <c r="AD723" i="1" s="1"/>
  <c r="AB723" i="1"/>
  <c r="AA723" i="1" s="1" a="1"/>
  <c r="AA723" i="1" s="1"/>
  <c r="AE722" i="1"/>
  <c r="AD722" i="1" s="1" a="1"/>
  <c r="AD722" i="1" s="1"/>
  <c r="AB722" i="1"/>
  <c r="AC722" i="1" s="1" a="1"/>
  <c r="AC722" i="1" s="1"/>
  <c r="AE721" i="1"/>
  <c r="AD721" i="1" s="1" a="1"/>
  <c r="AD721" i="1" s="1"/>
  <c r="AB721" i="1"/>
  <c r="AC721" i="1" s="1" a="1"/>
  <c r="AC721" i="1" s="1"/>
  <c r="AE720" i="1"/>
  <c r="AF720" i="1" s="1" a="1"/>
  <c r="AF720" i="1" s="1"/>
  <c r="AB720" i="1"/>
  <c r="AC720" i="1" s="1" a="1"/>
  <c r="AC720" i="1" s="1"/>
  <c r="AE719" i="1"/>
  <c r="AD719" i="1" s="1" a="1"/>
  <c r="AD719" i="1" s="1"/>
  <c r="AB719" i="1"/>
  <c r="AC719" i="1" s="1" a="1"/>
  <c r="AC719" i="1" s="1"/>
  <c r="AE715" i="1"/>
  <c r="AF715" i="1" s="1" a="1"/>
  <c r="AF715" i="1" s="1"/>
  <c r="AB715" i="1"/>
  <c r="AA715" i="1" s="1" a="1"/>
  <c r="AA715" i="1" s="1"/>
  <c r="AE714" i="1"/>
  <c r="AD714" i="1" s="1" a="1"/>
  <c r="AD714" i="1" s="1"/>
  <c r="AB714" i="1"/>
  <c r="AC714" i="1" s="1" a="1"/>
  <c r="AC714" i="1" s="1"/>
  <c r="AE711" i="1"/>
  <c r="AF711" i="1" s="1" a="1"/>
  <c r="AF711" i="1" s="1"/>
  <c r="AB711" i="1"/>
  <c r="AA711" i="1" s="1" a="1"/>
  <c r="AA711" i="1" s="1"/>
  <c r="AE709" i="1"/>
  <c r="AF709" i="1" s="1" a="1"/>
  <c r="AF709" i="1" s="1"/>
  <c r="AB709" i="1"/>
  <c r="AC709" i="1" s="1" a="1"/>
  <c r="AC709" i="1" s="1"/>
  <c r="AE702" i="1"/>
  <c r="AD702" i="1" s="1" a="1"/>
  <c r="AD702" i="1" s="1"/>
  <c r="AB702" i="1"/>
  <c r="AC702" i="1" s="1" a="1"/>
  <c r="AC702" i="1" s="1"/>
  <c r="H702" i="1"/>
  <c r="AE701" i="1"/>
  <c r="AD701" i="1" s="1" a="1"/>
  <c r="AD701" i="1" s="1"/>
  <c r="AB701" i="1"/>
  <c r="AA701" i="1" s="1" a="1"/>
  <c r="AA701" i="1" s="1"/>
  <c r="H701" i="1"/>
  <c r="AE684" i="1"/>
  <c r="AD684" i="1" s="1" a="1"/>
  <c r="AD684" i="1" s="1"/>
  <c r="AB684" i="1"/>
  <c r="AC684" i="1" s="1" a="1"/>
  <c r="AC684" i="1" s="1"/>
  <c r="AE678" i="1"/>
  <c r="AD678" i="1" s="1" a="1"/>
  <c r="AD678" i="1" s="1"/>
  <c r="AB678" i="1"/>
  <c r="AC678" i="1" s="1" a="1"/>
  <c r="AC678" i="1" s="1"/>
  <c r="AE675" i="1"/>
  <c r="AD675" i="1" s="1" a="1"/>
  <c r="AD675" i="1" s="1"/>
  <c r="AB675" i="1"/>
  <c r="AC675" i="1" s="1" a="1"/>
  <c r="AC675" i="1" s="1"/>
  <c r="AE674" i="1"/>
  <c r="AF674" i="1" s="1" a="1"/>
  <c r="AF674" i="1" s="1"/>
  <c r="AB674" i="1"/>
  <c r="AA674" i="1" s="1" a="1"/>
  <c r="AA674" i="1" s="1"/>
  <c r="AE673" i="1"/>
  <c r="AF673" i="1" s="1" a="1"/>
  <c r="AF673" i="1" s="1"/>
  <c r="AB673" i="1"/>
  <c r="AC673" i="1" s="1" a="1"/>
  <c r="AC673" i="1" s="1"/>
  <c r="AE672" i="1"/>
  <c r="AD672" i="1" s="1" a="1"/>
  <c r="AD672" i="1" s="1"/>
  <c r="AB672" i="1"/>
  <c r="AC672" i="1" s="1" a="1"/>
  <c r="AC672" i="1" s="1"/>
  <c r="AE666" i="1"/>
  <c r="AF666" i="1" s="1" a="1"/>
  <c r="AF666" i="1" s="1"/>
  <c r="AB666" i="1"/>
  <c r="AA666" i="1" s="1" a="1"/>
  <c r="AA666" i="1" s="1"/>
  <c r="AE661" i="1"/>
  <c r="AF661" i="1" s="1" a="1"/>
  <c r="AF661" i="1" s="1"/>
  <c r="AB661" i="1"/>
  <c r="AC661" i="1" s="1" a="1"/>
  <c r="AC661" i="1" s="1"/>
  <c r="AE660" i="1"/>
  <c r="AD660" i="1" s="1" a="1"/>
  <c r="AD660" i="1" s="1"/>
  <c r="AB660" i="1"/>
  <c r="AC660" i="1" s="1" a="1"/>
  <c r="AC660" i="1" s="1"/>
  <c r="AE658" i="1"/>
  <c r="AF658" i="1" s="1" a="1"/>
  <c r="AF658" i="1" s="1"/>
  <c r="AB658" i="1"/>
  <c r="AC658" i="1" s="1" a="1"/>
  <c r="AC658" i="1" s="1"/>
  <c r="AE657" i="1"/>
  <c r="AD657" i="1" s="1" a="1"/>
  <c r="AD657" i="1" s="1"/>
  <c r="AB657" i="1"/>
  <c r="AA657" i="1" s="1" a="1"/>
  <c r="AA657" i="1" s="1"/>
  <c r="AE651" i="1"/>
  <c r="AF651" i="1" s="1" a="1"/>
  <c r="AF651" i="1" s="1"/>
  <c r="AB651" i="1"/>
  <c r="AA651" i="1" s="1" a="1"/>
  <c r="AA651" i="1" s="1"/>
  <c r="H651" i="1"/>
  <c r="AE647" i="1"/>
  <c r="AD647" i="1" s="1" a="1"/>
  <c r="AD647" i="1" s="1"/>
  <c r="AB647" i="1"/>
  <c r="AA647" i="1" s="1" a="1"/>
  <c r="AA647" i="1" s="1"/>
  <c r="H647" i="1"/>
  <c r="AE646" i="1"/>
  <c r="AF646" i="1" s="1" a="1"/>
  <c r="AF646" i="1" s="1"/>
  <c r="AB646" i="1"/>
  <c r="AA646" i="1" s="1" a="1"/>
  <c r="AA646" i="1" s="1"/>
  <c r="H646" i="1"/>
  <c r="AE645" i="1"/>
  <c r="AF645" i="1" s="1" a="1"/>
  <c r="AF645" i="1" s="1"/>
  <c r="AB645" i="1"/>
  <c r="AC645" i="1" s="1" a="1"/>
  <c r="AC645" i="1" s="1"/>
  <c r="H645" i="1"/>
  <c r="AE643" i="1"/>
  <c r="AF643" i="1" s="1" a="1"/>
  <c r="AF643" i="1" s="1"/>
  <c r="AB643" i="1"/>
  <c r="AA643" i="1" s="1" a="1"/>
  <c r="AA643" i="1" s="1"/>
  <c r="H643" i="1"/>
  <c r="AE642" i="1"/>
  <c r="AF642" i="1" s="1" a="1"/>
  <c r="AF642" i="1" s="1"/>
  <c r="AB642" i="1"/>
  <c r="AC642" i="1" s="1" a="1"/>
  <c r="AC642" i="1" s="1"/>
  <c r="H642" i="1"/>
  <c r="AE640" i="1"/>
  <c r="AF640" i="1" s="1" a="1"/>
  <c r="AF640" i="1" s="1"/>
  <c r="AB640" i="1"/>
  <c r="AA640" i="1" s="1" a="1"/>
  <c r="AA640" i="1" s="1"/>
  <c r="H640" i="1"/>
  <c r="AE639" i="1"/>
  <c r="AF639" i="1" s="1" a="1"/>
  <c r="AF639" i="1" s="1"/>
  <c r="AB639" i="1"/>
  <c r="AC639" i="1" s="1" a="1"/>
  <c r="AC639" i="1" s="1"/>
  <c r="H639" i="1"/>
  <c r="AE638" i="1"/>
  <c r="AD638" i="1" s="1" a="1"/>
  <c r="AD638" i="1" s="1"/>
  <c r="AB638" i="1"/>
  <c r="AC638" i="1" s="1" a="1"/>
  <c r="AC638" i="1" s="1"/>
  <c r="H638" i="1"/>
  <c r="AE637" i="1"/>
  <c r="AF637" i="1" s="1" a="1"/>
  <c r="AF637" i="1" s="1"/>
  <c r="AB637" i="1"/>
  <c r="AA637" i="1" s="1" a="1"/>
  <c r="AA637" i="1" s="1"/>
  <c r="H637" i="1"/>
  <c r="AE636" i="1"/>
  <c r="AD636" i="1" s="1" a="1"/>
  <c r="AD636" i="1" s="1"/>
  <c r="AB636" i="1"/>
  <c r="AA636" i="1" s="1" a="1"/>
  <c r="AA636" i="1" s="1"/>
  <c r="H636" i="1"/>
  <c r="AE635" i="1"/>
  <c r="AF635" i="1" s="1" a="1"/>
  <c r="AF635" i="1" s="1"/>
  <c r="AB635" i="1"/>
  <c r="AC635" i="1" s="1" a="1"/>
  <c r="AC635" i="1" s="1"/>
  <c r="H635" i="1"/>
  <c r="AE634" i="1"/>
  <c r="AF634" i="1" s="1" a="1"/>
  <c r="AF634" i="1" s="1"/>
  <c r="AB634" i="1"/>
  <c r="AC634" i="1" s="1" a="1"/>
  <c r="AC634" i="1" s="1"/>
  <c r="H634" i="1"/>
  <c r="AE633" i="1"/>
  <c r="AD633" i="1" s="1" a="1"/>
  <c r="AD633" i="1" s="1"/>
  <c r="AB633" i="1"/>
  <c r="AA633" i="1" s="1" a="1"/>
  <c r="AA633" i="1" s="1"/>
  <c r="H633" i="1"/>
  <c r="AE632" i="1"/>
  <c r="AF632" i="1" s="1" a="1"/>
  <c r="AF632" i="1" s="1"/>
  <c r="AB632" i="1"/>
  <c r="AA632" i="1" s="1" a="1"/>
  <c r="AA632" i="1" s="1"/>
  <c r="H632" i="1"/>
  <c r="AE631" i="1"/>
  <c r="AF631" i="1" s="1" a="1"/>
  <c r="AF631" i="1" s="1"/>
  <c r="AB631" i="1"/>
  <c r="AC631" i="1" s="1" a="1"/>
  <c r="AC631" i="1" s="1"/>
  <c r="H631" i="1"/>
  <c r="AE630" i="1"/>
  <c r="AD630" i="1" s="1" a="1"/>
  <c r="AD630" i="1" s="1"/>
  <c r="AB630" i="1"/>
  <c r="AC630" i="1" s="1" a="1"/>
  <c r="AC630" i="1" s="1"/>
  <c r="H630" i="1"/>
  <c r="AE600" i="1"/>
  <c r="AF600" i="1" s="1" a="1"/>
  <c r="AF600" i="1" s="1"/>
  <c r="AB600" i="1"/>
  <c r="AA600" i="1" s="1" a="1"/>
  <c r="AA600" i="1" s="1"/>
  <c r="H600" i="1"/>
  <c r="AE599" i="1"/>
  <c r="AF599" i="1" s="1" a="1"/>
  <c r="AF599" i="1" s="1"/>
  <c r="AB599" i="1"/>
  <c r="AA599" i="1" s="1" a="1"/>
  <c r="AA599" i="1" s="1"/>
  <c r="H599" i="1"/>
  <c r="AE394" i="1"/>
  <c r="AF394" i="1" s="1" a="1"/>
  <c r="AF394" i="1" s="1"/>
  <c r="AB394" i="1"/>
  <c r="AA394" i="1" s="1" a="1"/>
  <c r="AA394" i="1" s="1"/>
  <c r="AE350" i="1"/>
  <c r="AF350" i="1" s="1" a="1"/>
  <c r="AF350" i="1" s="1"/>
  <c r="AB350" i="1"/>
  <c r="AA350" i="1" s="1" a="1"/>
  <c r="AA350" i="1" s="1"/>
  <c r="AE349" i="1"/>
  <c r="AF349" i="1" s="1" a="1"/>
  <c r="AF349" i="1" s="1"/>
  <c r="AB349" i="1"/>
  <c r="AC349" i="1" s="1" a="1"/>
  <c r="AC349" i="1" s="1"/>
  <c r="AE346" i="1"/>
  <c r="AF346" i="1" s="1" a="1"/>
  <c r="AF346" i="1" s="1"/>
  <c r="AB346" i="1"/>
  <c r="AA346" i="1" s="1" a="1"/>
  <c r="AA346" i="1" s="1"/>
  <c r="AE345" i="1"/>
  <c r="AF345" i="1" s="1" a="1"/>
  <c r="AF345" i="1" s="1"/>
  <c r="AB345" i="1"/>
  <c r="AC345" i="1" s="1" a="1"/>
  <c r="AC345" i="1" s="1"/>
  <c r="AE342" i="1"/>
  <c r="AF342" i="1" s="1" a="1"/>
  <c r="AF342" i="1" s="1"/>
  <c r="AB342" i="1"/>
  <c r="AA342" i="1" s="1" a="1"/>
  <c r="AA342" i="1" s="1"/>
  <c r="AE339" i="1"/>
  <c r="AD339" i="1" s="1" a="1"/>
  <c r="AD339" i="1" s="1"/>
  <c r="AB339" i="1"/>
  <c r="AC339" i="1" s="1" a="1"/>
  <c r="AC339" i="1" s="1"/>
  <c r="AE338" i="1"/>
  <c r="AF338" i="1" s="1" a="1"/>
  <c r="AF338" i="1" s="1"/>
  <c r="AB338" i="1"/>
  <c r="AC338" i="1" s="1" a="1"/>
  <c r="AC338" i="1" s="1"/>
  <c r="AE337" i="1"/>
  <c r="AF337" i="1" s="1" a="1"/>
  <c r="AF337" i="1" s="1"/>
  <c r="AB337" i="1"/>
  <c r="AA337" i="1" s="1" a="1"/>
  <c r="AA337" i="1" s="1"/>
  <c r="AE335" i="1"/>
  <c r="AF335" i="1" s="1" a="1"/>
  <c r="AF335" i="1" s="1"/>
  <c r="AB335" i="1"/>
  <c r="AA335" i="1" s="1" a="1"/>
  <c r="AA335" i="1" s="1"/>
  <c r="AE330" i="1"/>
  <c r="AF330" i="1" s="1" a="1"/>
  <c r="AF330" i="1" s="1"/>
  <c r="AB330" i="1"/>
  <c r="AA330" i="1" s="1" a="1"/>
  <c r="AA330" i="1" s="1"/>
  <c r="AE328" i="1"/>
  <c r="AF328" i="1" s="1" a="1"/>
  <c r="AF328" i="1" s="1"/>
  <c r="AB328" i="1"/>
  <c r="AA328" i="1" s="1" a="1"/>
  <c r="AA328" i="1" s="1"/>
  <c r="AE327" i="1"/>
  <c r="AD327" i="1" s="1" a="1"/>
  <c r="AD327" i="1" s="1"/>
  <c r="AB327" i="1"/>
  <c r="AC327" i="1" s="1" a="1"/>
  <c r="AC327" i="1" s="1"/>
  <c r="AE283" i="1"/>
  <c r="AD283" i="1" s="1" a="1"/>
  <c r="AD283" i="1" s="1"/>
  <c r="AB283" i="1"/>
  <c r="AC283" i="1" s="1" a="1"/>
  <c r="AC283" i="1" s="1"/>
  <c r="AE280" i="1"/>
  <c r="AD280" i="1" s="1" a="1"/>
  <c r="AD280" i="1" s="1"/>
  <c r="AB280" i="1"/>
  <c r="AC280" i="1" s="1" a="1"/>
  <c r="AC280" i="1" s="1"/>
  <c r="AF721" i="1" l="1" a="1"/>
  <c r="AF721" i="1" s="1"/>
  <c r="AD761" i="1" a="1"/>
  <c r="AD761" i="1" s="1"/>
  <c r="AF769" i="1" a="1"/>
  <c r="AF769" i="1" s="1"/>
  <c r="AC735" i="1" a="1"/>
  <c r="AC735" i="1" s="1"/>
  <c r="AF760" i="1" a="1"/>
  <c r="AF760" i="1" s="1"/>
  <c r="AF757" i="1" a="1"/>
  <c r="AF757" i="1" s="1"/>
  <c r="AC769" i="1" a="1"/>
  <c r="AC769" i="1" s="1"/>
  <c r="AD763" i="1" a="1"/>
  <c r="AD763" i="1" s="1"/>
  <c r="AC726" i="1" a="1"/>
  <c r="AC726" i="1" s="1"/>
  <c r="AD734" i="1" a="1"/>
  <c r="AD734" i="1" s="1"/>
  <c r="AD736" i="1" a="1"/>
  <c r="AD736" i="1" s="1"/>
  <c r="AA753" i="1" a="1"/>
  <c r="AA753" i="1" s="1"/>
  <c r="AD758" i="1" a="1"/>
  <c r="AD758" i="1" s="1"/>
  <c r="AA760" i="1" a="1"/>
  <c r="AA760" i="1" s="1"/>
  <c r="AC745" i="1" a="1"/>
  <c r="AC745" i="1" s="1"/>
  <c r="AF748" i="1" a="1"/>
  <c r="AF748" i="1" s="1"/>
  <c r="AF755" i="1" a="1"/>
  <c r="AF755" i="1" s="1"/>
  <c r="AC763" i="1" a="1"/>
  <c r="AC763" i="1" s="1"/>
  <c r="AF647" i="1" a="1"/>
  <c r="AF647" i="1" s="1"/>
  <c r="AC734" i="1" a="1"/>
  <c r="AC734" i="1" s="1"/>
  <c r="AF754" i="1" a="1"/>
  <c r="AF754" i="1" s="1"/>
  <c r="AF723" i="1" a="1"/>
  <c r="AF723" i="1" s="1"/>
  <c r="AF727" i="1" a="1"/>
  <c r="AF727" i="1" s="1"/>
  <c r="AA733" i="1" a="1"/>
  <c r="AA733" i="1" s="1"/>
  <c r="AF753" i="1" a="1"/>
  <c r="AF753" i="1" s="1"/>
  <c r="AF722" i="1" a="1"/>
  <c r="AF722" i="1" s="1"/>
  <c r="AC748" i="1" a="1"/>
  <c r="AC748" i="1" s="1"/>
  <c r="AA757" i="1" a="1"/>
  <c r="AA757" i="1" s="1"/>
  <c r="AC761" i="1" a="1"/>
  <c r="AC761" i="1" s="1"/>
  <c r="AA754" i="1" a="1"/>
  <c r="AA754" i="1" s="1"/>
  <c r="AA755" i="1" a="1"/>
  <c r="AA755" i="1" s="1"/>
  <c r="AD666" i="1" a="1"/>
  <c r="AD666" i="1" s="1"/>
  <c r="AD709" i="1" a="1"/>
  <c r="AD709" i="1" s="1"/>
  <c r="AF726" i="1" a="1"/>
  <c r="AF726" i="1" s="1"/>
  <c r="AA721" i="1" a="1"/>
  <c r="AA721" i="1" s="1"/>
  <c r="AF678" i="1" a="1"/>
  <c r="AF678" i="1" s="1"/>
  <c r="AF714" i="1" a="1"/>
  <c r="AF714" i="1" s="1"/>
  <c r="AD735" i="1" a="1"/>
  <c r="AD735" i="1" s="1"/>
  <c r="AC736" i="1" a="1"/>
  <c r="AC736" i="1" s="1"/>
  <c r="AF737" i="1" a="1"/>
  <c r="AF737" i="1" s="1"/>
  <c r="AA744" i="1" a="1"/>
  <c r="AA744" i="1" s="1"/>
  <c r="AF744" i="1" a="1"/>
  <c r="AF744" i="1" s="1"/>
  <c r="AD745" i="1" a="1"/>
  <c r="AD745" i="1" s="1"/>
  <c r="AC758" i="1" a="1"/>
  <c r="AC758" i="1" s="1"/>
  <c r="AA675" i="1" a="1"/>
  <c r="AA675" i="1" s="1"/>
  <c r="AD715" i="1" a="1"/>
  <c r="AD715" i="1" s="1"/>
  <c r="AA722" i="1" a="1"/>
  <c r="AA722" i="1" s="1"/>
  <c r="AC723" i="1" a="1"/>
  <c r="AC723" i="1" s="1"/>
  <c r="AA737" i="1" a="1"/>
  <c r="AA737" i="1" s="1"/>
  <c r="AD738" i="1" a="1"/>
  <c r="AD738" i="1" s="1"/>
  <c r="AF701" i="1" a="1"/>
  <c r="AF701" i="1" s="1"/>
  <c r="AC732" i="1" a="1"/>
  <c r="AC732" i="1" s="1"/>
  <c r="AF733" i="1" a="1"/>
  <c r="AF733" i="1" s="1"/>
  <c r="AC739" i="1" a="1"/>
  <c r="AC739" i="1" s="1"/>
  <c r="AD658" i="1" a="1"/>
  <c r="AD658" i="1" s="1"/>
  <c r="AD661" i="1" a="1"/>
  <c r="AD661" i="1" s="1"/>
  <c r="AA720" i="1" a="1"/>
  <c r="AA720" i="1" s="1"/>
  <c r="AD728" i="1" a="1"/>
  <c r="AD728" i="1" s="1"/>
  <c r="AD732" i="1" a="1"/>
  <c r="AD732" i="1" s="1"/>
  <c r="AA738" i="1" a="1"/>
  <c r="AA738" i="1" s="1"/>
  <c r="AD739" i="1" a="1"/>
  <c r="AD739" i="1" s="1"/>
  <c r="AA727" i="1" a="1"/>
  <c r="AA727" i="1" s="1"/>
  <c r="AF702" i="1" a="1"/>
  <c r="AF702" i="1" s="1"/>
  <c r="AA684" i="1" a="1"/>
  <c r="AA684" i="1" s="1"/>
  <c r="AC701" i="1" a="1"/>
  <c r="AC701" i="1" s="1"/>
  <c r="AA714" i="1" a="1"/>
  <c r="AA714" i="1" s="1"/>
  <c r="AA630" i="1" a="1"/>
  <c r="AA630" i="1" s="1"/>
  <c r="AC657" i="1" a="1"/>
  <c r="AC657" i="1" s="1"/>
  <c r="AF660" i="1" a="1"/>
  <c r="AF660" i="1" s="1"/>
  <c r="AA672" i="1" a="1"/>
  <c r="AA672" i="1" s="1"/>
  <c r="AF684" i="1" a="1"/>
  <c r="AF684" i="1" s="1"/>
  <c r="AC715" i="1" a="1"/>
  <c r="AC715" i="1" s="1"/>
  <c r="AA719" i="1" a="1"/>
  <c r="AA719" i="1" s="1"/>
  <c r="AF719" i="1" a="1"/>
  <c r="AF719" i="1" s="1"/>
  <c r="AD720" i="1" a="1"/>
  <c r="AD720" i="1" s="1"/>
  <c r="AC728" i="1" a="1"/>
  <c r="AC728" i="1" s="1"/>
  <c r="AD645" i="1" a="1"/>
  <c r="AD645" i="1" s="1"/>
  <c r="AA678" i="1" a="1"/>
  <c r="AA678" i="1" s="1"/>
  <c r="AA658" i="1" a="1"/>
  <c r="AA658" i="1" s="1"/>
  <c r="AA660" i="1" a="1"/>
  <c r="AA660" i="1" s="1"/>
  <c r="AA661" i="1" a="1"/>
  <c r="AA661" i="1" s="1"/>
  <c r="AC666" i="1" a="1"/>
  <c r="AC666" i="1" s="1"/>
  <c r="AF672" i="1" a="1"/>
  <c r="AF672" i="1" s="1"/>
  <c r="AD673" i="1" a="1"/>
  <c r="AD673" i="1" s="1"/>
  <c r="AA702" i="1" a="1"/>
  <c r="AA702" i="1" s="1"/>
  <c r="AC651" i="1" a="1"/>
  <c r="AC651" i="1" s="1"/>
  <c r="AF657" i="1" a="1"/>
  <c r="AF657" i="1" s="1"/>
  <c r="AF675" i="1" a="1"/>
  <c r="AF675" i="1" s="1"/>
  <c r="AF636" i="1" a="1"/>
  <c r="AF636" i="1" s="1"/>
  <c r="AC674" i="1" a="1"/>
  <c r="AC674" i="1" s="1"/>
  <c r="AC711" i="1" a="1"/>
  <c r="AC711" i="1" s="1"/>
  <c r="AF630" i="1" a="1"/>
  <c r="AF630" i="1" s="1"/>
  <c r="AD635" i="1" a="1"/>
  <c r="AD635" i="1" s="1"/>
  <c r="AD651" i="1" a="1"/>
  <c r="AD651" i="1" s="1"/>
  <c r="AA673" i="1" a="1"/>
  <c r="AA673" i="1" s="1"/>
  <c r="AD674" i="1" a="1"/>
  <c r="AD674" i="1" s="1"/>
  <c r="AA709" i="1" a="1"/>
  <c r="AA709" i="1" s="1"/>
  <c r="AD711" i="1" a="1"/>
  <c r="AD711" i="1" s="1"/>
  <c r="AA634" i="1" a="1"/>
  <c r="AA634" i="1" s="1"/>
  <c r="AA645" i="1" a="1"/>
  <c r="AA645" i="1" s="1"/>
  <c r="AC646" i="1" a="1"/>
  <c r="AC646" i="1" s="1"/>
  <c r="AD646" i="1" a="1"/>
  <c r="AD646" i="1" s="1"/>
  <c r="AA635" i="1" a="1"/>
  <c r="AA635" i="1" s="1"/>
  <c r="AD637" i="1" a="1"/>
  <c r="AD637" i="1" s="1"/>
  <c r="AF638" i="1" a="1"/>
  <c r="AF638" i="1" s="1"/>
  <c r="AC647" i="1" a="1"/>
  <c r="AC647" i="1" s="1"/>
  <c r="AD634" i="1" a="1"/>
  <c r="AD634" i="1" s="1"/>
  <c r="AD639" i="1" a="1"/>
  <c r="AD639" i="1" s="1"/>
  <c r="AA638" i="1" a="1"/>
  <c r="AA638" i="1" s="1"/>
  <c r="AC633" i="1" a="1"/>
  <c r="AC633" i="1" s="1"/>
  <c r="AD642" i="1" a="1"/>
  <c r="AD642" i="1" s="1"/>
  <c r="AC636" i="1" a="1"/>
  <c r="AC636" i="1" s="1"/>
  <c r="AC637" i="1" a="1"/>
  <c r="AC637" i="1" s="1"/>
  <c r="AC643" i="1" a="1"/>
  <c r="AC643" i="1" s="1"/>
  <c r="AD600" i="1" a="1"/>
  <c r="AD600" i="1" s="1"/>
  <c r="AA642" i="1" a="1"/>
  <c r="AA642" i="1" s="1"/>
  <c r="AD643" i="1" a="1"/>
  <c r="AD643" i="1" s="1"/>
  <c r="AD631" i="1" a="1"/>
  <c r="AD631" i="1" s="1"/>
  <c r="AC632" i="1" a="1"/>
  <c r="AC632" i="1" s="1"/>
  <c r="AF633" i="1" a="1"/>
  <c r="AF633" i="1" s="1"/>
  <c r="AC640" i="1" a="1"/>
  <c r="AC640" i="1" s="1"/>
  <c r="AA631" i="1" a="1"/>
  <c r="AA631" i="1" s="1"/>
  <c r="AD632" i="1" a="1"/>
  <c r="AD632" i="1" s="1"/>
  <c r="AA639" i="1" a="1"/>
  <c r="AA639" i="1" s="1"/>
  <c r="AD640" i="1" a="1"/>
  <c r="AD640" i="1" s="1"/>
  <c r="AC600" i="1" a="1"/>
  <c r="AC600" i="1" s="1"/>
  <c r="AC599" i="1" a="1"/>
  <c r="AC599" i="1" s="1"/>
  <c r="AD599" i="1" a="1"/>
  <c r="AD599" i="1" s="1"/>
  <c r="AC394" i="1" a="1"/>
  <c r="AC394" i="1" s="1"/>
  <c r="AD345" i="1" a="1"/>
  <c r="AD345" i="1" s="1"/>
  <c r="AD394" i="1" a="1"/>
  <c r="AD394" i="1" s="1"/>
  <c r="AD349" i="1" a="1"/>
  <c r="AD349" i="1" s="1"/>
  <c r="AC350" i="1" a="1"/>
  <c r="AC350" i="1" s="1"/>
  <c r="AA349" i="1" a="1"/>
  <c r="AA349" i="1" s="1"/>
  <c r="AD350" i="1" a="1"/>
  <c r="AD350" i="1" s="1"/>
  <c r="AA338" i="1" a="1"/>
  <c r="AA338" i="1" s="1"/>
  <c r="AC346" i="1" a="1"/>
  <c r="AC346" i="1" s="1"/>
  <c r="AA345" i="1" a="1"/>
  <c r="AA345" i="1" s="1"/>
  <c r="AD346" i="1" a="1"/>
  <c r="AD346" i="1" s="1"/>
  <c r="AC337" i="1" a="1"/>
  <c r="AC337" i="1" s="1"/>
  <c r="AA339" i="1" a="1"/>
  <c r="AA339" i="1" s="1"/>
  <c r="AC342" i="1" a="1"/>
  <c r="AC342" i="1" s="1"/>
  <c r="AD337" i="1" a="1"/>
  <c r="AD337" i="1" s="1"/>
  <c r="AD342" i="1" a="1"/>
  <c r="AD342" i="1" s="1"/>
  <c r="AD338" i="1" a="1"/>
  <c r="AD338" i="1" s="1"/>
  <c r="AF339" i="1" a="1"/>
  <c r="AF339" i="1" s="1"/>
  <c r="AC335" i="1" a="1"/>
  <c r="AC335" i="1" s="1"/>
  <c r="AD335" i="1" a="1"/>
  <c r="AD335" i="1" s="1"/>
  <c r="AC330" i="1" a="1"/>
  <c r="AC330" i="1" s="1"/>
  <c r="AD330" i="1" a="1"/>
  <c r="AD330" i="1" s="1"/>
  <c r="AA283" i="1" a="1"/>
  <c r="AA283" i="1" s="1"/>
  <c r="AF327" i="1" a="1"/>
  <c r="AF327" i="1" s="1"/>
  <c r="AD328" i="1" a="1"/>
  <c r="AD328" i="1" s="1"/>
  <c r="AF283" i="1" a="1"/>
  <c r="AF283" i="1" s="1"/>
  <c r="AC328" i="1" a="1"/>
  <c r="AC328" i="1" s="1"/>
  <c r="AA327" i="1" a="1"/>
  <c r="AA327" i="1" s="1"/>
  <c r="AF280" i="1" a="1"/>
  <c r="AF280" i="1" s="1"/>
  <c r="AA280" i="1" a="1"/>
  <c r="AA280" i="1" s="1"/>
  <c r="AE1023" i="1" l="1"/>
  <c r="AF1023" i="1" s="1" a="1"/>
  <c r="AF1023" i="1" s="1"/>
  <c r="AB1023" i="1"/>
  <c r="AA1023" i="1" s="1" a="1"/>
  <c r="AA1023" i="1" s="1"/>
  <c r="H1023" i="1"/>
  <c r="AE1022" i="1"/>
  <c r="AF1022" i="1" s="1" a="1"/>
  <c r="AF1022" i="1" s="1"/>
  <c r="AB1022" i="1"/>
  <c r="AC1022" i="1" s="1" a="1"/>
  <c r="AC1022" i="1" s="1"/>
  <c r="H1022" i="1"/>
  <c r="AD1022" i="1" l="1" a="1"/>
  <c r="AD1022" i="1" s="1"/>
  <c r="AA1022" i="1" a="1"/>
  <c r="AA1022" i="1" s="1"/>
  <c r="AC1023" i="1" a="1"/>
  <c r="AC1023" i="1" s="1"/>
  <c r="AD1023" i="1" a="1"/>
  <c r="AD1023" i="1" s="1"/>
  <c r="AE1011" i="1"/>
  <c r="AF1011" i="1" s="1" a="1"/>
  <c r="AF1011" i="1" s="1"/>
  <c r="AB1011" i="1"/>
  <c r="AA1011" i="1" s="1" a="1"/>
  <c r="AA1011" i="1" s="1"/>
  <c r="H1011" i="1"/>
  <c r="AE1010" i="1"/>
  <c r="AF1010" i="1" s="1" a="1"/>
  <c r="AF1010" i="1" s="1"/>
  <c r="AB1010" i="1"/>
  <c r="AA1010" i="1" s="1" a="1"/>
  <c r="AA1010" i="1" s="1"/>
  <c r="H1010" i="1"/>
  <c r="AE1009" i="1"/>
  <c r="AD1009" i="1" s="1" a="1"/>
  <c r="AD1009" i="1" s="1"/>
  <c r="AB1009" i="1"/>
  <c r="AC1009" i="1" s="1" a="1"/>
  <c r="AC1009" i="1" s="1"/>
  <c r="H1009" i="1"/>
  <c r="AE1008" i="1"/>
  <c r="AF1008" i="1" s="1" a="1"/>
  <c r="AF1008" i="1" s="1"/>
  <c r="AB1008" i="1"/>
  <c r="AC1008" i="1" s="1" a="1"/>
  <c r="AC1008" i="1" s="1"/>
  <c r="H1008" i="1"/>
  <c r="AE1007" i="1"/>
  <c r="AF1007" i="1" s="1" a="1"/>
  <c r="AF1007" i="1" s="1"/>
  <c r="AB1007" i="1"/>
  <c r="AC1007" i="1" s="1" a="1"/>
  <c r="AC1007" i="1" s="1"/>
  <c r="H1007" i="1"/>
  <c r="AE1006" i="1"/>
  <c r="AD1006" i="1" s="1" a="1"/>
  <c r="AD1006" i="1" s="1"/>
  <c r="AB1006" i="1"/>
  <c r="AC1006" i="1" s="1" a="1"/>
  <c r="AC1006" i="1" s="1"/>
  <c r="H1006" i="1"/>
  <c r="AE1005" i="1"/>
  <c r="AF1005" i="1" s="1" a="1"/>
  <c r="AF1005" i="1" s="1"/>
  <c r="AB1005" i="1"/>
  <c r="AC1005" i="1" s="1" a="1"/>
  <c r="AC1005" i="1" s="1"/>
  <c r="H1005" i="1"/>
  <c r="AE1003" i="1"/>
  <c r="AF1003" i="1" s="1" a="1"/>
  <c r="AF1003" i="1" s="1"/>
  <c r="AB1003" i="1"/>
  <c r="AA1003" i="1" s="1" a="1"/>
  <c r="AA1003" i="1" s="1"/>
  <c r="H1003" i="1"/>
  <c r="AE1002" i="1"/>
  <c r="AF1002" i="1" s="1" a="1"/>
  <c r="AF1002" i="1" s="1"/>
  <c r="AB1002" i="1"/>
  <c r="AC1002" i="1" s="1" a="1"/>
  <c r="AC1002" i="1" s="1"/>
  <c r="H1002" i="1"/>
  <c r="AE1001" i="1"/>
  <c r="AF1001" i="1" s="1" a="1"/>
  <c r="AF1001" i="1" s="1"/>
  <c r="AB1001" i="1"/>
  <c r="AC1001" i="1" s="1" a="1"/>
  <c r="AC1001" i="1" s="1"/>
  <c r="H1001" i="1"/>
  <c r="AE1000" i="1"/>
  <c r="AD1000" i="1" s="1" a="1"/>
  <c r="AD1000" i="1" s="1"/>
  <c r="AB1000" i="1"/>
  <c r="AC1000" i="1" s="1" a="1"/>
  <c r="AC1000" i="1" s="1"/>
  <c r="H1000" i="1"/>
  <c r="AE999" i="1"/>
  <c r="AD999" i="1" s="1" a="1"/>
  <c r="AD999" i="1" s="1"/>
  <c r="AB999" i="1"/>
  <c r="AC999" i="1" s="1" a="1"/>
  <c r="AC999" i="1" s="1"/>
  <c r="H999" i="1"/>
  <c r="AD1008" i="1" l="1" a="1"/>
  <c r="AD1008" i="1" s="1"/>
  <c r="AA1001" i="1" a="1"/>
  <c r="AA1001" i="1" s="1"/>
  <c r="AA1005" i="1" a="1"/>
  <c r="AA1005" i="1" s="1"/>
  <c r="AA1008" i="1" a="1"/>
  <c r="AA1008" i="1" s="1"/>
  <c r="AF1006" i="1" a="1"/>
  <c r="AF1006" i="1" s="1"/>
  <c r="AA1006" i="1" a="1"/>
  <c r="AA1006" i="1" s="1"/>
  <c r="AA1007" i="1" a="1"/>
  <c r="AA1007" i="1" s="1"/>
  <c r="AF1009" i="1" a="1"/>
  <c r="AF1009" i="1" s="1"/>
  <c r="AC1011" i="1" a="1"/>
  <c r="AC1011" i="1" s="1"/>
  <c r="AF1000" i="1" a="1"/>
  <c r="AF1000" i="1" s="1"/>
  <c r="AD1005" i="1" a="1"/>
  <c r="AD1005" i="1" s="1"/>
  <c r="AD1011" i="1" a="1"/>
  <c r="AD1011" i="1" s="1"/>
  <c r="AD1007" i="1" a="1"/>
  <c r="AD1007" i="1" s="1"/>
  <c r="AF999" i="1" a="1"/>
  <c r="AF999" i="1" s="1"/>
  <c r="AD1002" i="1" a="1"/>
  <c r="AD1002" i="1" s="1"/>
  <c r="AC1010" i="1" a="1"/>
  <c r="AC1010" i="1" s="1"/>
  <c r="AA999" i="1" a="1"/>
  <c r="AA999" i="1" s="1"/>
  <c r="AA1000" i="1" a="1"/>
  <c r="AA1000" i="1" s="1"/>
  <c r="AA1009" i="1" a="1"/>
  <c r="AA1009" i="1" s="1"/>
  <c r="AD1010" i="1" a="1"/>
  <c r="AD1010" i="1" s="1"/>
  <c r="AD1001" i="1" a="1"/>
  <c r="AD1001" i="1" s="1"/>
  <c r="AC1003" i="1" a="1"/>
  <c r="AC1003" i="1" s="1"/>
  <c r="AA1002" i="1" a="1"/>
  <c r="AA1002" i="1" s="1"/>
  <c r="AD1003" i="1" a="1"/>
  <c r="AD1003" i="1" s="1"/>
  <c r="H1192" i="1" l="1"/>
  <c r="H624" i="1" l="1"/>
  <c r="AB624" i="1"/>
  <c r="AA624" i="1" s="1" a="1"/>
  <c r="AA624" i="1" s="1"/>
  <c r="AE624" i="1"/>
  <c r="AD624" i="1" s="1" a="1"/>
  <c r="AD624" i="1" s="1"/>
  <c r="AF624" i="1" l="1" a="1"/>
  <c r="AF624" i="1" s="1"/>
  <c r="AC624" i="1" a="1"/>
  <c r="AC624" i="1" s="1"/>
  <c r="AE10" i="1"/>
  <c r="AF10" i="1" s="1" a="1"/>
  <c r="AF10" i="1" s="1"/>
  <c r="AB10" i="1"/>
  <c r="AA10" i="1" s="1" a="1"/>
  <c r="AA10" i="1" s="1"/>
  <c r="H10" i="1"/>
  <c r="AD10" i="1" l="1" a="1"/>
  <c r="AD10" i="1" s="1"/>
  <c r="AC10" i="1" a="1"/>
  <c r="AC10" i="1" s="1"/>
  <c r="AE768" i="1" l="1"/>
  <c r="AD768" i="1" s="1" a="1"/>
  <c r="AD768" i="1" s="1"/>
  <c r="AB768" i="1"/>
  <c r="AC768" i="1" s="1" a="1"/>
  <c r="AC768" i="1" s="1"/>
  <c r="H768" i="1"/>
  <c r="AE767" i="1"/>
  <c r="AF767" i="1" s="1" a="1"/>
  <c r="AF767" i="1" s="1"/>
  <c r="AB767" i="1"/>
  <c r="AA767" i="1" s="1" a="1"/>
  <c r="AA767" i="1" s="1"/>
  <c r="H767" i="1"/>
  <c r="AE766" i="1"/>
  <c r="AD766" i="1" s="1" a="1"/>
  <c r="AD766" i="1" s="1"/>
  <c r="AB766" i="1"/>
  <c r="AC766" i="1" s="1" a="1"/>
  <c r="AC766" i="1" s="1"/>
  <c r="H766" i="1"/>
  <c r="AE765" i="1"/>
  <c r="AF765" i="1" s="1" a="1"/>
  <c r="AF765" i="1" s="1"/>
  <c r="AB765" i="1"/>
  <c r="AA765" i="1" s="1" a="1"/>
  <c r="AA765" i="1" s="1"/>
  <c r="H765" i="1"/>
  <c r="AE764" i="1"/>
  <c r="AD764" i="1" s="1" a="1"/>
  <c r="AD764" i="1" s="1"/>
  <c r="AB764" i="1"/>
  <c r="AA764" i="1" s="1" a="1"/>
  <c r="AA764" i="1" s="1"/>
  <c r="H764" i="1"/>
  <c r="AE762" i="1"/>
  <c r="AF762" i="1" s="1" a="1"/>
  <c r="AF762" i="1" s="1"/>
  <c r="AB762" i="1"/>
  <c r="AC762" i="1" s="1" a="1"/>
  <c r="AC762" i="1" s="1"/>
  <c r="H762" i="1"/>
  <c r="AE759" i="1"/>
  <c r="AF759" i="1" s="1" a="1"/>
  <c r="AF759" i="1" s="1"/>
  <c r="AB759" i="1"/>
  <c r="AC759" i="1" s="1" a="1"/>
  <c r="AC759" i="1" s="1"/>
  <c r="AE713" i="1"/>
  <c r="AF713" i="1" s="1" a="1"/>
  <c r="AF713" i="1" s="1"/>
  <c r="AB713" i="1"/>
  <c r="AA713" i="1" s="1" a="1"/>
  <c r="AA713" i="1" s="1"/>
  <c r="AD765" i="1" l="1" a="1"/>
  <c r="AD765" i="1" s="1"/>
  <c r="AF764" i="1" a="1"/>
  <c r="AF764" i="1" s="1"/>
  <c r="AA762" i="1" a="1"/>
  <c r="AA762" i="1" s="1"/>
  <c r="AC764" i="1" a="1"/>
  <c r="AC764" i="1" s="1"/>
  <c r="AC767" i="1" a="1"/>
  <c r="AC767" i="1" s="1"/>
  <c r="AD759" i="1" a="1"/>
  <c r="AD759" i="1" s="1"/>
  <c r="AA768" i="1" a="1"/>
  <c r="AA768" i="1" s="1"/>
  <c r="AF768" i="1" a="1"/>
  <c r="AF768" i="1" s="1"/>
  <c r="AC765" i="1" a="1"/>
  <c r="AC765" i="1" s="1"/>
  <c r="AA766" i="1" a="1"/>
  <c r="AA766" i="1" s="1"/>
  <c r="AF766" i="1" a="1"/>
  <c r="AF766" i="1" s="1"/>
  <c r="AD767" i="1" a="1"/>
  <c r="AD767" i="1" s="1"/>
  <c r="AA759" i="1" a="1"/>
  <c r="AA759" i="1" s="1"/>
  <c r="AD762" i="1" a="1"/>
  <c r="AD762" i="1" s="1"/>
  <c r="AC713" i="1" a="1"/>
  <c r="AC713" i="1" s="1"/>
  <c r="AD713" i="1" a="1"/>
  <c r="AD713" i="1" s="1"/>
  <c r="AE844" i="1" l="1"/>
  <c r="AF844" i="1" s="1" a="1"/>
  <c r="AF844" i="1" s="1"/>
  <c r="AB844" i="1"/>
  <c r="AA844" i="1" s="1" a="1"/>
  <c r="AA844" i="1" s="1"/>
  <c r="H844" i="1"/>
  <c r="AE843" i="1"/>
  <c r="AF843" i="1" s="1" a="1"/>
  <c r="AF843" i="1" s="1"/>
  <c r="AB843" i="1"/>
  <c r="AC843" i="1" s="1" a="1"/>
  <c r="AC843" i="1" s="1"/>
  <c r="H843" i="1"/>
  <c r="AA843" i="1" l="1" a="1"/>
  <c r="AA843" i="1" s="1"/>
  <c r="AD843" i="1" a="1"/>
  <c r="AD843" i="1" s="1"/>
  <c r="AC844" i="1" a="1"/>
  <c r="AC844" i="1" s="1"/>
  <c r="AD844" i="1" a="1"/>
  <c r="AD844" i="1" s="1"/>
  <c r="AE1929" i="1" l="1"/>
  <c r="AF1929" i="1" s="1" a="1"/>
  <c r="AF1929" i="1" s="1"/>
  <c r="AB1929" i="1"/>
  <c r="AA1929" i="1" s="1" a="1"/>
  <c r="AA1929" i="1" s="1"/>
  <c r="H1929" i="1"/>
  <c r="AE1917" i="1"/>
  <c r="AF1917" i="1" s="1" a="1"/>
  <c r="AF1917" i="1" s="1"/>
  <c r="AB1917" i="1"/>
  <c r="AC1917" i="1" s="1" a="1"/>
  <c r="AC1917" i="1" s="1"/>
  <c r="H1917" i="1"/>
  <c r="AE1916" i="1"/>
  <c r="AF1916" i="1" s="1" a="1"/>
  <c r="AF1916" i="1" s="1"/>
  <c r="AB1916" i="1"/>
  <c r="AC1916" i="1" s="1" a="1"/>
  <c r="AC1916" i="1" s="1"/>
  <c r="H1916" i="1"/>
  <c r="AA1916" i="1" l="1" a="1"/>
  <c r="AA1916" i="1" s="1"/>
  <c r="AD1917" i="1" a="1"/>
  <c r="AD1917" i="1" s="1"/>
  <c r="AA1917" i="1" a="1"/>
  <c r="AA1917" i="1" s="1"/>
  <c r="AC1929" i="1" a="1"/>
  <c r="AC1929" i="1" s="1"/>
  <c r="AD1929" i="1" a="1"/>
  <c r="AD1929" i="1" s="1"/>
  <c r="AD1916" i="1" a="1"/>
  <c r="AD1916" i="1" s="1"/>
  <c r="AE1318" i="1" l="1"/>
  <c r="AF1318" i="1" s="1" a="1"/>
  <c r="AF1318" i="1" s="1"/>
  <c r="AB1318" i="1"/>
  <c r="AC1318" i="1" s="1" a="1"/>
  <c r="AC1318" i="1" s="1"/>
  <c r="H1318" i="1"/>
  <c r="AA1318" i="1" l="1" a="1"/>
  <c r="AA1318" i="1" s="1"/>
  <c r="AD1318" i="1" a="1"/>
  <c r="AD1318" i="1" s="1"/>
  <c r="AE24" i="1" l="1"/>
  <c r="AD24" i="1" s="1" a="1"/>
  <c r="AD24" i="1" s="1"/>
  <c r="AB24" i="1"/>
  <c r="AC24" i="1" s="1" a="1"/>
  <c r="AC24" i="1" s="1"/>
  <c r="H24" i="1"/>
  <c r="AE2295" i="1"/>
  <c r="AF2295" i="1" s="1" a="1"/>
  <c r="AF2295" i="1" s="1"/>
  <c r="AB2295" i="1"/>
  <c r="AA2295" i="1" s="1" a="1"/>
  <c r="AA2295" i="1" s="1"/>
  <c r="L2295" i="1"/>
  <c r="H2295" i="1"/>
  <c r="AE2293" i="1"/>
  <c r="AD2293" i="1" s="1" a="1"/>
  <c r="AD2293" i="1" s="1"/>
  <c r="AB2293" i="1"/>
  <c r="AC2293" i="1" s="1" a="1"/>
  <c r="AC2293" i="1" s="1"/>
  <c r="L2293" i="1"/>
  <c r="H2293" i="1"/>
  <c r="AE2292" i="1"/>
  <c r="AF2292" i="1" s="1" a="1"/>
  <c r="AF2292" i="1" s="1"/>
  <c r="AB2292" i="1"/>
  <c r="AA2292" i="1" s="1" a="1"/>
  <c r="AA2292" i="1" s="1"/>
  <c r="L2292" i="1"/>
  <c r="AE2291" i="1"/>
  <c r="AD2291" i="1" s="1" a="1"/>
  <c r="AD2291" i="1" s="1"/>
  <c r="AB2291" i="1"/>
  <c r="AC2291" i="1" s="1" a="1"/>
  <c r="AC2291" i="1" s="1"/>
  <c r="L2291" i="1"/>
  <c r="H2291" i="1"/>
  <c r="AE2290" i="1"/>
  <c r="AF2290" i="1" s="1" a="1"/>
  <c r="AF2290" i="1" s="1"/>
  <c r="AB2290" i="1"/>
  <c r="AA2290" i="1" s="1" a="1"/>
  <c r="AA2290" i="1" s="1"/>
  <c r="L2290" i="1"/>
  <c r="AE2289" i="1"/>
  <c r="AD2289" i="1" s="1" a="1"/>
  <c r="AD2289" i="1" s="1"/>
  <c r="AB2289" i="1"/>
  <c r="AC2289" i="1" s="1" a="1"/>
  <c r="AC2289" i="1" s="1"/>
  <c r="L2289" i="1"/>
  <c r="H2289" i="1"/>
  <c r="AE2288" i="1"/>
  <c r="AF2288" i="1" s="1" a="1"/>
  <c r="AF2288" i="1" s="1"/>
  <c r="AB2288" i="1"/>
  <c r="AA2288" i="1" s="1" a="1"/>
  <c r="AA2288" i="1" s="1"/>
  <c r="L2288" i="1"/>
  <c r="H2288" i="1"/>
  <c r="AE2287" i="1"/>
  <c r="L2287" i="1"/>
  <c r="H2287" i="1"/>
  <c r="AE2286" i="1"/>
  <c r="AF2286" i="1" s="1" a="1"/>
  <c r="AF2286" i="1" s="1"/>
  <c r="AB2286" i="1"/>
  <c r="AA2286" i="1" s="1" a="1"/>
  <c r="AA2286" i="1" s="1"/>
  <c r="L2286" i="1"/>
  <c r="AE2285" i="1"/>
  <c r="AD2285" i="1" s="1" a="1"/>
  <c r="AD2285" i="1" s="1"/>
  <c r="AB2285" i="1"/>
  <c r="AC2285" i="1" s="1" a="1"/>
  <c r="AC2285" i="1" s="1"/>
  <c r="L2285" i="1"/>
  <c r="H2285" i="1"/>
  <c r="AE2284" i="1"/>
  <c r="AF2284" i="1" s="1" a="1"/>
  <c r="AF2284" i="1" s="1"/>
  <c r="AB2284" i="1"/>
  <c r="AA2284" i="1" s="1" a="1"/>
  <c r="AA2284" i="1" s="1"/>
  <c r="L2284" i="1"/>
  <c r="H2284" i="1"/>
  <c r="AA2285" i="1" l="1" a="1"/>
  <c r="AA2285" i="1" s="1"/>
  <c r="AA2293" i="1" a="1"/>
  <c r="AA2293" i="1" s="1"/>
  <c r="AF24" i="1" a="1"/>
  <c r="AF24" i="1" s="1"/>
  <c r="AA2289" i="1" a="1"/>
  <c r="AA2289" i="1" s="1"/>
  <c r="AA2291" i="1" a="1"/>
  <c r="AA2291" i="1" s="1"/>
  <c r="AA24" i="1" a="1"/>
  <c r="AA24" i="1" s="1"/>
  <c r="AF2291" i="1" a="1"/>
  <c r="AF2291" i="1" s="1"/>
  <c r="AF2285" i="1" a="1"/>
  <c r="AF2285" i="1" s="1"/>
  <c r="AF2293" i="1" a="1"/>
  <c r="AF2293" i="1" s="1"/>
  <c r="AF2289" i="1" a="1"/>
  <c r="AF2289" i="1" s="1"/>
  <c r="AC2284" i="1" a="1"/>
  <c r="AC2284" i="1" s="1"/>
  <c r="AC2286" i="1" a="1"/>
  <c r="AC2286" i="1" s="1"/>
  <c r="AC2288" i="1" a="1"/>
  <c r="AC2288" i="1" s="1"/>
  <c r="AC2290" i="1" a="1"/>
  <c r="AC2290" i="1" s="1"/>
  <c r="AC2292" i="1" a="1"/>
  <c r="AC2292" i="1" s="1"/>
  <c r="AC2295" i="1" a="1"/>
  <c r="AC2295" i="1" s="1"/>
  <c r="AD2284" i="1" a="1"/>
  <c r="AD2284" i="1" s="1"/>
  <c r="AD2286" i="1" a="1"/>
  <c r="AD2286" i="1" s="1"/>
  <c r="AD2288" i="1" a="1"/>
  <c r="AD2288" i="1" s="1"/>
  <c r="AD2290" i="1" a="1"/>
  <c r="AD2290" i="1" s="1"/>
  <c r="AD2292" i="1" a="1"/>
  <c r="AD2292" i="1" s="1"/>
  <c r="AD2295" i="1" a="1"/>
  <c r="AD2295" i="1" s="1"/>
  <c r="AE743" i="1" l="1"/>
  <c r="AF743" i="1" s="1" a="1"/>
  <c r="AF743" i="1" s="1"/>
  <c r="AB743" i="1"/>
  <c r="AA743" i="1" s="1" a="1"/>
  <c r="AA743" i="1" s="1"/>
  <c r="AE731" i="1"/>
  <c r="AF731" i="1" s="1" a="1"/>
  <c r="AF731" i="1" s="1"/>
  <c r="AB731" i="1"/>
  <c r="AC731" i="1" s="1" a="1"/>
  <c r="AC731" i="1" s="1"/>
  <c r="AE730" i="1"/>
  <c r="AF730" i="1" s="1" a="1"/>
  <c r="AF730" i="1" s="1"/>
  <c r="AB730" i="1"/>
  <c r="AC730" i="1" s="1" a="1"/>
  <c r="AC730" i="1" s="1"/>
  <c r="AE648" i="1"/>
  <c r="AD648" i="1" s="1" a="1"/>
  <c r="AD648" i="1" s="1"/>
  <c r="AB648" i="1"/>
  <c r="AC648" i="1" s="1" a="1"/>
  <c r="AC648" i="1" s="1"/>
  <c r="H648" i="1"/>
  <c r="AE644" i="1"/>
  <c r="AD644" i="1" s="1" a="1"/>
  <c r="AD644" i="1" s="1"/>
  <c r="AB644" i="1"/>
  <c r="AA644" i="1" s="1" a="1"/>
  <c r="AA644" i="1" s="1"/>
  <c r="H644" i="1"/>
  <c r="AE641" i="1"/>
  <c r="AF641" i="1" s="1" a="1"/>
  <c r="AF641" i="1" s="1"/>
  <c r="AB641" i="1"/>
  <c r="AA641" i="1" s="1" a="1"/>
  <c r="AA641" i="1" s="1"/>
  <c r="H641" i="1"/>
  <c r="AE286" i="1"/>
  <c r="AF286" i="1" s="1" a="1"/>
  <c r="AF286" i="1" s="1"/>
  <c r="AB286" i="1"/>
  <c r="AA286" i="1" s="1" a="1"/>
  <c r="AA286" i="1" s="1"/>
  <c r="AE285" i="1"/>
  <c r="AF285" i="1" s="1" a="1"/>
  <c r="AF285" i="1" s="1"/>
  <c r="AB285" i="1"/>
  <c r="AC285" i="1" s="1" a="1"/>
  <c r="AC285" i="1" s="1"/>
  <c r="AA648" i="1" l="1" a="1"/>
  <c r="AA648" i="1" s="1"/>
  <c r="AD641" i="1" a="1"/>
  <c r="AD641" i="1" s="1"/>
  <c r="AF648" i="1" a="1"/>
  <c r="AF648" i="1" s="1"/>
  <c r="AC644" i="1" a="1"/>
  <c r="AC644" i="1" s="1"/>
  <c r="AD731" i="1" a="1"/>
  <c r="AD731" i="1" s="1"/>
  <c r="AA730" i="1" a="1"/>
  <c r="AA730" i="1" s="1"/>
  <c r="AD730" i="1" a="1"/>
  <c r="AD730" i="1" s="1"/>
  <c r="AC641" i="1" a="1"/>
  <c r="AC641" i="1" s="1"/>
  <c r="AF644" i="1" a="1"/>
  <c r="AF644" i="1" s="1"/>
  <c r="AC743" i="1" a="1"/>
  <c r="AC743" i="1" s="1"/>
  <c r="AA731" i="1" a="1"/>
  <c r="AA731" i="1" s="1"/>
  <c r="AD743" i="1" a="1"/>
  <c r="AD743" i="1" s="1"/>
  <c r="AD285" i="1" a="1"/>
  <c r="AD285" i="1" s="1"/>
  <c r="AC286" i="1" a="1"/>
  <c r="AC286" i="1" s="1"/>
  <c r="AA285" i="1" a="1"/>
  <c r="AA285" i="1" s="1"/>
  <c r="AD286" i="1" a="1"/>
  <c r="AD286" i="1" s="1"/>
  <c r="AE1480" i="1" l="1"/>
  <c r="AD1480" i="1" s="1" a="1"/>
  <c r="AD1480" i="1" s="1"/>
  <c r="AB1480" i="1"/>
  <c r="AC1480" i="1" s="1" a="1"/>
  <c r="AC1480" i="1" s="1"/>
  <c r="H1480" i="1"/>
  <c r="AE1479" i="1"/>
  <c r="AF1479" i="1" s="1" a="1"/>
  <c r="AF1479" i="1" s="1"/>
  <c r="AB1479" i="1"/>
  <c r="AA1479" i="1" s="1" a="1"/>
  <c r="AA1479" i="1" s="1"/>
  <c r="H1479" i="1"/>
  <c r="AE1478" i="1"/>
  <c r="AD1478" i="1" s="1" a="1"/>
  <c r="AD1478" i="1" s="1"/>
  <c r="AB1478" i="1"/>
  <c r="AC1478" i="1" s="1" a="1"/>
  <c r="AC1478" i="1" s="1"/>
  <c r="H1478" i="1"/>
  <c r="AE1477" i="1"/>
  <c r="AF1477" i="1" s="1" a="1"/>
  <c r="AF1477" i="1" s="1"/>
  <c r="AB1477" i="1"/>
  <c r="AA1477" i="1" s="1" a="1"/>
  <c r="AA1477" i="1" s="1"/>
  <c r="AE1476" i="1"/>
  <c r="AD1476" i="1" s="1" a="1"/>
  <c r="AD1476" i="1" s="1"/>
  <c r="AB1476" i="1"/>
  <c r="AA1476" i="1" s="1" a="1"/>
  <c r="AA1476" i="1" s="1"/>
  <c r="H1476" i="1"/>
  <c r="AE1475" i="1"/>
  <c r="AD1475" i="1" s="1" a="1"/>
  <c r="AD1475" i="1" s="1"/>
  <c r="AB1475" i="1"/>
  <c r="AC1475" i="1" s="1" a="1"/>
  <c r="AC1475" i="1" s="1"/>
  <c r="H1475" i="1"/>
  <c r="AE1474" i="1"/>
  <c r="AF1474" i="1" s="1" a="1"/>
  <c r="AF1474" i="1" s="1"/>
  <c r="AB1474" i="1"/>
  <c r="AA1474" i="1" s="1" a="1"/>
  <c r="AA1474" i="1" s="1"/>
  <c r="H1474" i="1"/>
  <c r="AE1473" i="1"/>
  <c r="AF1473" i="1" s="1" a="1"/>
  <c r="AF1473" i="1" s="1"/>
  <c r="AB1473" i="1"/>
  <c r="AC1473" i="1" s="1" a="1"/>
  <c r="AC1473" i="1" s="1"/>
  <c r="H1473" i="1"/>
  <c r="AE1456" i="1"/>
  <c r="AF1456" i="1" s="1" a="1"/>
  <c r="AF1456" i="1" s="1"/>
  <c r="AB1456" i="1"/>
  <c r="AA1456" i="1" s="1" a="1"/>
  <c r="AA1456" i="1" s="1"/>
  <c r="H1456" i="1"/>
  <c r="AF1476" i="1" l="1" a="1"/>
  <c r="AF1476" i="1" s="1"/>
  <c r="AF1480" i="1" a="1"/>
  <c r="AF1480" i="1" s="1"/>
  <c r="AA1475" i="1" a="1"/>
  <c r="AA1475" i="1" s="1"/>
  <c r="AD1473" i="1" a="1"/>
  <c r="AD1473" i="1" s="1"/>
  <c r="AD1477" i="1" a="1"/>
  <c r="AD1477" i="1" s="1"/>
  <c r="AA1480" i="1" a="1"/>
  <c r="AA1480" i="1" s="1"/>
  <c r="AA1473" i="1" a="1"/>
  <c r="AA1473" i="1" s="1"/>
  <c r="AC1476" i="1" a="1"/>
  <c r="AC1476" i="1" s="1"/>
  <c r="AC1479" i="1" a="1"/>
  <c r="AC1479" i="1" s="1"/>
  <c r="AD1474" i="1" a="1"/>
  <c r="AD1474" i="1" s="1"/>
  <c r="AC1474" i="1" a="1"/>
  <c r="AC1474" i="1" s="1"/>
  <c r="AF1475" i="1" a="1"/>
  <c r="AF1475" i="1" s="1"/>
  <c r="AC1477" i="1" a="1"/>
  <c r="AC1477" i="1" s="1"/>
  <c r="AA1478" i="1" a="1"/>
  <c r="AA1478" i="1" s="1"/>
  <c r="AF1478" i="1" a="1"/>
  <c r="AF1478" i="1" s="1"/>
  <c r="AD1479" i="1" a="1"/>
  <c r="AD1479" i="1" s="1"/>
  <c r="AC1456" i="1" a="1"/>
  <c r="AC1456" i="1" s="1"/>
  <c r="AD1456" i="1" a="1"/>
  <c r="AD1456" i="1" s="1"/>
  <c r="AE1804" i="1" l="1"/>
  <c r="AF1804" i="1" s="1" a="1"/>
  <c r="AF1804" i="1" s="1"/>
  <c r="AB1804" i="1"/>
  <c r="AA1804" i="1" s="1" a="1"/>
  <c r="AA1804" i="1" s="1"/>
  <c r="H1804" i="1"/>
  <c r="AE1803" i="1"/>
  <c r="AF1803" i="1" s="1" a="1"/>
  <c r="AF1803" i="1" s="1"/>
  <c r="AB1803" i="1"/>
  <c r="AC1803" i="1" s="1" a="1"/>
  <c r="AC1803" i="1" s="1"/>
  <c r="H1803" i="1"/>
  <c r="AE1800" i="1"/>
  <c r="AF1800" i="1" s="1" a="1"/>
  <c r="AF1800" i="1" s="1"/>
  <c r="AB1800" i="1"/>
  <c r="AA1800" i="1" s="1" a="1"/>
  <c r="AA1800" i="1" s="1"/>
  <c r="H1800" i="1"/>
  <c r="AE1799" i="1"/>
  <c r="AF1799" i="1" s="1" a="1"/>
  <c r="AF1799" i="1" s="1"/>
  <c r="AB1799" i="1"/>
  <c r="AC1799" i="1" s="1" a="1"/>
  <c r="AC1799" i="1" s="1"/>
  <c r="H1799" i="1"/>
  <c r="AA1803" i="1" l="1" a="1"/>
  <c r="AA1803" i="1" s="1"/>
  <c r="AD1804" i="1" a="1"/>
  <c r="AD1804" i="1" s="1"/>
  <c r="AD1799" i="1" a="1"/>
  <c r="AD1799" i="1" s="1"/>
  <c r="AD1803" i="1" a="1"/>
  <c r="AD1803" i="1" s="1"/>
  <c r="AC1804" i="1" a="1"/>
  <c r="AC1804" i="1" s="1"/>
  <c r="AC1800" i="1" a="1"/>
  <c r="AC1800" i="1" s="1"/>
  <c r="AA1799" i="1" a="1"/>
  <c r="AA1799" i="1" s="1"/>
  <c r="AD1800" i="1" a="1"/>
  <c r="AD1800" i="1" s="1"/>
  <c r="H2245" i="1" l="1"/>
  <c r="AB2245" i="1"/>
  <c r="AA2245" i="1" s="1" a="1"/>
  <c r="AA2245" i="1" s="1"/>
  <c r="AE2245" i="1"/>
  <c r="AD2245" i="1" s="1" a="1"/>
  <c r="AD2245" i="1" s="1"/>
  <c r="AF2245" i="1" l="1" a="1"/>
  <c r="AF2245" i="1" s="1"/>
  <c r="AC2245" i="1" a="1"/>
  <c r="AC2245" i="1" s="1"/>
  <c r="AE555" i="1" l="1"/>
  <c r="AF555" i="1" s="1" a="1"/>
  <c r="AF555" i="1" s="1"/>
  <c r="AB555" i="1"/>
  <c r="AA555" i="1" s="1" a="1"/>
  <c r="AA555" i="1" s="1"/>
  <c r="H555" i="1"/>
  <c r="AE554" i="1"/>
  <c r="AF554" i="1" s="1" a="1"/>
  <c r="AF554" i="1" s="1"/>
  <c r="AB554" i="1"/>
  <c r="AC554" i="1" s="1" a="1"/>
  <c r="AC554" i="1" s="1"/>
  <c r="H554" i="1"/>
  <c r="AE553" i="1"/>
  <c r="AD553" i="1" s="1" a="1"/>
  <c r="AD553" i="1" s="1"/>
  <c r="AB553" i="1"/>
  <c r="AC553" i="1" s="1" a="1"/>
  <c r="AC553" i="1" s="1"/>
  <c r="H553" i="1"/>
  <c r="AE552" i="1"/>
  <c r="AF552" i="1" s="1" a="1"/>
  <c r="AF552" i="1" s="1"/>
  <c r="AB552" i="1"/>
  <c r="AA552" i="1" s="1" a="1"/>
  <c r="AA552" i="1" s="1"/>
  <c r="H552" i="1"/>
  <c r="AE561" i="1"/>
  <c r="AF561" i="1" s="1" a="1"/>
  <c r="AF561" i="1" s="1"/>
  <c r="AB561" i="1"/>
  <c r="AA561" i="1" s="1" a="1"/>
  <c r="AA561" i="1" s="1"/>
  <c r="H561" i="1"/>
  <c r="AE560" i="1"/>
  <c r="AF560" i="1" s="1" a="1"/>
  <c r="AF560" i="1" s="1"/>
  <c r="AB560" i="1"/>
  <c r="AC560" i="1" s="1" a="1"/>
  <c r="AC560" i="1" s="1"/>
  <c r="H560" i="1"/>
  <c r="AF553" i="1" l="1" a="1"/>
  <c r="AF553" i="1" s="1"/>
  <c r="AC552" i="1" a="1"/>
  <c r="AC552" i="1" s="1"/>
  <c r="AD552" i="1" a="1"/>
  <c r="AD552" i="1" s="1"/>
  <c r="AD554" i="1" a="1"/>
  <c r="AD554" i="1" s="1"/>
  <c r="AA553" i="1" a="1"/>
  <c r="AA553" i="1" s="1"/>
  <c r="AC555" i="1" a="1"/>
  <c r="AC555" i="1" s="1"/>
  <c r="AA554" i="1" a="1"/>
  <c r="AA554" i="1" s="1"/>
  <c r="AD555" i="1" a="1"/>
  <c r="AD555" i="1" s="1"/>
  <c r="AD560" i="1" a="1"/>
  <c r="AD560" i="1" s="1"/>
  <c r="AC561" i="1" a="1"/>
  <c r="AC561" i="1" s="1"/>
  <c r="AA560" i="1" a="1"/>
  <c r="AA560" i="1" s="1"/>
  <c r="AD561" i="1" a="1"/>
  <c r="AD561" i="1" s="1"/>
  <c r="AE154" i="1" l="1"/>
  <c r="AF154" i="1" s="1" a="1"/>
  <c r="AF154" i="1" s="1"/>
  <c r="AB154" i="1"/>
  <c r="AA154" i="1" s="1" a="1"/>
  <c r="AA154" i="1" s="1"/>
  <c r="AE153" i="1"/>
  <c r="AF153" i="1" s="1" a="1"/>
  <c r="AF153" i="1" s="1"/>
  <c r="AB153" i="1"/>
  <c r="AA153" i="1" s="1" a="1"/>
  <c r="AA153" i="1" s="1"/>
  <c r="AE148" i="1"/>
  <c r="AF148" i="1" s="1" a="1"/>
  <c r="AF148" i="1" s="1"/>
  <c r="AB148" i="1"/>
  <c r="AA148" i="1" s="1" a="1"/>
  <c r="AA148" i="1" s="1"/>
  <c r="AE143" i="1"/>
  <c r="AF143" i="1" s="1" a="1"/>
  <c r="AF143" i="1" s="1"/>
  <c r="AB143" i="1"/>
  <c r="AA143" i="1" s="1" a="1"/>
  <c r="AA143" i="1" s="1"/>
  <c r="AE138" i="1"/>
  <c r="AF138" i="1" s="1" a="1"/>
  <c r="AF138" i="1" s="1"/>
  <c r="AB138" i="1"/>
  <c r="AA138" i="1" s="1" a="1"/>
  <c r="AA138" i="1" s="1"/>
  <c r="AE133" i="1"/>
  <c r="AD133" i="1" s="1" a="1"/>
  <c r="AD133" i="1" s="1"/>
  <c r="AB133" i="1"/>
  <c r="AC133" i="1" s="1" a="1"/>
  <c r="AC133" i="1" s="1"/>
  <c r="AE128" i="1"/>
  <c r="AF128" i="1" s="1" a="1"/>
  <c r="AF128" i="1" s="1"/>
  <c r="AB128" i="1"/>
  <c r="AA128" i="1" s="1" a="1"/>
  <c r="AA128" i="1" s="1"/>
  <c r="AC154" i="1" l="1" a="1"/>
  <c r="AC154" i="1" s="1"/>
  <c r="AD154" i="1" a="1"/>
  <c r="AD154" i="1" s="1"/>
  <c r="AC153" i="1" a="1"/>
  <c r="AC153" i="1" s="1"/>
  <c r="AD148" i="1" a="1"/>
  <c r="AD148" i="1" s="1"/>
  <c r="AD153" i="1" a="1"/>
  <c r="AD153" i="1" s="1"/>
  <c r="AC148" i="1" a="1"/>
  <c r="AC148" i="1" s="1"/>
  <c r="AD138" i="1" a="1"/>
  <c r="AD138" i="1" s="1"/>
  <c r="AC143" i="1" a="1"/>
  <c r="AC143" i="1" s="1"/>
  <c r="AD143" i="1" a="1"/>
  <c r="AD143" i="1" s="1"/>
  <c r="AA133" i="1" a="1"/>
  <c r="AA133" i="1" s="1"/>
  <c r="AC138" i="1" a="1"/>
  <c r="AC138" i="1" s="1"/>
  <c r="AF133" i="1" a="1"/>
  <c r="AF133" i="1" s="1"/>
  <c r="AD128" i="1" a="1"/>
  <c r="AD128" i="1" s="1"/>
  <c r="AC128" i="1" a="1"/>
  <c r="AC128" i="1" s="1"/>
  <c r="AE2312" i="1" l="1"/>
  <c r="AD2312" i="1" s="1" a="1"/>
  <c r="AD2312" i="1" s="1"/>
  <c r="AB2312" i="1"/>
  <c r="AE2311" i="1"/>
  <c r="AF2311" i="1" s="1" a="1"/>
  <c r="AF2311" i="1" s="1"/>
  <c r="AB2311" i="1"/>
  <c r="AC2311" i="1" s="1" a="1"/>
  <c r="AC2311" i="1" s="1"/>
  <c r="AE2310" i="1"/>
  <c r="AD2310" i="1" s="1" a="1"/>
  <c r="AD2310" i="1" s="1"/>
  <c r="AB2310" i="1"/>
  <c r="AE2309" i="1"/>
  <c r="AF2309" i="1" s="1" a="1"/>
  <c r="AF2309" i="1" s="1"/>
  <c r="AB2309" i="1"/>
  <c r="AC2309" i="1" s="1" a="1"/>
  <c r="AC2309" i="1" s="1"/>
  <c r="AE2308" i="1"/>
  <c r="AD2308" i="1" s="1" a="1"/>
  <c r="AD2308" i="1" s="1"/>
  <c r="AB2308" i="1"/>
  <c r="AE2283" i="1"/>
  <c r="AF2283" i="1" s="1" a="1"/>
  <c r="AF2283" i="1" s="1"/>
  <c r="AB2283" i="1"/>
  <c r="AC2283" i="1" s="1" a="1"/>
  <c r="AC2283" i="1" s="1"/>
  <c r="AE2282" i="1"/>
  <c r="AD2282" i="1" s="1" a="1"/>
  <c r="AD2282" i="1" s="1"/>
  <c r="AB2282" i="1"/>
  <c r="AC2282" i="1" s="1" a="1"/>
  <c r="AC2282" i="1" s="1"/>
  <c r="AE2281" i="1"/>
  <c r="AD2281" i="1" s="1" a="1"/>
  <c r="AD2281" i="1" s="1"/>
  <c r="AB2281" i="1"/>
  <c r="AC2281" i="1" s="1" a="1"/>
  <c r="AC2281" i="1" s="1"/>
  <c r="AE2280" i="1"/>
  <c r="AF2280" i="1" s="1" a="1"/>
  <c r="AF2280" i="1" s="1"/>
  <c r="AB2280" i="1"/>
  <c r="AE2279" i="1"/>
  <c r="AF2279" i="1" s="1" a="1"/>
  <c r="AF2279" i="1" s="1"/>
  <c r="AB2279" i="1"/>
  <c r="AC2279" i="1" s="1" a="1"/>
  <c r="AC2279" i="1" s="1"/>
  <c r="AE2278" i="1"/>
  <c r="AF2278" i="1" s="1" a="1"/>
  <c r="AF2278" i="1" s="1"/>
  <c r="AB2278" i="1"/>
  <c r="AC2278" i="1" s="1" a="1"/>
  <c r="AC2278" i="1" s="1"/>
  <c r="AE2277" i="1"/>
  <c r="AF2277" i="1" s="1" a="1"/>
  <c r="AF2277" i="1" s="1"/>
  <c r="AB2277" i="1"/>
  <c r="AE2276" i="1"/>
  <c r="AB2276" i="1"/>
  <c r="AC2276" i="1" s="1" a="1"/>
  <c r="AC2276" i="1" s="1"/>
  <c r="AE2275" i="1"/>
  <c r="AD2275" i="1" s="1" a="1"/>
  <c r="AD2275" i="1" s="1"/>
  <c r="AB2275" i="1"/>
  <c r="AC2275" i="1" s="1" a="1"/>
  <c r="AC2275" i="1" s="1"/>
  <c r="AE2274" i="1"/>
  <c r="AF2274" i="1" s="1" a="1"/>
  <c r="AF2274" i="1" s="1"/>
  <c r="AB2274" i="1"/>
  <c r="AE2273" i="1"/>
  <c r="AF2273" i="1" s="1" a="1"/>
  <c r="AF2273" i="1" s="1"/>
  <c r="AB2273" i="1"/>
  <c r="AC2273" i="1" s="1" a="1"/>
  <c r="AC2273" i="1" s="1"/>
  <c r="AE2272" i="1"/>
  <c r="AB2272" i="1"/>
  <c r="AA2272" i="1" s="1" a="1"/>
  <c r="AA2272" i="1" s="1"/>
  <c r="AE2271" i="1"/>
  <c r="AF2271" i="1" s="1" a="1"/>
  <c r="AF2271" i="1" s="1"/>
  <c r="AB2271" i="1"/>
  <c r="AC2271" i="1" s="1" a="1"/>
  <c r="AC2271" i="1" s="1"/>
  <c r="AE2268" i="1"/>
  <c r="AF2268" i="1" s="1" a="1"/>
  <c r="AF2268" i="1" s="1"/>
  <c r="AB2268" i="1"/>
  <c r="AE2267" i="1"/>
  <c r="AF2267" i="1" s="1" a="1"/>
  <c r="AF2267" i="1" s="1"/>
  <c r="AB2267" i="1"/>
  <c r="AE2266" i="1"/>
  <c r="AD2266" i="1" s="1" a="1"/>
  <c r="AD2266" i="1" s="1"/>
  <c r="AB2266" i="1"/>
  <c r="AA2266" i="1" s="1" a="1"/>
  <c r="AA2266" i="1" s="1"/>
  <c r="AE2265" i="1"/>
  <c r="AF2265" i="1" s="1" a="1"/>
  <c r="AF2265" i="1" s="1"/>
  <c r="AB2265" i="1"/>
  <c r="AC2265" i="1" s="1" a="1"/>
  <c r="AC2265" i="1" s="1"/>
  <c r="AE2264" i="1"/>
  <c r="AF2264" i="1" s="1" a="1"/>
  <c r="AF2264" i="1" s="1"/>
  <c r="AB2264" i="1"/>
  <c r="AE2263" i="1"/>
  <c r="AD2263" i="1" s="1" a="1"/>
  <c r="AD2263" i="1" s="1"/>
  <c r="AB2263" i="1"/>
  <c r="AC2263" i="1" s="1" a="1"/>
  <c r="AC2263" i="1" s="1"/>
  <c r="AE2262" i="1"/>
  <c r="AD2262" i="1" s="1" a="1"/>
  <c r="AD2262" i="1" s="1"/>
  <c r="AB2262" i="1"/>
  <c r="AC2262" i="1" s="1" a="1"/>
  <c r="AC2262" i="1" s="1"/>
  <c r="AE2261" i="1"/>
  <c r="AF2261" i="1" s="1" a="1"/>
  <c r="AF2261" i="1" s="1"/>
  <c r="AB2261" i="1"/>
  <c r="AE2260" i="1"/>
  <c r="AF2260" i="1" s="1" a="1"/>
  <c r="AF2260" i="1" s="1"/>
  <c r="AB2260" i="1"/>
  <c r="AE2259" i="1"/>
  <c r="AD2259" i="1" s="1" a="1"/>
  <c r="AD2259" i="1" s="1"/>
  <c r="AB2259" i="1"/>
  <c r="AC2259" i="1" s="1" a="1"/>
  <c r="AC2259" i="1" s="1"/>
  <c r="AE2258" i="1"/>
  <c r="AD2258" i="1" s="1" a="1"/>
  <c r="AD2258" i="1" s="1"/>
  <c r="AB2258" i="1"/>
  <c r="AE2257" i="1"/>
  <c r="AF2257" i="1" s="1" a="1"/>
  <c r="AF2257" i="1" s="1"/>
  <c r="AB2257" i="1"/>
  <c r="AC2257" i="1" s="1" a="1"/>
  <c r="AC2257" i="1" s="1"/>
  <c r="AE2256" i="1"/>
  <c r="AB2256" i="1"/>
  <c r="AE2255" i="1"/>
  <c r="AB2255" i="1"/>
  <c r="AE2254" i="1"/>
  <c r="AD2254" i="1" s="1" a="1"/>
  <c r="AD2254" i="1" s="1"/>
  <c r="AB2254" i="1"/>
  <c r="AC2254" i="1" s="1" a="1"/>
  <c r="AC2254" i="1" s="1"/>
  <c r="AE2253" i="1"/>
  <c r="AF2253" i="1" s="1" a="1"/>
  <c r="AF2253" i="1" s="1"/>
  <c r="AB2253" i="1"/>
  <c r="AE2252" i="1"/>
  <c r="AB2252" i="1"/>
  <c r="AE2251" i="1"/>
  <c r="AD2251" i="1" s="1" a="1"/>
  <c r="AD2251" i="1" s="1"/>
  <c r="AB2251" i="1"/>
  <c r="AC2251" i="1" s="1" a="1"/>
  <c r="AC2251" i="1" s="1"/>
  <c r="AE2250" i="1"/>
  <c r="AD2250" i="1" s="1" a="1"/>
  <c r="AD2250" i="1" s="1"/>
  <c r="AB2250" i="1"/>
  <c r="AE2249" i="1"/>
  <c r="AF2249" i="1" s="1" a="1"/>
  <c r="AF2249" i="1" s="1"/>
  <c r="AB2249" i="1"/>
  <c r="AE2248" i="1"/>
  <c r="AB2248" i="1"/>
  <c r="AE2247" i="1"/>
  <c r="AD2247" i="1" s="1" a="1"/>
  <c r="AD2247" i="1" s="1"/>
  <c r="AB2247" i="1"/>
  <c r="AC2247" i="1" s="1" a="1"/>
  <c r="AC2247" i="1" s="1"/>
  <c r="AE2246" i="1"/>
  <c r="AD2246" i="1" s="1" a="1"/>
  <c r="AD2246" i="1" s="1"/>
  <c r="AB2246" i="1"/>
  <c r="AC2246" i="1" s="1" a="1"/>
  <c r="AC2246" i="1" s="1"/>
  <c r="AE2244" i="1"/>
  <c r="AB2244" i="1"/>
  <c r="AE2243" i="1"/>
  <c r="AF2243" i="1" s="1" a="1"/>
  <c r="AF2243" i="1" s="1"/>
  <c r="AB2243" i="1"/>
  <c r="AC2243" i="1" s="1" a="1"/>
  <c r="AC2243" i="1" s="1"/>
  <c r="AE2242" i="1"/>
  <c r="AD2242" i="1" s="1" a="1"/>
  <c r="AD2242" i="1" s="1"/>
  <c r="AB2242" i="1"/>
  <c r="AE2241" i="1"/>
  <c r="AF2241" i="1" s="1" a="1"/>
  <c r="AF2241" i="1" s="1"/>
  <c r="AB2241" i="1"/>
  <c r="AC2241" i="1" s="1" a="1"/>
  <c r="AC2241" i="1" s="1"/>
  <c r="AE2240" i="1"/>
  <c r="AB2240" i="1"/>
  <c r="AA2240" i="1" s="1" a="1"/>
  <c r="AA2240" i="1" s="1"/>
  <c r="AE2239" i="1"/>
  <c r="AB2239" i="1"/>
  <c r="AC2239" i="1" s="1" a="1"/>
  <c r="AC2239" i="1" s="1"/>
  <c r="AE2238" i="1"/>
  <c r="AD2238" i="1" s="1" a="1"/>
  <c r="AD2238" i="1" s="1"/>
  <c r="AB2238" i="1"/>
  <c r="AC2238" i="1" s="1" a="1"/>
  <c r="AC2238" i="1" s="1"/>
  <c r="AE2237" i="1"/>
  <c r="AB2237" i="1"/>
  <c r="AE2219" i="1"/>
  <c r="AF2219" i="1" s="1" a="1"/>
  <c r="AF2219" i="1" s="1"/>
  <c r="AB2219" i="1"/>
  <c r="AC2219" i="1" s="1" a="1"/>
  <c r="AC2219" i="1" s="1"/>
  <c r="AE2218" i="1"/>
  <c r="AD2218" i="1" s="1" a="1"/>
  <c r="AD2218" i="1" s="1"/>
  <c r="AB2218" i="1"/>
  <c r="AA2218" i="1" s="1" a="1"/>
  <c r="AA2218" i="1" s="1"/>
  <c r="AE2217" i="1"/>
  <c r="AD2217" i="1" s="1" a="1"/>
  <c r="AD2217" i="1" s="1"/>
  <c r="AB2217" i="1"/>
  <c r="AE2216" i="1"/>
  <c r="AB2216" i="1"/>
  <c r="AA2216" i="1" s="1" a="1"/>
  <c r="AA2216" i="1" s="1"/>
  <c r="AE2213" i="1"/>
  <c r="AD2213" i="1" s="1" a="1"/>
  <c r="AD2213" i="1" s="1"/>
  <c r="AB2213" i="1"/>
  <c r="AC2213" i="1" s="1" a="1"/>
  <c r="AC2213" i="1" s="1"/>
  <c r="AE2212" i="1"/>
  <c r="AD2212" i="1" s="1" a="1"/>
  <c r="AD2212" i="1" s="1"/>
  <c r="AB2212" i="1"/>
  <c r="AC2212" i="1" s="1" a="1"/>
  <c r="AC2212" i="1" s="1"/>
  <c r="AE2211" i="1"/>
  <c r="AB2211" i="1"/>
  <c r="AE2210" i="1"/>
  <c r="AB2210" i="1"/>
  <c r="AE2209" i="1"/>
  <c r="AD2209" i="1" s="1" a="1"/>
  <c r="AD2209" i="1" s="1"/>
  <c r="AB2209" i="1"/>
  <c r="AC2209" i="1" s="1" a="1"/>
  <c r="AC2209" i="1" s="1"/>
  <c r="AE2208" i="1"/>
  <c r="AD2208" i="1" s="1" a="1"/>
  <c r="AD2208" i="1" s="1"/>
  <c r="AB2208" i="1"/>
  <c r="AE2207" i="1"/>
  <c r="AB2207" i="1"/>
  <c r="AA2207" i="1" s="1" a="1"/>
  <c r="AA2207" i="1" s="1"/>
  <c r="AE2206" i="1"/>
  <c r="AD2206" i="1" s="1" a="1"/>
  <c r="AD2206" i="1" s="1"/>
  <c r="AB2206" i="1"/>
  <c r="AC2206" i="1" s="1" a="1"/>
  <c r="AC2206" i="1" s="1"/>
  <c r="AE2205" i="1"/>
  <c r="AD2205" i="1" s="1" a="1"/>
  <c r="AD2205" i="1" s="1"/>
  <c r="AB2205" i="1"/>
  <c r="AE2204" i="1"/>
  <c r="AD2204" i="1" s="1" a="1"/>
  <c r="AD2204" i="1" s="1"/>
  <c r="AB2204" i="1"/>
  <c r="AE2203" i="1"/>
  <c r="AB2203" i="1"/>
  <c r="AE2202" i="1"/>
  <c r="AD2202" i="1" s="1" a="1"/>
  <c r="AD2202" i="1" s="1"/>
  <c r="AB2202" i="1"/>
  <c r="AC2202" i="1" s="1" a="1"/>
  <c r="AC2202" i="1" s="1"/>
  <c r="AE2201" i="1"/>
  <c r="AD2201" i="1" s="1" a="1"/>
  <c r="AD2201" i="1" s="1"/>
  <c r="AB2201" i="1"/>
  <c r="AC2201" i="1" s="1" a="1"/>
  <c r="AC2201" i="1" s="1"/>
  <c r="AE2200" i="1"/>
  <c r="AF2200" i="1" s="1" a="1"/>
  <c r="AF2200" i="1" s="1"/>
  <c r="AB2200" i="1"/>
  <c r="AC2200" i="1" s="1" a="1"/>
  <c r="AC2200" i="1" s="1"/>
  <c r="AE2199" i="1"/>
  <c r="AD2199" i="1" s="1" a="1"/>
  <c r="AD2199" i="1" s="1"/>
  <c r="AB2199" i="1"/>
  <c r="AC2199" i="1" s="1" a="1"/>
  <c r="AC2199" i="1" s="1"/>
  <c r="AE2198" i="1"/>
  <c r="AF2198" i="1" s="1" a="1"/>
  <c r="AF2198" i="1" s="1"/>
  <c r="AB2198" i="1"/>
  <c r="AC2198" i="1" s="1" a="1"/>
  <c r="AC2198" i="1" s="1"/>
  <c r="AE2197" i="1"/>
  <c r="AD2197" i="1" s="1" a="1"/>
  <c r="AD2197" i="1" s="1"/>
  <c r="AB2197" i="1"/>
  <c r="AC2197" i="1" s="1" a="1"/>
  <c r="AC2197" i="1" s="1"/>
  <c r="AE2194" i="1"/>
  <c r="AF2194" i="1" s="1" a="1"/>
  <c r="AF2194" i="1" s="1"/>
  <c r="AB2194" i="1"/>
  <c r="AC2194" i="1" s="1" a="1"/>
  <c r="AC2194" i="1" s="1"/>
  <c r="AE2193" i="1"/>
  <c r="AB2193" i="1"/>
  <c r="AC2193" i="1" s="1" a="1"/>
  <c r="AC2193" i="1" s="1"/>
  <c r="AE2192" i="1"/>
  <c r="AB2192" i="1"/>
  <c r="AC2192" i="1" s="1" a="1"/>
  <c r="AC2192" i="1" s="1"/>
  <c r="AE2184" i="1"/>
  <c r="AF2184" i="1" s="1" a="1"/>
  <c r="AF2184" i="1" s="1"/>
  <c r="AB2184" i="1"/>
  <c r="AE2183" i="1"/>
  <c r="AB2183" i="1"/>
  <c r="AC2183" i="1" s="1" a="1"/>
  <c r="AC2183" i="1" s="1"/>
  <c r="AE2182" i="1"/>
  <c r="AF2182" i="1" s="1" a="1"/>
  <c r="AF2182" i="1" s="1"/>
  <c r="AB2182" i="1"/>
  <c r="AC2182" i="1" s="1" a="1"/>
  <c r="AC2182" i="1" s="1"/>
  <c r="AE2181" i="1"/>
  <c r="AB2181" i="1"/>
  <c r="AE2180" i="1"/>
  <c r="AB2180" i="1"/>
  <c r="AC2180" i="1" s="1" a="1"/>
  <c r="AC2180" i="1" s="1"/>
  <c r="AE2179" i="1"/>
  <c r="AD2179" i="1" s="1" a="1"/>
  <c r="AD2179" i="1" s="1"/>
  <c r="AB2179" i="1"/>
  <c r="AA2179" i="1" s="1" a="1"/>
  <c r="AA2179" i="1" s="1"/>
  <c r="AE2178" i="1"/>
  <c r="AB2178" i="1"/>
  <c r="AA2178" i="1" s="1" a="1"/>
  <c r="AA2178" i="1" s="1"/>
  <c r="AE2177" i="1"/>
  <c r="AF2177" i="1" s="1" a="1"/>
  <c r="AF2177" i="1" s="1"/>
  <c r="AB2177" i="1"/>
  <c r="AA2177" i="1" s="1" a="1"/>
  <c r="AA2177" i="1" s="1"/>
  <c r="AE2176" i="1"/>
  <c r="AF2176" i="1" s="1" a="1"/>
  <c r="AF2176" i="1" s="1"/>
  <c r="AB2176" i="1"/>
  <c r="AE2175" i="1"/>
  <c r="AF2175" i="1" s="1" a="1"/>
  <c r="AF2175" i="1" s="1"/>
  <c r="AB2175" i="1"/>
  <c r="AA2175" i="1" s="1" a="1"/>
  <c r="AA2175" i="1" s="1"/>
  <c r="AE2173" i="1"/>
  <c r="AF2173" i="1" s="1" a="1"/>
  <c r="AF2173" i="1" s="1"/>
  <c r="AB2173" i="1"/>
  <c r="AC2173" i="1" s="1" a="1"/>
  <c r="AC2173" i="1" s="1"/>
  <c r="AE2172" i="1"/>
  <c r="AF2172" i="1" s="1" a="1"/>
  <c r="AF2172" i="1" s="1"/>
  <c r="AB2172" i="1"/>
  <c r="AE2171" i="1"/>
  <c r="AB2171" i="1"/>
  <c r="AA2171" i="1" s="1" a="1"/>
  <c r="AA2171" i="1" s="1"/>
  <c r="AE2170" i="1"/>
  <c r="AF2170" i="1" s="1" a="1"/>
  <c r="AF2170" i="1" s="1"/>
  <c r="AB2170" i="1"/>
  <c r="AA2170" i="1" s="1" a="1"/>
  <c r="AA2170" i="1" s="1"/>
  <c r="AE2169" i="1"/>
  <c r="AB2169" i="1"/>
  <c r="AC2169" i="1" s="1" a="1"/>
  <c r="AC2169" i="1" s="1"/>
  <c r="AE2168" i="1"/>
  <c r="AF2168" i="1" s="1" a="1"/>
  <c r="AF2168" i="1" s="1"/>
  <c r="AE2167" i="1"/>
  <c r="AF2167" i="1" s="1" a="1"/>
  <c r="AF2167" i="1" s="1"/>
  <c r="AB2167" i="1"/>
  <c r="AA2167" i="1" s="1" a="1"/>
  <c r="AA2167" i="1" s="1"/>
  <c r="AE2166" i="1"/>
  <c r="AF2166" i="1" s="1" a="1"/>
  <c r="AF2166" i="1" s="1"/>
  <c r="AB2166" i="1"/>
  <c r="AA2166" i="1" s="1" a="1"/>
  <c r="AA2166" i="1" s="1"/>
  <c r="AE2165" i="1"/>
  <c r="AF2165" i="1" s="1" a="1"/>
  <c r="AF2165" i="1" s="1"/>
  <c r="AB2165" i="1"/>
  <c r="AE2164" i="1"/>
  <c r="AB2164" i="1"/>
  <c r="AA2164" i="1" s="1" a="1"/>
  <c r="AA2164" i="1" s="1"/>
  <c r="AE2163" i="1"/>
  <c r="AB2163" i="1"/>
  <c r="AE2162" i="1"/>
  <c r="AF2162" i="1" s="1" a="1"/>
  <c r="AF2162" i="1" s="1"/>
  <c r="AB2162" i="1"/>
  <c r="AC2162" i="1" s="1" a="1"/>
  <c r="AC2162" i="1" s="1"/>
  <c r="AE2161" i="1"/>
  <c r="AF2161" i="1" s="1" a="1"/>
  <c r="AF2161" i="1" s="1"/>
  <c r="AB2161" i="1"/>
  <c r="AA2161" i="1" s="1" a="1"/>
  <c r="AA2161" i="1" s="1"/>
  <c r="AE2160" i="1"/>
  <c r="AB2160" i="1"/>
  <c r="AA2160" i="1" s="1" a="1"/>
  <c r="AA2160" i="1" s="1"/>
  <c r="AE2159" i="1"/>
  <c r="AB2159" i="1"/>
  <c r="AA2159" i="1" s="1" a="1"/>
  <c r="AA2159" i="1" s="1"/>
  <c r="AE2158" i="1"/>
  <c r="AF2158" i="1" s="1" a="1"/>
  <c r="AF2158" i="1" s="1"/>
  <c r="AB2158" i="1"/>
  <c r="AC2158" i="1" s="1" a="1"/>
  <c r="AC2158" i="1" s="1"/>
  <c r="AE2157" i="1"/>
  <c r="AF2157" i="1" s="1" a="1"/>
  <c r="AF2157" i="1" s="1"/>
  <c r="AB2157" i="1"/>
  <c r="AC2157" i="1" s="1" a="1"/>
  <c r="AC2157" i="1" s="1"/>
  <c r="AE2156" i="1"/>
  <c r="AB2156" i="1"/>
  <c r="AA2156" i="1" s="1" a="1"/>
  <c r="AA2156" i="1" s="1"/>
  <c r="AE2155" i="1"/>
  <c r="AF2155" i="1" s="1" a="1"/>
  <c r="AF2155" i="1" s="1"/>
  <c r="AB2155" i="1"/>
  <c r="AA2155" i="1" s="1" a="1"/>
  <c r="AA2155" i="1" s="1"/>
  <c r="AE2154" i="1"/>
  <c r="AF2154" i="1" s="1" a="1"/>
  <c r="AF2154" i="1" s="1"/>
  <c r="AB2154" i="1"/>
  <c r="AC2154" i="1" s="1" a="1"/>
  <c r="AC2154" i="1" s="1"/>
  <c r="AE2153" i="1"/>
  <c r="AF2153" i="1" s="1" a="1"/>
  <c r="AF2153" i="1" s="1"/>
  <c r="AB2153" i="1"/>
  <c r="AC2153" i="1" s="1" a="1"/>
  <c r="AC2153" i="1" s="1"/>
  <c r="AE2152" i="1"/>
  <c r="AF2152" i="1" s="1" a="1"/>
  <c r="AF2152" i="1" s="1"/>
  <c r="AB2152" i="1"/>
  <c r="AA2152" i="1" s="1" a="1"/>
  <c r="AA2152" i="1" s="1"/>
  <c r="AE2151" i="1"/>
  <c r="AF2151" i="1" s="1" a="1"/>
  <c r="AF2151" i="1" s="1"/>
  <c r="AB2151" i="1"/>
  <c r="AA2151" i="1" s="1" a="1"/>
  <c r="AA2151" i="1" s="1"/>
  <c r="AE2150" i="1"/>
  <c r="AF2150" i="1" s="1" a="1"/>
  <c r="AF2150" i="1" s="1"/>
  <c r="AB2150" i="1"/>
  <c r="AC2150" i="1" s="1" a="1"/>
  <c r="AC2150" i="1" s="1"/>
  <c r="AE2149" i="1"/>
  <c r="AF2149" i="1" s="1" a="1"/>
  <c r="AF2149" i="1" s="1"/>
  <c r="AB2149" i="1"/>
  <c r="AC2149" i="1" s="1" a="1"/>
  <c r="AC2149" i="1" s="1"/>
  <c r="AE2148" i="1"/>
  <c r="AF2148" i="1" s="1" a="1"/>
  <c r="AF2148" i="1" s="1"/>
  <c r="AB2148" i="1"/>
  <c r="AA2148" i="1" s="1" a="1"/>
  <c r="AA2148" i="1" s="1"/>
  <c r="AE2147" i="1"/>
  <c r="AB2147" i="1"/>
  <c r="AA2147" i="1" s="1" a="1"/>
  <c r="AA2147" i="1" s="1"/>
  <c r="AE2146" i="1"/>
  <c r="AF2146" i="1" s="1" a="1"/>
  <c r="AF2146" i="1" s="1"/>
  <c r="AB2146" i="1"/>
  <c r="AA2146" i="1" s="1" a="1"/>
  <c r="AA2146" i="1" s="1"/>
  <c r="AE2145" i="1"/>
  <c r="AF2145" i="1" s="1" a="1"/>
  <c r="AF2145" i="1" s="1"/>
  <c r="AB2145" i="1"/>
  <c r="AC2145" i="1" s="1" a="1"/>
  <c r="AC2145" i="1" s="1"/>
  <c r="AE2144" i="1"/>
  <c r="AF2144" i="1" s="1" a="1"/>
  <c r="AF2144" i="1" s="1"/>
  <c r="AB2144" i="1"/>
  <c r="AA2144" i="1" s="1" a="1"/>
  <c r="AA2144" i="1" s="1"/>
  <c r="AE2143" i="1"/>
  <c r="AF2143" i="1" s="1" a="1"/>
  <c r="AF2143" i="1" s="1"/>
  <c r="AB2143" i="1"/>
  <c r="AA2143" i="1" s="1" a="1"/>
  <c r="AA2143" i="1" s="1"/>
  <c r="AE2142" i="1"/>
  <c r="AF2142" i="1" s="1" a="1"/>
  <c r="AF2142" i="1" s="1"/>
  <c r="AB2142" i="1"/>
  <c r="AE2141" i="1"/>
  <c r="AB2141" i="1"/>
  <c r="AA2141" i="1" s="1" a="1"/>
  <c r="AA2141" i="1" s="1"/>
  <c r="AE2140" i="1"/>
  <c r="AF2140" i="1" s="1" a="1"/>
  <c r="AF2140" i="1" s="1"/>
  <c r="AB2140" i="1"/>
  <c r="AE2139" i="1"/>
  <c r="AF2139" i="1" s="1" a="1"/>
  <c r="AF2139" i="1" s="1"/>
  <c r="AB2139" i="1"/>
  <c r="AA2139" i="1" s="1" a="1"/>
  <c r="AA2139" i="1" s="1"/>
  <c r="AE2138" i="1"/>
  <c r="AD2138" i="1" s="1" a="1"/>
  <c r="AD2138" i="1" s="1"/>
  <c r="AB2138" i="1"/>
  <c r="AE2137" i="1"/>
  <c r="AB2137" i="1"/>
  <c r="AA2137" i="1" s="1" a="1"/>
  <c r="AA2137" i="1" s="1"/>
  <c r="AE2136" i="1"/>
  <c r="AF2136" i="1" s="1" a="1"/>
  <c r="AF2136" i="1" s="1"/>
  <c r="AB2136" i="1"/>
  <c r="AA2136" i="1" s="1" a="1"/>
  <c r="AA2136" i="1" s="1"/>
  <c r="AE2135" i="1"/>
  <c r="AF2135" i="1" s="1" a="1"/>
  <c r="AF2135" i="1" s="1"/>
  <c r="AB2135" i="1"/>
  <c r="AC2135" i="1" s="1" a="1"/>
  <c r="AC2135" i="1" s="1"/>
  <c r="AE2134" i="1"/>
  <c r="AB2134" i="1"/>
  <c r="AE2133" i="1"/>
  <c r="AD2133" i="1" s="1" a="1"/>
  <c r="AD2133" i="1" s="1"/>
  <c r="AB2133" i="1"/>
  <c r="AA2133" i="1" s="1" a="1"/>
  <c r="AA2133" i="1" s="1"/>
  <c r="AE2132" i="1"/>
  <c r="AF2132" i="1" s="1" a="1"/>
  <c r="AF2132" i="1" s="1"/>
  <c r="AB2132" i="1"/>
  <c r="AA2132" i="1" s="1" a="1"/>
  <c r="AA2132" i="1" s="1"/>
  <c r="AE2131" i="1"/>
  <c r="AF2131" i="1" s="1" a="1"/>
  <c r="AF2131" i="1" s="1"/>
  <c r="AB2131" i="1"/>
  <c r="AA2131" i="1" s="1" a="1"/>
  <c r="AA2131" i="1" s="1"/>
  <c r="AE2130" i="1"/>
  <c r="AD2130" i="1" s="1" a="1"/>
  <c r="AD2130" i="1" s="1"/>
  <c r="AB2130" i="1"/>
  <c r="AE2129" i="1"/>
  <c r="AD2129" i="1" s="1" a="1"/>
  <c r="AD2129" i="1" s="1"/>
  <c r="AB2129" i="1"/>
  <c r="AC2129" i="1" s="1" a="1"/>
  <c r="AC2129" i="1" s="1"/>
  <c r="AE2128" i="1"/>
  <c r="AD2128" i="1" s="1" a="1"/>
  <c r="AD2128" i="1" s="1"/>
  <c r="AB2128" i="1"/>
  <c r="AA2128" i="1" s="1" a="1"/>
  <c r="AA2128" i="1" s="1"/>
  <c r="AE2127" i="1"/>
  <c r="AD2127" i="1" s="1" a="1"/>
  <c r="AD2127" i="1" s="1"/>
  <c r="AB2127" i="1"/>
  <c r="AC2127" i="1" s="1" a="1"/>
  <c r="AC2127" i="1" s="1"/>
  <c r="AE2126" i="1"/>
  <c r="AF2126" i="1" s="1" a="1"/>
  <c r="AF2126" i="1" s="1"/>
  <c r="AB2126" i="1"/>
  <c r="AC2126" i="1" s="1" a="1"/>
  <c r="AC2126" i="1" s="1"/>
  <c r="AE2125" i="1"/>
  <c r="AD2125" i="1" s="1" a="1"/>
  <c r="AD2125" i="1" s="1"/>
  <c r="AB2125" i="1"/>
  <c r="AA2125" i="1" s="1" a="1"/>
  <c r="AA2125" i="1" s="1"/>
  <c r="AE2124" i="1"/>
  <c r="AF2124" i="1" s="1" a="1"/>
  <c r="AF2124" i="1" s="1"/>
  <c r="AB2124" i="1"/>
  <c r="AC2124" i="1" s="1" a="1"/>
  <c r="AC2124" i="1" s="1"/>
  <c r="AE2123" i="1"/>
  <c r="AB2123" i="1"/>
  <c r="AE2122" i="1"/>
  <c r="AB2122" i="1"/>
  <c r="AC2122" i="1" s="1" a="1"/>
  <c r="AC2122" i="1" s="1"/>
  <c r="AE2121" i="1"/>
  <c r="AD2121" i="1" s="1" a="1"/>
  <c r="AD2121" i="1" s="1"/>
  <c r="AB2121" i="1"/>
  <c r="AA2121" i="1" s="1" a="1"/>
  <c r="AA2121" i="1" s="1"/>
  <c r="AE2120" i="1"/>
  <c r="AF2120" i="1" s="1" a="1"/>
  <c r="AF2120" i="1" s="1"/>
  <c r="AB2120" i="1"/>
  <c r="AC2120" i="1" s="1" a="1"/>
  <c r="AC2120" i="1" s="1"/>
  <c r="AE2119" i="1"/>
  <c r="AB2119" i="1"/>
  <c r="AE2118" i="1"/>
  <c r="AF2118" i="1" s="1" a="1"/>
  <c r="AF2118" i="1" s="1"/>
  <c r="AB2118" i="1"/>
  <c r="AC2118" i="1" s="1" a="1"/>
  <c r="AC2118" i="1" s="1"/>
  <c r="AE2117" i="1"/>
  <c r="AF2117" i="1" s="1" a="1"/>
  <c r="AF2117" i="1" s="1"/>
  <c r="AB2117" i="1"/>
  <c r="AA2117" i="1" s="1" a="1"/>
  <c r="AA2117" i="1" s="1"/>
  <c r="AE2116" i="1"/>
  <c r="AF2116" i="1" s="1" a="1"/>
  <c r="AF2116" i="1" s="1"/>
  <c r="AB2116" i="1"/>
  <c r="AC2116" i="1" s="1" a="1"/>
  <c r="AC2116" i="1" s="1"/>
  <c r="AE2115" i="1"/>
  <c r="AB2115" i="1"/>
  <c r="AE2114" i="1"/>
  <c r="AF2114" i="1" s="1" a="1"/>
  <c r="AF2114" i="1" s="1"/>
  <c r="AB2114" i="1"/>
  <c r="AC2114" i="1" s="1" a="1"/>
  <c r="AC2114" i="1" s="1"/>
  <c r="AE2113" i="1"/>
  <c r="AF2113" i="1" s="1" a="1"/>
  <c r="AF2113" i="1" s="1"/>
  <c r="AB2113" i="1"/>
  <c r="AA2113" i="1" s="1" a="1"/>
  <c r="AA2113" i="1" s="1"/>
  <c r="AE2112" i="1"/>
  <c r="AD2112" i="1" s="1" a="1"/>
  <c r="AD2112" i="1" s="1"/>
  <c r="AB2112" i="1"/>
  <c r="AC2112" i="1" s="1" a="1"/>
  <c r="AC2112" i="1" s="1"/>
  <c r="AE2111" i="1"/>
  <c r="AB2111" i="1"/>
  <c r="AA2111" i="1" s="1" a="1"/>
  <c r="AA2111" i="1" s="1"/>
  <c r="AE2110" i="1"/>
  <c r="AF2110" i="1" s="1" a="1"/>
  <c r="AF2110" i="1" s="1"/>
  <c r="AB2110" i="1"/>
  <c r="AC2110" i="1" s="1" a="1"/>
  <c r="AC2110" i="1" s="1"/>
  <c r="AE2109" i="1"/>
  <c r="AD2109" i="1" s="1" a="1"/>
  <c r="AD2109" i="1" s="1"/>
  <c r="AB2109" i="1"/>
  <c r="AE2108" i="1"/>
  <c r="AB2108" i="1"/>
  <c r="AC2108" i="1" s="1" a="1"/>
  <c r="AC2108" i="1" s="1"/>
  <c r="AE2107" i="1"/>
  <c r="AB2107" i="1"/>
  <c r="AA2107" i="1" s="1" a="1"/>
  <c r="AA2107" i="1" s="1"/>
  <c r="AE2106" i="1"/>
  <c r="AF2106" i="1" s="1" a="1"/>
  <c r="AF2106" i="1" s="1"/>
  <c r="AB2106" i="1"/>
  <c r="AC2106" i="1" s="1" a="1"/>
  <c r="AC2106" i="1" s="1"/>
  <c r="AE2105" i="1"/>
  <c r="AD2105" i="1" s="1" a="1"/>
  <c r="AD2105" i="1" s="1"/>
  <c r="AB2105" i="1"/>
  <c r="AE2104" i="1"/>
  <c r="AF2104" i="1" s="1" a="1"/>
  <c r="AF2104" i="1" s="1"/>
  <c r="AB2104" i="1"/>
  <c r="AE2103" i="1"/>
  <c r="AD2103" i="1" s="1" a="1"/>
  <c r="AD2103" i="1" s="1"/>
  <c r="AB2103" i="1"/>
  <c r="AA2103" i="1" s="1" a="1"/>
  <c r="AA2103" i="1" s="1"/>
  <c r="AE2102" i="1"/>
  <c r="AB2102" i="1"/>
  <c r="AE2101" i="1"/>
  <c r="AD2101" i="1" s="1" a="1"/>
  <c r="AD2101" i="1" s="1"/>
  <c r="AB2101" i="1"/>
  <c r="AA2101" i="1" s="1" a="1"/>
  <c r="AA2101" i="1" s="1"/>
  <c r="AE2100" i="1"/>
  <c r="AF2100" i="1" s="1" a="1"/>
  <c r="AF2100" i="1" s="1"/>
  <c r="AB2100" i="1"/>
  <c r="AE2099" i="1"/>
  <c r="AD2099" i="1" s="1" a="1"/>
  <c r="AD2099" i="1" s="1"/>
  <c r="AB2099" i="1"/>
  <c r="AE2098" i="1"/>
  <c r="AD2098" i="1" s="1" a="1"/>
  <c r="AD2098" i="1" s="1"/>
  <c r="AB2098" i="1"/>
  <c r="AE2097" i="1"/>
  <c r="AD2097" i="1" s="1" a="1"/>
  <c r="AD2097" i="1" s="1"/>
  <c r="AB2097" i="1"/>
  <c r="AE2096" i="1"/>
  <c r="AD2096" i="1" s="1" a="1"/>
  <c r="AD2096" i="1" s="1"/>
  <c r="AB2096" i="1"/>
  <c r="AA2096" i="1" s="1" a="1"/>
  <c r="AA2096" i="1" s="1"/>
  <c r="AE2095" i="1"/>
  <c r="AF2095" i="1" s="1" a="1"/>
  <c r="AF2095" i="1" s="1"/>
  <c r="AB2095" i="1"/>
  <c r="AE2094" i="1"/>
  <c r="AD2094" i="1" s="1" a="1"/>
  <c r="AD2094" i="1" s="1"/>
  <c r="AB2094" i="1"/>
  <c r="AA2094" i="1" s="1" a="1"/>
  <c r="AA2094" i="1" s="1"/>
  <c r="AE2093" i="1"/>
  <c r="AD2093" i="1" s="1" a="1"/>
  <c r="AD2093" i="1" s="1"/>
  <c r="AB2093" i="1"/>
  <c r="AE2092" i="1"/>
  <c r="AD2092" i="1" s="1" a="1"/>
  <c r="AD2092" i="1" s="1"/>
  <c r="AB2092" i="1"/>
  <c r="AE2091" i="1"/>
  <c r="AF2091" i="1" s="1" a="1"/>
  <c r="AF2091" i="1" s="1"/>
  <c r="AB2091" i="1"/>
  <c r="AE2090" i="1"/>
  <c r="AD2090" i="1" s="1" a="1"/>
  <c r="AD2090" i="1" s="1"/>
  <c r="AB2090" i="1"/>
  <c r="AE2089" i="1"/>
  <c r="AF2089" i="1" s="1" a="1"/>
  <c r="AF2089" i="1" s="1"/>
  <c r="AB2089" i="1"/>
  <c r="AE2088" i="1"/>
  <c r="AD2088" i="1" s="1" a="1"/>
  <c r="AD2088" i="1" s="1"/>
  <c r="AB2088" i="1"/>
  <c r="AA2088" i="1" s="1" a="1"/>
  <c r="AA2088" i="1" s="1"/>
  <c r="AE2087" i="1"/>
  <c r="AF2087" i="1" s="1" a="1"/>
  <c r="AF2087" i="1" s="1"/>
  <c r="AB2087" i="1"/>
  <c r="AE2086" i="1"/>
  <c r="AD2086" i="1" s="1" a="1"/>
  <c r="AD2086" i="1" s="1"/>
  <c r="AB2086" i="1"/>
  <c r="AA2086" i="1" s="1" a="1"/>
  <c r="AA2086" i="1" s="1"/>
  <c r="AE2085" i="1"/>
  <c r="AF2085" i="1" s="1" a="1"/>
  <c r="AF2085" i="1" s="1"/>
  <c r="AB2085" i="1"/>
  <c r="AE2084" i="1"/>
  <c r="AD2084" i="1" s="1" a="1"/>
  <c r="AD2084" i="1" s="1"/>
  <c r="AB2084" i="1"/>
  <c r="AA2084" i="1" s="1" a="1"/>
  <c r="AA2084" i="1" s="1"/>
  <c r="AE2083" i="1"/>
  <c r="AB2083" i="1"/>
  <c r="AC2083" i="1" s="1" a="1"/>
  <c r="AC2083" i="1" s="1"/>
  <c r="AE2081" i="1"/>
  <c r="AF2081" i="1" s="1" a="1"/>
  <c r="AF2081" i="1" s="1"/>
  <c r="AB2081" i="1"/>
  <c r="AE2080" i="1"/>
  <c r="AD2080" i="1" s="1" a="1"/>
  <c r="AD2080" i="1" s="1"/>
  <c r="AB2080" i="1"/>
  <c r="AC2080" i="1" s="1" a="1"/>
  <c r="AC2080" i="1" s="1"/>
  <c r="AE2079" i="1"/>
  <c r="AF2079" i="1" s="1" a="1"/>
  <c r="AF2079" i="1" s="1"/>
  <c r="AB2079" i="1"/>
  <c r="AA2079" i="1" s="1" a="1"/>
  <c r="AA2079" i="1" s="1"/>
  <c r="AE2078" i="1"/>
  <c r="AD2078" i="1" s="1" a="1"/>
  <c r="AD2078" i="1" s="1"/>
  <c r="AB2078" i="1"/>
  <c r="AC2078" i="1" s="1" a="1"/>
  <c r="AC2078" i="1" s="1"/>
  <c r="AE2077" i="1"/>
  <c r="AF2077" i="1" s="1" a="1"/>
  <c r="AF2077" i="1" s="1"/>
  <c r="AB2077" i="1"/>
  <c r="AE2076" i="1"/>
  <c r="AD2076" i="1" s="1" a="1"/>
  <c r="AD2076" i="1" s="1"/>
  <c r="AB2076" i="1"/>
  <c r="AE2075" i="1"/>
  <c r="AF2075" i="1" s="1" a="1"/>
  <c r="AF2075" i="1" s="1"/>
  <c r="AB2075" i="1"/>
  <c r="AA2075" i="1" s="1" a="1"/>
  <c r="AA2075" i="1" s="1"/>
  <c r="AB2074" i="1"/>
  <c r="AE2073" i="1"/>
  <c r="AF2073" i="1" s="1" a="1"/>
  <c r="AF2073" i="1" s="1"/>
  <c r="AB2073" i="1"/>
  <c r="AE2072" i="1"/>
  <c r="AD2072" i="1" s="1" a="1"/>
  <c r="AD2072" i="1" s="1"/>
  <c r="AB2072" i="1"/>
  <c r="AE2071" i="1"/>
  <c r="AF2071" i="1" s="1" a="1"/>
  <c r="AF2071" i="1" s="1"/>
  <c r="AB2071" i="1"/>
  <c r="AA2071" i="1" s="1" a="1"/>
  <c r="AA2071" i="1" s="1"/>
  <c r="AE2070" i="1"/>
  <c r="AF2070" i="1" s="1" a="1"/>
  <c r="AF2070" i="1" s="1"/>
  <c r="AB2070" i="1"/>
  <c r="AA2070" i="1" s="1" a="1"/>
  <c r="AA2070" i="1" s="1"/>
  <c r="AE2069" i="1"/>
  <c r="AF2069" i="1" s="1" a="1"/>
  <c r="AF2069" i="1" s="1"/>
  <c r="AB2069" i="1"/>
  <c r="AE2068" i="1"/>
  <c r="AD2068" i="1" s="1" a="1"/>
  <c r="AD2068" i="1" s="1"/>
  <c r="AB2068" i="1"/>
  <c r="AE2067" i="1"/>
  <c r="AB2067" i="1"/>
  <c r="AA2067" i="1" s="1" a="1"/>
  <c r="AA2067" i="1" s="1"/>
  <c r="AE2066" i="1"/>
  <c r="AB2066" i="1"/>
  <c r="AC2066" i="1" s="1" a="1"/>
  <c r="AC2066" i="1" s="1"/>
  <c r="AE2065" i="1"/>
  <c r="AF2065" i="1" s="1" a="1"/>
  <c r="AF2065" i="1" s="1"/>
  <c r="AB2065" i="1"/>
  <c r="AE2064" i="1"/>
  <c r="AD2064" i="1" s="1" a="1"/>
  <c r="AD2064" i="1" s="1"/>
  <c r="AB2064" i="1"/>
  <c r="AA2064" i="1" s="1" a="1"/>
  <c r="AA2064" i="1" s="1"/>
  <c r="AE2063" i="1"/>
  <c r="AF2063" i="1" s="1" a="1"/>
  <c r="AF2063" i="1" s="1"/>
  <c r="AB2063" i="1"/>
  <c r="AA2063" i="1" s="1" a="1"/>
  <c r="AA2063" i="1" s="1"/>
  <c r="AE2062" i="1"/>
  <c r="AF2062" i="1" s="1" a="1"/>
  <c r="AF2062" i="1" s="1"/>
  <c r="AB2062" i="1"/>
  <c r="AE2061" i="1"/>
  <c r="AB2061" i="1"/>
  <c r="AE2060" i="1"/>
  <c r="AD2060" i="1" s="1" a="1"/>
  <c r="AD2060" i="1" s="1"/>
  <c r="AB2060" i="1"/>
  <c r="AC2060" i="1" s="1" a="1"/>
  <c r="AC2060" i="1" s="1"/>
  <c r="AE2059" i="1"/>
  <c r="AF2059" i="1" s="1" a="1"/>
  <c r="AF2059" i="1" s="1"/>
  <c r="AB2059" i="1"/>
  <c r="AA2059" i="1" s="1" a="1"/>
  <c r="AA2059" i="1" s="1"/>
  <c r="AE2058" i="1"/>
  <c r="AF2058" i="1" s="1" a="1"/>
  <c r="AF2058" i="1" s="1"/>
  <c r="AB2058" i="1"/>
  <c r="AA2058" i="1" s="1" a="1"/>
  <c r="AA2058" i="1" s="1"/>
  <c r="AE2057" i="1"/>
  <c r="AD2057" i="1" s="1" a="1"/>
  <c r="AD2057" i="1" s="1"/>
  <c r="AB2057" i="1"/>
  <c r="AC2057" i="1" s="1" a="1"/>
  <c r="AC2057" i="1" s="1"/>
  <c r="AE2056" i="1"/>
  <c r="AF2056" i="1" s="1" a="1"/>
  <c r="AF2056" i="1" s="1"/>
  <c r="AB2056" i="1"/>
  <c r="AA2056" i="1" s="1" a="1"/>
  <c r="AA2056" i="1" s="1"/>
  <c r="AE2055" i="1"/>
  <c r="AD2055" i="1" s="1" a="1"/>
  <c r="AD2055" i="1" s="1"/>
  <c r="AB2055" i="1"/>
  <c r="AA2055" i="1" s="1" a="1"/>
  <c r="AA2055" i="1" s="1"/>
  <c r="AE2054" i="1"/>
  <c r="AF2054" i="1" s="1" a="1"/>
  <c r="AF2054" i="1" s="1"/>
  <c r="AB2054" i="1"/>
  <c r="AE2053" i="1"/>
  <c r="AD2053" i="1" s="1" a="1"/>
  <c r="AD2053" i="1" s="1"/>
  <c r="AB2053" i="1"/>
  <c r="AC2053" i="1" s="1" a="1"/>
  <c r="AC2053" i="1" s="1"/>
  <c r="AE2052" i="1"/>
  <c r="AB2052" i="1"/>
  <c r="AA2052" i="1" s="1" a="1"/>
  <c r="AA2052" i="1" s="1"/>
  <c r="AE2051" i="1"/>
  <c r="AF2051" i="1" s="1" a="1"/>
  <c r="AF2051" i="1" s="1"/>
  <c r="AB2051" i="1"/>
  <c r="AC2051" i="1" s="1" a="1"/>
  <c r="AC2051" i="1" s="1"/>
  <c r="AE2050" i="1"/>
  <c r="AF2050" i="1" s="1" a="1"/>
  <c r="AF2050" i="1" s="1"/>
  <c r="AB2050" i="1"/>
  <c r="AE2049" i="1"/>
  <c r="AF2049" i="1" s="1" a="1"/>
  <c r="AF2049" i="1" s="1"/>
  <c r="AB2049" i="1"/>
  <c r="AE2048" i="1"/>
  <c r="AF2048" i="1" s="1" a="1"/>
  <c r="AF2048" i="1" s="1"/>
  <c r="AB2048" i="1"/>
  <c r="AE2047" i="1"/>
  <c r="AF2047" i="1" s="1" a="1"/>
  <c r="AF2047" i="1" s="1"/>
  <c r="AB2047" i="1"/>
  <c r="AE2046" i="1"/>
  <c r="AB2046" i="1"/>
  <c r="AA2046" i="1" s="1" a="1"/>
  <c r="AA2046" i="1" s="1"/>
  <c r="AE2045" i="1"/>
  <c r="AF2045" i="1" s="1" a="1"/>
  <c r="AF2045" i="1" s="1"/>
  <c r="AB2045" i="1"/>
  <c r="AE2044" i="1"/>
  <c r="AB2044" i="1"/>
  <c r="AE2032" i="1"/>
  <c r="AF2032" i="1" s="1" a="1"/>
  <c r="AF2032" i="1" s="1"/>
  <c r="AB2032" i="1"/>
  <c r="AE2031" i="1"/>
  <c r="AD2031" i="1" s="1" a="1"/>
  <c r="AD2031" i="1" s="1"/>
  <c r="AB2031" i="1"/>
  <c r="AC2031" i="1" s="1" a="1"/>
  <c r="AC2031" i="1" s="1"/>
  <c r="AE2030" i="1"/>
  <c r="AF2030" i="1" s="1" a="1"/>
  <c r="AF2030" i="1" s="1"/>
  <c r="AB2030" i="1"/>
  <c r="AA2030" i="1" s="1" a="1"/>
  <c r="AA2030" i="1" s="1"/>
  <c r="AE2029" i="1"/>
  <c r="AF2029" i="1" s="1" a="1"/>
  <c r="AF2029" i="1" s="1"/>
  <c r="AB2029" i="1"/>
  <c r="AA2029" i="1" s="1" a="1"/>
  <c r="AA2029" i="1" s="1"/>
  <c r="AE2028" i="1"/>
  <c r="AF2028" i="1" s="1" a="1"/>
  <c r="AF2028" i="1" s="1"/>
  <c r="AB2028" i="1"/>
  <c r="AE2027" i="1"/>
  <c r="AD2027" i="1" s="1" a="1"/>
  <c r="AD2027" i="1" s="1"/>
  <c r="AB2027" i="1"/>
  <c r="AC2027" i="1" s="1" a="1"/>
  <c r="AC2027" i="1" s="1"/>
  <c r="AE2026" i="1"/>
  <c r="AB2026" i="1"/>
  <c r="AE2025" i="1"/>
  <c r="AF2025" i="1" s="1" a="1"/>
  <c r="AF2025" i="1" s="1"/>
  <c r="AB2025" i="1"/>
  <c r="AA2025" i="1" s="1" a="1"/>
  <c r="AA2025" i="1" s="1"/>
  <c r="AE2024" i="1"/>
  <c r="AB2024" i="1"/>
  <c r="AE2023" i="1"/>
  <c r="AB2023" i="1"/>
  <c r="AE2022" i="1"/>
  <c r="AB2022" i="1"/>
  <c r="AC2022" i="1" s="1" a="1"/>
  <c r="AC2022" i="1" s="1"/>
  <c r="AE2021" i="1"/>
  <c r="AD2021" i="1" s="1" a="1"/>
  <c r="AD2021" i="1" s="1"/>
  <c r="AB2021" i="1"/>
  <c r="AC2021" i="1" s="1" a="1"/>
  <c r="AC2021" i="1" s="1"/>
  <c r="AE2020" i="1"/>
  <c r="AB2020" i="1"/>
  <c r="AA2020" i="1" s="1" a="1"/>
  <c r="AA2020" i="1" s="1"/>
  <c r="AE2019" i="1"/>
  <c r="AF2019" i="1" s="1" a="1"/>
  <c r="AF2019" i="1" s="1"/>
  <c r="AB2019" i="1"/>
  <c r="AA2019" i="1" s="1" a="1"/>
  <c r="AA2019" i="1" s="1"/>
  <c r="AE2018" i="1"/>
  <c r="AD2018" i="1" s="1" a="1"/>
  <c r="AD2018" i="1" s="1"/>
  <c r="AB2018" i="1"/>
  <c r="AA2018" i="1" s="1" a="1"/>
  <c r="AA2018" i="1" s="1"/>
  <c r="AE2017" i="1"/>
  <c r="AD2017" i="1" s="1" a="1"/>
  <c r="AD2017" i="1" s="1"/>
  <c r="AB2017" i="1"/>
  <c r="AE2016" i="1"/>
  <c r="AB2016" i="1"/>
  <c r="AE2015" i="1"/>
  <c r="AB2015" i="1"/>
  <c r="AC2015" i="1" s="1" a="1"/>
  <c r="AC2015" i="1" s="1"/>
  <c r="AE2014" i="1"/>
  <c r="AB2014" i="1"/>
  <c r="AA2014" i="1" s="1" a="1"/>
  <c r="AA2014" i="1" s="1"/>
  <c r="AE2013" i="1"/>
  <c r="AF2013" i="1" s="1" a="1"/>
  <c r="AF2013" i="1" s="1"/>
  <c r="AB2013" i="1"/>
  <c r="AC2013" i="1" s="1" a="1"/>
  <c r="AC2013" i="1" s="1"/>
  <c r="AE2012" i="1"/>
  <c r="AF2012" i="1" s="1" a="1"/>
  <c r="AF2012" i="1" s="1"/>
  <c r="AB2012" i="1"/>
  <c r="AA2012" i="1" s="1" a="1"/>
  <c r="AA2012" i="1" s="1"/>
  <c r="AE2011" i="1"/>
  <c r="AB2011" i="1"/>
  <c r="AE2010" i="1"/>
  <c r="AB2010" i="1"/>
  <c r="AC2010" i="1" s="1" a="1"/>
  <c r="AC2010" i="1" s="1"/>
  <c r="AE2009" i="1"/>
  <c r="AF2009" i="1" s="1" a="1"/>
  <c r="AF2009" i="1" s="1"/>
  <c r="AB2009" i="1"/>
  <c r="AC2009" i="1" s="1" a="1"/>
  <c r="AC2009" i="1" s="1"/>
  <c r="AE2008" i="1"/>
  <c r="AB2008" i="1"/>
  <c r="AA2008" i="1" s="1" a="1"/>
  <c r="AA2008" i="1" s="1"/>
  <c r="AE2007" i="1"/>
  <c r="AF2007" i="1" s="1" a="1"/>
  <c r="AF2007" i="1" s="1"/>
  <c r="AB2007" i="1"/>
  <c r="AA2007" i="1" s="1" a="1"/>
  <c r="AA2007" i="1" s="1"/>
  <c r="AE2006" i="1"/>
  <c r="AF2006" i="1" s="1" a="1"/>
  <c r="AF2006" i="1" s="1"/>
  <c r="AB2006" i="1"/>
  <c r="AE2005" i="1"/>
  <c r="AB2005" i="1"/>
  <c r="AA2005" i="1" s="1" a="1"/>
  <c r="AA2005" i="1" s="1"/>
  <c r="AE2004" i="1"/>
  <c r="AB2004" i="1"/>
  <c r="AA2004" i="1" s="1" a="1"/>
  <c r="AA2004" i="1" s="1"/>
  <c r="AE2003" i="1"/>
  <c r="AF2003" i="1" s="1" a="1"/>
  <c r="AF2003" i="1" s="1"/>
  <c r="AB2003" i="1"/>
  <c r="AA2003" i="1" s="1" a="1"/>
  <c r="AA2003" i="1" s="1"/>
  <c r="AE2002" i="1"/>
  <c r="AB2002" i="1"/>
  <c r="AC2002" i="1" s="1" a="1"/>
  <c r="AC2002" i="1" s="1"/>
  <c r="AE2001" i="1"/>
  <c r="AD2001" i="1" s="1" a="1"/>
  <c r="AD2001" i="1" s="1"/>
  <c r="AB2001" i="1"/>
  <c r="AE2000" i="1"/>
  <c r="AB2000" i="1"/>
  <c r="AA2000" i="1" s="1" a="1"/>
  <c r="AA2000" i="1" s="1"/>
  <c r="AE1997" i="1"/>
  <c r="AF1997" i="1" s="1" a="1"/>
  <c r="AF1997" i="1" s="1"/>
  <c r="AB1997" i="1"/>
  <c r="AE1996" i="1"/>
  <c r="AB1996" i="1"/>
  <c r="AA1996" i="1" s="1" a="1"/>
  <c r="AA1996" i="1" s="1"/>
  <c r="AE1995" i="1"/>
  <c r="AB1995" i="1"/>
  <c r="AC1995" i="1" s="1" a="1"/>
  <c r="AC1995" i="1" s="1"/>
  <c r="AE1994" i="1"/>
  <c r="AB1994" i="1"/>
  <c r="AC1994" i="1" s="1" a="1"/>
  <c r="AC1994" i="1" s="1"/>
  <c r="AE1993" i="1"/>
  <c r="AD1993" i="1" s="1" a="1"/>
  <c r="AD1993" i="1" s="1"/>
  <c r="AB1993" i="1"/>
  <c r="AE1992" i="1"/>
  <c r="AB1992" i="1"/>
  <c r="AA1992" i="1" s="1" a="1"/>
  <c r="AA1992" i="1" s="1"/>
  <c r="AE1991" i="1"/>
  <c r="AF1991" i="1" s="1" a="1"/>
  <c r="AF1991" i="1" s="1"/>
  <c r="AB1991" i="1"/>
  <c r="AC1991" i="1" s="1" a="1"/>
  <c r="AC1991" i="1" s="1"/>
  <c r="AE1990" i="1"/>
  <c r="AF1990" i="1" s="1" a="1"/>
  <c r="AF1990" i="1" s="1"/>
  <c r="AB1990" i="1"/>
  <c r="AE1989" i="1"/>
  <c r="AB1989" i="1"/>
  <c r="AA1989" i="1" s="1" a="1"/>
  <c r="AA1989" i="1" s="1"/>
  <c r="AE1988" i="1"/>
  <c r="AB1988" i="1"/>
  <c r="AA1988" i="1" s="1" a="1"/>
  <c r="AA1988" i="1" s="1"/>
  <c r="AE1987" i="1"/>
  <c r="AF1987" i="1" s="1" a="1"/>
  <c r="AF1987" i="1" s="1"/>
  <c r="AB1987" i="1"/>
  <c r="AC1987" i="1" s="1" a="1"/>
  <c r="AC1987" i="1" s="1"/>
  <c r="AE1986" i="1"/>
  <c r="AB1986" i="1"/>
  <c r="AC1986" i="1" s="1" a="1"/>
  <c r="AC1986" i="1" s="1"/>
  <c r="AE1985" i="1"/>
  <c r="AD1985" i="1" s="1" a="1"/>
  <c r="AD1985" i="1" s="1"/>
  <c r="AB1985" i="1"/>
  <c r="AE1984" i="1"/>
  <c r="AF1984" i="1" s="1" a="1"/>
  <c r="AF1984" i="1" s="1"/>
  <c r="AB1984" i="1"/>
  <c r="AC1984" i="1" s="1" a="1"/>
  <c r="AC1984" i="1" s="1"/>
  <c r="AE1983" i="1"/>
  <c r="AF1983" i="1" s="1" a="1"/>
  <c r="AF1983" i="1" s="1"/>
  <c r="AB1983" i="1"/>
  <c r="AE1982" i="1"/>
  <c r="AB1982" i="1"/>
  <c r="AA1982" i="1" s="1" a="1"/>
  <c r="AA1982" i="1" s="1"/>
  <c r="AE1981" i="1"/>
  <c r="AB1981" i="1"/>
  <c r="AA1981" i="1" s="1" a="1"/>
  <c r="AA1981" i="1" s="1"/>
  <c r="AE1980" i="1"/>
  <c r="AD1980" i="1" s="1" a="1"/>
  <c r="AD1980" i="1" s="1"/>
  <c r="AB1980" i="1"/>
  <c r="AC1980" i="1" s="1" a="1"/>
  <c r="AC1980" i="1" s="1"/>
  <c r="AE1979" i="1"/>
  <c r="AB1979" i="1"/>
  <c r="AE1978" i="1"/>
  <c r="AB1978" i="1"/>
  <c r="AE1977" i="1"/>
  <c r="AD1977" i="1" s="1" a="1"/>
  <c r="AD1977" i="1" s="1"/>
  <c r="AB1977" i="1"/>
  <c r="AC1977" i="1" s="1" a="1"/>
  <c r="AC1977" i="1" s="1"/>
  <c r="AE1976" i="1"/>
  <c r="AF1976" i="1" s="1" a="1"/>
  <c r="AF1976" i="1" s="1"/>
  <c r="AB1976" i="1"/>
  <c r="AE1975" i="1"/>
  <c r="AB1975" i="1"/>
  <c r="AA1975" i="1" s="1" a="1"/>
  <c r="AA1975" i="1" s="1"/>
  <c r="AE1974" i="1"/>
  <c r="AB1974" i="1"/>
  <c r="AE1973" i="1"/>
  <c r="AF1973" i="1" s="1" a="1"/>
  <c r="AF1973" i="1" s="1"/>
  <c r="AB1973" i="1"/>
  <c r="AC1973" i="1" s="1" a="1"/>
  <c r="AC1973" i="1" s="1"/>
  <c r="AE1972" i="1"/>
  <c r="AD1972" i="1" s="1" a="1"/>
  <c r="AD1972" i="1" s="1"/>
  <c r="AB1972" i="1"/>
  <c r="AC1972" i="1" s="1" a="1"/>
  <c r="AC1972" i="1" s="1"/>
  <c r="AE1971" i="1"/>
  <c r="AB1971" i="1"/>
  <c r="AE1970" i="1"/>
  <c r="AD1970" i="1" s="1" a="1"/>
  <c r="AD1970" i="1" s="1"/>
  <c r="AB1970" i="1"/>
  <c r="AC1970" i="1" s="1" a="1"/>
  <c r="AC1970" i="1" s="1"/>
  <c r="AE1969" i="1"/>
  <c r="AB1969" i="1"/>
  <c r="AA1969" i="1" s="1" a="1"/>
  <c r="AA1969" i="1" s="1"/>
  <c r="AE1968" i="1"/>
  <c r="AD1968" i="1" s="1" a="1"/>
  <c r="AD1968" i="1" s="1"/>
  <c r="AB1968" i="1"/>
  <c r="AC1968" i="1" s="1" a="1"/>
  <c r="AC1968" i="1" s="1"/>
  <c r="AE1967" i="1"/>
  <c r="AB1967" i="1"/>
  <c r="AA1967" i="1" s="1" a="1"/>
  <c r="AA1967" i="1" s="1"/>
  <c r="AE1966" i="1"/>
  <c r="AB1966" i="1"/>
  <c r="AC1966" i="1" s="1" a="1"/>
  <c r="AC1966" i="1" s="1"/>
  <c r="AE1965" i="1"/>
  <c r="AB1965" i="1"/>
  <c r="AA1965" i="1" s="1" a="1"/>
  <c r="AA1965" i="1" s="1"/>
  <c r="AE1964" i="1"/>
  <c r="AF1964" i="1" s="1" a="1"/>
  <c r="AF1964" i="1" s="1"/>
  <c r="AB1964" i="1"/>
  <c r="AA1964" i="1" s="1" a="1"/>
  <c r="AA1964" i="1" s="1"/>
  <c r="AE1963" i="1"/>
  <c r="AF1963" i="1" s="1" a="1"/>
  <c r="AF1963" i="1" s="1"/>
  <c r="AB1963" i="1"/>
  <c r="AA1963" i="1" s="1" a="1"/>
  <c r="AA1963" i="1" s="1"/>
  <c r="AE1962" i="1"/>
  <c r="AF1962" i="1" s="1" a="1"/>
  <c r="AF1962" i="1" s="1"/>
  <c r="AB1962" i="1"/>
  <c r="AA1962" i="1" s="1" a="1"/>
  <c r="AA1962" i="1" s="1"/>
  <c r="AE1961" i="1"/>
  <c r="AF1961" i="1" s="1" a="1"/>
  <c r="AF1961" i="1" s="1"/>
  <c r="AB1961" i="1"/>
  <c r="AA1961" i="1" s="1" a="1"/>
  <c r="AA1961" i="1" s="1"/>
  <c r="AE1960" i="1"/>
  <c r="AF1960" i="1" s="1" a="1"/>
  <c r="AF1960" i="1" s="1"/>
  <c r="AB1960" i="1"/>
  <c r="AE1959" i="1"/>
  <c r="AF1959" i="1" s="1" a="1"/>
  <c r="AF1959" i="1" s="1"/>
  <c r="AB1959" i="1"/>
  <c r="AA1959" i="1" s="1" a="1"/>
  <c r="AA1959" i="1" s="1"/>
  <c r="AE1958" i="1"/>
  <c r="AD1958" i="1" s="1" a="1"/>
  <c r="AD1958" i="1" s="1"/>
  <c r="AB1958" i="1"/>
  <c r="AE1957" i="1"/>
  <c r="AB1957" i="1"/>
  <c r="AA1957" i="1" s="1" a="1"/>
  <c r="AA1957" i="1" s="1"/>
  <c r="AE1956" i="1"/>
  <c r="AD1956" i="1" s="1" a="1"/>
  <c r="AD1956" i="1" s="1"/>
  <c r="AB1956" i="1"/>
  <c r="AA1956" i="1" s="1" a="1"/>
  <c r="AA1956" i="1" s="1"/>
  <c r="AE1955" i="1"/>
  <c r="AB1955" i="1"/>
  <c r="AA1955" i="1" s="1" a="1"/>
  <c r="AA1955" i="1" s="1"/>
  <c r="AE1954" i="1"/>
  <c r="AD1954" i="1" s="1" a="1"/>
  <c r="AD1954" i="1" s="1"/>
  <c r="AB1954" i="1"/>
  <c r="AE1953" i="1"/>
  <c r="AF1953" i="1" s="1" a="1"/>
  <c r="AF1953" i="1" s="1"/>
  <c r="AB1953" i="1"/>
  <c r="AC1953" i="1" s="1" a="1"/>
  <c r="AC1953" i="1" s="1"/>
  <c r="AE1952" i="1"/>
  <c r="AB1952" i="1"/>
  <c r="AE1951" i="1"/>
  <c r="AF1951" i="1" s="1" a="1"/>
  <c r="AF1951" i="1" s="1"/>
  <c r="AB1951" i="1"/>
  <c r="AA1951" i="1" s="1" a="1"/>
  <c r="AA1951" i="1" s="1"/>
  <c r="AE1950" i="1"/>
  <c r="AB1950" i="1"/>
  <c r="AA1950" i="1" s="1" a="1"/>
  <c r="AA1950" i="1" s="1"/>
  <c r="AE1949" i="1"/>
  <c r="AB1949" i="1"/>
  <c r="AE1948" i="1"/>
  <c r="AF1948" i="1" s="1" a="1"/>
  <c r="AF1948" i="1" s="1"/>
  <c r="AB1948" i="1"/>
  <c r="AC1948" i="1" s="1" a="1"/>
  <c r="AC1948" i="1" s="1"/>
  <c r="AE1947" i="1"/>
  <c r="AB1947" i="1"/>
  <c r="AA1947" i="1" s="1" a="1"/>
  <c r="AA1947" i="1" s="1"/>
  <c r="AE1946" i="1"/>
  <c r="AB1946" i="1"/>
  <c r="AE1945" i="1"/>
  <c r="AB1945" i="1"/>
  <c r="AC1945" i="1" s="1" a="1"/>
  <c r="AC1945" i="1" s="1"/>
  <c r="AE1944" i="1"/>
  <c r="AF1944" i="1" s="1" a="1"/>
  <c r="AF1944" i="1" s="1"/>
  <c r="AB1944" i="1"/>
  <c r="AA1944" i="1" s="1" a="1"/>
  <c r="AA1944" i="1" s="1"/>
  <c r="AE1943" i="1"/>
  <c r="AF1943" i="1" s="1" a="1"/>
  <c r="AF1943" i="1" s="1"/>
  <c r="AB1943" i="1"/>
  <c r="AE1942" i="1"/>
  <c r="AD1942" i="1" s="1" a="1"/>
  <c r="AD1942" i="1" s="1"/>
  <c r="AB1942" i="1"/>
  <c r="AA1942" i="1" s="1" a="1"/>
  <c r="AA1942" i="1" s="1"/>
  <c r="AE1941" i="1"/>
  <c r="AD1941" i="1" s="1" a="1"/>
  <c r="AD1941" i="1" s="1"/>
  <c r="AB1941" i="1"/>
  <c r="AA1941" i="1" s="1" a="1"/>
  <c r="AA1941" i="1" s="1"/>
  <c r="AE1940" i="1"/>
  <c r="AF1940" i="1" s="1" a="1"/>
  <c r="AF1940" i="1" s="1"/>
  <c r="AB1940" i="1"/>
  <c r="AE1939" i="1"/>
  <c r="AF1939" i="1" s="1" a="1"/>
  <c r="AF1939" i="1" s="1"/>
  <c r="AB1939" i="1"/>
  <c r="AA1939" i="1" s="1" a="1"/>
  <c r="AA1939" i="1" s="1"/>
  <c r="AE1938" i="1"/>
  <c r="AB1938" i="1"/>
  <c r="AC1938" i="1" s="1" a="1"/>
  <c r="AC1938" i="1" s="1"/>
  <c r="AE1937" i="1"/>
  <c r="AF1937" i="1" s="1" a="1"/>
  <c r="AF1937" i="1" s="1"/>
  <c r="AB1937" i="1"/>
  <c r="AE1935" i="1"/>
  <c r="AB1935" i="1"/>
  <c r="AA1935" i="1" s="1" a="1"/>
  <c r="AA1935" i="1" s="1"/>
  <c r="AE1934" i="1"/>
  <c r="AD1934" i="1" s="1" a="1"/>
  <c r="AD1934" i="1" s="1"/>
  <c r="AB1934" i="1"/>
  <c r="AA1934" i="1" s="1" a="1"/>
  <c r="AA1934" i="1" s="1"/>
  <c r="AE1933" i="1"/>
  <c r="AF1933" i="1" s="1" a="1"/>
  <c r="AF1933" i="1" s="1"/>
  <c r="AB1933" i="1"/>
  <c r="AE1932" i="1"/>
  <c r="AD1932" i="1" s="1" a="1"/>
  <c r="AD1932" i="1" s="1"/>
  <c r="AB1932" i="1"/>
  <c r="AC1932" i="1" s="1" a="1"/>
  <c r="AC1932" i="1" s="1"/>
  <c r="AE1931" i="1"/>
  <c r="AF1931" i="1" s="1" a="1"/>
  <c r="AF1931" i="1" s="1"/>
  <c r="AB1931" i="1"/>
  <c r="AE1930" i="1"/>
  <c r="AF1930" i="1" s="1" a="1"/>
  <c r="AF1930" i="1" s="1"/>
  <c r="AB1930" i="1"/>
  <c r="AC1930" i="1" s="1" a="1"/>
  <c r="AC1930" i="1" s="1"/>
  <c r="AE1928" i="1"/>
  <c r="AB1928" i="1"/>
  <c r="AE1927" i="1"/>
  <c r="AD1927" i="1" s="1" a="1"/>
  <c r="AD1927" i="1" s="1"/>
  <c r="AB1927" i="1"/>
  <c r="AE1926" i="1"/>
  <c r="AB1926" i="1"/>
  <c r="AE1925" i="1"/>
  <c r="AB1925" i="1"/>
  <c r="AC1925" i="1" s="1" a="1"/>
  <c r="AC1925" i="1" s="1"/>
  <c r="AE1924" i="1"/>
  <c r="AB1924" i="1"/>
  <c r="AE1923" i="1"/>
  <c r="AD1923" i="1" s="1" a="1"/>
  <c r="AD1923" i="1" s="1"/>
  <c r="AB1923" i="1"/>
  <c r="AE1922" i="1"/>
  <c r="AB1922" i="1"/>
  <c r="AE1921" i="1"/>
  <c r="AD1921" i="1" s="1" a="1"/>
  <c r="AD1921" i="1" s="1"/>
  <c r="AB1921" i="1"/>
  <c r="AA1921" i="1" s="1" a="1"/>
  <c r="AA1921" i="1" s="1"/>
  <c r="AE1920" i="1"/>
  <c r="AF1920" i="1" s="1" a="1"/>
  <c r="AF1920" i="1" s="1"/>
  <c r="AB1920" i="1"/>
  <c r="AE1915" i="1"/>
  <c r="AD1915" i="1" s="1" a="1"/>
  <c r="AD1915" i="1" s="1"/>
  <c r="AB1915" i="1"/>
  <c r="AE1914" i="1"/>
  <c r="AB1914" i="1"/>
  <c r="AA1914" i="1" s="1" a="1"/>
  <c r="AA1914" i="1" s="1"/>
  <c r="AE1913" i="1"/>
  <c r="AD1913" i="1" s="1" a="1"/>
  <c r="AD1913" i="1" s="1"/>
  <c r="AB1913" i="1"/>
  <c r="AE1912" i="1"/>
  <c r="AF1912" i="1" s="1" a="1"/>
  <c r="AF1912" i="1" s="1"/>
  <c r="AB1912" i="1"/>
  <c r="AE1911" i="1"/>
  <c r="AB1911" i="1"/>
  <c r="AC1911" i="1" s="1" a="1"/>
  <c r="AC1911" i="1" s="1"/>
  <c r="AE1910" i="1"/>
  <c r="AD1910" i="1" s="1" a="1"/>
  <c r="AD1910" i="1" s="1"/>
  <c r="AB1910" i="1"/>
  <c r="AA1910" i="1" s="1" a="1"/>
  <c r="AA1910" i="1" s="1"/>
  <c r="AE1909" i="1"/>
  <c r="AF1909" i="1" s="1" a="1"/>
  <c r="AF1909" i="1" s="1"/>
  <c r="AB1909" i="1"/>
  <c r="AC1909" i="1" s="1" a="1"/>
  <c r="AC1909" i="1" s="1"/>
  <c r="AE1908" i="1"/>
  <c r="AF1908" i="1" s="1" a="1"/>
  <c r="AF1908" i="1" s="1"/>
  <c r="AB1908" i="1"/>
  <c r="AE1907" i="1"/>
  <c r="AD1907" i="1" s="1" a="1"/>
  <c r="AD1907" i="1" s="1"/>
  <c r="AB1907" i="1"/>
  <c r="AC1907" i="1" s="1" a="1"/>
  <c r="AC1907" i="1" s="1"/>
  <c r="AE1906" i="1"/>
  <c r="AD1906" i="1" s="1" a="1"/>
  <c r="AD1906" i="1" s="1"/>
  <c r="AB1906" i="1"/>
  <c r="AE1905" i="1"/>
  <c r="AF1905" i="1" s="1" a="1"/>
  <c r="AF1905" i="1" s="1"/>
  <c r="AB1905" i="1"/>
  <c r="AE1904" i="1"/>
  <c r="AB1904" i="1"/>
  <c r="AE1903" i="1"/>
  <c r="AD1903" i="1" s="1" a="1"/>
  <c r="AD1903" i="1" s="1"/>
  <c r="AB1903" i="1"/>
  <c r="AA1903" i="1" s="1" a="1"/>
  <c r="AA1903" i="1" s="1"/>
  <c r="AE1902" i="1"/>
  <c r="AD1902" i="1" s="1" a="1"/>
  <c r="AD1902" i="1" s="1"/>
  <c r="AB1902" i="1"/>
  <c r="AE1901" i="1"/>
  <c r="AF1901" i="1" s="1" a="1"/>
  <c r="AF1901" i="1" s="1"/>
  <c r="AB1901" i="1"/>
  <c r="AE1900" i="1"/>
  <c r="AF1900" i="1" s="1" a="1"/>
  <c r="AF1900" i="1" s="1"/>
  <c r="AB1900" i="1"/>
  <c r="AE1899" i="1"/>
  <c r="AD1899" i="1" s="1" a="1"/>
  <c r="AD1899" i="1" s="1"/>
  <c r="AB1899" i="1"/>
  <c r="AA1899" i="1" s="1" a="1"/>
  <c r="AA1899" i="1" s="1"/>
  <c r="AE1898" i="1"/>
  <c r="AF1898" i="1" s="1" a="1"/>
  <c r="AF1898" i="1" s="1"/>
  <c r="AB1898" i="1"/>
  <c r="AE1897" i="1"/>
  <c r="AF1897" i="1" s="1" a="1"/>
  <c r="AF1897" i="1" s="1"/>
  <c r="AB1897" i="1"/>
  <c r="AE1896" i="1"/>
  <c r="AB1896" i="1"/>
  <c r="AE1895" i="1"/>
  <c r="AD1895" i="1" s="1" a="1"/>
  <c r="AD1895" i="1" s="1"/>
  <c r="AB1895" i="1"/>
  <c r="AA1895" i="1" s="1" a="1"/>
  <c r="AA1895" i="1" s="1"/>
  <c r="AE1894" i="1"/>
  <c r="AD1894" i="1" s="1" a="1"/>
  <c r="AD1894" i="1" s="1"/>
  <c r="AB1894" i="1"/>
  <c r="AE1893" i="1"/>
  <c r="AF1893" i="1" s="1" a="1"/>
  <c r="AF1893" i="1" s="1"/>
  <c r="AB1893" i="1"/>
  <c r="AE1892" i="1"/>
  <c r="AF1892" i="1" s="1" a="1"/>
  <c r="AF1892" i="1" s="1"/>
  <c r="AB1892" i="1"/>
  <c r="AE1891" i="1"/>
  <c r="AD1891" i="1" s="1" a="1"/>
  <c r="AD1891" i="1" s="1"/>
  <c r="AB1891" i="1"/>
  <c r="AC1891" i="1" s="1" a="1"/>
  <c r="AC1891" i="1" s="1"/>
  <c r="AE1890" i="1"/>
  <c r="AF1890" i="1" s="1" a="1"/>
  <c r="AF1890" i="1" s="1"/>
  <c r="AB1890" i="1"/>
  <c r="AE1889" i="1"/>
  <c r="AF1889" i="1" s="1" a="1"/>
  <c r="AF1889" i="1" s="1"/>
  <c r="AB1889" i="1"/>
  <c r="AE1888" i="1"/>
  <c r="AF1888" i="1" s="1" a="1"/>
  <c r="AF1888" i="1" s="1"/>
  <c r="AB1888" i="1"/>
  <c r="AE1887" i="1"/>
  <c r="AD1887" i="1" s="1" a="1"/>
  <c r="AD1887" i="1" s="1"/>
  <c r="AB1887" i="1"/>
  <c r="AC1887" i="1" s="1" a="1"/>
  <c r="AC1887" i="1" s="1"/>
  <c r="AE1886" i="1"/>
  <c r="AB1886" i="1"/>
  <c r="AE1885" i="1"/>
  <c r="AF1885" i="1" s="1" a="1"/>
  <c r="AF1885" i="1" s="1"/>
  <c r="AB1885" i="1"/>
  <c r="AE1884" i="1"/>
  <c r="AF1884" i="1" s="1" a="1"/>
  <c r="AF1884" i="1" s="1"/>
  <c r="AB1884" i="1"/>
  <c r="AE1883" i="1"/>
  <c r="AD1883" i="1" s="1" a="1"/>
  <c r="AD1883" i="1" s="1"/>
  <c r="AB1883" i="1"/>
  <c r="AA1883" i="1" s="1" a="1"/>
  <c r="AA1883" i="1" s="1"/>
  <c r="AE1882" i="1"/>
  <c r="AF1882" i="1" s="1" a="1"/>
  <c r="AF1882" i="1" s="1"/>
  <c r="AB1882" i="1"/>
  <c r="AE1881" i="1"/>
  <c r="AF1881" i="1" s="1" a="1"/>
  <c r="AF1881" i="1" s="1"/>
  <c r="AB1881" i="1"/>
  <c r="AE1880" i="1"/>
  <c r="AD1880" i="1" s="1" a="1"/>
  <c r="AD1880" i="1" s="1"/>
  <c r="AB1880" i="1"/>
  <c r="AC1880" i="1" s="1" a="1"/>
  <c r="AC1880" i="1" s="1"/>
  <c r="AE1879" i="1"/>
  <c r="AF1879" i="1" s="1" a="1"/>
  <c r="AF1879" i="1" s="1"/>
  <c r="AB1879" i="1"/>
  <c r="AE1878" i="1"/>
  <c r="AF1878" i="1" s="1" a="1"/>
  <c r="AF1878" i="1" s="1"/>
  <c r="AB1878" i="1"/>
  <c r="AE1877" i="1"/>
  <c r="AF1877" i="1" s="1" a="1"/>
  <c r="AF1877" i="1" s="1"/>
  <c r="AB1877" i="1"/>
  <c r="AE1876" i="1"/>
  <c r="AD1876" i="1" s="1" a="1"/>
  <c r="AD1876" i="1" s="1"/>
  <c r="AB1876" i="1"/>
  <c r="AC1876" i="1" s="1" a="1"/>
  <c r="AC1876" i="1" s="1"/>
  <c r="AE1875" i="1"/>
  <c r="AD1875" i="1" s="1" a="1"/>
  <c r="AD1875" i="1" s="1"/>
  <c r="AB1875" i="1"/>
  <c r="AE1874" i="1"/>
  <c r="AF1874" i="1" s="1" a="1"/>
  <c r="AF1874" i="1" s="1"/>
  <c r="AB1874" i="1"/>
  <c r="AE1873" i="1"/>
  <c r="AF1873" i="1" s="1" a="1"/>
  <c r="AF1873" i="1" s="1"/>
  <c r="AB1873" i="1"/>
  <c r="AE1872" i="1"/>
  <c r="AF1872" i="1" s="1" a="1"/>
  <c r="AF1872" i="1" s="1"/>
  <c r="AB1872" i="1"/>
  <c r="AA1872" i="1" s="1" a="1"/>
  <c r="AA1872" i="1" s="1"/>
  <c r="AE1871" i="1"/>
  <c r="AD1871" i="1" s="1" a="1"/>
  <c r="AD1871" i="1" s="1"/>
  <c r="AB1871" i="1"/>
  <c r="AA1871" i="1" s="1" a="1"/>
  <c r="AA1871" i="1" s="1"/>
  <c r="AE1870" i="1"/>
  <c r="AD1870" i="1" s="1" a="1"/>
  <c r="AD1870" i="1" s="1"/>
  <c r="AB1870" i="1"/>
  <c r="AA1870" i="1" s="1" a="1"/>
  <c r="AA1870" i="1" s="1"/>
  <c r="AE1869" i="1"/>
  <c r="AB1869" i="1"/>
  <c r="AA1869" i="1" s="1" a="1"/>
  <c r="AA1869" i="1" s="1"/>
  <c r="AE1868" i="1"/>
  <c r="AF1868" i="1" s="1" a="1"/>
  <c r="AF1868" i="1" s="1"/>
  <c r="AB1868" i="1"/>
  <c r="AE1867" i="1"/>
  <c r="AD1867" i="1" s="1" a="1"/>
  <c r="AD1867" i="1" s="1"/>
  <c r="AB1867" i="1"/>
  <c r="AA1867" i="1" s="1" a="1"/>
  <c r="AA1867" i="1" s="1"/>
  <c r="AE1866" i="1"/>
  <c r="AF1866" i="1" s="1" a="1"/>
  <c r="AF1866" i="1" s="1"/>
  <c r="AB1866" i="1"/>
  <c r="AC1866" i="1" s="1" a="1"/>
  <c r="AC1866" i="1" s="1"/>
  <c r="AE1865" i="1"/>
  <c r="AB1865" i="1"/>
  <c r="AA1865" i="1" s="1" a="1"/>
  <c r="AA1865" i="1" s="1"/>
  <c r="AE1864" i="1"/>
  <c r="AF1864" i="1" s="1" a="1"/>
  <c r="AF1864" i="1" s="1"/>
  <c r="AB1864" i="1"/>
  <c r="AC1864" i="1" s="1" a="1"/>
  <c r="AC1864" i="1" s="1"/>
  <c r="AE1863" i="1"/>
  <c r="AB1863" i="1"/>
  <c r="AA1863" i="1" s="1" a="1"/>
  <c r="AA1863" i="1" s="1"/>
  <c r="AE1862" i="1"/>
  <c r="AB1862" i="1"/>
  <c r="AC1862" i="1" s="1" a="1"/>
  <c r="AC1862" i="1" s="1"/>
  <c r="AE1861" i="1"/>
  <c r="AF1861" i="1" s="1" a="1"/>
  <c r="AF1861" i="1" s="1"/>
  <c r="AB1861" i="1"/>
  <c r="AA1861" i="1" s="1" a="1"/>
  <c r="AA1861" i="1" s="1"/>
  <c r="AE1860" i="1"/>
  <c r="AF1860" i="1" s="1" a="1"/>
  <c r="AF1860" i="1" s="1"/>
  <c r="AB1860" i="1"/>
  <c r="AA1860" i="1" s="1" a="1"/>
  <c r="AA1860" i="1" s="1"/>
  <c r="AE1858" i="1"/>
  <c r="AB1858" i="1"/>
  <c r="AA1858" i="1" s="1" a="1"/>
  <c r="AA1858" i="1" s="1"/>
  <c r="AE1857" i="1"/>
  <c r="AB1857" i="1"/>
  <c r="AC1857" i="1" s="1" a="1"/>
  <c r="AC1857" i="1" s="1"/>
  <c r="AE1855" i="1"/>
  <c r="AF1855" i="1" s="1" a="1"/>
  <c r="AF1855" i="1" s="1"/>
  <c r="AB1855" i="1"/>
  <c r="AA1855" i="1" s="1" a="1"/>
  <c r="AA1855" i="1" s="1"/>
  <c r="AE1854" i="1"/>
  <c r="AF1854" i="1" s="1" a="1"/>
  <c r="AF1854" i="1" s="1"/>
  <c r="AB1854" i="1"/>
  <c r="AC1854" i="1" s="1" a="1"/>
  <c r="AC1854" i="1" s="1"/>
  <c r="AE1853" i="1"/>
  <c r="AB1853" i="1"/>
  <c r="AE1852" i="1"/>
  <c r="AF1852" i="1" s="1" a="1"/>
  <c r="AF1852" i="1" s="1"/>
  <c r="AB1852" i="1"/>
  <c r="AC1852" i="1" s="1" a="1"/>
  <c r="AC1852" i="1" s="1"/>
  <c r="AE1851" i="1"/>
  <c r="AF1851" i="1" s="1" a="1"/>
  <c r="AF1851" i="1" s="1"/>
  <c r="AB1851" i="1"/>
  <c r="AA1851" i="1" s="1" a="1"/>
  <c r="AA1851" i="1" s="1"/>
  <c r="AE1850" i="1"/>
  <c r="AF1850" i="1" s="1" a="1"/>
  <c r="AF1850" i="1" s="1"/>
  <c r="AB1850" i="1"/>
  <c r="AC1850" i="1" s="1" a="1"/>
  <c r="AC1850" i="1" s="1"/>
  <c r="AE1849" i="1"/>
  <c r="AB1849" i="1"/>
  <c r="AA1849" i="1" s="1" a="1"/>
  <c r="AA1849" i="1" s="1"/>
  <c r="AE1848" i="1"/>
  <c r="AF1848" i="1" s="1" a="1"/>
  <c r="AF1848" i="1" s="1"/>
  <c r="AB1848" i="1"/>
  <c r="AE1847" i="1"/>
  <c r="AF1847" i="1" s="1" a="1"/>
  <c r="AF1847" i="1" s="1"/>
  <c r="AB1847" i="1"/>
  <c r="AA1847" i="1" s="1" a="1"/>
  <c r="AA1847" i="1" s="1"/>
  <c r="AE1846" i="1"/>
  <c r="AF1846" i="1" s="1" a="1"/>
  <c r="AF1846" i="1" s="1"/>
  <c r="AB1846" i="1"/>
  <c r="AC1846" i="1" s="1" a="1"/>
  <c r="AC1846" i="1" s="1"/>
  <c r="AE1845" i="1"/>
  <c r="AB1845" i="1"/>
  <c r="AE1844" i="1"/>
  <c r="AD1844" i="1" s="1" a="1"/>
  <c r="AD1844" i="1" s="1"/>
  <c r="AB1844" i="1"/>
  <c r="AC1844" i="1" s="1" a="1"/>
  <c r="AC1844" i="1" s="1"/>
  <c r="AE1843" i="1"/>
  <c r="AF1843" i="1" s="1" a="1"/>
  <c r="AF1843" i="1" s="1"/>
  <c r="AB1843" i="1"/>
  <c r="AA1843" i="1" s="1" a="1"/>
  <c r="AA1843" i="1" s="1"/>
  <c r="AE1842" i="1"/>
  <c r="AF1842" i="1" s="1" a="1"/>
  <c r="AF1842" i="1" s="1"/>
  <c r="AB1842" i="1"/>
  <c r="AC1842" i="1" s="1" a="1"/>
  <c r="AC1842" i="1" s="1"/>
  <c r="AE1841" i="1"/>
  <c r="AB1841" i="1"/>
  <c r="AA1841" i="1" s="1" a="1"/>
  <c r="AA1841" i="1" s="1"/>
  <c r="AE1840" i="1"/>
  <c r="AB1840" i="1"/>
  <c r="AA1840" i="1" s="1" a="1"/>
  <c r="AA1840" i="1" s="1"/>
  <c r="AE1839" i="1"/>
  <c r="AF1839" i="1" s="1" a="1"/>
  <c r="AF1839" i="1" s="1"/>
  <c r="AB1839" i="1"/>
  <c r="AA1839" i="1" s="1" a="1"/>
  <c r="AA1839" i="1" s="1"/>
  <c r="AE1838" i="1"/>
  <c r="AF1838" i="1" s="1" a="1"/>
  <c r="AF1838" i="1" s="1"/>
  <c r="AB1838" i="1"/>
  <c r="AC1838" i="1" s="1" a="1"/>
  <c r="AC1838" i="1" s="1"/>
  <c r="AE1837" i="1"/>
  <c r="AB1837" i="1"/>
  <c r="AA1837" i="1" s="1" a="1"/>
  <c r="AA1837" i="1" s="1"/>
  <c r="AE1836" i="1"/>
  <c r="AD1836" i="1" s="1" a="1"/>
  <c r="AD1836" i="1" s="1"/>
  <c r="AB1836" i="1"/>
  <c r="AC1836" i="1" s="1" a="1"/>
  <c r="AC1836" i="1" s="1"/>
  <c r="AE1835" i="1"/>
  <c r="AB1835" i="1"/>
  <c r="AA1835" i="1" s="1" a="1"/>
  <c r="AA1835" i="1" s="1"/>
  <c r="AE1834" i="1"/>
  <c r="AB1834" i="1"/>
  <c r="AC1834" i="1" s="1" a="1"/>
  <c r="AC1834" i="1" s="1"/>
  <c r="AE1833" i="1"/>
  <c r="AB1833" i="1"/>
  <c r="AA1833" i="1" s="1" a="1"/>
  <c r="AA1833" i="1" s="1"/>
  <c r="AE1832" i="1"/>
  <c r="AD1832" i="1" s="1" a="1"/>
  <c r="AD1832" i="1" s="1"/>
  <c r="AB1832" i="1"/>
  <c r="AA1832" i="1" s="1" a="1"/>
  <c r="AA1832" i="1" s="1"/>
  <c r="AE1831" i="1"/>
  <c r="AB1831" i="1"/>
  <c r="AA1831" i="1" s="1" a="1"/>
  <c r="AA1831" i="1" s="1"/>
  <c r="AE1830" i="1"/>
  <c r="AF1830" i="1" s="1" a="1"/>
  <c r="AF1830" i="1" s="1"/>
  <c r="AB1830" i="1"/>
  <c r="AC1830" i="1" s="1" a="1"/>
  <c r="AC1830" i="1" s="1"/>
  <c r="AE1829" i="1"/>
  <c r="AB1829" i="1"/>
  <c r="AA1829" i="1" s="1" a="1"/>
  <c r="AA1829" i="1" s="1"/>
  <c r="AE1828" i="1"/>
  <c r="AF1828" i="1" s="1" a="1"/>
  <c r="AF1828" i="1" s="1"/>
  <c r="AB1828" i="1"/>
  <c r="AC1828" i="1" s="1" a="1"/>
  <c r="AC1828" i="1" s="1"/>
  <c r="AE1827" i="1"/>
  <c r="AB1827" i="1"/>
  <c r="AA1827" i="1" s="1" a="1"/>
  <c r="AA1827" i="1" s="1"/>
  <c r="AE1826" i="1"/>
  <c r="AF1826" i="1" s="1" a="1"/>
  <c r="AF1826" i="1" s="1"/>
  <c r="AB1826" i="1"/>
  <c r="AC1826" i="1" s="1" a="1"/>
  <c r="AC1826" i="1" s="1"/>
  <c r="AE1825" i="1"/>
  <c r="AB1825" i="1"/>
  <c r="AE1824" i="1"/>
  <c r="AF1824" i="1" s="1" a="1"/>
  <c r="AF1824" i="1" s="1"/>
  <c r="AB1824" i="1"/>
  <c r="AC1824" i="1" s="1" a="1"/>
  <c r="AC1824" i="1" s="1"/>
  <c r="AE1823" i="1"/>
  <c r="AB1823" i="1"/>
  <c r="AE1822" i="1"/>
  <c r="AB1822" i="1"/>
  <c r="AE1821" i="1"/>
  <c r="AD1821" i="1" s="1" a="1"/>
  <c r="AD1821" i="1" s="1"/>
  <c r="AB1821" i="1"/>
  <c r="AA1821" i="1" s="1" a="1"/>
  <c r="AA1821" i="1" s="1"/>
  <c r="AE1820" i="1"/>
  <c r="AB1820" i="1"/>
  <c r="AE1819" i="1"/>
  <c r="AF1819" i="1" s="1" a="1"/>
  <c r="AF1819" i="1" s="1"/>
  <c r="AB1819" i="1"/>
  <c r="AC1819" i="1" s="1" a="1"/>
  <c r="AC1819" i="1" s="1"/>
  <c r="AE1818" i="1"/>
  <c r="AB1818" i="1"/>
  <c r="AA1818" i="1" s="1" a="1"/>
  <c r="AA1818" i="1" s="1"/>
  <c r="AE1817" i="1"/>
  <c r="AF1817" i="1" s="1" a="1"/>
  <c r="AF1817" i="1" s="1"/>
  <c r="AB1817" i="1"/>
  <c r="AC1817" i="1" s="1" a="1"/>
  <c r="AC1817" i="1" s="1"/>
  <c r="AE1816" i="1"/>
  <c r="AB1816" i="1"/>
  <c r="AE1815" i="1"/>
  <c r="AB1815" i="1"/>
  <c r="AC1815" i="1" s="1" a="1"/>
  <c r="AC1815" i="1" s="1"/>
  <c r="AE1814" i="1"/>
  <c r="AB1814" i="1"/>
  <c r="AA1814" i="1" s="1" a="1"/>
  <c r="AA1814" i="1" s="1"/>
  <c r="AE1813" i="1"/>
  <c r="AD1813" i="1" s="1" a="1"/>
  <c r="AD1813" i="1" s="1"/>
  <c r="AB1813" i="1"/>
  <c r="AC1813" i="1" s="1" a="1"/>
  <c r="AC1813" i="1" s="1"/>
  <c r="AE1811" i="1"/>
  <c r="AB1811" i="1"/>
  <c r="AE1810" i="1"/>
  <c r="AF1810" i="1" s="1" a="1"/>
  <c r="AF1810" i="1" s="1"/>
  <c r="AB1810" i="1"/>
  <c r="AC1810" i="1" s="1" a="1"/>
  <c r="AC1810" i="1" s="1"/>
  <c r="AE1809" i="1"/>
  <c r="AB1809" i="1"/>
  <c r="AA1809" i="1" s="1" a="1"/>
  <c r="AA1809" i="1" s="1"/>
  <c r="AE1808" i="1"/>
  <c r="AD1808" i="1" s="1" a="1"/>
  <c r="AD1808" i="1" s="1"/>
  <c r="AB1808" i="1"/>
  <c r="AA1808" i="1" s="1" a="1"/>
  <c r="AA1808" i="1" s="1"/>
  <c r="AE1807" i="1"/>
  <c r="AB1807" i="1"/>
  <c r="AA1807" i="1" s="1" a="1"/>
  <c r="AA1807" i="1" s="1"/>
  <c r="AE1806" i="1"/>
  <c r="AF1806" i="1" s="1" a="1"/>
  <c r="AF1806" i="1" s="1"/>
  <c r="AB1806" i="1"/>
  <c r="AC1806" i="1" s="1" a="1"/>
  <c r="AC1806" i="1" s="1"/>
  <c r="AE1805" i="1"/>
  <c r="AB1805" i="1"/>
  <c r="AE1802" i="1"/>
  <c r="AF1802" i="1" s="1" a="1"/>
  <c r="AF1802" i="1" s="1"/>
  <c r="AB1802" i="1"/>
  <c r="AA1802" i="1" s="1" a="1"/>
  <c r="AA1802" i="1" s="1"/>
  <c r="AE1801" i="1"/>
  <c r="AB1801" i="1"/>
  <c r="AA1801" i="1" s="1" a="1"/>
  <c r="AA1801" i="1" s="1"/>
  <c r="AE1798" i="1"/>
  <c r="AB1798" i="1"/>
  <c r="AC1798" i="1" s="1" a="1"/>
  <c r="AC1798" i="1" s="1"/>
  <c r="AE1797" i="1"/>
  <c r="AB1797" i="1"/>
  <c r="AA1797" i="1" s="1" a="1"/>
  <c r="AA1797" i="1" s="1"/>
  <c r="AE1796" i="1"/>
  <c r="AF1796" i="1" s="1" a="1"/>
  <c r="AF1796" i="1" s="1"/>
  <c r="AB1796" i="1"/>
  <c r="AA1796" i="1" s="1" a="1"/>
  <c r="AA1796" i="1" s="1"/>
  <c r="AE1795" i="1"/>
  <c r="AD1795" i="1" s="1" a="1"/>
  <c r="AD1795" i="1" s="1"/>
  <c r="AB1795" i="1"/>
  <c r="AE1794" i="1"/>
  <c r="AB1794" i="1"/>
  <c r="AE1793" i="1"/>
  <c r="AB1793" i="1"/>
  <c r="AA1793" i="1" s="1" a="1"/>
  <c r="AA1793" i="1" s="1"/>
  <c r="AE1792" i="1"/>
  <c r="AD1792" i="1" s="1" a="1"/>
  <c r="AD1792" i="1" s="1"/>
  <c r="AB1792" i="1"/>
  <c r="AC1792" i="1" s="1" a="1"/>
  <c r="AC1792" i="1" s="1"/>
  <c r="AE1791" i="1"/>
  <c r="AF1791" i="1" s="1" a="1"/>
  <c r="AF1791" i="1" s="1"/>
  <c r="AB1791" i="1"/>
  <c r="AA1791" i="1" s="1" a="1"/>
  <c r="AA1791" i="1" s="1"/>
  <c r="AE1790" i="1"/>
  <c r="AB1790" i="1"/>
  <c r="AE1789" i="1"/>
  <c r="AB1789" i="1"/>
  <c r="AA1789" i="1" s="1" a="1"/>
  <c r="AA1789" i="1" s="1"/>
  <c r="AF1787" i="1" a="1"/>
  <c r="AF1787" i="1" s="1"/>
  <c r="AC1787" i="1" a="1"/>
  <c r="AC1787" i="1" s="1"/>
  <c r="AE1786" i="1"/>
  <c r="AF1786" i="1" s="1" a="1"/>
  <c r="AF1786" i="1" s="1"/>
  <c r="AB1786" i="1"/>
  <c r="AA1786" i="1" s="1" a="1"/>
  <c r="AA1786" i="1" s="1"/>
  <c r="AE1782" i="1"/>
  <c r="AB1782" i="1"/>
  <c r="AA1782" i="1" s="1" a="1"/>
  <c r="AA1782" i="1" s="1"/>
  <c r="AE1781" i="1"/>
  <c r="AF1781" i="1" s="1" a="1"/>
  <c r="AF1781" i="1" s="1"/>
  <c r="AB1781" i="1"/>
  <c r="AC1781" i="1" s="1" a="1"/>
  <c r="AC1781" i="1" s="1"/>
  <c r="AE1780" i="1"/>
  <c r="AB1780" i="1"/>
  <c r="AC1780" i="1" s="1" a="1"/>
  <c r="AC1780" i="1" s="1"/>
  <c r="AE1779" i="1"/>
  <c r="AB1779" i="1"/>
  <c r="AE1778" i="1"/>
  <c r="AB1778" i="1"/>
  <c r="AA1778" i="1" s="1" a="1"/>
  <c r="AA1778" i="1" s="1"/>
  <c r="AE1777" i="1"/>
  <c r="AD1777" i="1" s="1" a="1"/>
  <c r="AD1777" i="1" s="1"/>
  <c r="AB1777" i="1"/>
  <c r="AC1777" i="1" s="1" a="1"/>
  <c r="AC1777" i="1" s="1"/>
  <c r="AE1776" i="1"/>
  <c r="AF1776" i="1" s="1" a="1"/>
  <c r="AF1776" i="1" s="1"/>
  <c r="AB1776" i="1"/>
  <c r="AA1776" i="1" s="1" a="1"/>
  <c r="AA1776" i="1" s="1"/>
  <c r="AE1775" i="1"/>
  <c r="AF1775" i="1" s="1" a="1"/>
  <c r="AF1775" i="1" s="1"/>
  <c r="AB1775" i="1"/>
  <c r="AE1774" i="1"/>
  <c r="AB1774" i="1"/>
  <c r="AA1774" i="1" s="1" a="1"/>
  <c r="AA1774" i="1" s="1"/>
  <c r="AE1773" i="1"/>
  <c r="AD1773" i="1" s="1" a="1"/>
  <c r="AD1773" i="1" s="1"/>
  <c r="AB1773" i="1"/>
  <c r="AC1773" i="1" s="1" a="1"/>
  <c r="AC1773" i="1" s="1"/>
  <c r="AE1772" i="1"/>
  <c r="AF1772" i="1" s="1" a="1"/>
  <c r="AF1772" i="1" s="1"/>
  <c r="AB1772" i="1"/>
  <c r="AC1772" i="1" s="1" a="1"/>
  <c r="AC1772" i="1" s="1"/>
  <c r="AE1771" i="1"/>
  <c r="AB1771" i="1"/>
  <c r="AE1770" i="1"/>
  <c r="AB1770" i="1"/>
  <c r="AA1770" i="1" s="1" a="1"/>
  <c r="AA1770" i="1" s="1"/>
  <c r="AE1769" i="1"/>
  <c r="AB1769" i="1"/>
  <c r="AC1769" i="1" s="1" a="1"/>
  <c r="AC1769" i="1" s="1"/>
  <c r="AE1768" i="1"/>
  <c r="AF1768" i="1" s="1" a="1"/>
  <c r="AF1768" i="1" s="1"/>
  <c r="AB1768" i="1"/>
  <c r="AA1768" i="1" s="1" a="1"/>
  <c r="AA1768" i="1" s="1"/>
  <c r="AE1767" i="1"/>
  <c r="AF1767" i="1" s="1" a="1"/>
  <c r="AF1767" i="1" s="1"/>
  <c r="AB1767" i="1"/>
  <c r="AE1766" i="1"/>
  <c r="AB1766" i="1"/>
  <c r="AA1766" i="1" s="1" a="1"/>
  <c r="AA1766" i="1" s="1"/>
  <c r="AE1765" i="1"/>
  <c r="AB1765" i="1"/>
  <c r="AC1765" i="1" s="1" a="1"/>
  <c r="AC1765" i="1" s="1"/>
  <c r="AE1764" i="1"/>
  <c r="AF1764" i="1" s="1" a="1"/>
  <c r="AF1764" i="1" s="1"/>
  <c r="AB1764" i="1"/>
  <c r="AA1764" i="1" s="1" a="1"/>
  <c r="AA1764" i="1" s="1"/>
  <c r="AE1763" i="1"/>
  <c r="AF1763" i="1" s="1" a="1"/>
  <c r="AF1763" i="1" s="1"/>
  <c r="AB1763" i="1"/>
  <c r="AE1762" i="1"/>
  <c r="AB1762" i="1"/>
  <c r="AA1762" i="1" s="1" a="1"/>
  <c r="AA1762" i="1" s="1"/>
  <c r="AE1761" i="1"/>
  <c r="AF1761" i="1" s="1" a="1"/>
  <c r="AF1761" i="1" s="1"/>
  <c r="AB1761" i="1"/>
  <c r="AC1761" i="1" s="1" a="1"/>
  <c r="AC1761" i="1" s="1"/>
  <c r="AE1760" i="1"/>
  <c r="AF1760" i="1" s="1" a="1"/>
  <c r="AF1760" i="1" s="1"/>
  <c r="AB1760" i="1"/>
  <c r="AA1760" i="1" s="1" a="1"/>
  <c r="AA1760" i="1" s="1"/>
  <c r="AE1759" i="1"/>
  <c r="AF1759" i="1" s="1" a="1"/>
  <c r="AF1759" i="1" s="1"/>
  <c r="AB1759" i="1"/>
  <c r="AE1758" i="1"/>
  <c r="AB1758" i="1"/>
  <c r="AE1757" i="1"/>
  <c r="AF1757" i="1" s="1" a="1"/>
  <c r="AF1757" i="1" s="1"/>
  <c r="AB1757" i="1"/>
  <c r="AC1757" i="1" s="1" a="1"/>
  <c r="AC1757" i="1" s="1"/>
  <c r="AE1756" i="1"/>
  <c r="AB1756" i="1"/>
  <c r="AA1756" i="1" s="1" a="1"/>
  <c r="AA1756" i="1" s="1"/>
  <c r="AE1755" i="1"/>
  <c r="AF1755" i="1" s="1" a="1"/>
  <c r="AF1755" i="1" s="1"/>
  <c r="AB1755" i="1"/>
  <c r="AE1754" i="1"/>
  <c r="AB1754" i="1"/>
  <c r="AA1754" i="1" s="1" a="1"/>
  <c r="AA1754" i="1" s="1"/>
  <c r="AE1753" i="1"/>
  <c r="AF1753" i="1" s="1" a="1"/>
  <c r="AF1753" i="1" s="1"/>
  <c r="AB1753" i="1"/>
  <c r="AE1752" i="1"/>
  <c r="AF1752" i="1" s="1" a="1"/>
  <c r="AF1752" i="1" s="1"/>
  <c r="AB1752" i="1"/>
  <c r="AE1751" i="1"/>
  <c r="AB1751" i="1"/>
  <c r="AE1750" i="1"/>
  <c r="AB1750" i="1"/>
  <c r="AA1750" i="1" s="1" a="1"/>
  <c r="AA1750" i="1" s="1"/>
  <c r="AE1749" i="1"/>
  <c r="AF1749" i="1" s="1" a="1"/>
  <c r="AF1749" i="1" s="1"/>
  <c r="AB1749" i="1"/>
  <c r="AC1749" i="1" s="1" a="1"/>
  <c r="AC1749" i="1" s="1"/>
  <c r="AE1748" i="1"/>
  <c r="AB1748" i="1"/>
  <c r="AC1748" i="1" s="1" a="1"/>
  <c r="AC1748" i="1" s="1"/>
  <c r="AE1747" i="1"/>
  <c r="AB1747" i="1"/>
  <c r="AE1746" i="1"/>
  <c r="AD1746" i="1" s="1" a="1"/>
  <c r="AD1746" i="1" s="1"/>
  <c r="AB1746" i="1"/>
  <c r="AA1746" i="1" s="1" a="1"/>
  <c r="AA1746" i="1" s="1"/>
  <c r="AE1745" i="1"/>
  <c r="AF1745" i="1" s="1" a="1"/>
  <c r="AF1745" i="1" s="1"/>
  <c r="AB1745" i="1"/>
  <c r="AE1744" i="1"/>
  <c r="AD1744" i="1" s="1" a="1"/>
  <c r="AD1744" i="1" s="1"/>
  <c r="AB1744" i="1"/>
  <c r="AA1744" i="1" s="1" a="1"/>
  <c r="AA1744" i="1" s="1"/>
  <c r="AE1743" i="1"/>
  <c r="AD1743" i="1" s="1" a="1"/>
  <c r="AD1743" i="1" s="1"/>
  <c r="AB1743" i="1"/>
  <c r="AE1742" i="1"/>
  <c r="AD1742" i="1" s="1" a="1"/>
  <c r="AD1742" i="1" s="1"/>
  <c r="AB1742" i="1"/>
  <c r="AC1742" i="1" s="1" a="1"/>
  <c r="AC1742" i="1" s="1"/>
  <c r="AE1741" i="1"/>
  <c r="AF1741" i="1" s="1" a="1"/>
  <c r="AF1741" i="1" s="1"/>
  <c r="AB1741" i="1"/>
  <c r="AE1740" i="1"/>
  <c r="AD1740" i="1" s="1" a="1"/>
  <c r="AD1740" i="1" s="1"/>
  <c r="AB1740" i="1"/>
  <c r="AC1740" i="1" s="1" a="1"/>
  <c r="AC1740" i="1" s="1"/>
  <c r="AE1739" i="1"/>
  <c r="AF1739" i="1" s="1" a="1"/>
  <c r="AF1739" i="1" s="1"/>
  <c r="AB1739" i="1"/>
  <c r="AE1738" i="1"/>
  <c r="AD1738" i="1" s="1" a="1"/>
  <c r="AD1738" i="1" s="1"/>
  <c r="AB1738" i="1"/>
  <c r="AA1738" i="1" s="1" a="1"/>
  <c r="AA1738" i="1" s="1"/>
  <c r="AE1737" i="1"/>
  <c r="AF1737" i="1" s="1" a="1"/>
  <c r="AF1737" i="1" s="1"/>
  <c r="AB1737" i="1"/>
  <c r="AE1736" i="1"/>
  <c r="AD1736" i="1" s="1" a="1"/>
  <c r="AD1736" i="1" s="1"/>
  <c r="AB1736" i="1"/>
  <c r="AE1735" i="1"/>
  <c r="AF1735" i="1" s="1" a="1"/>
  <c r="AF1735" i="1" s="1"/>
  <c r="AB1735" i="1"/>
  <c r="AE1734" i="1"/>
  <c r="AD1734" i="1" s="1" a="1"/>
  <c r="AD1734" i="1" s="1"/>
  <c r="AB1734" i="1"/>
  <c r="AA1734" i="1" s="1" a="1"/>
  <c r="AA1734" i="1" s="1"/>
  <c r="AE1733" i="1"/>
  <c r="AF1733" i="1" s="1" a="1"/>
  <c r="AF1733" i="1" s="1"/>
  <c r="AB1733" i="1"/>
  <c r="AE1732" i="1"/>
  <c r="AF1732" i="1" s="1" a="1"/>
  <c r="AF1732" i="1" s="1"/>
  <c r="AB1732" i="1"/>
  <c r="AE1731" i="1"/>
  <c r="AD1731" i="1" s="1" a="1"/>
  <c r="AD1731" i="1" s="1"/>
  <c r="AB1731" i="1"/>
  <c r="AA1731" i="1" s="1" a="1"/>
  <c r="AA1731" i="1" s="1"/>
  <c r="AE1730" i="1"/>
  <c r="AF1730" i="1" s="1" a="1"/>
  <c r="AF1730" i="1" s="1"/>
  <c r="AB1730" i="1"/>
  <c r="AE1729" i="1"/>
  <c r="AD1729" i="1" s="1" a="1"/>
  <c r="AD1729" i="1" s="1"/>
  <c r="AB1729" i="1"/>
  <c r="AA1729" i="1" s="1" a="1"/>
  <c r="AA1729" i="1" s="1"/>
  <c r="AE1728" i="1"/>
  <c r="AF1728" i="1" s="1" a="1"/>
  <c r="AF1728" i="1" s="1"/>
  <c r="AB1728" i="1"/>
  <c r="AE1727" i="1"/>
  <c r="AB1727" i="1"/>
  <c r="AA1727" i="1" s="1" a="1"/>
  <c r="AA1727" i="1" s="1"/>
  <c r="AE1726" i="1"/>
  <c r="AF1726" i="1" s="1" a="1"/>
  <c r="AF1726" i="1" s="1"/>
  <c r="AB1726" i="1"/>
  <c r="AE1725" i="1"/>
  <c r="AD1725" i="1" s="1" a="1"/>
  <c r="AD1725" i="1" s="1"/>
  <c r="AB1725" i="1"/>
  <c r="AC1725" i="1" s="1" a="1"/>
  <c r="AC1725" i="1" s="1"/>
  <c r="AE1724" i="1"/>
  <c r="AB1724" i="1"/>
  <c r="AE1723" i="1"/>
  <c r="AD1723" i="1" s="1" a="1"/>
  <c r="AD1723" i="1" s="1"/>
  <c r="AB1723" i="1"/>
  <c r="AC1723" i="1" s="1" a="1"/>
  <c r="AC1723" i="1" s="1"/>
  <c r="AE1722" i="1"/>
  <c r="AD1722" i="1" s="1" a="1"/>
  <c r="AD1722" i="1" s="1"/>
  <c r="AB1722" i="1"/>
  <c r="AC1722" i="1" s="1" a="1"/>
  <c r="AC1722" i="1" s="1"/>
  <c r="AE1721" i="1"/>
  <c r="AD1721" i="1" s="1" a="1"/>
  <c r="AD1721" i="1" s="1"/>
  <c r="AB1721" i="1"/>
  <c r="AC1721" i="1" s="1" a="1"/>
  <c r="AC1721" i="1" s="1"/>
  <c r="AE1720" i="1"/>
  <c r="AF1720" i="1" s="1" a="1"/>
  <c r="AF1720" i="1" s="1"/>
  <c r="AB1720" i="1"/>
  <c r="AE1719" i="1"/>
  <c r="AD1719" i="1" s="1" a="1"/>
  <c r="AD1719" i="1" s="1"/>
  <c r="AB1719" i="1"/>
  <c r="AA1719" i="1" s="1" a="1"/>
  <c r="AA1719" i="1" s="1"/>
  <c r="AE1718" i="1"/>
  <c r="AF1718" i="1" s="1" a="1"/>
  <c r="AF1718" i="1" s="1"/>
  <c r="AB1718" i="1"/>
  <c r="AC1718" i="1" s="1" a="1"/>
  <c r="AC1718" i="1" s="1"/>
  <c r="AE1717" i="1"/>
  <c r="AD1717" i="1" s="1" a="1"/>
  <c r="AD1717" i="1" s="1"/>
  <c r="AB1717" i="1"/>
  <c r="AC1717" i="1" s="1" a="1"/>
  <c r="AC1717" i="1" s="1"/>
  <c r="AE1716" i="1"/>
  <c r="AF1716" i="1" s="1" a="1"/>
  <c r="AF1716" i="1" s="1"/>
  <c r="AB1716" i="1"/>
  <c r="AE1715" i="1"/>
  <c r="AB1715" i="1"/>
  <c r="AC1715" i="1" s="1" a="1"/>
  <c r="AC1715" i="1" s="1"/>
  <c r="AE1714" i="1"/>
  <c r="AF1714" i="1" s="1" a="1"/>
  <c r="AF1714" i="1" s="1"/>
  <c r="AB1714" i="1"/>
  <c r="AC1714" i="1" s="1" a="1"/>
  <c r="AC1714" i="1" s="1"/>
  <c r="AE1693" i="1"/>
  <c r="AF1693" i="1" s="1" a="1"/>
  <c r="AF1693" i="1" s="1"/>
  <c r="AB1693" i="1"/>
  <c r="AE1692" i="1"/>
  <c r="AD1692" i="1" s="1" a="1"/>
  <c r="AD1692" i="1" s="1"/>
  <c r="AB1692" i="1"/>
  <c r="AE1691" i="1"/>
  <c r="AF1691" i="1" s="1" a="1"/>
  <c r="AF1691" i="1" s="1"/>
  <c r="AB1691" i="1"/>
  <c r="AC1691" i="1" s="1" a="1"/>
  <c r="AC1691" i="1" s="1"/>
  <c r="AE1690" i="1"/>
  <c r="AD1690" i="1" s="1" a="1"/>
  <c r="AD1690" i="1" s="1"/>
  <c r="AB1690" i="1"/>
  <c r="AE1689" i="1"/>
  <c r="AF1689" i="1" s="1" a="1"/>
  <c r="AF1689" i="1" s="1"/>
  <c r="AB1689" i="1"/>
  <c r="AE1688" i="1"/>
  <c r="AB1688" i="1"/>
  <c r="AC1688" i="1" s="1" a="1"/>
  <c r="AC1688" i="1" s="1"/>
  <c r="AE1687" i="1"/>
  <c r="AD1687" i="1" s="1" a="1"/>
  <c r="AD1687" i="1" s="1"/>
  <c r="AB1687" i="1"/>
  <c r="AC1687" i="1" s="1" a="1"/>
  <c r="AC1687" i="1" s="1"/>
  <c r="AE1686" i="1"/>
  <c r="AF1686" i="1" s="1" a="1"/>
  <c r="AF1686" i="1" s="1"/>
  <c r="AB1686" i="1"/>
  <c r="AE1685" i="1"/>
  <c r="AD1685" i="1" s="1" a="1"/>
  <c r="AD1685" i="1" s="1"/>
  <c r="AB1685" i="1"/>
  <c r="AA1685" i="1" s="1" a="1"/>
  <c r="AA1685" i="1" s="1"/>
  <c r="AE1684" i="1"/>
  <c r="AF1684" i="1" s="1" a="1"/>
  <c r="AF1684" i="1" s="1"/>
  <c r="AB1684" i="1"/>
  <c r="AC1684" i="1" s="1" a="1"/>
  <c r="AC1684" i="1" s="1"/>
  <c r="AE1683" i="1"/>
  <c r="AD1683" i="1" s="1" a="1"/>
  <c r="AD1683" i="1" s="1"/>
  <c r="AB1683" i="1"/>
  <c r="AC1683" i="1" s="1" a="1"/>
  <c r="AC1683" i="1" s="1"/>
  <c r="AE1682" i="1"/>
  <c r="AF1682" i="1" s="1" a="1"/>
  <c r="AF1682" i="1" s="1"/>
  <c r="AB1682" i="1"/>
  <c r="AE1681" i="1"/>
  <c r="AB1681" i="1"/>
  <c r="AC1681" i="1" s="1" a="1"/>
  <c r="AC1681" i="1" s="1"/>
  <c r="AE1680" i="1"/>
  <c r="AF1680" i="1" s="1" a="1"/>
  <c r="AF1680" i="1" s="1"/>
  <c r="AB1680" i="1"/>
  <c r="AC1680" i="1" s="1" a="1"/>
  <c r="AC1680" i="1" s="1"/>
  <c r="AE1679" i="1"/>
  <c r="AD1679" i="1" s="1" a="1"/>
  <c r="AD1679" i="1" s="1"/>
  <c r="AB1679" i="1"/>
  <c r="AC1679" i="1" s="1" a="1"/>
  <c r="AC1679" i="1" s="1"/>
  <c r="AE1678" i="1"/>
  <c r="AF1678" i="1" s="1" a="1"/>
  <c r="AF1678" i="1" s="1"/>
  <c r="AB1678" i="1"/>
  <c r="AE1677" i="1"/>
  <c r="AD1677" i="1" s="1" a="1"/>
  <c r="AD1677" i="1" s="1"/>
  <c r="AB1677" i="1"/>
  <c r="AC1677" i="1" s="1" a="1"/>
  <c r="AC1677" i="1" s="1"/>
  <c r="AE1676" i="1"/>
  <c r="AF1676" i="1" s="1" a="1"/>
  <c r="AF1676" i="1" s="1"/>
  <c r="AB1676" i="1"/>
  <c r="AC1676" i="1" s="1" a="1"/>
  <c r="AC1676" i="1" s="1"/>
  <c r="AE1675" i="1"/>
  <c r="AD1675" i="1" s="1" a="1"/>
  <c r="AD1675" i="1" s="1"/>
  <c r="AB1675" i="1"/>
  <c r="AA1675" i="1" s="1" a="1"/>
  <c r="AA1675" i="1" s="1"/>
  <c r="AE1674" i="1"/>
  <c r="AF1674" i="1" s="1" a="1"/>
  <c r="AF1674" i="1" s="1"/>
  <c r="AB1674" i="1"/>
  <c r="AE1673" i="1"/>
  <c r="AB1673" i="1"/>
  <c r="AC1673" i="1" s="1" a="1"/>
  <c r="AC1673" i="1" s="1"/>
  <c r="AE1672" i="1"/>
  <c r="AD1672" i="1" s="1" a="1"/>
  <c r="AD1672" i="1" s="1"/>
  <c r="AB1672" i="1"/>
  <c r="AC1672" i="1" s="1" a="1"/>
  <c r="AC1672" i="1" s="1"/>
  <c r="AE1671" i="1"/>
  <c r="AD1671" i="1" s="1" a="1"/>
  <c r="AD1671" i="1" s="1"/>
  <c r="AB1671" i="1"/>
  <c r="AA1671" i="1" s="1" a="1"/>
  <c r="AA1671" i="1" s="1"/>
  <c r="AE1670" i="1"/>
  <c r="AF1670" i="1" s="1" a="1"/>
  <c r="AF1670" i="1" s="1"/>
  <c r="AB1670" i="1"/>
  <c r="AE1669" i="1"/>
  <c r="AD1669" i="1" s="1" a="1"/>
  <c r="AD1669" i="1" s="1"/>
  <c r="AB1669" i="1"/>
  <c r="AC1669" i="1" s="1" a="1"/>
  <c r="AC1669" i="1" s="1"/>
  <c r="AE1668" i="1"/>
  <c r="AF1668" i="1" s="1" a="1"/>
  <c r="AF1668" i="1" s="1"/>
  <c r="AB1668" i="1"/>
  <c r="AC1668" i="1" s="1" a="1"/>
  <c r="AC1668" i="1" s="1"/>
  <c r="AE1667" i="1"/>
  <c r="AD1667" i="1" s="1" a="1"/>
  <c r="AD1667" i="1" s="1"/>
  <c r="AB1667" i="1"/>
  <c r="AA1667" i="1" s="1" a="1"/>
  <c r="AA1667" i="1" s="1"/>
  <c r="AE1666" i="1"/>
  <c r="AF1666" i="1" s="1" a="1"/>
  <c r="AF1666" i="1" s="1"/>
  <c r="AB1666" i="1"/>
  <c r="AE1665" i="1"/>
  <c r="AB1665" i="1"/>
  <c r="AE1664" i="1"/>
  <c r="AD1664" i="1" s="1" a="1"/>
  <c r="AD1664" i="1" s="1"/>
  <c r="AB1664" i="1"/>
  <c r="AC1664" i="1" s="1" a="1"/>
  <c r="AC1664" i="1" s="1"/>
  <c r="AE1663" i="1"/>
  <c r="AD1663" i="1" s="1" a="1"/>
  <c r="AD1663" i="1" s="1"/>
  <c r="AB1663" i="1"/>
  <c r="AE1662" i="1"/>
  <c r="AF1662" i="1" s="1" a="1"/>
  <c r="AF1662" i="1" s="1"/>
  <c r="AB1662" i="1"/>
  <c r="AE1661" i="1"/>
  <c r="AD1661" i="1" s="1" a="1"/>
  <c r="AD1661" i="1" s="1"/>
  <c r="AB1661" i="1"/>
  <c r="AC1661" i="1" s="1" a="1"/>
  <c r="AC1661" i="1" s="1"/>
  <c r="AE1660" i="1"/>
  <c r="AF1660" i="1" s="1" a="1"/>
  <c r="AF1660" i="1" s="1"/>
  <c r="AB1660" i="1"/>
  <c r="AC1660" i="1" s="1" a="1"/>
  <c r="AC1660" i="1" s="1"/>
  <c r="AE1659" i="1"/>
  <c r="AD1659" i="1" s="1" a="1"/>
  <c r="AD1659" i="1" s="1"/>
  <c r="AB1659" i="1"/>
  <c r="AA1659" i="1" s="1" a="1"/>
  <c r="AA1659" i="1" s="1"/>
  <c r="AE1658" i="1"/>
  <c r="AF1658" i="1" s="1" a="1"/>
  <c r="AF1658" i="1" s="1"/>
  <c r="AB1658" i="1"/>
  <c r="AE1657" i="1"/>
  <c r="AB1657" i="1"/>
  <c r="AE1656" i="1"/>
  <c r="AD1656" i="1" s="1" a="1"/>
  <c r="AD1656" i="1" s="1"/>
  <c r="AB1656" i="1"/>
  <c r="AC1656" i="1" s="1" a="1"/>
  <c r="AC1656" i="1" s="1"/>
  <c r="AE1655" i="1"/>
  <c r="AD1655" i="1" s="1" a="1"/>
  <c r="AD1655" i="1" s="1"/>
  <c r="AB1655" i="1"/>
  <c r="AA1655" i="1" s="1" a="1"/>
  <c r="AA1655" i="1" s="1"/>
  <c r="AE1654" i="1"/>
  <c r="AF1654" i="1" s="1" a="1"/>
  <c r="AF1654" i="1" s="1"/>
  <c r="AB1654" i="1"/>
  <c r="AE1653" i="1"/>
  <c r="AD1653" i="1" s="1" a="1"/>
  <c r="AD1653" i="1" s="1"/>
  <c r="AB1653" i="1"/>
  <c r="AA1653" i="1" s="1" a="1"/>
  <c r="AA1653" i="1" s="1"/>
  <c r="AE1652" i="1"/>
  <c r="AF1652" i="1" s="1" a="1"/>
  <c r="AF1652" i="1" s="1"/>
  <c r="AB1652" i="1"/>
  <c r="AA1652" i="1" s="1" a="1"/>
  <c r="AA1652" i="1" s="1"/>
  <c r="AE1651" i="1"/>
  <c r="AB1651" i="1"/>
  <c r="AC1651" i="1" s="1" a="1"/>
  <c r="AC1651" i="1" s="1"/>
  <c r="AE1650" i="1"/>
  <c r="AF1650" i="1" s="1" a="1"/>
  <c r="AF1650" i="1" s="1"/>
  <c r="AB1650" i="1"/>
  <c r="AE1649" i="1"/>
  <c r="AD1649" i="1" s="1" a="1"/>
  <c r="AD1649" i="1" s="1"/>
  <c r="AB1649" i="1"/>
  <c r="AA1649" i="1" s="1" a="1"/>
  <c r="AA1649" i="1" s="1"/>
  <c r="AE1648" i="1"/>
  <c r="AB1648" i="1"/>
  <c r="AA1648" i="1" s="1" a="1"/>
  <c r="AA1648" i="1" s="1"/>
  <c r="AE1647" i="1"/>
  <c r="AF1647" i="1" s="1" a="1"/>
  <c r="AF1647" i="1" s="1"/>
  <c r="AB1647" i="1"/>
  <c r="AA1647" i="1" s="1" a="1"/>
  <c r="AA1647" i="1" s="1"/>
  <c r="AE1646" i="1"/>
  <c r="AF1646" i="1" s="1" a="1"/>
  <c r="AF1646" i="1" s="1"/>
  <c r="AE1645" i="1"/>
  <c r="AB1645" i="1"/>
  <c r="AC1645" i="1" s="1" a="1"/>
  <c r="AC1645" i="1" s="1"/>
  <c r="AB1644" i="1"/>
  <c r="AC1644" i="1" s="1" a="1"/>
  <c r="AC1644" i="1" s="1"/>
  <c r="AE1643" i="1"/>
  <c r="AF1643" i="1" s="1" a="1"/>
  <c r="AF1643" i="1" s="1"/>
  <c r="AB1643" i="1"/>
  <c r="AC1643" i="1" s="1" a="1"/>
  <c r="AC1643" i="1" s="1"/>
  <c r="AE1642" i="1"/>
  <c r="AF1642" i="1" s="1" a="1"/>
  <c r="AF1642" i="1" s="1"/>
  <c r="AB1642" i="1"/>
  <c r="AE1641" i="1"/>
  <c r="AD1641" i="1" s="1" a="1"/>
  <c r="AD1641" i="1" s="1"/>
  <c r="AB1641" i="1"/>
  <c r="AC1641" i="1" s="1" a="1"/>
  <c r="AC1641" i="1" s="1"/>
  <c r="AE1640" i="1"/>
  <c r="AF1640" i="1" s="1" a="1"/>
  <c r="AF1640" i="1" s="1"/>
  <c r="AB1640" i="1"/>
  <c r="AE1639" i="1"/>
  <c r="AF1639" i="1" s="1" a="1"/>
  <c r="AF1639" i="1" s="1"/>
  <c r="AB1639" i="1"/>
  <c r="AC1639" i="1" s="1" a="1"/>
  <c r="AC1639" i="1" s="1"/>
  <c r="AE1638" i="1"/>
  <c r="AF1638" i="1" s="1" a="1"/>
  <c r="AF1638" i="1" s="1"/>
  <c r="AB1638" i="1"/>
  <c r="AE1637" i="1"/>
  <c r="AD1637" i="1" s="1" a="1"/>
  <c r="AD1637" i="1" s="1"/>
  <c r="AB1637" i="1"/>
  <c r="AA1637" i="1" s="1" a="1"/>
  <c r="AA1637" i="1" s="1"/>
  <c r="AE1636" i="1"/>
  <c r="AD1636" i="1" s="1" a="1"/>
  <c r="AD1636" i="1" s="1"/>
  <c r="AB1636" i="1"/>
  <c r="AA1636" i="1" s="1" a="1"/>
  <c r="AA1636" i="1" s="1"/>
  <c r="AE1635" i="1"/>
  <c r="AD1635" i="1" s="1" a="1"/>
  <c r="AD1635" i="1" s="1"/>
  <c r="AB1635" i="1"/>
  <c r="AC1635" i="1" s="1" a="1"/>
  <c r="AC1635" i="1" s="1"/>
  <c r="AE1634" i="1"/>
  <c r="AF1634" i="1" s="1" a="1"/>
  <c r="AF1634" i="1" s="1"/>
  <c r="AB1634" i="1"/>
  <c r="AE1633" i="1"/>
  <c r="AD1633" i="1" s="1" a="1"/>
  <c r="AD1633" i="1" s="1"/>
  <c r="AB1633" i="1"/>
  <c r="AC1633" i="1" s="1" a="1"/>
  <c r="AC1633" i="1" s="1"/>
  <c r="AE1632" i="1"/>
  <c r="AD1632" i="1" s="1" a="1"/>
  <c r="AD1632" i="1" s="1"/>
  <c r="AB1632" i="1"/>
  <c r="AE1631" i="1"/>
  <c r="AF1631" i="1" s="1" a="1"/>
  <c r="AF1631" i="1" s="1"/>
  <c r="AB1631" i="1"/>
  <c r="AC1631" i="1" s="1" a="1"/>
  <c r="AC1631" i="1" s="1"/>
  <c r="AE1630" i="1"/>
  <c r="AF1630" i="1" s="1" a="1"/>
  <c r="AF1630" i="1" s="1"/>
  <c r="AB1630" i="1"/>
  <c r="AE1629" i="1"/>
  <c r="AD1629" i="1" s="1" a="1"/>
  <c r="AD1629" i="1" s="1"/>
  <c r="AB1629" i="1"/>
  <c r="AC1629" i="1" s="1" a="1"/>
  <c r="AC1629" i="1" s="1"/>
  <c r="AE1628" i="1"/>
  <c r="AF1628" i="1" s="1" a="1"/>
  <c r="AF1628" i="1" s="1"/>
  <c r="AB1628" i="1"/>
  <c r="AC1628" i="1" s="1" a="1"/>
  <c r="AC1628" i="1" s="1"/>
  <c r="AE1627" i="1"/>
  <c r="AF1627" i="1" s="1" a="1"/>
  <c r="AF1627" i="1" s="1"/>
  <c r="AB1627" i="1"/>
  <c r="AA1627" i="1" s="1" a="1"/>
  <c r="AA1627" i="1" s="1"/>
  <c r="AE1626" i="1"/>
  <c r="AF1626" i="1" s="1" a="1"/>
  <c r="AF1626" i="1" s="1"/>
  <c r="AB1626" i="1"/>
  <c r="AE1625" i="1"/>
  <c r="AD1625" i="1" s="1" a="1"/>
  <c r="AD1625" i="1" s="1"/>
  <c r="AB1625" i="1"/>
  <c r="AC1625" i="1" s="1" a="1"/>
  <c r="AC1625" i="1" s="1"/>
  <c r="AE1624" i="1"/>
  <c r="AF1624" i="1" s="1" a="1"/>
  <c r="AF1624" i="1" s="1"/>
  <c r="AB1624" i="1"/>
  <c r="AC1624" i="1" s="1" a="1"/>
  <c r="AC1624" i="1" s="1"/>
  <c r="AE1623" i="1"/>
  <c r="AF1623" i="1" s="1" a="1"/>
  <c r="AF1623" i="1" s="1"/>
  <c r="AB1623" i="1"/>
  <c r="AA1623" i="1" s="1" a="1"/>
  <c r="AA1623" i="1" s="1"/>
  <c r="AE1622" i="1"/>
  <c r="AB1622" i="1"/>
  <c r="AE1621" i="1"/>
  <c r="AD1621" i="1" s="1" a="1"/>
  <c r="AD1621" i="1" s="1"/>
  <c r="AB1621" i="1"/>
  <c r="AA1621" i="1" s="1" a="1"/>
  <c r="AA1621" i="1" s="1"/>
  <c r="AE1620" i="1"/>
  <c r="AF1620" i="1" s="1" a="1"/>
  <c r="AF1620" i="1" s="1"/>
  <c r="AB1620" i="1"/>
  <c r="AC1620" i="1" s="1" a="1"/>
  <c r="AC1620" i="1" s="1"/>
  <c r="AE1619" i="1"/>
  <c r="AF1619" i="1" s="1" a="1"/>
  <c r="AF1619" i="1" s="1"/>
  <c r="AB1619" i="1"/>
  <c r="AA1619" i="1" s="1" a="1"/>
  <c r="AA1619" i="1" s="1"/>
  <c r="AE1618" i="1"/>
  <c r="AB1618" i="1"/>
  <c r="AE1617" i="1"/>
  <c r="AD1617" i="1" s="1" a="1"/>
  <c r="AD1617" i="1" s="1"/>
  <c r="AB1617" i="1"/>
  <c r="AE1616" i="1"/>
  <c r="AF1616" i="1" s="1" a="1"/>
  <c r="AF1616" i="1" s="1"/>
  <c r="AB1616" i="1"/>
  <c r="AC1616" i="1" s="1" a="1"/>
  <c r="AC1616" i="1" s="1"/>
  <c r="AE1615" i="1"/>
  <c r="AF1615" i="1" s="1" a="1"/>
  <c r="AF1615" i="1" s="1"/>
  <c r="AB1615" i="1"/>
  <c r="AA1615" i="1" s="1" a="1"/>
  <c r="AA1615" i="1" s="1"/>
  <c r="AE1614" i="1"/>
  <c r="AB1614" i="1"/>
  <c r="AE1613" i="1"/>
  <c r="AD1613" i="1" s="1" a="1"/>
  <c r="AD1613" i="1" s="1"/>
  <c r="AB1613" i="1"/>
  <c r="AA1613" i="1" s="1" a="1"/>
  <c r="AA1613" i="1" s="1"/>
  <c r="AE1612" i="1"/>
  <c r="AF1612" i="1" s="1" a="1"/>
  <c r="AF1612" i="1" s="1"/>
  <c r="AB1612" i="1"/>
  <c r="AA1612" i="1" s="1" a="1"/>
  <c r="AA1612" i="1" s="1"/>
  <c r="AE1611" i="1"/>
  <c r="AF1611" i="1" s="1" a="1"/>
  <c r="AF1611" i="1" s="1"/>
  <c r="AB1611" i="1"/>
  <c r="AC1611" i="1" s="1" a="1"/>
  <c r="AC1611" i="1" s="1"/>
  <c r="AE1610" i="1"/>
  <c r="AF1610" i="1" s="1" a="1"/>
  <c r="AF1610" i="1" s="1"/>
  <c r="AB1610" i="1"/>
  <c r="AA1610" i="1" s="1" a="1"/>
  <c r="AA1610" i="1" s="1"/>
  <c r="AE1609" i="1"/>
  <c r="AD1609" i="1" s="1" a="1"/>
  <c r="AD1609" i="1" s="1"/>
  <c r="AB1609" i="1"/>
  <c r="AA1609" i="1" s="1" a="1"/>
  <c r="AA1609" i="1" s="1"/>
  <c r="AE1608" i="1"/>
  <c r="AB1608" i="1"/>
  <c r="AA1608" i="1" s="1" a="1"/>
  <c r="AA1608" i="1" s="1"/>
  <c r="AE1607" i="1"/>
  <c r="AB1607" i="1"/>
  <c r="AC1607" i="1" s="1" a="1"/>
  <c r="AC1607" i="1" s="1"/>
  <c r="AE1606" i="1"/>
  <c r="AB1606" i="1"/>
  <c r="AA1606" i="1" s="1" a="1"/>
  <c r="AA1606" i="1" s="1"/>
  <c r="AE1605" i="1"/>
  <c r="AD1605" i="1" s="1" a="1"/>
  <c r="AD1605" i="1" s="1"/>
  <c r="AB1605" i="1"/>
  <c r="AC1605" i="1" s="1" a="1"/>
  <c r="AC1605" i="1" s="1"/>
  <c r="AE1604" i="1"/>
  <c r="AF1604" i="1" s="1" a="1"/>
  <c r="AF1604" i="1" s="1"/>
  <c r="AB1604" i="1"/>
  <c r="AA1604" i="1" s="1" a="1"/>
  <c r="AA1604" i="1" s="1"/>
  <c r="AE1603" i="1"/>
  <c r="AF1603" i="1" s="1" a="1"/>
  <c r="AF1603" i="1" s="1"/>
  <c r="AB1603" i="1"/>
  <c r="AE1602" i="1"/>
  <c r="AF1602" i="1" s="1" a="1"/>
  <c r="AF1602" i="1" s="1"/>
  <c r="AB1602" i="1"/>
  <c r="AA1602" i="1" s="1" a="1"/>
  <c r="AA1602" i="1" s="1"/>
  <c r="AE1601" i="1"/>
  <c r="AD1601" i="1" s="1" a="1"/>
  <c r="AD1601" i="1" s="1"/>
  <c r="AB1601" i="1"/>
  <c r="AC1601" i="1" s="1" a="1"/>
  <c r="AC1601" i="1" s="1"/>
  <c r="AE1600" i="1"/>
  <c r="AF1600" i="1" s="1" a="1"/>
  <c r="AF1600" i="1" s="1"/>
  <c r="AB1600" i="1"/>
  <c r="AA1600" i="1" s="1" a="1"/>
  <c r="AA1600" i="1" s="1"/>
  <c r="AE1599" i="1"/>
  <c r="AF1599" i="1" s="1" a="1"/>
  <c r="AF1599" i="1" s="1"/>
  <c r="AB1599" i="1"/>
  <c r="AA1599" i="1" s="1" a="1"/>
  <c r="AA1599" i="1" s="1"/>
  <c r="AE1598" i="1"/>
  <c r="AB1598" i="1"/>
  <c r="AA1598" i="1" s="1" a="1"/>
  <c r="AA1598" i="1" s="1"/>
  <c r="AE1597" i="1"/>
  <c r="AD1597" i="1" s="1" a="1"/>
  <c r="AD1597" i="1" s="1"/>
  <c r="AB1597" i="1"/>
  <c r="AC1597" i="1" s="1" a="1"/>
  <c r="AC1597" i="1" s="1"/>
  <c r="AE1596" i="1"/>
  <c r="AF1596" i="1" s="1" a="1"/>
  <c r="AF1596" i="1" s="1"/>
  <c r="AB1596" i="1"/>
  <c r="AE1595" i="1"/>
  <c r="AB1595" i="1"/>
  <c r="AC1595" i="1" s="1" a="1"/>
  <c r="AC1595" i="1" s="1"/>
  <c r="AE1594" i="1"/>
  <c r="AF1594" i="1" s="1" a="1"/>
  <c r="AF1594" i="1" s="1"/>
  <c r="AB1594" i="1"/>
  <c r="AA1594" i="1" s="1" a="1"/>
  <c r="AA1594" i="1" s="1"/>
  <c r="AE1593" i="1"/>
  <c r="AB1593" i="1"/>
  <c r="AA1593" i="1" s="1" a="1"/>
  <c r="AA1593" i="1" s="1"/>
  <c r="AE1592" i="1"/>
  <c r="AF1592" i="1" s="1" a="1"/>
  <c r="AF1592" i="1" s="1"/>
  <c r="AB1592" i="1"/>
  <c r="AA1592" i="1" s="1" a="1"/>
  <c r="AA1592" i="1" s="1"/>
  <c r="AE1591" i="1"/>
  <c r="AF1591" i="1" s="1" a="1"/>
  <c r="AF1591" i="1" s="1"/>
  <c r="AB1591" i="1"/>
  <c r="AC1591" i="1" s="1" a="1"/>
  <c r="AC1591" i="1" s="1"/>
  <c r="AE1590" i="1"/>
  <c r="AB1590" i="1"/>
  <c r="AE1589" i="1"/>
  <c r="AD1589" i="1" s="1" a="1"/>
  <c r="AD1589" i="1" s="1"/>
  <c r="AB1589" i="1"/>
  <c r="AA1589" i="1" s="1" a="1"/>
  <c r="AA1589" i="1" s="1"/>
  <c r="AE1588" i="1"/>
  <c r="AB1588" i="1"/>
  <c r="AE1587" i="1"/>
  <c r="AF1587" i="1" s="1" a="1"/>
  <c r="AF1587" i="1" s="1"/>
  <c r="AB1587" i="1"/>
  <c r="AC1587" i="1" s="1" a="1"/>
  <c r="AC1587" i="1" s="1"/>
  <c r="AE1586" i="1"/>
  <c r="AF1586" i="1" s="1" a="1"/>
  <c r="AF1586" i="1" s="1"/>
  <c r="AB1586" i="1"/>
  <c r="AA1586" i="1" s="1" a="1"/>
  <c r="AA1586" i="1" s="1"/>
  <c r="AE1585" i="1"/>
  <c r="AD1585" i="1" s="1" a="1"/>
  <c r="AD1585" i="1" s="1"/>
  <c r="AB1585" i="1"/>
  <c r="AA1585" i="1" s="1" a="1"/>
  <c r="AA1585" i="1" s="1"/>
  <c r="AE1584" i="1"/>
  <c r="AB1584" i="1"/>
  <c r="AA1584" i="1" s="1" a="1"/>
  <c r="AA1584" i="1" s="1"/>
  <c r="AE1583" i="1"/>
  <c r="AB1583" i="1"/>
  <c r="AC1583" i="1" s="1" a="1"/>
  <c r="AC1583" i="1" s="1"/>
  <c r="AE1582" i="1"/>
  <c r="AF1582" i="1" s="1" a="1"/>
  <c r="AF1582" i="1" s="1"/>
  <c r="AB1582" i="1"/>
  <c r="AE1581" i="1"/>
  <c r="AD1581" i="1" s="1" a="1"/>
  <c r="AD1581" i="1" s="1"/>
  <c r="AB1581" i="1"/>
  <c r="AC1581" i="1" s="1" a="1"/>
  <c r="AC1581" i="1" s="1"/>
  <c r="AE1580" i="1"/>
  <c r="AF1580" i="1" s="1" a="1"/>
  <c r="AF1580" i="1" s="1"/>
  <c r="AB1580" i="1"/>
  <c r="AE1579" i="1"/>
  <c r="AF1579" i="1" s="1" a="1"/>
  <c r="AF1579" i="1" s="1"/>
  <c r="AB1579" i="1"/>
  <c r="AE1578" i="1"/>
  <c r="AB1578" i="1"/>
  <c r="AA1578" i="1" s="1" a="1"/>
  <c r="AA1578" i="1" s="1"/>
  <c r="AE1577" i="1"/>
  <c r="AF1577" i="1" s="1" a="1"/>
  <c r="AF1577" i="1" s="1"/>
  <c r="AB1577" i="1"/>
  <c r="AA1577" i="1" s="1" a="1"/>
  <c r="AA1577" i="1" s="1"/>
  <c r="AE1576" i="1"/>
  <c r="AF1576" i="1" s="1" a="1"/>
  <c r="AF1576" i="1" s="1"/>
  <c r="AB1576" i="1"/>
  <c r="AE1575" i="1"/>
  <c r="AF1575" i="1" s="1" a="1"/>
  <c r="AF1575" i="1" s="1"/>
  <c r="AB1575" i="1"/>
  <c r="AA1575" i="1" s="1" a="1"/>
  <c r="AA1575" i="1" s="1"/>
  <c r="AE1574" i="1"/>
  <c r="AF1574" i="1" s="1" a="1"/>
  <c r="AF1574" i="1" s="1"/>
  <c r="AB1574" i="1"/>
  <c r="AA1574" i="1" s="1" a="1"/>
  <c r="AA1574" i="1" s="1"/>
  <c r="AB1573" i="1"/>
  <c r="AA1573" i="1" s="1" a="1"/>
  <c r="AA1573" i="1" s="1"/>
  <c r="AE1572" i="1"/>
  <c r="AF1572" i="1" s="1" a="1"/>
  <c r="AF1572" i="1" s="1"/>
  <c r="AB1572" i="1"/>
  <c r="AA1572" i="1" s="1" a="1"/>
  <c r="AA1572" i="1" s="1"/>
  <c r="AE1571" i="1"/>
  <c r="AF1571" i="1" s="1" a="1"/>
  <c r="AF1571" i="1" s="1"/>
  <c r="AB1571" i="1"/>
  <c r="AE1570" i="1"/>
  <c r="AF1570" i="1" s="1" a="1"/>
  <c r="AF1570" i="1" s="1"/>
  <c r="AB1570" i="1"/>
  <c r="AA1570" i="1" s="1" a="1"/>
  <c r="AA1570" i="1" s="1"/>
  <c r="AE1569" i="1"/>
  <c r="AF1569" i="1" s="1" a="1"/>
  <c r="AF1569" i="1" s="1"/>
  <c r="AB1569" i="1"/>
  <c r="AE1568" i="1"/>
  <c r="AF1568" i="1" s="1" a="1"/>
  <c r="AF1568" i="1" s="1"/>
  <c r="AB1568" i="1"/>
  <c r="AA1568" i="1" s="1" a="1"/>
  <c r="AA1568" i="1" s="1"/>
  <c r="AE1567" i="1"/>
  <c r="AF1567" i="1" s="1" a="1"/>
  <c r="AF1567" i="1" s="1"/>
  <c r="AB1567" i="1"/>
  <c r="AA1567" i="1" s="1" a="1"/>
  <c r="AA1567" i="1" s="1"/>
  <c r="AE1566" i="1"/>
  <c r="AF1566" i="1" s="1" a="1"/>
  <c r="AF1566" i="1" s="1"/>
  <c r="AB1566" i="1"/>
  <c r="AE1565" i="1"/>
  <c r="AD1565" i="1" s="1" a="1"/>
  <c r="AD1565" i="1" s="1"/>
  <c r="AB1565" i="1"/>
  <c r="AC1565" i="1" s="1" a="1"/>
  <c r="AC1565" i="1" s="1"/>
  <c r="AE1564" i="1"/>
  <c r="AF1564" i="1" s="1" a="1"/>
  <c r="AF1564" i="1" s="1"/>
  <c r="AB1564" i="1"/>
  <c r="AA1564" i="1" s="1" a="1"/>
  <c r="AA1564" i="1" s="1"/>
  <c r="AE1563" i="1"/>
  <c r="AD1563" i="1" s="1" a="1"/>
  <c r="AD1563" i="1" s="1"/>
  <c r="AB1563" i="1"/>
  <c r="AE1562" i="1"/>
  <c r="AF1562" i="1" s="1" a="1"/>
  <c r="AF1562" i="1" s="1"/>
  <c r="AB1562" i="1"/>
  <c r="AA1562" i="1" s="1" a="1"/>
  <c r="AA1562" i="1" s="1"/>
  <c r="AE1561" i="1"/>
  <c r="AB1561" i="1"/>
  <c r="AC1561" i="1" s="1" a="1"/>
  <c r="AC1561" i="1" s="1"/>
  <c r="AE1560" i="1"/>
  <c r="AF1560" i="1" s="1" a="1"/>
  <c r="AF1560" i="1" s="1"/>
  <c r="AB1560" i="1"/>
  <c r="AA1560" i="1" s="1" a="1"/>
  <c r="AA1560" i="1" s="1"/>
  <c r="AE1559" i="1"/>
  <c r="AD1559" i="1" s="1" a="1"/>
  <c r="AD1559" i="1" s="1"/>
  <c r="AB1559" i="1"/>
  <c r="AA1559" i="1" s="1" a="1"/>
  <c r="AA1559" i="1" s="1"/>
  <c r="AE1558" i="1"/>
  <c r="AF1558" i="1" s="1" a="1"/>
  <c r="AF1558" i="1" s="1"/>
  <c r="AB1558" i="1"/>
  <c r="AA1558" i="1" s="1" a="1"/>
  <c r="AA1558" i="1" s="1"/>
  <c r="AE1557" i="1"/>
  <c r="AD1557" i="1" s="1" a="1"/>
  <c r="AD1557" i="1" s="1"/>
  <c r="AB1557" i="1"/>
  <c r="AC1557" i="1" s="1" a="1"/>
  <c r="AC1557" i="1" s="1"/>
  <c r="AE1556" i="1"/>
  <c r="AF1556" i="1" s="1" a="1"/>
  <c r="AF1556" i="1" s="1"/>
  <c r="AB1556" i="1"/>
  <c r="AA1556" i="1" s="1" a="1"/>
  <c r="AA1556" i="1" s="1"/>
  <c r="AE1555" i="1"/>
  <c r="AD1555" i="1" s="1" a="1"/>
  <c r="AD1555" i="1" s="1"/>
  <c r="AB1555" i="1"/>
  <c r="AA1555" i="1" s="1" a="1"/>
  <c r="AA1555" i="1" s="1"/>
  <c r="AE1554" i="1"/>
  <c r="AF1554" i="1" s="1" a="1"/>
  <c r="AF1554" i="1" s="1"/>
  <c r="AB1554" i="1"/>
  <c r="AA1554" i="1" s="1" a="1"/>
  <c r="AA1554" i="1" s="1"/>
  <c r="AE1553" i="1"/>
  <c r="AD1553" i="1" s="1" a="1"/>
  <c r="AD1553" i="1" s="1"/>
  <c r="AB1553" i="1"/>
  <c r="AC1553" i="1" s="1" a="1"/>
  <c r="AC1553" i="1" s="1"/>
  <c r="AE1552" i="1"/>
  <c r="AF1552" i="1" s="1" a="1"/>
  <c r="AF1552" i="1" s="1"/>
  <c r="AB1552" i="1"/>
  <c r="AA1552" i="1" s="1" a="1"/>
  <c r="AA1552" i="1" s="1"/>
  <c r="AE1551" i="1"/>
  <c r="AD1551" i="1" s="1" a="1"/>
  <c r="AD1551" i="1" s="1"/>
  <c r="AB1551" i="1"/>
  <c r="AE1550" i="1"/>
  <c r="AF1550" i="1" s="1" a="1"/>
  <c r="AF1550" i="1" s="1"/>
  <c r="AB1550" i="1"/>
  <c r="AA1550" i="1" s="1" a="1"/>
  <c r="AA1550" i="1" s="1"/>
  <c r="AE1549" i="1"/>
  <c r="AD1549" i="1" s="1" a="1"/>
  <c r="AD1549" i="1" s="1"/>
  <c r="AB1549" i="1"/>
  <c r="AA1549" i="1" s="1" a="1"/>
  <c r="AA1549" i="1" s="1"/>
  <c r="AE1548" i="1"/>
  <c r="AF1548" i="1" s="1" a="1"/>
  <c r="AF1548" i="1" s="1"/>
  <c r="AB1548" i="1"/>
  <c r="AE1547" i="1"/>
  <c r="AB1547" i="1"/>
  <c r="AC1547" i="1" s="1" a="1"/>
  <c r="AC1547" i="1" s="1"/>
  <c r="AE1546" i="1"/>
  <c r="AF1546" i="1" s="1" a="1"/>
  <c r="AF1546" i="1" s="1"/>
  <c r="AB1546" i="1"/>
  <c r="AA1546" i="1" s="1" a="1"/>
  <c r="AA1546" i="1" s="1"/>
  <c r="AE1545" i="1"/>
  <c r="AD1545" i="1" s="1" a="1"/>
  <c r="AD1545" i="1" s="1"/>
  <c r="AB1545" i="1"/>
  <c r="AC1545" i="1" s="1" a="1"/>
  <c r="AC1545" i="1" s="1"/>
  <c r="AE1544" i="1"/>
  <c r="AF1544" i="1" s="1" a="1"/>
  <c r="AF1544" i="1" s="1"/>
  <c r="AB1544" i="1"/>
  <c r="AE1543" i="1"/>
  <c r="AD1543" i="1" s="1" a="1"/>
  <c r="AD1543" i="1" s="1"/>
  <c r="AB1543" i="1"/>
  <c r="AA1543" i="1" s="1" a="1"/>
  <c r="AA1543" i="1" s="1"/>
  <c r="AE1542" i="1"/>
  <c r="AF1542" i="1" s="1" a="1"/>
  <c r="AF1542" i="1" s="1"/>
  <c r="AB1542" i="1"/>
  <c r="AA1542" i="1" s="1" a="1"/>
  <c r="AA1542" i="1" s="1"/>
  <c r="AE1541" i="1"/>
  <c r="AB1541" i="1"/>
  <c r="AA1541" i="1" s="1" a="1"/>
  <c r="AA1541" i="1" s="1"/>
  <c r="AE1540" i="1"/>
  <c r="AF1540" i="1" s="1" a="1"/>
  <c r="AF1540" i="1" s="1"/>
  <c r="AB1540" i="1"/>
  <c r="AA1540" i="1" s="1" a="1"/>
  <c r="AA1540" i="1" s="1"/>
  <c r="AE1539" i="1"/>
  <c r="AD1539" i="1" s="1" a="1"/>
  <c r="AD1539" i="1" s="1"/>
  <c r="AB1539" i="1"/>
  <c r="AC1539" i="1" s="1" a="1"/>
  <c r="AC1539" i="1" s="1"/>
  <c r="AE1538" i="1"/>
  <c r="AF1538" i="1" s="1" a="1"/>
  <c r="AF1538" i="1" s="1"/>
  <c r="AB1538" i="1"/>
  <c r="AE1537" i="1"/>
  <c r="AD1537" i="1" s="1" a="1"/>
  <c r="AD1537" i="1" s="1"/>
  <c r="AB1537" i="1"/>
  <c r="AE1536" i="1"/>
  <c r="AF1536" i="1" s="1" a="1"/>
  <c r="AF1536" i="1" s="1"/>
  <c r="AB1536" i="1"/>
  <c r="AA1536" i="1" s="1" a="1"/>
  <c r="AA1536" i="1" s="1"/>
  <c r="AE1535" i="1"/>
  <c r="AD1535" i="1" s="1" a="1"/>
  <c r="AD1535" i="1" s="1"/>
  <c r="AB1535" i="1"/>
  <c r="AC1535" i="1" s="1" a="1"/>
  <c r="AC1535" i="1" s="1"/>
  <c r="AE1534" i="1"/>
  <c r="AF1534" i="1" s="1" a="1"/>
  <c r="AF1534" i="1" s="1"/>
  <c r="AB1534" i="1"/>
  <c r="AA1534" i="1" s="1" a="1"/>
  <c r="AA1534" i="1" s="1"/>
  <c r="AE1533" i="1"/>
  <c r="AD1533" i="1" s="1" a="1"/>
  <c r="AD1533" i="1" s="1"/>
  <c r="AB1533" i="1"/>
  <c r="AC1533" i="1" s="1" a="1"/>
  <c r="AC1533" i="1" s="1"/>
  <c r="AE1532" i="1"/>
  <c r="AF1532" i="1" s="1" a="1"/>
  <c r="AF1532" i="1" s="1"/>
  <c r="AB1532" i="1"/>
  <c r="AA1532" i="1" s="1" a="1"/>
  <c r="AA1532" i="1" s="1"/>
  <c r="AE1531" i="1"/>
  <c r="AB1531" i="1"/>
  <c r="AC1531" i="1" s="1" a="1"/>
  <c r="AC1531" i="1" s="1"/>
  <c r="AE1530" i="1"/>
  <c r="AF1530" i="1" s="1" a="1"/>
  <c r="AF1530" i="1" s="1"/>
  <c r="AB1530" i="1"/>
  <c r="AA1530" i="1" s="1" a="1"/>
  <c r="AA1530" i="1" s="1"/>
  <c r="AE1529" i="1"/>
  <c r="AD1529" i="1" s="1" a="1"/>
  <c r="AD1529" i="1" s="1"/>
  <c r="AB1529" i="1"/>
  <c r="AE1528" i="1"/>
  <c r="AF1528" i="1" s="1" a="1"/>
  <c r="AF1528" i="1" s="1"/>
  <c r="AB1528" i="1"/>
  <c r="AE1527" i="1"/>
  <c r="AD1527" i="1" s="1" a="1"/>
  <c r="AD1527" i="1" s="1"/>
  <c r="AB1527" i="1"/>
  <c r="AA1527" i="1" s="1" a="1"/>
  <c r="AA1527" i="1" s="1"/>
  <c r="AE1526" i="1"/>
  <c r="AF1526" i="1" s="1" a="1"/>
  <c r="AF1526" i="1" s="1"/>
  <c r="AB1526" i="1"/>
  <c r="AA1526" i="1" s="1" a="1"/>
  <c r="AA1526" i="1" s="1"/>
  <c r="AE1525" i="1"/>
  <c r="AB1525" i="1"/>
  <c r="AC1525" i="1" s="1" a="1"/>
  <c r="AC1525" i="1" s="1"/>
  <c r="AE1524" i="1"/>
  <c r="AF1524" i="1" s="1" a="1"/>
  <c r="AF1524" i="1" s="1"/>
  <c r="AB1524" i="1"/>
  <c r="AA1524" i="1" s="1" a="1"/>
  <c r="AA1524" i="1" s="1"/>
  <c r="AE1523" i="1"/>
  <c r="AD1523" i="1" s="1" a="1"/>
  <c r="AD1523" i="1" s="1"/>
  <c r="AB1523" i="1"/>
  <c r="AC1523" i="1" s="1" a="1"/>
  <c r="AC1523" i="1" s="1"/>
  <c r="AE1522" i="1"/>
  <c r="AF1522" i="1" s="1" a="1"/>
  <c r="AF1522" i="1" s="1"/>
  <c r="AB1522" i="1"/>
  <c r="AE1521" i="1"/>
  <c r="AD1521" i="1" s="1" a="1"/>
  <c r="AD1521" i="1" s="1"/>
  <c r="AB1521" i="1"/>
  <c r="AC1521" i="1" s="1" a="1"/>
  <c r="AC1521" i="1" s="1"/>
  <c r="AE1520" i="1"/>
  <c r="AF1520" i="1" s="1" a="1"/>
  <c r="AF1520" i="1" s="1"/>
  <c r="AB1520" i="1"/>
  <c r="AA1520" i="1" s="1" a="1"/>
  <c r="AA1520" i="1" s="1"/>
  <c r="AE1519" i="1"/>
  <c r="AD1519" i="1" s="1" a="1"/>
  <c r="AD1519" i="1" s="1"/>
  <c r="AB1519" i="1"/>
  <c r="AE1518" i="1"/>
  <c r="AF1518" i="1" s="1" a="1"/>
  <c r="AF1518" i="1" s="1"/>
  <c r="AB1518" i="1"/>
  <c r="AE1517" i="1"/>
  <c r="AD1517" i="1" s="1" a="1"/>
  <c r="AD1517" i="1" s="1"/>
  <c r="AB1517" i="1"/>
  <c r="AA1517" i="1" s="1" a="1"/>
  <c r="AA1517" i="1" s="1"/>
  <c r="AE1516" i="1"/>
  <c r="AF1516" i="1" s="1" a="1"/>
  <c r="AF1516" i="1" s="1"/>
  <c r="AB1516" i="1"/>
  <c r="AA1516" i="1" s="1" a="1"/>
  <c r="AA1516" i="1" s="1"/>
  <c r="AE1515" i="1"/>
  <c r="AB1515" i="1"/>
  <c r="AC1515" i="1" s="1" a="1"/>
  <c r="AC1515" i="1" s="1"/>
  <c r="AE1514" i="1"/>
  <c r="AB1514" i="1"/>
  <c r="AA1514" i="1" s="1" a="1"/>
  <c r="AA1514" i="1" s="1"/>
  <c r="AE1513" i="1"/>
  <c r="AD1513" i="1" s="1" a="1"/>
  <c r="AD1513" i="1" s="1"/>
  <c r="AB1513" i="1"/>
  <c r="AC1513" i="1" s="1" a="1"/>
  <c r="AC1513" i="1" s="1"/>
  <c r="AE1512" i="1"/>
  <c r="AB1512" i="1"/>
  <c r="AA1512" i="1" s="1" a="1"/>
  <c r="AA1512" i="1" s="1"/>
  <c r="AE1511" i="1"/>
  <c r="AD1511" i="1" s="1" a="1"/>
  <c r="AD1511" i="1" s="1"/>
  <c r="AB1511" i="1"/>
  <c r="AE1510" i="1"/>
  <c r="AB1510" i="1"/>
  <c r="AA1510" i="1" s="1" a="1"/>
  <c r="AA1510" i="1" s="1"/>
  <c r="AE1509" i="1"/>
  <c r="AB1509" i="1"/>
  <c r="AC1509" i="1" s="1" a="1"/>
  <c r="AC1509" i="1" s="1"/>
  <c r="AE1508" i="1"/>
  <c r="AB1508" i="1"/>
  <c r="AA1508" i="1" s="1" a="1"/>
  <c r="AA1508" i="1" s="1"/>
  <c r="AE1507" i="1"/>
  <c r="AD1507" i="1" s="1" a="1"/>
  <c r="AD1507" i="1" s="1"/>
  <c r="AB1507" i="1"/>
  <c r="AE1506" i="1"/>
  <c r="AB1506" i="1"/>
  <c r="AE1505" i="1"/>
  <c r="AD1505" i="1" s="1" a="1"/>
  <c r="AD1505" i="1" s="1"/>
  <c r="AB1505" i="1"/>
  <c r="AE1504" i="1"/>
  <c r="AB1504" i="1"/>
  <c r="AA1504" i="1" s="1" a="1"/>
  <c r="AA1504" i="1" s="1"/>
  <c r="AE1503" i="1"/>
  <c r="AD1503" i="1" s="1" a="1"/>
  <c r="AD1503" i="1" s="1"/>
  <c r="AB1503" i="1"/>
  <c r="AC1503" i="1" s="1" a="1"/>
  <c r="AC1503" i="1" s="1"/>
  <c r="AE1502" i="1"/>
  <c r="AB1502" i="1"/>
  <c r="AE1501" i="1"/>
  <c r="AF1501" i="1" s="1" a="1"/>
  <c r="AF1501" i="1" s="1"/>
  <c r="AB1501" i="1"/>
  <c r="AC1501" i="1" s="1" a="1"/>
  <c r="AC1501" i="1" s="1"/>
  <c r="AE1500" i="1"/>
  <c r="AE1499" i="1"/>
  <c r="AF1499" i="1" s="1" a="1"/>
  <c r="AF1499" i="1" s="1"/>
  <c r="AB1499" i="1"/>
  <c r="AC1499" i="1" s="1" a="1"/>
  <c r="AC1499" i="1" s="1"/>
  <c r="AE1498" i="1"/>
  <c r="AB1498" i="1"/>
  <c r="AA1498" i="1" s="1" a="1"/>
  <c r="AA1498" i="1" s="1"/>
  <c r="AE1497" i="1"/>
  <c r="AD1497" i="1" s="1" a="1"/>
  <c r="AD1497" i="1" s="1"/>
  <c r="AB1497" i="1"/>
  <c r="AE1496" i="1"/>
  <c r="AE1495" i="1"/>
  <c r="AF1495" i="1" s="1" a="1"/>
  <c r="AF1495" i="1" s="1"/>
  <c r="AB1495" i="1"/>
  <c r="AC1495" i="1" s="1" a="1"/>
  <c r="AC1495" i="1" s="1"/>
  <c r="AE1494" i="1"/>
  <c r="AB1494" i="1"/>
  <c r="AA1494" i="1" s="1" a="1"/>
  <c r="AA1494" i="1" s="1"/>
  <c r="AE1493" i="1"/>
  <c r="AF1493" i="1" s="1" a="1"/>
  <c r="AF1493" i="1" s="1"/>
  <c r="AB1493" i="1"/>
  <c r="AC1493" i="1" s="1" a="1"/>
  <c r="AC1493" i="1" s="1"/>
  <c r="AE1492" i="1"/>
  <c r="AB1492" i="1"/>
  <c r="AA1492" i="1" s="1" a="1"/>
  <c r="AA1492" i="1" s="1"/>
  <c r="AE1491" i="1"/>
  <c r="AF1491" i="1" s="1" a="1"/>
  <c r="AF1491" i="1" s="1"/>
  <c r="AB1491" i="1"/>
  <c r="AC1491" i="1" s="1" a="1"/>
  <c r="AC1491" i="1" s="1"/>
  <c r="AE1490" i="1"/>
  <c r="AB1490" i="1"/>
  <c r="AA1490" i="1" s="1" a="1"/>
  <c r="AA1490" i="1" s="1"/>
  <c r="AE1489" i="1"/>
  <c r="AF1489" i="1" s="1" a="1"/>
  <c r="AF1489" i="1" s="1"/>
  <c r="AB1489" i="1"/>
  <c r="AC1489" i="1" s="1" a="1"/>
  <c r="AC1489" i="1" s="1"/>
  <c r="AE1488" i="1"/>
  <c r="AB1488" i="1"/>
  <c r="AE1487" i="1"/>
  <c r="AF1487" i="1" s="1" a="1"/>
  <c r="AF1487" i="1" s="1"/>
  <c r="AB1487" i="1"/>
  <c r="AC1487" i="1" s="1" a="1"/>
  <c r="AC1487" i="1" s="1"/>
  <c r="AE1486" i="1"/>
  <c r="AB1486" i="1"/>
  <c r="AA1486" i="1" s="1" a="1"/>
  <c r="AA1486" i="1" s="1"/>
  <c r="AE1485" i="1"/>
  <c r="AB1485" i="1"/>
  <c r="AE1484" i="1"/>
  <c r="AB1484" i="1"/>
  <c r="AA1484" i="1" s="1" a="1"/>
  <c r="AA1484" i="1" s="1"/>
  <c r="AE1483" i="1"/>
  <c r="AF1483" i="1" s="1" a="1"/>
  <c r="AF1483" i="1" s="1"/>
  <c r="AB1483" i="1"/>
  <c r="AE1482" i="1"/>
  <c r="AB1482" i="1"/>
  <c r="AE1481" i="1"/>
  <c r="AD1481" i="1" s="1" a="1"/>
  <c r="AD1481" i="1" s="1"/>
  <c r="AB1481" i="1"/>
  <c r="AC1481" i="1" s="1" a="1"/>
  <c r="AC1481" i="1" s="1"/>
  <c r="AE1472" i="1"/>
  <c r="AB1472" i="1"/>
  <c r="AA1472" i="1" s="1" a="1"/>
  <c r="AA1472" i="1" s="1"/>
  <c r="AE1471" i="1"/>
  <c r="AF1471" i="1" s="1" a="1"/>
  <c r="AF1471" i="1" s="1"/>
  <c r="AB1471" i="1"/>
  <c r="AE1470" i="1"/>
  <c r="AB1470" i="1"/>
  <c r="AA1470" i="1" s="1" a="1"/>
  <c r="AA1470" i="1" s="1"/>
  <c r="AE1469" i="1"/>
  <c r="AF1469" i="1" s="1" a="1"/>
  <c r="AF1469" i="1" s="1"/>
  <c r="AB1469" i="1"/>
  <c r="AC1469" i="1" s="1" a="1"/>
  <c r="AC1469" i="1" s="1"/>
  <c r="AE1468" i="1"/>
  <c r="AB1468" i="1"/>
  <c r="AA1468" i="1" s="1" a="1"/>
  <c r="AA1468" i="1" s="1"/>
  <c r="AE1467" i="1"/>
  <c r="AF1467" i="1" s="1" a="1"/>
  <c r="AF1467" i="1" s="1"/>
  <c r="AB1467" i="1"/>
  <c r="AC1467" i="1" s="1" a="1"/>
  <c r="AC1467" i="1" s="1"/>
  <c r="AE1466" i="1"/>
  <c r="AB1466" i="1"/>
  <c r="AA1466" i="1" s="1" a="1"/>
  <c r="AA1466" i="1" s="1"/>
  <c r="AE1465" i="1"/>
  <c r="AF1465" i="1" s="1" a="1"/>
  <c r="AF1465" i="1" s="1"/>
  <c r="AB1465" i="1"/>
  <c r="AE1464" i="1"/>
  <c r="AB1464" i="1"/>
  <c r="AA1464" i="1" s="1" a="1"/>
  <c r="AA1464" i="1" s="1"/>
  <c r="AE1458" i="1"/>
  <c r="AB1458" i="1"/>
  <c r="AA1458" i="1" s="1" a="1"/>
  <c r="AA1458" i="1" s="1"/>
  <c r="AE1457" i="1"/>
  <c r="AD1457" i="1" s="1" a="1"/>
  <c r="AD1457" i="1" s="1"/>
  <c r="AB1457" i="1"/>
  <c r="AE1455" i="1"/>
  <c r="AB1455" i="1"/>
  <c r="AA1455" i="1" s="1" a="1"/>
  <c r="AA1455" i="1" s="1"/>
  <c r="AE1454" i="1"/>
  <c r="AD1454" i="1" s="1" a="1"/>
  <c r="AD1454" i="1" s="1"/>
  <c r="AB1454" i="1"/>
  <c r="AC1454" i="1" s="1" a="1"/>
  <c r="AC1454" i="1" s="1"/>
  <c r="AE1453" i="1"/>
  <c r="AB1453" i="1"/>
  <c r="AA1453" i="1" s="1" a="1"/>
  <c r="AA1453" i="1" s="1"/>
  <c r="AE1452" i="1"/>
  <c r="AF1452" i="1" s="1" a="1"/>
  <c r="AF1452" i="1" s="1"/>
  <c r="AB1452" i="1"/>
  <c r="AE1451" i="1"/>
  <c r="AB1451" i="1"/>
  <c r="AA1451" i="1" s="1" a="1"/>
  <c r="AA1451" i="1" s="1"/>
  <c r="AE1450" i="1"/>
  <c r="AF1450" i="1" s="1" a="1"/>
  <c r="AF1450" i="1" s="1"/>
  <c r="AB1450" i="1"/>
  <c r="AC1450" i="1" s="1" a="1"/>
  <c r="AC1450" i="1" s="1"/>
  <c r="AE1449" i="1"/>
  <c r="AB1449" i="1"/>
  <c r="AA1449" i="1" s="1" a="1"/>
  <c r="AA1449" i="1" s="1"/>
  <c r="AE1448" i="1"/>
  <c r="AD1448" i="1" s="1" a="1"/>
  <c r="AD1448" i="1" s="1"/>
  <c r="AB1448" i="1"/>
  <c r="AC1448" i="1" s="1" a="1"/>
  <c r="AC1448" i="1" s="1"/>
  <c r="AE1447" i="1"/>
  <c r="AB1447" i="1"/>
  <c r="AA1447" i="1" s="1" a="1"/>
  <c r="AA1447" i="1" s="1"/>
  <c r="AE1446" i="1"/>
  <c r="AF1446" i="1" s="1" a="1"/>
  <c r="AF1446" i="1" s="1"/>
  <c r="AB1446" i="1"/>
  <c r="AE1445" i="1"/>
  <c r="AB1445" i="1"/>
  <c r="AA1445" i="1" s="1" a="1"/>
  <c r="AA1445" i="1" s="1"/>
  <c r="AE1444" i="1"/>
  <c r="AF1444" i="1" s="1" a="1"/>
  <c r="AF1444" i="1" s="1"/>
  <c r="AB1444" i="1"/>
  <c r="AE1443" i="1"/>
  <c r="AB1443" i="1"/>
  <c r="AA1443" i="1" s="1" a="1"/>
  <c r="AA1443" i="1" s="1"/>
  <c r="AE1442" i="1"/>
  <c r="AF1442" i="1" s="1" a="1"/>
  <c r="AF1442" i="1" s="1"/>
  <c r="AB1442" i="1"/>
  <c r="AC1442" i="1" s="1" a="1"/>
  <c r="AC1442" i="1" s="1"/>
  <c r="AE1441" i="1"/>
  <c r="AB1441" i="1"/>
  <c r="AA1441" i="1" s="1" a="1"/>
  <c r="AA1441" i="1" s="1"/>
  <c r="AE1440" i="1"/>
  <c r="AF1440" i="1" s="1" a="1"/>
  <c r="AF1440" i="1" s="1"/>
  <c r="AB1440" i="1"/>
  <c r="AC1440" i="1" s="1" a="1"/>
  <c r="AC1440" i="1" s="1"/>
  <c r="AE1439" i="1"/>
  <c r="AB1439" i="1"/>
  <c r="AA1439" i="1" s="1" a="1"/>
  <c r="AA1439" i="1" s="1"/>
  <c r="AE1438" i="1"/>
  <c r="AF1438" i="1" s="1" a="1"/>
  <c r="AF1438" i="1" s="1"/>
  <c r="AB1438" i="1"/>
  <c r="AC1438" i="1" s="1" a="1"/>
  <c r="AC1438" i="1" s="1"/>
  <c r="AE1437" i="1"/>
  <c r="AB1437" i="1"/>
  <c r="AA1437" i="1" s="1" a="1"/>
  <c r="AA1437" i="1" s="1"/>
  <c r="AE1436" i="1"/>
  <c r="AF1436" i="1" s="1" a="1"/>
  <c r="AF1436" i="1" s="1"/>
  <c r="AB1436" i="1"/>
  <c r="AE1435" i="1"/>
  <c r="AB1435" i="1"/>
  <c r="AA1435" i="1" s="1" a="1"/>
  <c r="AA1435" i="1" s="1"/>
  <c r="AE1434" i="1"/>
  <c r="AF1434" i="1" s="1" a="1"/>
  <c r="AF1434" i="1" s="1"/>
  <c r="AB1434" i="1"/>
  <c r="AC1434" i="1" s="1" a="1"/>
  <c r="AC1434" i="1" s="1"/>
  <c r="AE1433" i="1"/>
  <c r="AB1433" i="1"/>
  <c r="AC1433" i="1" s="1" a="1"/>
  <c r="AC1433" i="1" s="1"/>
  <c r="AE1432" i="1"/>
  <c r="AD1432" i="1" s="1" a="1"/>
  <c r="AD1432" i="1" s="1"/>
  <c r="AB1432" i="1"/>
  <c r="AC1432" i="1" s="1" a="1"/>
  <c r="AC1432" i="1" s="1"/>
  <c r="AE1431" i="1"/>
  <c r="AB1431" i="1"/>
  <c r="AA1431" i="1" s="1" a="1"/>
  <c r="AA1431" i="1" s="1"/>
  <c r="AE1430" i="1"/>
  <c r="AF1430" i="1" s="1" a="1"/>
  <c r="AF1430" i="1" s="1"/>
  <c r="AB1430" i="1"/>
  <c r="AC1430" i="1" s="1" a="1"/>
  <c r="AC1430" i="1" s="1"/>
  <c r="AE1429" i="1"/>
  <c r="AB1429" i="1"/>
  <c r="AC1429" i="1" s="1" a="1"/>
  <c r="AC1429" i="1" s="1"/>
  <c r="AE1428" i="1"/>
  <c r="AB1428" i="1"/>
  <c r="AC1428" i="1" s="1" a="1"/>
  <c r="AC1428" i="1" s="1"/>
  <c r="AE1427" i="1"/>
  <c r="AB1427" i="1"/>
  <c r="AE1426" i="1"/>
  <c r="AD1426" i="1" s="1" a="1"/>
  <c r="AD1426" i="1" s="1"/>
  <c r="AB1426" i="1"/>
  <c r="AC1426" i="1" s="1" a="1"/>
  <c r="AC1426" i="1" s="1"/>
  <c r="AE1425" i="1"/>
  <c r="AD1425" i="1" s="1" a="1"/>
  <c r="AD1425" i="1" s="1"/>
  <c r="AB1425" i="1"/>
  <c r="AE1424" i="1"/>
  <c r="AD1424" i="1" s="1" a="1"/>
  <c r="AD1424" i="1" s="1"/>
  <c r="AB1424" i="1"/>
  <c r="AC1424" i="1" s="1" a="1"/>
  <c r="AC1424" i="1" s="1"/>
  <c r="AE1423" i="1"/>
  <c r="AB1423" i="1"/>
  <c r="AA1423" i="1" s="1" a="1"/>
  <c r="AA1423" i="1" s="1"/>
  <c r="AE1422" i="1"/>
  <c r="AD1422" i="1" s="1" a="1"/>
  <c r="AD1422" i="1" s="1"/>
  <c r="AB1422" i="1"/>
  <c r="AE1421" i="1"/>
  <c r="AB1421" i="1"/>
  <c r="AC1421" i="1" s="1" a="1"/>
  <c r="AC1421" i="1" s="1"/>
  <c r="AE1420" i="1"/>
  <c r="AF1420" i="1" s="1" a="1"/>
  <c r="AF1420" i="1" s="1"/>
  <c r="AB1420" i="1"/>
  <c r="AC1420" i="1" s="1" a="1"/>
  <c r="AC1420" i="1" s="1"/>
  <c r="AE1419" i="1"/>
  <c r="AB1419" i="1"/>
  <c r="AA1419" i="1" s="1" a="1"/>
  <c r="AA1419" i="1" s="1"/>
  <c r="AE1418" i="1"/>
  <c r="AF1418" i="1" s="1" a="1"/>
  <c r="AF1418" i="1" s="1"/>
  <c r="AB1418" i="1"/>
  <c r="AC1418" i="1" s="1" a="1"/>
  <c r="AC1418" i="1" s="1"/>
  <c r="AE1417" i="1"/>
  <c r="AD1417" i="1" s="1" a="1"/>
  <c r="AD1417" i="1" s="1"/>
  <c r="AB1417" i="1"/>
  <c r="AE1416" i="1"/>
  <c r="AF1416" i="1" s="1" a="1"/>
  <c r="AF1416" i="1" s="1"/>
  <c r="AB1416" i="1"/>
  <c r="AC1416" i="1" s="1" a="1"/>
  <c r="AC1416" i="1" s="1"/>
  <c r="AE1415" i="1"/>
  <c r="AB1415" i="1"/>
  <c r="AA1415" i="1" s="1" a="1"/>
  <c r="AA1415" i="1" s="1"/>
  <c r="AE1414" i="1"/>
  <c r="AB1414" i="1"/>
  <c r="AE1413" i="1"/>
  <c r="AB1413" i="1"/>
  <c r="AC1413" i="1" s="1" a="1"/>
  <c r="AC1413" i="1" s="1"/>
  <c r="AE1412" i="1"/>
  <c r="AF1412" i="1" s="1" a="1"/>
  <c r="AF1412" i="1" s="1"/>
  <c r="AB1412" i="1"/>
  <c r="AC1412" i="1" s="1" a="1"/>
  <c r="AC1412" i="1" s="1"/>
  <c r="AE1411" i="1"/>
  <c r="AB1411" i="1"/>
  <c r="AA1411" i="1" s="1" a="1"/>
  <c r="AA1411" i="1" s="1"/>
  <c r="AE1410" i="1"/>
  <c r="AF1410" i="1" s="1" a="1"/>
  <c r="AF1410" i="1" s="1"/>
  <c r="AB1410" i="1"/>
  <c r="AE1409" i="1"/>
  <c r="AD1409" i="1" s="1" a="1"/>
  <c r="AD1409" i="1" s="1"/>
  <c r="AB1409" i="1"/>
  <c r="AE1408" i="1"/>
  <c r="AF1408" i="1" s="1" a="1"/>
  <c r="AF1408" i="1" s="1"/>
  <c r="AB1408" i="1"/>
  <c r="AC1408" i="1" s="1" a="1"/>
  <c r="AC1408" i="1" s="1"/>
  <c r="AE1407" i="1"/>
  <c r="AB1407" i="1"/>
  <c r="AA1407" i="1" s="1" a="1"/>
  <c r="AA1407" i="1" s="1"/>
  <c r="AE1406" i="1"/>
  <c r="AF1406" i="1" s="1" a="1"/>
  <c r="AF1406" i="1" s="1"/>
  <c r="AB1406" i="1"/>
  <c r="AC1406" i="1" s="1" a="1"/>
  <c r="AC1406" i="1" s="1"/>
  <c r="AE1405" i="1"/>
  <c r="AB1405" i="1"/>
  <c r="AC1405" i="1" s="1" a="1"/>
  <c r="AC1405" i="1" s="1"/>
  <c r="AE1404" i="1"/>
  <c r="AF1404" i="1" s="1" a="1"/>
  <c r="AF1404" i="1" s="1"/>
  <c r="AB1404" i="1"/>
  <c r="AC1404" i="1" s="1" a="1"/>
  <c r="AC1404" i="1" s="1"/>
  <c r="AE1403" i="1"/>
  <c r="AB1403" i="1"/>
  <c r="AE1402" i="1"/>
  <c r="AF1402" i="1" s="1" a="1"/>
  <c r="AF1402" i="1" s="1"/>
  <c r="AB1402" i="1"/>
  <c r="AE1401" i="1"/>
  <c r="AD1401" i="1" s="1" a="1"/>
  <c r="AD1401" i="1" s="1"/>
  <c r="AB1401" i="1"/>
  <c r="AC1401" i="1" s="1" a="1"/>
  <c r="AC1401" i="1" s="1"/>
  <c r="AE1400" i="1"/>
  <c r="AF1400" i="1" s="1" a="1"/>
  <c r="AF1400" i="1" s="1"/>
  <c r="AB1400" i="1"/>
  <c r="AC1400" i="1" s="1" a="1"/>
  <c r="AC1400" i="1" s="1"/>
  <c r="AE1399" i="1"/>
  <c r="AB1399" i="1"/>
  <c r="AA1399" i="1" s="1" a="1"/>
  <c r="AA1399" i="1" s="1"/>
  <c r="AE1398" i="1"/>
  <c r="AB1398" i="1"/>
  <c r="AC1398" i="1" s="1" a="1"/>
  <c r="AC1398" i="1" s="1"/>
  <c r="AE1397" i="1"/>
  <c r="AB1397" i="1"/>
  <c r="AC1397" i="1" s="1" a="1"/>
  <c r="AC1397" i="1" s="1"/>
  <c r="AE1396" i="1"/>
  <c r="AF1396" i="1" s="1" a="1"/>
  <c r="AF1396" i="1" s="1"/>
  <c r="AB1396" i="1"/>
  <c r="AC1396" i="1" s="1" a="1"/>
  <c r="AC1396" i="1" s="1"/>
  <c r="AE1395" i="1"/>
  <c r="AB1395" i="1"/>
  <c r="AA1395" i="1" s="1" a="1"/>
  <c r="AA1395" i="1" s="1"/>
  <c r="AE1394" i="1"/>
  <c r="AD1394" i="1" s="1" a="1"/>
  <c r="AD1394" i="1" s="1"/>
  <c r="AB1394" i="1"/>
  <c r="AC1394" i="1" s="1" a="1"/>
  <c r="AC1394" i="1" s="1"/>
  <c r="AE1393" i="1"/>
  <c r="AF1393" i="1" s="1" a="1"/>
  <c r="AF1393" i="1" s="1"/>
  <c r="AB1393" i="1"/>
  <c r="AC1393" i="1" s="1" a="1"/>
  <c r="AC1393" i="1" s="1"/>
  <c r="AE1392" i="1"/>
  <c r="AD1392" i="1" s="1" a="1"/>
  <c r="AD1392" i="1" s="1"/>
  <c r="AB1392" i="1"/>
  <c r="AC1392" i="1" s="1" a="1"/>
  <c r="AC1392" i="1" s="1"/>
  <c r="AE1391" i="1"/>
  <c r="AD1391" i="1" s="1" a="1"/>
  <c r="AD1391" i="1" s="1"/>
  <c r="AB1391" i="1"/>
  <c r="AE1390" i="1"/>
  <c r="AD1390" i="1" s="1" a="1"/>
  <c r="AD1390" i="1" s="1"/>
  <c r="AB1390" i="1"/>
  <c r="AC1390" i="1" s="1" a="1"/>
  <c r="AC1390" i="1" s="1"/>
  <c r="AE1389" i="1"/>
  <c r="AF1389" i="1" s="1" a="1"/>
  <c r="AF1389" i="1" s="1"/>
  <c r="AB1389" i="1"/>
  <c r="AE1388" i="1"/>
  <c r="AD1388" i="1" s="1" a="1"/>
  <c r="AD1388" i="1" s="1"/>
  <c r="AB1388" i="1"/>
  <c r="AE1387" i="1"/>
  <c r="AD1387" i="1" s="1" a="1"/>
  <c r="AD1387" i="1" s="1"/>
  <c r="AB1387" i="1"/>
  <c r="AC1387" i="1" s="1" a="1"/>
  <c r="AC1387" i="1" s="1"/>
  <c r="AE1386" i="1"/>
  <c r="AD1386" i="1" s="1" a="1"/>
  <c r="AD1386" i="1" s="1"/>
  <c r="AB1386" i="1"/>
  <c r="AC1386" i="1" s="1" a="1"/>
  <c r="AC1386" i="1" s="1"/>
  <c r="AE1385" i="1"/>
  <c r="AB1385" i="1"/>
  <c r="AC1385" i="1" s="1" a="1"/>
  <c r="AC1385" i="1" s="1"/>
  <c r="AE1384" i="1"/>
  <c r="AD1384" i="1" s="1" a="1"/>
  <c r="AD1384" i="1" s="1"/>
  <c r="AB1384" i="1"/>
  <c r="AC1384" i="1" s="1" a="1"/>
  <c r="AC1384" i="1" s="1"/>
  <c r="AE1383" i="1"/>
  <c r="AB1383" i="1"/>
  <c r="AC1383" i="1" s="1" a="1"/>
  <c r="AC1383" i="1" s="1"/>
  <c r="AE1382" i="1"/>
  <c r="AB1382" i="1"/>
  <c r="AE1381" i="1"/>
  <c r="AF1381" i="1" s="1" a="1"/>
  <c r="AF1381" i="1" s="1"/>
  <c r="AB1381" i="1"/>
  <c r="AA1381" i="1" s="1" a="1"/>
  <c r="AA1381" i="1" s="1"/>
  <c r="AE1380" i="1"/>
  <c r="AF1380" i="1" s="1" a="1"/>
  <c r="AF1380" i="1" s="1"/>
  <c r="AB1380" i="1"/>
  <c r="AA1380" i="1" s="1" a="1"/>
  <c r="AA1380" i="1" s="1"/>
  <c r="AE1379" i="1"/>
  <c r="AD1379" i="1" s="1" a="1"/>
  <c r="AD1379" i="1" s="1"/>
  <c r="AB1379" i="1"/>
  <c r="AC1379" i="1" s="1" a="1"/>
  <c r="AC1379" i="1" s="1"/>
  <c r="AE1378" i="1"/>
  <c r="AF1378" i="1" s="1" a="1"/>
  <c r="AF1378" i="1" s="1"/>
  <c r="AB1378" i="1"/>
  <c r="AE1377" i="1"/>
  <c r="AF1377" i="1" s="1" a="1"/>
  <c r="AF1377" i="1" s="1"/>
  <c r="AB1377" i="1"/>
  <c r="AA1377" i="1" s="1" a="1"/>
  <c r="AA1377" i="1" s="1"/>
  <c r="AE1376" i="1"/>
  <c r="AF1376" i="1" s="1" a="1"/>
  <c r="AF1376" i="1" s="1"/>
  <c r="AB1376" i="1"/>
  <c r="AC1376" i="1" s="1" a="1"/>
  <c r="AC1376" i="1" s="1"/>
  <c r="AE1374" i="1"/>
  <c r="AF1374" i="1" s="1" a="1"/>
  <c r="AF1374" i="1" s="1"/>
  <c r="AB1374" i="1"/>
  <c r="AE1373" i="1"/>
  <c r="AF1373" i="1" s="1" a="1"/>
  <c r="AF1373" i="1" s="1"/>
  <c r="AB1373" i="1"/>
  <c r="AA1373" i="1" s="1" a="1"/>
  <c r="AA1373" i="1" s="1"/>
  <c r="AE1372" i="1"/>
  <c r="AD1372" i="1" s="1" a="1"/>
  <c r="AD1372" i="1" s="1"/>
  <c r="AB1372" i="1"/>
  <c r="AC1372" i="1" s="1" a="1"/>
  <c r="AC1372" i="1" s="1"/>
  <c r="AE1371" i="1"/>
  <c r="AF1371" i="1" s="1" a="1"/>
  <c r="AF1371" i="1" s="1"/>
  <c r="AB1371" i="1"/>
  <c r="AE1370" i="1"/>
  <c r="AF1370" i="1" s="1" a="1"/>
  <c r="AF1370" i="1" s="1"/>
  <c r="AB1370" i="1"/>
  <c r="AA1370" i="1" s="1" a="1"/>
  <c r="AA1370" i="1" s="1"/>
  <c r="AE1369" i="1"/>
  <c r="AB1369" i="1"/>
  <c r="AA1369" i="1" s="1" a="1"/>
  <c r="AA1369" i="1" s="1"/>
  <c r="AE1368" i="1"/>
  <c r="AD1368" i="1" s="1" a="1"/>
  <c r="AD1368" i="1" s="1"/>
  <c r="AB1368" i="1"/>
  <c r="AC1368" i="1" s="1" a="1"/>
  <c r="AC1368" i="1" s="1"/>
  <c r="AE1367" i="1"/>
  <c r="AF1367" i="1" s="1" a="1"/>
  <c r="AF1367" i="1" s="1"/>
  <c r="AB1367" i="1"/>
  <c r="AE1366" i="1"/>
  <c r="AF1366" i="1" s="1" a="1"/>
  <c r="AF1366" i="1" s="1"/>
  <c r="AB1366" i="1"/>
  <c r="AA1366" i="1" s="1" a="1"/>
  <c r="AA1366" i="1" s="1"/>
  <c r="AE1365" i="1"/>
  <c r="AF1365" i="1" s="1" a="1"/>
  <c r="AF1365" i="1" s="1"/>
  <c r="AB1365" i="1"/>
  <c r="AC1365" i="1" s="1" a="1"/>
  <c r="AC1365" i="1" s="1"/>
  <c r="AE1364" i="1"/>
  <c r="AB1364" i="1"/>
  <c r="AE1363" i="1"/>
  <c r="AD1363" i="1" s="1" a="1"/>
  <c r="AD1363" i="1" s="1"/>
  <c r="AB1363" i="1"/>
  <c r="AE1362" i="1"/>
  <c r="AF1362" i="1" s="1" a="1"/>
  <c r="AF1362" i="1" s="1"/>
  <c r="AB1362" i="1"/>
  <c r="AA1362" i="1" s="1" a="1"/>
  <c r="AA1362" i="1" s="1"/>
  <c r="AE1361" i="1"/>
  <c r="AF1361" i="1" s="1" a="1"/>
  <c r="AF1361" i="1" s="1"/>
  <c r="AB1361" i="1"/>
  <c r="AC1361" i="1" s="1" a="1"/>
  <c r="AC1361" i="1" s="1"/>
  <c r="AE1360" i="1"/>
  <c r="AD1360" i="1" s="1" a="1"/>
  <c r="AD1360" i="1" s="1"/>
  <c r="AB1360" i="1"/>
  <c r="AC1360" i="1" s="1" a="1"/>
  <c r="AC1360" i="1" s="1"/>
  <c r="AE1359" i="1"/>
  <c r="AF1359" i="1" s="1" a="1"/>
  <c r="AF1359" i="1" s="1"/>
  <c r="AB1359" i="1"/>
  <c r="AE1358" i="1"/>
  <c r="AF1358" i="1" s="1" a="1"/>
  <c r="AF1358" i="1" s="1"/>
  <c r="AB1358" i="1"/>
  <c r="AE1357" i="1"/>
  <c r="AB1357" i="1"/>
  <c r="AE1356" i="1"/>
  <c r="AF1356" i="1" s="1" a="1"/>
  <c r="AF1356" i="1" s="1"/>
  <c r="AB1356" i="1"/>
  <c r="AE1355" i="1"/>
  <c r="AF1355" i="1" s="1" a="1"/>
  <c r="AF1355" i="1" s="1"/>
  <c r="AB1355" i="1"/>
  <c r="AA1355" i="1" s="1" a="1"/>
  <c r="AA1355" i="1" s="1"/>
  <c r="AE1354" i="1"/>
  <c r="AB1354" i="1"/>
  <c r="AC1354" i="1" s="1" a="1"/>
  <c r="AC1354" i="1" s="1"/>
  <c r="AE1353" i="1"/>
  <c r="AD1353" i="1" s="1" a="1"/>
  <c r="AD1353" i="1" s="1"/>
  <c r="AB1353" i="1"/>
  <c r="AC1353" i="1" s="1" a="1"/>
  <c r="AC1353" i="1" s="1"/>
  <c r="AE1352" i="1"/>
  <c r="AB1352" i="1"/>
  <c r="AE1351" i="1"/>
  <c r="AF1351" i="1" s="1" a="1"/>
  <c r="AF1351" i="1" s="1"/>
  <c r="AB1351" i="1"/>
  <c r="AA1351" i="1" s="1" a="1"/>
  <c r="AA1351" i="1" s="1"/>
  <c r="AE1350" i="1"/>
  <c r="AF1350" i="1" s="1" a="1"/>
  <c r="AF1350" i="1" s="1"/>
  <c r="AB1350" i="1"/>
  <c r="AA1350" i="1" s="1" a="1"/>
  <c r="AA1350" i="1" s="1"/>
  <c r="AE1349" i="1"/>
  <c r="AD1349" i="1" s="1" a="1"/>
  <c r="AD1349" i="1" s="1"/>
  <c r="AB1349" i="1"/>
  <c r="AC1349" i="1" s="1" a="1"/>
  <c r="AC1349" i="1" s="1"/>
  <c r="AE1348" i="1"/>
  <c r="AB1348" i="1"/>
  <c r="AE1347" i="1"/>
  <c r="AF1347" i="1" s="1" a="1"/>
  <c r="AF1347" i="1" s="1"/>
  <c r="AB1347" i="1"/>
  <c r="AA1347" i="1" s="1" a="1"/>
  <c r="AA1347" i="1" s="1"/>
  <c r="AE1346" i="1"/>
  <c r="AF1346" i="1" s="1" a="1"/>
  <c r="AF1346" i="1" s="1"/>
  <c r="AB1346" i="1"/>
  <c r="AC1346" i="1" s="1" a="1"/>
  <c r="AC1346" i="1" s="1"/>
  <c r="AE1345" i="1"/>
  <c r="AD1345" i="1" s="1" a="1"/>
  <c r="AD1345" i="1" s="1"/>
  <c r="AB1345" i="1"/>
  <c r="AC1345" i="1" s="1" a="1"/>
  <c r="AC1345" i="1" s="1"/>
  <c r="AE1343" i="1"/>
  <c r="AF1343" i="1" s="1" a="1"/>
  <c r="AF1343" i="1" s="1"/>
  <c r="AB1343" i="1"/>
  <c r="AA1343" i="1" s="1" a="1"/>
  <c r="AA1343" i="1" s="1"/>
  <c r="AE1342" i="1"/>
  <c r="AF1342" i="1" s="1" a="1"/>
  <c r="AF1342" i="1" s="1"/>
  <c r="AB1342" i="1"/>
  <c r="AA1342" i="1" s="1" a="1"/>
  <c r="AA1342" i="1" s="1"/>
  <c r="AE1341" i="1"/>
  <c r="AD1341" i="1" s="1" a="1"/>
  <c r="AD1341" i="1" s="1"/>
  <c r="AB1341" i="1"/>
  <c r="AC1341" i="1" s="1" a="1"/>
  <c r="AC1341" i="1" s="1"/>
  <c r="AE1340" i="1"/>
  <c r="AF1340" i="1" s="1" a="1"/>
  <c r="AF1340" i="1" s="1"/>
  <c r="AB1340" i="1"/>
  <c r="AE1339" i="1"/>
  <c r="AF1339" i="1" s="1" a="1"/>
  <c r="AF1339" i="1" s="1"/>
  <c r="AB1339" i="1"/>
  <c r="AE1338" i="1"/>
  <c r="AB1338" i="1"/>
  <c r="AC1338" i="1" s="1" a="1"/>
  <c r="AC1338" i="1" s="1"/>
  <c r="AE1337" i="1"/>
  <c r="AF1337" i="1" s="1" a="1"/>
  <c r="AF1337" i="1" s="1"/>
  <c r="AB1337" i="1"/>
  <c r="AE1336" i="1"/>
  <c r="AF1336" i="1" s="1" a="1"/>
  <c r="AF1336" i="1" s="1"/>
  <c r="AB1336" i="1"/>
  <c r="AA1336" i="1" s="1" a="1"/>
  <c r="AA1336" i="1" s="1"/>
  <c r="AE1335" i="1"/>
  <c r="AB1335" i="1"/>
  <c r="AC1335" i="1" s="1" a="1"/>
  <c r="AC1335" i="1" s="1"/>
  <c r="AE1334" i="1"/>
  <c r="AB1334" i="1"/>
  <c r="AC1334" i="1" s="1" a="1"/>
  <c r="AC1334" i="1" s="1"/>
  <c r="AE1333" i="1"/>
  <c r="AD1333" i="1" s="1" a="1"/>
  <c r="AD1333" i="1" s="1"/>
  <c r="AB1333" i="1"/>
  <c r="AE1332" i="1"/>
  <c r="AF1332" i="1" s="1" a="1"/>
  <c r="AF1332" i="1" s="1"/>
  <c r="AB1332" i="1"/>
  <c r="AA1332" i="1" s="1" a="1"/>
  <c r="AA1332" i="1" s="1"/>
  <c r="AE1331" i="1"/>
  <c r="AF1331" i="1" s="1" a="1"/>
  <c r="AF1331" i="1" s="1"/>
  <c r="AB1331" i="1"/>
  <c r="AC1331" i="1" s="1" a="1"/>
  <c r="AC1331" i="1" s="1"/>
  <c r="AE1330" i="1"/>
  <c r="AD1330" i="1" s="1" a="1"/>
  <c r="AD1330" i="1" s="1"/>
  <c r="AB1330" i="1"/>
  <c r="AC1330" i="1" s="1" a="1"/>
  <c r="AC1330" i="1" s="1"/>
  <c r="AE1329" i="1"/>
  <c r="AF1329" i="1" s="1" a="1"/>
  <c r="AF1329" i="1" s="1"/>
  <c r="AB1329" i="1"/>
  <c r="AE1328" i="1"/>
  <c r="AF1328" i="1" s="1" a="1"/>
  <c r="AF1328" i="1" s="1"/>
  <c r="AB1328" i="1"/>
  <c r="AA1328" i="1" s="1" a="1"/>
  <c r="AA1328" i="1" s="1"/>
  <c r="AE1327" i="1"/>
  <c r="AB1327" i="1"/>
  <c r="AE1326" i="1"/>
  <c r="AD1326" i="1" s="1" a="1"/>
  <c r="AD1326" i="1" s="1"/>
  <c r="AB1326" i="1"/>
  <c r="AC1326" i="1" s="1" a="1"/>
  <c r="AC1326" i="1" s="1"/>
  <c r="AE1325" i="1"/>
  <c r="AF1325" i="1" s="1" a="1"/>
  <c r="AF1325" i="1" s="1"/>
  <c r="AB1325" i="1"/>
  <c r="AE1324" i="1"/>
  <c r="AF1324" i="1" s="1" a="1"/>
  <c r="AF1324" i="1" s="1"/>
  <c r="AB1324" i="1"/>
  <c r="AA1324" i="1" s="1" a="1"/>
  <c r="AA1324" i="1" s="1"/>
  <c r="AE1323" i="1"/>
  <c r="AB1323" i="1"/>
  <c r="AC1323" i="1" s="1" a="1"/>
  <c r="AC1323" i="1" s="1"/>
  <c r="AE1322" i="1"/>
  <c r="AD1322" i="1" s="1" a="1"/>
  <c r="AD1322" i="1" s="1"/>
  <c r="AB1322" i="1"/>
  <c r="AC1322" i="1" s="1" a="1"/>
  <c r="AC1322" i="1" s="1"/>
  <c r="AE1321" i="1"/>
  <c r="AB1321" i="1"/>
  <c r="AE1320" i="1"/>
  <c r="AF1320" i="1" s="1" a="1"/>
  <c r="AF1320" i="1" s="1"/>
  <c r="AB1320" i="1"/>
  <c r="AE1308" i="1"/>
  <c r="AB1308" i="1"/>
  <c r="AC1308" i="1" s="1" a="1"/>
  <c r="AC1308" i="1" s="1"/>
  <c r="AE1307" i="1"/>
  <c r="AB1307" i="1"/>
  <c r="AE1306" i="1"/>
  <c r="AF1306" i="1" s="1" a="1"/>
  <c r="AF1306" i="1" s="1"/>
  <c r="AB1306" i="1"/>
  <c r="AE1305" i="1"/>
  <c r="AD1305" i="1" s="1" a="1"/>
  <c r="AD1305" i="1" s="1"/>
  <c r="AB1305" i="1"/>
  <c r="AC1305" i="1" s="1" a="1"/>
  <c r="AC1305" i="1" s="1"/>
  <c r="AE1304" i="1"/>
  <c r="AF1304" i="1" s="1" a="1"/>
  <c r="AF1304" i="1" s="1"/>
  <c r="AB1304" i="1"/>
  <c r="AE1303" i="1"/>
  <c r="AF1303" i="1" s="1" a="1"/>
  <c r="AF1303" i="1" s="1"/>
  <c r="AB1303" i="1"/>
  <c r="AE1302" i="1"/>
  <c r="AB1302" i="1"/>
  <c r="AC1302" i="1" s="1" a="1"/>
  <c r="AC1302" i="1" s="1"/>
  <c r="AE1301" i="1"/>
  <c r="AF1301" i="1" s="1" a="1"/>
  <c r="AF1301" i="1" s="1"/>
  <c r="AB1301" i="1"/>
  <c r="AE1300" i="1"/>
  <c r="AF1300" i="1" s="1" a="1"/>
  <c r="AF1300" i="1" s="1"/>
  <c r="AB1300" i="1"/>
  <c r="AC1300" i="1" s="1" a="1"/>
  <c r="AC1300" i="1" s="1"/>
  <c r="AE1299" i="1"/>
  <c r="AB1299" i="1"/>
  <c r="AC1299" i="1" s="1" a="1"/>
  <c r="AC1299" i="1" s="1"/>
  <c r="AE1298" i="1"/>
  <c r="AF1298" i="1" s="1" a="1"/>
  <c r="AF1298" i="1" s="1"/>
  <c r="AB1298" i="1"/>
  <c r="AE1297" i="1"/>
  <c r="AF1297" i="1" s="1" a="1"/>
  <c r="AF1297" i="1" s="1"/>
  <c r="AB1297" i="1"/>
  <c r="AE1296" i="1"/>
  <c r="AB1296" i="1"/>
  <c r="AC1296" i="1" s="1" a="1"/>
  <c r="AC1296" i="1" s="1"/>
  <c r="AE1295" i="1"/>
  <c r="AD1295" i="1" s="1" a="1"/>
  <c r="AD1295" i="1" s="1"/>
  <c r="AB1295" i="1"/>
  <c r="AE1294" i="1"/>
  <c r="AF1294" i="1" s="1" a="1"/>
  <c r="AF1294" i="1" s="1"/>
  <c r="AB1294" i="1"/>
  <c r="AA1294" i="1" s="1" a="1"/>
  <c r="AA1294" i="1" s="1"/>
  <c r="AE1293" i="1"/>
  <c r="AB1293" i="1"/>
  <c r="AC1293" i="1" s="1" a="1"/>
  <c r="AC1293" i="1" s="1"/>
  <c r="AE1292" i="1"/>
  <c r="AF1292" i="1" s="1" a="1"/>
  <c r="AF1292" i="1" s="1"/>
  <c r="AB1292" i="1"/>
  <c r="AA1292" i="1" s="1" a="1"/>
  <c r="AA1292" i="1" s="1"/>
  <c r="AE1291" i="1"/>
  <c r="AD1291" i="1" s="1" a="1"/>
  <c r="AD1291" i="1" s="1"/>
  <c r="AB1291" i="1"/>
  <c r="AE1290" i="1"/>
  <c r="AB1290" i="1"/>
  <c r="AE1289" i="1"/>
  <c r="AB1289" i="1"/>
  <c r="AE1288" i="1"/>
  <c r="AF1288" i="1" s="1" a="1"/>
  <c r="AF1288" i="1" s="1"/>
  <c r="AB1288" i="1"/>
  <c r="AC1288" i="1" s="1" a="1"/>
  <c r="AC1288" i="1" s="1"/>
  <c r="AE1287" i="1"/>
  <c r="AB1287" i="1"/>
  <c r="AA1287" i="1" s="1" a="1"/>
  <c r="AA1287" i="1" s="1"/>
  <c r="AE1285" i="1"/>
  <c r="AB1285" i="1"/>
  <c r="AA1285" i="1" s="1" a="1"/>
  <c r="AA1285" i="1" s="1"/>
  <c r="AE1284" i="1"/>
  <c r="AB1284" i="1"/>
  <c r="AE1283" i="1"/>
  <c r="AF1283" i="1" s="1" a="1"/>
  <c r="AF1283" i="1" s="1"/>
  <c r="AB1283" i="1"/>
  <c r="AE1282" i="1"/>
  <c r="AD1282" i="1" s="1" a="1"/>
  <c r="AD1282" i="1" s="1"/>
  <c r="AE1281" i="1"/>
  <c r="AD1281" i="1" s="1" a="1"/>
  <c r="AD1281" i="1" s="1"/>
  <c r="AE1280" i="1"/>
  <c r="AD1280" i="1" s="1" a="1"/>
  <c r="AD1280" i="1" s="1"/>
  <c r="AB1280" i="1"/>
  <c r="AE1279" i="1"/>
  <c r="AB1279" i="1"/>
  <c r="AE1278" i="1"/>
  <c r="AB1278" i="1"/>
  <c r="AA1278" i="1" s="1" a="1"/>
  <c r="AA1278" i="1" s="1"/>
  <c r="AE1276" i="1"/>
  <c r="AF1276" i="1" s="1" a="1"/>
  <c r="AF1276" i="1" s="1"/>
  <c r="AB1276" i="1"/>
  <c r="AC1276" i="1" s="1" a="1"/>
  <c r="AC1276" i="1" s="1"/>
  <c r="AE1275" i="1"/>
  <c r="AD1275" i="1" s="1" a="1"/>
  <c r="AD1275" i="1" s="1"/>
  <c r="AB1275" i="1"/>
  <c r="AE1274" i="1"/>
  <c r="AF1274" i="1" s="1" a="1"/>
  <c r="AF1274" i="1" s="1"/>
  <c r="AB1274" i="1"/>
  <c r="AC1274" i="1" s="1" a="1"/>
  <c r="AC1274" i="1" s="1"/>
  <c r="AE1273" i="1"/>
  <c r="AB1273" i="1"/>
  <c r="AE1272" i="1"/>
  <c r="AD1272" i="1" s="1" a="1"/>
  <c r="AD1272" i="1" s="1"/>
  <c r="AB1272" i="1"/>
  <c r="AC1272" i="1" s="1" a="1"/>
  <c r="AC1272" i="1" s="1"/>
  <c r="AE1271" i="1"/>
  <c r="AB1271" i="1"/>
  <c r="AE1270" i="1"/>
  <c r="AB1270" i="1"/>
  <c r="AA1270" i="1" s="1" a="1"/>
  <c r="AA1270" i="1" s="1"/>
  <c r="AE1269" i="1"/>
  <c r="AF1269" i="1" s="1" a="1"/>
  <c r="AF1269" i="1" s="1"/>
  <c r="AB1269" i="1"/>
  <c r="AE1268" i="1"/>
  <c r="AD1268" i="1" s="1" a="1"/>
  <c r="AD1268" i="1" s="1"/>
  <c r="AB1268" i="1"/>
  <c r="AA1268" i="1" s="1" a="1"/>
  <c r="AA1268" i="1" s="1"/>
  <c r="AE1267" i="1"/>
  <c r="AB1267" i="1"/>
  <c r="AC1267" i="1" s="1" a="1"/>
  <c r="AC1267" i="1" s="1"/>
  <c r="AE1266" i="1"/>
  <c r="AB1266" i="1"/>
  <c r="AC1266" i="1" s="1" a="1"/>
  <c r="AC1266" i="1" s="1"/>
  <c r="AE1265" i="1"/>
  <c r="AF1265" i="1" s="1" a="1"/>
  <c r="AF1265" i="1" s="1"/>
  <c r="AB1265" i="1"/>
  <c r="AC1265" i="1" s="1" a="1"/>
  <c r="AC1265" i="1" s="1"/>
  <c r="AE1264" i="1"/>
  <c r="AB1264" i="1"/>
  <c r="AA1264" i="1" s="1" a="1"/>
  <c r="AA1264" i="1" s="1"/>
  <c r="AE1263" i="1"/>
  <c r="AB1263" i="1"/>
  <c r="AC1263" i="1" s="1" a="1"/>
  <c r="AC1263" i="1" s="1"/>
  <c r="AE1262" i="1"/>
  <c r="AD1262" i="1" s="1" a="1"/>
  <c r="AD1262" i="1" s="1"/>
  <c r="AB1262" i="1"/>
  <c r="AE1261" i="1"/>
  <c r="AB1261" i="1"/>
  <c r="AC1261" i="1" s="1" a="1"/>
  <c r="AC1261" i="1" s="1"/>
  <c r="AE1260" i="1"/>
  <c r="AB1260" i="1"/>
  <c r="AA1260" i="1" s="1" a="1"/>
  <c r="AA1260" i="1" s="1"/>
  <c r="AE1259" i="1"/>
  <c r="AB1259" i="1"/>
  <c r="AC1259" i="1" s="1" a="1"/>
  <c r="AC1259" i="1" s="1"/>
  <c r="AE1258" i="1"/>
  <c r="AF1258" i="1" s="1" a="1"/>
  <c r="AF1258" i="1" s="1"/>
  <c r="AB1258" i="1"/>
  <c r="AC1258" i="1" s="1" a="1"/>
  <c r="AC1258" i="1" s="1"/>
  <c r="AE1257" i="1"/>
  <c r="AB1257" i="1"/>
  <c r="AA1257" i="1" s="1" a="1"/>
  <c r="AA1257" i="1" s="1"/>
  <c r="AE1256" i="1"/>
  <c r="AF1256" i="1" s="1" a="1"/>
  <c r="AF1256" i="1" s="1"/>
  <c r="AB1256" i="1"/>
  <c r="AC1256" i="1" s="1" a="1"/>
  <c r="AC1256" i="1" s="1"/>
  <c r="AE1255" i="1"/>
  <c r="AD1255" i="1" s="1" a="1"/>
  <c r="AD1255" i="1" s="1"/>
  <c r="AB1255" i="1"/>
  <c r="AC1255" i="1" s="1" a="1"/>
  <c r="AC1255" i="1" s="1"/>
  <c r="AE1254" i="1"/>
  <c r="AF1254" i="1" s="1" a="1"/>
  <c r="AF1254" i="1" s="1"/>
  <c r="AB1254" i="1"/>
  <c r="AC1254" i="1" s="1" a="1"/>
  <c r="AC1254" i="1" s="1"/>
  <c r="AE1253" i="1"/>
  <c r="AB1253" i="1"/>
  <c r="AA1253" i="1" s="1" a="1"/>
  <c r="AA1253" i="1" s="1"/>
  <c r="AE1252" i="1"/>
  <c r="AD1252" i="1" s="1" a="1"/>
  <c r="AD1252" i="1" s="1"/>
  <c r="AB1252" i="1"/>
  <c r="AE1251" i="1"/>
  <c r="AD1251" i="1" s="1" a="1"/>
  <c r="AD1251" i="1" s="1"/>
  <c r="AB1251" i="1"/>
  <c r="AC1251" i="1" s="1" a="1"/>
  <c r="AC1251" i="1" s="1"/>
  <c r="AE1250" i="1"/>
  <c r="AB1250" i="1"/>
  <c r="AC1250" i="1" s="1" a="1"/>
  <c r="AC1250" i="1" s="1"/>
  <c r="AE1249" i="1"/>
  <c r="AB1249" i="1"/>
  <c r="AA1249" i="1" s="1" a="1"/>
  <c r="AA1249" i="1" s="1"/>
  <c r="AE1248" i="1"/>
  <c r="AD1248" i="1" s="1" a="1"/>
  <c r="AD1248" i="1" s="1"/>
  <c r="AB1248" i="1"/>
  <c r="AC1248" i="1" s="1" a="1"/>
  <c r="AC1248" i="1" s="1"/>
  <c r="AE1247" i="1"/>
  <c r="AD1247" i="1" s="1" a="1"/>
  <c r="AD1247" i="1" s="1"/>
  <c r="AB1247" i="1"/>
  <c r="AC1247" i="1" s="1" a="1"/>
  <c r="AC1247" i="1" s="1"/>
  <c r="AE1246" i="1"/>
  <c r="AF1246" i="1" s="1" a="1"/>
  <c r="AF1246" i="1" s="1"/>
  <c r="AB1246" i="1"/>
  <c r="AC1246" i="1" s="1" a="1"/>
  <c r="AC1246" i="1" s="1"/>
  <c r="AE1245" i="1"/>
  <c r="AB1245" i="1"/>
  <c r="AA1245" i="1" s="1" a="1"/>
  <c r="AA1245" i="1" s="1"/>
  <c r="AE1244" i="1"/>
  <c r="AD1244" i="1" s="1" a="1"/>
  <c r="AD1244" i="1" s="1"/>
  <c r="AB1244" i="1"/>
  <c r="AA1244" i="1" s="1" a="1"/>
  <c r="AA1244" i="1" s="1"/>
  <c r="AE1243" i="1"/>
  <c r="AD1243" i="1" s="1" a="1"/>
  <c r="AD1243" i="1" s="1"/>
  <c r="AB1243" i="1"/>
  <c r="AE1242" i="1"/>
  <c r="AB1242" i="1"/>
  <c r="AC1242" i="1" s="1" a="1"/>
  <c r="AC1242" i="1" s="1"/>
  <c r="AE1241" i="1"/>
  <c r="AB1241" i="1"/>
  <c r="AA1241" i="1" s="1" a="1"/>
  <c r="AA1241" i="1" s="1"/>
  <c r="AE1240" i="1"/>
  <c r="AB1240" i="1"/>
  <c r="AC1240" i="1" s="1" a="1"/>
  <c r="AC1240" i="1" s="1"/>
  <c r="AE1239" i="1"/>
  <c r="AD1239" i="1" s="1" a="1"/>
  <c r="AD1239" i="1" s="1"/>
  <c r="AA1239" i="1" a="1"/>
  <c r="AA1239" i="1" s="1"/>
  <c r="AE1238" i="1"/>
  <c r="AD1238" i="1" s="1" a="1"/>
  <c r="AD1238" i="1" s="1"/>
  <c r="AB1238" i="1"/>
  <c r="AC1238" i="1" s="1" a="1"/>
  <c r="AC1238" i="1" s="1"/>
  <c r="AE1237" i="1"/>
  <c r="AB1237" i="1"/>
  <c r="AA1237" i="1" s="1" a="1"/>
  <c r="AA1237" i="1" s="1"/>
  <c r="AE1236" i="1"/>
  <c r="AF1236" i="1" s="1" a="1"/>
  <c r="AF1236" i="1" s="1"/>
  <c r="AB1236" i="1"/>
  <c r="AE1235" i="1"/>
  <c r="AB1235" i="1"/>
  <c r="AC1235" i="1" s="1" a="1"/>
  <c r="AC1235" i="1" s="1"/>
  <c r="AE1234" i="1"/>
  <c r="AF1234" i="1" s="1" a="1"/>
  <c r="AF1234" i="1" s="1"/>
  <c r="AB1234" i="1"/>
  <c r="AC1234" i="1" s="1" a="1"/>
  <c r="AC1234" i="1" s="1"/>
  <c r="AE1233" i="1"/>
  <c r="AB1233" i="1"/>
  <c r="AA1233" i="1" s="1" a="1"/>
  <c r="AA1233" i="1" s="1"/>
  <c r="AE1232" i="1"/>
  <c r="AF1232" i="1" s="1" a="1"/>
  <c r="AF1232" i="1" s="1"/>
  <c r="AB1232" i="1"/>
  <c r="AA1232" i="1" s="1" a="1"/>
  <c r="AA1232" i="1" s="1"/>
  <c r="AE1231" i="1"/>
  <c r="AD1231" i="1" s="1" a="1"/>
  <c r="AD1231" i="1" s="1"/>
  <c r="AB1231" i="1"/>
  <c r="AE1230" i="1"/>
  <c r="AF1230" i="1" s="1" a="1"/>
  <c r="AF1230" i="1" s="1"/>
  <c r="AB1230" i="1"/>
  <c r="AC1230" i="1" s="1" a="1"/>
  <c r="AC1230" i="1" s="1"/>
  <c r="AE1229" i="1"/>
  <c r="AD1229" i="1" s="1" a="1"/>
  <c r="AD1229" i="1" s="1"/>
  <c r="AE1228" i="1"/>
  <c r="AC1228" i="1" a="1"/>
  <c r="AC1228" i="1" s="1"/>
  <c r="AE1227" i="1"/>
  <c r="AB1227" i="1"/>
  <c r="AA1227" i="1" s="1" a="1"/>
  <c r="AA1227" i="1" s="1"/>
  <c r="AE1226" i="1"/>
  <c r="AD1226" i="1" s="1" a="1"/>
  <c r="AD1226" i="1" s="1"/>
  <c r="AB1226" i="1"/>
  <c r="AA1226" i="1" s="1" a="1"/>
  <c r="AA1226" i="1" s="1"/>
  <c r="AE1225" i="1"/>
  <c r="AB1225" i="1"/>
  <c r="AE1224" i="1"/>
  <c r="AD1224" i="1" s="1" a="1"/>
  <c r="AD1224" i="1" s="1"/>
  <c r="AB1224" i="1"/>
  <c r="AE1223" i="1"/>
  <c r="AB1223" i="1"/>
  <c r="AE1222" i="1"/>
  <c r="AF1222" i="1" s="1" a="1"/>
  <c r="AF1222" i="1" s="1"/>
  <c r="AB1222" i="1"/>
  <c r="AC1222" i="1" s="1" a="1"/>
  <c r="AC1222" i="1" s="1"/>
  <c r="AE1221" i="1"/>
  <c r="AD1221" i="1" s="1" a="1"/>
  <c r="AD1221" i="1" s="1"/>
  <c r="AB1221" i="1"/>
  <c r="AE1220" i="1"/>
  <c r="AF1220" i="1" s="1" a="1"/>
  <c r="AF1220" i="1" s="1"/>
  <c r="AB1220" i="1"/>
  <c r="AE1219" i="1"/>
  <c r="AB1219" i="1"/>
  <c r="AE1218" i="1"/>
  <c r="AB1218" i="1"/>
  <c r="AE1217" i="1"/>
  <c r="AD1217" i="1" s="1" a="1"/>
  <c r="AD1217" i="1" s="1"/>
  <c r="AB1217" i="1"/>
  <c r="AE1216" i="1"/>
  <c r="AB1216" i="1"/>
  <c r="AE1215" i="1"/>
  <c r="AB1215" i="1"/>
  <c r="AE1214" i="1"/>
  <c r="AF1214" i="1" s="1" a="1"/>
  <c r="AF1214" i="1" s="1"/>
  <c r="AB1214" i="1"/>
  <c r="AC1214" i="1" s="1" a="1"/>
  <c r="AC1214" i="1" s="1"/>
  <c r="AE1213" i="1"/>
  <c r="AB1213" i="1"/>
  <c r="AE1212" i="1"/>
  <c r="AB1212" i="1"/>
  <c r="AC1212" i="1" s="1" a="1"/>
  <c r="AC1212" i="1" s="1"/>
  <c r="AE1211" i="1"/>
  <c r="AF1211" i="1" s="1" a="1"/>
  <c r="AF1211" i="1" s="1"/>
  <c r="AB1211" i="1"/>
  <c r="AA1211" i="1" s="1" a="1"/>
  <c r="AA1211" i="1" s="1"/>
  <c r="AE1210" i="1"/>
  <c r="AB1210" i="1"/>
  <c r="AA1210" i="1" s="1" a="1"/>
  <c r="AA1210" i="1" s="1"/>
  <c r="AE1209" i="1"/>
  <c r="AB1209" i="1"/>
  <c r="AE1208" i="1"/>
  <c r="AB1208" i="1"/>
  <c r="AA1208" i="1" s="1" a="1"/>
  <c r="AA1208" i="1" s="1"/>
  <c r="AE1207" i="1"/>
  <c r="AF1207" i="1" s="1" a="1"/>
  <c r="AF1207" i="1" s="1"/>
  <c r="AB1207" i="1"/>
  <c r="AA1207" i="1" s="1" a="1"/>
  <c r="AA1207" i="1" s="1"/>
  <c r="AE1206" i="1"/>
  <c r="AB1206" i="1"/>
  <c r="AE1205" i="1"/>
  <c r="AB1205" i="1"/>
  <c r="AE1204" i="1"/>
  <c r="AD1204" i="1" s="1" a="1"/>
  <c r="AD1204" i="1" s="1"/>
  <c r="AB1204" i="1"/>
  <c r="AA1204" i="1" s="1" a="1"/>
  <c r="AA1204" i="1" s="1"/>
  <c r="AE1203" i="1"/>
  <c r="AB1203" i="1"/>
  <c r="AE1202" i="1"/>
  <c r="AB1202" i="1"/>
  <c r="AA1202" i="1" s="1" a="1"/>
  <c r="AA1202" i="1" s="1"/>
  <c r="AE1201" i="1"/>
  <c r="AB1201" i="1"/>
  <c r="AA1201" i="1" s="1" a="1"/>
  <c r="AA1201" i="1" s="1"/>
  <c r="AE1200" i="1"/>
  <c r="AB1200" i="1"/>
  <c r="AE1199" i="1"/>
  <c r="AD1199" i="1" s="1" a="1"/>
  <c r="AD1199" i="1" s="1"/>
  <c r="AB1199" i="1"/>
  <c r="AE1198" i="1"/>
  <c r="AF1198" i="1" s="1" a="1"/>
  <c r="AF1198" i="1" s="1"/>
  <c r="AB1198" i="1"/>
  <c r="AA1198" i="1" s="1" a="1"/>
  <c r="AA1198" i="1" s="1"/>
  <c r="AE1197" i="1"/>
  <c r="AD1197" i="1" s="1" a="1"/>
  <c r="AD1197" i="1" s="1"/>
  <c r="AB1197" i="1"/>
  <c r="AC1197" i="1" s="1" a="1"/>
  <c r="AC1197" i="1" s="1"/>
  <c r="AE1196" i="1"/>
  <c r="AB1196" i="1"/>
  <c r="AE1195" i="1"/>
  <c r="AF1195" i="1" s="1" a="1"/>
  <c r="AF1195" i="1" s="1"/>
  <c r="AB1195" i="1"/>
  <c r="AE1194" i="1"/>
  <c r="AD1194" i="1" s="1" a="1"/>
  <c r="AD1194" i="1" s="1"/>
  <c r="AB1194" i="1"/>
  <c r="AC1194" i="1" s="1" a="1"/>
  <c r="AC1194" i="1" s="1"/>
  <c r="AE1193" i="1"/>
  <c r="AB1193" i="1"/>
  <c r="AA1193" i="1" s="1" a="1"/>
  <c r="AA1193" i="1" s="1"/>
  <c r="AE1192" i="1"/>
  <c r="AF1192" i="1" s="1" a="1"/>
  <c r="AF1192" i="1" s="1"/>
  <c r="AB1192" i="1"/>
  <c r="AA1192" i="1" s="1" a="1"/>
  <c r="AA1192" i="1" s="1"/>
  <c r="AE1191" i="1"/>
  <c r="AB1191" i="1"/>
  <c r="AE1190" i="1"/>
  <c r="AF1190" i="1" s="1" a="1"/>
  <c r="AF1190" i="1" s="1"/>
  <c r="AB1190" i="1"/>
  <c r="AC1190" i="1" s="1" a="1"/>
  <c r="AC1190" i="1" s="1"/>
  <c r="AE1189" i="1"/>
  <c r="AF1189" i="1" s="1" a="1"/>
  <c r="AF1189" i="1" s="1"/>
  <c r="AB1189" i="1"/>
  <c r="AA1189" i="1" s="1" a="1"/>
  <c r="AA1189" i="1" s="1"/>
  <c r="AE1188" i="1"/>
  <c r="AC1188" i="1" a="1"/>
  <c r="AC1188" i="1" s="1"/>
  <c r="AE1187" i="1"/>
  <c r="AD1187" i="1" s="1" a="1"/>
  <c r="AD1187" i="1" s="1"/>
  <c r="AB1187" i="1"/>
  <c r="AC1187" i="1" s="1" a="1"/>
  <c r="AC1187" i="1" s="1"/>
  <c r="AE1186" i="1"/>
  <c r="AF1186" i="1" s="1" a="1"/>
  <c r="AF1186" i="1" s="1"/>
  <c r="AB1186" i="1"/>
  <c r="AA1186" i="1" s="1" a="1"/>
  <c r="AA1186" i="1" s="1"/>
  <c r="AE1185" i="1"/>
  <c r="AF1185" i="1" s="1" a="1"/>
  <c r="AF1185" i="1" s="1"/>
  <c r="AB1185" i="1"/>
  <c r="AC1185" i="1" s="1" a="1"/>
  <c r="AC1185" i="1" s="1"/>
  <c r="AE1184" i="1"/>
  <c r="AB1184" i="1"/>
  <c r="AA1184" i="1" s="1" a="1"/>
  <c r="AA1184" i="1" s="1"/>
  <c r="AE1183" i="1"/>
  <c r="AF1183" i="1" s="1" a="1"/>
  <c r="AF1183" i="1" s="1"/>
  <c r="AB1183" i="1"/>
  <c r="AC1183" i="1" s="1" a="1"/>
  <c r="AC1183" i="1" s="1"/>
  <c r="AE1182" i="1"/>
  <c r="AF1182" i="1" s="1" a="1"/>
  <c r="AF1182" i="1" s="1"/>
  <c r="AB1182" i="1"/>
  <c r="AE1181" i="1"/>
  <c r="AB1181" i="1"/>
  <c r="AA1181" i="1" s="1" a="1"/>
  <c r="AA1181" i="1" s="1"/>
  <c r="AE1180" i="1"/>
  <c r="AF1180" i="1" s="1" a="1"/>
  <c r="AF1180" i="1" s="1"/>
  <c r="AB1180" i="1"/>
  <c r="AC1180" i="1" s="1" a="1"/>
  <c r="AC1180" i="1" s="1"/>
  <c r="AE1179" i="1"/>
  <c r="AF1179" i="1" s="1" a="1"/>
  <c r="AF1179" i="1" s="1"/>
  <c r="AB1179" i="1"/>
  <c r="AE1178" i="1"/>
  <c r="AB1178" i="1"/>
  <c r="AE1177" i="1"/>
  <c r="AF1177" i="1" s="1" a="1"/>
  <c r="AF1177" i="1" s="1"/>
  <c r="AB1177" i="1"/>
  <c r="AC1177" i="1" s="1" a="1"/>
  <c r="AC1177" i="1" s="1"/>
  <c r="AE1176" i="1"/>
  <c r="AB1176" i="1"/>
  <c r="AC1176" i="1" s="1" a="1"/>
  <c r="AC1176" i="1" s="1"/>
  <c r="AE1175" i="1"/>
  <c r="AF1175" i="1" s="1" a="1"/>
  <c r="AF1175" i="1" s="1"/>
  <c r="AB1175" i="1"/>
  <c r="AE1174" i="1"/>
  <c r="AF1174" i="1" s="1" a="1"/>
  <c r="AF1174" i="1" s="1"/>
  <c r="AB1174" i="1"/>
  <c r="AA1174" i="1" s="1" a="1"/>
  <c r="AA1174" i="1" s="1"/>
  <c r="AE1173" i="1"/>
  <c r="AF1173" i="1" s="1" a="1"/>
  <c r="AF1173" i="1" s="1"/>
  <c r="AB1173" i="1"/>
  <c r="AC1173" i="1" s="1" a="1"/>
  <c r="AC1173" i="1" s="1"/>
  <c r="AE1172" i="1"/>
  <c r="AB1172" i="1"/>
  <c r="AE1171" i="1"/>
  <c r="AB1171" i="1"/>
  <c r="AE1170" i="1"/>
  <c r="AB1170" i="1"/>
  <c r="AA1170" i="1" s="1" a="1"/>
  <c r="AA1170" i="1" s="1"/>
  <c r="AE1164" i="1"/>
  <c r="AD1164" i="1" s="1" a="1"/>
  <c r="AD1164" i="1" s="1"/>
  <c r="AB1164" i="1"/>
  <c r="AA1164" i="1" s="1" a="1"/>
  <c r="AA1164" i="1" s="1"/>
  <c r="AE1163" i="1"/>
  <c r="AF1163" i="1" s="1" a="1"/>
  <c r="AF1163" i="1" s="1"/>
  <c r="AB1163" i="1"/>
  <c r="AE1162" i="1"/>
  <c r="AF1162" i="1" s="1" a="1"/>
  <c r="AF1162" i="1" s="1"/>
  <c r="AB1162" i="1"/>
  <c r="AE1158" i="1"/>
  <c r="AB1158" i="1"/>
  <c r="AA1158" i="1" s="1" a="1"/>
  <c r="AA1158" i="1" s="1"/>
  <c r="AE1157" i="1"/>
  <c r="AF1157" i="1" s="1" a="1"/>
  <c r="AF1157" i="1" s="1"/>
  <c r="AB1157" i="1"/>
  <c r="AE1156" i="1"/>
  <c r="AF1156" i="1" s="1" a="1"/>
  <c r="AF1156" i="1" s="1"/>
  <c r="AB1156" i="1"/>
  <c r="AC1156" i="1" s="1" a="1"/>
  <c r="AC1156" i="1" s="1"/>
  <c r="AE1155" i="1"/>
  <c r="AF1155" i="1" s="1" a="1"/>
  <c r="AF1155" i="1" s="1"/>
  <c r="AB1155" i="1"/>
  <c r="AE1154" i="1"/>
  <c r="AB1154" i="1"/>
  <c r="AA1154" i="1" s="1" a="1"/>
  <c r="AA1154" i="1" s="1"/>
  <c r="AE1153" i="1"/>
  <c r="AF1153" i="1" s="1" a="1"/>
  <c r="AF1153" i="1" s="1"/>
  <c r="AB1153" i="1"/>
  <c r="AE1152" i="1"/>
  <c r="AF1152" i="1" s="1" a="1"/>
  <c r="AF1152" i="1" s="1"/>
  <c r="AB1152" i="1"/>
  <c r="AE1151" i="1"/>
  <c r="AF1151" i="1" s="1" a="1"/>
  <c r="AF1151" i="1" s="1"/>
  <c r="AB1151" i="1"/>
  <c r="AE1150" i="1"/>
  <c r="AB1150" i="1"/>
  <c r="AE1149" i="1"/>
  <c r="AF1149" i="1" s="1" a="1"/>
  <c r="AF1149" i="1" s="1"/>
  <c r="AB1149" i="1"/>
  <c r="AA1149" i="1" s="1" a="1"/>
  <c r="AA1149" i="1" s="1"/>
  <c r="AE1148" i="1"/>
  <c r="AB1148" i="1"/>
  <c r="AC1148" i="1" s="1" a="1"/>
  <c r="AC1148" i="1" s="1"/>
  <c r="AE1147" i="1"/>
  <c r="AB1147" i="1"/>
  <c r="AE1146" i="1"/>
  <c r="AB1146" i="1"/>
  <c r="AA1146" i="1" s="1" a="1"/>
  <c r="AA1146" i="1" s="1"/>
  <c r="AE1145" i="1"/>
  <c r="AB1145" i="1"/>
  <c r="AC1145" i="1" s="1" a="1"/>
  <c r="AC1145" i="1" s="1"/>
  <c r="AE1144" i="1"/>
  <c r="AF1144" i="1" s="1" a="1"/>
  <c r="AF1144" i="1" s="1"/>
  <c r="AB1144" i="1"/>
  <c r="AA1144" i="1" s="1" a="1"/>
  <c r="AA1144" i="1" s="1"/>
  <c r="AE1143" i="1"/>
  <c r="AB1143" i="1"/>
  <c r="AA1143" i="1" s="1" a="1"/>
  <c r="AA1143" i="1" s="1"/>
  <c r="AE1142" i="1"/>
  <c r="AF1142" i="1" s="1" a="1"/>
  <c r="AF1142" i="1" s="1"/>
  <c r="AB1142" i="1"/>
  <c r="AA1142" i="1" s="1" a="1"/>
  <c r="AA1142" i="1" s="1"/>
  <c r="AE1141" i="1"/>
  <c r="AF1141" i="1" s="1" a="1"/>
  <c r="AF1141" i="1" s="1"/>
  <c r="AB1141" i="1"/>
  <c r="AE1140" i="1"/>
  <c r="AF1140" i="1" s="1" a="1"/>
  <c r="AF1140" i="1" s="1"/>
  <c r="AB1140" i="1"/>
  <c r="AE1139" i="1"/>
  <c r="AB1139" i="1"/>
  <c r="AE1138" i="1"/>
  <c r="AD1138" i="1" s="1" a="1"/>
  <c r="AD1138" i="1" s="1"/>
  <c r="AB1138" i="1"/>
  <c r="AC1138" i="1" s="1" a="1"/>
  <c r="AC1138" i="1" s="1"/>
  <c r="AE1137" i="1"/>
  <c r="AF1137" i="1" s="1" a="1"/>
  <c r="AF1137" i="1" s="1"/>
  <c r="AB1137" i="1"/>
  <c r="AA1137" i="1" s="1" a="1"/>
  <c r="AA1137" i="1" s="1"/>
  <c r="AE1136" i="1"/>
  <c r="AF1136" i="1" s="1" a="1"/>
  <c r="AF1136" i="1" s="1"/>
  <c r="AB1136" i="1"/>
  <c r="AE1135" i="1"/>
  <c r="AB1135" i="1"/>
  <c r="AA1135" i="1" s="1" a="1"/>
  <c r="AA1135" i="1" s="1"/>
  <c r="AE1134" i="1"/>
  <c r="AF1134" i="1" s="1" a="1"/>
  <c r="AF1134" i="1" s="1"/>
  <c r="AB1134" i="1"/>
  <c r="AC1134" i="1" s="1" a="1"/>
  <c r="AC1134" i="1" s="1"/>
  <c r="AE1133" i="1"/>
  <c r="AF1133" i="1" s="1" a="1"/>
  <c r="AF1133" i="1" s="1"/>
  <c r="AB1133" i="1"/>
  <c r="AC1133" i="1" s="1" a="1"/>
  <c r="AC1133" i="1" s="1"/>
  <c r="AE1132" i="1"/>
  <c r="AB1132" i="1"/>
  <c r="AA1132" i="1" s="1" a="1"/>
  <c r="AA1132" i="1" s="1"/>
  <c r="AE1131" i="1"/>
  <c r="AF1131" i="1" s="1" a="1"/>
  <c r="AF1131" i="1" s="1"/>
  <c r="AB1131" i="1"/>
  <c r="AC1131" i="1" s="1" a="1"/>
  <c r="AC1131" i="1" s="1"/>
  <c r="AE1127" i="1"/>
  <c r="AF1127" i="1" s="1" a="1"/>
  <c r="AF1127" i="1" s="1"/>
  <c r="AB1127" i="1"/>
  <c r="AE1126" i="1"/>
  <c r="AF1126" i="1" s="1" a="1"/>
  <c r="AF1126" i="1" s="1"/>
  <c r="AB1126" i="1"/>
  <c r="AE1125" i="1"/>
  <c r="AB1125" i="1"/>
  <c r="AE1124" i="1"/>
  <c r="AF1124" i="1" s="1" a="1"/>
  <c r="AF1124" i="1" s="1"/>
  <c r="AB1124" i="1"/>
  <c r="AC1124" i="1" s="1" a="1"/>
  <c r="AC1124" i="1" s="1"/>
  <c r="AE1123" i="1"/>
  <c r="AD1123" i="1" s="1" a="1"/>
  <c r="AD1123" i="1" s="1"/>
  <c r="AB1123" i="1"/>
  <c r="AE1122" i="1"/>
  <c r="AB1122" i="1"/>
  <c r="AC1122" i="1" s="1" a="1"/>
  <c r="AC1122" i="1" s="1"/>
  <c r="AE1121" i="1"/>
  <c r="AB1121" i="1"/>
  <c r="AE1120" i="1"/>
  <c r="AD1120" i="1" s="1" a="1"/>
  <c r="AD1120" i="1" s="1"/>
  <c r="AB1120" i="1"/>
  <c r="AC1120" i="1" s="1" a="1"/>
  <c r="AC1120" i="1" s="1"/>
  <c r="AE1119" i="1"/>
  <c r="AD1119" i="1" s="1" a="1"/>
  <c r="AD1119" i="1" s="1"/>
  <c r="AB1119" i="1"/>
  <c r="AC1119" i="1" s="1" a="1"/>
  <c r="AC1119" i="1" s="1"/>
  <c r="AE1118" i="1"/>
  <c r="AF1118" i="1" s="1" a="1"/>
  <c r="AF1118" i="1" s="1"/>
  <c r="AB1118" i="1"/>
  <c r="AE1117" i="1"/>
  <c r="AF1117" i="1" s="1" a="1"/>
  <c r="AF1117" i="1" s="1"/>
  <c r="AB1117" i="1"/>
  <c r="AA1117" i="1" s="1" a="1"/>
  <c r="AA1117" i="1" s="1"/>
  <c r="AE1116" i="1"/>
  <c r="AB1116" i="1"/>
  <c r="AE1114" i="1"/>
  <c r="AF1114" i="1" s="1" a="1"/>
  <c r="AF1114" i="1" s="1"/>
  <c r="AB1114" i="1"/>
  <c r="AC1114" i="1" s="1" a="1"/>
  <c r="AC1114" i="1" s="1"/>
  <c r="AE1113" i="1"/>
  <c r="AB1113" i="1"/>
  <c r="AA1113" i="1" s="1" a="1"/>
  <c r="AA1113" i="1" s="1"/>
  <c r="AE1112" i="1"/>
  <c r="AD1112" i="1" s="1" a="1"/>
  <c r="AD1112" i="1" s="1"/>
  <c r="AB1112" i="1"/>
  <c r="AC1112" i="1" s="1" a="1"/>
  <c r="AC1112" i="1" s="1"/>
  <c r="AE1111" i="1"/>
  <c r="AD1111" i="1" s="1" a="1"/>
  <c r="AD1111" i="1" s="1"/>
  <c r="AB1111" i="1"/>
  <c r="AC1111" i="1" s="1" a="1"/>
  <c r="AC1111" i="1" s="1"/>
  <c r="AE1110" i="1"/>
  <c r="AF1110" i="1" s="1" a="1"/>
  <c r="AF1110" i="1" s="1"/>
  <c r="AB1110" i="1"/>
  <c r="AE1109" i="1"/>
  <c r="AF1109" i="1" s="1" a="1"/>
  <c r="AF1109" i="1" s="1"/>
  <c r="AB1109" i="1"/>
  <c r="AA1109" i="1" s="1" a="1"/>
  <c r="AA1109" i="1" s="1"/>
  <c r="AE1108" i="1"/>
  <c r="AD1108" i="1" s="1" a="1"/>
  <c r="AD1108" i="1" s="1"/>
  <c r="AB1108" i="1"/>
  <c r="AC1108" i="1" s="1" a="1"/>
  <c r="AC1108" i="1" s="1"/>
  <c r="AE1107" i="1"/>
  <c r="AF1107" i="1" s="1" a="1"/>
  <c r="AF1107" i="1" s="1"/>
  <c r="AB1107" i="1"/>
  <c r="AE1106" i="1"/>
  <c r="AB1106" i="1"/>
  <c r="AA1106" i="1" s="1" a="1"/>
  <c r="AA1106" i="1" s="1"/>
  <c r="AE1105" i="1"/>
  <c r="AD1105" i="1" s="1" a="1"/>
  <c r="AD1105" i="1" s="1"/>
  <c r="AB1105" i="1"/>
  <c r="AA1105" i="1" s="1" a="1"/>
  <c r="AA1105" i="1" s="1"/>
  <c r="AE1104" i="1"/>
  <c r="AD1104" i="1" s="1" a="1"/>
  <c r="AD1104" i="1" s="1"/>
  <c r="AB1104" i="1"/>
  <c r="AC1104" i="1" s="1" a="1"/>
  <c r="AC1104" i="1" s="1"/>
  <c r="AE1103" i="1"/>
  <c r="AF1103" i="1" s="1" a="1"/>
  <c r="AF1103" i="1" s="1"/>
  <c r="AB1103" i="1"/>
  <c r="AE1102" i="1"/>
  <c r="AF1102" i="1" s="1" a="1"/>
  <c r="AF1102" i="1" s="1"/>
  <c r="AB1102" i="1"/>
  <c r="AA1102" i="1" s="1" a="1"/>
  <c r="AA1102" i="1" s="1"/>
  <c r="AE1101" i="1"/>
  <c r="AB1101" i="1"/>
  <c r="AA1101" i="1" s="1" a="1"/>
  <c r="AA1101" i="1" s="1"/>
  <c r="AE1100" i="1"/>
  <c r="AF1100" i="1" s="1" a="1"/>
  <c r="AF1100" i="1" s="1"/>
  <c r="AB1100" i="1"/>
  <c r="AE1099" i="1"/>
  <c r="AF1099" i="1" s="1" a="1"/>
  <c r="AF1099" i="1" s="1"/>
  <c r="AB1099" i="1"/>
  <c r="AC1099" i="1" s="1" a="1"/>
  <c r="AC1099" i="1" s="1"/>
  <c r="AE1098" i="1"/>
  <c r="AB1098" i="1"/>
  <c r="AA1098" i="1" s="1" a="1"/>
  <c r="AA1098" i="1" s="1"/>
  <c r="AE1097" i="1"/>
  <c r="AD1097" i="1" s="1" a="1"/>
  <c r="AD1097" i="1" s="1"/>
  <c r="AB1097" i="1"/>
  <c r="AC1097" i="1" s="1" a="1"/>
  <c r="AC1097" i="1" s="1"/>
  <c r="AE1096" i="1"/>
  <c r="AD1096" i="1" s="1" a="1"/>
  <c r="AD1096" i="1" s="1"/>
  <c r="AB1096" i="1"/>
  <c r="AE1095" i="1"/>
  <c r="AD1095" i="1" s="1" a="1"/>
  <c r="AD1095" i="1" s="1"/>
  <c r="AB1095" i="1"/>
  <c r="AC1095" i="1" s="1" a="1"/>
  <c r="AC1095" i="1" s="1"/>
  <c r="AE1094" i="1"/>
  <c r="AF1094" i="1" s="1" a="1"/>
  <c r="AF1094" i="1" s="1"/>
  <c r="AB1094" i="1"/>
  <c r="AC1094" i="1" s="1" a="1"/>
  <c r="AC1094" i="1" s="1"/>
  <c r="AE1093" i="1"/>
  <c r="AD1093" i="1" s="1" a="1"/>
  <c r="AD1093" i="1" s="1"/>
  <c r="AB1093" i="1"/>
  <c r="AC1093" i="1" s="1" a="1"/>
  <c r="AC1093" i="1" s="1"/>
  <c r="AE1092" i="1"/>
  <c r="AD1092" i="1" s="1" a="1"/>
  <c r="AD1092" i="1" s="1"/>
  <c r="AB1092" i="1"/>
  <c r="AE1091" i="1"/>
  <c r="AF1091" i="1" s="1" a="1"/>
  <c r="AF1091" i="1" s="1"/>
  <c r="AB1091" i="1"/>
  <c r="AC1091" i="1" s="1" a="1"/>
  <c r="AC1091" i="1" s="1"/>
  <c r="AE1090" i="1"/>
  <c r="AF1090" i="1" s="1" a="1"/>
  <c r="AF1090" i="1" s="1"/>
  <c r="AB1090" i="1"/>
  <c r="AC1090" i="1" s="1" a="1"/>
  <c r="AC1090" i="1" s="1"/>
  <c r="AE1089" i="1"/>
  <c r="AB1089" i="1"/>
  <c r="AC1089" i="1" s="1" a="1"/>
  <c r="AC1089" i="1" s="1"/>
  <c r="AE1088" i="1"/>
  <c r="AD1088" i="1" s="1" a="1"/>
  <c r="AD1088" i="1" s="1"/>
  <c r="AB1088" i="1"/>
  <c r="AE1087" i="1"/>
  <c r="AF1087" i="1" s="1" a="1"/>
  <c r="AF1087" i="1" s="1"/>
  <c r="AB1087" i="1"/>
  <c r="AA1087" i="1" s="1" a="1"/>
  <c r="AA1087" i="1" s="1"/>
  <c r="AE1086" i="1"/>
  <c r="AF1086" i="1" s="1" a="1"/>
  <c r="AF1086" i="1" s="1"/>
  <c r="AB1086" i="1"/>
  <c r="AC1086" i="1" s="1" a="1"/>
  <c r="AC1086" i="1" s="1"/>
  <c r="AE1085" i="1"/>
  <c r="AB1085" i="1"/>
  <c r="AC1085" i="1" s="1" a="1"/>
  <c r="AC1085" i="1" s="1"/>
  <c r="AE1084" i="1"/>
  <c r="AD1084" i="1" s="1" a="1"/>
  <c r="AD1084" i="1" s="1"/>
  <c r="AB1084" i="1"/>
  <c r="AE1083" i="1"/>
  <c r="AD1083" i="1" s="1" a="1"/>
  <c r="AD1083" i="1" s="1"/>
  <c r="AB1083" i="1"/>
  <c r="AE1082" i="1"/>
  <c r="AF1082" i="1" s="1" a="1"/>
  <c r="AF1082" i="1" s="1"/>
  <c r="AB1082" i="1"/>
  <c r="AE1081" i="1"/>
  <c r="AD1081" i="1" s="1" a="1"/>
  <c r="AD1081" i="1" s="1"/>
  <c r="AB1081" i="1"/>
  <c r="AC1081" i="1" s="1" a="1"/>
  <c r="AC1081" i="1" s="1"/>
  <c r="AE1080" i="1"/>
  <c r="AD1080" i="1" s="1" a="1"/>
  <c r="AD1080" i="1" s="1"/>
  <c r="AB1080" i="1"/>
  <c r="AE1079" i="1"/>
  <c r="AD1079" i="1" s="1" a="1"/>
  <c r="AD1079" i="1" s="1"/>
  <c r="AB1079" i="1"/>
  <c r="AE1078" i="1"/>
  <c r="AB1078" i="1"/>
  <c r="AE1077" i="1"/>
  <c r="AF1077" i="1" s="1" a="1"/>
  <c r="AF1077" i="1" s="1"/>
  <c r="AB1077" i="1"/>
  <c r="AC1077" i="1" s="1" a="1"/>
  <c r="AC1077" i="1" s="1"/>
  <c r="AE1076" i="1"/>
  <c r="AD1076" i="1" s="1" a="1"/>
  <c r="AD1076" i="1" s="1"/>
  <c r="AB1076" i="1"/>
  <c r="AC1076" i="1" s="1" a="1"/>
  <c r="AC1076" i="1" s="1"/>
  <c r="AE1075" i="1"/>
  <c r="AD1075" i="1" s="1" a="1"/>
  <c r="AD1075" i="1" s="1"/>
  <c r="AB1075" i="1"/>
  <c r="AE1074" i="1"/>
  <c r="AB1074" i="1"/>
  <c r="AC1074" i="1" s="1" a="1"/>
  <c r="AC1074" i="1" s="1"/>
  <c r="AE1073" i="1"/>
  <c r="AF1073" i="1" s="1" a="1"/>
  <c r="AF1073" i="1" s="1"/>
  <c r="AB1073" i="1"/>
  <c r="AC1073" i="1" s="1" a="1"/>
  <c r="AC1073" i="1" s="1"/>
  <c r="AE1072" i="1"/>
  <c r="AD1072" i="1" s="1" a="1"/>
  <c r="AD1072" i="1" s="1"/>
  <c r="AB1072" i="1"/>
  <c r="AC1072" i="1" s="1" a="1"/>
  <c r="AC1072" i="1" s="1"/>
  <c r="AE1071" i="1"/>
  <c r="AD1071" i="1" s="1" a="1"/>
  <c r="AD1071" i="1" s="1"/>
  <c r="AB1071" i="1"/>
  <c r="AE1070" i="1"/>
  <c r="AF1070" i="1" s="1" a="1"/>
  <c r="AF1070" i="1" s="1"/>
  <c r="AB1070" i="1"/>
  <c r="AC1070" i="1" s="1" a="1"/>
  <c r="AC1070" i="1" s="1"/>
  <c r="AE1069" i="1"/>
  <c r="AF1069" i="1" s="1" a="1"/>
  <c r="AF1069" i="1" s="1"/>
  <c r="AB1069" i="1"/>
  <c r="AE1068" i="1"/>
  <c r="AD1068" i="1" s="1" a="1"/>
  <c r="AD1068" i="1" s="1"/>
  <c r="AE1067" i="1"/>
  <c r="AD1067" i="1" s="1" a="1"/>
  <c r="AD1067" i="1" s="1"/>
  <c r="AE1066" i="1"/>
  <c r="AF1066" i="1" s="1" a="1"/>
  <c r="AF1066" i="1" s="1"/>
  <c r="AB1066" i="1"/>
  <c r="AC1066" i="1" s="1" a="1"/>
  <c r="AC1066" i="1" s="1"/>
  <c r="AE1065" i="1"/>
  <c r="AF1065" i="1" s="1" a="1"/>
  <c r="AF1065" i="1" s="1"/>
  <c r="AB1065" i="1"/>
  <c r="AE1064" i="1"/>
  <c r="AD1064" i="1" s="1" a="1"/>
  <c r="AD1064" i="1" s="1"/>
  <c r="AB1064" i="1"/>
  <c r="AE1063" i="1"/>
  <c r="AD1063" i="1" s="1" a="1"/>
  <c r="AD1063" i="1" s="1"/>
  <c r="AB1063" i="1"/>
  <c r="AE1062" i="1"/>
  <c r="AD1062" i="1" s="1" a="1"/>
  <c r="AD1062" i="1" s="1"/>
  <c r="AB1062" i="1"/>
  <c r="AA1062" i="1" s="1" a="1"/>
  <c r="AA1062" i="1" s="1"/>
  <c r="AE1061" i="1"/>
  <c r="AF1061" i="1" s="1" a="1"/>
  <c r="AF1061" i="1" s="1"/>
  <c r="AB1061" i="1"/>
  <c r="AE1060" i="1"/>
  <c r="AD1060" i="1" s="1" a="1"/>
  <c r="AD1060" i="1" s="1"/>
  <c r="AB1060" i="1"/>
  <c r="AC1060" i="1" s="1" a="1"/>
  <c r="AC1060" i="1" s="1"/>
  <c r="AE1059" i="1"/>
  <c r="AD1059" i="1" s="1" a="1"/>
  <c r="AD1059" i="1" s="1"/>
  <c r="AB1059" i="1"/>
  <c r="AE1058" i="1"/>
  <c r="AB1058" i="1"/>
  <c r="AC1058" i="1" s="1" a="1"/>
  <c r="AC1058" i="1" s="1"/>
  <c r="AE1057" i="1"/>
  <c r="AF1057" i="1" s="1" a="1"/>
  <c r="AF1057" i="1" s="1"/>
  <c r="AB1057" i="1"/>
  <c r="AE1056" i="1"/>
  <c r="AD1056" i="1" s="1" a="1"/>
  <c r="AD1056" i="1" s="1"/>
  <c r="AB1056" i="1"/>
  <c r="AC1056" i="1" s="1" a="1"/>
  <c r="AC1056" i="1" s="1"/>
  <c r="AE1055" i="1"/>
  <c r="AB1055" i="1"/>
  <c r="AE1054" i="1"/>
  <c r="AF1054" i="1" s="1" a="1"/>
  <c r="AF1054" i="1" s="1"/>
  <c r="AB1054" i="1"/>
  <c r="AA1054" i="1" s="1" a="1"/>
  <c r="AA1054" i="1" s="1"/>
  <c r="AE1053" i="1"/>
  <c r="AF1053" i="1" s="1" a="1"/>
  <c r="AF1053" i="1" s="1"/>
  <c r="AB1053" i="1"/>
  <c r="AE1052" i="1"/>
  <c r="AD1052" i="1" s="1" a="1"/>
  <c r="AD1052" i="1" s="1"/>
  <c r="AB1052" i="1"/>
  <c r="AC1052" i="1" s="1" a="1"/>
  <c r="AC1052" i="1" s="1"/>
  <c r="AE1051" i="1"/>
  <c r="AB1051" i="1"/>
  <c r="AE1050" i="1"/>
  <c r="AF1050" i="1" s="1" a="1"/>
  <c r="AF1050" i="1" s="1"/>
  <c r="AB1050" i="1"/>
  <c r="AC1050" i="1" s="1" a="1"/>
  <c r="AC1050" i="1" s="1"/>
  <c r="AE1049" i="1"/>
  <c r="AF1049" i="1" s="1" a="1"/>
  <c r="AF1049" i="1" s="1"/>
  <c r="AB1049" i="1"/>
  <c r="AE1047" i="1"/>
  <c r="AD1047" i="1" s="1" a="1"/>
  <c r="AD1047" i="1" s="1"/>
  <c r="AB1047" i="1"/>
  <c r="AC1047" i="1" s="1" a="1"/>
  <c r="AC1047" i="1" s="1"/>
  <c r="AE1046" i="1"/>
  <c r="AF1046" i="1" s="1" a="1"/>
  <c r="AF1046" i="1" s="1"/>
  <c r="AB1046" i="1"/>
  <c r="AC1046" i="1" s="1" a="1"/>
  <c r="AC1046" i="1" s="1"/>
  <c r="AE1045" i="1"/>
  <c r="AF1045" i="1" s="1" a="1"/>
  <c r="AF1045" i="1" s="1"/>
  <c r="AB1045" i="1"/>
  <c r="AE1044" i="1"/>
  <c r="AD1044" i="1" s="1" a="1"/>
  <c r="AD1044" i="1" s="1"/>
  <c r="AB1044" i="1"/>
  <c r="AE1043" i="1"/>
  <c r="AD1043" i="1" s="1" a="1"/>
  <c r="AD1043" i="1" s="1"/>
  <c r="AB1043" i="1"/>
  <c r="AC1043" i="1" s="1" a="1"/>
  <c r="AC1043" i="1" s="1"/>
  <c r="AE1042" i="1"/>
  <c r="AF1042" i="1" s="1" a="1"/>
  <c r="AF1042" i="1" s="1"/>
  <c r="AB1042" i="1"/>
  <c r="AC1042" i="1" s="1" a="1"/>
  <c r="AC1042" i="1" s="1"/>
  <c r="AE1041" i="1"/>
  <c r="AF1041" i="1" s="1" a="1"/>
  <c r="AF1041" i="1" s="1"/>
  <c r="AB1041" i="1"/>
  <c r="AE1040" i="1"/>
  <c r="AD1040" i="1" s="1" a="1"/>
  <c r="AD1040" i="1" s="1"/>
  <c r="AB1040" i="1"/>
  <c r="AC1040" i="1" s="1" a="1"/>
  <c r="AC1040" i="1" s="1"/>
  <c r="AE1039" i="1"/>
  <c r="AD1039" i="1" s="1" a="1"/>
  <c r="AD1039" i="1" s="1"/>
  <c r="AB1039" i="1"/>
  <c r="AC1039" i="1" s="1" a="1"/>
  <c r="AC1039" i="1" s="1"/>
  <c r="AE1035" i="1"/>
  <c r="AF1035" i="1" s="1" a="1"/>
  <c r="AF1035" i="1" s="1"/>
  <c r="AB1035" i="1"/>
  <c r="AC1035" i="1" s="1" a="1"/>
  <c r="AC1035" i="1" s="1"/>
  <c r="AE1034" i="1"/>
  <c r="AB1034" i="1"/>
  <c r="AE1033" i="1"/>
  <c r="AD1033" i="1" s="1" a="1"/>
  <c r="AD1033" i="1" s="1"/>
  <c r="AB1033" i="1"/>
  <c r="AE1032" i="1"/>
  <c r="AD1032" i="1" s="1" a="1"/>
  <c r="AD1032" i="1" s="1"/>
  <c r="AB1032" i="1"/>
  <c r="AA1032" i="1" s="1" a="1"/>
  <c r="AA1032" i="1" s="1"/>
  <c r="AE1031" i="1"/>
  <c r="AD1031" i="1" s="1" a="1"/>
  <c r="AD1031" i="1" s="1"/>
  <c r="AB1031" i="1"/>
  <c r="AA1031" i="1" s="1" a="1"/>
  <c r="AA1031" i="1" s="1"/>
  <c r="AE1030" i="1"/>
  <c r="AF1030" i="1" s="1" a="1"/>
  <c r="AF1030" i="1" s="1"/>
  <c r="AB1030" i="1"/>
  <c r="AA1030" i="1" s="1" a="1"/>
  <c r="AA1030" i="1" s="1"/>
  <c r="AE1029" i="1"/>
  <c r="AD1029" i="1" s="1" a="1"/>
  <c r="AD1029" i="1" s="1"/>
  <c r="AB1029" i="1"/>
  <c r="AE1028" i="1"/>
  <c r="AD1028" i="1" s="1" a="1"/>
  <c r="AD1028" i="1" s="1"/>
  <c r="AB1028" i="1"/>
  <c r="AC1028" i="1" s="1" a="1"/>
  <c r="AC1028" i="1" s="1"/>
  <c r="AE1027" i="1"/>
  <c r="AD1027" i="1" s="1" a="1"/>
  <c r="AD1027" i="1" s="1"/>
  <c r="AB1027" i="1"/>
  <c r="AE1026" i="1"/>
  <c r="AF1026" i="1" s="1" a="1"/>
  <c r="AF1026" i="1" s="1"/>
  <c r="AB1026" i="1"/>
  <c r="AA1026" i="1" s="1" a="1"/>
  <c r="AA1026" i="1" s="1"/>
  <c r="AE1025" i="1"/>
  <c r="AD1025" i="1" s="1" a="1"/>
  <c r="AD1025" i="1" s="1"/>
  <c r="AB1025" i="1"/>
  <c r="AE1024" i="1"/>
  <c r="AD1024" i="1" s="1" a="1"/>
  <c r="AD1024" i="1" s="1"/>
  <c r="AB1024" i="1"/>
  <c r="AA1024" i="1" s="1" a="1"/>
  <c r="AA1024" i="1" s="1"/>
  <c r="AE1021" i="1"/>
  <c r="AF1021" i="1" s="1" a="1"/>
  <c r="AF1021" i="1" s="1"/>
  <c r="AB1021" i="1"/>
  <c r="AE1020" i="1"/>
  <c r="AF1020" i="1" s="1" a="1"/>
  <c r="AF1020" i="1" s="1"/>
  <c r="AB1020" i="1"/>
  <c r="AE1019" i="1"/>
  <c r="AB1019" i="1"/>
  <c r="AC1019" i="1" s="1" a="1"/>
  <c r="AC1019" i="1" s="1"/>
  <c r="AE1018" i="1"/>
  <c r="AB1018" i="1"/>
  <c r="AC1018" i="1" s="1" a="1"/>
  <c r="AC1018" i="1" s="1"/>
  <c r="AE1017" i="1"/>
  <c r="AF1017" i="1" s="1" a="1"/>
  <c r="AF1017" i="1" s="1"/>
  <c r="AB1017" i="1"/>
  <c r="AE1016" i="1"/>
  <c r="AF1016" i="1" s="1" a="1"/>
  <c r="AF1016" i="1" s="1"/>
  <c r="AB1016" i="1"/>
  <c r="AE1015" i="1"/>
  <c r="AB1015" i="1"/>
  <c r="AC1015" i="1" s="1" a="1"/>
  <c r="AC1015" i="1" s="1"/>
  <c r="AE1014" i="1"/>
  <c r="AF1014" i="1" s="1" a="1"/>
  <c r="AF1014" i="1" s="1"/>
  <c r="AB1014" i="1"/>
  <c r="AC1014" i="1" s="1" a="1"/>
  <c r="AC1014" i="1" s="1"/>
  <c r="AE1013" i="1"/>
  <c r="AF1013" i="1" s="1" a="1"/>
  <c r="AF1013" i="1" s="1"/>
  <c r="AB1013" i="1"/>
  <c r="AE1012" i="1"/>
  <c r="AD1012" i="1" s="1" a="1"/>
  <c r="AD1012" i="1" s="1"/>
  <c r="AB1012" i="1"/>
  <c r="AC1012" i="1" s="1" a="1"/>
  <c r="AC1012" i="1" s="1"/>
  <c r="AE1004" i="1"/>
  <c r="AD1004" i="1" s="1" a="1"/>
  <c r="AD1004" i="1" s="1"/>
  <c r="AB1004" i="1"/>
  <c r="AE998" i="1"/>
  <c r="AB998" i="1"/>
  <c r="AC998" i="1" s="1" a="1"/>
  <c r="AC998" i="1" s="1"/>
  <c r="AE997" i="1"/>
  <c r="AD997" i="1" s="1" a="1"/>
  <c r="AD997" i="1" s="1"/>
  <c r="AB997" i="1"/>
  <c r="AC997" i="1" s="1" a="1"/>
  <c r="AC997" i="1" s="1"/>
  <c r="AE996" i="1"/>
  <c r="AD996" i="1" s="1" a="1"/>
  <c r="AD996" i="1" s="1"/>
  <c r="AB996" i="1"/>
  <c r="AC996" i="1" s="1" a="1"/>
  <c r="AC996" i="1" s="1"/>
  <c r="AE995" i="1"/>
  <c r="AF995" i="1" s="1" a="1"/>
  <c r="AF995" i="1" s="1"/>
  <c r="AB995" i="1"/>
  <c r="AE994" i="1"/>
  <c r="AD994" i="1" s="1" a="1"/>
  <c r="AD994" i="1" s="1"/>
  <c r="AB994" i="1"/>
  <c r="AE993" i="1"/>
  <c r="AF993" i="1" s="1" a="1"/>
  <c r="AF993" i="1" s="1"/>
  <c r="AB993" i="1"/>
  <c r="AC993" i="1" s="1" a="1"/>
  <c r="AC993" i="1" s="1"/>
  <c r="AE992" i="1"/>
  <c r="AF992" i="1" s="1" a="1"/>
  <c r="AF992" i="1" s="1"/>
  <c r="AB992" i="1"/>
  <c r="AC992" i="1" s="1" a="1"/>
  <c r="AC992" i="1" s="1"/>
  <c r="AE991" i="1"/>
  <c r="AD991" i="1" s="1" a="1"/>
  <c r="AD991" i="1" s="1"/>
  <c r="AB991" i="1"/>
  <c r="AE990" i="1"/>
  <c r="AB990" i="1"/>
  <c r="AA990" i="1" s="1" a="1"/>
  <c r="AA990" i="1" s="1"/>
  <c r="AE989" i="1"/>
  <c r="AE988" i="1"/>
  <c r="AD988" i="1" s="1" a="1"/>
  <c r="AD988" i="1" s="1"/>
  <c r="AC988" i="1" a="1"/>
  <c r="AC988" i="1" s="1"/>
  <c r="AE987" i="1"/>
  <c r="AF987" i="1" s="1" a="1"/>
  <c r="AF987" i="1" s="1"/>
  <c r="AB987" i="1"/>
  <c r="AE986" i="1"/>
  <c r="AD986" i="1" s="1" a="1"/>
  <c r="AD986" i="1" s="1"/>
  <c r="AB986" i="1"/>
  <c r="AE985" i="1"/>
  <c r="AF985" i="1" s="1" a="1"/>
  <c r="AF985" i="1" s="1"/>
  <c r="AB985" i="1"/>
  <c r="AC985" i="1" s="1" a="1"/>
  <c r="AC985" i="1" s="1"/>
  <c r="AE984" i="1"/>
  <c r="AD984" i="1" s="1" a="1"/>
  <c r="AD984" i="1" s="1"/>
  <c r="AB984" i="1"/>
  <c r="AA984" i="1" s="1" a="1"/>
  <c r="AA984" i="1" s="1"/>
  <c r="AE983" i="1"/>
  <c r="AD983" i="1" s="1" a="1"/>
  <c r="AD983" i="1" s="1"/>
  <c r="AB983" i="1"/>
  <c r="AE982" i="1"/>
  <c r="AF982" i="1" s="1" a="1"/>
  <c r="AF982" i="1" s="1"/>
  <c r="AB982" i="1"/>
  <c r="AE981" i="1"/>
  <c r="AF981" i="1" s="1" a="1"/>
  <c r="AF981" i="1" s="1"/>
  <c r="AB981" i="1"/>
  <c r="AA981" i="1" s="1" a="1"/>
  <c r="AA981" i="1" s="1"/>
  <c r="AE980" i="1"/>
  <c r="AD980" i="1" s="1" a="1"/>
  <c r="AD980" i="1" s="1"/>
  <c r="AB980" i="1"/>
  <c r="AA980" i="1" s="1" a="1"/>
  <c r="AA980" i="1" s="1"/>
  <c r="AE979" i="1"/>
  <c r="AD979" i="1" s="1" a="1"/>
  <c r="AD979" i="1" s="1"/>
  <c r="AB979" i="1"/>
  <c r="AE978" i="1"/>
  <c r="AF978" i="1" s="1" a="1"/>
  <c r="AF978" i="1" s="1"/>
  <c r="AB978" i="1"/>
  <c r="AE977" i="1"/>
  <c r="AF977" i="1" s="1" a="1"/>
  <c r="AF977" i="1" s="1"/>
  <c r="AB977" i="1"/>
  <c r="AC977" i="1" s="1" a="1"/>
  <c r="AC977" i="1" s="1"/>
  <c r="AE976" i="1"/>
  <c r="AF976" i="1" s="1" a="1"/>
  <c r="AF976" i="1" s="1"/>
  <c r="AB976" i="1"/>
  <c r="AA976" i="1" s="1" a="1"/>
  <c r="AA976" i="1" s="1"/>
  <c r="AE975" i="1"/>
  <c r="AD975" i="1" s="1" a="1"/>
  <c r="AD975" i="1" s="1"/>
  <c r="AB975" i="1"/>
  <c r="AC975" i="1" s="1" a="1"/>
  <c r="AC975" i="1" s="1"/>
  <c r="AE974" i="1"/>
  <c r="AF974" i="1" s="1" a="1"/>
  <c r="AF974" i="1" s="1"/>
  <c r="AB974" i="1"/>
  <c r="AE973" i="1"/>
  <c r="AF973" i="1" s="1" a="1"/>
  <c r="AF973" i="1" s="1"/>
  <c r="AB973" i="1"/>
  <c r="AA973" i="1" s="1" a="1"/>
  <c r="AA973" i="1" s="1"/>
  <c r="AE972" i="1"/>
  <c r="AF972" i="1" s="1" a="1"/>
  <c r="AF972" i="1" s="1"/>
  <c r="AB972" i="1"/>
  <c r="AE971" i="1"/>
  <c r="AD971" i="1" s="1" a="1"/>
  <c r="AD971" i="1" s="1"/>
  <c r="AB971" i="1"/>
  <c r="AC971" i="1" s="1" a="1"/>
  <c r="AC971" i="1" s="1"/>
  <c r="AE970" i="1"/>
  <c r="AF970" i="1" s="1" a="1"/>
  <c r="AF970" i="1" s="1"/>
  <c r="AB970" i="1"/>
  <c r="AE969" i="1"/>
  <c r="AF969" i="1" s="1" a="1"/>
  <c r="AF969" i="1" s="1"/>
  <c r="AB969" i="1"/>
  <c r="AC969" i="1" s="1" a="1"/>
  <c r="AC969" i="1" s="1"/>
  <c r="AE968" i="1"/>
  <c r="AD968" i="1" s="1" a="1"/>
  <c r="AD968" i="1" s="1"/>
  <c r="AB968" i="1"/>
  <c r="AE967" i="1"/>
  <c r="AD967" i="1" s="1" a="1"/>
  <c r="AD967" i="1" s="1"/>
  <c r="AB967" i="1"/>
  <c r="AC967" i="1" s="1" a="1"/>
  <c r="AC967" i="1" s="1"/>
  <c r="AE966" i="1"/>
  <c r="AF966" i="1" s="1" a="1"/>
  <c r="AF966" i="1" s="1"/>
  <c r="AB966" i="1"/>
  <c r="AE965" i="1"/>
  <c r="AF965" i="1" s="1" a="1"/>
  <c r="AF965" i="1" s="1"/>
  <c r="AB965" i="1"/>
  <c r="AA965" i="1" s="1" a="1"/>
  <c r="AA965" i="1" s="1"/>
  <c r="AE964" i="1"/>
  <c r="AD964" i="1" s="1" a="1"/>
  <c r="AD964" i="1" s="1"/>
  <c r="AB964" i="1"/>
  <c r="AE963" i="1"/>
  <c r="AD963" i="1" s="1" a="1"/>
  <c r="AD963" i="1" s="1"/>
  <c r="AB963" i="1"/>
  <c r="AC963" i="1" s="1" a="1"/>
  <c r="AC963" i="1" s="1"/>
  <c r="AE962" i="1"/>
  <c r="AB962" i="1"/>
  <c r="AE961" i="1"/>
  <c r="AF961" i="1" s="1" a="1"/>
  <c r="AF961" i="1" s="1"/>
  <c r="AB961" i="1"/>
  <c r="AA961" i="1" s="1" a="1"/>
  <c r="AA961" i="1" s="1"/>
  <c r="AE960" i="1"/>
  <c r="AD960" i="1" s="1" a="1"/>
  <c r="AD960" i="1" s="1"/>
  <c r="AB960" i="1"/>
  <c r="AC960" i="1" s="1" a="1"/>
  <c r="AC960" i="1" s="1"/>
  <c r="AE959" i="1"/>
  <c r="AD959" i="1" s="1" a="1"/>
  <c r="AD959" i="1" s="1"/>
  <c r="AB959" i="1"/>
  <c r="AE958" i="1"/>
  <c r="AB958" i="1"/>
  <c r="AE957" i="1"/>
  <c r="AF957" i="1" s="1" a="1"/>
  <c r="AF957" i="1" s="1"/>
  <c r="AB957" i="1"/>
  <c r="AA957" i="1" s="1" a="1"/>
  <c r="AA957" i="1" s="1"/>
  <c r="AE956" i="1"/>
  <c r="AF956" i="1" s="1" a="1"/>
  <c r="AF956" i="1" s="1"/>
  <c r="AB956" i="1"/>
  <c r="AA956" i="1" s="1" a="1"/>
  <c r="AA956" i="1" s="1"/>
  <c r="AE955" i="1"/>
  <c r="AB955" i="1"/>
  <c r="AC955" i="1" s="1" a="1"/>
  <c r="AC955" i="1" s="1"/>
  <c r="AE954" i="1"/>
  <c r="AF954" i="1" s="1" a="1"/>
  <c r="AF954" i="1" s="1"/>
  <c r="AB954" i="1"/>
  <c r="AE953" i="1"/>
  <c r="AF953" i="1" s="1" a="1"/>
  <c r="AF953" i="1" s="1"/>
  <c r="AB953" i="1"/>
  <c r="AC953" i="1" s="1" a="1"/>
  <c r="AC953" i="1" s="1"/>
  <c r="AE952" i="1"/>
  <c r="AF952" i="1" s="1" a="1"/>
  <c r="AF952" i="1" s="1"/>
  <c r="AB952" i="1"/>
  <c r="AA952" i="1" s="1" a="1"/>
  <c r="AA952" i="1" s="1"/>
  <c r="AE951" i="1"/>
  <c r="AD951" i="1" s="1" a="1"/>
  <c r="AD951" i="1" s="1"/>
  <c r="AB951" i="1"/>
  <c r="AC951" i="1" s="1" a="1"/>
  <c r="AC951" i="1" s="1"/>
  <c r="AE950" i="1"/>
  <c r="AB950" i="1"/>
  <c r="AE949" i="1"/>
  <c r="AF949" i="1" s="1" a="1"/>
  <c r="AF949" i="1" s="1"/>
  <c r="AB949" i="1"/>
  <c r="AA949" i="1" s="1" a="1"/>
  <c r="AA949" i="1" s="1"/>
  <c r="AE948" i="1"/>
  <c r="AB948" i="1"/>
  <c r="AC948" i="1" s="1" a="1"/>
  <c r="AC948" i="1" s="1"/>
  <c r="AE947" i="1"/>
  <c r="AD947" i="1" s="1" a="1"/>
  <c r="AD947" i="1" s="1"/>
  <c r="AB947" i="1"/>
  <c r="AE946" i="1"/>
  <c r="AF946" i="1" s="1" a="1"/>
  <c r="AF946" i="1" s="1"/>
  <c r="AB946" i="1"/>
  <c r="AE945" i="1"/>
  <c r="AF945" i="1" s="1" a="1"/>
  <c r="AF945" i="1" s="1"/>
  <c r="AB945" i="1"/>
  <c r="AC945" i="1" s="1" a="1"/>
  <c r="AC945" i="1" s="1"/>
  <c r="AE944" i="1"/>
  <c r="AF944" i="1" s="1" a="1"/>
  <c r="AF944" i="1" s="1"/>
  <c r="AB944" i="1"/>
  <c r="AA944" i="1" s="1" a="1"/>
  <c r="AA944" i="1" s="1"/>
  <c r="AE943" i="1"/>
  <c r="AD943" i="1" s="1" a="1"/>
  <c r="AD943" i="1" s="1"/>
  <c r="AB943" i="1"/>
  <c r="AA943" i="1" s="1" a="1"/>
  <c r="AA943" i="1" s="1"/>
  <c r="AE942" i="1"/>
  <c r="AF942" i="1" s="1" a="1"/>
  <c r="AF942" i="1" s="1"/>
  <c r="AB942" i="1"/>
  <c r="AE941" i="1"/>
  <c r="AF941" i="1" s="1" a="1"/>
  <c r="AF941" i="1" s="1"/>
  <c r="AB941" i="1"/>
  <c r="AC941" i="1" s="1" a="1"/>
  <c r="AC941" i="1" s="1"/>
  <c r="AE940" i="1"/>
  <c r="AF940" i="1" s="1" a="1"/>
  <c r="AF940" i="1" s="1"/>
  <c r="AB940" i="1"/>
  <c r="AC940" i="1" s="1" a="1"/>
  <c r="AC940" i="1" s="1"/>
  <c r="AE939" i="1"/>
  <c r="AD939" i="1" s="1" a="1"/>
  <c r="AD939" i="1" s="1"/>
  <c r="AB939" i="1"/>
  <c r="AC939" i="1" s="1" a="1"/>
  <c r="AC939" i="1" s="1"/>
  <c r="AE938" i="1"/>
  <c r="AB938" i="1"/>
  <c r="AE937" i="1"/>
  <c r="AF937" i="1" s="1" a="1"/>
  <c r="AF937" i="1" s="1"/>
  <c r="AB937" i="1"/>
  <c r="AE936" i="1"/>
  <c r="AB936" i="1"/>
  <c r="AC936" i="1" s="1" a="1"/>
  <c r="AC936" i="1" s="1"/>
  <c r="AE935" i="1"/>
  <c r="AD935" i="1" s="1" a="1"/>
  <c r="AD935" i="1" s="1"/>
  <c r="AB935" i="1"/>
  <c r="AC935" i="1" s="1" a="1"/>
  <c r="AC935" i="1" s="1"/>
  <c r="AE934" i="1"/>
  <c r="AF934" i="1" s="1" a="1"/>
  <c r="AF934" i="1" s="1"/>
  <c r="AB934" i="1"/>
  <c r="AE933" i="1"/>
  <c r="AF933" i="1" s="1" a="1"/>
  <c r="AF933" i="1" s="1"/>
  <c r="AB933" i="1"/>
  <c r="AA933" i="1" s="1" a="1"/>
  <c r="AA933" i="1" s="1"/>
  <c r="AE932" i="1"/>
  <c r="AF932" i="1" s="1" a="1"/>
  <c r="AF932" i="1" s="1"/>
  <c r="AB932" i="1"/>
  <c r="AE931" i="1"/>
  <c r="AD931" i="1" s="1" a="1"/>
  <c r="AD931" i="1" s="1"/>
  <c r="AB931" i="1"/>
  <c r="AA931" i="1" s="1" a="1"/>
  <c r="AA931" i="1" s="1"/>
  <c r="AE930" i="1"/>
  <c r="AF930" i="1" s="1" a="1"/>
  <c r="AF930" i="1" s="1"/>
  <c r="AB930" i="1"/>
  <c r="AE929" i="1"/>
  <c r="AF929" i="1" s="1" a="1"/>
  <c r="AF929" i="1" s="1"/>
  <c r="AB929" i="1"/>
  <c r="AC929" i="1" s="1" a="1"/>
  <c r="AC929" i="1" s="1"/>
  <c r="AE926" i="1"/>
  <c r="AF926" i="1" s="1" a="1"/>
  <c r="AF926" i="1" s="1"/>
  <c r="AB926" i="1"/>
  <c r="AC926" i="1" s="1" a="1"/>
  <c r="AC926" i="1" s="1"/>
  <c r="AE925" i="1"/>
  <c r="AF925" i="1" s="1" a="1"/>
  <c r="AF925" i="1" s="1"/>
  <c r="AB925" i="1"/>
  <c r="AE924" i="1"/>
  <c r="AF924" i="1" s="1" a="1"/>
  <c r="AF924" i="1" s="1"/>
  <c r="AB924" i="1"/>
  <c r="AE923" i="1"/>
  <c r="AB923" i="1"/>
  <c r="AC923" i="1" s="1" a="1"/>
  <c r="AC923" i="1" s="1"/>
  <c r="AE922" i="1"/>
  <c r="AD922" i="1" s="1" a="1"/>
  <c r="AD922" i="1" s="1"/>
  <c r="AB922" i="1"/>
  <c r="AC922" i="1" s="1" a="1"/>
  <c r="AC922" i="1" s="1"/>
  <c r="AE921" i="1"/>
  <c r="AF921" i="1" s="1" a="1"/>
  <c r="AF921" i="1" s="1"/>
  <c r="AB921" i="1"/>
  <c r="AE920" i="1"/>
  <c r="AF920" i="1" s="1" a="1"/>
  <c r="AF920" i="1" s="1"/>
  <c r="AB920" i="1"/>
  <c r="AC920" i="1" s="1" a="1"/>
  <c r="AC920" i="1" s="1"/>
  <c r="AE919" i="1"/>
  <c r="AD919" i="1" s="1" a="1"/>
  <c r="AD919" i="1" s="1"/>
  <c r="AB919" i="1"/>
  <c r="AE918" i="1"/>
  <c r="AD918" i="1" s="1" a="1"/>
  <c r="AD918" i="1" s="1"/>
  <c r="AB918" i="1"/>
  <c r="AA918" i="1" s="1" a="1"/>
  <c r="AA918" i="1" s="1"/>
  <c r="AE917" i="1"/>
  <c r="AF917" i="1" s="1" a="1"/>
  <c r="AF917" i="1" s="1"/>
  <c r="AB917" i="1"/>
  <c r="AE916" i="1"/>
  <c r="AB916" i="1"/>
  <c r="AC916" i="1" s="1" a="1"/>
  <c r="AC916" i="1" s="1"/>
  <c r="AE915" i="1"/>
  <c r="AF915" i="1" s="1" a="1"/>
  <c r="AF915" i="1" s="1"/>
  <c r="AB915" i="1"/>
  <c r="AC915" i="1" s="1" a="1"/>
  <c r="AC915" i="1" s="1"/>
  <c r="AE914" i="1"/>
  <c r="AD914" i="1" s="1" a="1"/>
  <c r="AD914" i="1" s="1"/>
  <c r="AB914" i="1"/>
  <c r="AE913" i="1"/>
  <c r="AF913" i="1" s="1" a="1"/>
  <c r="AF913" i="1" s="1"/>
  <c r="AB913" i="1"/>
  <c r="AE912" i="1"/>
  <c r="AB912" i="1"/>
  <c r="AC912" i="1" s="1" a="1"/>
  <c r="AC912" i="1" s="1"/>
  <c r="AE911" i="1"/>
  <c r="AF911" i="1" s="1" a="1"/>
  <c r="AF911" i="1" s="1"/>
  <c r="AB911" i="1"/>
  <c r="AA911" i="1" s="1" a="1"/>
  <c r="AA911" i="1" s="1"/>
  <c r="AE910" i="1"/>
  <c r="AB910" i="1"/>
  <c r="AA910" i="1" s="1" a="1"/>
  <c r="AA910" i="1" s="1"/>
  <c r="AE909" i="1"/>
  <c r="AF909" i="1" s="1" a="1"/>
  <c r="AF909" i="1" s="1"/>
  <c r="AB909" i="1"/>
  <c r="AE908" i="1"/>
  <c r="AB908" i="1"/>
  <c r="AA908" i="1" s="1" a="1"/>
  <c r="AA908" i="1" s="1"/>
  <c r="AE907" i="1"/>
  <c r="AD907" i="1" s="1" a="1"/>
  <c r="AD907" i="1" s="1"/>
  <c r="AB907" i="1"/>
  <c r="AE906" i="1"/>
  <c r="AD906" i="1" s="1" a="1"/>
  <c r="AD906" i="1" s="1"/>
  <c r="AB906" i="1"/>
  <c r="AC906" i="1" s="1" a="1"/>
  <c r="AC906" i="1" s="1"/>
  <c r="AE905" i="1"/>
  <c r="AF905" i="1" s="1" a="1"/>
  <c r="AF905" i="1" s="1"/>
  <c r="AB905" i="1"/>
  <c r="AE904" i="1"/>
  <c r="AF904" i="1" s="1" a="1"/>
  <c r="AF904" i="1" s="1"/>
  <c r="AB904" i="1"/>
  <c r="AA904" i="1" s="1" a="1"/>
  <c r="AA904" i="1" s="1"/>
  <c r="AE903" i="1"/>
  <c r="AD903" i="1" s="1" a="1"/>
  <c r="AD903" i="1" s="1"/>
  <c r="AB903" i="1"/>
  <c r="AC903" i="1" s="1" a="1"/>
  <c r="AC903" i="1" s="1"/>
  <c r="AE902" i="1"/>
  <c r="AF902" i="1" s="1" a="1"/>
  <c r="AF902" i="1" s="1"/>
  <c r="AB902" i="1"/>
  <c r="AE901" i="1"/>
  <c r="AB901" i="1"/>
  <c r="AC901" i="1" s="1" a="1"/>
  <c r="AC901" i="1" s="1"/>
  <c r="AE900" i="1"/>
  <c r="AF900" i="1" s="1" a="1"/>
  <c r="AF900" i="1" s="1"/>
  <c r="AB900" i="1"/>
  <c r="AA900" i="1" s="1" a="1"/>
  <c r="AA900" i="1" s="1"/>
  <c r="AE899" i="1"/>
  <c r="AD899" i="1" s="1" a="1"/>
  <c r="AD899" i="1" s="1"/>
  <c r="AB899" i="1"/>
  <c r="AA899" i="1" s="1" a="1"/>
  <c r="AA899" i="1" s="1"/>
  <c r="AE898" i="1"/>
  <c r="AF898" i="1" s="1" a="1"/>
  <c r="AF898" i="1" s="1"/>
  <c r="AB898" i="1"/>
  <c r="AE897" i="1"/>
  <c r="AB897" i="1"/>
  <c r="AC897" i="1" s="1" a="1"/>
  <c r="AC897" i="1" s="1"/>
  <c r="AE896" i="1"/>
  <c r="AF896" i="1" s="1" a="1"/>
  <c r="AF896" i="1" s="1"/>
  <c r="AB896" i="1"/>
  <c r="AC896" i="1" s="1" a="1"/>
  <c r="AC896" i="1" s="1"/>
  <c r="AE895" i="1"/>
  <c r="AD895" i="1" s="1" a="1"/>
  <c r="AD895" i="1" s="1"/>
  <c r="AB895" i="1"/>
  <c r="AE894" i="1"/>
  <c r="AB894" i="1"/>
  <c r="AE893" i="1"/>
  <c r="AB893" i="1"/>
  <c r="AE892" i="1"/>
  <c r="AB892" i="1"/>
  <c r="AA892" i="1" s="1" a="1"/>
  <c r="AA892" i="1" s="1"/>
  <c r="AE889" i="1"/>
  <c r="AB889" i="1"/>
  <c r="AC889" i="1" s="1" a="1"/>
  <c r="AC889" i="1" s="1"/>
  <c r="AE888" i="1"/>
  <c r="AF888" i="1" s="1" a="1"/>
  <c r="AF888" i="1" s="1"/>
  <c r="AB888" i="1"/>
  <c r="AA888" i="1" s="1" a="1"/>
  <c r="AA888" i="1" s="1"/>
  <c r="AE887" i="1"/>
  <c r="AB887" i="1"/>
  <c r="AC887" i="1" s="1" a="1"/>
  <c r="AC887" i="1" s="1"/>
  <c r="AE885" i="1"/>
  <c r="AF885" i="1" s="1" a="1"/>
  <c r="AF885" i="1" s="1"/>
  <c r="AB885" i="1"/>
  <c r="AE884" i="1"/>
  <c r="AB884" i="1"/>
  <c r="AC884" i="1" s="1" a="1"/>
  <c r="AC884" i="1" s="1"/>
  <c r="AE883" i="1"/>
  <c r="AF883" i="1" s="1" a="1"/>
  <c r="AF883" i="1" s="1"/>
  <c r="AB883" i="1"/>
  <c r="AC883" i="1" s="1" a="1"/>
  <c r="AC883" i="1" s="1"/>
  <c r="AE882" i="1"/>
  <c r="AD882" i="1" s="1" a="1"/>
  <c r="AD882" i="1" s="1"/>
  <c r="AB882" i="1"/>
  <c r="AC882" i="1" s="1" a="1"/>
  <c r="AC882" i="1" s="1"/>
  <c r="AE881" i="1"/>
  <c r="AF881" i="1" s="1" a="1"/>
  <c r="AF881" i="1" s="1"/>
  <c r="AB881" i="1"/>
  <c r="AE880" i="1"/>
  <c r="AB880" i="1"/>
  <c r="AE879" i="1"/>
  <c r="AB879" i="1"/>
  <c r="AE878" i="1"/>
  <c r="AD878" i="1" s="1" a="1"/>
  <c r="AD878" i="1" s="1"/>
  <c r="AB878" i="1"/>
  <c r="AC878" i="1" s="1" a="1"/>
  <c r="AC878" i="1" s="1"/>
  <c r="AE876" i="1"/>
  <c r="AB876" i="1"/>
  <c r="AE875" i="1"/>
  <c r="AD875" i="1" s="1" a="1"/>
  <c r="AD875" i="1" s="1"/>
  <c r="AB875" i="1"/>
  <c r="AE874" i="1"/>
  <c r="AF874" i="1" s="1" a="1"/>
  <c r="AF874" i="1" s="1"/>
  <c r="AB874" i="1"/>
  <c r="AE873" i="1"/>
  <c r="AF873" i="1" s="1" a="1"/>
  <c r="AF873" i="1" s="1"/>
  <c r="AB873" i="1"/>
  <c r="AE872" i="1"/>
  <c r="AF872" i="1" s="1" a="1"/>
  <c r="AF872" i="1" s="1"/>
  <c r="AB872" i="1"/>
  <c r="AA872" i="1" s="1" a="1"/>
  <c r="AA872" i="1" s="1"/>
  <c r="AE871" i="1"/>
  <c r="AF871" i="1" s="1" a="1"/>
  <c r="AF871" i="1" s="1"/>
  <c r="AB871" i="1"/>
  <c r="AE870" i="1"/>
  <c r="AB870" i="1"/>
  <c r="AC870" i="1" s="1" a="1"/>
  <c r="AC870" i="1" s="1"/>
  <c r="AE869" i="1"/>
  <c r="AB869" i="1"/>
  <c r="AE868" i="1"/>
  <c r="AB868" i="1"/>
  <c r="AC868" i="1" s="1" a="1"/>
  <c r="AC868" i="1" s="1"/>
  <c r="AE867" i="1"/>
  <c r="AF867" i="1" s="1" a="1"/>
  <c r="AF867" i="1" s="1"/>
  <c r="AB867" i="1"/>
  <c r="AE866" i="1"/>
  <c r="AF866" i="1" s="1" a="1"/>
  <c r="AF866" i="1" s="1"/>
  <c r="AB866" i="1"/>
  <c r="AC866" i="1" s="1" a="1"/>
  <c r="AC866" i="1" s="1"/>
  <c r="AE865" i="1"/>
  <c r="AF865" i="1" s="1" a="1"/>
  <c r="AF865" i="1" s="1"/>
  <c r="AB865" i="1"/>
  <c r="AE864" i="1"/>
  <c r="AB864" i="1"/>
  <c r="AC864" i="1" s="1" a="1"/>
  <c r="AC864" i="1" s="1"/>
  <c r="AE863" i="1"/>
  <c r="AD863" i="1" s="1" a="1"/>
  <c r="AD863" i="1" s="1"/>
  <c r="AB863" i="1"/>
  <c r="AE862" i="1"/>
  <c r="AF862" i="1" s="1" a="1"/>
  <c r="AF862" i="1" s="1"/>
  <c r="AB862" i="1"/>
  <c r="AC862" i="1" s="1" a="1"/>
  <c r="AC862" i="1" s="1"/>
  <c r="AE861" i="1"/>
  <c r="AB861" i="1"/>
  <c r="AE860" i="1"/>
  <c r="AB860" i="1"/>
  <c r="AA860" i="1" s="1" a="1"/>
  <c r="AA860" i="1" s="1"/>
  <c r="AE859" i="1"/>
  <c r="AB859" i="1"/>
  <c r="AC859" i="1" s="1" a="1"/>
  <c r="AC859" i="1" s="1"/>
  <c r="AE858" i="1"/>
  <c r="AF858" i="1" s="1" a="1"/>
  <c r="AF858" i="1" s="1"/>
  <c r="AB858" i="1"/>
  <c r="AE857" i="1"/>
  <c r="AF857" i="1" s="1" a="1"/>
  <c r="AF857" i="1" s="1"/>
  <c r="AB857" i="1"/>
  <c r="AE856" i="1"/>
  <c r="AB856" i="1"/>
  <c r="AC856" i="1" s="1" a="1"/>
  <c r="AC856" i="1" s="1"/>
  <c r="AE855" i="1"/>
  <c r="AB855" i="1"/>
  <c r="AA855" i="1" s="1" a="1"/>
  <c r="AA855" i="1" s="1"/>
  <c r="AE854" i="1"/>
  <c r="AF854" i="1" s="1" a="1"/>
  <c r="AF854" i="1" s="1"/>
  <c r="AB854" i="1"/>
  <c r="AC854" i="1" s="1" a="1"/>
  <c r="AC854" i="1" s="1"/>
  <c r="AE853" i="1"/>
  <c r="AF853" i="1" s="1" a="1"/>
  <c r="AF853" i="1" s="1"/>
  <c r="AB853" i="1"/>
  <c r="AE852" i="1"/>
  <c r="AB852" i="1"/>
  <c r="AE851" i="1"/>
  <c r="AF851" i="1" s="1" a="1"/>
  <c r="AF851" i="1" s="1"/>
  <c r="AB851" i="1"/>
  <c r="AC851" i="1" s="1" a="1"/>
  <c r="AC851" i="1" s="1"/>
  <c r="AE850" i="1"/>
  <c r="AF850" i="1" s="1" a="1"/>
  <c r="AF850" i="1" s="1"/>
  <c r="AB850" i="1"/>
  <c r="AE849" i="1"/>
  <c r="AF849" i="1" s="1" a="1"/>
  <c r="AF849" i="1" s="1"/>
  <c r="AB849" i="1"/>
  <c r="AE848" i="1"/>
  <c r="AB848" i="1"/>
  <c r="AC848" i="1" s="1" a="1"/>
  <c r="AC848" i="1" s="1"/>
  <c r="AE847" i="1"/>
  <c r="AB847" i="1"/>
  <c r="AA847" i="1" s="1" a="1"/>
  <c r="AA847" i="1" s="1"/>
  <c r="AE842" i="1"/>
  <c r="AB842" i="1"/>
  <c r="AC842" i="1" s="1" a="1"/>
  <c r="AC842" i="1" s="1"/>
  <c r="AE841" i="1"/>
  <c r="AB841" i="1"/>
  <c r="AE840" i="1"/>
  <c r="AB840" i="1"/>
  <c r="AA840" i="1" s="1" a="1"/>
  <c r="AA840" i="1" s="1"/>
  <c r="AE839" i="1"/>
  <c r="AF839" i="1" s="1" a="1"/>
  <c r="AF839" i="1" s="1"/>
  <c r="AB839" i="1"/>
  <c r="AE838" i="1"/>
  <c r="AF838" i="1" s="1" a="1"/>
  <c r="AF838" i="1" s="1"/>
  <c r="AB838" i="1"/>
  <c r="AE837" i="1"/>
  <c r="AF837" i="1" s="1" a="1"/>
  <c r="AF837" i="1" s="1"/>
  <c r="AB837" i="1"/>
  <c r="AE836" i="1"/>
  <c r="AD836" i="1" s="1" a="1"/>
  <c r="AD836" i="1" s="1"/>
  <c r="AB836" i="1"/>
  <c r="AC836" i="1" s="1" a="1"/>
  <c r="AC836" i="1" s="1"/>
  <c r="AE835" i="1"/>
  <c r="AF835" i="1" s="1" a="1"/>
  <c r="AF835" i="1" s="1"/>
  <c r="AB835" i="1"/>
  <c r="AC835" i="1" s="1" a="1"/>
  <c r="AC835" i="1" s="1"/>
  <c r="AE834" i="1"/>
  <c r="AF834" i="1" s="1" a="1"/>
  <c r="AF834" i="1" s="1"/>
  <c r="AB834" i="1"/>
  <c r="AA834" i="1" s="1" a="1"/>
  <c r="AA834" i="1" s="1"/>
  <c r="AE832" i="1"/>
  <c r="AF832" i="1" s="1" a="1"/>
  <c r="AF832" i="1" s="1"/>
  <c r="AB832" i="1"/>
  <c r="AE831" i="1"/>
  <c r="AB831" i="1"/>
  <c r="AC831" i="1" s="1" a="1"/>
  <c r="AC831" i="1" s="1"/>
  <c r="AE830" i="1"/>
  <c r="AF830" i="1" s="1" a="1"/>
  <c r="AF830" i="1" s="1"/>
  <c r="AB830" i="1"/>
  <c r="AA830" i="1" s="1" a="1"/>
  <c r="AA830" i="1" s="1"/>
  <c r="AE829" i="1"/>
  <c r="AF829" i="1" s="1" a="1"/>
  <c r="AF829" i="1" s="1"/>
  <c r="AB829" i="1"/>
  <c r="AE828" i="1"/>
  <c r="AF828" i="1" s="1" a="1"/>
  <c r="AF828" i="1" s="1"/>
  <c r="AB828" i="1"/>
  <c r="AE827" i="1"/>
  <c r="AB827" i="1"/>
  <c r="AC827" i="1" s="1" a="1"/>
  <c r="AC827" i="1" s="1"/>
  <c r="AE826" i="1"/>
  <c r="AF826" i="1" s="1" a="1"/>
  <c r="AF826" i="1" s="1"/>
  <c r="AB826" i="1"/>
  <c r="AA826" i="1" s="1" a="1"/>
  <c r="AA826" i="1" s="1"/>
  <c r="AE825" i="1"/>
  <c r="AF825" i="1" s="1" a="1"/>
  <c r="AF825" i="1" s="1"/>
  <c r="AB825" i="1"/>
  <c r="AC825" i="1" s="1" a="1"/>
  <c r="AC825" i="1" s="1"/>
  <c r="AE824" i="1"/>
  <c r="AF824" i="1" s="1" a="1"/>
  <c r="AF824" i="1" s="1"/>
  <c r="AB824" i="1"/>
  <c r="AE823" i="1"/>
  <c r="AF823" i="1" s="1" a="1"/>
  <c r="AF823" i="1" s="1"/>
  <c r="AB823" i="1"/>
  <c r="AE822" i="1"/>
  <c r="AB822" i="1"/>
  <c r="AC822" i="1" s="1" a="1"/>
  <c r="AC822" i="1" s="1"/>
  <c r="AE821" i="1"/>
  <c r="AF821" i="1" s="1" a="1"/>
  <c r="AF821" i="1" s="1"/>
  <c r="AB821" i="1"/>
  <c r="AA821" i="1" s="1" a="1"/>
  <c r="AA821" i="1" s="1"/>
  <c r="AE820" i="1"/>
  <c r="AF820" i="1" s="1" a="1"/>
  <c r="AF820" i="1" s="1"/>
  <c r="AB820" i="1"/>
  <c r="AA820" i="1" s="1" a="1"/>
  <c r="AA820" i="1" s="1"/>
  <c r="AE819" i="1"/>
  <c r="AF819" i="1" s="1" a="1"/>
  <c r="AF819" i="1" s="1"/>
  <c r="AB819" i="1"/>
  <c r="AE818" i="1"/>
  <c r="AF818" i="1" s="1" a="1"/>
  <c r="AF818" i="1" s="1"/>
  <c r="AB818" i="1"/>
  <c r="AE817" i="1"/>
  <c r="AF817" i="1" s="1" a="1"/>
  <c r="AF817" i="1" s="1"/>
  <c r="AB817" i="1"/>
  <c r="AE816" i="1"/>
  <c r="AD816" i="1" s="1" a="1"/>
  <c r="AD816" i="1" s="1"/>
  <c r="AB816" i="1"/>
  <c r="AE815" i="1"/>
  <c r="AB815" i="1"/>
  <c r="AE814" i="1"/>
  <c r="AF814" i="1" s="1" a="1"/>
  <c r="AF814" i="1" s="1"/>
  <c r="AB814" i="1"/>
  <c r="AA814" i="1" s="1" a="1"/>
  <c r="AA814" i="1" s="1"/>
  <c r="AE813" i="1"/>
  <c r="AF813" i="1" s="1" a="1"/>
  <c r="AF813" i="1" s="1"/>
  <c r="AB813" i="1"/>
  <c r="AE812" i="1"/>
  <c r="AD812" i="1" s="1" a="1"/>
  <c r="AD812" i="1" s="1"/>
  <c r="AB812" i="1"/>
  <c r="AC812" i="1" s="1" a="1"/>
  <c r="AC812" i="1" s="1"/>
  <c r="AE811" i="1"/>
  <c r="AF811" i="1" s="1" a="1"/>
  <c r="AF811" i="1" s="1"/>
  <c r="AB811" i="1"/>
  <c r="AA811" i="1" s="1" a="1"/>
  <c r="AA811" i="1" s="1"/>
  <c r="AE810" i="1"/>
  <c r="AB810" i="1"/>
  <c r="AE809" i="1"/>
  <c r="AF809" i="1" s="1" a="1"/>
  <c r="AF809" i="1" s="1"/>
  <c r="AB809" i="1"/>
  <c r="AE808" i="1"/>
  <c r="AB808" i="1"/>
  <c r="AC808" i="1" s="1" a="1"/>
  <c r="AC808" i="1" s="1"/>
  <c r="AE807" i="1"/>
  <c r="AF807" i="1" s="1" a="1"/>
  <c r="AF807" i="1" s="1"/>
  <c r="AB807" i="1"/>
  <c r="AE806" i="1"/>
  <c r="AF806" i="1" s="1" a="1"/>
  <c r="AF806" i="1" s="1"/>
  <c r="AB806" i="1"/>
  <c r="AC806" i="1" s="1" a="1"/>
  <c r="AC806" i="1" s="1"/>
  <c r="AE805" i="1"/>
  <c r="AD805" i="1" s="1" a="1"/>
  <c r="AD805" i="1" s="1"/>
  <c r="AB805" i="1"/>
  <c r="AC805" i="1" s="1" a="1"/>
  <c r="AC805" i="1" s="1"/>
  <c r="AE804" i="1"/>
  <c r="AF804" i="1" s="1" a="1"/>
  <c r="AF804" i="1" s="1"/>
  <c r="AB804" i="1"/>
  <c r="AE803" i="1"/>
  <c r="AD803" i="1" s="1" a="1"/>
  <c r="AD803" i="1" s="1"/>
  <c r="AB803" i="1"/>
  <c r="AA803" i="1" s="1" a="1"/>
  <c r="AA803" i="1" s="1"/>
  <c r="AE802" i="1"/>
  <c r="AF802" i="1" s="1" a="1"/>
  <c r="AF802" i="1" s="1"/>
  <c r="AB802" i="1"/>
  <c r="AE801" i="1"/>
  <c r="AB801" i="1"/>
  <c r="AE800" i="1"/>
  <c r="AF800" i="1" s="1" a="1"/>
  <c r="AF800" i="1" s="1"/>
  <c r="AB800" i="1"/>
  <c r="AE799" i="1"/>
  <c r="AF799" i="1" s="1" a="1"/>
  <c r="AF799" i="1" s="1"/>
  <c r="AB799" i="1"/>
  <c r="AE798" i="1"/>
  <c r="AD798" i="1" s="1" a="1"/>
  <c r="AD798" i="1" s="1"/>
  <c r="AB798" i="1"/>
  <c r="AC798" i="1" s="1" a="1"/>
  <c r="AC798" i="1" s="1"/>
  <c r="AE797" i="1"/>
  <c r="AF797" i="1" s="1" a="1"/>
  <c r="AF797" i="1" s="1"/>
  <c r="AB797" i="1"/>
  <c r="AE796" i="1"/>
  <c r="AB796" i="1"/>
  <c r="AC796" i="1" s="1" a="1"/>
  <c r="AC796" i="1" s="1"/>
  <c r="AE795" i="1"/>
  <c r="AF795" i="1" s="1" a="1"/>
  <c r="AF795" i="1" s="1"/>
  <c r="AB795" i="1"/>
  <c r="AC795" i="1" s="1" a="1"/>
  <c r="AC795" i="1" s="1"/>
  <c r="AE794" i="1"/>
  <c r="AD794" i="1" s="1" a="1"/>
  <c r="AD794" i="1" s="1"/>
  <c r="AB794" i="1"/>
  <c r="AA794" i="1" s="1" a="1"/>
  <c r="AA794" i="1" s="1"/>
  <c r="AE793" i="1"/>
  <c r="AF793" i="1" s="1" a="1"/>
  <c r="AF793" i="1" s="1"/>
  <c r="AB793" i="1"/>
  <c r="AE792" i="1"/>
  <c r="AD792" i="1" s="1" a="1"/>
  <c r="AD792" i="1" s="1"/>
  <c r="AB792" i="1"/>
  <c r="AC792" i="1" s="1" a="1"/>
  <c r="AC792" i="1" s="1"/>
  <c r="AE791" i="1"/>
  <c r="AF791" i="1" s="1" a="1"/>
  <c r="AF791" i="1" s="1"/>
  <c r="AB791" i="1"/>
  <c r="AA791" i="1" s="1" a="1"/>
  <c r="AA791" i="1" s="1"/>
  <c r="AE790" i="1"/>
  <c r="AB790" i="1"/>
  <c r="AE789" i="1"/>
  <c r="AF789" i="1" s="1" a="1"/>
  <c r="AF789" i="1" s="1"/>
  <c r="AB789" i="1"/>
  <c r="AE788" i="1"/>
  <c r="AD788" i="1" s="1" a="1"/>
  <c r="AD788" i="1" s="1"/>
  <c r="AB788" i="1"/>
  <c r="AC788" i="1" s="1" a="1"/>
  <c r="AC788" i="1" s="1"/>
  <c r="AE787" i="1"/>
  <c r="AB787" i="1"/>
  <c r="AC787" i="1" s="1" a="1"/>
  <c r="AC787" i="1" s="1"/>
  <c r="AE786" i="1"/>
  <c r="AB786" i="1"/>
  <c r="AE785" i="1"/>
  <c r="AF785" i="1" s="1" a="1"/>
  <c r="AF785" i="1" s="1"/>
  <c r="AB785" i="1"/>
  <c r="AE784" i="1"/>
  <c r="AD784" i="1" s="1" a="1"/>
  <c r="AD784" i="1" s="1"/>
  <c r="AB784" i="1"/>
  <c r="AC784" i="1" s="1" a="1"/>
  <c r="AC784" i="1" s="1"/>
  <c r="AE783" i="1"/>
  <c r="AD783" i="1" s="1" a="1"/>
  <c r="AD783" i="1" s="1"/>
  <c r="AB783" i="1"/>
  <c r="AA783" i="1" s="1" a="1"/>
  <c r="AA783" i="1" s="1"/>
  <c r="AE782" i="1"/>
  <c r="AD782" i="1" s="1" a="1"/>
  <c r="AD782" i="1" s="1"/>
  <c r="AB782" i="1"/>
  <c r="AC782" i="1" s="1" a="1"/>
  <c r="AC782" i="1" s="1"/>
  <c r="AE781" i="1"/>
  <c r="AF781" i="1" s="1" a="1"/>
  <c r="AF781" i="1" s="1"/>
  <c r="AB781" i="1"/>
  <c r="AE629" i="1"/>
  <c r="AF629" i="1" s="1" a="1"/>
  <c r="AF629" i="1" s="1"/>
  <c r="AB629" i="1"/>
  <c r="AA629" i="1" s="1" a="1"/>
  <c r="AA629" i="1" s="1"/>
  <c r="AE628" i="1"/>
  <c r="AD628" i="1" s="1" a="1"/>
  <c r="AD628" i="1" s="1"/>
  <c r="AB628" i="1"/>
  <c r="AA628" i="1" s="1" a="1"/>
  <c r="AA628" i="1" s="1"/>
  <c r="AE627" i="1"/>
  <c r="AD627" i="1" s="1" a="1"/>
  <c r="AD627" i="1" s="1"/>
  <c r="AB627" i="1"/>
  <c r="AC627" i="1" s="1" a="1"/>
  <c r="AC627" i="1" s="1"/>
  <c r="AE626" i="1"/>
  <c r="AB626" i="1"/>
  <c r="AC626" i="1" s="1" a="1"/>
  <c r="AC626" i="1" s="1"/>
  <c r="AE625" i="1"/>
  <c r="AD625" i="1" s="1" a="1"/>
  <c r="AD625" i="1" s="1"/>
  <c r="AB625" i="1"/>
  <c r="AA625" i="1" s="1" a="1"/>
  <c r="AA625" i="1" s="1"/>
  <c r="AE623" i="1"/>
  <c r="AD623" i="1" s="1" a="1"/>
  <c r="AD623" i="1" s="1"/>
  <c r="AB623" i="1"/>
  <c r="AE622" i="1"/>
  <c r="AF622" i="1" s="1" a="1"/>
  <c r="AF622" i="1" s="1"/>
  <c r="AB622" i="1"/>
  <c r="AC622" i="1" s="1" a="1"/>
  <c r="AC622" i="1" s="1"/>
  <c r="AE621" i="1"/>
  <c r="AF621" i="1" s="1" a="1"/>
  <c r="AF621" i="1" s="1"/>
  <c r="AB621" i="1"/>
  <c r="AE620" i="1"/>
  <c r="AD620" i="1" s="1" a="1"/>
  <c r="AD620" i="1" s="1"/>
  <c r="AB620" i="1"/>
  <c r="AA620" i="1" s="1" a="1"/>
  <c r="AA620" i="1" s="1"/>
  <c r="AE619" i="1"/>
  <c r="AB619" i="1"/>
  <c r="AC619" i="1" s="1" a="1"/>
  <c r="AC619" i="1" s="1"/>
  <c r="AE618" i="1"/>
  <c r="AF618" i="1" s="1" a="1"/>
  <c r="AF618" i="1" s="1"/>
  <c r="AB618" i="1"/>
  <c r="AE617" i="1"/>
  <c r="AF617" i="1" s="1" a="1"/>
  <c r="AF617" i="1" s="1"/>
  <c r="AB617" i="1"/>
  <c r="AE616" i="1"/>
  <c r="AD616" i="1" s="1" a="1"/>
  <c r="AD616" i="1" s="1"/>
  <c r="AB616" i="1"/>
  <c r="AC616" i="1" s="1" a="1"/>
  <c r="AC616" i="1" s="1"/>
  <c r="AE615" i="1"/>
  <c r="AD615" i="1" s="1" a="1"/>
  <c r="AD615" i="1" s="1"/>
  <c r="AB615" i="1"/>
  <c r="AE614" i="1"/>
  <c r="AD614" i="1" s="1" a="1"/>
  <c r="AD614" i="1" s="1"/>
  <c r="AB614" i="1"/>
  <c r="AA614" i="1" s="1" a="1"/>
  <c r="AA614" i="1" s="1"/>
  <c r="AE613" i="1"/>
  <c r="AF613" i="1" s="1" a="1"/>
  <c r="AF613" i="1" s="1"/>
  <c r="AB613" i="1"/>
  <c r="AE612" i="1"/>
  <c r="AD612" i="1" s="1" a="1"/>
  <c r="AD612" i="1" s="1"/>
  <c r="AB612" i="1"/>
  <c r="AA612" i="1" s="1" a="1"/>
  <c r="AA612" i="1" s="1"/>
  <c r="AE611" i="1"/>
  <c r="AD611" i="1" s="1" a="1"/>
  <c r="AD611" i="1" s="1"/>
  <c r="AB611" i="1"/>
  <c r="AC611" i="1" s="1" a="1"/>
  <c r="AC611" i="1" s="1"/>
  <c r="AE610" i="1"/>
  <c r="AB610" i="1"/>
  <c r="AA610" i="1" s="1" a="1"/>
  <c r="AA610" i="1" s="1"/>
  <c r="AE609" i="1"/>
  <c r="AF609" i="1" s="1" a="1"/>
  <c r="AF609" i="1" s="1"/>
  <c r="AB609" i="1"/>
  <c r="AE608" i="1"/>
  <c r="AD608" i="1" s="1" a="1"/>
  <c r="AD608" i="1" s="1"/>
  <c r="AB608" i="1"/>
  <c r="AC608" i="1" s="1" a="1"/>
  <c r="AC608" i="1" s="1"/>
  <c r="AE607" i="1"/>
  <c r="AF607" i="1" s="1" a="1"/>
  <c r="AF607" i="1" s="1"/>
  <c r="AB607" i="1"/>
  <c r="AE606" i="1"/>
  <c r="AB606" i="1"/>
  <c r="AE605" i="1"/>
  <c r="AF605" i="1" s="1" a="1"/>
  <c r="AF605" i="1" s="1"/>
  <c r="AB605" i="1"/>
  <c r="AC605" i="1" s="1" a="1"/>
  <c r="AC605" i="1" s="1"/>
  <c r="AE604" i="1"/>
  <c r="AB604" i="1"/>
  <c r="AE603" i="1"/>
  <c r="AD603" i="1" s="1" a="1"/>
  <c r="AD603" i="1" s="1"/>
  <c r="AB603" i="1"/>
  <c r="AA603" i="1" s="1" a="1"/>
  <c r="AA603" i="1" s="1"/>
  <c r="AE602" i="1"/>
  <c r="AB602" i="1"/>
  <c r="AE601" i="1"/>
  <c r="AB601" i="1"/>
  <c r="AE598" i="1"/>
  <c r="AF598" i="1" s="1" a="1"/>
  <c r="AF598" i="1" s="1"/>
  <c r="AB598" i="1"/>
  <c r="AC598" i="1" s="1" a="1"/>
  <c r="AC598" i="1" s="1"/>
  <c r="AE597" i="1"/>
  <c r="AD597" i="1" s="1" a="1"/>
  <c r="AD597" i="1" s="1"/>
  <c r="AB597" i="1"/>
  <c r="AA597" i="1" s="1" a="1"/>
  <c r="AA597" i="1" s="1"/>
  <c r="AE596" i="1"/>
  <c r="AB596" i="1"/>
  <c r="AE595" i="1"/>
  <c r="AB595" i="1"/>
  <c r="AC595" i="1" s="1" a="1"/>
  <c r="AC595" i="1" s="1"/>
  <c r="AE594" i="1"/>
  <c r="AD594" i="1" s="1" a="1"/>
  <c r="AD594" i="1" s="1"/>
  <c r="AB594" i="1"/>
  <c r="AA594" i="1" s="1" a="1"/>
  <c r="AA594" i="1" s="1"/>
  <c r="AE593" i="1"/>
  <c r="AF593" i="1" s="1" a="1"/>
  <c r="AF593" i="1" s="1"/>
  <c r="AB593" i="1"/>
  <c r="AE592" i="1"/>
  <c r="AD592" i="1" s="1" a="1"/>
  <c r="AD592" i="1" s="1"/>
  <c r="AB592" i="1"/>
  <c r="AA592" i="1" s="1" a="1"/>
  <c r="AA592" i="1" s="1"/>
  <c r="AE591" i="1"/>
  <c r="AB591" i="1"/>
  <c r="AA591" i="1" s="1" a="1"/>
  <c r="AA591" i="1" s="1"/>
  <c r="AE590" i="1"/>
  <c r="AF590" i="1" s="1" a="1"/>
  <c r="AF590" i="1" s="1"/>
  <c r="AB590" i="1"/>
  <c r="AA590" i="1" s="1" a="1"/>
  <c r="AA590" i="1" s="1"/>
  <c r="AE589" i="1"/>
  <c r="AB589" i="1"/>
  <c r="AE588" i="1"/>
  <c r="AB588" i="1"/>
  <c r="AC588" i="1" s="1" a="1"/>
  <c r="AC588" i="1" s="1"/>
  <c r="AE587" i="1"/>
  <c r="AD587" i="1" s="1" a="1"/>
  <c r="AD587" i="1" s="1"/>
  <c r="AB587" i="1"/>
  <c r="AA587" i="1" s="1" a="1"/>
  <c r="AA587" i="1" s="1"/>
  <c r="AE586" i="1"/>
  <c r="AB586" i="1"/>
  <c r="AC586" i="1" s="1" a="1"/>
  <c r="AC586" i="1" s="1"/>
  <c r="AE585" i="1"/>
  <c r="AF585" i="1" s="1" a="1"/>
  <c r="AF585" i="1" s="1"/>
  <c r="AB585" i="1"/>
  <c r="AA585" i="1" s="1" a="1"/>
  <c r="AA585" i="1" s="1"/>
  <c r="AE584" i="1"/>
  <c r="AB584" i="1"/>
  <c r="AA584" i="1" s="1" a="1"/>
  <c r="AA584" i="1" s="1"/>
  <c r="AE583" i="1"/>
  <c r="AD583" i="1" s="1" a="1"/>
  <c r="AD583" i="1" s="1"/>
  <c r="AB583" i="1"/>
  <c r="AA583" i="1" s="1" a="1"/>
  <c r="AA583" i="1" s="1"/>
  <c r="AE582" i="1"/>
  <c r="AF582" i="1" s="1" a="1"/>
  <c r="AF582" i="1" s="1"/>
  <c r="AB582" i="1"/>
  <c r="AC582" i="1" s="1" a="1"/>
  <c r="AC582" i="1" s="1"/>
  <c r="AE581" i="1"/>
  <c r="AB581" i="1"/>
  <c r="AA581" i="1" s="1" a="1"/>
  <c r="AA581" i="1" s="1"/>
  <c r="AE580" i="1"/>
  <c r="AB580" i="1"/>
  <c r="AA580" i="1" s="1" a="1"/>
  <c r="AA580" i="1" s="1"/>
  <c r="AE579" i="1"/>
  <c r="AF579" i="1" s="1" a="1"/>
  <c r="AF579" i="1" s="1"/>
  <c r="AB579" i="1"/>
  <c r="AA579" i="1" s="1" a="1"/>
  <c r="AA579" i="1" s="1"/>
  <c r="AE578" i="1"/>
  <c r="AF578" i="1" s="1" a="1"/>
  <c r="AF578" i="1" s="1"/>
  <c r="AB578" i="1"/>
  <c r="AE577" i="1"/>
  <c r="AB577" i="1"/>
  <c r="AE576" i="1"/>
  <c r="AB576" i="1"/>
  <c r="AA576" i="1" s="1" a="1"/>
  <c r="AA576" i="1" s="1"/>
  <c r="AE575" i="1"/>
  <c r="AF575" i="1" s="1" a="1"/>
  <c r="AF575" i="1" s="1"/>
  <c r="AB575" i="1"/>
  <c r="AA575" i="1" s="1" a="1"/>
  <c r="AA575" i="1" s="1"/>
  <c r="AE574" i="1"/>
  <c r="AF574" i="1" s="1" a="1"/>
  <c r="AF574" i="1" s="1"/>
  <c r="AB574" i="1"/>
  <c r="AC574" i="1" s="1" a="1"/>
  <c r="AC574" i="1" s="1"/>
  <c r="AE573" i="1"/>
  <c r="AF573" i="1" s="1" a="1"/>
  <c r="AF573" i="1" s="1"/>
  <c r="AB573" i="1"/>
  <c r="AA573" i="1" s="1" a="1"/>
  <c r="AA573" i="1" s="1"/>
  <c r="AE572" i="1"/>
  <c r="AF572" i="1" s="1" a="1"/>
  <c r="AF572" i="1" s="1"/>
  <c r="AB572" i="1"/>
  <c r="AE571" i="1"/>
  <c r="AF571" i="1" s="1" a="1"/>
  <c r="AF571" i="1" s="1"/>
  <c r="AB571" i="1"/>
  <c r="AA571" i="1" s="1" a="1"/>
  <c r="AA571" i="1" s="1"/>
  <c r="AE570" i="1"/>
  <c r="AB570" i="1"/>
  <c r="AE569" i="1"/>
  <c r="AF569" i="1" s="1" a="1"/>
  <c r="AF569" i="1" s="1"/>
  <c r="AB569" i="1"/>
  <c r="AE568" i="1"/>
  <c r="AB568" i="1"/>
  <c r="AC568" i="1" s="1" a="1"/>
  <c r="AC568" i="1" s="1"/>
  <c r="AE567" i="1"/>
  <c r="AF567" i="1" s="1" a="1"/>
  <c r="AF567" i="1" s="1"/>
  <c r="AB567" i="1"/>
  <c r="AE566" i="1"/>
  <c r="AF566" i="1" s="1" a="1"/>
  <c r="AF566" i="1" s="1"/>
  <c r="AB566" i="1"/>
  <c r="AC566" i="1" s="1" a="1"/>
  <c r="AC566" i="1" s="1"/>
  <c r="AE565" i="1"/>
  <c r="AD565" i="1" s="1" a="1"/>
  <c r="AD565" i="1" s="1"/>
  <c r="AB565" i="1"/>
  <c r="AA565" i="1" s="1" a="1"/>
  <c r="AA565" i="1" s="1"/>
  <c r="AE564" i="1"/>
  <c r="AF564" i="1" s="1" a="1"/>
  <c r="AF564" i="1" s="1"/>
  <c r="AB564" i="1"/>
  <c r="AC564" i="1" s="1" a="1"/>
  <c r="AC564" i="1" s="1"/>
  <c r="AE563" i="1"/>
  <c r="AF563" i="1" s="1" a="1"/>
  <c r="AF563" i="1" s="1"/>
  <c r="AB563" i="1"/>
  <c r="AE562" i="1"/>
  <c r="AF562" i="1" s="1" a="1"/>
  <c r="AF562" i="1" s="1"/>
  <c r="AB562" i="1"/>
  <c r="AC562" i="1" s="1" a="1"/>
  <c r="AC562" i="1" s="1"/>
  <c r="AE559" i="1"/>
  <c r="AB559" i="1"/>
  <c r="AC559" i="1" s="1" a="1"/>
  <c r="AC559" i="1" s="1"/>
  <c r="AE558" i="1"/>
  <c r="AF558" i="1" s="1" a="1"/>
  <c r="AF558" i="1" s="1"/>
  <c r="AB558" i="1"/>
  <c r="AA558" i="1" s="1" a="1"/>
  <c r="AA558" i="1" s="1"/>
  <c r="AE557" i="1"/>
  <c r="AF557" i="1" s="1" a="1"/>
  <c r="AF557" i="1" s="1"/>
  <c r="AB557" i="1"/>
  <c r="AE551" i="1"/>
  <c r="AD551" i="1" s="1" a="1"/>
  <c r="AD551" i="1" s="1"/>
  <c r="AB551" i="1"/>
  <c r="AC551" i="1" s="1" a="1"/>
  <c r="AC551" i="1" s="1"/>
  <c r="AE550" i="1"/>
  <c r="AF550" i="1" s="1" a="1"/>
  <c r="AF550" i="1" s="1"/>
  <c r="AB550" i="1"/>
  <c r="AE549" i="1"/>
  <c r="AF549" i="1" s="1" a="1"/>
  <c r="AF549" i="1" s="1"/>
  <c r="AB549" i="1"/>
  <c r="AC549" i="1" s="1" a="1"/>
  <c r="AC549" i="1" s="1"/>
  <c r="AE548" i="1"/>
  <c r="AF548" i="1" s="1" a="1"/>
  <c r="AF548" i="1" s="1"/>
  <c r="AB548" i="1"/>
  <c r="AE547" i="1"/>
  <c r="AB547" i="1"/>
  <c r="AC547" i="1" s="1" a="1"/>
  <c r="AC547" i="1" s="1"/>
  <c r="AE546" i="1"/>
  <c r="AF546" i="1" s="1" a="1"/>
  <c r="AF546" i="1" s="1"/>
  <c r="AB546" i="1"/>
  <c r="AA546" i="1" s="1" a="1"/>
  <c r="AA546" i="1" s="1"/>
  <c r="AE545" i="1"/>
  <c r="AF545" i="1" s="1" a="1"/>
  <c r="AF545" i="1" s="1"/>
  <c r="AB545" i="1"/>
  <c r="AC545" i="1" s="1" a="1"/>
  <c r="AC545" i="1" s="1"/>
  <c r="AE544" i="1"/>
  <c r="AF544" i="1" s="1" a="1"/>
  <c r="AF544" i="1" s="1"/>
  <c r="AB544" i="1"/>
  <c r="AE543" i="1"/>
  <c r="AB543" i="1"/>
  <c r="AC543" i="1" s="1" a="1"/>
  <c r="AC543" i="1" s="1"/>
  <c r="AE542" i="1"/>
  <c r="AF542" i="1" s="1" a="1"/>
  <c r="AF542" i="1" s="1"/>
  <c r="AB542" i="1"/>
  <c r="AA542" i="1" s="1" a="1"/>
  <c r="AA542" i="1" s="1"/>
  <c r="AE541" i="1"/>
  <c r="AF541" i="1" s="1" a="1"/>
  <c r="AF541" i="1" s="1"/>
  <c r="AB541" i="1"/>
  <c r="AA541" i="1" s="1" a="1"/>
  <c r="AA541" i="1" s="1"/>
  <c r="AE540" i="1"/>
  <c r="AF540" i="1" s="1" a="1"/>
  <c r="AF540" i="1" s="1"/>
  <c r="AB540" i="1"/>
  <c r="AE539" i="1"/>
  <c r="AD539" i="1" s="1" a="1"/>
  <c r="AD539" i="1" s="1"/>
  <c r="AB539" i="1"/>
  <c r="AC539" i="1" s="1" a="1"/>
  <c r="AC539" i="1" s="1"/>
  <c r="AE538" i="1"/>
  <c r="AD538" i="1" s="1" a="1"/>
  <c r="AD538" i="1" s="1"/>
  <c r="AB538" i="1"/>
  <c r="AA538" i="1" s="1" a="1"/>
  <c r="AA538" i="1" s="1"/>
  <c r="AE537" i="1"/>
  <c r="AB537" i="1"/>
  <c r="AA537" i="1" s="1" a="1"/>
  <c r="AA537" i="1" s="1"/>
  <c r="AE536" i="1"/>
  <c r="AB536" i="1"/>
  <c r="AE535" i="1"/>
  <c r="AD535" i="1" s="1" a="1"/>
  <c r="AD535" i="1" s="1"/>
  <c r="AB535" i="1"/>
  <c r="AC535" i="1" s="1" a="1"/>
  <c r="AC535" i="1" s="1"/>
  <c r="AE534" i="1"/>
  <c r="AF534" i="1" s="1" a="1"/>
  <c r="AF534" i="1" s="1"/>
  <c r="AB534" i="1"/>
  <c r="AE533" i="1"/>
  <c r="AF533" i="1" s="1" a="1"/>
  <c r="AF533" i="1" s="1"/>
  <c r="AB533" i="1"/>
  <c r="AC533" i="1" s="1" a="1"/>
  <c r="AC533" i="1" s="1"/>
  <c r="AE532" i="1"/>
  <c r="AF532" i="1" s="1" a="1"/>
  <c r="AF532" i="1" s="1"/>
  <c r="AB532" i="1"/>
  <c r="AE531" i="1"/>
  <c r="AD531" i="1" s="1" a="1"/>
  <c r="AD531" i="1" s="1"/>
  <c r="AB531" i="1"/>
  <c r="AC531" i="1" s="1" a="1"/>
  <c r="AC531" i="1" s="1"/>
  <c r="AE530" i="1"/>
  <c r="AF530" i="1" s="1" a="1"/>
  <c r="AF530" i="1" s="1"/>
  <c r="AB530" i="1"/>
  <c r="AE529" i="1"/>
  <c r="AF529" i="1" s="1" a="1"/>
  <c r="AF529" i="1" s="1"/>
  <c r="AB529" i="1"/>
  <c r="AE528" i="1"/>
  <c r="AF528" i="1" s="1" a="1"/>
  <c r="AF528" i="1" s="1"/>
  <c r="AB528" i="1"/>
  <c r="AE527" i="1"/>
  <c r="AD527" i="1" s="1" a="1"/>
  <c r="AD527" i="1" s="1"/>
  <c r="AB527" i="1"/>
  <c r="AC527" i="1" s="1" a="1"/>
  <c r="AC527" i="1" s="1"/>
  <c r="AE526" i="1"/>
  <c r="AF526" i="1" s="1" a="1"/>
  <c r="AF526" i="1" s="1"/>
  <c r="AB526" i="1"/>
  <c r="AE525" i="1"/>
  <c r="AF525" i="1" s="1" a="1"/>
  <c r="AF525" i="1" s="1"/>
  <c r="AB525" i="1"/>
  <c r="AE524" i="1"/>
  <c r="AF524" i="1" s="1" a="1"/>
  <c r="AF524" i="1" s="1"/>
  <c r="AB524" i="1"/>
  <c r="AE523" i="1"/>
  <c r="AD523" i="1" s="1" a="1"/>
  <c r="AD523" i="1" s="1"/>
  <c r="AB523" i="1"/>
  <c r="AC523" i="1" s="1" a="1"/>
  <c r="AC523" i="1" s="1"/>
  <c r="AE522" i="1"/>
  <c r="AF522" i="1" s="1" a="1"/>
  <c r="AF522" i="1" s="1"/>
  <c r="AB522" i="1"/>
  <c r="AE521" i="1"/>
  <c r="AD521" i="1" s="1" a="1"/>
  <c r="AD521" i="1" s="1"/>
  <c r="AB521" i="1"/>
  <c r="AE520" i="1"/>
  <c r="AF520" i="1" s="1" a="1"/>
  <c r="AF520" i="1" s="1"/>
  <c r="AB520" i="1"/>
  <c r="AE519" i="1"/>
  <c r="AD519" i="1" s="1" a="1"/>
  <c r="AD519" i="1" s="1"/>
  <c r="AB519" i="1"/>
  <c r="AA519" i="1" s="1" a="1"/>
  <c r="AA519" i="1" s="1"/>
  <c r="AE518" i="1"/>
  <c r="AF518" i="1" s="1" a="1"/>
  <c r="AF518" i="1" s="1"/>
  <c r="AB518" i="1"/>
  <c r="AE517" i="1"/>
  <c r="AD517" i="1" s="1" a="1"/>
  <c r="AD517" i="1" s="1"/>
  <c r="AB517" i="1"/>
  <c r="AE516" i="1"/>
  <c r="AD516" i="1" s="1" a="1"/>
  <c r="AD516" i="1" s="1"/>
  <c r="AB516" i="1"/>
  <c r="AC516" i="1" s="1" a="1"/>
  <c r="AC516" i="1" s="1"/>
  <c r="AE515" i="1"/>
  <c r="AD515" i="1" s="1" a="1"/>
  <c r="AD515" i="1" s="1"/>
  <c r="AB515" i="1"/>
  <c r="AE514" i="1"/>
  <c r="AD514" i="1" s="1" a="1"/>
  <c r="AD514" i="1" s="1"/>
  <c r="AB514" i="1"/>
  <c r="AE513" i="1"/>
  <c r="AF513" i="1" s="1" a="1"/>
  <c r="AF513" i="1" s="1"/>
  <c r="AB513" i="1"/>
  <c r="AE512" i="1"/>
  <c r="AD512" i="1" s="1" a="1"/>
  <c r="AD512" i="1" s="1"/>
  <c r="AB512" i="1"/>
  <c r="AC512" i="1" s="1" a="1"/>
  <c r="AC512" i="1" s="1"/>
  <c r="AE511" i="1"/>
  <c r="AF511" i="1" s="1" a="1"/>
  <c r="AF511" i="1" s="1"/>
  <c r="AB511" i="1"/>
  <c r="AE510" i="1"/>
  <c r="AD510" i="1" s="1" a="1"/>
  <c r="AD510" i="1" s="1"/>
  <c r="AB510" i="1"/>
  <c r="AE509" i="1"/>
  <c r="AF509" i="1" s="1" a="1"/>
  <c r="AF509" i="1" s="1"/>
  <c r="AB509" i="1"/>
  <c r="AE508" i="1"/>
  <c r="AD508" i="1" s="1" a="1"/>
  <c r="AD508" i="1" s="1"/>
  <c r="AB508" i="1"/>
  <c r="AC508" i="1" s="1" a="1"/>
  <c r="AC508" i="1" s="1"/>
  <c r="AE507" i="1"/>
  <c r="AF507" i="1" s="1" a="1"/>
  <c r="AF507" i="1" s="1"/>
  <c r="AB507" i="1"/>
  <c r="AE506" i="1"/>
  <c r="AD506" i="1" s="1" a="1"/>
  <c r="AD506" i="1" s="1"/>
  <c r="AB506" i="1"/>
  <c r="AE505" i="1"/>
  <c r="AF505" i="1" s="1" a="1"/>
  <c r="AF505" i="1" s="1"/>
  <c r="AB505" i="1"/>
  <c r="AE504" i="1"/>
  <c r="AD504" i="1" s="1" a="1"/>
  <c r="AD504" i="1" s="1"/>
  <c r="AB504" i="1"/>
  <c r="AC504" i="1" s="1" a="1"/>
  <c r="AC504" i="1" s="1"/>
  <c r="AE503" i="1"/>
  <c r="AB503" i="1"/>
  <c r="AE502" i="1"/>
  <c r="AD502" i="1" s="1" a="1"/>
  <c r="AD502" i="1" s="1"/>
  <c r="AB502" i="1"/>
  <c r="AE501" i="1"/>
  <c r="AF501" i="1" s="1" a="1"/>
  <c r="AF501" i="1" s="1"/>
  <c r="AB501" i="1"/>
  <c r="AE500" i="1"/>
  <c r="AD500" i="1" s="1" a="1"/>
  <c r="AD500" i="1" s="1"/>
  <c r="AB500" i="1"/>
  <c r="AC500" i="1" s="1" a="1"/>
  <c r="AC500" i="1" s="1"/>
  <c r="AE499" i="1"/>
  <c r="AF499" i="1" s="1" a="1"/>
  <c r="AF499" i="1" s="1"/>
  <c r="AB499" i="1"/>
  <c r="AE498" i="1"/>
  <c r="AD498" i="1" s="1" a="1"/>
  <c r="AD498" i="1" s="1"/>
  <c r="AB498" i="1"/>
  <c r="AE497" i="1"/>
  <c r="AF497" i="1" s="1" a="1"/>
  <c r="AF497" i="1" s="1"/>
  <c r="AB497" i="1"/>
  <c r="AE496" i="1"/>
  <c r="AD496" i="1" s="1" a="1"/>
  <c r="AD496" i="1" s="1"/>
  <c r="AB496" i="1"/>
  <c r="AC496" i="1" s="1" a="1"/>
  <c r="AC496" i="1" s="1"/>
  <c r="AE495" i="1"/>
  <c r="AF495" i="1" s="1" a="1"/>
  <c r="AF495" i="1" s="1"/>
  <c r="AB495" i="1"/>
  <c r="AE494" i="1"/>
  <c r="AD494" i="1" s="1" a="1"/>
  <c r="AD494" i="1" s="1"/>
  <c r="AB494" i="1"/>
  <c r="AE493" i="1"/>
  <c r="AB493" i="1"/>
  <c r="AE492" i="1"/>
  <c r="AB492" i="1"/>
  <c r="AC492" i="1" s="1" a="1"/>
  <c r="AC492" i="1" s="1"/>
  <c r="AE491" i="1"/>
  <c r="AF491" i="1" s="1" a="1"/>
  <c r="AF491" i="1" s="1"/>
  <c r="AB491" i="1"/>
  <c r="AE490" i="1"/>
  <c r="AD490" i="1" s="1" a="1"/>
  <c r="AD490" i="1" s="1"/>
  <c r="AB490" i="1"/>
  <c r="AE489" i="1"/>
  <c r="AB489" i="1"/>
  <c r="AE488" i="1"/>
  <c r="AB488" i="1"/>
  <c r="AC488" i="1" s="1" a="1"/>
  <c r="AC488" i="1" s="1"/>
  <c r="AE487" i="1"/>
  <c r="AF487" i="1" s="1" a="1"/>
  <c r="AF487" i="1" s="1"/>
  <c r="AB487" i="1"/>
  <c r="AC487" i="1" s="1" a="1"/>
  <c r="AC487" i="1" s="1"/>
  <c r="AE486" i="1"/>
  <c r="AD486" i="1" s="1" a="1"/>
  <c r="AD486" i="1" s="1"/>
  <c r="AB486" i="1"/>
  <c r="AC486" i="1" s="1" a="1"/>
  <c r="AC486" i="1" s="1"/>
  <c r="AE485" i="1"/>
  <c r="AF485" i="1" s="1" a="1"/>
  <c r="AF485" i="1" s="1"/>
  <c r="AB485" i="1"/>
  <c r="AC485" i="1" s="1" a="1"/>
  <c r="AC485" i="1" s="1"/>
  <c r="AE484" i="1"/>
  <c r="AD484" i="1" s="1" a="1"/>
  <c r="AD484" i="1" s="1"/>
  <c r="AB484" i="1"/>
  <c r="AE483" i="1"/>
  <c r="AF483" i="1" s="1" a="1"/>
  <c r="AF483" i="1" s="1"/>
  <c r="AB483" i="1"/>
  <c r="AA483" i="1" s="1" a="1"/>
  <c r="AA483" i="1" s="1"/>
  <c r="AE482" i="1"/>
  <c r="AB482" i="1"/>
  <c r="AC482" i="1" s="1" a="1"/>
  <c r="AC482" i="1" s="1"/>
  <c r="AE481" i="1"/>
  <c r="AF481" i="1" s="1" a="1"/>
  <c r="AF481" i="1" s="1"/>
  <c r="AB481" i="1"/>
  <c r="AC481" i="1" s="1" a="1"/>
  <c r="AC481" i="1" s="1"/>
  <c r="AE480" i="1"/>
  <c r="AB480" i="1"/>
  <c r="AE479" i="1"/>
  <c r="AB479" i="1"/>
  <c r="AA479" i="1" s="1" a="1"/>
  <c r="AA479" i="1" s="1"/>
  <c r="AE478" i="1"/>
  <c r="AD478" i="1" s="1" a="1"/>
  <c r="AD478" i="1" s="1"/>
  <c r="AB478" i="1"/>
  <c r="AC478" i="1" s="1" a="1"/>
  <c r="AC478" i="1" s="1"/>
  <c r="AE477" i="1"/>
  <c r="AF477" i="1" s="1" a="1"/>
  <c r="AF477" i="1" s="1"/>
  <c r="AB477" i="1"/>
  <c r="AC477" i="1" s="1" a="1"/>
  <c r="AC477" i="1" s="1"/>
  <c r="AE476" i="1"/>
  <c r="AB476" i="1"/>
  <c r="AE475" i="1"/>
  <c r="AF475" i="1" s="1" a="1"/>
  <c r="AF475" i="1" s="1"/>
  <c r="AB475" i="1"/>
  <c r="AA475" i="1" s="1" a="1"/>
  <c r="AA475" i="1" s="1"/>
  <c r="AE474" i="1"/>
  <c r="AD474" i="1" s="1" a="1"/>
  <c r="AD474" i="1" s="1"/>
  <c r="AB474" i="1"/>
  <c r="AC474" i="1" s="1" a="1"/>
  <c r="AC474" i="1" s="1"/>
  <c r="AE473" i="1"/>
  <c r="AF473" i="1" s="1" a="1"/>
  <c r="AF473" i="1" s="1"/>
  <c r="AB473" i="1"/>
  <c r="AC473" i="1" s="1" a="1"/>
  <c r="AC473" i="1" s="1"/>
  <c r="AE472" i="1"/>
  <c r="AB472" i="1"/>
  <c r="AE471" i="1"/>
  <c r="AF471" i="1" s="1" a="1"/>
  <c r="AF471" i="1" s="1"/>
  <c r="AB471" i="1"/>
  <c r="AC471" i="1" s="1" a="1"/>
  <c r="AC471" i="1" s="1"/>
  <c r="AE470" i="1"/>
  <c r="AD470" i="1" s="1" a="1"/>
  <c r="AD470" i="1" s="1"/>
  <c r="AB470" i="1"/>
  <c r="AC470" i="1" s="1" a="1"/>
  <c r="AC470" i="1" s="1"/>
  <c r="AE469" i="1"/>
  <c r="AB469" i="1"/>
  <c r="AC469" i="1" s="1" a="1"/>
  <c r="AC469" i="1" s="1"/>
  <c r="AE468" i="1"/>
  <c r="AD468" i="1" s="1" a="1"/>
  <c r="AD468" i="1" s="1"/>
  <c r="AB468" i="1"/>
  <c r="AE467" i="1"/>
  <c r="AF467" i="1" s="1" a="1"/>
  <c r="AF467" i="1" s="1"/>
  <c r="AB467" i="1"/>
  <c r="AA467" i="1" s="1" a="1"/>
  <c r="AA467" i="1" s="1"/>
  <c r="AE466" i="1"/>
  <c r="AD466" i="1" s="1" a="1"/>
  <c r="AD466" i="1" s="1"/>
  <c r="AB466" i="1"/>
  <c r="AE465" i="1"/>
  <c r="AF465" i="1" s="1" a="1"/>
  <c r="AF465" i="1" s="1"/>
  <c r="AB465" i="1"/>
  <c r="AC465" i="1" s="1" a="1"/>
  <c r="AC465" i="1" s="1"/>
  <c r="AE464" i="1"/>
  <c r="AB464" i="1"/>
  <c r="AC464" i="1" s="1" a="1"/>
  <c r="AC464" i="1" s="1"/>
  <c r="AE463" i="1"/>
  <c r="AF463" i="1" s="1" a="1"/>
  <c r="AF463" i="1" s="1"/>
  <c r="AB463" i="1"/>
  <c r="AE462" i="1"/>
  <c r="AB462" i="1"/>
  <c r="AA462" i="1" s="1" a="1"/>
  <c r="AA462" i="1" s="1"/>
  <c r="AE461" i="1"/>
  <c r="AB461" i="1"/>
  <c r="AC461" i="1" s="1" a="1"/>
  <c r="AC461" i="1" s="1"/>
  <c r="AE460" i="1"/>
  <c r="AD460" i="1" s="1" a="1"/>
  <c r="AD460" i="1" s="1"/>
  <c r="AB460" i="1"/>
  <c r="AE459" i="1"/>
  <c r="AF459" i="1" s="1" a="1"/>
  <c r="AF459" i="1" s="1"/>
  <c r="AB459" i="1"/>
  <c r="AC459" i="1" s="1" a="1"/>
  <c r="AC459" i="1" s="1"/>
  <c r="AE458" i="1"/>
  <c r="AB458" i="1"/>
  <c r="AE457" i="1"/>
  <c r="AF457" i="1" s="1" a="1"/>
  <c r="AF457" i="1" s="1"/>
  <c r="AB457" i="1"/>
  <c r="AC457" i="1" s="1" a="1"/>
  <c r="AC457" i="1" s="1"/>
  <c r="AE456" i="1"/>
  <c r="AB456" i="1"/>
  <c r="AC456" i="1" s="1" a="1"/>
  <c r="AC456" i="1" s="1"/>
  <c r="AE455" i="1"/>
  <c r="AB455" i="1"/>
  <c r="AA455" i="1" s="1" a="1"/>
  <c r="AA455" i="1" s="1"/>
  <c r="AE454" i="1"/>
  <c r="AF454" i="1" s="1" a="1"/>
  <c r="AF454" i="1" s="1"/>
  <c r="AB454" i="1"/>
  <c r="AE453" i="1"/>
  <c r="AF453" i="1" s="1" a="1"/>
  <c r="AF453" i="1" s="1"/>
  <c r="AB453" i="1"/>
  <c r="AC453" i="1" s="1" a="1"/>
  <c r="AC453" i="1" s="1"/>
  <c r="AE452" i="1"/>
  <c r="AD452" i="1" s="1" a="1"/>
  <c r="AD452" i="1" s="1"/>
  <c r="AB452" i="1"/>
  <c r="AE451" i="1"/>
  <c r="AF451" i="1" s="1" a="1"/>
  <c r="AF451" i="1" s="1"/>
  <c r="AB451" i="1"/>
  <c r="AA451" i="1" s="1" a="1"/>
  <c r="AA451" i="1" s="1"/>
  <c r="AE450" i="1"/>
  <c r="AF450" i="1" s="1" a="1"/>
  <c r="AF450" i="1" s="1"/>
  <c r="AB450" i="1"/>
  <c r="AE449" i="1"/>
  <c r="AF449" i="1" s="1" a="1"/>
  <c r="AF449" i="1" s="1"/>
  <c r="AB449" i="1"/>
  <c r="AE448" i="1"/>
  <c r="AB448" i="1"/>
  <c r="AA448" i="1" s="1" a="1"/>
  <c r="AA448" i="1" s="1"/>
  <c r="AE447" i="1"/>
  <c r="AD447" i="1" s="1" a="1"/>
  <c r="AD447" i="1" s="1"/>
  <c r="AB447" i="1"/>
  <c r="AA447" i="1" s="1" a="1"/>
  <c r="AA447" i="1" s="1"/>
  <c r="AE446" i="1"/>
  <c r="AF446" i="1" s="1" a="1"/>
  <c r="AF446" i="1" s="1"/>
  <c r="AB446" i="1"/>
  <c r="AE445" i="1"/>
  <c r="AF445" i="1" s="1" a="1"/>
  <c r="AF445" i="1" s="1"/>
  <c r="AB445" i="1"/>
  <c r="AE444" i="1"/>
  <c r="AD444" i="1" s="1" a="1"/>
  <c r="AD444" i="1" s="1"/>
  <c r="AB444" i="1"/>
  <c r="AE443" i="1"/>
  <c r="AB443" i="1"/>
  <c r="AC443" i="1" s="1" a="1"/>
  <c r="AC443" i="1" s="1"/>
  <c r="AE442" i="1"/>
  <c r="AD442" i="1" s="1" a="1"/>
  <c r="AD442" i="1" s="1"/>
  <c r="AB442" i="1"/>
  <c r="AA442" i="1" s="1" a="1"/>
  <c r="AA442" i="1" s="1"/>
  <c r="AE441" i="1"/>
  <c r="AB441" i="1"/>
  <c r="AA441" i="1" s="1" a="1"/>
  <c r="AA441" i="1" s="1"/>
  <c r="AE440" i="1"/>
  <c r="AF440" i="1" s="1" a="1"/>
  <c r="AF440" i="1" s="1"/>
  <c r="AB440" i="1"/>
  <c r="AE439" i="1"/>
  <c r="AB439" i="1"/>
  <c r="AC439" i="1" s="1" a="1"/>
  <c r="AC439" i="1" s="1"/>
  <c r="AE438" i="1"/>
  <c r="AF438" i="1" s="1" a="1"/>
  <c r="AF438" i="1" s="1"/>
  <c r="AB438" i="1"/>
  <c r="AE437" i="1"/>
  <c r="AB437" i="1"/>
  <c r="AC437" i="1" s="1" a="1"/>
  <c r="AC437" i="1" s="1"/>
  <c r="AE436" i="1"/>
  <c r="AF436" i="1" s="1" a="1"/>
  <c r="AF436" i="1" s="1"/>
  <c r="AB436" i="1"/>
  <c r="AE435" i="1"/>
  <c r="AB435" i="1"/>
  <c r="AC435" i="1" s="1" a="1"/>
  <c r="AC435" i="1" s="1"/>
  <c r="AE434" i="1"/>
  <c r="AB434" i="1"/>
  <c r="AE433" i="1"/>
  <c r="AF433" i="1" s="1" a="1"/>
  <c r="AF433" i="1" s="1"/>
  <c r="AB433" i="1"/>
  <c r="AE432" i="1"/>
  <c r="AB432" i="1"/>
  <c r="AE431" i="1"/>
  <c r="AF431" i="1" s="1" a="1"/>
  <c r="AF431" i="1" s="1"/>
  <c r="AB431" i="1"/>
  <c r="AC431" i="1" s="1" a="1"/>
  <c r="AC431" i="1" s="1"/>
  <c r="AE430" i="1"/>
  <c r="AD430" i="1" s="1" a="1"/>
  <c r="AD430" i="1" s="1"/>
  <c r="AB430" i="1"/>
  <c r="AC430" i="1" s="1" a="1"/>
  <c r="AC430" i="1" s="1"/>
  <c r="AE429" i="1"/>
  <c r="AB429" i="1"/>
  <c r="AE428" i="1"/>
  <c r="AB428" i="1"/>
  <c r="AE427" i="1"/>
  <c r="AB427" i="1"/>
  <c r="AA427" i="1" s="1" a="1"/>
  <c r="AA427" i="1" s="1"/>
  <c r="AE426" i="1"/>
  <c r="AF426" i="1" s="1" a="1"/>
  <c r="AF426" i="1" s="1"/>
  <c r="AB426" i="1"/>
  <c r="AA426" i="1" s="1" a="1"/>
  <c r="AA426" i="1" s="1"/>
  <c r="AE425" i="1"/>
  <c r="AB425" i="1"/>
  <c r="AE395" i="1"/>
  <c r="AB395" i="1"/>
  <c r="AA395" i="1" s="1" a="1"/>
  <c r="AA395" i="1" s="1"/>
  <c r="AE393" i="1"/>
  <c r="AF393" i="1" s="1" a="1"/>
  <c r="AF393" i="1" s="1"/>
  <c r="AB393" i="1"/>
  <c r="AE392" i="1"/>
  <c r="AF392" i="1" s="1" a="1"/>
  <c r="AF392" i="1" s="1"/>
  <c r="AB392" i="1"/>
  <c r="AE391" i="1"/>
  <c r="AF391" i="1" s="1" a="1"/>
  <c r="AF391" i="1" s="1"/>
  <c r="AB391" i="1"/>
  <c r="AE390" i="1"/>
  <c r="AB390" i="1"/>
  <c r="AC390" i="1" s="1" a="1"/>
  <c r="AC390" i="1" s="1"/>
  <c r="AE389" i="1"/>
  <c r="AD389" i="1" s="1" a="1"/>
  <c r="AD389" i="1" s="1"/>
  <c r="AB389" i="1"/>
  <c r="AE387" i="1"/>
  <c r="AF387" i="1" s="1" a="1"/>
  <c r="AF387" i="1" s="1"/>
  <c r="AB387" i="1"/>
  <c r="AE386" i="1"/>
  <c r="AB386" i="1"/>
  <c r="AE385" i="1"/>
  <c r="AF385" i="1" s="1" a="1"/>
  <c r="AF385" i="1" s="1"/>
  <c r="AB385" i="1"/>
  <c r="AC385" i="1" s="1" a="1"/>
  <c r="AC385" i="1" s="1"/>
  <c r="AE384" i="1"/>
  <c r="AD384" i="1" s="1" a="1"/>
  <c r="AD384" i="1" s="1"/>
  <c r="AB384" i="1"/>
  <c r="AC384" i="1" s="1" a="1"/>
  <c r="AC384" i="1" s="1"/>
  <c r="AE383" i="1"/>
  <c r="AF383" i="1" s="1" a="1"/>
  <c r="AF383" i="1" s="1"/>
  <c r="AB383" i="1"/>
  <c r="AA383" i="1" s="1" a="1"/>
  <c r="AA383" i="1" s="1"/>
  <c r="AE382" i="1"/>
  <c r="AF382" i="1" s="1" a="1"/>
  <c r="AF382" i="1" s="1"/>
  <c r="AB382" i="1"/>
  <c r="AC382" i="1" s="1" a="1"/>
  <c r="AC382" i="1" s="1"/>
  <c r="AE381" i="1"/>
  <c r="AB381" i="1"/>
  <c r="AC381" i="1" s="1" a="1"/>
  <c r="AC381" i="1" s="1"/>
  <c r="AE380" i="1"/>
  <c r="AB380" i="1"/>
  <c r="AC380" i="1" s="1" a="1"/>
  <c r="AC380" i="1" s="1"/>
  <c r="AE379" i="1"/>
  <c r="AB379" i="1"/>
  <c r="AA379" i="1" s="1" a="1"/>
  <c r="AA379" i="1" s="1"/>
  <c r="AE378" i="1"/>
  <c r="AF378" i="1" s="1" a="1"/>
  <c r="AF378" i="1" s="1"/>
  <c r="AB378" i="1"/>
  <c r="AC378" i="1" s="1" a="1"/>
  <c r="AC378" i="1" s="1"/>
  <c r="AE377" i="1"/>
  <c r="AD377" i="1" s="1" a="1"/>
  <c r="AD377" i="1" s="1"/>
  <c r="AB377" i="1"/>
  <c r="AC377" i="1" s="1" a="1"/>
  <c r="AC377" i="1" s="1"/>
  <c r="AE376" i="1"/>
  <c r="AF376" i="1" s="1" a="1"/>
  <c r="AF376" i="1" s="1"/>
  <c r="AB376" i="1"/>
  <c r="AE375" i="1"/>
  <c r="AF375" i="1" s="1" a="1"/>
  <c r="AF375" i="1" s="1"/>
  <c r="AB375" i="1"/>
  <c r="AA375" i="1" s="1" a="1"/>
  <c r="AA375" i="1" s="1"/>
  <c r="AE374" i="1"/>
  <c r="AD374" i="1" s="1" a="1"/>
  <c r="AD374" i="1" s="1"/>
  <c r="AB374" i="1"/>
  <c r="AE373" i="1"/>
  <c r="AB373" i="1"/>
  <c r="AA373" i="1" s="1" a="1"/>
  <c r="AA373" i="1" s="1"/>
  <c r="AE372" i="1"/>
  <c r="AB372" i="1"/>
  <c r="AC372" i="1" s="1" a="1"/>
  <c r="AC372" i="1" s="1"/>
  <c r="AE371" i="1"/>
  <c r="AB371" i="1"/>
  <c r="AA371" i="1" s="1" a="1"/>
  <c r="AA371" i="1" s="1"/>
  <c r="AE370" i="1"/>
  <c r="AF370" i="1" s="1" a="1"/>
  <c r="AF370" i="1" s="1"/>
  <c r="AB370" i="1"/>
  <c r="AC370" i="1" s="1" a="1"/>
  <c r="AC370" i="1" s="1"/>
  <c r="AE369" i="1"/>
  <c r="AD369" i="1" s="1" a="1"/>
  <c r="AD369" i="1" s="1"/>
  <c r="AB369" i="1"/>
  <c r="AC369" i="1" s="1" a="1"/>
  <c r="AC369" i="1" s="1"/>
  <c r="AE368" i="1"/>
  <c r="AF368" i="1" s="1" a="1"/>
  <c r="AF368" i="1" s="1"/>
  <c r="AB368" i="1"/>
  <c r="AE367" i="1"/>
  <c r="AF367" i="1" s="1" a="1"/>
  <c r="AF367" i="1" s="1"/>
  <c r="AB367" i="1"/>
  <c r="AE366" i="1"/>
  <c r="AD366" i="1" s="1" a="1"/>
  <c r="AD366" i="1" s="1"/>
  <c r="AB366" i="1"/>
  <c r="AC366" i="1" s="1" a="1"/>
  <c r="AC366" i="1" s="1"/>
  <c r="AE365" i="1"/>
  <c r="AF365" i="1" s="1" a="1"/>
  <c r="AF365" i="1" s="1"/>
  <c r="AB365" i="1"/>
  <c r="AA365" i="1" s="1" a="1"/>
  <c r="AA365" i="1" s="1"/>
  <c r="AE364" i="1"/>
  <c r="AB364" i="1"/>
  <c r="AC364" i="1" s="1" a="1"/>
  <c r="AC364" i="1" s="1"/>
  <c r="AE363" i="1"/>
  <c r="AB363" i="1"/>
  <c r="AE362" i="1"/>
  <c r="AB362" i="1"/>
  <c r="AE361" i="1"/>
  <c r="AD361" i="1" s="1" a="1"/>
  <c r="AD361" i="1" s="1"/>
  <c r="AB361" i="1"/>
  <c r="AE360" i="1"/>
  <c r="AF360" i="1" s="1" a="1"/>
  <c r="AF360" i="1" s="1"/>
  <c r="AB360" i="1"/>
  <c r="AE359" i="1"/>
  <c r="AF359" i="1" s="1" a="1"/>
  <c r="AF359" i="1" s="1"/>
  <c r="AB359" i="1"/>
  <c r="AA359" i="1" s="1" a="1"/>
  <c r="AA359" i="1" s="1"/>
  <c r="AE348" i="1"/>
  <c r="AB348" i="1"/>
  <c r="AA348" i="1" s="1" a="1"/>
  <c r="AA348" i="1" s="1"/>
  <c r="AE347" i="1"/>
  <c r="AB347" i="1"/>
  <c r="AA347" i="1" s="1" a="1"/>
  <c r="AA347" i="1" s="1"/>
  <c r="AE344" i="1"/>
  <c r="AB344" i="1"/>
  <c r="AC344" i="1" s="1" a="1"/>
  <c r="AC344" i="1" s="1"/>
  <c r="AE343" i="1"/>
  <c r="AB343" i="1"/>
  <c r="AA343" i="1" s="1" a="1"/>
  <c r="AA343" i="1" s="1"/>
  <c r="AE341" i="1"/>
  <c r="AB341" i="1"/>
  <c r="AA341" i="1" s="1" a="1"/>
  <c r="AA341" i="1" s="1"/>
  <c r="AE340" i="1"/>
  <c r="AF340" i="1" s="1" a="1"/>
  <c r="AF340" i="1" s="1"/>
  <c r="AB340" i="1"/>
  <c r="AC340" i="1" s="1" a="1"/>
  <c r="AC340" i="1" s="1"/>
  <c r="AE336" i="1"/>
  <c r="AF336" i="1" s="1" a="1"/>
  <c r="AF336" i="1" s="1"/>
  <c r="AB336" i="1"/>
  <c r="AE334" i="1"/>
  <c r="AB334" i="1"/>
  <c r="AA334" i="1" s="1" a="1"/>
  <c r="AA334" i="1" s="1"/>
  <c r="AE333" i="1"/>
  <c r="AF333" i="1" s="1" a="1"/>
  <c r="AF333" i="1" s="1"/>
  <c r="AB333" i="1"/>
  <c r="AC333" i="1" s="1" a="1"/>
  <c r="AC333" i="1" s="1"/>
  <c r="AE332" i="1"/>
  <c r="AF332" i="1" s="1" a="1"/>
  <c r="AF332" i="1" s="1"/>
  <c r="AB332" i="1"/>
  <c r="AC332" i="1" s="1" a="1"/>
  <c r="AC332" i="1" s="1"/>
  <c r="AE331" i="1"/>
  <c r="AF331" i="1" s="1" a="1"/>
  <c r="AF331" i="1" s="1"/>
  <c r="AB331" i="1"/>
  <c r="AE329" i="1"/>
  <c r="AB329" i="1"/>
  <c r="AA329" i="1" s="1" a="1"/>
  <c r="AA329" i="1" s="1"/>
  <c r="AE326" i="1"/>
  <c r="AF326" i="1" s="1" a="1"/>
  <c r="AF326" i="1" s="1"/>
  <c r="AB326" i="1"/>
  <c r="AC326" i="1" s="1" a="1"/>
  <c r="AC326" i="1" s="1"/>
  <c r="AE325" i="1"/>
  <c r="AF325" i="1" s="1" a="1"/>
  <c r="AF325" i="1" s="1"/>
  <c r="AB325" i="1"/>
  <c r="AC325" i="1" s="1" a="1"/>
  <c r="AC325" i="1" s="1"/>
  <c r="AE324" i="1"/>
  <c r="AF324" i="1" s="1" a="1"/>
  <c r="AF324" i="1" s="1"/>
  <c r="AB324" i="1"/>
  <c r="AE323" i="1"/>
  <c r="AB323" i="1"/>
  <c r="AA323" i="1" s="1" a="1"/>
  <c r="AA323" i="1" s="1"/>
  <c r="AE322" i="1"/>
  <c r="AB322" i="1"/>
  <c r="AA322" i="1" s="1" a="1"/>
  <c r="AA322" i="1" s="1"/>
  <c r="AE321" i="1"/>
  <c r="AF321" i="1" s="1" a="1"/>
  <c r="AF321" i="1" s="1"/>
  <c r="AB321" i="1"/>
  <c r="AA321" i="1" s="1" a="1"/>
  <c r="AA321" i="1" s="1"/>
  <c r="AE320" i="1"/>
  <c r="AB320" i="1"/>
  <c r="AA320" i="1" s="1" a="1"/>
  <c r="AA320" i="1" s="1"/>
  <c r="AE319" i="1"/>
  <c r="AB319" i="1"/>
  <c r="AA319" i="1" s="1" a="1"/>
  <c r="AA319" i="1" s="1"/>
  <c r="AE318" i="1"/>
  <c r="AB318" i="1"/>
  <c r="AA318" i="1" s="1" a="1"/>
  <c r="AA318" i="1" s="1"/>
  <c r="AE317" i="1"/>
  <c r="AF317" i="1" s="1" a="1"/>
  <c r="AF317" i="1" s="1"/>
  <c r="AB317" i="1"/>
  <c r="AC317" i="1" s="1" a="1"/>
  <c r="AC317" i="1" s="1"/>
  <c r="AE316" i="1"/>
  <c r="AB316" i="1"/>
  <c r="AE315" i="1"/>
  <c r="AB315" i="1"/>
  <c r="AA315" i="1" s="1" a="1"/>
  <c r="AA315" i="1" s="1"/>
  <c r="AE314" i="1"/>
  <c r="AF314" i="1" s="1" a="1"/>
  <c r="AF314" i="1" s="1"/>
  <c r="AB314" i="1"/>
  <c r="AC314" i="1" s="1" a="1"/>
  <c r="AC314" i="1" s="1"/>
  <c r="AE313" i="1"/>
  <c r="AF313" i="1" s="1" a="1"/>
  <c r="AF313" i="1" s="1"/>
  <c r="AB313" i="1"/>
  <c r="AC313" i="1" s="1" a="1"/>
  <c r="AC313" i="1" s="1"/>
  <c r="AE312" i="1"/>
  <c r="AB312" i="1"/>
  <c r="AE311" i="1"/>
  <c r="AB311" i="1"/>
  <c r="AE310" i="1"/>
  <c r="AF310" i="1" s="1" a="1"/>
  <c r="AF310" i="1" s="1"/>
  <c r="AB310" i="1"/>
  <c r="AC310" i="1" s="1" a="1"/>
  <c r="AC310" i="1" s="1"/>
  <c r="AE309" i="1"/>
  <c r="AF309" i="1" s="1" a="1"/>
  <c r="AF309" i="1" s="1"/>
  <c r="AB309" i="1"/>
  <c r="AC309" i="1" s="1" a="1"/>
  <c r="AC309" i="1" s="1"/>
  <c r="AE307" i="1"/>
  <c r="AB307" i="1"/>
  <c r="AA307" i="1" s="1" a="1"/>
  <c r="AA307" i="1" s="1"/>
  <c r="AE306" i="1"/>
  <c r="AB306" i="1"/>
  <c r="AE305" i="1"/>
  <c r="AF305" i="1" s="1" a="1"/>
  <c r="AF305" i="1" s="1"/>
  <c r="AB305" i="1"/>
  <c r="AC305" i="1" s="1" a="1"/>
  <c r="AC305" i="1" s="1"/>
  <c r="AE304" i="1"/>
  <c r="AF304" i="1" s="1" a="1"/>
  <c r="AF304" i="1" s="1"/>
  <c r="AB304" i="1"/>
  <c r="AC304" i="1" s="1" a="1"/>
  <c r="AC304" i="1" s="1"/>
  <c r="AE303" i="1"/>
  <c r="AF303" i="1" s="1" a="1"/>
  <c r="AF303" i="1" s="1"/>
  <c r="AB303" i="1"/>
  <c r="AE302" i="1"/>
  <c r="AB302" i="1"/>
  <c r="AA302" i="1" s="1" a="1"/>
  <c r="AA302" i="1" s="1"/>
  <c r="AE301" i="1"/>
  <c r="AB301" i="1"/>
  <c r="AC301" i="1" s="1" a="1"/>
  <c r="AC301" i="1" s="1"/>
  <c r="AE300" i="1"/>
  <c r="AF300" i="1" s="1" a="1"/>
  <c r="AF300" i="1" s="1"/>
  <c r="AB300" i="1"/>
  <c r="AC300" i="1" s="1" a="1"/>
  <c r="AC300" i="1" s="1"/>
  <c r="AE299" i="1"/>
  <c r="AF299" i="1" s="1" a="1"/>
  <c r="AF299" i="1" s="1"/>
  <c r="AB299" i="1"/>
  <c r="AE298" i="1"/>
  <c r="AB298" i="1"/>
  <c r="AA298" i="1" s="1" a="1"/>
  <c r="AA298" i="1" s="1"/>
  <c r="AE297" i="1"/>
  <c r="AF297" i="1" s="1" a="1"/>
  <c r="AF297" i="1" s="1"/>
  <c r="AB297" i="1"/>
  <c r="AE296" i="1"/>
  <c r="AF296" i="1" s="1" a="1"/>
  <c r="AF296" i="1" s="1"/>
  <c r="AB296" i="1"/>
  <c r="AC296" i="1" s="1" a="1"/>
  <c r="AC296" i="1" s="1"/>
  <c r="AE295" i="1"/>
  <c r="AF295" i="1" s="1" a="1"/>
  <c r="AF295" i="1" s="1"/>
  <c r="AB295" i="1"/>
  <c r="AA295" i="1" s="1" a="1"/>
  <c r="AA295" i="1" s="1"/>
  <c r="AE294" i="1"/>
  <c r="AB294" i="1"/>
  <c r="AA294" i="1" s="1" a="1"/>
  <c r="AA294" i="1" s="1"/>
  <c r="AE293" i="1"/>
  <c r="AB293" i="1"/>
  <c r="AC293" i="1" s="1" a="1"/>
  <c r="AC293" i="1" s="1"/>
  <c r="AE292" i="1"/>
  <c r="AF292" i="1" s="1" a="1"/>
  <c r="AF292" i="1" s="1"/>
  <c r="AB292" i="1"/>
  <c r="AC292" i="1" s="1" a="1"/>
  <c r="AC292" i="1" s="1"/>
  <c r="AE291" i="1"/>
  <c r="AF291" i="1" s="1" a="1"/>
  <c r="AF291" i="1" s="1"/>
  <c r="AB291" i="1"/>
  <c r="AE290" i="1"/>
  <c r="AB290" i="1"/>
  <c r="AE289" i="1"/>
  <c r="AB289" i="1"/>
  <c r="AC289" i="1" s="1" a="1"/>
  <c r="AC289" i="1" s="1"/>
  <c r="AE288" i="1"/>
  <c r="AF288" i="1" s="1" a="1"/>
  <c r="AF288" i="1" s="1"/>
  <c r="AB288" i="1"/>
  <c r="AA288" i="1" s="1" a="1"/>
  <c r="AA288" i="1" s="1"/>
  <c r="AE284" i="1"/>
  <c r="AF284" i="1" s="1" a="1"/>
  <c r="AF284" i="1" s="1"/>
  <c r="AB284" i="1"/>
  <c r="AE282" i="1"/>
  <c r="AB282" i="1"/>
  <c r="AE281" i="1"/>
  <c r="AB281" i="1"/>
  <c r="AC281" i="1" s="1" a="1"/>
  <c r="AC281" i="1" s="1"/>
  <c r="AE279" i="1"/>
  <c r="AF279" i="1" s="1" a="1"/>
  <c r="AF279" i="1" s="1"/>
  <c r="AB279" i="1"/>
  <c r="AE278" i="1"/>
  <c r="AF278" i="1" s="1" a="1"/>
  <c r="AF278" i="1" s="1"/>
  <c r="AB278" i="1"/>
  <c r="AA278" i="1" s="1" a="1"/>
  <c r="AA278" i="1" s="1"/>
  <c r="AE277" i="1"/>
  <c r="AB277" i="1"/>
  <c r="AA277" i="1" s="1" a="1"/>
  <c r="AA277" i="1" s="1"/>
  <c r="AE276" i="1"/>
  <c r="AF276" i="1" s="1" a="1"/>
  <c r="AF276" i="1" s="1"/>
  <c r="AB276" i="1"/>
  <c r="AC276" i="1" s="1" a="1"/>
  <c r="AC276" i="1" s="1"/>
  <c r="AE275" i="1"/>
  <c r="AF275" i="1" s="1" a="1"/>
  <c r="AF275" i="1" s="1"/>
  <c r="AB275" i="1"/>
  <c r="AE274" i="1"/>
  <c r="AB274" i="1"/>
  <c r="AE273" i="1"/>
  <c r="AB273" i="1"/>
  <c r="AE272" i="1"/>
  <c r="AF272" i="1" s="1" a="1"/>
  <c r="AF272" i="1" s="1"/>
  <c r="AB272" i="1"/>
  <c r="AC272" i="1" s="1" a="1"/>
  <c r="AC272" i="1" s="1"/>
  <c r="AE271" i="1"/>
  <c r="AF271" i="1" s="1" a="1"/>
  <c r="AF271" i="1" s="1"/>
  <c r="AB271" i="1"/>
  <c r="AE270" i="1"/>
  <c r="AF270" i="1" s="1" a="1"/>
  <c r="AF270" i="1" s="1"/>
  <c r="AB270" i="1"/>
  <c r="AA270" i="1" s="1" a="1"/>
  <c r="AA270" i="1" s="1"/>
  <c r="AE268" i="1"/>
  <c r="AB268" i="1"/>
  <c r="AE267" i="1"/>
  <c r="AB267" i="1"/>
  <c r="AA267" i="1" s="1" a="1"/>
  <c r="AA267" i="1" s="1"/>
  <c r="AE266" i="1"/>
  <c r="AF266" i="1" s="1" a="1"/>
  <c r="AF266" i="1" s="1"/>
  <c r="AB266" i="1"/>
  <c r="AC266" i="1" s="1" a="1"/>
  <c r="AC266" i="1" s="1"/>
  <c r="AE264" i="1"/>
  <c r="AB264" i="1"/>
  <c r="AE263" i="1"/>
  <c r="AB263" i="1"/>
  <c r="AA263" i="1" s="1" a="1"/>
  <c r="AA263" i="1" s="1"/>
  <c r="AE262" i="1"/>
  <c r="AF262" i="1" s="1" a="1"/>
  <c r="AF262" i="1" s="1"/>
  <c r="AB262" i="1"/>
  <c r="AE259" i="1"/>
  <c r="AB259" i="1"/>
  <c r="AE258" i="1"/>
  <c r="AF258" i="1" s="1" a="1"/>
  <c r="AF258" i="1" s="1"/>
  <c r="AB258" i="1"/>
  <c r="AA258" i="1" s="1" a="1"/>
  <c r="AA258" i="1" s="1"/>
  <c r="AE257" i="1"/>
  <c r="AF257" i="1" s="1" a="1"/>
  <c r="AF257" i="1" s="1"/>
  <c r="AB257" i="1"/>
  <c r="AC257" i="1" s="1" a="1"/>
  <c r="AC257" i="1" s="1"/>
  <c r="AE251" i="1"/>
  <c r="AF251" i="1" s="1" a="1"/>
  <c r="AF251" i="1" s="1"/>
  <c r="AB251" i="1"/>
  <c r="AE250" i="1"/>
  <c r="AB250" i="1"/>
  <c r="AA250" i="1" s="1" a="1"/>
  <c r="AA250" i="1" s="1"/>
  <c r="AE249" i="1"/>
  <c r="AB249" i="1"/>
  <c r="AE247" i="1"/>
  <c r="AF247" i="1" s="1" a="1"/>
  <c r="AF247" i="1" s="1"/>
  <c r="AB247" i="1"/>
  <c r="AC247" i="1" s="1" a="1"/>
  <c r="AC247" i="1" s="1"/>
  <c r="AE246" i="1"/>
  <c r="AF246" i="1" s="1" a="1"/>
  <c r="AF246" i="1" s="1"/>
  <c r="AB246" i="1"/>
  <c r="AA246" i="1" s="1" a="1"/>
  <c r="AA246" i="1" s="1"/>
  <c r="AE245" i="1"/>
  <c r="AB245" i="1"/>
  <c r="AA245" i="1" s="1" a="1"/>
  <c r="AA245" i="1" s="1"/>
  <c r="AE243" i="1"/>
  <c r="AF243" i="1" s="1" a="1"/>
  <c r="AF243" i="1" s="1"/>
  <c r="AB243" i="1"/>
  <c r="AE242" i="1"/>
  <c r="AF242" i="1" s="1" a="1"/>
  <c r="AF242" i="1" s="1"/>
  <c r="AB242" i="1"/>
  <c r="AE241" i="1"/>
  <c r="AF241" i="1" s="1" a="1"/>
  <c r="AF241" i="1" s="1"/>
  <c r="AB241" i="1"/>
  <c r="AA241" i="1" s="1" a="1"/>
  <c r="AA241" i="1" s="1"/>
  <c r="AE240" i="1"/>
  <c r="AB240" i="1"/>
  <c r="AA240" i="1" s="1" a="1"/>
  <c r="AA240" i="1" s="1"/>
  <c r="AE239" i="1"/>
  <c r="AB239" i="1"/>
  <c r="AA239" i="1" s="1" a="1"/>
  <c r="AA239" i="1" s="1"/>
  <c r="AE238" i="1"/>
  <c r="AF238" i="1" s="1" a="1"/>
  <c r="AF238" i="1" s="1"/>
  <c r="AB238" i="1"/>
  <c r="AE237" i="1"/>
  <c r="AB237" i="1"/>
  <c r="AA237" i="1" s="1" a="1"/>
  <c r="AA237" i="1" s="1"/>
  <c r="AE236" i="1"/>
  <c r="AB236" i="1"/>
  <c r="AA236" i="1" s="1" a="1"/>
  <c r="AA236" i="1" s="1"/>
  <c r="AE234" i="1"/>
  <c r="AF234" i="1" s="1" a="1"/>
  <c r="AF234" i="1" s="1"/>
  <c r="AB234" i="1"/>
  <c r="AC234" i="1" s="1" a="1"/>
  <c r="AC234" i="1" s="1"/>
  <c r="AE233" i="1"/>
  <c r="AF233" i="1" s="1" a="1"/>
  <c r="AF233" i="1" s="1"/>
  <c r="AB233" i="1"/>
  <c r="AC233" i="1" s="1" a="1"/>
  <c r="AC233" i="1" s="1"/>
  <c r="AE232" i="1"/>
  <c r="AB232" i="1"/>
  <c r="AA232" i="1" s="1" a="1"/>
  <c r="AA232" i="1" s="1"/>
  <c r="AE231" i="1"/>
  <c r="AB231" i="1"/>
  <c r="AA231" i="1" s="1" a="1"/>
  <c r="AA231" i="1" s="1"/>
  <c r="AE230" i="1"/>
  <c r="AF230" i="1" s="1" a="1"/>
  <c r="AF230" i="1" s="1"/>
  <c r="AB230" i="1"/>
  <c r="AC230" i="1" s="1" a="1"/>
  <c r="AC230" i="1" s="1"/>
  <c r="AE229" i="1"/>
  <c r="AF229" i="1" s="1" a="1"/>
  <c r="AF229" i="1" s="1"/>
  <c r="AB229" i="1"/>
  <c r="AA229" i="1" s="1" a="1"/>
  <c r="AA229" i="1" s="1"/>
  <c r="AE228" i="1"/>
  <c r="AB228" i="1"/>
  <c r="AA228" i="1" s="1" a="1"/>
  <c r="AA228" i="1" s="1"/>
  <c r="AE227" i="1"/>
  <c r="AB227" i="1"/>
  <c r="AE226" i="1"/>
  <c r="AF226" i="1" s="1" a="1"/>
  <c r="AF226" i="1" s="1"/>
  <c r="AB226" i="1"/>
  <c r="AA226" i="1" s="1" a="1"/>
  <c r="AA226" i="1" s="1"/>
  <c r="AE225" i="1"/>
  <c r="AF225" i="1" s="1" a="1"/>
  <c r="AF225" i="1" s="1"/>
  <c r="AB225" i="1"/>
  <c r="AC225" i="1" s="1" a="1"/>
  <c r="AC225" i="1" s="1"/>
  <c r="AE224" i="1"/>
  <c r="AF224" i="1" s="1" a="1"/>
  <c r="AF224" i="1" s="1"/>
  <c r="AB224" i="1"/>
  <c r="AA224" i="1" s="1" a="1"/>
  <c r="AA224" i="1" s="1"/>
  <c r="AE223" i="1"/>
  <c r="AB223" i="1"/>
  <c r="AA223" i="1" s="1" a="1"/>
  <c r="AA223" i="1" s="1"/>
  <c r="AE221" i="1"/>
  <c r="AB221" i="1"/>
  <c r="AC221" i="1" s="1" a="1"/>
  <c r="AC221" i="1" s="1"/>
  <c r="AE220" i="1"/>
  <c r="AF220" i="1" s="1" a="1"/>
  <c r="AF220" i="1" s="1"/>
  <c r="AB220" i="1"/>
  <c r="AC220" i="1" s="1" a="1"/>
  <c r="AC220" i="1" s="1"/>
  <c r="AE219" i="1"/>
  <c r="AF219" i="1" s="1" a="1"/>
  <c r="AF219" i="1" s="1"/>
  <c r="AB219" i="1"/>
  <c r="AA219" i="1" s="1" a="1"/>
  <c r="AA219" i="1" s="1"/>
  <c r="AE218" i="1"/>
  <c r="AB218" i="1"/>
  <c r="AA218" i="1" s="1" a="1"/>
  <c r="AA218" i="1" s="1"/>
  <c r="AE217" i="1"/>
  <c r="AF217" i="1" s="1" a="1"/>
  <c r="AF217" i="1" s="1"/>
  <c r="AB217" i="1"/>
  <c r="AC217" i="1" s="1" a="1"/>
  <c r="AC217" i="1" s="1"/>
  <c r="AE216" i="1"/>
  <c r="AF216" i="1" s="1" a="1"/>
  <c r="AF216" i="1" s="1"/>
  <c r="AB216" i="1"/>
  <c r="AC216" i="1" s="1" a="1"/>
  <c r="AC216" i="1" s="1"/>
  <c r="AE215" i="1"/>
  <c r="AB215" i="1"/>
  <c r="AA215" i="1" s="1" a="1"/>
  <c r="AA215" i="1" s="1"/>
  <c r="AE214" i="1"/>
  <c r="AB214" i="1"/>
  <c r="AA214" i="1" s="1" a="1"/>
  <c r="AA214" i="1" s="1"/>
  <c r="AE213" i="1"/>
  <c r="AF213" i="1" s="1" a="1"/>
  <c r="AF213" i="1" s="1"/>
  <c r="AB213" i="1"/>
  <c r="AA213" i="1" s="1" a="1"/>
  <c r="AA213" i="1" s="1"/>
  <c r="AE212" i="1"/>
  <c r="AF212" i="1" s="1" a="1"/>
  <c r="AF212" i="1" s="1"/>
  <c r="AB212" i="1"/>
  <c r="AA212" i="1" s="1" a="1"/>
  <c r="AA212" i="1" s="1"/>
  <c r="AE211" i="1"/>
  <c r="AF211" i="1" s="1" a="1"/>
  <c r="AF211" i="1" s="1"/>
  <c r="AB211" i="1"/>
  <c r="AE210" i="1"/>
  <c r="AB210" i="1"/>
  <c r="AA210" i="1" s="1" a="1"/>
  <c r="AA210" i="1" s="1"/>
  <c r="AE209" i="1"/>
  <c r="AF209" i="1" s="1" a="1"/>
  <c r="AF209" i="1" s="1"/>
  <c r="AB209" i="1"/>
  <c r="AC209" i="1" s="1" a="1"/>
  <c r="AC209" i="1" s="1"/>
  <c r="AE208" i="1"/>
  <c r="AF208" i="1" s="1" a="1"/>
  <c r="AF208" i="1" s="1"/>
  <c r="AB208" i="1"/>
  <c r="AC208" i="1" s="1" a="1"/>
  <c r="AC208" i="1" s="1"/>
  <c r="AE207" i="1"/>
  <c r="AF207" i="1" s="1" a="1"/>
  <c r="AF207" i="1" s="1"/>
  <c r="AB207" i="1"/>
  <c r="AA207" i="1" s="1" a="1"/>
  <c r="AA207" i="1" s="1"/>
  <c r="AE206" i="1"/>
  <c r="AB206" i="1"/>
  <c r="AA206" i="1" s="1" a="1"/>
  <c r="AA206" i="1" s="1"/>
  <c r="AE198" i="1"/>
  <c r="AF198" i="1" s="1" a="1"/>
  <c r="AF198" i="1" s="1"/>
  <c r="AB198" i="1"/>
  <c r="AC198" i="1" s="1" a="1"/>
  <c r="AC198" i="1" s="1"/>
  <c r="AE197" i="1"/>
  <c r="AB197" i="1"/>
  <c r="AA197" i="1" s="1" a="1"/>
  <c r="AA197" i="1" s="1"/>
  <c r="AE196" i="1"/>
  <c r="AF196" i="1" s="1" a="1"/>
  <c r="AF196" i="1" s="1"/>
  <c r="AB196" i="1"/>
  <c r="AA196" i="1" s="1" a="1"/>
  <c r="AA196" i="1" s="1"/>
  <c r="AE195" i="1"/>
  <c r="AB195" i="1"/>
  <c r="AE194" i="1"/>
  <c r="AF194" i="1" s="1" a="1"/>
  <c r="AF194" i="1" s="1"/>
  <c r="AB194" i="1"/>
  <c r="AC194" i="1" s="1" a="1"/>
  <c r="AC194" i="1" s="1"/>
  <c r="AE193" i="1"/>
  <c r="AB193" i="1"/>
  <c r="AC193" i="1" s="1" a="1"/>
  <c r="AC193" i="1" s="1"/>
  <c r="AE192" i="1"/>
  <c r="AF192" i="1" s="1" a="1"/>
  <c r="AF192" i="1" s="1"/>
  <c r="AB192" i="1"/>
  <c r="AA192" i="1" s="1" a="1"/>
  <c r="AA192" i="1" s="1"/>
  <c r="AE191" i="1"/>
  <c r="AB191" i="1"/>
  <c r="AE190" i="1"/>
  <c r="AF190" i="1" s="1" a="1"/>
  <c r="AF190" i="1" s="1"/>
  <c r="AB190" i="1"/>
  <c r="AC190" i="1" s="1" a="1"/>
  <c r="AC190" i="1" s="1"/>
  <c r="AE189" i="1"/>
  <c r="AB189" i="1"/>
  <c r="AE188" i="1"/>
  <c r="AF188" i="1" s="1" a="1"/>
  <c r="AF188" i="1" s="1"/>
  <c r="AB188" i="1"/>
  <c r="AA188" i="1" s="1" a="1"/>
  <c r="AA188" i="1" s="1"/>
  <c r="AE187" i="1"/>
  <c r="AB187" i="1"/>
  <c r="AA187" i="1" s="1" a="1"/>
  <c r="AA187" i="1" s="1"/>
  <c r="AE186" i="1"/>
  <c r="AF186" i="1" s="1" a="1"/>
  <c r="AF186" i="1" s="1"/>
  <c r="AB186" i="1"/>
  <c r="AC186" i="1" s="1" a="1"/>
  <c r="AC186" i="1" s="1"/>
  <c r="AE185" i="1"/>
  <c r="AB185" i="1"/>
  <c r="AC185" i="1" s="1" a="1"/>
  <c r="AC185" i="1" s="1"/>
  <c r="AE184" i="1"/>
  <c r="AF184" i="1" s="1" a="1"/>
  <c r="AF184" i="1" s="1"/>
  <c r="AB184" i="1"/>
  <c r="AA184" i="1" s="1" a="1"/>
  <c r="AA184" i="1" s="1"/>
  <c r="AE183" i="1"/>
  <c r="AB183" i="1"/>
  <c r="AE182" i="1"/>
  <c r="AF182" i="1" s="1" a="1"/>
  <c r="AF182" i="1" s="1"/>
  <c r="AB182" i="1"/>
  <c r="AE181" i="1"/>
  <c r="AB181" i="1"/>
  <c r="AC181" i="1" s="1" a="1"/>
  <c r="AC181" i="1" s="1"/>
  <c r="AE180" i="1"/>
  <c r="AF180" i="1" s="1" a="1"/>
  <c r="AF180" i="1" s="1"/>
  <c r="AB180" i="1"/>
  <c r="AA180" i="1" s="1" a="1"/>
  <c r="AA180" i="1" s="1"/>
  <c r="AE178" i="1"/>
  <c r="AF178" i="1" s="1" a="1"/>
  <c r="AF178" i="1" s="1"/>
  <c r="AB178" i="1"/>
  <c r="AC178" i="1" s="1" a="1"/>
  <c r="AC178" i="1" s="1"/>
  <c r="AE177" i="1"/>
  <c r="AB177" i="1"/>
  <c r="AA177" i="1" s="1" a="1"/>
  <c r="AA177" i="1" s="1"/>
  <c r="AE176" i="1"/>
  <c r="AF176" i="1" s="1" a="1"/>
  <c r="AF176" i="1" s="1"/>
  <c r="AB176" i="1"/>
  <c r="AA176" i="1" s="1" a="1"/>
  <c r="AA176" i="1" s="1"/>
  <c r="AE175" i="1"/>
  <c r="AB175" i="1"/>
  <c r="AA175" i="1" s="1" a="1"/>
  <c r="AA175" i="1" s="1"/>
  <c r="AE169" i="1"/>
  <c r="AF169" i="1" s="1" a="1"/>
  <c r="AF169" i="1" s="1"/>
  <c r="AB169" i="1"/>
  <c r="AA169" i="1" s="1" a="1"/>
  <c r="AA169" i="1" s="1"/>
  <c r="AE168" i="1"/>
  <c r="AF168" i="1" s="1" a="1"/>
  <c r="AF168" i="1" s="1"/>
  <c r="AB168" i="1"/>
  <c r="AA168" i="1" s="1" a="1"/>
  <c r="AA168" i="1" s="1"/>
  <c r="AE167" i="1"/>
  <c r="AB167" i="1"/>
  <c r="AA167" i="1" s="1" a="1"/>
  <c r="AA167" i="1" s="1"/>
  <c r="AE166" i="1"/>
  <c r="AF166" i="1" s="1" a="1"/>
  <c r="AF166" i="1" s="1"/>
  <c r="AB166" i="1"/>
  <c r="AA166" i="1" s="1" a="1"/>
  <c r="AA166" i="1" s="1"/>
  <c r="AE165" i="1"/>
  <c r="AB165" i="1"/>
  <c r="AA165" i="1" s="1" a="1"/>
  <c r="AA165" i="1" s="1"/>
  <c r="AE164" i="1"/>
  <c r="AF164" i="1" s="1" a="1"/>
  <c r="AF164" i="1" s="1"/>
  <c r="AB164" i="1"/>
  <c r="AA164" i="1" s="1" a="1"/>
  <c r="AA164" i="1" s="1"/>
  <c r="AE163" i="1"/>
  <c r="AB163" i="1"/>
  <c r="AA163" i="1" s="1" a="1"/>
  <c r="AA163" i="1" s="1"/>
  <c r="AE162" i="1"/>
  <c r="AF162" i="1" s="1" a="1"/>
  <c r="AF162" i="1" s="1"/>
  <c r="AB162" i="1"/>
  <c r="AC162" i="1" s="1" a="1"/>
  <c r="AC162" i="1" s="1"/>
  <c r="AE161" i="1"/>
  <c r="AB161" i="1"/>
  <c r="AC161" i="1" s="1" a="1"/>
  <c r="AC161" i="1" s="1"/>
  <c r="AE160" i="1"/>
  <c r="AB160" i="1"/>
  <c r="AA160" i="1" s="1" a="1"/>
  <c r="AA160" i="1" s="1"/>
  <c r="AE159" i="1"/>
  <c r="AB159" i="1"/>
  <c r="AA159" i="1" s="1" a="1"/>
  <c r="AA159" i="1" s="1"/>
  <c r="AE158" i="1"/>
  <c r="AF158" i="1" s="1" a="1"/>
  <c r="AF158" i="1" s="1"/>
  <c r="AB158" i="1"/>
  <c r="AA158" i="1" s="1" a="1"/>
  <c r="AA158" i="1" s="1"/>
  <c r="AE157" i="1"/>
  <c r="AB157" i="1"/>
  <c r="AE156" i="1"/>
  <c r="AF156" i="1" s="1" a="1"/>
  <c r="AF156" i="1" s="1"/>
  <c r="AB156" i="1"/>
  <c r="AA156" i="1" s="1" a="1"/>
  <c r="AA156" i="1" s="1"/>
  <c r="AE155" i="1"/>
  <c r="AB155" i="1"/>
  <c r="AA155" i="1" s="1" a="1"/>
  <c r="AA155" i="1" s="1"/>
  <c r="AE152" i="1"/>
  <c r="AF152" i="1" s="1" a="1"/>
  <c r="AF152" i="1" s="1"/>
  <c r="AB152" i="1"/>
  <c r="AC152" i="1" s="1" a="1"/>
  <c r="AC152" i="1" s="1"/>
  <c r="AE151" i="1"/>
  <c r="AB151" i="1"/>
  <c r="AC151" i="1" s="1" a="1"/>
  <c r="AC151" i="1" s="1"/>
  <c r="AE150" i="1"/>
  <c r="AF150" i="1" s="1" a="1"/>
  <c r="AF150" i="1" s="1"/>
  <c r="AB150" i="1"/>
  <c r="AA150" i="1" s="1" a="1"/>
  <c r="AA150" i="1" s="1"/>
  <c r="AE149" i="1"/>
  <c r="AB149" i="1"/>
  <c r="AA149" i="1" s="1" a="1"/>
  <c r="AA149" i="1" s="1"/>
  <c r="AE147" i="1"/>
  <c r="AF147" i="1" s="1" a="1"/>
  <c r="AF147" i="1" s="1"/>
  <c r="AB147" i="1"/>
  <c r="AC147" i="1" s="1" a="1"/>
  <c r="AC147" i="1" s="1"/>
  <c r="AE146" i="1"/>
  <c r="AB146" i="1"/>
  <c r="AA146" i="1" s="1" a="1"/>
  <c r="AA146" i="1" s="1"/>
  <c r="AE145" i="1"/>
  <c r="AF145" i="1" s="1" a="1"/>
  <c r="AF145" i="1" s="1"/>
  <c r="AB145" i="1"/>
  <c r="AA145" i="1" s="1" a="1"/>
  <c r="AA145" i="1" s="1"/>
  <c r="AE144" i="1"/>
  <c r="AB144" i="1"/>
  <c r="AA144" i="1" s="1" a="1"/>
  <c r="AA144" i="1" s="1"/>
  <c r="AE142" i="1"/>
  <c r="AF142" i="1" s="1" a="1"/>
  <c r="AF142" i="1" s="1"/>
  <c r="AB142" i="1"/>
  <c r="AC142" i="1" s="1" a="1"/>
  <c r="AC142" i="1" s="1"/>
  <c r="AE141" i="1"/>
  <c r="AB141" i="1"/>
  <c r="AE140" i="1"/>
  <c r="AF140" i="1" s="1" a="1"/>
  <c r="AF140" i="1" s="1"/>
  <c r="AB140" i="1"/>
  <c r="AA140" i="1" s="1" a="1"/>
  <c r="AA140" i="1" s="1"/>
  <c r="AE139" i="1"/>
  <c r="AB139" i="1"/>
  <c r="AA139" i="1" s="1" a="1"/>
  <c r="AA139" i="1" s="1"/>
  <c r="AE137" i="1"/>
  <c r="AF137" i="1" s="1" a="1"/>
  <c r="AF137" i="1" s="1"/>
  <c r="AB137" i="1"/>
  <c r="AC137" i="1" s="1" a="1"/>
  <c r="AC137" i="1" s="1"/>
  <c r="AE136" i="1"/>
  <c r="AB136" i="1"/>
  <c r="AA136" i="1" s="1" a="1"/>
  <c r="AA136" i="1" s="1"/>
  <c r="AE135" i="1"/>
  <c r="AF135" i="1" s="1" a="1"/>
  <c r="AF135" i="1" s="1"/>
  <c r="AB135" i="1"/>
  <c r="AA135" i="1" s="1" a="1"/>
  <c r="AA135" i="1" s="1"/>
  <c r="AE134" i="1"/>
  <c r="AB134" i="1"/>
  <c r="AA134" i="1" s="1" a="1"/>
  <c r="AA134" i="1" s="1"/>
  <c r="AE132" i="1"/>
  <c r="AF132" i="1" s="1" a="1"/>
  <c r="AF132" i="1" s="1"/>
  <c r="AB132" i="1"/>
  <c r="AC132" i="1" s="1" a="1"/>
  <c r="AC132" i="1" s="1"/>
  <c r="AE131" i="1"/>
  <c r="AB131" i="1"/>
  <c r="AA131" i="1" s="1" a="1"/>
  <c r="AA131" i="1" s="1"/>
  <c r="AE130" i="1"/>
  <c r="AF130" i="1" s="1" a="1"/>
  <c r="AF130" i="1" s="1"/>
  <c r="AB130" i="1"/>
  <c r="AA130" i="1" s="1" a="1"/>
  <c r="AA130" i="1" s="1"/>
  <c r="AE129" i="1"/>
  <c r="AB129" i="1"/>
  <c r="AA129" i="1" s="1" a="1"/>
  <c r="AA129" i="1" s="1"/>
  <c r="AE127" i="1"/>
  <c r="AF127" i="1" s="1" a="1"/>
  <c r="AF127" i="1" s="1"/>
  <c r="AB127" i="1"/>
  <c r="AC127" i="1" s="1" a="1"/>
  <c r="AC127" i="1" s="1"/>
  <c r="AE126" i="1"/>
  <c r="AB126" i="1"/>
  <c r="AC126" i="1" s="1" a="1"/>
  <c r="AC126" i="1" s="1"/>
  <c r="AE125" i="1"/>
  <c r="AF125" i="1" s="1" a="1"/>
  <c r="AF125" i="1" s="1"/>
  <c r="AB125" i="1"/>
  <c r="AA125" i="1" s="1" a="1"/>
  <c r="AA125" i="1" s="1"/>
  <c r="AE124" i="1"/>
  <c r="AB124" i="1"/>
  <c r="AA124" i="1" s="1" a="1"/>
  <c r="AA124" i="1" s="1"/>
  <c r="AE123" i="1"/>
  <c r="AF123" i="1" s="1" a="1"/>
  <c r="AF123" i="1" s="1"/>
  <c r="AB123" i="1"/>
  <c r="AE122" i="1"/>
  <c r="AB122" i="1"/>
  <c r="AA122" i="1" s="1" a="1"/>
  <c r="AA122" i="1" s="1"/>
  <c r="AB121" i="1"/>
  <c r="AA121" i="1" s="1" a="1"/>
  <c r="AA121" i="1" s="1"/>
  <c r="AE120" i="1"/>
  <c r="AB120" i="1"/>
  <c r="AE119" i="1"/>
  <c r="AD119" i="1" s="1" a="1"/>
  <c r="AD119" i="1" s="1"/>
  <c r="AB119" i="1"/>
  <c r="AA119" i="1" s="1" a="1"/>
  <c r="AA119" i="1" s="1"/>
  <c r="AE118" i="1"/>
  <c r="AB118" i="1"/>
  <c r="AA118" i="1" s="1" a="1"/>
  <c r="AA118" i="1" s="1"/>
  <c r="AE117" i="1"/>
  <c r="AF117" i="1" s="1" a="1"/>
  <c r="AF117" i="1" s="1"/>
  <c r="AB117" i="1"/>
  <c r="AA117" i="1" s="1" a="1"/>
  <c r="AA117" i="1" s="1"/>
  <c r="AE116" i="1"/>
  <c r="AB116" i="1"/>
  <c r="AA116" i="1" s="1" a="1"/>
  <c r="AA116" i="1" s="1"/>
  <c r="AE115" i="1"/>
  <c r="AD115" i="1" s="1" a="1"/>
  <c r="AD115" i="1" s="1"/>
  <c r="AB115" i="1"/>
  <c r="AC115" i="1" s="1" a="1"/>
  <c r="AC115" i="1" s="1"/>
  <c r="AE114" i="1"/>
  <c r="AF114" i="1" s="1" a="1"/>
  <c r="AF114" i="1" s="1"/>
  <c r="AB114" i="1"/>
  <c r="AA114" i="1" s="1" a="1"/>
  <c r="AA114" i="1" s="1"/>
  <c r="AE113" i="1"/>
  <c r="AF113" i="1" s="1" a="1"/>
  <c r="AF113" i="1" s="1"/>
  <c r="AB113" i="1"/>
  <c r="AE111" i="1"/>
  <c r="AB111" i="1"/>
  <c r="AA111" i="1" s="1" a="1"/>
  <c r="AA111" i="1" s="1"/>
  <c r="AE110" i="1"/>
  <c r="AF110" i="1" s="1" a="1"/>
  <c r="AF110" i="1" s="1"/>
  <c r="AB110" i="1"/>
  <c r="AE109" i="1"/>
  <c r="AD109" i="1" s="1" a="1"/>
  <c r="AD109" i="1" s="1"/>
  <c r="AB109" i="1"/>
  <c r="AC109" i="1" s="1" a="1"/>
  <c r="AC109" i="1" s="1"/>
  <c r="AE108" i="1"/>
  <c r="AF108" i="1" s="1" a="1"/>
  <c r="AF108" i="1" s="1"/>
  <c r="AB108" i="1"/>
  <c r="AE107" i="1"/>
  <c r="AB107" i="1"/>
  <c r="AA107" i="1" s="1" a="1"/>
  <c r="AA107" i="1" s="1"/>
  <c r="AE106" i="1"/>
  <c r="AF106" i="1" s="1" a="1"/>
  <c r="AF106" i="1" s="1"/>
  <c r="AB106" i="1"/>
  <c r="AC106" i="1" s="1" a="1"/>
  <c r="AC106" i="1" s="1"/>
  <c r="AE105" i="1"/>
  <c r="AF105" i="1" s="1" a="1"/>
  <c r="AF105" i="1" s="1"/>
  <c r="AB105" i="1"/>
  <c r="AA105" i="1" s="1" a="1"/>
  <c r="AA105" i="1" s="1"/>
  <c r="AE104" i="1"/>
  <c r="AF104" i="1" s="1" a="1"/>
  <c r="AF104" i="1" s="1"/>
  <c r="AB104" i="1"/>
  <c r="AE103" i="1"/>
  <c r="AB103" i="1"/>
  <c r="AA103" i="1" s="1" a="1"/>
  <c r="AA103" i="1" s="1"/>
  <c r="AE102" i="1"/>
  <c r="AF102" i="1" s="1" a="1"/>
  <c r="AF102" i="1" s="1"/>
  <c r="AB102" i="1"/>
  <c r="AC102" i="1" s="1" a="1"/>
  <c r="AC102" i="1" s="1"/>
  <c r="AE101" i="1"/>
  <c r="AD101" i="1" s="1" a="1"/>
  <c r="AD101" i="1" s="1"/>
  <c r="AB101" i="1"/>
  <c r="AC101" i="1" s="1" a="1"/>
  <c r="AC101" i="1" s="1"/>
  <c r="AE100" i="1"/>
  <c r="AF100" i="1" s="1" a="1"/>
  <c r="AF100" i="1" s="1"/>
  <c r="AB100" i="1"/>
  <c r="AE99" i="1"/>
  <c r="AB99" i="1"/>
  <c r="AC99" i="1" s="1" a="1"/>
  <c r="AC99" i="1" s="1"/>
  <c r="AE98" i="1"/>
  <c r="AF98" i="1" s="1" a="1"/>
  <c r="AF98" i="1" s="1"/>
  <c r="AB98" i="1"/>
  <c r="AA98" i="1" s="1" a="1"/>
  <c r="AA98" i="1" s="1"/>
  <c r="AE97" i="1"/>
  <c r="AB97" i="1"/>
  <c r="AE96" i="1"/>
  <c r="AB96" i="1"/>
  <c r="AE94" i="1"/>
  <c r="AB94" i="1"/>
  <c r="AC94" i="1" s="1" a="1"/>
  <c r="AC94" i="1" s="1"/>
  <c r="AE93" i="1"/>
  <c r="AF93" i="1" s="1" a="1"/>
  <c r="AF93" i="1" s="1"/>
  <c r="AB93" i="1"/>
  <c r="AC93" i="1" s="1" a="1"/>
  <c r="AC93" i="1" s="1"/>
  <c r="AE92" i="1"/>
  <c r="AF92" i="1" s="1" a="1"/>
  <c r="AF92" i="1" s="1"/>
  <c r="AB92" i="1"/>
  <c r="AC92" i="1" s="1" a="1"/>
  <c r="AC92" i="1" s="1"/>
  <c r="AE91" i="1"/>
  <c r="AF91" i="1" s="1" a="1"/>
  <c r="AF91" i="1" s="1"/>
  <c r="AB91" i="1"/>
  <c r="AE90" i="1"/>
  <c r="AB90" i="1"/>
  <c r="AC90" i="1" s="1" a="1"/>
  <c r="AC90" i="1" s="1"/>
  <c r="AE89" i="1"/>
  <c r="AD89" i="1" s="1" a="1"/>
  <c r="AD89" i="1" s="1"/>
  <c r="AB89" i="1"/>
  <c r="AE88" i="1"/>
  <c r="AD88" i="1" s="1" a="1"/>
  <c r="AD88" i="1" s="1"/>
  <c r="AB88" i="1"/>
  <c r="AC88" i="1" s="1" a="1"/>
  <c r="AC88" i="1" s="1"/>
  <c r="AE87" i="1"/>
  <c r="AF87" i="1" s="1" a="1"/>
  <c r="AF87" i="1" s="1"/>
  <c r="AB87" i="1"/>
  <c r="AE85" i="1"/>
  <c r="AB85" i="1"/>
  <c r="AC85" i="1" s="1" a="1"/>
  <c r="AC85" i="1" s="1"/>
  <c r="AE84" i="1"/>
  <c r="AF84" i="1" s="1" a="1"/>
  <c r="AF84" i="1" s="1"/>
  <c r="AB84" i="1"/>
  <c r="AC84" i="1" s="1" a="1"/>
  <c r="AC84" i="1" s="1"/>
  <c r="AE82" i="1"/>
  <c r="AF82" i="1" s="1" a="1"/>
  <c r="AF82" i="1" s="1"/>
  <c r="AB82" i="1"/>
  <c r="AA82" i="1" s="1" a="1"/>
  <c r="AA82" i="1" s="1"/>
  <c r="AE81" i="1"/>
  <c r="AF81" i="1" s="1" a="1"/>
  <c r="AF81" i="1" s="1"/>
  <c r="AB81" i="1"/>
  <c r="AE79" i="1"/>
  <c r="AB79" i="1"/>
  <c r="AA79" i="1" s="1" a="1"/>
  <c r="AA79" i="1" s="1"/>
  <c r="AE78" i="1"/>
  <c r="AD78" i="1" s="1" a="1"/>
  <c r="AD78" i="1" s="1"/>
  <c r="AB78" i="1"/>
  <c r="AA78" i="1" s="1" a="1"/>
  <c r="AA78" i="1" s="1"/>
  <c r="AE76" i="1"/>
  <c r="AF76" i="1" s="1" a="1"/>
  <c r="AF76" i="1" s="1"/>
  <c r="AB76" i="1"/>
  <c r="AC76" i="1" s="1" a="1"/>
  <c r="AC76" i="1" s="1"/>
  <c r="AE75" i="1"/>
  <c r="AF75" i="1" s="1" a="1"/>
  <c r="AF75" i="1" s="1"/>
  <c r="AB75" i="1"/>
  <c r="AE74" i="1"/>
  <c r="AE73" i="1"/>
  <c r="AD73" i="1" s="1" a="1"/>
  <c r="AD73" i="1" s="1"/>
  <c r="AB73" i="1"/>
  <c r="AA73" i="1" s="1" a="1"/>
  <c r="AA73" i="1" s="1"/>
  <c r="AE72" i="1"/>
  <c r="AF72" i="1" s="1" a="1"/>
  <c r="AF72" i="1" s="1"/>
  <c r="AB72" i="1"/>
  <c r="AA72" i="1" s="1" a="1"/>
  <c r="AA72" i="1" s="1"/>
  <c r="AE71" i="1"/>
  <c r="AF71" i="1" s="1" a="1"/>
  <c r="AF71" i="1" s="1"/>
  <c r="AB71" i="1"/>
  <c r="AA71" i="1" s="1" a="1"/>
  <c r="AA71" i="1" s="1"/>
  <c r="AE70" i="1"/>
  <c r="AF70" i="1" s="1" a="1"/>
  <c r="AF70" i="1" s="1"/>
  <c r="AB70" i="1"/>
  <c r="AE69" i="1"/>
  <c r="AF69" i="1" s="1" a="1"/>
  <c r="AF69" i="1" s="1"/>
  <c r="AB69" i="1"/>
  <c r="AC69" i="1" s="1" a="1"/>
  <c r="AC69" i="1" s="1"/>
  <c r="AE68" i="1"/>
  <c r="AD68" i="1" s="1" a="1"/>
  <c r="AD68" i="1" s="1"/>
  <c r="AB68" i="1"/>
  <c r="AC68" i="1" s="1" a="1"/>
  <c r="AC68" i="1" s="1"/>
  <c r="AE67" i="1"/>
  <c r="AF67" i="1" s="1" a="1"/>
  <c r="AF67" i="1" s="1"/>
  <c r="AB67" i="1"/>
  <c r="AA67" i="1" s="1" a="1"/>
  <c r="AA67" i="1" s="1"/>
  <c r="AE65" i="1"/>
  <c r="AF65" i="1" s="1" a="1"/>
  <c r="AF65" i="1" s="1"/>
  <c r="AB65" i="1"/>
  <c r="AE64" i="1"/>
  <c r="AD64" i="1" s="1" a="1"/>
  <c r="AD64" i="1" s="1"/>
  <c r="AB64" i="1"/>
  <c r="AC64" i="1" s="1" a="1"/>
  <c r="AC64" i="1" s="1"/>
  <c r="AE63" i="1"/>
  <c r="AD63" i="1" s="1" a="1"/>
  <c r="AD63" i="1" s="1"/>
  <c r="AB63" i="1"/>
  <c r="AA63" i="1" s="1" a="1"/>
  <c r="AA63" i="1" s="1"/>
  <c r="AE62" i="1"/>
  <c r="AF62" i="1" s="1" a="1"/>
  <c r="AF62" i="1" s="1"/>
  <c r="AB62" i="1"/>
  <c r="AA62" i="1" s="1" a="1"/>
  <c r="AA62" i="1" s="1"/>
  <c r="AE60" i="1"/>
  <c r="AB60" i="1"/>
  <c r="AA60" i="1" s="1" a="1"/>
  <c r="AA60" i="1" s="1"/>
  <c r="AE59" i="1"/>
  <c r="AD59" i="1" s="1" a="1"/>
  <c r="AD59" i="1" s="1"/>
  <c r="AB59" i="1"/>
  <c r="AC59" i="1" s="1" a="1"/>
  <c r="AC59" i="1" s="1"/>
  <c r="AE58" i="1"/>
  <c r="AF58" i="1" s="1" a="1"/>
  <c r="AF58" i="1" s="1"/>
  <c r="AB58" i="1"/>
  <c r="AC58" i="1" s="1" a="1"/>
  <c r="AC58" i="1" s="1"/>
  <c r="AE57" i="1"/>
  <c r="AF57" i="1" s="1" a="1"/>
  <c r="AF57" i="1" s="1"/>
  <c r="AB57" i="1"/>
  <c r="AE56" i="1"/>
  <c r="AD56" i="1" s="1" a="1"/>
  <c r="AD56" i="1" s="1"/>
  <c r="AB56" i="1"/>
  <c r="AA56" i="1" s="1" a="1"/>
  <c r="AA56" i="1" s="1"/>
  <c r="AE54" i="1"/>
  <c r="AF54" i="1" s="1" a="1"/>
  <c r="AF54" i="1" s="1"/>
  <c r="AB54" i="1"/>
  <c r="AE53" i="1"/>
  <c r="AF53" i="1" s="1" a="1"/>
  <c r="AF53" i="1" s="1"/>
  <c r="AB53" i="1"/>
  <c r="AA53" i="1" s="1" a="1"/>
  <c r="AA53" i="1" s="1"/>
  <c r="AE51" i="1"/>
  <c r="AF51" i="1" s="1" a="1"/>
  <c r="AF51" i="1" s="1"/>
  <c r="AB51" i="1"/>
  <c r="AC51" i="1" s="1" a="1"/>
  <c r="AC51" i="1" s="1"/>
  <c r="AE50" i="1"/>
  <c r="AF50" i="1" s="1" a="1"/>
  <c r="AF50" i="1" s="1"/>
  <c r="AB50" i="1"/>
  <c r="AA50" i="1" s="1" a="1"/>
  <c r="AA50" i="1" s="1"/>
  <c r="AE49" i="1"/>
  <c r="AF49" i="1" s="1" a="1"/>
  <c r="AF49" i="1" s="1"/>
  <c r="AB49" i="1"/>
  <c r="AC49" i="1" s="1" a="1"/>
  <c r="AC49" i="1" s="1"/>
  <c r="AE48" i="1"/>
  <c r="AF48" i="1" s="1" a="1"/>
  <c r="AF48" i="1" s="1"/>
  <c r="AB48" i="1"/>
  <c r="AA48" i="1" s="1" a="1"/>
  <c r="AA48" i="1" s="1"/>
  <c r="AE47" i="1"/>
  <c r="AF47" i="1" s="1" a="1"/>
  <c r="AF47" i="1" s="1"/>
  <c r="AB47" i="1"/>
  <c r="AA47" i="1" s="1" a="1"/>
  <c r="AA47" i="1" s="1"/>
  <c r="AE46" i="1"/>
  <c r="AD46" i="1" s="1" a="1"/>
  <c r="AD46" i="1" s="1"/>
  <c r="AB46" i="1"/>
  <c r="AC46" i="1" s="1" a="1"/>
  <c r="AC46" i="1" s="1"/>
  <c r="AE45" i="1"/>
  <c r="AF45" i="1" s="1" a="1"/>
  <c r="AF45" i="1" s="1"/>
  <c r="AB45" i="1"/>
  <c r="AA45" i="1" s="1" a="1"/>
  <c r="AA45" i="1" s="1"/>
  <c r="AE44" i="1"/>
  <c r="AF44" i="1" s="1" a="1"/>
  <c r="AF44" i="1" s="1"/>
  <c r="AB44" i="1"/>
  <c r="AA44" i="1" s="1" a="1"/>
  <c r="AA44" i="1" s="1"/>
  <c r="AE43" i="1"/>
  <c r="AF43" i="1" s="1" a="1"/>
  <c r="AF43" i="1" s="1"/>
  <c r="AB43" i="1"/>
  <c r="AA43" i="1" s="1" a="1"/>
  <c r="AA43" i="1" s="1"/>
  <c r="AE42" i="1"/>
  <c r="AF42" i="1" s="1" a="1"/>
  <c r="AF42" i="1" s="1"/>
  <c r="AB42" i="1"/>
  <c r="AC42" i="1" s="1" a="1"/>
  <c r="AC42" i="1" s="1"/>
  <c r="AE41" i="1"/>
  <c r="AB41" i="1"/>
  <c r="AA41" i="1" s="1" a="1"/>
  <c r="AA41" i="1" s="1"/>
  <c r="AE40" i="1"/>
  <c r="AF40" i="1" s="1" a="1"/>
  <c r="AF40" i="1" s="1"/>
  <c r="AB40" i="1"/>
  <c r="AA40" i="1" s="1" a="1"/>
  <c r="AA40" i="1" s="1"/>
  <c r="AE39" i="1"/>
  <c r="AF39" i="1" s="1" a="1"/>
  <c r="AF39" i="1" s="1"/>
  <c r="AB39" i="1"/>
  <c r="AE38" i="1"/>
  <c r="AB38" i="1"/>
  <c r="AA38" i="1" s="1" a="1"/>
  <c r="AA38" i="1" s="1"/>
  <c r="AE37" i="1"/>
  <c r="AF37" i="1" s="1" a="1"/>
  <c r="AF37" i="1" s="1"/>
  <c r="AB37" i="1"/>
  <c r="AA37" i="1" s="1" a="1"/>
  <c r="AA37" i="1" s="1"/>
  <c r="AE36" i="1"/>
  <c r="AF36" i="1" s="1" a="1"/>
  <c r="AF36" i="1" s="1"/>
  <c r="AB36" i="1"/>
  <c r="AA36" i="1" s="1" a="1"/>
  <c r="AA36" i="1" s="1"/>
  <c r="AE35" i="1"/>
  <c r="AF35" i="1" s="1" a="1"/>
  <c r="AF35" i="1" s="1"/>
  <c r="AB35" i="1"/>
  <c r="AC35" i="1" s="1" a="1"/>
  <c r="AC35" i="1" s="1"/>
  <c r="AE34" i="1"/>
  <c r="AD34" i="1" s="1" a="1"/>
  <c r="AD34" i="1" s="1"/>
  <c r="AB34" i="1"/>
  <c r="AE33" i="1"/>
  <c r="AD33" i="1" s="1" a="1"/>
  <c r="AD33" i="1" s="1"/>
  <c r="AB33" i="1"/>
  <c r="AC33" i="1" s="1" a="1"/>
  <c r="AC33" i="1" s="1"/>
  <c r="AE32" i="1"/>
  <c r="AF32" i="1" s="1" a="1"/>
  <c r="AF32" i="1" s="1"/>
  <c r="AB32" i="1"/>
  <c r="AA32" i="1" s="1" a="1"/>
  <c r="AA32" i="1" s="1"/>
  <c r="AE31" i="1"/>
  <c r="AF31" i="1" s="1" a="1"/>
  <c r="AF31" i="1" s="1"/>
  <c r="AB31" i="1"/>
  <c r="AA31" i="1" s="1" a="1"/>
  <c r="AA31" i="1" s="1"/>
  <c r="AE30" i="1"/>
  <c r="AD30" i="1" s="1" a="1"/>
  <c r="AD30" i="1" s="1"/>
  <c r="AB30" i="1"/>
  <c r="AA30" i="1" s="1" a="1"/>
  <c r="AA30" i="1" s="1"/>
  <c r="AE29" i="1"/>
  <c r="AB29" i="1"/>
  <c r="AC29" i="1" s="1" a="1"/>
  <c r="AC29" i="1" s="1"/>
  <c r="AE28" i="1"/>
  <c r="AF28" i="1" s="1" a="1"/>
  <c r="AF28" i="1" s="1"/>
  <c r="AB28" i="1"/>
  <c r="AA28" i="1" s="1" a="1"/>
  <c r="AA28" i="1" s="1"/>
  <c r="AE27" i="1"/>
  <c r="AF27" i="1" s="1" a="1"/>
  <c r="AF27" i="1" s="1"/>
  <c r="AB27" i="1"/>
  <c r="AC27" i="1" s="1" a="1"/>
  <c r="AC27" i="1" s="1"/>
  <c r="AE26" i="1"/>
  <c r="AF26" i="1" s="1" a="1"/>
  <c r="AF26" i="1" s="1"/>
  <c r="AB26" i="1"/>
  <c r="AC26" i="1" s="1" a="1"/>
  <c r="AC26" i="1" s="1"/>
  <c r="AE25" i="1"/>
  <c r="AF25" i="1" s="1" a="1"/>
  <c r="AF25" i="1" s="1"/>
  <c r="AB25" i="1"/>
  <c r="AC25" i="1" s="1" a="1"/>
  <c r="AC25" i="1" s="1"/>
  <c r="AE23" i="1"/>
  <c r="AF23" i="1" s="1" a="1"/>
  <c r="AF23" i="1" s="1"/>
  <c r="AB23" i="1"/>
  <c r="AA23" i="1" s="1" a="1"/>
  <c r="AA23" i="1" s="1"/>
  <c r="AE22" i="1"/>
  <c r="AF22" i="1" s="1" a="1"/>
  <c r="AF22" i="1" s="1"/>
  <c r="AB22" i="1"/>
  <c r="AE21" i="1"/>
  <c r="AD21" i="1" s="1" a="1"/>
  <c r="AD21" i="1" s="1"/>
  <c r="AB21" i="1"/>
  <c r="AE20" i="1"/>
  <c r="AF20" i="1" s="1" a="1"/>
  <c r="AF20" i="1" s="1"/>
  <c r="AB20" i="1"/>
  <c r="AC20" i="1" s="1" a="1"/>
  <c r="AC20" i="1" s="1"/>
  <c r="AE19" i="1"/>
  <c r="AF19" i="1" s="1" a="1"/>
  <c r="AF19" i="1" s="1"/>
  <c r="AB19" i="1"/>
  <c r="AA19" i="1" s="1" a="1"/>
  <c r="AA19" i="1" s="1"/>
  <c r="AE18" i="1"/>
  <c r="AF18" i="1" s="1" a="1"/>
  <c r="AF18" i="1" s="1"/>
  <c r="AB18" i="1"/>
  <c r="AA18" i="1" s="1" a="1"/>
  <c r="AA18" i="1" s="1"/>
  <c r="AE17" i="1"/>
  <c r="AF17" i="1" s="1" a="1"/>
  <c r="AF17" i="1" s="1"/>
  <c r="AB17" i="1"/>
  <c r="AE16" i="1"/>
  <c r="AB16" i="1"/>
  <c r="AC16" i="1" s="1" a="1"/>
  <c r="AC16" i="1" s="1"/>
  <c r="AE15" i="1"/>
  <c r="AF15" i="1" s="1" a="1"/>
  <c r="AF15" i="1" s="1"/>
  <c r="AB15" i="1"/>
  <c r="AA15" i="1" s="1" a="1"/>
  <c r="AA15" i="1" s="1"/>
  <c r="AE14" i="1"/>
  <c r="AF14" i="1" s="1" a="1"/>
  <c r="AF14" i="1" s="1"/>
  <c r="AB14" i="1"/>
  <c r="AA14" i="1" s="1" a="1"/>
  <c r="AA14" i="1" s="1"/>
  <c r="AE13" i="1"/>
  <c r="AF13" i="1" s="1" a="1"/>
  <c r="AF13" i="1" s="1"/>
  <c r="AB13" i="1"/>
  <c r="AA13" i="1" s="1" a="1"/>
  <c r="AA13" i="1" s="1"/>
  <c r="AE12" i="1"/>
  <c r="AF12" i="1" s="1" a="1"/>
  <c r="AF12" i="1" s="1"/>
  <c r="AB12" i="1"/>
  <c r="AC12" i="1" s="1" a="1"/>
  <c r="AC12" i="1" s="1"/>
  <c r="AE9" i="1"/>
  <c r="AF9" i="1" s="1" a="1"/>
  <c r="AF9" i="1" s="1"/>
  <c r="AB9" i="1"/>
  <c r="AE8" i="1"/>
  <c r="AF8" i="1" s="1" a="1"/>
  <c r="AF8" i="1" s="1"/>
  <c r="AB8" i="1"/>
  <c r="AA8" i="1" s="1" a="1"/>
  <c r="AA8" i="1" s="1"/>
  <c r="AE7" i="1"/>
  <c r="AD7" i="1" s="1" a="1"/>
  <c r="AD7" i="1" s="1"/>
  <c r="AB7" i="1"/>
  <c r="AA7" i="1" s="1" a="1"/>
  <c r="AA7" i="1" s="1"/>
  <c r="H2312" i="1"/>
  <c r="H2311" i="1"/>
  <c r="H2310" i="1"/>
  <c r="H2309" i="1"/>
  <c r="H2308" i="1"/>
  <c r="AC807" i="1" l="1" a="1"/>
  <c r="AC807" i="1" s="1"/>
  <c r="AA807" i="1" a="1"/>
  <c r="AA807" i="1" s="1"/>
  <c r="AC1025" i="1" a="1"/>
  <c r="AC1025" i="1" s="1"/>
  <c r="AA1025" i="1" a="1"/>
  <c r="AA1025" i="1" s="1"/>
  <c r="AD1172" i="1" a="1"/>
  <c r="AD1172" i="1" s="1"/>
  <c r="AF1172" i="1" a="1"/>
  <c r="AF1172" i="1" s="1"/>
  <c r="AC241" i="1" a="1"/>
  <c r="AC241" i="1" s="1"/>
  <c r="AF1457" i="1" a="1"/>
  <c r="AF1457" i="1" s="1"/>
  <c r="AA948" i="1" a="1"/>
  <c r="AA948" i="1" s="1"/>
  <c r="AC1369" i="1" a="1"/>
  <c r="AC1369" i="1" s="1"/>
  <c r="AD1501" i="1" a="1"/>
  <c r="AD1501" i="1" s="1"/>
  <c r="AD1580" i="1" a="1"/>
  <c r="AD1580" i="1" s="1"/>
  <c r="AC1142" i="1" a="1"/>
  <c r="AC1142" i="1" s="1"/>
  <c r="AF2208" i="1" a="1"/>
  <c r="AF2208" i="1" s="1"/>
  <c r="AD19" i="1" a="1"/>
  <c r="AD19" i="1" s="1"/>
  <c r="AF875" i="1" a="1"/>
  <c r="AF875" i="1" s="1"/>
  <c r="AC1343" i="1" a="1"/>
  <c r="AC1343" i="1" s="1"/>
  <c r="AD1718" i="1" a="1"/>
  <c r="AD1718" i="1" s="1"/>
  <c r="AD1796" i="1" a="1"/>
  <c r="AD1796" i="1" s="1"/>
  <c r="AF89" i="1" a="1"/>
  <c r="AF89" i="1" s="1"/>
  <c r="AF2021" i="1" a="1"/>
  <c r="AF2021" i="1" s="1"/>
  <c r="AC2029" i="1" a="1"/>
  <c r="AC2029" i="1" s="1"/>
  <c r="AF2217" i="1" a="1"/>
  <c r="AF2217" i="1" s="1"/>
  <c r="AF506" i="1" a="1"/>
  <c r="AF506" i="1" s="1"/>
  <c r="AA208" i="1" a="1"/>
  <c r="AA208" i="1" s="1"/>
  <c r="AA485" i="1" a="1"/>
  <c r="AA485" i="1" s="1"/>
  <c r="AA512" i="1" a="1"/>
  <c r="AA512" i="1" s="1"/>
  <c r="AF1968" i="1" a="1"/>
  <c r="AF1968" i="1" s="1"/>
  <c r="AF1029" i="1" a="1"/>
  <c r="AF1029" i="1" s="1"/>
  <c r="AF1075" i="1" a="1"/>
  <c r="AF1075" i="1" s="1"/>
  <c r="AF1454" i="1" a="1"/>
  <c r="AF1454" i="1" s="1"/>
  <c r="AC1593" i="1" a="1"/>
  <c r="AC1593" i="1" s="1"/>
  <c r="AD1852" i="1" a="1"/>
  <c r="AD1852" i="1" s="1"/>
  <c r="AF7" i="1" a="1"/>
  <c r="AF7" i="1" s="1"/>
  <c r="AA126" i="1" a="1"/>
  <c r="AA126" i="1" s="1"/>
  <c r="AD305" i="1" a="1"/>
  <c r="AD305" i="1" s="1"/>
  <c r="AD807" i="1" a="1"/>
  <c r="AD807" i="1" s="1"/>
  <c r="AC965" i="1" a="1"/>
  <c r="AC965" i="1" s="1"/>
  <c r="AC2046" i="1" a="1"/>
  <c r="AC2046" i="1" s="1"/>
  <c r="AF2092" i="1" a="1"/>
  <c r="AF2092" i="1" s="1"/>
  <c r="AA435" i="1" a="1"/>
  <c r="AA435" i="1" s="1"/>
  <c r="AF1291" i="1" a="1"/>
  <c r="AF1291" i="1" s="1"/>
  <c r="AD1890" i="1" a="1"/>
  <c r="AD1890" i="1" s="1"/>
  <c r="AD2273" i="1" a="1"/>
  <c r="AD2273" i="1" s="1"/>
  <c r="AA292" i="1" a="1"/>
  <c r="AA292" i="1" s="1"/>
  <c r="AD295" i="1" a="1"/>
  <c r="AD295" i="1" s="1"/>
  <c r="AD883" i="1" a="1"/>
  <c r="AD883" i="1" s="1"/>
  <c r="AD982" i="1" a="1"/>
  <c r="AD982" i="1" s="1"/>
  <c r="AD1046" i="1" a="1"/>
  <c r="AD1046" i="1" s="1"/>
  <c r="AC53" i="1" a="1"/>
  <c r="AC53" i="1" s="1"/>
  <c r="AA884" i="1" a="1"/>
  <c r="AA884" i="1" s="1"/>
  <c r="AF1248" i="1" a="1"/>
  <c r="AF1248" i="1" s="1"/>
  <c r="AC1541" i="1" a="1"/>
  <c r="AC1541" i="1" s="1"/>
  <c r="AC1602" i="1" a="1"/>
  <c r="AC1602" i="1" s="1"/>
  <c r="AC73" i="1" a="1"/>
  <c r="AC73" i="1" s="1"/>
  <c r="AD243" i="1" a="1"/>
  <c r="AD243" i="1" s="1"/>
  <c r="AA568" i="1" a="1"/>
  <c r="AA568" i="1" s="1"/>
  <c r="AD575" i="1" a="1"/>
  <c r="AD575" i="1" s="1"/>
  <c r="AC591" i="1" a="1"/>
  <c r="AC591" i="1" s="1"/>
  <c r="AF803" i="1" a="1"/>
  <c r="AF803" i="1" s="1"/>
  <c r="AD835" i="1" a="1"/>
  <c r="AD835" i="1" s="1"/>
  <c r="AF919" i="1" a="1"/>
  <c r="AF919" i="1" s="1"/>
  <c r="AD1100" i="1" a="1"/>
  <c r="AD1100" i="1" s="1"/>
  <c r="AD1892" i="1" a="1"/>
  <c r="AD1892" i="1" s="1"/>
  <c r="AC2266" i="1" a="1"/>
  <c r="AC2266" i="1" s="1"/>
  <c r="AC1395" i="1" a="1"/>
  <c r="AC1395" i="1" s="1"/>
  <c r="AC1549" i="1" a="1"/>
  <c r="AC1549" i="1" s="1"/>
  <c r="AF788" i="1" a="1"/>
  <c r="AF788" i="1" s="1"/>
  <c r="AD71" i="1" a="1"/>
  <c r="AD71" i="1" s="1"/>
  <c r="AA340" i="1" a="1"/>
  <c r="AA340" i="1" s="1"/>
  <c r="AA430" i="1" a="1"/>
  <c r="AA430" i="1" s="1"/>
  <c r="AF447" i="1" a="1"/>
  <c r="AF447" i="1" s="1"/>
  <c r="AD917" i="1" a="1"/>
  <c r="AD917" i="1" s="1"/>
  <c r="AF1031" i="1" a="1"/>
  <c r="AF1031" i="1" s="1"/>
  <c r="AA1138" i="1" a="1"/>
  <c r="AA1138" i="1" s="1"/>
  <c r="AC1944" i="1" a="1"/>
  <c r="AC1944" i="1" s="1"/>
  <c r="AA1597" i="1" a="1"/>
  <c r="AA1597" i="1" s="1"/>
  <c r="AC38" i="1" a="1"/>
  <c r="AC38" i="1" s="1"/>
  <c r="AA217" i="1" a="1"/>
  <c r="AA217" i="1" s="1"/>
  <c r="AF783" i="1" a="1"/>
  <c r="AF783" i="1" s="1"/>
  <c r="AA985" i="1" a="1"/>
  <c r="AA985" i="1" s="1"/>
  <c r="AD1054" i="1" a="1"/>
  <c r="AD1054" i="1" s="1"/>
  <c r="AA1272" i="1" a="1"/>
  <c r="AA1272" i="1" s="1"/>
  <c r="AD1652" i="1" a="1"/>
  <c r="AD1652" i="1" s="1"/>
  <c r="AA1938" i="1" a="1"/>
  <c r="AA1938" i="1" s="1"/>
  <c r="AD117" i="1" a="1"/>
  <c r="AD117" i="1" s="1"/>
  <c r="AA234" i="1" a="1"/>
  <c r="AA234" i="1" s="1"/>
  <c r="AD992" i="1" a="1"/>
  <c r="AD992" i="1" s="1"/>
  <c r="AD1691" i="1" a="1"/>
  <c r="AD1691" i="1" s="1"/>
  <c r="AF1384" i="1" a="1"/>
  <c r="AF1384" i="1" s="1"/>
  <c r="AC1232" i="1" a="1"/>
  <c r="AC1232" i="1" s="1"/>
  <c r="AA1677" i="1" a="1"/>
  <c r="AA1677" i="1" s="1"/>
  <c r="AC14" i="1" a="1"/>
  <c r="AC14" i="1" s="1"/>
  <c r="AC1744" i="1" a="1"/>
  <c r="AC1744" i="1" s="1"/>
  <c r="AC139" i="1" a="1"/>
  <c r="AC139" i="1" s="1"/>
  <c r="AA186" i="1" a="1"/>
  <c r="AA186" i="1" s="1"/>
  <c r="AC231" i="1" a="1"/>
  <c r="AC231" i="1" s="1"/>
  <c r="AC321" i="1" a="1"/>
  <c r="AC321" i="1" s="1"/>
  <c r="AC395" i="1" a="1"/>
  <c r="AC395" i="1" s="1"/>
  <c r="AA951" i="1" a="1"/>
  <c r="AA951" i="1" s="1"/>
  <c r="AF988" i="1" a="1"/>
  <c r="AF988" i="1" s="1"/>
  <c r="AD1094" i="1" a="1"/>
  <c r="AD1094" i="1" s="1"/>
  <c r="AC1144" i="1" a="1"/>
  <c r="AC1144" i="1" s="1"/>
  <c r="AC1543" i="1" a="1"/>
  <c r="AC1543" i="1" s="1"/>
  <c r="AC1647" i="1" a="1"/>
  <c r="AC1647" i="1" s="1"/>
  <c r="AF1910" i="1" a="1"/>
  <c r="AF1910" i="1" s="1"/>
  <c r="AA929" i="1" a="1"/>
  <c r="AA929" i="1" s="1"/>
  <c r="AD1107" i="1" a="1"/>
  <c r="AD1107" i="1" s="1"/>
  <c r="AD1376" i="1" a="1"/>
  <c r="AD1376" i="1" s="1"/>
  <c r="AC1766" i="1" a="1"/>
  <c r="AC1766" i="1" s="1"/>
  <c r="AF1792" i="1" a="1"/>
  <c r="AF1792" i="1" s="1"/>
  <c r="AD272" i="1" a="1"/>
  <c r="AD272" i="1" s="1"/>
  <c r="AA795" i="1" a="1"/>
  <c r="AA795" i="1" s="1"/>
  <c r="AD1183" i="1" a="1"/>
  <c r="AD1183" i="1" s="1"/>
  <c r="AF1255" i="1" a="1"/>
  <c r="AF1255" i="1" s="1"/>
  <c r="AA1499" i="1" a="1"/>
  <c r="AA1499" i="1" s="1"/>
  <c r="AC1612" i="1" a="1"/>
  <c r="AC1612" i="1" s="1"/>
  <c r="AF1671" i="1" a="1"/>
  <c r="AF1671" i="1" s="1"/>
  <c r="AA1932" i="1" a="1"/>
  <c r="AA1932" i="1" s="1"/>
  <c r="AF1980" i="1" a="1"/>
  <c r="AF1980" i="1" s="1"/>
  <c r="AF2204" i="1" a="1"/>
  <c r="AF2204" i="1" s="1"/>
  <c r="AF2259" i="1" a="1"/>
  <c r="AF2259" i="1" s="1"/>
  <c r="AD1627" i="1" a="1"/>
  <c r="AD1627" i="1" s="1"/>
  <c r="AA2154" i="1" a="1"/>
  <c r="AA2154" i="1" s="1"/>
  <c r="AC31" i="1" a="1"/>
  <c r="AC31" i="1" s="1"/>
  <c r="AF115" i="1" a="1"/>
  <c r="AF115" i="1" s="1"/>
  <c r="AA301" i="1" a="1"/>
  <c r="AA301" i="1" s="1"/>
  <c r="AD795" i="1" a="1"/>
  <c r="AD795" i="1" s="1"/>
  <c r="AF996" i="1" a="1"/>
  <c r="AF996" i="1" s="1"/>
  <c r="AC1268" i="1" a="1"/>
  <c r="AC1268" i="1" s="1"/>
  <c r="AC1981" i="1" a="1"/>
  <c r="AC1981" i="1" s="1"/>
  <c r="AF1096" i="1" a="1"/>
  <c r="AF1096" i="1" s="1"/>
  <c r="AA1124" i="1" a="1"/>
  <c r="AA1124" i="1" s="1"/>
  <c r="AD1342" i="1" a="1"/>
  <c r="AD1342" i="1" s="1"/>
  <c r="AC1899" i="1" a="1"/>
  <c r="AC1899" i="1" s="1"/>
  <c r="AF1906" i="1" a="1"/>
  <c r="AF1906" i="1" s="1"/>
  <c r="AD1939" i="1" a="1"/>
  <c r="AD1939" i="1" s="1"/>
  <c r="AC7" i="1" a="1"/>
  <c r="AC7" i="1" s="1"/>
  <c r="AA101" i="1" a="1"/>
  <c r="AA101" i="1" s="1"/>
  <c r="AF366" i="1" a="1"/>
  <c r="AF366" i="1" s="1"/>
  <c r="AC594" i="1" a="1"/>
  <c r="AC594" i="1" s="1"/>
  <c r="AF1047" i="1" a="1"/>
  <c r="AF1047" i="1" s="1"/>
  <c r="AA1148" i="1" a="1"/>
  <c r="AA1148" i="1" s="1"/>
  <c r="AF1282" i="1" a="1"/>
  <c r="AF1282" i="1" s="1"/>
  <c r="AD2120" i="1" a="1"/>
  <c r="AD2120" i="1" s="1"/>
  <c r="AC258" i="1" a="1"/>
  <c r="AC258" i="1" s="1"/>
  <c r="AC319" i="1" a="1"/>
  <c r="AC319" i="1" s="1"/>
  <c r="AA326" i="1" a="1"/>
  <c r="AA326" i="1" s="1"/>
  <c r="AA543" i="1" a="1"/>
  <c r="AA543" i="1" s="1"/>
  <c r="AA825" i="1" a="1"/>
  <c r="AA825" i="1" s="1"/>
  <c r="AC860" i="1" a="1"/>
  <c r="AC860" i="1" s="1"/>
  <c r="AA1042" i="1" a="1"/>
  <c r="AA1042" i="1" s="1"/>
  <c r="AC1105" i="1" a="1"/>
  <c r="AC1105" i="1" s="1"/>
  <c r="AA1222" i="1" a="1"/>
  <c r="AA1222" i="1" s="1"/>
  <c r="AA1259" i="1" a="1"/>
  <c r="AA1259" i="1" s="1"/>
  <c r="AD1265" i="1" a="1"/>
  <c r="AD1265" i="1" s="1"/>
  <c r="AD1623" i="1" a="1"/>
  <c r="AD1623" i="1" s="1"/>
  <c r="AC1796" i="1" a="1"/>
  <c r="AC1796" i="1" s="1"/>
  <c r="AC1847" i="1" a="1"/>
  <c r="AC1847" i="1" s="1"/>
  <c r="AA1887" i="1" a="1"/>
  <c r="AA1887" i="1" s="1"/>
  <c r="AF2099" i="1" a="1"/>
  <c r="AF2099" i="1" s="1"/>
  <c r="AD2106" i="1" a="1"/>
  <c r="AD2106" i="1" s="1"/>
  <c r="AA1120" i="1" a="1"/>
  <c r="AA1120" i="1" s="1"/>
  <c r="AC1149" i="1" a="1"/>
  <c r="AC1149" i="1" s="1"/>
  <c r="AD1222" i="1" a="1"/>
  <c r="AD1222" i="1" s="1"/>
  <c r="AC1609" i="1" a="1"/>
  <c r="AC1609" i="1" s="1"/>
  <c r="AD1909" i="1" a="1"/>
  <c r="AD1909" i="1" s="1"/>
  <c r="AC2143" i="1" a="1"/>
  <c r="AC2143" i="1" s="1"/>
  <c r="AA2202" i="1" a="1"/>
  <c r="AA2202" i="1" s="1"/>
  <c r="AA59" i="1" a="1"/>
  <c r="AA59" i="1" s="1"/>
  <c r="AC341" i="1" a="1"/>
  <c r="AC341" i="1" s="1"/>
  <c r="AC475" i="1" a="1"/>
  <c r="AC475" i="1" s="1"/>
  <c r="AA586" i="1" a="1"/>
  <c r="AA586" i="1" s="1"/>
  <c r="AA808" i="1" a="1"/>
  <c r="AA808" i="1" s="1"/>
  <c r="AA835" i="1" a="1"/>
  <c r="AA835" i="1" s="1"/>
  <c r="AA1050" i="1" a="1"/>
  <c r="AA1050" i="1" s="1"/>
  <c r="AD1339" i="1" a="1"/>
  <c r="AD1339" i="1" s="1"/>
  <c r="AA1481" i="1" a="1"/>
  <c r="AA1481" i="1" s="1"/>
  <c r="AD1991" i="1" a="1"/>
  <c r="AD1991" i="1" s="1"/>
  <c r="AC2014" i="1" a="1"/>
  <c r="AC2014" i="1" s="1"/>
  <c r="AC207" i="1" a="1"/>
  <c r="AC207" i="1" s="1"/>
  <c r="AF805" i="1" a="1"/>
  <c r="AF805" i="1" s="1"/>
  <c r="AF1120" i="1" a="1"/>
  <c r="AF1120" i="1" s="1"/>
  <c r="AF1387" i="1" a="1"/>
  <c r="AF1387" i="1" s="1"/>
  <c r="AF1527" i="1" a="1"/>
  <c r="AF1527" i="1" s="1"/>
  <c r="AC1573" i="1" a="1"/>
  <c r="AC1573" i="1" s="1"/>
  <c r="AC322" i="1" a="1"/>
  <c r="AC322" i="1" s="1"/>
  <c r="AC149" i="1" a="1"/>
  <c r="AC149" i="1" s="1"/>
  <c r="AC212" i="1" a="1"/>
  <c r="AC212" i="1" s="1"/>
  <c r="AC427" i="1" a="1"/>
  <c r="AC427" i="1" s="1"/>
  <c r="AF535" i="1" a="1"/>
  <c r="AF535" i="1" s="1"/>
  <c r="AC847" i="1" a="1"/>
  <c r="AC847" i="1" s="1"/>
  <c r="AC1054" i="1" a="1"/>
  <c r="AC1054" i="1" s="1"/>
  <c r="AF1067" i="1" a="1"/>
  <c r="AF1067" i="1" s="1"/>
  <c r="AC1087" i="1" a="1"/>
  <c r="AC1087" i="1" s="1"/>
  <c r="AC1208" i="1" a="1"/>
  <c r="AC1208" i="1" s="1"/>
  <c r="AF1268" i="1" a="1"/>
  <c r="AF1268" i="1" s="1"/>
  <c r="AF1372" i="1" a="1"/>
  <c r="AF1372" i="1" s="1"/>
  <c r="AC1526" i="1" a="1"/>
  <c r="AC1526" i="1" s="1"/>
  <c r="AA1583" i="1" a="1"/>
  <c r="AA1583" i="1" s="1"/>
  <c r="AF1636" i="1" a="1"/>
  <c r="AF1636" i="1" s="1"/>
  <c r="AC1782" i="1" a="1"/>
  <c r="AC1782" i="1" s="1"/>
  <c r="AF1958" i="1" a="1"/>
  <c r="AF1958" i="1" s="1"/>
  <c r="AA1977" i="1" a="1"/>
  <c r="AA1977" i="1" s="1"/>
  <c r="AA2276" i="1" a="1"/>
  <c r="AA2276" i="1" s="1"/>
  <c r="AF1112" i="1" a="1"/>
  <c r="AF1112" i="1" s="1"/>
  <c r="AF21" i="1" a="1"/>
  <c r="AF21" i="1" s="1"/>
  <c r="AC37" i="1" a="1"/>
  <c r="AC37" i="1" s="1"/>
  <c r="AC116" i="1" a="1"/>
  <c r="AC116" i="1" s="1"/>
  <c r="AC448" i="1" a="1"/>
  <c r="AC448" i="1" s="1"/>
  <c r="AC904" i="1" a="1"/>
  <c r="AC904" i="1" s="1"/>
  <c r="AC1062" i="1" a="1"/>
  <c r="AC1062" i="1" s="1"/>
  <c r="AC1102" i="1" a="1"/>
  <c r="AC1102" i="1" s="1"/>
  <c r="AF1252" i="1" a="1"/>
  <c r="AF1252" i="1" s="1"/>
  <c r="AC1577" i="1" a="1"/>
  <c r="AC1577" i="1" s="1"/>
  <c r="AD1591" i="1" a="1"/>
  <c r="AD1591" i="1" s="1"/>
  <c r="AC1604" i="1" a="1"/>
  <c r="AC1604" i="1" s="1"/>
  <c r="AD1624" i="1" a="1"/>
  <c r="AD1624" i="1" s="1"/>
  <c r="AC1746" i="1" a="1"/>
  <c r="AC1746" i="1" s="1"/>
  <c r="AA1813" i="1" a="1"/>
  <c r="AA1813" i="1" s="1"/>
  <c r="AC1939" i="1" a="1"/>
  <c r="AC1939" i="1" s="1"/>
  <c r="AD1953" i="1" a="1"/>
  <c r="AD1953" i="1" s="1"/>
  <c r="AF1977" i="1" a="1"/>
  <c r="AF1977" i="1" s="1"/>
  <c r="AD2073" i="1" a="1"/>
  <c r="AD2073" i="1" s="1"/>
  <c r="AC2171" i="1" a="1"/>
  <c r="AC2171" i="1" s="1"/>
  <c r="AF515" i="1" a="1"/>
  <c r="AF515" i="1" s="1"/>
  <c r="AC537" i="1" a="1"/>
  <c r="AC537" i="1" s="1"/>
  <c r="AC558" i="1" a="1"/>
  <c r="AC558" i="1" s="1"/>
  <c r="AF611" i="1" a="1"/>
  <c r="AF611" i="1" s="1"/>
  <c r="AF628" i="1" a="1"/>
  <c r="AF628" i="1" s="1"/>
  <c r="AC976" i="1" a="1"/>
  <c r="AC976" i="1" s="1"/>
  <c r="AC2166" i="1" a="1"/>
  <c r="AC2166" i="1" s="1"/>
  <c r="AD53" i="1" a="1"/>
  <c r="AD53" i="1" s="1"/>
  <c r="AA94" i="1" a="1"/>
  <c r="AA94" i="1" s="1"/>
  <c r="AA102" i="1" a="1"/>
  <c r="AA102" i="1" s="1"/>
  <c r="AC167" i="1" a="1"/>
  <c r="AC167" i="1" s="1"/>
  <c r="AA194" i="1" a="1"/>
  <c r="AA194" i="1" s="1"/>
  <c r="AD230" i="1" a="1"/>
  <c r="AD230" i="1" s="1"/>
  <c r="AD303" i="1" a="1"/>
  <c r="AD303" i="1" s="1"/>
  <c r="AC318" i="1" a="1"/>
  <c r="AC318" i="1" s="1"/>
  <c r="AA443" i="1" a="1"/>
  <c r="AA443" i="1" s="1"/>
  <c r="AF583" i="1" a="1"/>
  <c r="AF583" i="1" s="1"/>
  <c r="AD925" i="1" a="1"/>
  <c r="AD925" i="1" s="1"/>
  <c r="AF1062" i="1" a="1"/>
  <c r="AF1062" i="1" s="1"/>
  <c r="AA1288" i="1" a="1"/>
  <c r="AA1288" i="1" s="1"/>
  <c r="AA1392" i="1" a="1"/>
  <c r="AA1392" i="1" s="1"/>
  <c r="AC1598" i="1" a="1"/>
  <c r="AC1598" i="1" s="1"/>
  <c r="AC1738" i="1" a="1"/>
  <c r="AC1738" i="1" s="1"/>
  <c r="AF1927" i="1" a="1"/>
  <c r="AF1927" i="1" s="1"/>
  <c r="AC1967" i="1" a="1"/>
  <c r="AC1967" i="1" s="1"/>
  <c r="AF2097" i="1" a="1"/>
  <c r="AF2097" i="1" s="1"/>
  <c r="AA2145" i="1" a="1"/>
  <c r="AA2145" i="1" s="1"/>
  <c r="AD2166" i="1" a="1"/>
  <c r="AD2166" i="1" s="1"/>
  <c r="AA2239" i="1" a="1"/>
  <c r="AA2239" i="1" s="1"/>
  <c r="AC931" i="1" a="1"/>
  <c r="AC931" i="1" s="1"/>
  <c r="AA2060" i="1" a="1"/>
  <c r="AA2060" i="1" s="1"/>
  <c r="AC1570" i="1" a="1"/>
  <c r="AC1570" i="1" s="1"/>
  <c r="AF1972" i="1" a="1"/>
  <c r="AF1972" i="1" s="1"/>
  <c r="AD125" i="1" a="1"/>
  <c r="AD125" i="1" s="1"/>
  <c r="AD194" i="1" a="1"/>
  <c r="AD194" i="1" s="1"/>
  <c r="AC215" i="1" a="1"/>
  <c r="AC215" i="1" s="1"/>
  <c r="AC246" i="1" a="1"/>
  <c r="AC246" i="1" s="1"/>
  <c r="AC584" i="1" a="1"/>
  <c r="AC584" i="1" s="1"/>
  <c r="AC933" i="1" a="1"/>
  <c r="AC933" i="1" s="1"/>
  <c r="AA971" i="1" a="1"/>
  <c r="AA971" i="1" s="1"/>
  <c r="AA1104" i="1" a="1"/>
  <c r="AA1104" i="1" s="1"/>
  <c r="AF1108" i="1" a="1"/>
  <c r="AF1108" i="1" s="1"/>
  <c r="AD1157" i="1" a="1"/>
  <c r="AD1157" i="1" s="1"/>
  <c r="AC1198" i="1" a="1"/>
  <c r="AC1198" i="1" s="1"/>
  <c r="AD1254" i="1" a="1"/>
  <c r="AD1254" i="1" s="1"/>
  <c r="AD1288" i="1" a="1"/>
  <c r="AD1288" i="1" s="1"/>
  <c r="AF1386" i="1" a="1"/>
  <c r="AF1386" i="1" s="1"/>
  <c r="AA1454" i="1" a="1"/>
  <c r="AA1454" i="1" s="1"/>
  <c r="AC1558" i="1" a="1"/>
  <c r="AC1558" i="1" s="1"/>
  <c r="AC1572" i="1" a="1"/>
  <c r="AC1572" i="1" s="1"/>
  <c r="AF1605" i="1" a="1"/>
  <c r="AF1605" i="1" s="1"/>
  <c r="AF1659" i="1" a="1"/>
  <c r="AF1659" i="1" s="1"/>
  <c r="AC1821" i="1" a="1"/>
  <c r="AC1821" i="1" s="1"/>
  <c r="AA2278" i="1" a="1"/>
  <c r="AA2278" i="1" s="1"/>
  <c r="AC343" i="1" a="1"/>
  <c r="AC343" i="1" s="1"/>
  <c r="AD450" i="1" a="1"/>
  <c r="AD450" i="1" s="1"/>
  <c r="AD465" i="1" a="1"/>
  <c r="AD465" i="1" s="1"/>
  <c r="AA1930" i="1" a="1"/>
  <c r="AA1930" i="1" s="1"/>
  <c r="AC1962" i="1" a="1"/>
  <c r="AC1962" i="1" s="1"/>
  <c r="AC2084" i="1" a="1"/>
  <c r="AC2084" i="1" s="1"/>
  <c r="AC2167" i="1" a="1"/>
  <c r="AC2167" i="1" s="1"/>
  <c r="AC166" i="1" a="1"/>
  <c r="AC166" i="1" s="1"/>
  <c r="AC78" i="1" a="1"/>
  <c r="AC78" i="1" s="1"/>
  <c r="AC111" i="1" a="1"/>
  <c r="AC111" i="1" s="1"/>
  <c r="AF991" i="1" a="1"/>
  <c r="AF991" i="1" s="1"/>
  <c r="AA1058" i="1" a="1"/>
  <c r="AA1058" i="1" s="1"/>
  <c r="AF1138" i="1" a="1"/>
  <c r="AF1138" i="1" s="1"/>
  <c r="AF1537" i="1" a="1"/>
  <c r="AF1537" i="1" s="1"/>
  <c r="AC1653" i="1" a="1"/>
  <c r="AC1653" i="1" s="1"/>
  <c r="AD1660" i="1" a="1"/>
  <c r="AD1660" i="1" s="1"/>
  <c r="AF1667" i="1" a="1"/>
  <c r="AF1667" i="1" s="1"/>
  <c r="AA1715" i="1" a="1"/>
  <c r="AA1715" i="1" s="1"/>
  <c r="AA1780" i="1" a="1"/>
  <c r="AA1780" i="1" s="1"/>
  <c r="AD1962" i="1" a="1"/>
  <c r="AD1962" i="1" s="1"/>
  <c r="AF2112" i="1" a="1"/>
  <c r="AF2112" i="1" s="1"/>
  <c r="AA2120" i="1" a="1"/>
  <c r="AA2120" i="1" s="1"/>
  <c r="AA2193" i="1" a="1"/>
  <c r="AA2193" i="1" s="1"/>
  <c r="AC56" i="1" a="1"/>
  <c r="AC56" i="1" s="1"/>
  <c r="AC155" i="1" a="1"/>
  <c r="AC155" i="1" s="1"/>
  <c r="AC614" i="1" a="1"/>
  <c r="AC614" i="1" s="1"/>
  <c r="AF971" i="1" a="1"/>
  <c r="AF971" i="1" s="1"/>
  <c r="AF361" i="1" a="1"/>
  <c r="AF361" i="1" s="1"/>
  <c r="AC2019" i="1" a="1"/>
  <c r="AC2019" i="1" s="1"/>
  <c r="AF2129" i="1" a="1"/>
  <c r="AF2129" i="1" s="1"/>
  <c r="AC320" i="1" a="1"/>
  <c r="AC320" i="1" s="1"/>
  <c r="AF1363" i="1" a="1"/>
  <c r="AF1363" i="1" s="1"/>
  <c r="AF1621" i="1" a="1"/>
  <c r="AF1621" i="1" s="1"/>
  <c r="AD1668" i="1" a="1"/>
  <c r="AD1668" i="1" s="1"/>
  <c r="AF1740" i="1" a="1"/>
  <c r="AF1740" i="1" s="1"/>
  <c r="AC1808" i="1" a="1"/>
  <c r="AC1808" i="1" s="1"/>
  <c r="AD1930" i="1" a="1"/>
  <c r="AD1930" i="1" s="1"/>
  <c r="AF1956" i="1" a="1"/>
  <c r="AF1956" i="1" s="1"/>
  <c r="AA64" i="1" a="1"/>
  <c r="AA64" i="1" s="1"/>
  <c r="AC79" i="1" a="1"/>
  <c r="AC79" i="1" s="1"/>
  <c r="AA233" i="1" a="1"/>
  <c r="AA233" i="1" s="1"/>
  <c r="AC359" i="1" a="1"/>
  <c r="AC359" i="1" s="1"/>
  <c r="AA439" i="1" a="1"/>
  <c r="AA439" i="1" s="1"/>
  <c r="AA564" i="1" a="1"/>
  <c r="AA564" i="1" s="1"/>
  <c r="AA806" i="1" a="1"/>
  <c r="AA806" i="1" s="1"/>
  <c r="AF1123" i="1" a="1"/>
  <c r="AF1123" i="1" s="1"/>
  <c r="AC1186" i="1" a="1"/>
  <c r="AC1186" i="1" s="1"/>
  <c r="AA1235" i="1" a="1"/>
  <c r="AA1235" i="1" s="1"/>
  <c r="AF1164" i="1" a="1"/>
  <c r="AF1164" i="1" s="1"/>
  <c r="AC1373" i="1" a="1"/>
  <c r="AC1373" i="1" s="1"/>
  <c r="AC1865" i="1" a="1"/>
  <c r="AC1865" i="1" s="1"/>
  <c r="AC2137" i="1" a="1"/>
  <c r="AC2137" i="1" s="1"/>
  <c r="AC794" i="1" a="1"/>
  <c r="AC794" i="1" s="1"/>
  <c r="AF907" i="1" a="1"/>
  <c r="AF907" i="1" s="1"/>
  <c r="AA922" i="1" a="1"/>
  <c r="AA922" i="1" s="1"/>
  <c r="AF935" i="1" a="1"/>
  <c r="AF935" i="1" s="1"/>
  <c r="AC1146" i="1" a="1"/>
  <c r="AC1146" i="1" s="1"/>
  <c r="AC1285" i="1" a="1"/>
  <c r="AC1285" i="1" s="1"/>
  <c r="AD1337" i="1" a="1"/>
  <c r="AD1337" i="1" s="1"/>
  <c r="AC1464" i="1" a="1"/>
  <c r="AC1464" i="1" s="1"/>
  <c r="AD1487" i="1" a="1"/>
  <c r="AD1487" i="1" s="1"/>
  <c r="AA1561" i="1" a="1"/>
  <c r="AA1561" i="1" s="1"/>
  <c r="AD1568" i="1" a="1"/>
  <c r="AD1568" i="1" s="1"/>
  <c r="AC1615" i="1" a="1"/>
  <c r="AC1615" i="1" s="1"/>
  <c r="AA1643" i="1" a="1"/>
  <c r="AA1643" i="1" s="1"/>
  <c r="AC1648" i="1" a="1"/>
  <c r="AC1648" i="1" s="1"/>
  <c r="AF1722" i="1" a="1"/>
  <c r="AF1722" i="1" s="1"/>
  <c r="AF1734" i="1" a="1"/>
  <c r="AF1734" i="1" s="1"/>
  <c r="AD1741" i="1" a="1"/>
  <c r="AD1741" i="1" s="1"/>
  <c r="AC1774" i="1" a="1"/>
  <c r="AC1774" i="1" s="1"/>
  <c r="AC1870" i="1" a="1"/>
  <c r="AC1870" i="1" s="1"/>
  <c r="AA1987" i="1" a="1"/>
  <c r="AA1987" i="1" s="1"/>
  <c r="AF1390" i="1" a="1"/>
  <c r="AF1390" i="1" s="1"/>
  <c r="AD13" i="1" a="1"/>
  <c r="AD13" i="1" s="1"/>
  <c r="AC315" i="1" a="1"/>
  <c r="AC315" i="1" s="1"/>
  <c r="AA461" i="1" a="1"/>
  <c r="AA461" i="1" s="1"/>
  <c r="AC519" i="1" a="1"/>
  <c r="AC519" i="1" s="1"/>
  <c r="AF620" i="1" a="1"/>
  <c r="AF620" i="1" s="1"/>
  <c r="AA916" i="1" a="1"/>
  <c r="AA916" i="1" s="1"/>
  <c r="AF980" i="1" a="1"/>
  <c r="AF980" i="1" s="1"/>
  <c r="AF1040" i="1" a="1"/>
  <c r="AF1040" i="1" s="1"/>
  <c r="AA1112" i="1" a="1"/>
  <c r="AA1112" i="1" s="1"/>
  <c r="AD1190" i="1" a="1"/>
  <c r="AD1190" i="1" s="1"/>
  <c r="AD1389" i="1" a="1"/>
  <c r="AD1389" i="1" s="1"/>
  <c r="AA1434" i="1" a="1"/>
  <c r="AA1434" i="1" s="1"/>
  <c r="AA1723" i="1" a="1"/>
  <c r="AA1723" i="1" s="1"/>
  <c r="AC1833" i="1" a="1"/>
  <c r="AC1833" i="1" s="1"/>
  <c r="AC144" i="1" a="1"/>
  <c r="AC144" i="1" s="1"/>
  <c r="AC177" i="1" a="1"/>
  <c r="AC177" i="1" s="1"/>
  <c r="AC277" i="1" a="1"/>
  <c r="AC277" i="1" s="1"/>
  <c r="AA296" i="1" a="1"/>
  <c r="AA296" i="1" s="1"/>
  <c r="AD310" i="1" a="1"/>
  <c r="AD310" i="1" s="1"/>
  <c r="AA317" i="1" a="1"/>
  <c r="AA317" i="1" s="1"/>
  <c r="AC379" i="1" a="1"/>
  <c r="AC379" i="1" s="1"/>
  <c r="AC462" i="1" a="1"/>
  <c r="AC462" i="1" s="1"/>
  <c r="AC541" i="1" a="1"/>
  <c r="AC541" i="1" s="1"/>
  <c r="AD826" i="1" a="1"/>
  <c r="AD826" i="1" s="1"/>
  <c r="AD913" i="1" a="1"/>
  <c r="AD913" i="1" s="1"/>
  <c r="AD1077" i="1" a="1"/>
  <c r="AD1077" i="1" s="1"/>
  <c r="AF1092" i="1" a="1"/>
  <c r="AF1092" i="1" s="1"/>
  <c r="AC1113" i="1" a="1"/>
  <c r="AC1113" i="1" s="1"/>
  <c r="AA1247" i="1" a="1"/>
  <c r="AA1247" i="1" s="1"/>
  <c r="AA1418" i="1" a="1"/>
  <c r="AA1418" i="1" s="1"/>
  <c r="AA1440" i="1" a="1"/>
  <c r="AA1440" i="1" s="1"/>
  <c r="AA1553" i="1" a="1"/>
  <c r="AA1553" i="1" s="1"/>
  <c r="AA1970" i="1" a="1"/>
  <c r="AA1970" i="1" s="1"/>
  <c r="AA221" i="1" a="1"/>
  <c r="AA221" i="1" s="1"/>
  <c r="AD451" i="1" a="1"/>
  <c r="AD451" i="1" s="1"/>
  <c r="AA457" i="1" a="1"/>
  <c r="AA457" i="1" s="1"/>
  <c r="AA481" i="1" a="1"/>
  <c r="AA481" i="1" s="1"/>
  <c r="AA487" i="1" a="1"/>
  <c r="AA487" i="1" s="1"/>
  <c r="AD799" i="1" a="1"/>
  <c r="AD799" i="1" s="1"/>
  <c r="AA812" i="1" a="1"/>
  <c r="AA812" i="1" s="1"/>
  <c r="AD885" i="1" a="1"/>
  <c r="AD885" i="1" s="1"/>
  <c r="AD1021" i="1" a="1"/>
  <c r="AD1021" i="1" s="1"/>
  <c r="AD1153" i="1" a="1"/>
  <c r="AD1153" i="1" s="1"/>
  <c r="AD1192" i="1" a="1"/>
  <c r="AD1192" i="1" s="1"/>
  <c r="AD1195" i="1" a="1"/>
  <c r="AD1195" i="1" s="1"/>
  <c r="AA1212" i="1" a="1"/>
  <c r="AA1212" i="1" s="1"/>
  <c r="AA1276" i="1" a="1"/>
  <c r="AA1276" i="1" s="1"/>
  <c r="AA1448" i="1" a="1"/>
  <c r="AA1448" i="1" s="1"/>
  <c r="AD1495" i="1" a="1"/>
  <c r="AD1495" i="1" s="1"/>
  <c r="AA1591" i="1" a="1"/>
  <c r="AA1591" i="1" s="1"/>
  <c r="AC1606" i="1" a="1"/>
  <c r="AC1606" i="1" s="1"/>
  <c r="AA1624" i="1" a="1"/>
  <c r="AA1624" i="1" s="1"/>
  <c r="AA1628" i="1" a="1"/>
  <c r="AA1628" i="1" s="1"/>
  <c r="AD1639" i="1" a="1"/>
  <c r="AD1639" i="1" s="1"/>
  <c r="AF1655" i="1" a="1"/>
  <c r="AF1655" i="1" s="1"/>
  <c r="AD1662" i="1" a="1"/>
  <c r="AD1662" i="1" s="1"/>
  <c r="AC1719" i="1" a="1"/>
  <c r="AC1719" i="1" s="1"/>
  <c r="AC1750" i="1" a="1"/>
  <c r="AC1750" i="1" s="1"/>
  <c r="AD1824" i="1" a="1"/>
  <c r="AD1824" i="1" s="1"/>
  <c r="AC1837" i="1" a="1"/>
  <c r="AC1837" i="1" s="1"/>
  <c r="AC1883" i="1" a="1"/>
  <c r="AC1883" i="1" s="1"/>
  <c r="AA1925" i="1" a="1"/>
  <c r="AA1925" i="1" s="1"/>
  <c r="AD1931" i="1" a="1"/>
  <c r="AD1931" i="1" s="1"/>
  <c r="AF1941" i="1" a="1"/>
  <c r="AF1941" i="1" s="1"/>
  <c r="AD1984" i="1" a="1"/>
  <c r="AD1984" i="1" s="1"/>
  <c r="AC2018" i="1" a="1"/>
  <c r="AC2018" i="1" s="1"/>
  <c r="AF2055" i="1" a="1"/>
  <c r="AF2055" i="1" s="1"/>
  <c r="AD2095" i="1" a="1"/>
  <c r="AD2095" i="1" s="1"/>
  <c r="AC2107" i="1" a="1"/>
  <c r="AC2107" i="1" s="1"/>
  <c r="AC2133" i="1" a="1"/>
  <c r="AC2133" i="1" s="1"/>
  <c r="AA46" i="1" a="1"/>
  <c r="AA46" i="1" s="1"/>
  <c r="AA109" i="1" a="1"/>
  <c r="AA109" i="1" s="1"/>
  <c r="AA162" i="1" a="1"/>
  <c r="AA162" i="1" s="1"/>
  <c r="AD446" i="1" a="1"/>
  <c r="AD446" i="1" s="1"/>
  <c r="AD457" i="1" a="1"/>
  <c r="AD457" i="1" s="1"/>
  <c r="AC580" i="1" a="1"/>
  <c r="AC580" i="1" s="1"/>
  <c r="AA619" i="1" a="1"/>
  <c r="AA619" i="1" s="1"/>
  <c r="AF794" i="1" a="1"/>
  <c r="AF794" i="1" s="1"/>
  <c r="AC834" i="1" a="1"/>
  <c r="AC834" i="1" s="1"/>
  <c r="AA859" i="1" a="1"/>
  <c r="AA859" i="1" s="1"/>
  <c r="AA953" i="1" a="1"/>
  <c r="AA953" i="1" s="1"/>
  <c r="AC984" i="1" a="1"/>
  <c r="AC984" i="1" s="1"/>
  <c r="AF1071" i="1" a="1"/>
  <c r="AF1071" i="1" s="1"/>
  <c r="AC1137" i="1" a="1"/>
  <c r="AC1137" i="1" s="1"/>
  <c r="AC1181" i="1" a="1"/>
  <c r="AC1181" i="1" s="1"/>
  <c r="AA1185" i="1" a="1"/>
  <c r="AA1185" i="1" s="1"/>
  <c r="AA1248" i="1" a="1"/>
  <c r="AA1248" i="1" s="1"/>
  <c r="AC1292" i="1" a="1"/>
  <c r="AC1292" i="1" s="1"/>
  <c r="AF1379" i="1" a="1"/>
  <c r="AF1379" i="1" s="1"/>
  <c r="AD1469" i="1" a="1"/>
  <c r="AD1469" i="1" s="1"/>
  <c r="AA1535" i="1" a="1"/>
  <c r="AA1535" i="1" s="1"/>
  <c r="AF1553" i="1" a="1"/>
  <c r="AF1553" i="1" s="1"/>
  <c r="AC1585" i="1" a="1"/>
  <c r="AC1585" i="1" s="1"/>
  <c r="AC1613" i="1" a="1"/>
  <c r="AC1613" i="1" s="1"/>
  <c r="AC1619" i="1" a="1"/>
  <c r="AC1619" i="1" s="1"/>
  <c r="AF1736" i="1" a="1"/>
  <c r="AF1736" i="1" s="1"/>
  <c r="AC1832" i="1" a="1"/>
  <c r="AC1832" i="1" s="1"/>
  <c r="AF1844" i="1" a="1"/>
  <c r="AF1844" i="1" s="1"/>
  <c r="AD1860" i="1" a="1"/>
  <c r="AD1860" i="1" s="1"/>
  <c r="AC1872" i="1" a="1"/>
  <c r="AC1872" i="1" s="1"/>
  <c r="AD1879" i="1" a="1"/>
  <c r="AD1879" i="1" s="1"/>
  <c r="AF1902" i="1" a="1"/>
  <c r="AF1902" i="1" s="1"/>
  <c r="AC1942" i="1" a="1"/>
  <c r="AC1942" i="1" s="1"/>
  <c r="AD1948" i="1" a="1"/>
  <c r="AD1948" i="1" s="1"/>
  <c r="AD1960" i="1" a="1"/>
  <c r="AD1960" i="1" s="1"/>
  <c r="AD2056" i="1" a="1"/>
  <c r="AD2056" i="1" s="1"/>
  <c r="AF2133" i="1" a="1"/>
  <c r="AF2133" i="1" s="1"/>
  <c r="AD2157" i="1" a="1"/>
  <c r="AD2157" i="1" s="1"/>
  <c r="AA2262" i="1" a="1"/>
  <c r="AA2262" i="1" s="1"/>
  <c r="AC146" i="1" a="1"/>
  <c r="AC146" i="1" s="1"/>
  <c r="AC197" i="1" a="1"/>
  <c r="AC197" i="1" s="1"/>
  <c r="AC441" i="1" a="1"/>
  <c r="AC441" i="1" s="1"/>
  <c r="AF960" i="1" a="1"/>
  <c r="AF960" i="1" s="1"/>
  <c r="AC973" i="1" a="1"/>
  <c r="AC973" i="1" s="1"/>
  <c r="AF1024" i="1" a="1"/>
  <c r="AF1024" i="1" s="1"/>
  <c r="AF1280" i="1" a="1"/>
  <c r="AF1280" i="1" s="1"/>
  <c r="AC1484" i="1" a="1"/>
  <c r="AC1484" i="1" s="1"/>
  <c r="AC1542" i="1" a="1"/>
  <c r="AC1542" i="1" s="1"/>
  <c r="AF1585" i="1" a="1"/>
  <c r="AF1585" i="1" s="1"/>
  <c r="AC1636" i="1" a="1"/>
  <c r="AC1636" i="1" s="1"/>
  <c r="AF1663" i="1" a="1"/>
  <c r="AF1663" i="1" s="1"/>
  <c r="AF1832" i="1" a="1"/>
  <c r="AF1832" i="1" s="1"/>
  <c r="AA1966" i="1" a="1"/>
  <c r="AA1966" i="1" s="1"/>
  <c r="AF1970" i="1" a="1"/>
  <c r="AF1970" i="1" s="1"/>
  <c r="AD2019" i="1" a="1"/>
  <c r="AD2019" i="1" s="1"/>
  <c r="AF2096" i="1" a="1"/>
  <c r="AF2096" i="1" s="1"/>
  <c r="AC2164" i="1" a="1"/>
  <c r="AC2164" i="1" s="1"/>
  <c r="AF59" i="1" a="1"/>
  <c r="AF59" i="1" s="1"/>
  <c r="AC98" i="1" a="1"/>
  <c r="AC98" i="1" s="1"/>
  <c r="AC103" i="1" a="1"/>
  <c r="AC103" i="1" s="1"/>
  <c r="AD186" i="1" a="1"/>
  <c r="AD186" i="1" s="1"/>
  <c r="AD192" i="1" a="1"/>
  <c r="AD192" i="1" s="1"/>
  <c r="AC236" i="1" a="1"/>
  <c r="AC236" i="1" s="1"/>
  <c r="AC263" i="1" a="1"/>
  <c r="AC263" i="1" s="1"/>
  <c r="AD324" i="1" a="1"/>
  <c r="AD324" i="1" s="1"/>
  <c r="AC334" i="1" a="1"/>
  <c r="AC334" i="1" s="1"/>
  <c r="AA382" i="1" a="1"/>
  <c r="AA382" i="1" s="1"/>
  <c r="AF452" i="1" a="1"/>
  <c r="AF452" i="1" s="1"/>
  <c r="AD471" i="1" a="1"/>
  <c r="AD471" i="1" s="1"/>
  <c r="AA477" i="1" a="1"/>
  <c r="AA477" i="1" s="1"/>
  <c r="AD511" i="1" a="1"/>
  <c r="AD511" i="1" s="1"/>
  <c r="AF538" i="1" a="1"/>
  <c r="AF538" i="1" s="1"/>
  <c r="AC783" i="1" a="1"/>
  <c r="AC783" i="1" s="1"/>
  <c r="AC888" i="1" a="1"/>
  <c r="AC888" i="1" s="1"/>
  <c r="AF1004" i="1" a="1"/>
  <c r="AF1004" i="1" s="1"/>
  <c r="AD1066" i="1" a="1"/>
  <c r="AD1066" i="1" s="1"/>
  <c r="AF1079" i="1" a="1"/>
  <c r="AF1079" i="1" s="1"/>
  <c r="AC1101" i="1" a="1"/>
  <c r="AC1101" i="1" s="1"/>
  <c r="AC1106" i="1" a="1"/>
  <c r="AC1106" i="1" s="1"/>
  <c r="AF1523" i="1" a="1"/>
  <c r="AF1523" i="1" s="1"/>
  <c r="AC1575" i="1" a="1"/>
  <c r="AC1575" i="1" s="1"/>
  <c r="AA1792" i="1" a="1"/>
  <c r="AA1792" i="1" s="1"/>
  <c r="AF1813" i="1" a="1"/>
  <c r="AF1813" i="1" s="1"/>
  <c r="AC1839" i="1" a="1"/>
  <c r="AC1839" i="1" s="1"/>
  <c r="AC1903" i="1" a="1"/>
  <c r="AC1903" i="1" s="1"/>
  <c r="AD1943" i="1" a="1"/>
  <c r="AD1943" i="1" s="1"/>
  <c r="AA2051" i="1" a="1"/>
  <c r="AA2051" i="1" s="1"/>
  <c r="AC2146" i="1" a="1"/>
  <c r="AC2146" i="1" s="1"/>
  <c r="AA2182" i="1" a="1"/>
  <c r="AA2182" i="1" s="1"/>
  <c r="AC28" i="1" a="1"/>
  <c r="AC28" i="1" s="1"/>
  <c r="AA35" i="1" a="1"/>
  <c r="AA35" i="1" s="1"/>
  <c r="AC47" i="1" a="1"/>
  <c r="AC47" i="1" s="1"/>
  <c r="AA84" i="1" a="1"/>
  <c r="AA84" i="1" s="1"/>
  <c r="AD98" i="1" a="1"/>
  <c r="AD98" i="1" s="1"/>
  <c r="AA377" i="1" a="1"/>
  <c r="AA377" i="1" s="1"/>
  <c r="AA539" i="1" a="1"/>
  <c r="AA539" i="1" s="1"/>
  <c r="AA582" i="1" a="1"/>
  <c r="AA582" i="1" s="1"/>
  <c r="AC587" i="1" a="1"/>
  <c r="AC587" i="1" s="1"/>
  <c r="AA598" i="1" a="1"/>
  <c r="AA598" i="1" s="1"/>
  <c r="AD942" i="1" a="1"/>
  <c r="AD942" i="1" s="1"/>
  <c r="AC961" i="1" a="1"/>
  <c r="AC961" i="1" s="1"/>
  <c r="AF967" i="1" a="1"/>
  <c r="AF967" i="1" s="1"/>
  <c r="AA1111" i="1" a="1"/>
  <c r="AA1111" i="1" s="1"/>
  <c r="AA1177" i="1" a="1"/>
  <c r="AA1177" i="1" s="1"/>
  <c r="AF1349" i="1" a="1"/>
  <c r="AF1349" i="1" s="1"/>
  <c r="AC1555" i="1" a="1"/>
  <c r="AC1555" i="1" s="1"/>
  <c r="AD1575" i="1" a="1"/>
  <c r="AD1575" i="1" s="1"/>
  <c r="AC1592" i="1" a="1"/>
  <c r="AC1592" i="1" s="1"/>
  <c r="AD1603" i="1" a="1"/>
  <c r="AD1603" i="1" s="1"/>
  <c r="AD1716" i="1" a="1"/>
  <c r="AD1716" i="1" s="1"/>
  <c r="AD2146" i="1" a="1"/>
  <c r="AD2146" i="1" s="1"/>
  <c r="AA2153" i="1" a="1"/>
  <c r="AA2153" i="1" s="1"/>
  <c r="AA2309" i="1" a="1"/>
  <c r="AA2309" i="1" s="1"/>
  <c r="AD224" i="1" a="1"/>
  <c r="AD224" i="1" s="1"/>
  <c r="AD299" i="1" a="1"/>
  <c r="AD299" i="1" s="1"/>
  <c r="AA431" i="1" a="1"/>
  <c r="AA431" i="1" s="1"/>
  <c r="AD1149" i="1" a="1"/>
  <c r="AD1149" i="1" s="1"/>
  <c r="AA1156" i="1" a="1"/>
  <c r="AA1156" i="1" s="1"/>
  <c r="AA1197" i="1" a="1"/>
  <c r="AA1197" i="1" s="1"/>
  <c r="AC1210" i="1" a="1"/>
  <c r="AC1210" i="1" s="1"/>
  <c r="AC1226" i="1" a="1"/>
  <c r="AC1226" i="1" s="1"/>
  <c r="AC1244" i="1" a="1"/>
  <c r="AC1244" i="1" s="1"/>
  <c r="AD1728" i="1" a="1"/>
  <c r="AD1728" i="1" s="1"/>
  <c r="AD35" i="1" a="1"/>
  <c r="AD35" i="1" s="1"/>
  <c r="AA42" i="1" a="1"/>
  <c r="AA42" i="1" s="1"/>
  <c r="AD69" i="1" a="1"/>
  <c r="AD69" i="1" s="1"/>
  <c r="AD84" i="1" a="1"/>
  <c r="AD84" i="1" s="1"/>
  <c r="AA92" i="1" a="1"/>
  <c r="AA92" i="1" s="1"/>
  <c r="AC131" i="1" a="1"/>
  <c r="AC131" i="1" s="1"/>
  <c r="AC169" i="1" a="1"/>
  <c r="AC169" i="1" s="1"/>
  <c r="AD336" i="1" a="1"/>
  <c r="AD336" i="1" s="1"/>
  <c r="AF389" i="1" a="1"/>
  <c r="AF389" i="1" s="1"/>
  <c r="AD426" i="1" a="1"/>
  <c r="AD426" i="1" s="1"/>
  <c r="AF442" i="1" a="1"/>
  <c r="AF442" i="1" s="1"/>
  <c r="AD544" i="1" a="1"/>
  <c r="AD544" i="1" s="1"/>
  <c r="AD598" i="1" a="1"/>
  <c r="AD598" i="1" s="1"/>
  <c r="AA608" i="1" a="1"/>
  <c r="AA608" i="1" s="1"/>
  <c r="AA627" i="1" a="1"/>
  <c r="AA627" i="1" s="1"/>
  <c r="AC820" i="1" a="1"/>
  <c r="AC820" i="1" s="1"/>
  <c r="AA836" i="1" a="1"/>
  <c r="AA836" i="1" s="1"/>
  <c r="AD854" i="1" a="1"/>
  <c r="AD854" i="1" s="1"/>
  <c r="AD867" i="1" a="1"/>
  <c r="AD867" i="1" s="1"/>
  <c r="AD930" i="1" a="1"/>
  <c r="AD930" i="1" s="1"/>
  <c r="AA975" i="1" a="1"/>
  <c r="AA975" i="1" s="1"/>
  <c r="AD1026" i="1" a="1"/>
  <c r="AD1026" i="1" s="1"/>
  <c r="AA1091" i="1" a="1"/>
  <c r="AA1091" i="1" s="1"/>
  <c r="AD1177" i="1" a="1"/>
  <c r="AD1177" i="1" s="1"/>
  <c r="AD1393" i="1" a="1"/>
  <c r="AD1393" i="1" s="1"/>
  <c r="AA1430" i="1" a="1"/>
  <c r="AA1430" i="1" s="1"/>
  <c r="AA1493" i="1" a="1"/>
  <c r="AA1493" i="1" s="1"/>
  <c r="AA1525" i="1" a="1"/>
  <c r="AA1525" i="1" s="1"/>
  <c r="AA2009" i="1" a="1"/>
  <c r="AA2009" i="1" s="1"/>
  <c r="AA2015" i="1" a="1"/>
  <c r="AA2015" i="1" s="1"/>
  <c r="AD2136" i="1" a="1"/>
  <c r="AD2136" i="1" s="1"/>
  <c r="AA49" i="1" a="1"/>
  <c r="AA49" i="1" s="1"/>
  <c r="AA132" i="1" a="1"/>
  <c r="AA132" i="1" s="1"/>
  <c r="AD258" i="1" a="1"/>
  <c r="AD258" i="1" s="1"/>
  <c r="AD284" i="1" a="1"/>
  <c r="AD284" i="1" s="1"/>
  <c r="AA378" i="1" a="1"/>
  <c r="AA378" i="1" s="1"/>
  <c r="AF466" i="1" a="1"/>
  <c r="AF466" i="1" s="1"/>
  <c r="AA473" i="1" a="1"/>
  <c r="AA473" i="1" s="1"/>
  <c r="AD540" i="1" a="1"/>
  <c r="AD540" i="1" s="1"/>
  <c r="AA545" i="1" a="1"/>
  <c r="AA545" i="1" s="1"/>
  <c r="AC612" i="1" a="1"/>
  <c r="AC612" i="1" s="1"/>
  <c r="AF623" i="1" a="1"/>
  <c r="AF623" i="1" s="1"/>
  <c r="AD830" i="1" a="1"/>
  <c r="AD830" i="1" s="1"/>
  <c r="AF943" i="1" a="1"/>
  <c r="AF943" i="1" s="1"/>
  <c r="AC981" i="1" a="1"/>
  <c r="AC981" i="1" s="1"/>
  <c r="AD987" i="1" a="1"/>
  <c r="AD987" i="1" s="1"/>
  <c r="AF1081" i="1" a="1"/>
  <c r="AF1081" i="1" s="1"/>
  <c r="AD1091" i="1" a="1"/>
  <c r="AD1091" i="1" s="1"/>
  <c r="AA1194" i="1" a="1"/>
  <c r="AA1194" i="1" s="1"/>
  <c r="AD1211" i="1" a="1"/>
  <c r="AD1211" i="1" s="1"/>
  <c r="AF1238" i="1" a="1"/>
  <c r="AF1238" i="1" s="1"/>
  <c r="AD1256" i="1" a="1"/>
  <c r="AD1256" i="1" s="1"/>
  <c r="AA1300" i="1" a="1"/>
  <c r="AA1300" i="1" s="1"/>
  <c r="AA1438" i="1" a="1"/>
  <c r="AA1438" i="1" s="1"/>
  <c r="AD1493" i="1" a="1"/>
  <c r="AD1493" i="1" s="1"/>
  <c r="AC1610" i="1" a="1"/>
  <c r="AC1610" i="1" s="1"/>
  <c r="AD1616" i="1" a="1"/>
  <c r="AD1616" i="1" s="1"/>
  <c r="AC1637" i="1" a="1"/>
  <c r="AC1637" i="1" s="1"/>
  <c r="AC1793" i="1" a="1"/>
  <c r="AC1793" i="1" s="1"/>
  <c r="AC1841" i="1" a="1"/>
  <c r="AC1841" i="1" s="1"/>
  <c r="AF1875" i="1" a="1"/>
  <c r="AF1875" i="1" s="1"/>
  <c r="AF2078" i="1" a="1"/>
  <c r="AF2078" i="1" s="1"/>
  <c r="AC2160" i="1" a="1"/>
  <c r="AC2160" i="1" s="1"/>
  <c r="AC1801" i="1" a="1"/>
  <c r="AC1801" i="1" s="1"/>
  <c r="AC1863" i="1" a="1"/>
  <c r="AC1863" i="1" s="1"/>
  <c r="AD2009" i="1" a="1"/>
  <c r="AD2009" i="1" s="1"/>
  <c r="AC2125" i="1" a="1"/>
  <c r="AC2125" i="1" s="1"/>
  <c r="AD2154" i="1" a="1"/>
  <c r="AD2154" i="1" s="1"/>
  <c r="AC8" i="1" a="1"/>
  <c r="AC8" i="1" s="1"/>
  <c r="AF63" i="1" a="1"/>
  <c r="AF63" i="1" s="1"/>
  <c r="AC119" i="1" a="1"/>
  <c r="AC119" i="1" s="1"/>
  <c r="AC159" i="1" a="1"/>
  <c r="AC159" i="1" s="1"/>
  <c r="AC188" i="1" a="1"/>
  <c r="AC188" i="1" s="1"/>
  <c r="AD213" i="1" a="1"/>
  <c r="AD213" i="1" s="1"/>
  <c r="AA220" i="1" a="1"/>
  <c r="AA220" i="1" s="1"/>
  <c r="AC226" i="1" a="1"/>
  <c r="AC226" i="1" s="1"/>
  <c r="AC232" i="1" a="1"/>
  <c r="AC232" i="1" s="1"/>
  <c r="AC295" i="1" a="1"/>
  <c r="AC295" i="1" s="1"/>
  <c r="AA366" i="1" a="1"/>
  <c r="AA366" i="1" s="1"/>
  <c r="AF384" i="1" a="1"/>
  <c r="AF384" i="1" s="1"/>
  <c r="AD438" i="1" a="1"/>
  <c r="AD438" i="1" s="1"/>
  <c r="AC455" i="1" a="1"/>
  <c r="AC455" i="1" s="1"/>
  <c r="AD473" i="1" a="1"/>
  <c r="AD473" i="1" s="1"/>
  <c r="AC479" i="1" a="1"/>
  <c r="AC479" i="1" s="1"/>
  <c r="AA486" i="1" a="1"/>
  <c r="AA486" i="1" s="1"/>
  <c r="AA500" i="1" a="1"/>
  <c r="AA500" i="1" s="1"/>
  <c r="AD564" i="1" a="1"/>
  <c r="AD564" i="1" s="1"/>
  <c r="AC629" i="1" a="1"/>
  <c r="AC629" i="1" s="1"/>
  <c r="AF816" i="1" a="1"/>
  <c r="AF816" i="1" s="1"/>
  <c r="AD862" i="1" a="1"/>
  <c r="AD862" i="1" s="1"/>
  <c r="AC918" i="1" a="1"/>
  <c r="AC918" i="1" s="1"/>
  <c r="AD944" i="1" a="1"/>
  <c r="AD944" i="1" s="1"/>
  <c r="AA988" i="1" a="1"/>
  <c r="AA988" i="1" s="1"/>
  <c r="AF1027" i="1" a="1"/>
  <c r="AF1027" i="1" s="1"/>
  <c r="AC1184" i="1" a="1"/>
  <c r="AC1184" i="1" s="1"/>
  <c r="AC1201" i="1" a="1"/>
  <c r="AC1201" i="1" s="1"/>
  <c r="AC1239" i="1" a="1"/>
  <c r="AC1239" i="1" s="1"/>
  <c r="AD1246" i="1" a="1"/>
  <c r="AD1246" i="1" s="1"/>
  <c r="AA1263" i="1" a="1"/>
  <c r="AA1263" i="1" s="1"/>
  <c r="AD1274" i="1" a="1"/>
  <c r="AD1274" i="1" s="1"/>
  <c r="AF1281" i="1" a="1"/>
  <c r="AF1281" i="1" s="1"/>
  <c r="AF1394" i="1" a="1"/>
  <c r="AF1394" i="1" s="1"/>
  <c r="AA1521" i="1" a="1"/>
  <c r="AA1521" i="1" s="1"/>
  <c r="AA1533" i="1" a="1"/>
  <c r="AA1533" i="1" s="1"/>
  <c r="AD1577" i="1" a="1"/>
  <c r="AD1577" i="1" s="1"/>
  <c r="AC1589" i="1" a="1"/>
  <c r="AC1589" i="1" s="1"/>
  <c r="AD1594" i="1" a="1"/>
  <c r="AD1594" i="1" s="1"/>
  <c r="AC1623" i="1" a="1"/>
  <c r="AC1623" i="1" s="1"/>
  <c r="AC1627" i="1" a="1"/>
  <c r="AC1627" i="1" s="1"/>
  <c r="AF1637" i="1" a="1"/>
  <c r="AF1637" i="1" s="1"/>
  <c r="AF1687" i="1" a="1"/>
  <c r="AF1687" i="1" s="1"/>
  <c r="AD1730" i="1" a="1"/>
  <c r="AD1730" i="1" s="1"/>
  <c r="AA1749" i="1" a="1"/>
  <c r="AA1749" i="1" s="1"/>
  <c r="AA1857" i="1" a="1"/>
  <c r="AA1857" i="1" s="1"/>
  <c r="AD1882" i="1" a="1"/>
  <c r="AD1882" i="1" s="1"/>
  <c r="AD1900" i="1" a="1"/>
  <c r="AD1900" i="1" s="1"/>
  <c r="AA1953" i="1" a="1"/>
  <c r="AA1953" i="1" s="1"/>
  <c r="AA1973" i="1" a="1"/>
  <c r="AA1973" i="1" s="1"/>
  <c r="AA2066" i="1" a="1"/>
  <c r="AA2066" i="1" s="1"/>
  <c r="AD2079" i="1" a="1"/>
  <c r="AD2079" i="1" s="1"/>
  <c r="AA2173" i="1" a="1"/>
  <c r="AA2173" i="1" s="1"/>
  <c r="AC107" i="1" a="1"/>
  <c r="AC107" i="1" s="1"/>
  <c r="AF119" i="1" a="1"/>
  <c r="AF119" i="1" s="1"/>
  <c r="AC625" i="1" a="1"/>
  <c r="AC625" i="1" s="1"/>
  <c r="AC811" i="1" a="1"/>
  <c r="AC811" i="1" s="1"/>
  <c r="AF964" i="1" a="1"/>
  <c r="AF964" i="1" s="1"/>
  <c r="AA998" i="1" a="1"/>
  <c r="AA998" i="1" s="1"/>
  <c r="AD1141" i="1" a="1"/>
  <c r="AD1141" i="1" s="1"/>
  <c r="AF1194" i="1" a="1"/>
  <c r="AF1194" i="1" s="1"/>
  <c r="AF1224" i="1" a="1"/>
  <c r="AF1224" i="1" s="1"/>
  <c r="AC1278" i="1" a="1"/>
  <c r="AC1278" i="1" s="1"/>
  <c r="AF1295" i="1" a="1"/>
  <c r="AF1295" i="1" s="1"/>
  <c r="AD1303" i="1" a="1"/>
  <c r="AD1303" i="1" s="1"/>
  <c r="AD1346" i="1" a="1"/>
  <c r="AD1346" i="1" s="1"/>
  <c r="AD1373" i="1" a="1"/>
  <c r="AD1373" i="1" s="1"/>
  <c r="AD1378" i="1" a="1"/>
  <c r="AD1378" i="1" s="1"/>
  <c r="AF1481" i="1" a="1"/>
  <c r="AF1481" i="1" s="1"/>
  <c r="AA1595" i="1" a="1"/>
  <c r="AA1595" i="1" s="1"/>
  <c r="AA1714" i="1" a="1"/>
  <c r="AA1714" i="1" s="1"/>
  <c r="AD1772" i="1" a="1"/>
  <c r="AD1772" i="1" s="1"/>
  <c r="AC1802" i="1" a="1"/>
  <c r="AC1802" i="1" s="1"/>
  <c r="AA1824" i="1" a="1"/>
  <c r="AA1824" i="1" s="1"/>
  <c r="AF1836" i="1" a="1"/>
  <c r="AF1836" i="1" s="1"/>
  <c r="AF2094" i="1" a="1"/>
  <c r="AF2094" i="1" s="1"/>
  <c r="AD2173" i="1" a="1"/>
  <c r="AD2173" i="1" s="1"/>
  <c r="AF2206" i="1" a="1"/>
  <c r="AF2206" i="1" s="1"/>
  <c r="AC900" i="1" a="1"/>
  <c r="AC900" i="1" s="1"/>
  <c r="AF2017" i="1" a="1"/>
  <c r="AF2017" i="1" s="1"/>
  <c r="AC1328" i="1" a="1"/>
  <c r="AC1328" i="1" s="1"/>
  <c r="AD1325" i="1" a="1"/>
  <c r="AD1325" i="1" s="1"/>
  <c r="AA1326" i="1" a="1"/>
  <c r="AA1326" i="1" s="1"/>
  <c r="AA1322" i="1" a="1"/>
  <c r="AA1322" i="1" s="1"/>
  <c r="AF2086" i="1" a="1"/>
  <c r="AF2086" i="1" s="1"/>
  <c r="AD2182" i="1" a="1"/>
  <c r="AD2182" i="1" s="1"/>
  <c r="AF2098" i="1" a="1"/>
  <c r="AF2098" i="1" s="1"/>
  <c r="AD150" i="1" a="1"/>
  <c r="AD150" i="1" s="1"/>
  <c r="AA2281" i="1" a="1"/>
  <c r="AA2281" i="1" s="1"/>
  <c r="AA181" i="1" a="1"/>
  <c r="AA181" i="1" s="1"/>
  <c r="AC949" i="1" a="1"/>
  <c r="AC949" i="1" s="1"/>
  <c r="AA281" i="1" a="1"/>
  <c r="AA281" i="1" s="1"/>
  <c r="AD463" i="1" a="1"/>
  <c r="AD463" i="1" s="1"/>
  <c r="AF474" i="1" a="1"/>
  <c r="AF474" i="1" s="1"/>
  <c r="AF1244" i="1" a="1"/>
  <c r="AF1244" i="1" s="1"/>
  <c r="AC1350" i="1" a="1"/>
  <c r="AC1350" i="1" s="1"/>
  <c r="AA1345" i="1" a="1"/>
  <c r="AA1345" i="1" s="1"/>
  <c r="AC1685" i="1" a="1"/>
  <c r="AC1685" i="1" s="1"/>
  <c r="AA1679" i="1" a="1"/>
  <c r="AA1679" i="1" s="1"/>
  <c r="AC1675" i="1" a="1"/>
  <c r="AC1675" i="1" s="1"/>
  <c r="AA1673" i="1" a="1"/>
  <c r="AA1673" i="1" s="1"/>
  <c r="AC957" i="1" a="1"/>
  <c r="AC957" i="1" s="1"/>
  <c r="AA940" i="1" a="1"/>
  <c r="AA940" i="1" s="1"/>
  <c r="AD2278" i="1" a="1"/>
  <c r="AD2278" i="1" s="1"/>
  <c r="AF1432" i="1" a="1"/>
  <c r="AF1432" i="1" s="1"/>
  <c r="AF1425" i="1" a="1"/>
  <c r="AF1425" i="1" s="1"/>
  <c r="AD1420" i="1" a="1"/>
  <c r="AD1420" i="1" s="1"/>
  <c r="AD1418" i="1" a="1"/>
  <c r="AD1418" i="1" s="1"/>
  <c r="AF1417" i="1" a="1"/>
  <c r="AF1417" i="1" s="1"/>
  <c r="AA1385" i="1" a="1"/>
  <c r="AA1385" i="1" s="1"/>
  <c r="AC908" i="1" a="1"/>
  <c r="AC908" i="1" s="1"/>
  <c r="AA906" i="1" a="1"/>
  <c r="AA906" i="1" s="1"/>
  <c r="AC1380" i="1" a="1"/>
  <c r="AC1380" i="1" s="1"/>
  <c r="AA1376" i="1" a="1"/>
  <c r="AA1376" i="1" s="1"/>
  <c r="AA1334" i="1" a="1"/>
  <c r="AA1334" i="1" s="1"/>
  <c r="AD1402" i="1" a="1"/>
  <c r="AD1402" i="1" s="1"/>
  <c r="AF1409" i="1" a="1"/>
  <c r="AF1409" i="1" s="1"/>
  <c r="AA1400" i="1" a="1"/>
  <c r="AA1400" i="1" s="1"/>
  <c r="AC19" i="1" a="1"/>
  <c r="AC19" i="1" s="1"/>
  <c r="AF221" i="1" a="1"/>
  <c r="AF221" i="1" s="1"/>
  <c r="AD221" i="1" a="1"/>
  <c r="AD221" i="1" s="1"/>
  <c r="AA567" i="1" a="1"/>
  <c r="AA567" i="1" s="1"/>
  <c r="AC567" i="1" a="1"/>
  <c r="AC567" i="1" s="1"/>
  <c r="AC802" i="1" a="1"/>
  <c r="AC802" i="1" s="1"/>
  <c r="AA802" i="1" a="1"/>
  <c r="AA802" i="1" s="1"/>
  <c r="AF958" i="1" a="1"/>
  <c r="AF958" i="1" s="1"/>
  <c r="AD958" i="1" a="1"/>
  <c r="AD958" i="1" s="1"/>
  <c r="AF2108" i="1" a="1"/>
  <c r="AF2108" i="1" s="1"/>
  <c r="AD2108" i="1" a="1"/>
  <c r="AD2108" i="1" s="1"/>
  <c r="AF2180" i="1" a="1"/>
  <c r="AF2180" i="1" s="1"/>
  <c r="AD2180" i="1" a="1"/>
  <c r="AD2180" i="1" s="1"/>
  <c r="AA463" i="1" a="1"/>
  <c r="AA463" i="1" s="1"/>
  <c r="AC463" i="1" a="1"/>
  <c r="AC463" i="1" s="1"/>
  <c r="AF847" i="1" a="1"/>
  <c r="AF847" i="1" s="1"/>
  <c r="AD847" i="1" a="1"/>
  <c r="AD847" i="1" s="1"/>
  <c r="AF1886" i="1" a="1"/>
  <c r="AF1886" i="1" s="1"/>
  <c r="AD1886" i="1" a="1"/>
  <c r="AD1886" i="1" s="1"/>
  <c r="AA141" i="1" a="1"/>
  <c r="AA141" i="1" s="1"/>
  <c r="AC141" i="1" a="1"/>
  <c r="AC141" i="1" s="1"/>
  <c r="AA211" i="1" a="1"/>
  <c r="AA211" i="1" s="1"/>
  <c r="AC211" i="1" a="1"/>
  <c r="AC211" i="1" s="1"/>
  <c r="AA480" i="1" a="1"/>
  <c r="AA480" i="1" s="1"/>
  <c r="AC480" i="1" a="1"/>
  <c r="AC480" i="1" s="1"/>
  <c r="AC1029" i="1" a="1"/>
  <c r="AC1029" i="1" s="1"/>
  <c r="AA1029" i="1" a="1"/>
  <c r="AA1029" i="1" s="1"/>
  <c r="AA1153" i="1" a="1"/>
  <c r="AA1153" i="1" s="1"/>
  <c r="AC1153" i="1" a="1"/>
  <c r="AC1153" i="1" s="1"/>
  <c r="AF1798" i="1" a="1"/>
  <c r="AF1798" i="1" s="1"/>
  <c r="AD1798" i="1" a="1"/>
  <c r="AD1798" i="1" s="1"/>
  <c r="AC34" i="1" a="1"/>
  <c r="AC34" i="1" s="1"/>
  <c r="AA34" i="1" a="1"/>
  <c r="AA34" i="1" s="1"/>
  <c r="AA157" i="1" a="1"/>
  <c r="AA157" i="1" s="1"/>
  <c r="AC157" i="1" a="1"/>
  <c r="AC157" i="1" s="1"/>
  <c r="AC243" i="1" a="1"/>
  <c r="AC243" i="1" s="1"/>
  <c r="AA243" i="1" a="1"/>
  <c r="AA243" i="1" s="1"/>
  <c r="AD38" i="1" a="1"/>
  <c r="AD38" i="1" s="1"/>
  <c r="AF38" i="1" a="1"/>
  <c r="AF38" i="1" s="1"/>
  <c r="AA312" i="1" a="1"/>
  <c r="AA312" i="1" s="1"/>
  <c r="AC312" i="1" a="1"/>
  <c r="AC312" i="1" s="1"/>
  <c r="AC578" i="1" a="1"/>
  <c r="AC578" i="1" s="1"/>
  <c r="AA578" i="1" a="1"/>
  <c r="AA578" i="1" s="1"/>
  <c r="AA39" i="1" a="1"/>
  <c r="AA39" i="1" s="1"/>
  <c r="AC39" i="1" a="1"/>
  <c r="AC39" i="1" s="1"/>
  <c r="AA305" i="1" a="1"/>
  <c r="AA305" i="1" s="1"/>
  <c r="AF312" i="1" a="1"/>
  <c r="AF312" i="1" s="1"/>
  <c r="AD312" i="1" a="1"/>
  <c r="AD312" i="1" s="1"/>
  <c r="AC362" i="1" a="1"/>
  <c r="AC362" i="1" s="1"/>
  <c r="AA362" i="1" a="1"/>
  <c r="AA362" i="1" s="1"/>
  <c r="AC593" i="1" a="1"/>
  <c r="AC593" i="1" s="1"/>
  <c r="AA593" i="1" a="1"/>
  <c r="AA593" i="1" s="1"/>
  <c r="AA65" i="1" a="1"/>
  <c r="AA65" i="1" s="1"/>
  <c r="AC65" i="1" a="1"/>
  <c r="AC65" i="1" s="1"/>
  <c r="AA838" i="1" a="1"/>
  <c r="AA838" i="1" s="1"/>
  <c r="AC838" i="1" a="1"/>
  <c r="AC838" i="1" s="1"/>
  <c r="AF264" i="1" a="1"/>
  <c r="AF264" i="1" s="1"/>
  <c r="AD264" i="1" a="1"/>
  <c r="AD264" i="1" s="1"/>
  <c r="AC21" i="1" a="1"/>
  <c r="AC21" i="1" s="1"/>
  <c r="AA21" i="1" a="1"/>
  <c r="AA21" i="1" s="1"/>
  <c r="AA238" i="1" a="1"/>
  <c r="AA238" i="1" s="1"/>
  <c r="AC238" i="1" a="1"/>
  <c r="AC238" i="1" s="1"/>
  <c r="AA879" i="1" a="1"/>
  <c r="AA879" i="1" s="1"/>
  <c r="AC879" i="1" a="1"/>
  <c r="AC879" i="1" s="1"/>
  <c r="AD1058" i="1" a="1"/>
  <c r="AD1058" i="1" s="1"/>
  <c r="AF1058" i="1" a="1"/>
  <c r="AF1058" i="1" s="1"/>
  <c r="AD1148" i="1" a="1"/>
  <c r="AD1148" i="1" s="1"/>
  <c r="AF1148" i="1" a="1"/>
  <c r="AF1148" i="1" s="1"/>
  <c r="AA89" i="1" a="1"/>
  <c r="AA89" i="1" s="1"/>
  <c r="AC89" i="1" a="1"/>
  <c r="AC89" i="1" s="1"/>
  <c r="AF96" i="1" a="1"/>
  <c r="AF96" i="1" s="1"/>
  <c r="AD96" i="1" a="1"/>
  <c r="AD96" i="1" s="1"/>
  <c r="AA183" i="1" a="1"/>
  <c r="AA183" i="1" s="1"/>
  <c r="AC183" i="1" a="1"/>
  <c r="AC183" i="1" s="1"/>
  <c r="AA275" i="1" a="1"/>
  <c r="AA275" i="1" s="1"/>
  <c r="AC275" i="1" a="1"/>
  <c r="AC275" i="1" s="1"/>
  <c r="AF293" i="1" a="1"/>
  <c r="AF293" i="1" s="1"/>
  <c r="AD293" i="1" a="1"/>
  <c r="AD293" i="1" s="1"/>
  <c r="AA570" i="1" a="1"/>
  <c r="AA570" i="1" s="1"/>
  <c r="AC570" i="1" a="1"/>
  <c r="AC570" i="1" s="1"/>
  <c r="AC858" i="1" a="1"/>
  <c r="AC858" i="1" s="1"/>
  <c r="AA858" i="1" a="1"/>
  <c r="AA858" i="1" s="1"/>
  <c r="AD1175" i="1" a="1"/>
  <c r="AD1175" i="1" s="1"/>
  <c r="AC1271" i="1" a="1"/>
  <c r="AC1271" i="1" s="1"/>
  <c r="AA1271" i="1" a="1"/>
  <c r="AA1271" i="1" s="1"/>
  <c r="AF237" i="1" a="1"/>
  <c r="AF237" i="1" s="1"/>
  <c r="AD237" i="1" a="1"/>
  <c r="AD237" i="1" s="1"/>
  <c r="AD16" i="1" a="1"/>
  <c r="AD16" i="1" s="1"/>
  <c r="AF16" i="1" a="1"/>
  <c r="AF16" i="1" s="1"/>
  <c r="AA97" i="1" a="1"/>
  <c r="AA97" i="1" s="1"/>
  <c r="AC97" i="1" a="1"/>
  <c r="AC97" i="1" s="1"/>
  <c r="AA120" i="1" a="1"/>
  <c r="AA120" i="1" s="1"/>
  <c r="AC120" i="1" a="1"/>
  <c r="AC120" i="1" s="1"/>
  <c r="AD503" i="1" a="1"/>
  <c r="AD503" i="1" s="1"/>
  <c r="AF503" i="1" a="1"/>
  <c r="AF503" i="1" s="1"/>
  <c r="AA182" i="1" a="1"/>
  <c r="AA182" i="1" s="1"/>
  <c r="AC182" i="1" a="1"/>
  <c r="AC182" i="1" s="1"/>
  <c r="AA274" i="1" a="1"/>
  <c r="AA274" i="1" s="1"/>
  <c r="AC274" i="1" a="1"/>
  <c r="AC274" i="1" s="1"/>
  <c r="AF362" i="1" a="1"/>
  <c r="AF362" i="1" s="1"/>
  <c r="AD362" i="1" a="1"/>
  <c r="AD362" i="1" s="1"/>
  <c r="AA9" i="1" a="1"/>
  <c r="AA9" i="1" s="1"/>
  <c r="AC9" i="1" a="1"/>
  <c r="AC9" i="1" s="1"/>
  <c r="AA17" i="1" a="1"/>
  <c r="AA17" i="1" s="1"/>
  <c r="AC17" i="1" a="1"/>
  <c r="AC17" i="1" s="1"/>
  <c r="AD29" i="1" a="1"/>
  <c r="AD29" i="1" s="1"/>
  <c r="AF29" i="1" a="1"/>
  <c r="AF29" i="1" s="1"/>
  <c r="AC41" i="1" a="1"/>
  <c r="AC41" i="1" s="1"/>
  <c r="AC54" i="1" a="1"/>
  <c r="AC54" i="1" s="1"/>
  <c r="AA54" i="1" a="1"/>
  <c r="AA54" i="1" s="1"/>
  <c r="AD97" i="1" a="1"/>
  <c r="AD97" i="1" s="1"/>
  <c r="AF97" i="1" a="1"/>
  <c r="AF97" i="1" s="1"/>
  <c r="AF160" i="1" a="1"/>
  <c r="AF160" i="1" s="1"/>
  <c r="AD160" i="1" a="1"/>
  <c r="AD160" i="1" s="1"/>
  <c r="AA259" i="1" a="1"/>
  <c r="AA259" i="1" s="1"/>
  <c r="AC259" i="1" a="1"/>
  <c r="AC259" i="1" s="1"/>
  <c r="AC454" i="1" a="1"/>
  <c r="AC454" i="1" s="1"/>
  <c r="AA454" i="1" a="1"/>
  <c r="AA454" i="1" s="1"/>
  <c r="AF589" i="1" a="1"/>
  <c r="AF589" i="1" s="1"/>
  <c r="AD589" i="1" a="1"/>
  <c r="AD589" i="1" s="1"/>
  <c r="AC615" i="1" a="1"/>
  <c r="AC615" i="1" s="1"/>
  <c r="AA615" i="1" a="1"/>
  <c r="AA615" i="1" s="1"/>
  <c r="AC1080" i="1" a="1"/>
  <c r="AC1080" i="1" s="1"/>
  <c r="AA1080" i="1" a="1"/>
  <c r="AA1080" i="1" s="1"/>
  <c r="AF1225" i="1" a="1"/>
  <c r="AF1225" i="1" s="1"/>
  <c r="AD1225" i="1" a="1"/>
  <c r="AD1225" i="1" s="1"/>
  <c r="AA22" i="1" a="1"/>
  <c r="AA22" i="1" s="1"/>
  <c r="AC22" i="1" a="1"/>
  <c r="AC22" i="1" s="1"/>
  <c r="AF41" i="1" a="1"/>
  <c r="AF41" i="1" s="1"/>
  <c r="AD41" i="1" a="1"/>
  <c r="AD41" i="1" s="1"/>
  <c r="AC189" i="1" a="1"/>
  <c r="AC189" i="1" s="1"/>
  <c r="AA189" i="1" a="1"/>
  <c r="AA189" i="1" s="1"/>
  <c r="AF320" i="1" a="1"/>
  <c r="AF320" i="1" s="1"/>
  <c r="AD320" i="1" a="1"/>
  <c r="AD320" i="1" s="1"/>
  <c r="AC472" i="1" a="1"/>
  <c r="AC472" i="1" s="1"/>
  <c r="AA472" i="1" a="1"/>
  <c r="AA472" i="1" s="1"/>
  <c r="AF1101" i="1" a="1"/>
  <c r="AF1101" i="1" s="1"/>
  <c r="AD1101" i="1" a="1"/>
  <c r="AD1101" i="1" s="1"/>
  <c r="AC30" i="1" a="1"/>
  <c r="AC30" i="1" s="1"/>
  <c r="AF60" i="1" a="1"/>
  <c r="AF60" i="1" s="1"/>
  <c r="AD60" i="1" a="1"/>
  <c r="AD60" i="1" s="1"/>
  <c r="AA227" i="1" a="1"/>
  <c r="AA227" i="1" s="1"/>
  <c r="AC227" i="1" a="1"/>
  <c r="AC227" i="1" s="1"/>
  <c r="AD543" i="1" a="1"/>
  <c r="AD543" i="1" s="1"/>
  <c r="AF543" i="1" a="1"/>
  <c r="AF543" i="1" s="1"/>
  <c r="AF581" i="1" a="1"/>
  <c r="AF581" i="1" s="1"/>
  <c r="AD581" i="1" a="1"/>
  <c r="AD581" i="1" s="1"/>
  <c r="AD610" i="1" a="1"/>
  <c r="AD610" i="1" s="1"/>
  <c r="AF610" i="1" a="1"/>
  <c r="AF610" i="1" s="1"/>
  <c r="AC18" i="1" a="1"/>
  <c r="AC18" i="1" s="1"/>
  <c r="AA190" i="1" a="1"/>
  <c r="AA190" i="1" s="1"/>
  <c r="AA195" i="1" a="1"/>
  <c r="AA195" i="1" s="1"/>
  <c r="AC195" i="1" a="1"/>
  <c r="AC195" i="1" s="1"/>
  <c r="AA249" i="1" a="1"/>
  <c r="AA249" i="1" s="1"/>
  <c r="AC249" i="1" a="1"/>
  <c r="AC249" i="1" s="1"/>
  <c r="AA895" i="1" a="1"/>
  <c r="AA895" i="1" s="1"/>
  <c r="AC895" i="1" a="1"/>
  <c r="AC895" i="1" s="1"/>
  <c r="AC110" i="1" a="1"/>
  <c r="AC110" i="1" s="1"/>
  <c r="AA110" i="1" a="1"/>
  <c r="AA110" i="1" s="1"/>
  <c r="AA316" i="1" a="1"/>
  <c r="AA316" i="1" s="1"/>
  <c r="AC316" i="1" a="1"/>
  <c r="AC316" i="1" s="1"/>
  <c r="AD467" i="1" a="1"/>
  <c r="AD467" i="1" s="1"/>
  <c r="AA790" i="1" a="1"/>
  <c r="AA790" i="1" s="1"/>
  <c r="AC790" i="1" a="1"/>
  <c r="AC790" i="1" s="1"/>
  <c r="AA914" i="1" a="1"/>
  <c r="AA914" i="1" s="1"/>
  <c r="AC914" i="1" a="1"/>
  <c r="AC914" i="1" s="1"/>
  <c r="AC123" i="1" a="1"/>
  <c r="AC123" i="1" s="1"/>
  <c r="AA123" i="1" a="1"/>
  <c r="AA123" i="1" s="1"/>
  <c r="AF289" i="1" a="1"/>
  <c r="AF289" i="1" s="1"/>
  <c r="AD289" i="1" a="1"/>
  <c r="AD289" i="1" s="1"/>
  <c r="AF316" i="1" a="1"/>
  <c r="AF316" i="1" s="1"/>
  <c r="AD316" i="1" a="1"/>
  <c r="AD316" i="1" s="1"/>
  <c r="AF373" i="1" a="1"/>
  <c r="AF373" i="1" s="1"/>
  <c r="AD373" i="1" a="1"/>
  <c r="AD373" i="1" s="1"/>
  <c r="AC392" i="1" a="1"/>
  <c r="AC392" i="1" s="1"/>
  <c r="AA392" i="1" a="1"/>
  <c r="AA392" i="1" s="1"/>
  <c r="AA534" i="1" a="1"/>
  <c r="AA534" i="1" s="1"/>
  <c r="AC534" i="1" a="1"/>
  <c r="AC534" i="1" s="1"/>
  <c r="AA867" i="1" a="1"/>
  <c r="AA867" i="1" s="1"/>
  <c r="AC867" i="1" a="1"/>
  <c r="AC867" i="1" s="1"/>
  <c r="AA57" i="1" a="1"/>
  <c r="AA57" i="1" s="1"/>
  <c r="AC57" i="1" a="1"/>
  <c r="AC57" i="1" s="1"/>
  <c r="AC70" i="1" a="1"/>
  <c r="AC70" i="1" s="1"/>
  <c r="AA70" i="1" a="1"/>
  <c r="AA70" i="1" s="1"/>
  <c r="AA191" i="1" a="1"/>
  <c r="AA191" i="1" s="1"/>
  <c r="AC191" i="1" a="1"/>
  <c r="AC191" i="1" s="1"/>
  <c r="AF215" i="1" a="1"/>
  <c r="AF215" i="1" s="1"/>
  <c r="AD215" i="1" a="1"/>
  <c r="AD215" i="1" s="1"/>
  <c r="AC242" i="1" a="1"/>
  <c r="AC242" i="1" s="1"/>
  <c r="AA242" i="1" a="1"/>
  <c r="AA242" i="1" s="1"/>
  <c r="AA623" i="1" a="1"/>
  <c r="AA623" i="1" s="1"/>
  <c r="AC623" i="1" a="1"/>
  <c r="AC623" i="1" s="1"/>
  <c r="AA533" i="1" a="1"/>
  <c r="AA533" i="1" s="1"/>
  <c r="AA566" i="1" a="1"/>
  <c r="AA566" i="1" s="1"/>
  <c r="AA626" i="1" a="1"/>
  <c r="AA626" i="1" s="1"/>
  <c r="AD629" i="1" a="1"/>
  <c r="AD629" i="1" s="1"/>
  <c r="AD802" i="1" a="1"/>
  <c r="AD802" i="1" s="1"/>
  <c r="AD806" i="1" a="1"/>
  <c r="AD806" i="1" s="1"/>
  <c r="AD821" i="1" a="1"/>
  <c r="AD821" i="1" s="1"/>
  <c r="AD853" i="1" a="1"/>
  <c r="AD853" i="1" s="1"/>
  <c r="AD858" i="1" a="1"/>
  <c r="AD858" i="1" s="1"/>
  <c r="AA935" i="1" a="1"/>
  <c r="AA935" i="1" s="1"/>
  <c r="AD1035" i="1" a="1"/>
  <c r="AD1035" i="1" s="1"/>
  <c r="AD1053" i="1" a="1"/>
  <c r="AD1053" i="1" s="1"/>
  <c r="AA1093" i="1" a="1"/>
  <c r="AA1093" i="1" s="1"/>
  <c r="AA1134" i="1" a="1"/>
  <c r="AA1134" i="1" s="1"/>
  <c r="AC1236" i="1" a="1"/>
  <c r="AC1236" i="1" s="1"/>
  <c r="AA1236" i="1" a="1"/>
  <c r="AA1236" i="1" s="1"/>
  <c r="AF1271" i="1" a="1"/>
  <c r="AF1271" i="1" s="1"/>
  <c r="AD1271" i="1" a="1"/>
  <c r="AD1271" i="1" s="1"/>
  <c r="AC1339" i="1" a="1"/>
  <c r="AC1339" i="1" s="1"/>
  <c r="AA1339" i="1" a="1"/>
  <c r="AA1339" i="1" s="1"/>
  <c r="AC1409" i="1" a="1"/>
  <c r="AC1409" i="1" s="1"/>
  <c r="AA1409" i="1" a="1"/>
  <c r="AA1409" i="1" s="1"/>
  <c r="AC1483" i="1" a="1"/>
  <c r="AC1483" i="1" s="1"/>
  <c r="AA1483" i="1" a="1"/>
  <c r="AA1483" i="1" s="1"/>
  <c r="AC1905" i="1" a="1"/>
  <c r="AC1905" i="1" s="1"/>
  <c r="AA1905" i="1" a="1"/>
  <c r="AA1905" i="1" s="1"/>
  <c r="AC1364" i="1" a="1"/>
  <c r="AC1364" i="1" s="1"/>
  <c r="AA1364" i="1" a="1"/>
  <c r="AA1364" i="1" s="1"/>
  <c r="AF1606" i="1" a="1"/>
  <c r="AF1606" i="1" s="1"/>
  <c r="AD1606" i="1" a="1"/>
  <c r="AD1606" i="1" s="1"/>
  <c r="AC1952" i="1" a="1"/>
  <c r="AC1952" i="1" s="1"/>
  <c r="AA1952" i="1" a="1"/>
  <c r="AA1952" i="1" s="1"/>
  <c r="AF2122" i="1" a="1"/>
  <c r="AF2122" i="1" s="1"/>
  <c r="AD2122" i="1" a="1"/>
  <c r="AD2122" i="1" s="1"/>
  <c r="AC2140" i="1" a="1"/>
  <c r="AC2140" i="1" s="1"/>
  <c r="AA2140" i="1" a="1"/>
  <c r="AA2140" i="1" s="1"/>
  <c r="AF527" i="1" a="1"/>
  <c r="AF527" i="1" s="1"/>
  <c r="AF592" i="1" a="1"/>
  <c r="AF592" i="1" s="1"/>
  <c r="AC597" i="1" a="1"/>
  <c r="AC597" i="1" s="1"/>
  <c r="AC628" i="1" a="1"/>
  <c r="AC628" i="1" s="1"/>
  <c r="AF863" i="1" a="1"/>
  <c r="AF863" i="1" s="1"/>
  <c r="AF895" i="1" a="1"/>
  <c r="AF895" i="1" s="1"/>
  <c r="AD909" i="1" a="1"/>
  <c r="AD909" i="1" s="1"/>
  <c r="AD940" i="1" a="1"/>
  <c r="AD940" i="1" s="1"/>
  <c r="AA960" i="1" a="1"/>
  <c r="AA960" i="1" s="1"/>
  <c r="AA993" i="1" a="1"/>
  <c r="AA993" i="1" s="1"/>
  <c r="AA997" i="1" a="1"/>
  <c r="AA997" i="1" s="1"/>
  <c r="AC1098" i="1" a="1"/>
  <c r="AC1098" i="1" s="1"/>
  <c r="AD1134" i="1" a="1"/>
  <c r="AD1134" i="1" s="1"/>
  <c r="AC1158" i="1" a="1"/>
  <c r="AC1158" i="1" s="1"/>
  <c r="AA1187" i="1" a="1"/>
  <c r="AA1187" i="1" s="1"/>
  <c r="AC1189" i="1" a="1"/>
  <c r="AC1189" i="1" s="1"/>
  <c r="AD1308" i="1" a="1"/>
  <c r="AD1308" i="1" s="1"/>
  <c r="AF1308" i="1" a="1"/>
  <c r="AF1308" i="1" s="1"/>
  <c r="AC1391" i="1" a="1"/>
  <c r="AC1391" i="1" s="1"/>
  <c r="AA1391" i="1" a="1"/>
  <c r="AA1391" i="1" s="1"/>
  <c r="AF1922" i="1" a="1"/>
  <c r="AF1922" i="1" s="1"/>
  <c r="AD1922" i="1" a="1"/>
  <c r="AD1922" i="1" s="1"/>
  <c r="AC50" i="1" a="1"/>
  <c r="AC50" i="1" s="1"/>
  <c r="AF56" i="1" a="1"/>
  <c r="AF56" i="1" s="1"/>
  <c r="AF101" i="1" a="1"/>
  <c r="AF101" i="1" s="1"/>
  <c r="AC187" i="1" a="1"/>
  <c r="AC187" i="1" s="1"/>
  <c r="AC223" i="1" a="1"/>
  <c r="AC223" i="1" s="1"/>
  <c r="AC239" i="1" a="1"/>
  <c r="AC239" i="1" s="1"/>
  <c r="AC250" i="1" a="1"/>
  <c r="AC250" i="1" s="1"/>
  <c r="AC267" i="1" a="1"/>
  <c r="AC267" i="1" s="1"/>
  <c r="AF377" i="1" a="1"/>
  <c r="AF377" i="1" s="1"/>
  <c r="AF444" i="1" a="1"/>
  <c r="AF444" i="1" s="1"/>
  <c r="AC791" i="1" a="1"/>
  <c r="AC791" i="1" s="1"/>
  <c r="AF812" i="1" a="1"/>
  <c r="AF812" i="1" s="1"/>
  <c r="AD818" i="1" a="1"/>
  <c r="AD818" i="1" s="1"/>
  <c r="AA822" i="1" a="1"/>
  <c r="AA822" i="1" s="1"/>
  <c r="AD839" i="1" a="1"/>
  <c r="AD839" i="1" s="1"/>
  <c r="AD849" i="1" a="1"/>
  <c r="AD849" i="1" s="1"/>
  <c r="AA854" i="1" a="1"/>
  <c r="AA854" i="1" s="1"/>
  <c r="AA864" i="1" a="1"/>
  <c r="AA864" i="1" s="1"/>
  <c r="AA868" i="1" a="1"/>
  <c r="AA868" i="1" s="1"/>
  <c r="AD874" i="1" a="1"/>
  <c r="AD874" i="1" s="1"/>
  <c r="AA896" i="1" a="1"/>
  <c r="AA896" i="1" s="1"/>
  <c r="AD915" i="1" a="1"/>
  <c r="AD915" i="1" s="1"/>
  <c r="AA945" i="1" a="1"/>
  <c r="AA945" i="1" s="1"/>
  <c r="AA1012" i="1" a="1"/>
  <c r="AA1012" i="1" s="1"/>
  <c r="AD1065" i="1" a="1"/>
  <c r="AD1065" i="1" s="1"/>
  <c r="AD1070" i="1" a="1"/>
  <c r="AD1070" i="1" s="1"/>
  <c r="AD1090" i="1" a="1"/>
  <c r="AD1090" i="1" s="1"/>
  <c r="AA1320" i="1" a="1"/>
  <c r="AA1320" i="1" s="1"/>
  <c r="AC1320" i="1" a="1"/>
  <c r="AC1320" i="1" s="1"/>
  <c r="AC1410" i="1" a="1"/>
  <c r="AC1410" i="1" s="1"/>
  <c r="AA1410" i="1" a="1"/>
  <c r="AA1410" i="1" s="1"/>
  <c r="AF1428" i="1" a="1"/>
  <c r="AF1428" i="1" s="1"/>
  <c r="AD1428" i="1" a="1"/>
  <c r="AD1428" i="1" s="1"/>
  <c r="AC1640" i="1" a="1"/>
  <c r="AC1640" i="1" s="1"/>
  <c r="AA1640" i="1" a="1"/>
  <c r="AA1640" i="1" s="1"/>
  <c r="AC1657" i="1" a="1"/>
  <c r="AC1657" i="1" s="1"/>
  <c r="AA1657" i="1" a="1"/>
  <c r="AA1657" i="1" s="1"/>
  <c r="AD1756" i="1" a="1"/>
  <c r="AD1756" i="1" s="1"/>
  <c r="AF1756" i="1" a="1"/>
  <c r="AF1756" i="1" s="1"/>
  <c r="AD1182" i="1" a="1"/>
  <c r="AD1182" i="1" s="1"/>
  <c r="AA1190" i="1" a="1"/>
  <c r="AA1190" i="1" s="1"/>
  <c r="AA1216" i="1" a="1"/>
  <c r="AA1216" i="1" s="1"/>
  <c r="AC1216" i="1" a="1"/>
  <c r="AC1216" i="1" s="1"/>
  <c r="AA1231" i="1" a="1"/>
  <c r="AA1231" i="1" s="1"/>
  <c r="AC1231" i="1" a="1"/>
  <c r="AC1231" i="1" s="1"/>
  <c r="AC1273" i="1" a="1"/>
  <c r="AC1273" i="1" s="1"/>
  <c r="AA1273" i="1" a="1"/>
  <c r="AA1273" i="1" s="1"/>
  <c r="AC1289" i="1" a="1"/>
  <c r="AC1289" i="1" s="1"/>
  <c r="AA1289" i="1" a="1"/>
  <c r="AA1289" i="1" s="1"/>
  <c r="AA1297" i="1" a="1"/>
  <c r="AA1297" i="1" s="1"/>
  <c r="AC1297" i="1" a="1"/>
  <c r="AC1297" i="1" s="1"/>
  <c r="AD1302" i="1" a="1"/>
  <c r="AD1302" i="1" s="1"/>
  <c r="AF1302" i="1" a="1"/>
  <c r="AF1302" i="1" s="1"/>
  <c r="AA1358" i="1" a="1"/>
  <c r="AA1358" i="1" s="1"/>
  <c r="AC1358" i="1" a="1"/>
  <c r="AC1358" i="1" s="1"/>
  <c r="AA1403" i="1" a="1"/>
  <c r="AA1403" i="1" s="1"/>
  <c r="AC1403" i="1" a="1"/>
  <c r="AC1403" i="1" s="1"/>
  <c r="AA1548" i="1" a="1"/>
  <c r="AA1548" i="1" s="1"/>
  <c r="AC1548" i="1" a="1"/>
  <c r="AC1548" i="1" s="1"/>
  <c r="AA2072" i="1" a="1"/>
  <c r="AA2072" i="1" s="1"/>
  <c r="AC2072" i="1" a="1"/>
  <c r="AC2072" i="1" s="1"/>
  <c r="AC2176" i="1" a="1"/>
  <c r="AC2176" i="1" s="1"/>
  <c r="AA2176" i="1" a="1"/>
  <c r="AA2176" i="1" s="1"/>
  <c r="AA313" i="1" a="1"/>
  <c r="AA313" i="1" s="1"/>
  <c r="AC910" i="1" a="1"/>
  <c r="AC910" i="1" s="1"/>
  <c r="AC956" i="1" a="1"/>
  <c r="AC956" i="1" s="1"/>
  <c r="AF975" i="1" a="1"/>
  <c r="AF975" i="1" s="1"/>
  <c r="AF1025" i="1" a="1"/>
  <c r="AF1025" i="1" s="1"/>
  <c r="AF1076" i="1" a="1"/>
  <c r="AF1076" i="1" s="1"/>
  <c r="AF1084" i="1" a="1"/>
  <c r="AF1084" i="1" s="1"/>
  <c r="AF1216" i="1" a="1"/>
  <c r="AF1216" i="1" s="1"/>
  <c r="AD1216" i="1" a="1"/>
  <c r="AD1216" i="1" s="1"/>
  <c r="AF1382" i="1" a="1"/>
  <c r="AF1382" i="1" s="1"/>
  <c r="AD1382" i="1" a="1"/>
  <c r="AD1382" i="1" s="1"/>
  <c r="AC1497" i="1" a="1"/>
  <c r="AC1497" i="1" s="1"/>
  <c r="AA1497" i="1" a="1"/>
  <c r="AA1497" i="1" s="1"/>
  <c r="AA1518" i="1" a="1"/>
  <c r="AA1518" i="1" s="1"/>
  <c r="AC1518" i="1" a="1"/>
  <c r="AC1518" i="1" s="1"/>
  <c r="AC1603" i="1" a="1"/>
  <c r="AC1603" i="1" s="1"/>
  <c r="AA1603" i="1" a="1"/>
  <c r="AA1603" i="1" s="1"/>
  <c r="AC72" i="1" a="1"/>
  <c r="AC72" i="1" s="1"/>
  <c r="AC118" i="1" a="1"/>
  <c r="AC118" i="1" s="1"/>
  <c r="AC129" i="1" a="1"/>
  <c r="AC129" i="1" s="1"/>
  <c r="AC224" i="1" a="1"/>
  <c r="AC224" i="1" s="1"/>
  <c r="AC229" i="1" a="1"/>
  <c r="AC229" i="1" s="1"/>
  <c r="AC240" i="1" a="1"/>
  <c r="AC240" i="1" s="1"/>
  <c r="AC245" i="1" a="1"/>
  <c r="AC245" i="1" s="1"/>
  <c r="AC302" i="1" a="1"/>
  <c r="AC302" i="1" s="1"/>
  <c r="AC307" i="1" a="1"/>
  <c r="AC307" i="1" s="1"/>
  <c r="AA492" i="1" a="1"/>
  <c r="AA492" i="1" s="1"/>
  <c r="AF587" i="1" a="1"/>
  <c r="AF587" i="1" s="1"/>
  <c r="AD593" i="1" a="1"/>
  <c r="AD593" i="1" s="1"/>
  <c r="AC603" i="1" a="1"/>
  <c r="AC603" i="1" s="1"/>
  <c r="AF615" i="1" a="1"/>
  <c r="AF615" i="1" s="1"/>
  <c r="AA782" i="1" a="1"/>
  <c r="AA782" i="1" s="1"/>
  <c r="AA792" i="1" a="1"/>
  <c r="AA792" i="1" s="1"/>
  <c r="AA882" i="1" a="1"/>
  <c r="AA882" i="1" s="1"/>
  <c r="AA887" i="1" a="1"/>
  <c r="AA887" i="1" s="1"/>
  <c r="AD896" i="1" a="1"/>
  <c r="AD896" i="1" s="1"/>
  <c r="AD902" i="1" a="1"/>
  <c r="AD902" i="1" s="1"/>
  <c r="AD956" i="1" a="1"/>
  <c r="AD956" i="1" s="1"/>
  <c r="AD966" i="1" a="1"/>
  <c r="AD966" i="1" s="1"/>
  <c r="AC980" i="1" a="1"/>
  <c r="AC980" i="1" s="1"/>
  <c r="AF984" i="1" a="1"/>
  <c r="AF984" i="1" s="1"/>
  <c r="AD1061" i="1" a="1"/>
  <c r="AD1061" i="1" s="1"/>
  <c r="AA1066" i="1" a="1"/>
  <c r="AA1066" i="1" s="1"/>
  <c r="AA1095" i="1" a="1"/>
  <c r="AA1095" i="1" s="1"/>
  <c r="AC1135" i="1" a="1"/>
  <c r="AC1135" i="1" s="1"/>
  <c r="AA1173" i="1" a="1"/>
  <c r="AA1173" i="1" s="1"/>
  <c r="AA1183" i="1" a="1"/>
  <c r="AA1183" i="1" s="1"/>
  <c r="AF1187" i="1" a="1"/>
  <c r="AF1187" i="1" s="1"/>
  <c r="AF1261" i="1" a="1"/>
  <c r="AF1261" i="1" s="1"/>
  <c r="AD1261" i="1" a="1"/>
  <c r="AD1261" i="1" s="1"/>
  <c r="AF1352" i="1" a="1"/>
  <c r="AF1352" i="1" s="1"/>
  <c r="AD1352" i="1" a="1"/>
  <c r="AD1352" i="1" s="1"/>
  <c r="AD1335" i="1" a="1"/>
  <c r="AD1335" i="1" s="1"/>
  <c r="AF1335" i="1" a="1"/>
  <c r="AF1335" i="1" s="1"/>
  <c r="AF1383" i="1" a="1"/>
  <c r="AF1383" i="1" s="1"/>
  <c r="AD1383" i="1" a="1"/>
  <c r="AD1383" i="1" s="1"/>
  <c r="AC1537" i="1" a="1"/>
  <c r="AC1537" i="1" s="1"/>
  <c r="AA1537" i="1" a="1"/>
  <c r="AA1537" i="1" s="1"/>
  <c r="AC1665" i="1" a="1"/>
  <c r="AC1665" i="1" s="1"/>
  <c r="AA1665" i="1" a="1"/>
  <c r="AA1665" i="1" s="1"/>
  <c r="AC1913" i="1" a="1"/>
  <c r="AC1913" i="1" s="1"/>
  <c r="AA1913" i="1" a="1"/>
  <c r="AA1913" i="1" s="1"/>
  <c r="AA2011" i="1" a="1"/>
  <c r="AA2011" i="1" s="1"/>
  <c r="AC2011" i="1" a="1"/>
  <c r="AC2011" i="1" s="1"/>
  <c r="AA2258" i="1" a="1"/>
  <c r="AA2258" i="1" s="1"/>
  <c r="AC2258" i="1" a="1"/>
  <c r="AC2258" i="1" s="1"/>
  <c r="AA99" i="1" a="1"/>
  <c r="AA99" i="1" s="1"/>
  <c r="AA115" i="1" a="1"/>
  <c r="AA115" i="1" s="1"/>
  <c r="AC136" i="1" a="1"/>
  <c r="AC136" i="1" s="1"/>
  <c r="AA152" i="1" a="1"/>
  <c r="AA152" i="1" s="1"/>
  <c r="AC158" i="1" a="1"/>
  <c r="AC158" i="1" s="1"/>
  <c r="AD188" i="1" a="1"/>
  <c r="AD188" i="1" s="1"/>
  <c r="AC192" i="1" a="1"/>
  <c r="AC192" i="1" s="1"/>
  <c r="AD196" i="1" a="1"/>
  <c r="AD196" i="1" s="1"/>
  <c r="AD262" i="1" a="1"/>
  <c r="AD262" i="1" s="1"/>
  <c r="AC270" i="1" a="1"/>
  <c r="AC270" i="1" s="1"/>
  <c r="AD276" i="1" a="1"/>
  <c r="AD276" i="1" s="1"/>
  <c r="AA293" i="1" a="1"/>
  <c r="AA293" i="1" s="1"/>
  <c r="AA309" i="1" a="1"/>
  <c r="AA309" i="1" s="1"/>
  <c r="AD331" i="1" a="1"/>
  <c r="AD331" i="1" s="1"/>
  <c r="AA370" i="1" a="1"/>
  <c r="AA370" i="1" s="1"/>
  <c r="AF374" i="1" a="1"/>
  <c r="AF374" i="1" s="1"/>
  <c r="AA384" i="1" a="1"/>
  <c r="AA384" i="1" s="1"/>
  <c r="AD393" i="1" a="1"/>
  <c r="AD393" i="1" s="1"/>
  <c r="AA437" i="1" a="1"/>
  <c r="AA437" i="1" s="1"/>
  <c r="AC451" i="1" a="1"/>
  <c r="AC451" i="1" s="1"/>
  <c r="AC483" i="1" a="1"/>
  <c r="AC483" i="1" s="1"/>
  <c r="AD530" i="1" a="1"/>
  <c r="AD530" i="1" s="1"/>
  <c r="AA551" i="1" a="1"/>
  <c r="AA551" i="1" s="1"/>
  <c r="AF565" i="1" a="1"/>
  <c r="AF565" i="1" s="1"/>
  <c r="AC575" i="1" a="1"/>
  <c r="AC575" i="1" s="1"/>
  <c r="AC579" i="1" a="1"/>
  <c r="AC579" i="1" s="1"/>
  <c r="AA788" i="1" a="1"/>
  <c r="AA788" i="1" s="1"/>
  <c r="AA796" i="1" a="1"/>
  <c r="AA796" i="1" s="1"/>
  <c r="AA805" i="1" a="1"/>
  <c r="AA805" i="1" s="1"/>
  <c r="AC826" i="1" a="1"/>
  <c r="AC826" i="1" s="1"/>
  <c r="AA831" i="1" a="1"/>
  <c r="AA831" i="1" s="1"/>
  <c r="AA851" i="1" a="1"/>
  <c r="AA851" i="1" s="1"/>
  <c r="AC855" i="1" a="1"/>
  <c r="AC855" i="1" s="1"/>
  <c r="AC892" i="1" a="1"/>
  <c r="AC892" i="1" s="1"/>
  <c r="AA897" i="1" a="1"/>
  <c r="AA897" i="1" s="1"/>
  <c r="AA903" i="1" a="1"/>
  <c r="AA903" i="1" s="1"/>
  <c r="AC911" i="1" a="1"/>
  <c r="AC911" i="1" s="1"/>
  <c r="AA926" i="1" a="1"/>
  <c r="AA926" i="1" s="1"/>
  <c r="AF951" i="1" a="1"/>
  <c r="AF951" i="1" s="1"/>
  <c r="AA967" i="1" a="1"/>
  <c r="AA967" i="1" s="1"/>
  <c r="AD976" i="1" a="1"/>
  <c r="AD976" i="1" s="1"/>
  <c r="AD1050" i="1" a="1"/>
  <c r="AD1050" i="1" s="1"/>
  <c r="AF1111" i="1" a="1"/>
  <c r="AF1111" i="1" s="1"/>
  <c r="AC1117" i="1" a="1"/>
  <c r="AC1117" i="1" s="1"/>
  <c r="AC1204" i="1" a="1"/>
  <c r="AC1204" i="1" s="1"/>
  <c r="AF1217" i="1" a="1"/>
  <c r="AF1217" i="1" s="1"/>
  <c r="AA1576" i="1" a="1"/>
  <c r="AA1576" i="1" s="1"/>
  <c r="AC1576" i="1" a="1"/>
  <c r="AC1576" i="1" s="1"/>
  <c r="AF1780" i="1" a="1"/>
  <c r="AF1780" i="1" s="1"/>
  <c r="AD1780" i="1" a="1"/>
  <c r="AD1780" i="1" s="1"/>
  <c r="AA1937" i="1" a="1"/>
  <c r="AA1937" i="1" s="1"/>
  <c r="AC1937" i="1" a="1"/>
  <c r="AC1937" i="1" s="1"/>
  <c r="AD1299" i="1" a="1"/>
  <c r="AD1299" i="1" s="1"/>
  <c r="AF1299" i="1" a="1"/>
  <c r="AF1299" i="1" s="1"/>
  <c r="AA1820" i="1" a="1"/>
  <c r="AA1820" i="1" s="1"/>
  <c r="AC1820" i="1" a="1"/>
  <c r="AC1820" i="1" s="1"/>
  <c r="AA2049" i="1" a="1"/>
  <c r="AA2049" i="1" s="1"/>
  <c r="AC2049" i="1" a="1"/>
  <c r="AC2049" i="1" s="1"/>
  <c r="AC214" i="1" a="1"/>
  <c r="AC214" i="1" s="1"/>
  <c r="AD241" i="1" a="1"/>
  <c r="AD241" i="1" s="1"/>
  <c r="AD246" i="1" a="1"/>
  <c r="AD246" i="1" s="1"/>
  <c r="AC298" i="1" a="1"/>
  <c r="AC298" i="1" s="1"/>
  <c r="AC323" i="1" a="1"/>
  <c r="AC323" i="1" s="1"/>
  <c r="AC365" i="1" a="1"/>
  <c r="AC365" i="1" s="1"/>
  <c r="AC442" i="1" a="1"/>
  <c r="AC442" i="1" s="1"/>
  <c r="AC447" i="1" a="1"/>
  <c r="AC447" i="1" s="1"/>
  <c r="AF608" i="1" a="1"/>
  <c r="AF608" i="1" s="1"/>
  <c r="AF792" i="1" a="1"/>
  <c r="AF792" i="1" s="1"/>
  <c r="AA866" i="1" a="1"/>
  <c r="AA866" i="1" s="1"/>
  <c r="AC872" i="1" a="1"/>
  <c r="AC872" i="1" s="1"/>
  <c r="AA883" i="1" a="1"/>
  <c r="AA883" i="1" s="1"/>
  <c r="AF922" i="1" a="1"/>
  <c r="AF922" i="1" s="1"/>
  <c r="AC943" i="1" a="1"/>
  <c r="AC943" i="1" s="1"/>
  <c r="AC952" i="1" a="1"/>
  <c r="AC952" i="1" s="1"/>
  <c r="AD1020" i="1" a="1"/>
  <c r="AD1020" i="1" s="1"/>
  <c r="AF1072" i="1" a="1"/>
  <c r="AF1072" i="1" s="1"/>
  <c r="AF1095" i="1" a="1"/>
  <c r="AF1095" i="1" s="1"/>
  <c r="AF1104" i="1" a="1"/>
  <c r="AF1104" i="1" s="1"/>
  <c r="AA1108" i="1" a="1"/>
  <c r="AA1108" i="1" s="1"/>
  <c r="AF1204" i="1" a="1"/>
  <c r="AF1204" i="1" s="1"/>
  <c r="AC1291" i="1" a="1"/>
  <c r="AC1291" i="1" s="1"/>
  <c r="AA1291" i="1" a="1"/>
  <c r="AA1291" i="1" s="1"/>
  <c r="AA1374" i="1" a="1"/>
  <c r="AA1374" i="1" s="1"/>
  <c r="AC1374" i="1" a="1"/>
  <c r="AC1374" i="1" s="1"/>
  <c r="AF73" i="1" a="1"/>
  <c r="AF73" i="1" s="1"/>
  <c r="AF109" i="1" a="1"/>
  <c r="AF109" i="1" s="1"/>
  <c r="AD152" i="1" a="1"/>
  <c r="AD152" i="1" s="1"/>
  <c r="AA193" i="1" a="1"/>
  <c r="AA193" i="1" s="1"/>
  <c r="AD314" i="1" a="1"/>
  <c r="AD314" i="1" s="1"/>
  <c r="AD365" i="1" a="1"/>
  <c r="AD365" i="1" s="1"/>
  <c r="AC375" i="1" a="1"/>
  <c r="AC375" i="1" s="1"/>
  <c r="AF470" i="1" a="1"/>
  <c r="AF470" i="1" s="1"/>
  <c r="AF478" i="1" a="1"/>
  <c r="AF478" i="1" s="1"/>
  <c r="AA488" i="1" a="1"/>
  <c r="AA488" i="1" s="1"/>
  <c r="AD507" i="1" a="1"/>
  <c r="AD507" i="1" s="1"/>
  <c r="AD573" i="1" a="1"/>
  <c r="AD573" i="1" s="1"/>
  <c r="AD851" i="1" a="1"/>
  <c r="AD851" i="1" s="1"/>
  <c r="AA862" i="1" a="1"/>
  <c r="AA862" i="1" s="1"/>
  <c r="AA923" i="1" a="1"/>
  <c r="AA923" i="1" s="1"/>
  <c r="AD926" i="1" a="1"/>
  <c r="AD926" i="1" s="1"/>
  <c r="AA939" i="1" a="1"/>
  <c r="AA939" i="1" s="1"/>
  <c r="AD1041" i="1" a="1"/>
  <c r="AD1041" i="1" s="1"/>
  <c r="AF1240" i="1" a="1"/>
  <c r="AF1240" i="1" s="1"/>
  <c r="AD1240" i="1" a="1"/>
  <c r="AD1240" i="1" s="1"/>
  <c r="AA1306" i="1" a="1"/>
  <c r="AA1306" i="1" s="1"/>
  <c r="AC1306" i="1" a="1"/>
  <c r="AC1306" i="1" s="1"/>
  <c r="AA333" i="1" a="1"/>
  <c r="AA333" i="1" s="1"/>
  <c r="AA385" i="1" a="1"/>
  <c r="AA385" i="1" s="1"/>
  <c r="AA390" i="1" a="1"/>
  <c r="AA390" i="1" s="1"/>
  <c r="AA471" i="1" a="1"/>
  <c r="AA471" i="1" s="1"/>
  <c r="AD526" i="1" a="1"/>
  <c r="AD526" i="1" s="1"/>
  <c r="AD811" i="1" a="1"/>
  <c r="AD811" i="1" s="1"/>
  <c r="AA827" i="1" a="1"/>
  <c r="AA827" i="1" s="1"/>
  <c r="AD866" i="1" a="1"/>
  <c r="AD866" i="1" s="1"/>
  <c r="AA878" i="1" a="1"/>
  <c r="AA878" i="1" s="1"/>
  <c r="AD898" i="1" a="1"/>
  <c r="AD898" i="1" s="1"/>
  <c r="AA977" i="1" a="1"/>
  <c r="AA977" i="1" s="1"/>
  <c r="AA1047" i="1" a="1"/>
  <c r="AA1047" i="1" s="1"/>
  <c r="AA1133" i="1" a="1"/>
  <c r="AA1133" i="1" s="1"/>
  <c r="AD1152" i="1" a="1"/>
  <c r="AD1152" i="1" s="1"/>
  <c r="AF1263" i="1" a="1"/>
  <c r="AF1263" i="1" s="1"/>
  <c r="AD1263" i="1" a="1"/>
  <c r="AD1263" i="1" s="1"/>
  <c r="AD1300" i="1" a="1"/>
  <c r="AD1300" i="1" s="1"/>
  <c r="AF1348" i="1" a="1"/>
  <c r="AF1348" i="1" s="1"/>
  <c r="AD1348" i="1" a="1"/>
  <c r="AD1348" i="1" s="1"/>
  <c r="AC1279" i="1" a="1"/>
  <c r="AC1279" i="1" s="1"/>
  <c r="AA1279" i="1" a="1"/>
  <c r="AA1279" i="1" s="1"/>
  <c r="AC1692" i="1" a="1"/>
  <c r="AC1692" i="1" s="1"/>
  <c r="AA1692" i="1" a="1"/>
  <c r="AA1692" i="1" s="1"/>
  <c r="AF2061" i="1" a="1"/>
  <c r="AF2061" i="1" s="1"/>
  <c r="AD2061" i="1" a="1"/>
  <c r="AD2061" i="1" s="1"/>
  <c r="AC371" i="1" a="1"/>
  <c r="AC371" i="1" s="1"/>
  <c r="AF484" i="1" a="1"/>
  <c r="AF484" i="1" s="1"/>
  <c r="AF494" i="1" a="1"/>
  <c r="AF494" i="1" s="1"/>
  <c r="AC576" i="1" a="1"/>
  <c r="AC576" i="1" s="1"/>
  <c r="AC620" i="1" a="1"/>
  <c r="AC620" i="1" s="1"/>
  <c r="AF939" i="1" a="1"/>
  <c r="AF939" i="1" s="1"/>
  <c r="AC944" i="1" a="1"/>
  <c r="AC944" i="1" s="1"/>
  <c r="AF968" i="1" a="1"/>
  <c r="AF968" i="1" s="1"/>
  <c r="AF1119" i="1" a="1"/>
  <c r="AF1119" i="1" s="1"/>
  <c r="AC1170" i="1" a="1"/>
  <c r="AC1170" i="1" s="1"/>
  <c r="AF1279" i="1" a="1"/>
  <c r="AF1279" i="1" s="1"/>
  <c r="AD1279" i="1" a="1"/>
  <c r="AD1279" i="1" s="1"/>
  <c r="AC1283" i="1" a="1"/>
  <c r="AC1283" i="1" s="1"/>
  <c r="AA1283" i="1" a="1"/>
  <c r="AA1283" i="1" s="1"/>
  <c r="AF1369" i="1" a="1"/>
  <c r="AF1369" i="1" s="1"/>
  <c r="AD1369" i="1" a="1"/>
  <c r="AD1369" i="1" s="1"/>
  <c r="AC1507" i="1" a="1"/>
  <c r="AC1507" i="1" s="1"/>
  <c r="AA1507" i="1" a="1"/>
  <c r="AA1507" i="1" s="1"/>
  <c r="AA1566" i="1" a="1"/>
  <c r="AA1566" i="1" s="1"/>
  <c r="AC1566" i="1" a="1"/>
  <c r="AC1566" i="1" s="1"/>
  <c r="AF1333" i="1" a="1"/>
  <c r="AF1333" i="1" s="1"/>
  <c r="AA1487" i="1" a="1"/>
  <c r="AA1487" i="1" s="1"/>
  <c r="AD1491" i="1" a="1"/>
  <c r="AD1491" i="1" s="1"/>
  <c r="AA1531" i="1" a="1"/>
  <c r="AA1531" i="1" s="1"/>
  <c r="AA1565" i="1" a="1"/>
  <c r="AA1565" i="1" s="1"/>
  <c r="AD1676" i="1" a="1"/>
  <c r="AD1676" i="1" s="1"/>
  <c r="AD1749" i="1" a="1"/>
  <c r="AD1749" i="1" s="1"/>
  <c r="AC1818" i="1" a="1"/>
  <c r="AC1818" i="1" s="1"/>
  <c r="AC1840" i="1" a="1"/>
  <c r="AC1840" i="1" s="1"/>
  <c r="AA1852" i="1" a="1"/>
  <c r="AA1852" i="1" s="1"/>
  <c r="AF1867" i="1" a="1"/>
  <c r="AF1867" i="1" s="1"/>
  <c r="AD2030" i="1" a="1"/>
  <c r="AD2030" i="1" s="1"/>
  <c r="AD2047" i="1" a="1"/>
  <c r="AD2047" i="1" s="1"/>
  <c r="AA2057" i="1" a="1"/>
  <c r="AA2057" i="1" s="1"/>
  <c r="AD2065" i="1" a="1"/>
  <c r="AD2065" i="1" s="1"/>
  <c r="AD2070" i="1" a="1"/>
  <c r="AD2070" i="1" s="1"/>
  <c r="AA2122" i="1" a="1"/>
  <c r="AA2122" i="1" s="1"/>
  <c r="AA2126" i="1" a="1"/>
  <c r="AA2126" i="1" s="1"/>
  <c r="AD2139" i="1" a="1"/>
  <c r="AD2139" i="1" s="1"/>
  <c r="AD2151" i="1" a="1"/>
  <c r="AD2151" i="1" s="1"/>
  <c r="AA2157" i="1" a="1"/>
  <c r="AA2157" i="1" s="1"/>
  <c r="AA2243" i="1" a="1"/>
  <c r="AA2243" i="1" s="1"/>
  <c r="AA1433" i="1" a="1"/>
  <c r="AA1433" i="1" s="1"/>
  <c r="AD1452" i="1" a="1"/>
  <c r="AD1452" i="1" s="1"/>
  <c r="AF1511" i="1" a="1"/>
  <c r="AF1511" i="1" s="1"/>
  <c r="AF1521" i="1" a="1"/>
  <c r="AF1521" i="1" s="1"/>
  <c r="AC1536" i="1" a="1"/>
  <c r="AC1536" i="1" s="1"/>
  <c r="AA1547" i="1" a="1"/>
  <c r="AA1547" i="1" s="1"/>
  <c r="AF1551" i="1" a="1"/>
  <c r="AF1551" i="1" s="1"/>
  <c r="AC1560" i="1" a="1"/>
  <c r="AC1560" i="1" s="1"/>
  <c r="AD1602" i="1" a="1"/>
  <c r="AD1602" i="1" s="1"/>
  <c r="AD1610" i="1" a="1"/>
  <c r="AD1610" i="1" s="1"/>
  <c r="AD1615" i="1" a="1"/>
  <c r="AD1615" i="1" s="1"/>
  <c r="AF1629" i="1" a="1"/>
  <c r="AF1629" i="1" s="1"/>
  <c r="AA1660" i="1" a="1"/>
  <c r="AA1660" i="1" s="1"/>
  <c r="AA1668" i="1" a="1"/>
  <c r="AA1668" i="1" s="1"/>
  <c r="AD1735" i="1" a="1"/>
  <c r="AD1735" i="1" s="1"/>
  <c r="AA1740" i="1" a="1"/>
  <c r="AA1740" i="1" s="1"/>
  <c r="AD1755" i="1" a="1"/>
  <c r="AD1755" i="1" s="1"/>
  <c r="AC1768" i="1" a="1"/>
  <c r="AC1768" i="1" s="1"/>
  <c r="AC1858" i="1" a="1"/>
  <c r="AC1858" i="1" s="1"/>
  <c r="AD1868" i="1" a="1"/>
  <c r="AD1868" i="1" s="1"/>
  <c r="AA1909" i="1" a="1"/>
  <c r="AA1909" i="1" s="1"/>
  <c r="AF1921" i="1" a="1"/>
  <c r="AF1921" i="1" s="1"/>
  <c r="AD1940" i="1" a="1"/>
  <c r="AD1940" i="1" s="1"/>
  <c r="AD1951" i="1" a="1"/>
  <c r="AD1951" i="1" s="1"/>
  <c r="AC1964" i="1" a="1"/>
  <c r="AC1964" i="1" s="1"/>
  <c r="AA1991" i="1" a="1"/>
  <c r="AA1991" i="1" s="1"/>
  <c r="AC2025" i="1" a="1"/>
  <c r="AC2025" i="1" s="1"/>
  <c r="AA2031" i="1" a="1"/>
  <c r="AA2031" i="1" s="1"/>
  <c r="AF2080" i="1" a="1"/>
  <c r="AF2080" i="1" s="1"/>
  <c r="AD2087" i="1" a="1"/>
  <c r="AD2087" i="1" s="1"/>
  <c r="AF2093" i="1" a="1"/>
  <c r="AF2093" i="1" s="1"/>
  <c r="AD2118" i="1" a="1"/>
  <c r="AD2118" i="1" s="1"/>
  <c r="AD2135" i="1" a="1"/>
  <c r="AD2135" i="1" s="1"/>
  <c r="AD2167" i="1" a="1"/>
  <c r="AD2167" i="1" s="1"/>
  <c r="AC2216" i="1" a="1"/>
  <c r="AC2216" i="1" s="1"/>
  <c r="AD2261" i="1" a="1"/>
  <c r="AD2261" i="1" s="1"/>
  <c r="AF1517" i="1" a="1"/>
  <c r="AF1517" i="1" s="1"/>
  <c r="AC1552" i="1" a="1"/>
  <c r="AC1552" i="1" s="1"/>
  <c r="AC1556" i="1" a="1"/>
  <c r="AC1556" i="1" s="1"/>
  <c r="AF1565" i="1" a="1"/>
  <c r="AF1565" i="1" s="1"/>
  <c r="AC1594" i="1" a="1"/>
  <c r="AC1594" i="1" s="1"/>
  <c r="AC1652" i="1" a="1"/>
  <c r="AC1652" i="1" s="1"/>
  <c r="AC1729" i="1" a="1"/>
  <c r="AC1729" i="1" s="1"/>
  <c r="AF1744" i="1" a="1"/>
  <c r="AF1744" i="1" s="1"/>
  <c r="AC1789" i="1" a="1"/>
  <c r="AC1789" i="1" s="1"/>
  <c r="AC1956" i="1" a="1"/>
  <c r="AC1956" i="1" s="1"/>
  <c r="AF2076" i="1" a="1"/>
  <c r="AF2076" i="1" s="1"/>
  <c r="AC2131" i="1" a="1"/>
  <c r="AC2131" i="1" s="1"/>
  <c r="AF2238" i="1" a="1"/>
  <c r="AF2238" i="1" s="1"/>
  <c r="AA1379" i="1" a="1"/>
  <c r="AA1379" i="1" s="1"/>
  <c r="AA1387" i="1" a="1"/>
  <c r="AA1387" i="1" s="1"/>
  <c r="AD1410" i="1" a="1"/>
  <c r="AD1410" i="1" s="1"/>
  <c r="AA1416" i="1" a="1"/>
  <c r="AA1416" i="1" s="1"/>
  <c r="AD1483" i="1" a="1"/>
  <c r="AD1483" i="1" s="1"/>
  <c r="AA1523" i="1" a="1"/>
  <c r="AA1523" i="1" s="1"/>
  <c r="AA1557" i="1" a="1"/>
  <c r="AA1557" i="1" s="1"/>
  <c r="AD1572" i="1" a="1"/>
  <c r="AD1572" i="1" s="1"/>
  <c r="AA1581" i="1" a="1"/>
  <c r="AA1581" i="1" s="1"/>
  <c r="AD1599" i="1" a="1"/>
  <c r="AD1599" i="1" s="1"/>
  <c r="AA1607" i="1" a="1"/>
  <c r="AA1607" i="1" s="1"/>
  <c r="AD1640" i="1" a="1"/>
  <c r="AD1640" i="1" s="1"/>
  <c r="AD1643" i="1" a="1"/>
  <c r="AD1643" i="1" s="1"/>
  <c r="AD1647" i="1" a="1"/>
  <c r="AD1647" i="1" s="1"/>
  <c r="AD1684" i="1" a="1"/>
  <c r="AD1684" i="1" s="1"/>
  <c r="AA1688" i="1" a="1"/>
  <c r="AA1688" i="1" s="1"/>
  <c r="AD1848" i="1" a="1"/>
  <c r="AD1848" i="1" s="1"/>
  <c r="AA1891" i="1" a="1"/>
  <c r="AA1891" i="1" s="1"/>
  <c r="AD1973" i="1" a="1"/>
  <c r="AD1973" i="1" s="1"/>
  <c r="AA2027" i="1" a="1"/>
  <c r="AA2027" i="1" s="1"/>
  <c r="AD2032" i="1" a="1"/>
  <c r="AD2032" i="1" s="1"/>
  <c r="AD2054" i="1" a="1"/>
  <c r="AD2054" i="1" s="1"/>
  <c r="AD2077" i="1" a="1"/>
  <c r="AD2077" i="1" s="1"/>
  <c r="AD2104" i="1" a="1"/>
  <c r="AD2104" i="1" s="1"/>
  <c r="AD2114" i="1" a="1"/>
  <c r="AD2114" i="1" s="1"/>
  <c r="AA2127" i="1" a="1"/>
  <c r="AA2127" i="1" s="1"/>
  <c r="AD2140" i="1" a="1"/>
  <c r="AD2140" i="1" s="1"/>
  <c r="AD2148" i="1" a="1"/>
  <c r="AD2148" i="1" s="1"/>
  <c r="AD2200" i="1" a="1"/>
  <c r="AD2200" i="1" s="1"/>
  <c r="AD2267" i="1" a="1"/>
  <c r="AD2267" i="1" s="1"/>
  <c r="AA2275" i="1" a="1"/>
  <c r="AA2275" i="1" s="1"/>
  <c r="AD2049" i="1" a="1"/>
  <c r="AD2049" i="1" s="1"/>
  <c r="AD2309" i="1" a="1"/>
  <c r="AD2309" i="1" s="1"/>
  <c r="AC1336" i="1" a="1"/>
  <c r="AC1336" i="1" s="1"/>
  <c r="AA1349" i="1" a="1"/>
  <c r="AA1349" i="1" s="1"/>
  <c r="AA1426" i="1" a="1"/>
  <c r="AA1426" i="1" s="1"/>
  <c r="AA1442" i="1" a="1"/>
  <c r="AA1442" i="1" s="1"/>
  <c r="AF1448" i="1" a="1"/>
  <c r="AF1448" i="1" s="1"/>
  <c r="AD1471" i="1" a="1"/>
  <c r="AD1471" i="1" s="1"/>
  <c r="AA1503" i="1" a="1"/>
  <c r="AA1503" i="1" s="1"/>
  <c r="AC1508" i="1" a="1"/>
  <c r="AC1508" i="1" s="1"/>
  <c r="AC1514" i="1" a="1"/>
  <c r="AC1514" i="1" s="1"/>
  <c r="AF1746" i="1" a="1"/>
  <c r="AF1746" i="1" s="1"/>
  <c r="AC1764" i="1" a="1"/>
  <c r="AC1764" i="1" s="1"/>
  <c r="AF1913" i="1" a="1"/>
  <c r="AF1913" i="1" s="1"/>
  <c r="AC1982" i="1" a="1"/>
  <c r="AC1982" i="1" s="1"/>
  <c r="AC2000" i="1" a="1"/>
  <c r="AC2000" i="1" s="1"/>
  <c r="AF2072" i="1" a="1"/>
  <c r="AF2072" i="1" s="1"/>
  <c r="AF2251" i="1" a="1"/>
  <c r="AF2251" i="1" s="1"/>
  <c r="AF2258" i="1" a="1"/>
  <c r="AF2258" i="1" s="1"/>
  <c r="AD1430" i="1" a="1"/>
  <c r="AD1430" i="1" s="1"/>
  <c r="AA1467" i="1" a="1"/>
  <c r="AA1467" i="1" s="1"/>
  <c r="AC1562" i="1" a="1"/>
  <c r="AC1562" i="1" s="1"/>
  <c r="AC1586" i="1" a="1"/>
  <c r="AC1586" i="1" s="1"/>
  <c r="AD1600" i="1" a="1"/>
  <c r="AD1600" i="1" s="1"/>
  <c r="AD1674" i="1" a="1"/>
  <c r="AD1674" i="1" s="1"/>
  <c r="AD1737" i="1" a="1"/>
  <c r="AD1737" i="1" s="1"/>
  <c r="AA1742" i="1" a="1"/>
  <c r="AA1742" i="1" s="1"/>
  <c r="AA1777" i="1" a="1"/>
  <c r="AA1777" i="1" s="1"/>
  <c r="AC1791" i="1" a="1"/>
  <c r="AC1791" i="1" s="1"/>
  <c r="AF1795" i="1" a="1"/>
  <c r="AF1795" i="1" s="1"/>
  <c r="AF1808" i="1" a="1"/>
  <c r="AF1808" i="1" s="1"/>
  <c r="AA1866" i="1" a="1"/>
  <c r="AA1866" i="1" s="1"/>
  <c r="AF1923" i="1" a="1"/>
  <c r="AF1923" i="1" s="1"/>
  <c r="AC1934" i="1" a="1"/>
  <c r="AC1934" i="1" s="1"/>
  <c r="AC2007" i="1" a="1"/>
  <c r="AC2007" i="1" s="1"/>
  <c r="AC2012" i="1" a="1"/>
  <c r="AC2012" i="1" s="1"/>
  <c r="AC2055" i="1" a="1"/>
  <c r="AC2055" i="1" s="1"/>
  <c r="AC2058" i="1" a="1"/>
  <c r="AC2058" i="1" s="1"/>
  <c r="AD2124" i="1" a="1"/>
  <c r="AD2124" i="1" s="1"/>
  <c r="AF2127" i="1" a="1"/>
  <c r="AF2127" i="1" s="1"/>
  <c r="AD2145" i="1" a="1"/>
  <c r="AD2145" i="1" s="1"/>
  <c r="AD2149" i="1" a="1"/>
  <c r="AD2149" i="1" s="1"/>
  <c r="AC2159" i="1" a="1"/>
  <c r="AC2159" i="1" s="1"/>
  <c r="AA2169" i="1" a="1"/>
  <c r="AA2169" i="1" s="1"/>
  <c r="AD2177" i="1" a="1"/>
  <c r="AD2177" i="1" s="1"/>
  <c r="AD2194" i="1" a="1"/>
  <c r="AD2194" i="1" s="1"/>
  <c r="AC2218" i="1" a="1"/>
  <c r="AC2218" i="1" s="1"/>
  <c r="AA2259" i="1" a="1"/>
  <c r="AA2259" i="1" s="1"/>
  <c r="AF2262" i="1" a="1"/>
  <c r="AF2262" i="1" s="1"/>
  <c r="AF2275" i="1" a="1"/>
  <c r="AF2275" i="1" s="1"/>
  <c r="AA1361" i="1" a="1"/>
  <c r="AA1361" i="1" s="1"/>
  <c r="AD1367" i="1" a="1"/>
  <c r="AD1367" i="1" s="1"/>
  <c r="AA1393" i="1" a="1"/>
  <c r="AA1393" i="1" s="1"/>
  <c r="AD1396" i="1" a="1"/>
  <c r="AD1396" i="1" s="1"/>
  <c r="AA1509" i="1" a="1"/>
  <c r="AA1509" i="1" s="1"/>
  <c r="AA1515" i="1" a="1"/>
  <c r="AA1515" i="1" s="1"/>
  <c r="AF1519" i="1" a="1"/>
  <c r="AF1519" i="1" s="1"/>
  <c r="AA1641" i="1" a="1"/>
  <c r="AA1641" i="1" s="1"/>
  <c r="AD1658" i="1" a="1"/>
  <c r="AD1658" i="1" s="1"/>
  <c r="AD1666" i="1" a="1"/>
  <c r="AD1666" i="1" s="1"/>
  <c r="AD1693" i="1" a="1"/>
  <c r="AD1693" i="1" s="1"/>
  <c r="AD1726" i="1" a="1"/>
  <c r="AD1726" i="1" s="1"/>
  <c r="AA1772" i="1" a="1"/>
  <c r="AA1772" i="1" s="1"/>
  <c r="AD1791" i="1" a="1"/>
  <c r="AD1791" i="1" s="1"/>
  <c r="AD1838" i="1" a="1"/>
  <c r="AD1838" i="1" s="1"/>
  <c r="AA1844" i="1" a="1"/>
  <c r="AA1844" i="1" s="1"/>
  <c r="AD1854" i="1" a="1"/>
  <c r="AD1854" i="1" s="1"/>
  <c r="AD1861" i="1" a="1"/>
  <c r="AD1861" i="1" s="1"/>
  <c r="AA1880" i="1" a="1"/>
  <c r="AA1880" i="1" s="1"/>
  <c r="AD2012" i="1" a="1"/>
  <c r="AD2012" i="1" s="1"/>
  <c r="AD2058" i="1" a="1"/>
  <c r="AD2058" i="1" s="1"/>
  <c r="AD1582" i="1" a="1"/>
  <c r="AD1582" i="1" s="1"/>
  <c r="AC2096" i="1" a="1"/>
  <c r="AC2096" i="1" s="1"/>
  <c r="AA2197" i="1" a="1"/>
  <c r="AA2197" i="1" s="1"/>
  <c r="AF1341" i="1" a="1"/>
  <c r="AF1341" i="1" s="1"/>
  <c r="AA1346" i="1" a="1"/>
  <c r="AA1346" i="1" s="1"/>
  <c r="AD1356" i="1" a="1"/>
  <c r="AD1356" i="1" s="1"/>
  <c r="AF1401" i="1" a="1"/>
  <c r="AF1401" i="1" s="1"/>
  <c r="AA1408" i="1" a="1"/>
  <c r="AA1408" i="1" s="1"/>
  <c r="AD1412" i="1" a="1"/>
  <c r="AD1412" i="1" s="1"/>
  <c r="AF1426" i="1" a="1"/>
  <c r="AF1426" i="1" s="1"/>
  <c r="AD1450" i="1" a="1"/>
  <c r="AD1450" i="1" s="1"/>
  <c r="AA1491" i="1" a="1"/>
  <c r="AA1491" i="1" s="1"/>
  <c r="AA1495" i="1" a="1"/>
  <c r="AA1495" i="1" s="1"/>
  <c r="AD1499" i="1" a="1"/>
  <c r="AD1499" i="1" s="1"/>
  <c r="AF1503" i="1" a="1"/>
  <c r="AF1503" i="1" s="1"/>
  <c r="AC1524" i="1" a="1"/>
  <c r="AC1524" i="1" s="1"/>
  <c r="AF1529" i="1" a="1"/>
  <c r="AF1529" i="1" s="1"/>
  <c r="AC1534" i="1" a="1"/>
  <c r="AC1534" i="1" s="1"/>
  <c r="AF1539" i="1" a="1"/>
  <c r="AF1539" i="1" s="1"/>
  <c r="AF1549" i="1" a="1"/>
  <c r="AF1549" i="1" s="1"/>
  <c r="AD1592" i="1" a="1"/>
  <c r="AD1592" i="1" s="1"/>
  <c r="AA1601" i="1" a="1"/>
  <c r="AA1601" i="1" s="1"/>
  <c r="AD1604" i="1" a="1"/>
  <c r="AD1604" i="1" s="1"/>
  <c r="AF1633" i="1" a="1"/>
  <c r="AF1633" i="1" s="1"/>
  <c r="AD1670" i="1" a="1"/>
  <c r="AD1670" i="1" s="1"/>
  <c r="AD1680" i="1" a="1"/>
  <c r="AD1680" i="1" s="1"/>
  <c r="AF1717" i="1" a="1"/>
  <c r="AF1717" i="1" s="1"/>
  <c r="AA1722" i="1" a="1"/>
  <c r="AA1722" i="1" s="1"/>
  <c r="AC1731" i="1" a="1"/>
  <c r="AC1731" i="1" s="1"/>
  <c r="AD1733" i="1" a="1"/>
  <c r="AD1733" i="1" s="1"/>
  <c r="AD1753" i="1" a="1"/>
  <c r="AD1753" i="1" s="1"/>
  <c r="AF1777" i="1" a="1"/>
  <c r="AF1777" i="1" s="1"/>
  <c r="AD1802" i="1" a="1"/>
  <c r="AD1802" i="1" s="1"/>
  <c r="AA1817" i="1" a="1"/>
  <c r="AA1817" i="1" s="1"/>
  <c r="AD1850" i="1" a="1"/>
  <c r="AD1850" i="1" s="1"/>
  <c r="AD1866" i="1" a="1"/>
  <c r="AD1866" i="1" s="1"/>
  <c r="AA1876" i="1" a="1"/>
  <c r="AA1876" i="1" s="1"/>
  <c r="AD1898" i="1" a="1"/>
  <c r="AD1898" i="1" s="1"/>
  <c r="AA1911" i="1" a="1"/>
  <c r="AA1911" i="1" s="1"/>
  <c r="AF1934" i="1" a="1"/>
  <c r="AF1934" i="1" s="1"/>
  <c r="AC1988" i="1" a="1"/>
  <c r="AC1988" i="1" s="1"/>
  <c r="AC2008" i="1" a="1"/>
  <c r="AC2008" i="1" s="1"/>
  <c r="AD2050" i="1" a="1"/>
  <c r="AD2050" i="1" s="1"/>
  <c r="AC2064" i="1" a="1"/>
  <c r="AC2064" i="1" s="1"/>
  <c r="AC2079" i="1" a="1"/>
  <c r="AC2079" i="1" s="1"/>
  <c r="AD2100" i="1" a="1"/>
  <c r="AD2100" i="1" s="1"/>
  <c r="AD2116" i="1" a="1"/>
  <c r="AD2116" i="1" s="1"/>
  <c r="AA2129" i="1" a="1"/>
  <c r="AA2129" i="1" s="1"/>
  <c r="AD2142" i="1" a="1"/>
  <c r="AD2142" i="1" s="1"/>
  <c r="AC2207" i="1" a="1"/>
  <c r="AC2207" i="1" s="1"/>
  <c r="AD2219" i="1" a="1"/>
  <c r="AD2219" i="1" s="1"/>
  <c r="AF2263" i="1" a="1"/>
  <c r="AF2263" i="1" s="1"/>
  <c r="AC1342" i="1" a="1"/>
  <c r="AC1342" i="1" s="1"/>
  <c r="AF1422" i="1" a="1"/>
  <c r="AF1422" i="1" s="1"/>
  <c r="AC1486" i="1" a="1"/>
  <c r="AC1486" i="1" s="1"/>
  <c r="AC1504" i="1" a="1"/>
  <c r="AC1504" i="1" s="1"/>
  <c r="AC1510" i="1" a="1"/>
  <c r="AC1510" i="1" s="1"/>
  <c r="AC1550" i="1" a="1"/>
  <c r="AC1550" i="1" s="1"/>
  <c r="AF1649" i="1" a="1"/>
  <c r="AF1649" i="1" s="1"/>
  <c r="AC1659" i="1" a="1"/>
  <c r="AC1659" i="1" s="1"/>
  <c r="AC1667" i="1" a="1"/>
  <c r="AC1667" i="1" s="1"/>
  <c r="AF1685" i="1" a="1"/>
  <c r="AF1685" i="1" s="1"/>
  <c r="AC1727" i="1" a="1"/>
  <c r="AC1727" i="1" s="1"/>
  <c r="AF1731" i="1" a="1"/>
  <c r="AF1731" i="1" s="1"/>
  <c r="AF1743" i="1" a="1"/>
  <c r="AF1743" i="1" s="1"/>
  <c r="AC1760" i="1" a="1"/>
  <c r="AC1760" i="1" s="1"/>
  <c r="AF1871" i="1" a="1"/>
  <c r="AF1871" i="1" s="1"/>
  <c r="AF1907" i="1" a="1"/>
  <c r="AF1907" i="1" s="1"/>
  <c r="AF2064" i="1" a="1"/>
  <c r="AF2064" i="1" s="1"/>
  <c r="AC2175" i="1" a="1"/>
  <c r="AC2175" i="1" s="1"/>
  <c r="AC2178" i="1" a="1"/>
  <c r="AC2178" i="1" s="1"/>
  <c r="AA2198" i="1" a="1"/>
  <c r="AA2198" i="1" s="1"/>
  <c r="AF2202" i="1" a="1"/>
  <c r="AF2202" i="1" s="1"/>
  <c r="AF2247" i="1" a="1"/>
  <c r="AF2247" i="1" s="1"/>
  <c r="AC2272" i="1" a="1"/>
  <c r="AC2272" i="1" s="1"/>
  <c r="AF2281" i="1" a="1"/>
  <c r="AF2281" i="1" s="1"/>
  <c r="AC1516" i="1" a="1"/>
  <c r="AC1516" i="1" s="1"/>
  <c r="AC1546" i="1" a="1"/>
  <c r="AC1546" i="1" s="1"/>
  <c r="AF1559" i="1" a="1"/>
  <c r="AF1559" i="1" s="1"/>
  <c r="AF1601" i="1" a="1"/>
  <c r="AF1601" i="1" s="1"/>
  <c r="AF1609" i="1" a="1"/>
  <c r="AF1609" i="1" s="1"/>
  <c r="AA1629" i="1" a="1"/>
  <c r="AA1629" i="1" s="1"/>
  <c r="AA1635" i="1" a="1"/>
  <c r="AA1635" i="1" s="1"/>
  <c r="AF1641" i="1" a="1"/>
  <c r="AF1641" i="1" s="1"/>
  <c r="AF1690" i="1" a="1"/>
  <c r="AF1690" i="1" s="1"/>
  <c r="AF1738" i="1" a="1"/>
  <c r="AF1738" i="1" s="1"/>
  <c r="AA1773" i="1" a="1"/>
  <c r="AA1773" i="1" s="1"/>
  <c r="AD1959" i="1" a="1"/>
  <c r="AD1959" i="1" s="1"/>
  <c r="AA1980" i="1" a="1"/>
  <c r="AA1980" i="1" s="1"/>
  <c r="AC2003" i="1" a="1"/>
  <c r="AC2003" i="1" s="1"/>
  <c r="AC2070" i="1" a="1"/>
  <c r="AC2070" i="1" s="1"/>
  <c r="AF2121" i="1" a="1"/>
  <c r="AF2121" i="1" s="1"/>
  <c r="AF2125" i="1" a="1"/>
  <c r="AF2125" i="1" s="1"/>
  <c r="AA2135" i="1" a="1"/>
  <c r="AA2135" i="1" s="1"/>
  <c r="AC2139" i="1" a="1"/>
  <c r="AC2139" i="1" s="1"/>
  <c r="AC2151" i="1" a="1"/>
  <c r="AC2151" i="1" s="1"/>
  <c r="AD2161" i="1" a="1"/>
  <c r="AD2161" i="1" s="1"/>
  <c r="AD2175" i="1" a="1"/>
  <c r="AD2175" i="1" s="1"/>
  <c r="AF2213" i="1" a="1"/>
  <c r="AF2213" i="1" s="1"/>
  <c r="AA2265" i="1" a="1"/>
  <c r="AA2265" i="1" s="1"/>
  <c r="AD546" i="1" a="1"/>
  <c r="AD546" i="1" s="1"/>
  <c r="AF523" i="1" a="1"/>
  <c r="AF523" i="1" s="1"/>
  <c r="AF502" i="1" a="1"/>
  <c r="AF502" i="1" s="1"/>
  <c r="AD475" i="1" a="1"/>
  <c r="AD475" i="1" s="1"/>
  <c r="AD9" i="1" a="1"/>
  <c r="AD9" i="1" s="1"/>
  <c r="AA25" i="1" a="1"/>
  <c r="AA25" i="1" s="1"/>
  <c r="AA69" i="1" a="1"/>
  <c r="AA69" i="1" s="1"/>
  <c r="AD106" i="1" a="1"/>
  <c r="AD106" i="1" s="1"/>
  <c r="AC122" i="1" a="1"/>
  <c r="AC122" i="1" s="1"/>
  <c r="AD137" i="1" a="1"/>
  <c r="AD137" i="1" s="1"/>
  <c r="AD142" i="1" a="1"/>
  <c r="AD142" i="1" s="1"/>
  <c r="AD147" i="1" a="1"/>
  <c r="AD147" i="1" s="1"/>
  <c r="AD168" i="1" a="1"/>
  <c r="AD168" i="1" s="1"/>
  <c r="AC196" i="1" a="1"/>
  <c r="AC196" i="1" s="1"/>
  <c r="AC206" i="1" a="1"/>
  <c r="AC206" i="1" s="1"/>
  <c r="AD209" i="1" a="1"/>
  <c r="AD209" i="1" s="1"/>
  <c r="AA225" i="1" a="1"/>
  <c r="AA225" i="1" s="1"/>
  <c r="AF228" i="1" a="1"/>
  <c r="AF228" i="1" s="1"/>
  <c r="AD228" i="1" a="1"/>
  <c r="AD228" i="1" s="1"/>
  <c r="AF232" i="1" a="1"/>
  <c r="AF232" i="1" s="1"/>
  <c r="AD232" i="1" a="1"/>
  <c r="AD232" i="1" s="1"/>
  <c r="AC237" i="1" a="1"/>
  <c r="AC237" i="1" s="1"/>
  <c r="AD251" i="1" a="1"/>
  <c r="AD251" i="1" s="1"/>
  <c r="AA266" i="1" a="1"/>
  <c r="AA266" i="1" s="1"/>
  <c r="AA271" i="1" a="1"/>
  <c r="AA271" i="1" s="1"/>
  <c r="AC271" i="1" a="1"/>
  <c r="AC271" i="1" s="1"/>
  <c r="AA276" i="1" a="1"/>
  <c r="AA276" i="1" s="1"/>
  <c r="AF307" i="1" a="1"/>
  <c r="AF307" i="1" s="1"/>
  <c r="AD307" i="1" a="1"/>
  <c r="AD307" i="1" s="1"/>
  <c r="AA325" i="1" a="1"/>
  <c r="AA325" i="1" s="1"/>
  <c r="AD348" i="1" a="1"/>
  <c r="AD348" i="1" s="1"/>
  <c r="AF348" i="1" a="1"/>
  <c r="AF348" i="1" s="1"/>
  <c r="AF381" i="1" a="1"/>
  <c r="AF381" i="1" s="1"/>
  <c r="AD381" i="1" a="1"/>
  <c r="AD381" i="1" s="1"/>
  <c r="AF455" i="1" a="1"/>
  <c r="AF455" i="1" s="1"/>
  <c r="AD455" i="1" a="1"/>
  <c r="AD455" i="1" s="1"/>
  <c r="AA523" i="1" a="1"/>
  <c r="AA523" i="1" s="1"/>
  <c r="AD887" i="1" a="1"/>
  <c r="AD887" i="1" s="1"/>
  <c r="AF887" i="1" a="1"/>
  <c r="AF887" i="1" s="1"/>
  <c r="AA386" i="1" a="1"/>
  <c r="AA386" i="1" s="1"/>
  <c r="AC386" i="1" a="1"/>
  <c r="AC386" i="1" s="1"/>
  <c r="AF425" i="1" a="1"/>
  <c r="AF425" i="1" s="1"/>
  <c r="AD425" i="1" a="1"/>
  <c r="AD425" i="1" s="1"/>
  <c r="AA12" i="1" a="1"/>
  <c r="AA12" i="1" s="1"/>
  <c r="AD25" i="1" a="1"/>
  <c r="AD25" i="1" s="1"/>
  <c r="AD37" i="1" a="1"/>
  <c r="AD37" i="1" s="1"/>
  <c r="AC40" i="1" a="1"/>
  <c r="AC40" i="1" s="1"/>
  <c r="AC43" i="1" a="1"/>
  <c r="AC43" i="1" s="1"/>
  <c r="AC60" i="1" a="1"/>
  <c r="AC60" i="1" s="1"/>
  <c r="AF78" i="1" a="1"/>
  <c r="AF78" i="1" s="1"/>
  <c r="AD102" i="1" a="1"/>
  <c r="AD102" i="1" s="1"/>
  <c r="AD110" i="1" a="1"/>
  <c r="AD110" i="1" s="1"/>
  <c r="AD130" i="1" a="1"/>
  <c r="AD130" i="1" s="1"/>
  <c r="AC134" i="1" a="1"/>
  <c r="AC134" i="1" s="1"/>
  <c r="AC165" i="1" a="1"/>
  <c r="AC165" i="1" s="1"/>
  <c r="AC176" i="1" a="1"/>
  <c r="AC176" i="1" s="1"/>
  <c r="AC213" i="1" a="1"/>
  <c r="AC213" i="1" s="1"/>
  <c r="AA257" i="1" a="1"/>
  <c r="AA257" i="1" s="1"/>
  <c r="AA272" i="1" a="1"/>
  <c r="AA272" i="1" s="1"/>
  <c r="AF281" i="1" a="1"/>
  <c r="AF281" i="1" s="1"/>
  <c r="AD281" i="1" a="1"/>
  <c r="AD281" i="1" s="1"/>
  <c r="AC294" i="1" a="1"/>
  <c r="AC294" i="1" s="1"/>
  <c r="AA299" i="1" a="1"/>
  <c r="AA299" i="1" s="1"/>
  <c r="AC299" i="1" a="1"/>
  <c r="AC299" i="1" s="1"/>
  <c r="AA304" i="1" a="1"/>
  <c r="AA304" i="1" s="1"/>
  <c r="AA369" i="1" a="1"/>
  <c r="AA369" i="1" s="1"/>
  <c r="AC1033" i="1" a="1"/>
  <c r="AC1033" i="1" s="1"/>
  <c r="AA1033" i="1" a="1"/>
  <c r="AA1033" i="1" s="1"/>
  <c r="AD1334" i="1" a="1"/>
  <c r="AD1334" i="1" s="1"/>
  <c r="AF1334" i="1" a="1"/>
  <c r="AF1334" i="1" s="1"/>
  <c r="AD18" i="1" a="1"/>
  <c r="AD18" i="1" s="1"/>
  <c r="AA58" i="1" a="1"/>
  <c r="AA58" i="1" s="1"/>
  <c r="AD158" i="1" a="1"/>
  <c r="AD158" i="1" s="1"/>
  <c r="AC180" i="1" a="1"/>
  <c r="AC180" i="1" s="1"/>
  <c r="AC184" i="1" a="1"/>
  <c r="AC184" i="1" s="1"/>
  <c r="AD207" i="1" a="1"/>
  <c r="AD207" i="1" s="1"/>
  <c r="AC210" i="1" a="1"/>
  <c r="AC210" i="1" s="1"/>
  <c r="AA247" i="1" a="1"/>
  <c r="AA247" i="1" s="1"/>
  <c r="AA282" i="1" a="1"/>
  <c r="AA282" i="1" s="1"/>
  <c r="AC282" i="1" a="1"/>
  <c r="AC282" i="1" s="1"/>
  <c r="AF341" i="1" a="1"/>
  <c r="AF341" i="1" s="1"/>
  <c r="AD341" i="1" a="1"/>
  <c r="AD341" i="1" s="1"/>
  <c r="AC374" i="1" a="1"/>
  <c r="AC374" i="1" s="1"/>
  <c r="AA374" i="1" a="1"/>
  <c r="AA374" i="1" s="1"/>
  <c r="AC449" i="1" a="1"/>
  <c r="AC449" i="1" s="1"/>
  <c r="AA449" i="1" a="1"/>
  <c r="AA449" i="1" s="1"/>
  <c r="AD559" i="1" a="1"/>
  <c r="AD559" i="1" s="1"/>
  <c r="AF559" i="1" a="1"/>
  <c r="AF559" i="1" s="1"/>
  <c r="AD827" i="1" a="1"/>
  <c r="AD827" i="1" s="1"/>
  <c r="AF827" i="1" a="1"/>
  <c r="AF827" i="1" s="1"/>
  <c r="AA16" i="1" a="1"/>
  <c r="AA16" i="1" s="1"/>
  <c r="AA29" i="1" a="1"/>
  <c r="AA29" i="1" s="1"/>
  <c r="AD31" i="1" a="1"/>
  <c r="AD31" i="1" s="1"/>
  <c r="AD44" i="1" a="1"/>
  <c r="AD44" i="1" s="1"/>
  <c r="AA51" i="1" a="1"/>
  <c r="AA51" i="1" s="1"/>
  <c r="AA85" i="1" a="1"/>
  <c r="AA85" i="1" s="1"/>
  <c r="AA93" i="1" a="1"/>
  <c r="AA93" i="1" s="1"/>
  <c r="AA127" i="1" a="1"/>
  <c r="AA127" i="1" s="1"/>
  <c r="AD135" i="1" a="1"/>
  <c r="AD135" i="1" s="1"/>
  <c r="AD162" i="1" a="1"/>
  <c r="AD162" i="1" s="1"/>
  <c r="AD180" i="1" a="1"/>
  <c r="AD180" i="1" s="1"/>
  <c r="AD184" i="1" a="1"/>
  <c r="AD184" i="1" s="1"/>
  <c r="AD217" i="1" a="1"/>
  <c r="AD217" i="1" s="1"/>
  <c r="AA230" i="1" a="1"/>
  <c r="AA230" i="1" s="1"/>
  <c r="AA291" i="1" a="1"/>
  <c r="AA291" i="1" s="1"/>
  <c r="AC291" i="1" a="1"/>
  <c r="AC291" i="1" s="1"/>
  <c r="AA300" i="1" a="1"/>
  <c r="AA300" i="1" s="1"/>
  <c r="AA310" i="1" a="1"/>
  <c r="AA310" i="1" s="1"/>
  <c r="AA314" i="1" a="1"/>
  <c r="AA314" i="1" s="1"/>
  <c r="AD333" i="1" a="1"/>
  <c r="AD333" i="1" s="1"/>
  <c r="AD462" i="1" a="1"/>
  <c r="AD462" i="1" s="1"/>
  <c r="AF462" i="1" a="1"/>
  <c r="AF462" i="1" s="1"/>
  <c r="AA290" i="1" a="1"/>
  <c r="AA290" i="1" s="1"/>
  <c r="AC290" i="1" a="1"/>
  <c r="AC290" i="1" s="1"/>
  <c r="AA26" i="1" a="1"/>
  <c r="AA26" i="1" s="1"/>
  <c r="AD58" i="1" a="1"/>
  <c r="AD58" i="1" s="1"/>
  <c r="AD72" i="1" a="1"/>
  <c r="AD72" i="1" s="1"/>
  <c r="AD123" i="1" a="1"/>
  <c r="AD123" i="1" s="1"/>
  <c r="AD140" i="1" a="1"/>
  <c r="AD140" i="1" s="1"/>
  <c r="AD145" i="1" a="1"/>
  <c r="AD145" i="1" s="1"/>
  <c r="AD190" i="1" a="1"/>
  <c r="AD190" i="1" s="1"/>
  <c r="AA284" i="1" a="1"/>
  <c r="AA284" i="1" s="1"/>
  <c r="AC284" i="1" a="1"/>
  <c r="AC284" i="1" s="1"/>
  <c r="AD291" i="1" a="1"/>
  <c r="AD291" i="1" s="1"/>
  <c r="AD378" i="1" a="1"/>
  <c r="AD378" i="1" s="1"/>
  <c r="AF479" i="1" a="1"/>
  <c r="AF479" i="1" s="1"/>
  <c r="AD479" i="1" a="1"/>
  <c r="AD479" i="1" s="1"/>
  <c r="AF948" i="1" a="1"/>
  <c r="AF948" i="1" s="1"/>
  <c r="AD948" i="1" a="1"/>
  <c r="AD948" i="1" s="1"/>
  <c r="AA262" i="1" a="1"/>
  <c r="AA262" i="1" s="1"/>
  <c r="AC262" i="1" a="1"/>
  <c r="AC262" i="1" s="1"/>
  <c r="AF267" i="1" a="1"/>
  <c r="AF267" i="1" s="1"/>
  <c r="AD267" i="1" a="1"/>
  <c r="AD267" i="1" s="1"/>
  <c r="AA273" i="1" a="1"/>
  <c r="AA273" i="1" s="1"/>
  <c r="AC273" i="1" a="1"/>
  <c r="AC273" i="1" s="1"/>
  <c r="AA432" i="1" a="1"/>
  <c r="AA432" i="1" s="1"/>
  <c r="AC432" i="1" a="1"/>
  <c r="AC432" i="1" s="1"/>
  <c r="AC445" i="1" a="1"/>
  <c r="AC445" i="1" s="1"/>
  <c r="AA445" i="1" a="1"/>
  <c r="AA445" i="1" s="1"/>
  <c r="AA589" i="1" a="1"/>
  <c r="AA589" i="1" s="1"/>
  <c r="AC589" i="1" a="1"/>
  <c r="AC589" i="1" s="1"/>
  <c r="AC863" i="1" a="1"/>
  <c r="AC863" i="1" s="1"/>
  <c r="AA863" i="1" a="1"/>
  <c r="AA863" i="1" s="1"/>
  <c r="AA959" i="1" a="1"/>
  <c r="AA959" i="1" s="1"/>
  <c r="AC959" i="1" a="1"/>
  <c r="AC959" i="1" s="1"/>
  <c r="AC62" i="1" a="1"/>
  <c r="AC62" i="1" s="1"/>
  <c r="AD65" i="1" a="1"/>
  <c r="AD65" i="1" s="1"/>
  <c r="AA90" i="1" a="1"/>
  <c r="AA90" i="1" s="1"/>
  <c r="AD100" i="1" a="1"/>
  <c r="AD100" i="1" s="1"/>
  <c r="AD108" i="1" a="1"/>
  <c r="AD108" i="1" s="1"/>
  <c r="AC163" i="1" a="1"/>
  <c r="AC163" i="1" s="1"/>
  <c r="AD166" i="1" a="1"/>
  <c r="AD166" i="1" s="1"/>
  <c r="AA178" i="1" a="1"/>
  <c r="AA178" i="1" s="1"/>
  <c r="AA185" i="1" a="1"/>
  <c r="AA185" i="1" s="1"/>
  <c r="AA198" i="1" a="1"/>
  <c r="AA198" i="1" s="1"/>
  <c r="AD211" i="1" a="1"/>
  <c r="AD211" i="1" s="1"/>
  <c r="AC218" i="1" a="1"/>
  <c r="AC218" i="1" s="1"/>
  <c r="AD226" i="1" a="1"/>
  <c r="AD226" i="1" s="1"/>
  <c r="AF318" i="1" a="1"/>
  <c r="AF318" i="1" s="1"/>
  <c r="AD318" i="1" a="1"/>
  <c r="AD318" i="1" s="1"/>
  <c r="AF322" i="1" a="1"/>
  <c r="AF322" i="1" s="1"/>
  <c r="AD322" i="1" a="1"/>
  <c r="AD322" i="1" s="1"/>
  <c r="AC329" i="1" a="1"/>
  <c r="AC329" i="1" s="1"/>
  <c r="AC361" i="1" a="1"/>
  <c r="AC361" i="1" s="1"/>
  <c r="AA361" i="1" a="1"/>
  <c r="AA361" i="1" s="1"/>
  <c r="AC389" i="1" a="1"/>
  <c r="AC389" i="1" s="1"/>
  <c r="AA389" i="1" a="1"/>
  <c r="AA389" i="1" s="1"/>
  <c r="AC393" i="1" a="1"/>
  <c r="AC393" i="1" s="1"/>
  <c r="AA393" i="1" a="1"/>
  <c r="AA393" i="1" s="1"/>
  <c r="AD8" i="1" a="1"/>
  <c r="AD8" i="1" s="1"/>
  <c r="AD26" i="1" a="1"/>
  <c r="AD26" i="1" s="1"/>
  <c r="AD32" i="1" a="1"/>
  <c r="AD32" i="1" s="1"/>
  <c r="AD76" i="1" a="1"/>
  <c r="AD76" i="1" s="1"/>
  <c r="AD93" i="1" a="1"/>
  <c r="AD93" i="1" s="1"/>
  <c r="AD127" i="1" a="1"/>
  <c r="AD127" i="1" s="1"/>
  <c r="AA151" i="1" a="1"/>
  <c r="AA151" i="1" s="1"/>
  <c r="AD156" i="1" a="1"/>
  <c r="AD156" i="1" s="1"/>
  <c r="AD234" i="1" a="1"/>
  <c r="AD234" i="1" s="1"/>
  <c r="AA268" i="1" a="1"/>
  <c r="AA268" i="1" s="1"/>
  <c r="AC268" i="1" a="1"/>
  <c r="AC268" i="1" s="1"/>
  <c r="AF427" i="1" a="1"/>
  <c r="AF427" i="1" s="1"/>
  <c r="AD427" i="1" a="1"/>
  <c r="AD427" i="1" s="1"/>
  <c r="AC446" i="1" a="1"/>
  <c r="AC446" i="1" s="1"/>
  <c r="AA446" i="1" a="1"/>
  <c r="AA446" i="1" s="1"/>
  <c r="AA550" i="1" a="1"/>
  <c r="AA550" i="1" s="1"/>
  <c r="AC550" i="1" a="1"/>
  <c r="AC550" i="1" s="1"/>
  <c r="AA311" i="1" a="1"/>
  <c r="AA311" i="1" s="1"/>
  <c r="AC311" i="1" a="1"/>
  <c r="AC311" i="1" s="1"/>
  <c r="AA331" i="1" a="1"/>
  <c r="AA331" i="1" s="1"/>
  <c r="AC331" i="1" a="1"/>
  <c r="AC331" i="1" s="1"/>
  <c r="AA336" i="1" a="1"/>
  <c r="AA336" i="1" s="1"/>
  <c r="AC336" i="1" a="1"/>
  <c r="AC336" i="1" s="1"/>
  <c r="AC428" i="1" a="1"/>
  <c r="AC428" i="1" s="1"/>
  <c r="AA428" i="1" a="1"/>
  <c r="AA428" i="1" s="1"/>
  <c r="AF441" i="1" a="1"/>
  <c r="AF441" i="1" s="1"/>
  <c r="AD441" i="1" a="1"/>
  <c r="AD441" i="1" s="1"/>
  <c r="AF458" i="1" a="1"/>
  <c r="AF458" i="1" s="1"/>
  <c r="AD458" i="1" a="1"/>
  <c r="AD458" i="1" s="1"/>
  <c r="AA33" i="1" a="1"/>
  <c r="AA33" i="1" s="1"/>
  <c r="AC36" i="1" a="1"/>
  <c r="AC36" i="1" s="1"/>
  <c r="AC63" i="1" a="1"/>
  <c r="AC63" i="1" s="1"/>
  <c r="AD70" i="1" a="1"/>
  <c r="AD70" i="1" s="1"/>
  <c r="AD87" i="1" a="1"/>
  <c r="AD87" i="1" s="1"/>
  <c r="AC124" i="1" a="1"/>
  <c r="AC124" i="1" s="1"/>
  <c r="AC164" i="1" a="1"/>
  <c r="AC164" i="1" s="1"/>
  <c r="AD169" i="1" a="1"/>
  <c r="AD169" i="1" s="1"/>
  <c r="AC219" i="1" a="1"/>
  <c r="AC219" i="1" s="1"/>
  <c r="AF239" i="1" a="1"/>
  <c r="AF239" i="1" s="1"/>
  <c r="AD239" i="1" a="1"/>
  <c r="AD239" i="1" s="1"/>
  <c r="AF249" i="1" a="1"/>
  <c r="AF249" i="1" s="1"/>
  <c r="AD249" i="1" a="1"/>
  <c r="AD249" i="1" s="1"/>
  <c r="AF274" i="1" a="1"/>
  <c r="AF274" i="1" s="1"/>
  <c r="AD274" i="1" a="1"/>
  <c r="AD274" i="1" s="1"/>
  <c r="AC288" i="1" a="1"/>
  <c r="AC288" i="1" s="1"/>
  <c r="AF301" i="1" a="1"/>
  <c r="AF301" i="1" s="1"/>
  <c r="AD301" i="1" a="1"/>
  <c r="AD301" i="1" s="1"/>
  <c r="AC347" i="1" a="1"/>
  <c r="AC347" i="1" s="1"/>
  <c r="AA27" i="1" a="1"/>
  <c r="AA27" i="1" s="1"/>
  <c r="AD67" i="1" a="1"/>
  <c r="AD67" i="1" s="1"/>
  <c r="AA137" i="1" a="1"/>
  <c r="AA137" i="1" s="1"/>
  <c r="AA142" i="1" a="1"/>
  <c r="AA142" i="1" s="1"/>
  <c r="AA147" i="1" a="1"/>
  <c r="AA147" i="1" s="1"/>
  <c r="AA161" i="1" a="1"/>
  <c r="AA161" i="1" s="1"/>
  <c r="AD164" i="1" a="1"/>
  <c r="AD164" i="1" s="1"/>
  <c r="AD178" i="1" a="1"/>
  <c r="AD178" i="1" s="1"/>
  <c r="AD198" i="1" a="1"/>
  <c r="AD198" i="1" s="1"/>
  <c r="AA209" i="1" a="1"/>
  <c r="AA209" i="1" s="1"/>
  <c r="AA216" i="1" a="1"/>
  <c r="AA216" i="1" s="1"/>
  <c r="AD219" i="1" a="1"/>
  <c r="AD219" i="1" s="1"/>
  <c r="AC279" i="1" a="1"/>
  <c r="AC279" i="1" s="1"/>
  <c r="AA279" i="1" a="1"/>
  <c r="AA279" i="1" s="1"/>
  <c r="AA297" i="1" a="1"/>
  <c r="AA297" i="1" s="1"/>
  <c r="AC297" i="1" a="1"/>
  <c r="AC297" i="1" s="1"/>
  <c r="AA306" i="1" a="1"/>
  <c r="AA306" i="1" s="1"/>
  <c r="AC306" i="1" a="1"/>
  <c r="AC306" i="1" s="1"/>
  <c r="AD459" i="1" a="1"/>
  <c r="AD459" i="1" s="1"/>
  <c r="AD476" i="1" a="1"/>
  <c r="AD476" i="1" s="1"/>
  <c r="AF476" i="1" a="1"/>
  <c r="AF476" i="1" s="1"/>
  <c r="AA363" i="1" a="1"/>
  <c r="AA363" i="1" s="1"/>
  <c r="AC363" i="1" a="1"/>
  <c r="AC363" i="1" s="1"/>
  <c r="AA20" i="1" a="1"/>
  <c r="AA20" i="1" s="1"/>
  <c r="AD36" i="1" a="1"/>
  <c r="AD36" i="1" s="1"/>
  <c r="AD42" i="1" a="1"/>
  <c r="AD42" i="1" s="1"/>
  <c r="AD49" i="1" a="1"/>
  <c r="AD49" i="1" s="1"/>
  <c r="AA106" i="1" a="1"/>
  <c r="AA106" i="1" s="1"/>
  <c r="AD132" i="1" a="1"/>
  <c r="AD132" i="1" s="1"/>
  <c r="AA264" i="1" a="1"/>
  <c r="AA264" i="1" s="1"/>
  <c r="AC264" i="1" a="1"/>
  <c r="AC264" i="1" s="1"/>
  <c r="AD270" i="1" a="1"/>
  <c r="AD270" i="1" s="1"/>
  <c r="AA289" i="1" a="1"/>
  <c r="AA289" i="1" s="1"/>
  <c r="AD297" i="1" a="1"/>
  <c r="AD297" i="1" s="1"/>
  <c r="AA324" i="1" a="1"/>
  <c r="AA324" i="1" s="1"/>
  <c r="AC324" i="1" a="1"/>
  <c r="AC324" i="1" s="1"/>
  <c r="AA332" i="1" a="1"/>
  <c r="AA332" i="1" s="1"/>
  <c r="AF347" i="1" a="1"/>
  <c r="AF347" i="1" s="1"/>
  <c r="AD347" i="1" a="1"/>
  <c r="AD347" i="1" s="1"/>
  <c r="AF434" i="1" a="1"/>
  <c r="AF434" i="1" s="1"/>
  <c r="AD434" i="1" a="1"/>
  <c r="AD434" i="1" s="1"/>
  <c r="AC557" i="1" a="1"/>
  <c r="AC557" i="1" s="1"/>
  <c r="AA557" i="1" a="1"/>
  <c r="AA557" i="1" s="1"/>
  <c r="AD787" i="1" a="1"/>
  <c r="AD787" i="1" s="1"/>
  <c r="AF787" i="1" a="1"/>
  <c r="AF787" i="1" s="1"/>
  <c r="AC850" i="1" a="1"/>
  <c r="AC850" i="1" s="1"/>
  <c r="AA850" i="1" a="1"/>
  <c r="AA850" i="1" s="1"/>
  <c r="AA367" i="1" a="1"/>
  <c r="AA367" i="1" s="1"/>
  <c r="AC367" i="1" a="1"/>
  <c r="AC367" i="1" s="1"/>
  <c r="AC438" i="1" a="1"/>
  <c r="AC438" i="1" s="1"/>
  <c r="AA438" i="1" a="1"/>
  <c r="AA438" i="1" s="1"/>
  <c r="AF482" i="1" a="1"/>
  <c r="AF482" i="1" s="1"/>
  <c r="AD482" i="1" a="1"/>
  <c r="AD482" i="1" s="1"/>
  <c r="AA815" i="1" a="1"/>
  <c r="AA815" i="1" s="1"/>
  <c r="AC815" i="1" a="1"/>
  <c r="AC815" i="1" s="1"/>
  <c r="AF46" i="1" a="1"/>
  <c r="AF46" i="1" s="1"/>
  <c r="AC71" i="1" a="1"/>
  <c r="AC71" i="1" s="1"/>
  <c r="AC168" i="1" a="1"/>
  <c r="AC168" i="1" s="1"/>
  <c r="AC175" i="1" a="1"/>
  <c r="AC175" i="1" s="1"/>
  <c r="AC228" i="1" a="1"/>
  <c r="AC228" i="1" s="1"/>
  <c r="AA251" i="1" a="1"/>
  <c r="AA251" i="1" s="1"/>
  <c r="AC251" i="1" a="1"/>
  <c r="AC251" i="1" s="1"/>
  <c r="AA303" i="1" a="1"/>
  <c r="AA303" i="1" s="1"/>
  <c r="AC303" i="1" a="1"/>
  <c r="AC303" i="1" s="1"/>
  <c r="AC348" i="1" a="1"/>
  <c r="AC348" i="1" s="1"/>
  <c r="AF537" i="1" a="1"/>
  <c r="AF537" i="1" s="1"/>
  <c r="AD537" i="1" a="1"/>
  <c r="AD537" i="1" s="1"/>
  <c r="AD810" i="1" a="1"/>
  <c r="AD810" i="1" s="1"/>
  <c r="AF810" i="1" a="1"/>
  <c r="AF810" i="1" s="1"/>
  <c r="AF815" i="1" a="1"/>
  <c r="AF815" i="1" s="1"/>
  <c r="AD815" i="1" a="1"/>
  <c r="AD815" i="1" s="1"/>
  <c r="AC799" i="1" a="1"/>
  <c r="AC799" i="1" s="1"/>
  <c r="AA799" i="1" a="1"/>
  <c r="AA799" i="1" s="1"/>
  <c r="AC810" i="1" a="1"/>
  <c r="AC810" i="1" s="1"/>
  <c r="AA810" i="1" a="1"/>
  <c r="AA810" i="1" s="1"/>
  <c r="AC821" i="1" a="1"/>
  <c r="AC821" i="1" s="1"/>
  <c r="AC987" i="1" a="1"/>
  <c r="AC987" i="1" s="1"/>
  <c r="AA987" i="1" a="1"/>
  <c r="AA987" i="1" s="1"/>
  <c r="AF1078" i="1" a="1"/>
  <c r="AF1078" i="1" s="1"/>
  <c r="AD1078" i="1" a="1"/>
  <c r="AD1078" i="1" s="1"/>
  <c r="AD370" i="1" a="1"/>
  <c r="AD370" i="1" s="1"/>
  <c r="AA381" i="1" a="1"/>
  <c r="AA381" i="1" s="1"/>
  <c r="AD449" i="1" a="1"/>
  <c r="AD449" i="1" s="1"/>
  <c r="AD454" i="1" a="1"/>
  <c r="AD454" i="1" s="1"/>
  <c r="AA516" i="1" a="1"/>
  <c r="AA516" i="1" s="1"/>
  <c r="AA527" i="1" a="1"/>
  <c r="AA527" i="1" s="1"/>
  <c r="AA531" i="1" a="1"/>
  <c r="AA531" i="1" s="1"/>
  <c r="AD534" i="1" a="1"/>
  <c r="AD534" i="1" s="1"/>
  <c r="AA605" i="1" a="1"/>
  <c r="AA605" i="1" s="1"/>
  <c r="AD831" i="1" a="1"/>
  <c r="AD831" i="1" s="1"/>
  <c r="AF831" i="1" a="1"/>
  <c r="AF831" i="1" s="1"/>
  <c r="AF841" i="1" a="1"/>
  <c r="AF841" i="1" s="1"/>
  <c r="AD841" i="1" a="1"/>
  <c r="AD841" i="1" s="1"/>
  <c r="AA964" i="1" a="1"/>
  <c r="AA964" i="1" s="1"/>
  <c r="AC964" i="1" a="1"/>
  <c r="AC964" i="1" s="1"/>
  <c r="AD1051" i="1" a="1"/>
  <c r="AD1051" i="1" s="1"/>
  <c r="AF1051" i="1" a="1"/>
  <c r="AF1051" i="1" s="1"/>
  <c r="AC1157" i="1" a="1"/>
  <c r="AC1157" i="1" s="1"/>
  <c r="AA1157" i="1" a="1"/>
  <c r="AA1157" i="1" s="1"/>
  <c r="AF1357" i="1" a="1"/>
  <c r="AF1357" i="1" s="1"/>
  <c r="AD1357" i="1" a="1"/>
  <c r="AD1357" i="1" s="1"/>
  <c r="AD626" i="1" a="1"/>
  <c r="AD626" i="1" s="1"/>
  <c r="AF626" i="1" a="1"/>
  <c r="AF626" i="1" s="1"/>
  <c r="AF892" i="1" a="1"/>
  <c r="AF892" i="1" s="1"/>
  <c r="AD892" i="1" a="1"/>
  <c r="AD892" i="1" s="1"/>
  <c r="AF1034" i="1" a="1"/>
  <c r="AF1034" i="1" s="1"/>
  <c r="AD1034" i="1" a="1"/>
  <c r="AD1034" i="1" s="1"/>
  <c r="AD1074" i="1" a="1"/>
  <c r="AD1074" i="1" s="1"/>
  <c r="AF1074" i="1" a="1"/>
  <c r="AF1074" i="1" s="1"/>
  <c r="AD326" i="1" a="1"/>
  <c r="AD326" i="1" s="1"/>
  <c r="AD387" i="1" a="1"/>
  <c r="AD387" i="1" s="1"/>
  <c r="AD433" i="1" a="1"/>
  <c r="AD433" i="1" s="1"/>
  <c r="AF468" i="1" a="1"/>
  <c r="AF468" i="1" s="1"/>
  <c r="AF498" i="1" a="1"/>
  <c r="AF498" i="1" s="1"/>
  <c r="AF519" i="1" a="1"/>
  <c r="AF519" i="1" s="1"/>
  <c r="AA547" i="1" a="1"/>
  <c r="AA547" i="1" s="1"/>
  <c r="AD550" i="1" a="1"/>
  <c r="AD550" i="1" s="1"/>
  <c r="AC592" i="1" a="1"/>
  <c r="AC592" i="1" s="1"/>
  <c r="AF594" i="1" a="1"/>
  <c r="AF594" i="1" s="1"/>
  <c r="AC610" i="1" a="1"/>
  <c r="AC610" i="1" s="1"/>
  <c r="AC816" i="1" a="1"/>
  <c r="AC816" i="1" s="1"/>
  <c r="AA816" i="1" a="1"/>
  <c r="AA816" i="1" s="1"/>
  <c r="AF878" i="1" a="1"/>
  <c r="AF878" i="1" s="1"/>
  <c r="AA983" i="1" a="1"/>
  <c r="AA983" i="1" s="1"/>
  <c r="AC983" i="1" a="1"/>
  <c r="AC983" i="1" s="1"/>
  <c r="AD1015" i="1" a="1"/>
  <c r="AD1015" i="1" s="1"/>
  <c r="AF1015" i="1" a="1"/>
  <c r="AF1015" i="1" s="1"/>
  <c r="AC1736" i="1" a="1"/>
  <c r="AC1736" i="1" s="1"/>
  <c r="AA1736" i="1" a="1"/>
  <c r="AA1736" i="1" s="1"/>
  <c r="AC1941" i="1" a="1"/>
  <c r="AC1941" i="1" s="1"/>
  <c r="AA469" i="1" a="1"/>
  <c r="AA469" i="1" s="1"/>
  <c r="AA508" i="1" a="1"/>
  <c r="AA508" i="1" s="1"/>
  <c r="AD585" i="1" a="1"/>
  <c r="AD585" i="1" s="1"/>
  <c r="AD605" i="1" a="1"/>
  <c r="AD605" i="1" s="1"/>
  <c r="AF859" i="1" a="1"/>
  <c r="AF859" i="1" s="1"/>
  <c r="AD859" i="1" a="1"/>
  <c r="AD859" i="1" s="1"/>
  <c r="AC874" i="1" a="1"/>
  <c r="AC874" i="1" s="1"/>
  <c r="AA874" i="1" a="1"/>
  <c r="AA874" i="1" s="1"/>
  <c r="AA893" i="1" a="1"/>
  <c r="AA893" i="1" s="1"/>
  <c r="AC893" i="1" a="1"/>
  <c r="AC893" i="1" s="1"/>
  <c r="AC932" i="1" a="1"/>
  <c r="AC932" i="1" s="1"/>
  <c r="AA932" i="1" a="1"/>
  <c r="AA932" i="1" s="1"/>
  <c r="AF950" i="1" a="1"/>
  <c r="AF950" i="1" s="1"/>
  <c r="AD950" i="1" a="1"/>
  <c r="AD950" i="1" s="1"/>
  <c r="AD955" i="1" a="1"/>
  <c r="AD955" i="1" s="1"/>
  <c r="AF955" i="1" a="1"/>
  <c r="AF955" i="1" s="1"/>
  <c r="AC1064" i="1" a="1"/>
  <c r="AC1064" i="1" s="1"/>
  <c r="AA1064" i="1" a="1"/>
  <c r="AA1064" i="1" s="1"/>
  <c r="AA1125" i="1" a="1"/>
  <c r="AA1125" i="1" s="1"/>
  <c r="AC1125" i="1" a="1"/>
  <c r="AC1125" i="1" s="1"/>
  <c r="AD1235" i="1" a="1"/>
  <c r="AD1235" i="1" s="1"/>
  <c r="AF1235" i="1" a="1"/>
  <c r="AF1235" i="1" s="1"/>
  <c r="AF1250" i="1" a="1"/>
  <c r="AF1250" i="1" s="1"/>
  <c r="AD1250" i="1" a="1"/>
  <c r="AD1250" i="1" s="1"/>
  <c r="AD477" i="1" a="1"/>
  <c r="AD477" i="1" s="1"/>
  <c r="AD499" i="1" a="1"/>
  <c r="AD499" i="1" s="1"/>
  <c r="AA535" i="1" a="1"/>
  <c r="AA535" i="1" s="1"/>
  <c r="AD579" i="1" a="1"/>
  <c r="AD579" i="1" s="1"/>
  <c r="AD582" i="1" a="1"/>
  <c r="AD582" i="1" s="1"/>
  <c r="AD619" i="1" a="1"/>
  <c r="AD619" i="1" s="1"/>
  <c r="AF619" i="1" a="1"/>
  <c r="AF619" i="1" s="1"/>
  <c r="AA784" i="1" a="1"/>
  <c r="AA784" i="1" s="1"/>
  <c r="AD822" i="1" a="1"/>
  <c r="AD822" i="1" s="1"/>
  <c r="AF822" i="1" a="1"/>
  <c r="AF822" i="1" s="1"/>
  <c r="AD936" i="1" a="1"/>
  <c r="AD936" i="1" s="1"/>
  <c r="AF936" i="1" a="1"/>
  <c r="AF936" i="1" s="1"/>
  <c r="AC979" i="1" a="1"/>
  <c r="AC979" i="1" s="1"/>
  <c r="AA979" i="1" a="1"/>
  <c r="AA979" i="1" s="1"/>
  <c r="AD1089" i="1" a="1"/>
  <c r="AD1089" i="1" s="1"/>
  <c r="AF1089" i="1" a="1"/>
  <c r="AF1089" i="1" s="1"/>
  <c r="AD483" i="1" a="1"/>
  <c r="AD483" i="1" s="1"/>
  <c r="AA504" i="1" a="1"/>
  <c r="AA504" i="1" s="1"/>
  <c r="AD558" i="1" a="1"/>
  <c r="AD558" i="1" s="1"/>
  <c r="AD567" i="1" a="1"/>
  <c r="AD567" i="1" s="1"/>
  <c r="AA611" i="1" a="1"/>
  <c r="AA611" i="1" s="1"/>
  <c r="AA622" i="1" a="1"/>
  <c r="AA622" i="1" s="1"/>
  <c r="AD796" i="1" a="1"/>
  <c r="AD796" i="1" s="1"/>
  <c r="AF796" i="1" a="1"/>
  <c r="AF796" i="1" s="1"/>
  <c r="AC803" i="1" a="1"/>
  <c r="AC803" i="1" s="1"/>
  <c r="AC829" i="1" a="1"/>
  <c r="AC829" i="1" s="1"/>
  <c r="AA829" i="1" a="1"/>
  <c r="AA829" i="1" s="1"/>
  <c r="AF855" i="1" a="1"/>
  <c r="AF855" i="1" s="1"/>
  <c r="AD855" i="1" a="1"/>
  <c r="AD855" i="1" s="1"/>
  <c r="AF879" i="1" a="1"/>
  <c r="AF879" i="1" s="1"/>
  <c r="AD879" i="1" a="1"/>
  <c r="AD879" i="1" s="1"/>
  <c r="AA907" i="1" a="1"/>
  <c r="AA907" i="1" s="1"/>
  <c r="AC907" i="1" a="1"/>
  <c r="AC907" i="1" s="1"/>
  <c r="AC937" i="1" a="1"/>
  <c r="AC937" i="1" s="1"/>
  <c r="AA937" i="1" a="1"/>
  <c r="AA937" i="1" s="1"/>
  <c r="AA1017" i="1" a="1"/>
  <c r="AA1017" i="1" s="1"/>
  <c r="AC1017" i="1" a="1"/>
  <c r="AC1017" i="1" s="1"/>
  <c r="AD1354" i="1" a="1"/>
  <c r="AD1354" i="1" s="1"/>
  <c r="AF1354" i="1" a="1"/>
  <c r="AF1354" i="1" s="1"/>
  <c r="AA453" i="1" a="1"/>
  <c r="AA453" i="1" s="1"/>
  <c r="AF460" i="1" a="1"/>
  <c r="AF460" i="1" s="1"/>
  <c r="AA478" i="1" a="1"/>
  <c r="AA478" i="1" s="1"/>
  <c r="AF486" i="1" a="1"/>
  <c r="AF486" i="1" s="1"/>
  <c r="AF490" i="1" a="1"/>
  <c r="AF490" i="1" s="1"/>
  <c r="AD495" i="1" a="1"/>
  <c r="AD495" i="1" s="1"/>
  <c r="AA562" i="1" a="1"/>
  <c r="AA562" i="1" s="1"/>
  <c r="AF597" i="1" a="1"/>
  <c r="AF597" i="1" s="1"/>
  <c r="AF614" i="1" a="1"/>
  <c r="AF614" i="1" s="1"/>
  <c r="AA856" i="1" a="1"/>
  <c r="AA856" i="1" s="1"/>
  <c r="AF894" i="1" a="1"/>
  <c r="AF894" i="1" s="1"/>
  <c r="AD894" i="1" a="1"/>
  <c r="AD894" i="1" s="1"/>
  <c r="AF1202" i="1" a="1"/>
  <c r="AF1202" i="1" s="1"/>
  <c r="AD1202" i="1" a="1"/>
  <c r="AD1202" i="1" s="1"/>
  <c r="AC839" i="1" a="1"/>
  <c r="AC839" i="1" s="1"/>
  <c r="AA839" i="1" a="1"/>
  <c r="AA839" i="1" s="1"/>
  <c r="AA875" i="1" a="1"/>
  <c r="AA875" i="1" s="1"/>
  <c r="AC875" i="1" a="1"/>
  <c r="AC875" i="1" s="1"/>
  <c r="AA880" i="1" a="1"/>
  <c r="AA880" i="1" s="1"/>
  <c r="AC880" i="1" a="1"/>
  <c r="AC880" i="1" s="1"/>
  <c r="AF989" i="1" a="1"/>
  <c r="AF989" i="1" s="1"/>
  <c r="AD989" i="1" a="1"/>
  <c r="AD989" i="1" s="1"/>
  <c r="AC1031" i="1" a="1"/>
  <c r="AC1031" i="1" s="1"/>
  <c r="AC1044" i="1" a="1"/>
  <c r="AC1044" i="1" s="1"/>
  <c r="AA1044" i="1" a="1"/>
  <c r="AA1044" i="1" s="1"/>
  <c r="AA1127" i="1" a="1"/>
  <c r="AA1127" i="1" s="1"/>
  <c r="AC1127" i="1" a="1"/>
  <c r="AC1127" i="1" s="1"/>
  <c r="AA1284" i="1" a="1"/>
  <c r="AA1284" i="1" s="1"/>
  <c r="AC1284" i="1" a="1"/>
  <c r="AC1284" i="1" s="1"/>
  <c r="AD385" i="1" a="1"/>
  <c r="AD385" i="1" s="1"/>
  <c r="AD431" i="1" a="1"/>
  <c r="AD431" i="1" s="1"/>
  <c r="AA464" i="1" a="1"/>
  <c r="AA464" i="1" s="1"/>
  <c r="AC467" i="1" a="1"/>
  <c r="AC467" i="1" s="1"/>
  <c r="AA470" i="1" a="1"/>
  <c r="AA470" i="1" s="1"/>
  <c r="AD491" i="1" a="1"/>
  <c r="AD491" i="1" s="1"/>
  <c r="AF517" i="1" a="1"/>
  <c r="AF517" i="1" s="1"/>
  <c r="AF521" i="1" a="1"/>
  <c r="AF521" i="1" s="1"/>
  <c r="AC542" i="1" a="1"/>
  <c r="AC542" i="1" s="1"/>
  <c r="AC571" i="1" a="1"/>
  <c r="AC571" i="1" s="1"/>
  <c r="AC583" i="1" a="1"/>
  <c r="AC583" i="1" s="1"/>
  <c r="AD622" i="1" a="1"/>
  <c r="AD622" i="1" s="1"/>
  <c r="AD808" i="1" a="1"/>
  <c r="AD808" i="1" s="1"/>
  <c r="AF808" i="1" a="1"/>
  <c r="AF808" i="1" s="1"/>
  <c r="AC830" i="1" a="1"/>
  <c r="AC830" i="1" s="1"/>
  <c r="AA848" i="1" a="1"/>
  <c r="AA848" i="1" s="1"/>
  <c r="AC852" i="1" a="1"/>
  <c r="AC852" i="1" s="1"/>
  <c r="AA852" i="1" a="1"/>
  <c r="AA852" i="1" s="1"/>
  <c r="AF861" i="1" a="1"/>
  <c r="AF861" i="1" s="1"/>
  <c r="AD861" i="1" a="1"/>
  <c r="AD861" i="1" s="1"/>
  <c r="AC899" i="1" a="1"/>
  <c r="AC899" i="1" s="1"/>
  <c r="AF938" i="1" a="1"/>
  <c r="AF938" i="1" s="1"/>
  <c r="AD938" i="1" a="1"/>
  <c r="AD938" i="1" s="1"/>
  <c r="AA972" i="1" a="1"/>
  <c r="AA972" i="1" s="1"/>
  <c r="AC972" i="1" a="1"/>
  <c r="AC972" i="1" s="1"/>
  <c r="AD1018" i="1" a="1"/>
  <c r="AD1018" i="1" s="1"/>
  <c r="AF1018" i="1" a="1"/>
  <c r="AF1018" i="1" s="1"/>
  <c r="AC1082" i="1" a="1"/>
  <c r="AC1082" i="1" s="1"/>
  <c r="AA1082" i="1" a="1"/>
  <c r="AA1082" i="1" s="1"/>
  <c r="AA1206" i="1" a="1"/>
  <c r="AA1206" i="1" s="1"/>
  <c r="AC1206" i="1" a="1"/>
  <c r="AC1206" i="1" s="1"/>
  <c r="AF1242" i="1" a="1"/>
  <c r="AF1242" i="1" s="1"/>
  <c r="AD1242" i="1" a="1"/>
  <c r="AD1242" i="1" s="1"/>
  <c r="AD1266" i="1" a="1"/>
  <c r="AD1266" i="1" s="1"/>
  <c r="AF1266" i="1" a="1"/>
  <c r="AF1266" i="1" s="1"/>
  <c r="AA456" i="1" a="1"/>
  <c r="AA456" i="1" s="1"/>
  <c r="AA459" i="1" a="1"/>
  <c r="AA459" i="1" s="1"/>
  <c r="AD481" i="1" a="1"/>
  <c r="AD481" i="1" s="1"/>
  <c r="AA496" i="1" a="1"/>
  <c r="AA496" i="1" s="1"/>
  <c r="AD542" i="1" a="1"/>
  <c r="AD542" i="1" s="1"/>
  <c r="AD563" i="1" a="1"/>
  <c r="AD563" i="1" s="1"/>
  <c r="AD571" i="1" a="1"/>
  <c r="AD571" i="1" s="1"/>
  <c r="AD790" i="1" a="1"/>
  <c r="AD790" i="1" s="1"/>
  <c r="AF790" i="1" a="1"/>
  <c r="AF790" i="1" s="1"/>
  <c r="AA798" i="1" a="1"/>
  <c r="AA798" i="1" s="1"/>
  <c r="AF870" i="1" a="1"/>
  <c r="AF870" i="1" s="1"/>
  <c r="AD870" i="1" a="1"/>
  <c r="AD870" i="1" s="1"/>
  <c r="AC947" i="1" a="1"/>
  <c r="AC947" i="1" s="1"/>
  <c r="AA947" i="1" a="1"/>
  <c r="AA947" i="1" s="1"/>
  <c r="AD1116" i="1" a="1"/>
  <c r="AD1116" i="1" s="1"/>
  <c r="AF1116" i="1" a="1"/>
  <c r="AF1116" i="1" s="1"/>
  <c r="AC1220" i="1" a="1"/>
  <c r="AC1220" i="1" s="1"/>
  <c r="AA1220" i="1" a="1"/>
  <c r="AA1220" i="1" s="1"/>
  <c r="AF369" i="1" a="1"/>
  <c r="AF369" i="1" s="1"/>
  <c r="AC373" i="1" a="1"/>
  <c r="AC373" i="1" s="1"/>
  <c r="AD487" i="1" a="1"/>
  <c r="AD487" i="1" s="1"/>
  <c r="AF514" i="1" a="1"/>
  <c r="AF514" i="1" s="1"/>
  <c r="AD518" i="1" a="1"/>
  <c r="AD518" i="1" s="1"/>
  <c r="AD522" i="1" a="1"/>
  <c r="AD522" i="1" s="1"/>
  <c r="AD545" i="1" a="1"/>
  <c r="AD545" i="1" s="1"/>
  <c r="AA549" i="1" a="1"/>
  <c r="AA549" i="1" s="1"/>
  <c r="AA559" i="1" a="1"/>
  <c r="AA559" i="1" s="1"/>
  <c r="AA574" i="1" a="1"/>
  <c r="AA574" i="1" s="1"/>
  <c r="AA588" i="1" a="1"/>
  <c r="AA588" i="1" s="1"/>
  <c r="AD590" i="1" a="1"/>
  <c r="AD590" i="1" s="1"/>
  <c r="AA595" i="1" a="1"/>
  <c r="AA595" i="1" s="1"/>
  <c r="AC786" i="1" a="1"/>
  <c r="AC786" i="1" s="1"/>
  <c r="AA786" i="1" a="1"/>
  <c r="AA786" i="1" s="1"/>
  <c r="AD857" i="1" a="1"/>
  <c r="AD857" i="1" s="1"/>
  <c r="AC876" i="1" a="1"/>
  <c r="AC876" i="1" s="1"/>
  <c r="AA876" i="1" a="1"/>
  <c r="AA876" i="1" s="1"/>
  <c r="AD881" i="1" a="1"/>
  <c r="AD881" i="1" s="1"/>
  <c r="AF923" i="1" a="1"/>
  <c r="AF923" i="1" s="1"/>
  <c r="AD923" i="1" a="1"/>
  <c r="AD923" i="1" s="1"/>
  <c r="AC991" i="1" a="1"/>
  <c r="AC991" i="1" s="1"/>
  <c r="AA991" i="1" a="1"/>
  <c r="AA991" i="1" s="1"/>
  <c r="AF1145" i="1" a="1"/>
  <c r="AF1145" i="1" s="1"/>
  <c r="AD1145" i="1" a="1"/>
  <c r="AD1145" i="1" s="1"/>
  <c r="AF1203" i="1" a="1"/>
  <c r="AF1203" i="1" s="1"/>
  <c r="AD1203" i="1" a="1"/>
  <c r="AD1203" i="1" s="1"/>
  <c r="AD786" i="1" a="1"/>
  <c r="AD786" i="1" s="1"/>
  <c r="AF786" i="1" a="1"/>
  <c r="AF786" i="1" s="1"/>
  <c r="AC801" i="1" a="1"/>
  <c r="AC801" i="1" s="1"/>
  <c r="AA801" i="1" a="1"/>
  <c r="AA801" i="1" s="1"/>
  <c r="AA924" i="1" a="1"/>
  <c r="AA924" i="1" s="1"/>
  <c r="AC924" i="1" a="1"/>
  <c r="AC924" i="1" s="1"/>
  <c r="AA1027" i="1" a="1"/>
  <c r="AA1027" i="1" s="1"/>
  <c r="AC1027" i="1" a="1"/>
  <c r="AC1027" i="1" s="1"/>
  <c r="AC1032" i="1" a="1"/>
  <c r="AC1032" i="1" s="1"/>
  <c r="AD1055" i="1" a="1"/>
  <c r="AD1055" i="1" s="1"/>
  <c r="AF1055" i="1" a="1"/>
  <c r="AF1055" i="1" s="1"/>
  <c r="AC1141" i="1" a="1"/>
  <c r="AC1141" i="1" s="1"/>
  <c r="AA1141" i="1" a="1"/>
  <c r="AA1141" i="1" s="1"/>
  <c r="AF510" i="1" a="1"/>
  <c r="AF510" i="1" s="1"/>
  <c r="AF551" i="1" a="1"/>
  <c r="AF551" i="1" s="1"/>
  <c r="AC573" i="1" a="1"/>
  <c r="AC573" i="1" s="1"/>
  <c r="AF603" i="1" a="1"/>
  <c r="AF603" i="1" s="1"/>
  <c r="AA616" i="1" a="1"/>
  <c r="AA616" i="1" s="1"/>
  <c r="AA787" i="1" a="1"/>
  <c r="AA787" i="1" s="1"/>
  <c r="AD791" i="1" a="1"/>
  <c r="AD791" i="1" s="1"/>
  <c r="AF798" i="1" a="1"/>
  <c r="AF798" i="1" s="1"/>
  <c r="AD801" i="1" a="1"/>
  <c r="AD801" i="1" s="1"/>
  <c r="AF801" i="1" a="1"/>
  <c r="AF801" i="1" s="1"/>
  <c r="AC814" i="1" a="1"/>
  <c r="AC814" i="1" s="1"/>
  <c r="AC818" i="1" a="1"/>
  <c r="AC818" i="1" s="1"/>
  <c r="AA818" i="1" a="1"/>
  <c r="AA818" i="1" s="1"/>
  <c r="AC840" i="1" a="1"/>
  <c r="AC840" i="1" s="1"/>
  <c r="AA919" i="1" a="1"/>
  <c r="AA919" i="1" s="1"/>
  <c r="AC919" i="1" a="1"/>
  <c r="AC919" i="1" s="1"/>
  <c r="AF962" i="1" a="1"/>
  <c r="AF962" i="1" s="1"/>
  <c r="AD962" i="1" a="1"/>
  <c r="AD962" i="1" s="1"/>
  <c r="AA968" i="1" a="1"/>
  <c r="AA968" i="1" s="1"/>
  <c r="AC968" i="1" a="1"/>
  <c r="AC968" i="1" s="1"/>
  <c r="AC1004" i="1" a="1"/>
  <c r="AC1004" i="1" s="1"/>
  <c r="AA1004" i="1" a="1"/>
  <c r="AA1004" i="1" s="1"/>
  <c r="AA1078" i="1" a="1"/>
  <c r="AA1078" i="1" s="1"/>
  <c r="AC1078" i="1" a="1"/>
  <c r="AC1078" i="1" s="1"/>
  <c r="AA1178" i="1" a="1"/>
  <c r="AA1178" i="1" s="1"/>
  <c r="AC1178" i="1" a="1"/>
  <c r="AC1178" i="1" s="1"/>
  <c r="AD1385" i="1" a="1"/>
  <c r="AD1385" i="1" s="1"/>
  <c r="AF1385" i="1" a="1"/>
  <c r="AF1385" i="1" s="1"/>
  <c r="AF1398" i="1" a="1"/>
  <c r="AF1398" i="1" s="1"/>
  <c r="AD1398" i="1" a="1"/>
  <c r="AD1398" i="1" s="1"/>
  <c r="AC1446" i="1" a="1"/>
  <c r="AC1446" i="1" s="1"/>
  <c r="AA1446" i="1" a="1"/>
  <c r="AA1446" i="1" s="1"/>
  <c r="AF1583" i="1" a="1"/>
  <c r="AF1583" i="1" s="1"/>
  <c r="AD1583" i="1" a="1"/>
  <c r="AD1583" i="1" s="1"/>
  <c r="AF931" i="1" a="1"/>
  <c r="AF931" i="1" s="1"/>
  <c r="AF994" i="1" a="1"/>
  <c r="AF994" i="1" s="1"/>
  <c r="AD1030" i="1" a="1"/>
  <c r="AD1030" i="1" s="1"/>
  <c r="AF1043" i="1" a="1"/>
  <c r="AF1043" i="1" s="1"/>
  <c r="AF1064" i="1" a="1"/>
  <c r="AF1064" i="1" s="1"/>
  <c r="AA1072" i="1" a="1"/>
  <c r="AA1072" i="1" s="1"/>
  <c r="AA1085" i="1" a="1"/>
  <c r="AA1085" i="1" s="1"/>
  <c r="AF1088" i="1" a="1"/>
  <c r="AF1088" i="1" s="1"/>
  <c r="AA1145" i="1" a="1"/>
  <c r="AA1145" i="1" s="1"/>
  <c r="AC1192" i="1" a="1"/>
  <c r="AC1192" i="1" s="1"/>
  <c r="AD1212" i="1" a="1"/>
  <c r="AD1212" i="1" s="1"/>
  <c r="AF1212" i="1" a="1"/>
  <c r="AF1212" i="1" s="1"/>
  <c r="AA1571" i="1" a="1"/>
  <c r="AA1571" i="1" s="1"/>
  <c r="AC1571" i="1" a="1"/>
  <c r="AC1571" i="1" s="1"/>
  <c r="AD934" i="1" a="1"/>
  <c r="AD934" i="1" s="1"/>
  <c r="AF959" i="1" a="1"/>
  <c r="AF959" i="1" s="1"/>
  <c r="AD974" i="1" a="1"/>
  <c r="AD974" i="1" s="1"/>
  <c r="AF983" i="1" a="1"/>
  <c r="AF983" i="1" s="1"/>
  <c r="AF997" i="1" a="1"/>
  <c r="AF997" i="1" s="1"/>
  <c r="AA1089" i="1" a="1"/>
  <c r="AA1089" i="1" s="1"/>
  <c r="AA1121" i="1" a="1"/>
  <c r="AA1121" i="1" s="1"/>
  <c r="AC1121" i="1" a="1"/>
  <c r="AC1121" i="1" s="1"/>
  <c r="AC1252" i="1" a="1"/>
  <c r="AC1252" i="1" s="1"/>
  <c r="AA1252" i="1" a="1"/>
  <c r="AA1252" i="1" s="1"/>
  <c r="AC1280" i="1" a="1"/>
  <c r="AC1280" i="1" s="1"/>
  <c r="AA1280" i="1" a="1"/>
  <c r="AA1280" i="1" s="1"/>
  <c r="AF1307" i="1" a="1"/>
  <c r="AF1307" i="1" s="1"/>
  <c r="AD1307" i="1" a="1"/>
  <c r="AD1307" i="1" s="1"/>
  <c r="AD1323" i="1" a="1"/>
  <c r="AD1323" i="1" s="1"/>
  <c r="AF1323" i="1" a="1"/>
  <c r="AF1323" i="1" s="1"/>
  <c r="AD1364" i="1" a="1"/>
  <c r="AD1364" i="1" s="1"/>
  <c r="AF1364" i="1" a="1"/>
  <c r="AF1364" i="1" s="1"/>
  <c r="AA1100" i="1" a="1"/>
  <c r="AA1100" i="1" s="1"/>
  <c r="AC1100" i="1" a="1"/>
  <c r="AC1100" i="1" s="1"/>
  <c r="AC1195" i="1" a="1"/>
  <c r="AC1195" i="1" s="1"/>
  <c r="AA1195" i="1" a="1"/>
  <c r="AA1195" i="1" s="1"/>
  <c r="AC1203" i="1" a="1"/>
  <c r="AC1203" i="1" s="1"/>
  <c r="AA1203" i="1" a="1"/>
  <c r="AA1203" i="1" s="1"/>
  <c r="AF1228" i="1" a="1"/>
  <c r="AF1228" i="1" s="1"/>
  <c r="AD1228" i="1" a="1"/>
  <c r="AD1228" i="1" s="1"/>
  <c r="AC1425" i="1" a="1"/>
  <c r="AC1425" i="1" s="1"/>
  <c r="AA1425" i="1" a="1"/>
  <c r="AA1425" i="1" s="1"/>
  <c r="AD1547" i="1" a="1"/>
  <c r="AD1547" i="1" s="1"/>
  <c r="AF1547" i="1" a="1"/>
  <c r="AF1547" i="1" s="1"/>
  <c r="AD1945" i="1" a="1"/>
  <c r="AD1945" i="1" s="1"/>
  <c r="AF1945" i="1" a="1"/>
  <c r="AF1945" i="1" s="1"/>
  <c r="AD873" i="1" a="1"/>
  <c r="AD873" i="1" s="1"/>
  <c r="AD888" i="1" a="1"/>
  <c r="AD888" i="1" s="1"/>
  <c r="AD900" i="1" a="1"/>
  <c r="AD900" i="1" s="1"/>
  <c r="AD905" i="1" a="1"/>
  <c r="AD905" i="1" s="1"/>
  <c r="AD911" i="1" a="1"/>
  <c r="AD911" i="1" s="1"/>
  <c r="AD954" i="1" a="1"/>
  <c r="AD954" i="1" s="1"/>
  <c r="AA963" i="1" a="1"/>
  <c r="AA963" i="1" s="1"/>
  <c r="AA1028" i="1" a="1"/>
  <c r="AA1028" i="1" s="1"/>
  <c r="AD1069" i="1" a="1"/>
  <c r="AD1069" i="1" s="1"/>
  <c r="AA1076" i="1" a="1"/>
  <c r="AA1076" i="1" s="1"/>
  <c r="AD1086" i="1" a="1"/>
  <c r="AD1086" i="1" s="1"/>
  <c r="AD1127" i="1" a="1"/>
  <c r="AD1127" i="1" s="1"/>
  <c r="AD1142" i="1" a="1"/>
  <c r="AD1142" i="1" s="1"/>
  <c r="AA1180" i="1" a="1"/>
  <c r="AA1180" i="1" s="1"/>
  <c r="AD1198" i="1" a="1"/>
  <c r="AD1198" i="1" s="1"/>
  <c r="AC1243" i="1" a="1"/>
  <c r="AC1243" i="1" s="1"/>
  <c r="AA1243" i="1" a="1"/>
  <c r="AA1243" i="1" s="1"/>
  <c r="AC1262" i="1" a="1"/>
  <c r="AC1262" i="1" s="1"/>
  <c r="AA1262" i="1" a="1"/>
  <c r="AA1262" i="1" s="1"/>
  <c r="AF1724" i="1" a="1"/>
  <c r="AF1724" i="1" s="1"/>
  <c r="AD1724" i="1" a="1"/>
  <c r="AD1724" i="1" s="1"/>
  <c r="AA915" i="1" a="1"/>
  <c r="AA915" i="1" s="1"/>
  <c r="AA920" i="1" a="1"/>
  <c r="AA920" i="1" s="1"/>
  <c r="AD932" i="1" a="1"/>
  <c r="AD932" i="1" s="1"/>
  <c r="AA969" i="1" a="1"/>
  <c r="AA969" i="1" s="1"/>
  <c r="AD972" i="1" a="1"/>
  <c r="AD972" i="1" s="1"/>
  <c r="AD1073" i="1" a="1"/>
  <c r="AD1073" i="1" s="1"/>
  <c r="AD1082" i="1" a="1"/>
  <c r="AD1082" i="1" s="1"/>
  <c r="AA1107" i="1" a="1"/>
  <c r="AA1107" i="1" s="1"/>
  <c r="AC1107" i="1" a="1"/>
  <c r="AC1107" i="1" s="1"/>
  <c r="AA1119" i="1" a="1"/>
  <c r="AA1119" i="1" s="1"/>
  <c r="AA1123" i="1" a="1"/>
  <c r="AA1123" i="1" s="1"/>
  <c r="AC1123" i="1" a="1"/>
  <c r="AC1123" i="1" s="1"/>
  <c r="AA1150" i="1" a="1"/>
  <c r="AA1150" i="1" s="1"/>
  <c r="AC1150" i="1" a="1"/>
  <c r="AC1150" i="1" s="1"/>
  <c r="AD946" i="1" a="1"/>
  <c r="AD946" i="1" s="1"/>
  <c r="AA955" i="1" a="1"/>
  <c r="AA955" i="1" s="1"/>
  <c r="AD978" i="1" a="1"/>
  <c r="AD978" i="1" s="1"/>
  <c r="AC990" i="1" a="1"/>
  <c r="AC990" i="1" s="1"/>
  <c r="AA1015" i="1" a="1"/>
  <c r="AA1015" i="1" s="1"/>
  <c r="AA1019" i="1" a="1"/>
  <c r="AA1019" i="1" s="1"/>
  <c r="AA1052" i="1" a="1"/>
  <c r="AA1052" i="1" s="1"/>
  <c r="AA1056" i="1" a="1"/>
  <c r="AA1056" i="1" s="1"/>
  <c r="AF1059" i="1" a="1"/>
  <c r="AF1059" i="1" s="1"/>
  <c r="AA1070" i="1" a="1"/>
  <c r="AA1070" i="1" s="1"/>
  <c r="AA1131" i="1" a="1"/>
  <c r="AA1131" i="1" s="1"/>
  <c r="AC1154" i="1" a="1"/>
  <c r="AC1154" i="1" s="1"/>
  <c r="AC1172" i="1" a="1"/>
  <c r="AC1172" i="1" s="1"/>
  <c r="AA1172" i="1" a="1"/>
  <c r="AA1172" i="1" s="1"/>
  <c r="AA1176" i="1" a="1"/>
  <c r="AA1176" i="1" s="1"/>
  <c r="AD1186" i="1" a="1"/>
  <c r="AD1186" i="1" s="1"/>
  <c r="AC1193" i="1" a="1"/>
  <c r="AC1193" i="1" s="1"/>
  <c r="AC1218" i="1" a="1"/>
  <c r="AC1218" i="1" s="1"/>
  <c r="AA1218" i="1" a="1"/>
  <c r="AA1218" i="1" s="1"/>
  <c r="AC1269" i="1" a="1"/>
  <c r="AC1269" i="1" s="1"/>
  <c r="AA1269" i="1" a="1"/>
  <c r="AA1269" i="1" s="1"/>
  <c r="AC1617" i="1" a="1"/>
  <c r="AC1617" i="1" s="1"/>
  <c r="AA1617" i="1" a="1"/>
  <c r="AA1617" i="1" s="1"/>
  <c r="AD1045" i="1" a="1"/>
  <c r="AD1045" i="1" s="1"/>
  <c r="AF1193" i="1" a="1"/>
  <c r="AF1193" i="1" s="1"/>
  <c r="AD1193" i="1" a="1"/>
  <c r="AD1193" i="1" s="1"/>
  <c r="AD1207" i="1" a="1"/>
  <c r="AD1207" i="1" s="1"/>
  <c r="AF1218" i="1" a="1"/>
  <c r="AF1218" i="1" s="1"/>
  <c r="AD1218" i="1" a="1"/>
  <c r="AD1218" i="1" s="1"/>
  <c r="AC1388" i="1" a="1"/>
  <c r="AC1388" i="1" s="1"/>
  <c r="AA1388" i="1" a="1"/>
  <c r="AA1388" i="1" s="1"/>
  <c r="AA1825" i="1" a="1"/>
  <c r="AA1825" i="1" s="1"/>
  <c r="AC1825" i="1" a="1"/>
  <c r="AC1825" i="1" s="1"/>
  <c r="AD872" i="1" a="1"/>
  <c r="AD872" i="1" s="1"/>
  <c r="AA889" i="1" a="1"/>
  <c r="AA889" i="1" s="1"/>
  <c r="AA901" i="1" a="1"/>
  <c r="AA901" i="1" s="1"/>
  <c r="AD904" i="1" a="1"/>
  <c r="AD904" i="1" s="1"/>
  <c r="AA912" i="1" a="1"/>
  <c r="AA912" i="1" s="1"/>
  <c r="AA936" i="1" a="1"/>
  <c r="AA936" i="1" s="1"/>
  <c r="AA941" i="1" a="1"/>
  <c r="AA941" i="1" s="1"/>
  <c r="AD952" i="1" a="1"/>
  <c r="AD952" i="1" s="1"/>
  <c r="AF963" i="1" a="1"/>
  <c r="AF963" i="1" s="1"/>
  <c r="AD993" i="1" a="1"/>
  <c r="AD993" i="1" s="1"/>
  <c r="AF1028" i="1" a="1"/>
  <c r="AF1028" i="1" s="1"/>
  <c r="AD1042" i="1" a="1"/>
  <c r="AD1042" i="1" s="1"/>
  <c r="AD1049" i="1" a="1"/>
  <c r="AD1049" i="1" s="1"/>
  <c r="AA1060" i="1" a="1"/>
  <c r="AA1060" i="1" s="1"/>
  <c r="AA1074" i="1" a="1"/>
  <c r="AA1074" i="1" s="1"/>
  <c r="AF1093" i="1" a="1"/>
  <c r="AF1093" i="1" s="1"/>
  <c r="AA1097" i="1" a="1"/>
  <c r="AA1097" i="1" s="1"/>
  <c r="AD1131" i="1" a="1"/>
  <c r="AD1131" i="1" s="1"/>
  <c r="AC1143" i="1" a="1"/>
  <c r="AC1143" i="1" s="1"/>
  <c r="AC1163" i="1" a="1"/>
  <c r="AC1163" i="1" s="1"/>
  <c r="AA1163" i="1" a="1"/>
  <c r="AA1163" i="1" s="1"/>
  <c r="AF1184" i="1" a="1"/>
  <c r="AF1184" i="1" s="1"/>
  <c r="AD1184" i="1" a="1"/>
  <c r="AD1184" i="1" s="1"/>
  <c r="AD1214" i="1" a="1"/>
  <c r="AD1214" i="1" s="1"/>
  <c r="AD1234" i="1" a="1"/>
  <c r="AD1234" i="1" s="1"/>
  <c r="AD1259" i="1" a="1"/>
  <c r="AD1259" i="1" s="1"/>
  <c r="AF1259" i="1" a="1"/>
  <c r="AF1259" i="1" s="1"/>
  <c r="AC1417" i="1" a="1"/>
  <c r="AC1417" i="1" s="1"/>
  <c r="AA1417" i="1" a="1"/>
  <c r="AA1417" i="1" s="1"/>
  <c r="AA1816" i="1" a="1"/>
  <c r="AA1816" i="1" s="1"/>
  <c r="AC1816" i="1" a="1"/>
  <c r="AC1816" i="1" s="1"/>
  <c r="AA1139" i="1" a="1"/>
  <c r="AA1139" i="1" s="1"/>
  <c r="AC1139" i="1" a="1"/>
  <c r="AC1139" i="1" s="1"/>
  <c r="AF1188" i="1" a="1"/>
  <c r="AF1188" i="1" s="1"/>
  <c r="AD1188" i="1" a="1"/>
  <c r="AD1188" i="1" s="1"/>
  <c r="AA1301" i="1" a="1"/>
  <c r="AA1301" i="1" s="1"/>
  <c r="AC1301" i="1" a="1"/>
  <c r="AC1301" i="1" s="1"/>
  <c r="AF1608" i="1" a="1"/>
  <c r="AF1608" i="1" s="1"/>
  <c r="AD1608" i="1" a="1"/>
  <c r="AD1608" i="1" s="1"/>
  <c r="AF1039" i="1" a="1"/>
  <c r="AF1039" i="1" s="1"/>
  <c r="AC1152" i="1" a="1"/>
  <c r="AC1152" i="1" s="1"/>
  <c r="AA1152" i="1" a="1"/>
  <c r="AA1152" i="1" s="1"/>
  <c r="AF1181" i="1" a="1"/>
  <c r="AF1181" i="1" s="1"/>
  <c r="AD1181" i="1" a="1"/>
  <c r="AD1181" i="1" s="1"/>
  <c r="AC1215" i="1" a="1"/>
  <c r="AC1215" i="1" s="1"/>
  <c r="AA1215" i="1" a="1"/>
  <c r="AA1215" i="1" s="1"/>
  <c r="AC1224" i="1" a="1"/>
  <c r="AC1224" i="1" s="1"/>
  <c r="AA1224" i="1" a="1"/>
  <c r="AA1224" i="1" s="1"/>
  <c r="AC1402" i="1" a="1"/>
  <c r="AC1402" i="1" s="1"/>
  <c r="AA1402" i="1" a="1"/>
  <c r="AA1402" i="1" s="1"/>
  <c r="AD1509" i="1" a="1"/>
  <c r="AD1509" i="1" s="1"/>
  <c r="AF1509" i="1" a="1"/>
  <c r="AF1509" i="1" s="1"/>
  <c r="AF906" i="1" a="1"/>
  <c r="AF906" i="1" s="1"/>
  <c r="AF918" i="1" a="1"/>
  <c r="AF918" i="1" s="1"/>
  <c r="AA1043" i="1" a="1"/>
  <c r="AA1043" i="1" s="1"/>
  <c r="AD1057" i="1" a="1"/>
  <c r="AD1057" i="1" s="1"/>
  <c r="AF1063" i="1" a="1"/>
  <c r="AF1063" i="1" s="1"/>
  <c r="AF1083" i="1" a="1"/>
  <c r="AF1083" i="1" s="1"/>
  <c r="AD1087" i="1" a="1"/>
  <c r="AD1087" i="1" s="1"/>
  <c r="AC1116" i="1" a="1"/>
  <c r="AC1116" i="1" s="1"/>
  <c r="AA1116" i="1" a="1"/>
  <c r="AA1116" i="1" s="1"/>
  <c r="AC1132" i="1" a="1"/>
  <c r="AC1132" i="1" s="1"/>
  <c r="AF1196" i="1" a="1"/>
  <c r="AF1196" i="1" s="1"/>
  <c r="AD1196" i="1" a="1"/>
  <c r="AD1196" i="1" s="1"/>
  <c r="AF1221" i="1" a="1"/>
  <c r="AF1221" i="1" s="1"/>
  <c r="AF1267" i="1" a="1"/>
  <c r="AF1267" i="1" s="1"/>
  <c r="AD1267" i="1" a="1"/>
  <c r="AD1267" i="1" s="1"/>
  <c r="AF1293" i="1" a="1"/>
  <c r="AF1293" i="1" s="1"/>
  <c r="AD1293" i="1" a="1"/>
  <c r="AD1293" i="1" s="1"/>
  <c r="AC1327" i="1" a="1"/>
  <c r="AC1327" i="1" s="1"/>
  <c r="AA1327" i="1" a="1"/>
  <c r="AA1327" i="1" s="1"/>
  <c r="AF836" i="1" a="1"/>
  <c r="AF836" i="1" s="1"/>
  <c r="AD921" i="1" a="1"/>
  <c r="AD921" i="1" s="1"/>
  <c r="AF947" i="1" a="1"/>
  <c r="AF947" i="1" s="1"/>
  <c r="AD970" i="1" a="1"/>
  <c r="AD970" i="1" s="1"/>
  <c r="AF979" i="1" a="1"/>
  <c r="AF979" i="1" s="1"/>
  <c r="AF1012" i="1" a="1"/>
  <c r="AF1012" i="1" s="1"/>
  <c r="AD1016" i="1" a="1"/>
  <c r="AD1016" i="1" s="1"/>
  <c r="AF1032" i="1" a="1"/>
  <c r="AF1032" i="1" s="1"/>
  <c r="AA1040" i="1" a="1"/>
  <c r="AA1040" i="1" s="1"/>
  <c r="AF1060" i="1" a="1"/>
  <c r="AF1060" i="1" s="1"/>
  <c r="AF1080" i="1" a="1"/>
  <c r="AF1080" i="1" s="1"/>
  <c r="AF1097" i="1" a="1"/>
  <c r="AF1097" i="1" s="1"/>
  <c r="AD1124" i="1" a="1"/>
  <c r="AD1124" i="1" s="1"/>
  <c r="AC1164" i="1" a="1"/>
  <c r="AC1164" i="1" s="1"/>
  <c r="AC1199" i="1" a="1"/>
  <c r="AC1199" i="1" s="1"/>
  <c r="AA1199" i="1" a="1"/>
  <c r="AA1199" i="1" s="1"/>
  <c r="AC1202" i="1" a="1"/>
  <c r="AC1202" i="1" s="1"/>
  <c r="AD1289" i="1" a="1"/>
  <c r="AD1289" i="1" s="1"/>
  <c r="AF1289" i="1" a="1"/>
  <c r="AF1289" i="1" s="1"/>
  <c r="AC1303" i="1" a="1"/>
  <c r="AC1303" i="1" s="1"/>
  <c r="AA1303" i="1" a="1"/>
  <c r="AA1303" i="1" s="1"/>
  <c r="AF1321" i="1" a="1"/>
  <c r="AF1321" i="1" s="1"/>
  <c r="AD1321" i="1" a="1"/>
  <c r="AD1321" i="1" s="1"/>
  <c r="AF1327" i="1" a="1"/>
  <c r="AF1327" i="1" s="1"/>
  <c r="AD1327" i="1" a="1"/>
  <c r="AD1327" i="1" s="1"/>
  <c r="AF1588" i="1" a="1"/>
  <c r="AF1588" i="1" s="1"/>
  <c r="AD1588" i="1" a="1"/>
  <c r="AD1588" i="1" s="1"/>
  <c r="AD1173" i="1" a="1"/>
  <c r="AD1173" i="1" s="1"/>
  <c r="AF1273" i="1" a="1"/>
  <c r="AF1273" i="1" s="1"/>
  <c r="AD1273" i="1" a="1"/>
  <c r="AD1273" i="1" s="1"/>
  <c r="AC1357" i="1" a="1"/>
  <c r="AC1357" i="1" s="1"/>
  <c r="AA1357" i="1" a="1"/>
  <c r="AA1357" i="1" s="1"/>
  <c r="AA1663" i="1" a="1"/>
  <c r="AA1663" i="1" s="1"/>
  <c r="AC1663" i="1" a="1"/>
  <c r="AC1663" i="1" s="1"/>
  <c r="AA1406" i="1" a="1"/>
  <c r="AA1406" i="1" s="1"/>
  <c r="AC1457" i="1" a="1"/>
  <c r="AC1457" i="1" s="1"/>
  <c r="AA1457" i="1" a="1"/>
  <c r="AA1457" i="1" s="1"/>
  <c r="AC1519" i="1" a="1"/>
  <c r="AC1519" i="1" s="1"/>
  <c r="AA1519" i="1" a="1"/>
  <c r="AA1519" i="1" s="1"/>
  <c r="AF1555" i="1" a="1"/>
  <c r="AF1555" i="1" s="1"/>
  <c r="AC1579" i="1" a="1"/>
  <c r="AC1579" i="1" s="1"/>
  <c r="AA1579" i="1" a="1"/>
  <c r="AA1579" i="1" s="1"/>
  <c r="AA1588" i="1" a="1"/>
  <c r="AA1588" i="1" s="1"/>
  <c r="AC1588" i="1" a="1"/>
  <c r="AC1588" i="1" s="1"/>
  <c r="AC1655" i="1" a="1"/>
  <c r="AC1655" i="1" s="1"/>
  <c r="AF1815" i="1" a="1"/>
  <c r="AF1815" i="1" s="1"/>
  <c r="AD1815" i="1" a="1"/>
  <c r="AD1815" i="1" s="1"/>
  <c r="AA1256" i="1" a="1"/>
  <c r="AA1256" i="1" s="1"/>
  <c r="AA1266" i="1" a="1"/>
  <c r="AA1266" i="1" s="1"/>
  <c r="AD1269" i="1" a="1"/>
  <c r="AD1269" i="1" s="1"/>
  <c r="AD1276" i="1" a="1"/>
  <c r="AD1276" i="1" s="1"/>
  <c r="AA1293" i="1" a="1"/>
  <c r="AA1293" i="1" s="1"/>
  <c r="AD1298" i="1" a="1"/>
  <c r="AD1298" i="1" s="1"/>
  <c r="AA1331" i="1" a="1"/>
  <c r="AA1331" i="1" s="1"/>
  <c r="AC1452" i="1" a="1"/>
  <c r="AC1452" i="1" s="1"/>
  <c r="AA1452" i="1" a="1"/>
  <c r="AA1452" i="1" s="1"/>
  <c r="AA1528" i="1" a="1"/>
  <c r="AA1528" i="1" s="1"/>
  <c r="AC1528" i="1" a="1"/>
  <c r="AC1528" i="1" s="1"/>
  <c r="AA1538" i="1" a="1"/>
  <c r="AA1538" i="1" s="1"/>
  <c r="AC1538" i="1" a="1"/>
  <c r="AC1538" i="1" s="1"/>
  <c r="AF1651" i="1" a="1"/>
  <c r="AF1651" i="1" s="1"/>
  <c r="AD1651" i="1" a="1"/>
  <c r="AD1651" i="1" s="1"/>
  <c r="AA1717" i="1" a="1"/>
  <c r="AA1717" i="1" s="1"/>
  <c r="AD1720" i="1" a="1"/>
  <c r="AD1720" i="1" s="1"/>
  <c r="AA1853" i="1" a="1"/>
  <c r="AA1853" i="1" s="1"/>
  <c r="AC1853" i="1" a="1"/>
  <c r="AC1853" i="1" s="1"/>
  <c r="AC1370" i="1" a="1"/>
  <c r="AC1370" i="1" s="1"/>
  <c r="AD1406" i="1" a="1"/>
  <c r="AD1406" i="1" s="1"/>
  <c r="AF1584" i="1" a="1"/>
  <c r="AF1584" i="1" s="1"/>
  <c r="AD1584" i="1" a="1"/>
  <c r="AD1584" i="1" s="1"/>
  <c r="AF1865" i="1" a="1"/>
  <c r="AF1865" i="1" s="1"/>
  <c r="AD1865" i="1" a="1"/>
  <c r="AD1865" i="1" s="1"/>
  <c r="AF1928" i="1" a="1"/>
  <c r="AF1928" i="1" s="1"/>
  <c r="AD1928" i="1" a="1"/>
  <c r="AD1928" i="1" s="1"/>
  <c r="AF2147" i="1" a="1"/>
  <c r="AF2147" i="1" s="1"/>
  <c r="AD2147" i="1" a="1"/>
  <c r="AD2147" i="1" s="1"/>
  <c r="AA2163" i="1" a="1"/>
  <c r="AA2163" i="1" s="1"/>
  <c r="AC2163" i="1" a="1"/>
  <c r="AC2163" i="1" s="1"/>
  <c r="AA2250" i="1" a="1"/>
  <c r="AA2250" i="1" s="1"/>
  <c r="AC2250" i="1" a="1"/>
  <c r="AC2250" i="1" s="1"/>
  <c r="AF1262" i="1" a="1"/>
  <c r="AF1262" i="1" s="1"/>
  <c r="AC1324" i="1" a="1"/>
  <c r="AC1324" i="1" s="1"/>
  <c r="AC1355" i="1" a="1"/>
  <c r="AC1355" i="1" s="1"/>
  <c r="AA1386" i="1" a="1"/>
  <c r="AA1386" i="1" s="1"/>
  <c r="AF1388" i="1" a="1"/>
  <c r="AF1388" i="1" s="1"/>
  <c r="AA1394" i="1" a="1"/>
  <c r="AA1394" i="1" s="1"/>
  <c r="AC1414" i="1" a="1"/>
  <c r="AC1414" i="1" s="1"/>
  <c r="AA1414" i="1" a="1"/>
  <c r="AA1414" i="1" s="1"/>
  <c r="AC1422" i="1" a="1"/>
  <c r="AC1422" i="1" s="1"/>
  <c r="AA1422" i="1" a="1"/>
  <c r="AA1422" i="1" s="1"/>
  <c r="AC1471" i="1" a="1"/>
  <c r="AC1471" i="1" s="1"/>
  <c r="AA1471" i="1" a="1"/>
  <c r="AA1471" i="1" s="1"/>
  <c r="AA1488" i="1" a="1"/>
  <c r="AA1488" i="1" s="1"/>
  <c r="AC1488" i="1" a="1"/>
  <c r="AC1488" i="1" s="1"/>
  <c r="AC1520" i="1" a="1"/>
  <c r="AC1520" i="1" s="1"/>
  <c r="AC1529" i="1" a="1"/>
  <c r="AC1529" i="1" s="1"/>
  <c r="AA1529" i="1" a="1"/>
  <c r="AA1529" i="1" s="1"/>
  <c r="AA1544" i="1" a="1"/>
  <c r="AA1544" i="1" s="1"/>
  <c r="AC1544" i="1" a="1"/>
  <c r="AC1544" i="1" s="1"/>
  <c r="AC1632" i="1" a="1"/>
  <c r="AC1632" i="1" s="1"/>
  <c r="AA1632" i="1" a="1"/>
  <c r="AA1632" i="1" s="1"/>
  <c r="AC1671" i="1" a="1"/>
  <c r="AC1671" i="1" s="1"/>
  <c r="AA1822" i="1" a="1"/>
  <c r="AA1822" i="1" s="1"/>
  <c r="AC1822" i="1" a="1"/>
  <c r="AC1822" i="1" s="1"/>
  <c r="AD1826" i="1" a="1"/>
  <c r="AD1826" i="1" s="1"/>
  <c r="AC1849" i="1" a="1"/>
  <c r="AC1849" i="1" s="1"/>
  <c r="AC1389" i="1" a="1"/>
  <c r="AC1389" i="1" s="1"/>
  <c r="AA1389" i="1" a="1"/>
  <c r="AA1389" i="1" s="1"/>
  <c r="AC1505" i="1" a="1"/>
  <c r="AC1505" i="1" s="1"/>
  <c r="AA1505" i="1" a="1"/>
  <c r="AA1505" i="1" s="1"/>
  <c r="AC1511" i="1" a="1"/>
  <c r="AC1511" i="1" s="1"/>
  <c r="AA1511" i="1" a="1"/>
  <c r="AA1511" i="1" s="1"/>
  <c r="AC1690" i="1" a="1"/>
  <c r="AC1690" i="1" s="1"/>
  <c r="AA1690" i="1" a="1"/>
  <c r="AA1690" i="1" s="1"/>
  <c r="AA1805" i="1" a="1"/>
  <c r="AA1805" i="1" s="1"/>
  <c r="AC1805" i="1" a="1"/>
  <c r="AC1805" i="1" s="1"/>
  <c r="AA1214" i="1" a="1"/>
  <c r="AA1214" i="1" s="1"/>
  <c r="AA1274" i="1" a="1"/>
  <c r="AA1274" i="1" s="1"/>
  <c r="AD1331" i="1" a="1"/>
  <c r="AD1331" i="1" s="1"/>
  <c r="AD1361" i="1" a="1"/>
  <c r="AD1361" i="1" s="1"/>
  <c r="AF1391" i="1" a="1"/>
  <c r="AF1391" i="1" s="1"/>
  <c r="AA1501" i="1" a="1"/>
  <c r="AA1501" i="1" s="1"/>
  <c r="AD1561" i="1" a="1"/>
  <c r="AD1561" i="1" s="1"/>
  <c r="AF1561" i="1" a="1"/>
  <c r="AF1561" i="1" s="1"/>
  <c r="AA1590" i="1" a="1"/>
  <c r="AA1590" i="1" s="1"/>
  <c r="AC1590" i="1" a="1"/>
  <c r="AC1590" i="1" s="1"/>
  <c r="AF1632" i="1" a="1"/>
  <c r="AF1632" i="1" s="1"/>
  <c r="AA1681" i="1" a="1"/>
  <c r="AA1681" i="1" s="1"/>
  <c r="AC1756" i="1" a="1"/>
  <c r="AC1756" i="1" s="1"/>
  <c r="AF1773" i="1" a="1"/>
  <c r="AF1773" i="1" s="1"/>
  <c r="AA1811" i="1" a="1"/>
  <c r="AA1811" i="1" s="1"/>
  <c r="AC1811" i="1" a="1"/>
  <c r="AC1811" i="1" s="1"/>
  <c r="AD1914" i="1" a="1"/>
  <c r="AD1914" i="1" s="1"/>
  <c r="AF1914" i="1" a="1"/>
  <c r="AF1914" i="1" s="1"/>
  <c r="AA1308" i="1" a="1"/>
  <c r="AA1308" i="1" s="1"/>
  <c r="AA1335" i="1" a="1"/>
  <c r="AA1335" i="1" s="1"/>
  <c r="AA1338" i="1" a="1"/>
  <c r="AA1338" i="1" s="1"/>
  <c r="AD1340" i="1" a="1"/>
  <c r="AD1340" i="1" s="1"/>
  <c r="AA1353" i="1" a="1"/>
  <c r="AA1353" i="1" s="1"/>
  <c r="AA1365" i="1" a="1"/>
  <c r="AA1365" i="1" s="1"/>
  <c r="AA1368" i="1" a="1"/>
  <c r="AA1368" i="1" s="1"/>
  <c r="AD1371" i="1" a="1"/>
  <c r="AD1371" i="1" s="1"/>
  <c r="AA1383" i="1" a="1"/>
  <c r="AA1383" i="1" s="1"/>
  <c r="AD1400" i="1" a="1"/>
  <c r="AD1400" i="1" s="1"/>
  <c r="AF1414" i="1" a="1"/>
  <c r="AF1414" i="1" s="1"/>
  <c r="AD1414" i="1" a="1"/>
  <c r="AD1414" i="1" s="1"/>
  <c r="AD1467" i="1" a="1"/>
  <c r="AD1467" i="1" s="1"/>
  <c r="AD1489" i="1" a="1"/>
  <c r="AD1489" i="1" s="1"/>
  <c r="AA1506" i="1" a="1"/>
  <c r="AA1506" i="1" s="1"/>
  <c r="AC1506" i="1" a="1"/>
  <c r="AC1506" i="1" s="1"/>
  <c r="AA1545" i="1" a="1"/>
  <c r="AA1545" i="1" s="1"/>
  <c r="AF1590" i="1" a="1"/>
  <c r="AF1590" i="1" s="1"/>
  <c r="AD1590" i="1" a="1"/>
  <c r="AD1590" i="1" s="1"/>
  <c r="AA1644" i="1" a="1"/>
  <c r="AA1644" i="1" s="1"/>
  <c r="AA1787" i="1" a="1"/>
  <c r="AA1787" i="1" s="1"/>
  <c r="AF1769" i="1" a="1"/>
  <c r="AF1769" i="1" s="1"/>
  <c r="AD1769" i="1" a="1"/>
  <c r="AD1769" i="1" s="1"/>
  <c r="AA1845" i="1" a="1"/>
  <c r="AA1845" i="1" s="1"/>
  <c r="AC1845" i="1" a="1"/>
  <c r="AC1845" i="1" s="1"/>
  <c r="AF2044" i="1" a="1"/>
  <c r="AF2044" i="1" s="1"/>
  <c r="AD2044" i="1" a="1"/>
  <c r="AD2044" i="1" s="1"/>
  <c r="AF2067" i="1" a="1"/>
  <c r="AF2067" i="1" s="1"/>
  <c r="AD2067" i="1" a="1"/>
  <c r="AD2067" i="1" s="1"/>
  <c r="AC1411" i="1" a="1"/>
  <c r="AC1411" i="1" s="1"/>
  <c r="AC1485" i="1" a="1"/>
  <c r="AC1485" i="1" s="1"/>
  <c r="AA1485" i="1" a="1"/>
  <c r="AA1485" i="1" s="1"/>
  <c r="AF1497" i="1" a="1"/>
  <c r="AF1497" i="1" s="1"/>
  <c r="AC1512" i="1" a="1"/>
  <c r="AC1512" i="1" s="1"/>
  <c r="AF1834" i="1" a="1"/>
  <c r="AF1834" i="1" s="1"/>
  <c r="AD1834" i="1" a="1"/>
  <c r="AD1834" i="1" s="1"/>
  <c r="AF1226" i="1" a="1"/>
  <c r="AF1226" i="1" s="1"/>
  <c r="AF1239" i="1" a="1"/>
  <c r="AF1239" i="1" s="1"/>
  <c r="AC1347" i="1" a="1"/>
  <c r="AC1347" i="1" s="1"/>
  <c r="AD1350" i="1" a="1"/>
  <c r="AD1350" i="1" s="1"/>
  <c r="AF1353" i="1" a="1"/>
  <c r="AF1353" i="1" s="1"/>
  <c r="AC1377" i="1" a="1"/>
  <c r="AC1377" i="1" s="1"/>
  <c r="AD1380" i="1" a="1"/>
  <c r="AD1380" i="1" s="1"/>
  <c r="AC1436" i="1" a="1"/>
  <c r="AC1436" i="1" s="1"/>
  <c r="AA1436" i="1" a="1"/>
  <c r="AA1436" i="1" s="1"/>
  <c r="AC1468" i="1" a="1"/>
  <c r="AC1468" i="1" s="1"/>
  <c r="AF1485" i="1" a="1"/>
  <c r="AF1485" i="1" s="1"/>
  <c r="AD1485" i="1" a="1"/>
  <c r="AD1485" i="1" s="1"/>
  <c r="AC1517" i="1" a="1"/>
  <c r="AC1517" i="1" s="1"/>
  <c r="AD1525" i="1" a="1"/>
  <c r="AD1525" i="1" s="1"/>
  <c r="AF1525" i="1" a="1"/>
  <c r="AF1525" i="1" s="1"/>
  <c r="AF1545" i="1" a="1"/>
  <c r="AF1545" i="1" s="1"/>
  <c r="AC1563" i="1" a="1"/>
  <c r="AC1563" i="1" s="1"/>
  <c r="AA1563" i="1" a="1"/>
  <c r="AA1563" i="1" s="1"/>
  <c r="AA1582" i="1" a="1"/>
  <c r="AA1582" i="1" s="1"/>
  <c r="AC1582" i="1" a="1"/>
  <c r="AC1582" i="1" s="1"/>
  <c r="AD1648" i="1" a="1"/>
  <c r="AD1648" i="1" s="1"/>
  <c r="AF1648" i="1" a="1"/>
  <c r="AF1648" i="1" s="1"/>
  <c r="AD1657" i="1" a="1"/>
  <c r="AD1657" i="1" s="1"/>
  <c r="AF1657" i="1" a="1"/>
  <c r="AF1657" i="1" s="1"/>
  <c r="AD1727" i="1" a="1"/>
  <c r="AD1727" i="1" s="1"/>
  <c r="AF1727" i="1" a="1"/>
  <c r="AF1727" i="1" s="1"/>
  <c r="AC1734" i="1" a="1"/>
  <c r="AC1734" i="1" s="1"/>
  <c r="AC1770" i="1" a="1"/>
  <c r="AC1770" i="1" s="1"/>
  <c r="AD1862" i="1" a="1"/>
  <c r="AD1862" i="1" s="1"/>
  <c r="AF1862" i="1" a="1"/>
  <c r="AF1862" i="1" s="1"/>
  <c r="AC1174" i="1" a="1"/>
  <c r="AC1174" i="1" s="1"/>
  <c r="AD1220" i="1" a="1"/>
  <c r="AD1220" i="1" s="1"/>
  <c r="AF1229" i="1" a="1"/>
  <c r="AF1229" i="1" s="1"/>
  <c r="AA1240" i="1" a="1"/>
  <c r="AA1240" i="1" s="1"/>
  <c r="AF1243" i="1" a="1"/>
  <c r="AF1243" i="1" s="1"/>
  <c r="AA1251" i="1" a="1"/>
  <c r="AA1251" i="1" s="1"/>
  <c r="AD1258" i="1" a="1"/>
  <c r="AD1258" i="1" s="1"/>
  <c r="AF1272" i="1" a="1"/>
  <c r="AF1272" i="1" s="1"/>
  <c r="AC1294" i="1" a="1"/>
  <c r="AC1294" i="1" s="1"/>
  <c r="AA1323" i="1" a="1"/>
  <c r="AA1323" i="1" s="1"/>
  <c r="AD1329" i="1" a="1"/>
  <c r="AD1329" i="1" s="1"/>
  <c r="AC1332" i="1" a="1"/>
  <c r="AC1332" i="1" s="1"/>
  <c r="AA1341" i="1" a="1"/>
  <c r="AA1341" i="1" s="1"/>
  <c r="AA1354" i="1" a="1"/>
  <c r="AA1354" i="1" s="1"/>
  <c r="AD1359" i="1" a="1"/>
  <c r="AD1359" i="1" s="1"/>
  <c r="AC1362" i="1" a="1"/>
  <c r="AC1362" i="1" s="1"/>
  <c r="AD1365" i="1" a="1"/>
  <c r="AD1365" i="1" s="1"/>
  <c r="AA1372" i="1" a="1"/>
  <c r="AA1372" i="1" s="1"/>
  <c r="AA1390" i="1" a="1"/>
  <c r="AA1390" i="1" s="1"/>
  <c r="AA1398" i="1" a="1"/>
  <c r="AA1398" i="1" s="1"/>
  <c r="AA1401" i="1" a="1"/>
  <c r="AA1401" i="1" s="1"/>
  <c r="AD1404" i="1" a="1"/>
  <c r="AD1404" i="1" s="1"/>
  <c r="AD1408" i="1" a="1"/>
  <c r="AD1408" i="1" s="1"/>
  <c r="AA1424" i="1" a="1"/>
  <c r="AA1424" i="1" s="1"/>
  <c r="AA1450" i="1" a="1"/>
  <c r="AA1450" i="1" s="1"/>
  <c r="AC1494" i="1" a="1"/>
  <c r="AC1494" i="1" s="1"/>
  <c r="AC1498" i="1" a="1"/>
  <c r="AC1498" i="1" s="1"/>
  <c r="AA1502" i="1" a="1"/>
  <c r="AA1502" i="1" s="1"/>
  <c r="AC1502" i="1" a="1"/>
  <c r="AC1502" i="1" s="1"/>
  <c r="AA1513" i="1" a="1"/>
  <c r="AA1513" i="1" s="1"/>
  <c r="AF1748" i="1" a="1"/>
  <c r="AF1748" i="1" s="1"/>
  <c r="AD1748" i="1" a="1"/>
  <c r="AD1748" i="1" s="1"/>
  <c r="AA1758" i="1" a="1"/>
  <c r="AA1758" i="1" s="1"/>
  <c r="AC1758" i="1" a="1"/>
  <c r="AC1758" i="1" s="1"/>
  <c r="AD1819" i="1" a="1"/>
  <c r="AD1819" i="1" s="1"/>
  <c r="AD1840" i="1" a="1"/>
  <c r="AD1840" i="1" s="1"/>
  <c r="AF1840" i="1" a="1"/>
  <c r="AF1840" i="1" s="1"/>
  <c r="AD1857" i="1" a="1"/>
  <c r="AD1857" i="1" s="1"/>
  <c r="AF1857" i="1" a="1"/>
  <c r="AF1857" i="1" s="1"/>
  <c r="AF1949" i="1" a="1"/>
  <c r="AF1949" i="1" s="1"/>
  <c r="AD1949" i="1" a="1"/>
  <c r="AD1949" i="1" s="1"/>
  <c r="AA1995" i="1" a="1"/>
  <c r="AA1995" i="1" s="1"/>
  <c r="AA1469" i="1" a="1"/>
  <c r="AA1469" i="1" s="1"/>
  <c r="AA1522" i="1" a="1"/>
  <c r="AA1522" i="1" s="1"/>
  <c r="AC1522" i="1" a="1"/>
  <c r="AC1522" i="1" s="1"/>
  <c r="AD1541" i="1" a="1"/>
  <c r="AD1541" i="1" s="1"/>
  <c r="AF1541" i="1" a="1"/>
  <c r="AF1541" i="1" s="1"/>
  <c r="AC1559" i="1" a="1"/>
  <c r="AC1559" i="1" s="1"/>
  <c r="AC1569" i="1" a="1"/>
  <c r="AC1569" i="1" s="1"/>
  <c r="AA1569" i="1" a="1"/>
  <c r="AA1569" i="1" s="1"/>
  <c r="AC1621" i="1" a="1"/>
  <c r="AC1621" i="1" s="1"/>
  <c r="AC1649" i="1" a="1"/>
  <c r="AC1649" i="1" s="1"/>
  <c r="AD1665" i="1" a="1"/>
  <c r="AD1665" i="1" s="1"/>
  <c r="AF1665" i="1" a="1"/>
  <c r="AF1665" i="1" s="1"/>
  <c r="AC1753" i="1" a="1"/>
  <c r="AC1753" i="1" s="1"/>
  <c r="AA1753" i="1" a="1"/>
  <c r="AA1753" i="1" s="1"/>
  <c r="AA1781" i="1" a="1"/>
  <c r="AA1781" i="1" s="1"/>
  <c r="AA1836" i="1" a="1"/>
  <c r="AA1836" i="1" s="1"/>
  <c r="AC1868" i="1" a="1"/>
  <c r="AC1868" i="1" s="1"/>
  <c r="AA1868" i="1" a="1"/>
  <c r="AA1868" i="1" s="1"/>
  <c r="AD1236" i="1" a="1"/>
  <c r="AD1236" i="1" s="1"/>
  <c r="AF1247" i="1" a="1"/>
  <c r="AF1247" i="1" s="1"/>
  <c r="AA1255" i="1" a="1"/>
  <c r="AA1255" i="1" s="1"/>
  <c r="AD1283" i="1" a="1"/>
  <c r="AD1283" i="1" s="1"/>
  <c r="AD1304" i="1" a="1"/>
  <c r="AD1304" i="1" s="1"/>
  <c r="AF1392" i="1" a="1"/>
  <c r="AF1392" i="1" s="1"/>
  <c r="AD1416" i="1" a="1"/>
  <c r="AD1416" i="1" s="1"/>
  <c r="AA1432" i="1" a="1"/>
  <c r="AA1432" i="1" s="1"/>
  <c r="AC1444" i="1" a="1"/>
  <c r="AC1444" i="1" s="1"/>
  <c r="AA1444" i="1" a="1"/>
  <c r="AA1444" i="1" s="1"/>
  <c r="AD1531" i="1" a="1"/>
  <c r="AD1531" i="1" s="1"/>
  <c r="AF1531" i="1" a="1"/>
  <c r="AF1531" i="1" s="1"/>
  <c r="AC1551" i="1" a="1"/>
  <c r="AC1551" i="1" s="1"/>
  <c r="AA1551" i="1" a="1"/>
  <c r="AA1551" i="1" s="1"/>
  <c r="AF1595" i="1" a="1"/>
  <c r="AF1595" i="1" s="1"/>
  <c r="AD1595" i="1" a="1"/>
  <c r="AD1595" i="1" s="1"/>
  <c r="AD1611" i="1" a="1"/>
  <c r="AD1611" i="1" s="1"/>
  <c r="AF1765" i="1" a="1"/>
  <c r="AF1765" i="1" s="1"/>
  <c r="AD1765" i="1" a="1"/>
  <c r="AD1765" i="1" s="1"/>
  <c r="AF1794" i="1" a="1"/>
  <c r="AF1794" i="1" s="1"/>
  <c r="AD1794" i="1" a="1"/>
  <c r="AD1794" i="1" s="1"/>
  <c r="AC1940" i="1" a="1"/>
  <c r="AC1940" i="1" s="1"/>
  <c r="AA1940" i="1" a="1"/>
  <c r="AA1940" i="1" s="1"/>
  <c r="AC1465" i="1" a="1"/>
  <c r="AC1465" i="1" s="1"/>
  <c r="AA1465" i="1" a="1"/>
  <c r="AA1465" i="1" s="1"/>
  <c r="AA1482" i="1" a="1"/>
  <c r="AA1482" i="1" s="1"/>
  <c r="AC1482" i="1" a="1"/>
  <c r="AC1482" i="1" s="1"/>
  <c r="AD1645" i="1" a="1"/>
  <c r="AD1645" i="1" s="1"/>
  <c r="AF1645" i="1" a="1"/>
  <c r="AF1645" i="1" s="1"/>
  <c r="AD1673" i="1" a="1"/>
  <c r="AD1673" i="1" s="1"/>
  <c r="AF1673" i="1" a="1"/>
  <c r="AF1673" i="1" s="1"/>
  <c r="AA1795" i="1" a="1"/>
  <c r="AA1795" i="1" s="1"/>
  <c r="AC1795" i="1" a="1"/>
  <c r="AC1795" i="1" s="1"/>
  <c r="AD1858" i="1" a="1"/>
  <c r="AD1858" i="1" s="1"/>
  <c r="AF1858" i="1" a="1"/>
  <c r="AF1858" i="1" s="1"/>
  <c r="AF1251" i="1" a="1"/>
  <c r="AF1251" i="1" s="1"/>
  <c r="AF1326" i="1" a="1"/>
  <c r="AF1326" i="1" s="1"/>
  <c r="AA1330" i="1" a="1"/>
  <c r="AA1330" i="1" s="1"/>
  <c r="AC1351" i="1" a="1"/>
  <c r="AC1351" i="1" s="1"/>
  <c r="AA1360" i="1" a="1"/>
  <c r="AA1360" i="1" s="1"/>
  <c r="AC1366" i="1" a="1"/>
  <c r="AC1366" i="1" s="1"/>
  <c r="AC1381" i="1" a="1"/>
  <c r="AC1381" i="1" s="1"/>
  <c r="AF1424" i="1" a="1"/>
  <c r="AF1424" i="1" s="1"/>
  <c r="AD1465" i="1" a="1"/>
  <c r="AD1465" i="1" s="1"/>
  <c r="AC1527" i="1" a="1"/>
  <c r="AC1527" i="1" s="1"/>
  <c r="AF1578" i="1" a="1"/>
  <c r="AF1578" i="1" s="1"/>
  <c r="AD1578" i="1" a="1"/>
  <c r="AD1578" i="1" s="1"/>
  <c r="AF1607" i="1" a="1"/>
  <c r="AF1607" i="1" s="1"/>
  <c r="AD1607" i="1" a="1"/>
  <c r="AD1607" i="1" s="1"/>
  <c r="AF1635" i="1" a="1"/>
  <c r="AF1635" i="1" s="1"/>
  <c r="AC1848" i="1" a="1"/>
  <c r="AC1848" i="1" s="1"/>
  <c r="AA1848" i="1" a="1"/>
  <c r="AA1848" i="1" s="1"/>
  <c r="AC1927" i="1" a="1"/>
  <c r="AC1927" i="1" s="1"/>
  <c r="AA1927" i="1" a="1"/>
  <c r="AA1927" i="1" s="1"/>
  <c r="AC1540" i="1" a="1"/>
  <c r="AC1540" i="1" s="1"/>
  <c r="AF1543" i="1" a="1"/>
  <c r="AF1543" i="1" s="1"/>
  <c r="AC1567" i="1" a="1"/>
  <c r="AC1567" i="1" s="1"/>
  <c r="AA1587" i="1" a="1"/>
  <c r="AA1587" i="1" s="1"/>
  <c r="AF1589" i="1" a="1"/>
  <c r="AF1589" i="1" s="1"/>
  <c r="AC1599" i="1" a="1"/>
  <c r="AC1599" i="1" s="1"/>
  <c r="AA1605" i="1" a="1"/>
  <c r="AA1605" i="1" s="1"/>
  <c r="AA1611" i="1" a="1"/>
  <c r="AA1611" i="1" s="1"/>
  <c r="AD1620" i="1" a="1"/>
  <c r="AD1620" i="1" s="1"/>
  <c r="AF1653" i="1" a="1"/>
  <c r="AF1653" i="1" s="1"/>
  <c r="AF1656" i="1" a="1"/>
  <c r="AF1656" i="1" s="1"/>
  <c r="AF1664" i="1" a="1"/>
  <c r="AF1664" i="1" s="1"/>
  <c r="AF1672" i="1" a="1"/>
  <c r="AF1672" i="1" s="1"/>
  <c r="AF1692" i="1" a="1"/>
  <c r="AF1692" i="1" s="1"/>
  <c r="AD1739" i="1" a="1"/>
  <c r="AD1739" i="1" s="1"/>
  <c r="AD1752" i="1" a="1"/>
  <c r="AD1752" i="1" s="1"/>
  <c r="AC1809" i="1" a="1"/>
  <c r="AC1809" i="1" s="1"/>
  <c r="AC1814" i="1" a="1"/>
  <c r="AC1814" i="1" s="1"/>
  <c r="AF1821" i="1" a="1"/>
  <c r="AF1821" i="1" s="1"/>
  <c r="AC1829" i="1" a="1"/>
  <c r="AC1829" i="1" s="1"/>
  <c r="AF1896" i="1" a="1"/>
  <c r="AF1896" i="1" s="1"/>
  <c r="AD1896" i="1" a="1"/>
  <c r="AD1896" i="1" s="1"/>
  <c r="AA1906" i="1" a="1"/>
  <c r="AA1906" i="1" s="1"/>
  <c r="AC1906" i="1" a="1"/>
  <c r="AC1906" i="1" s="1"/>
  <c r="AA1922" i="1" a="1"/>
  <c r="AA1922" i="1" s="1"/>
  <c r="AC1922" i="1" a="1"/>
  <c r="AC1922" i="1" s="1"/>
  <c r="AC1949" i="1" a="1"/>
  <c r="AC1949" i="1" s="1"/>
  <c r="AA1949" i="1" a="1"/>
  <c r="AA1949" i="1" s="1"/>
  <c r="AC1958" i="1" a="1"/>
  <c r="AC1958" i="1" s="1"/>
  <c r="AA1958" i="1" a="1"/>
  <c r="AA1958" i="1" s="1"/>
  <c r="AA1978" i="1" a="1"/>
  <c r="AA1978" i="1" s="1"/>
  <c r="AC1978" i="1" a="1"/>
  <c r="AC1978" i="1" s="1"/>
  <c r="AA1954" i="1" a="1"/>
  <c r="AA1954" i="1" s="1"/>
  <c r="AC1954" i="1" a="1"/>
  <c r="AC1954" i="1" s="1"/>
  <c r="AF2163" i="1" a="1"/>
  <c r="AF2163" i="1" s="1"/>
  <c r="AD2163" i="1" a="1"/>
  <c r="AD2163" i="1" s="1"/>
  <c r="AF2192" i="1" a="1"/>
  <c r="AF2192" i="1" s="1"/>
  <c r="AD2192" i="1" a="1"/>
  <c r="AD2192" i="1" s="1"/>
  <c r="AC1472" i="1" a="1"/>
  <c r="AC1472" i="1" s="1"/>
  <c r="AC1490" i="1" a="1"/>
  <c r="AC1490" i="1" s="1"/>
  <c r="AC1530" i="1" a="1"/>
  <c r="AC1530" i="1" s="1"/>
  <c r="AF1533" i="1" a="1"/>
  <c r="AF1533" i="1" s="1"/>
  <c r="AC1578" i="1" a="1"/>
  <c r="AC1578" i="1" s="1"/>
  <c r="AC1584" i="1" a="1"/>
  <c r="AC1584" i="1" s="1"/>
  <c r="AD1596" i="1" a="1"/>
  <c r="AD1596" i="1" s="1"/>
  <c r="AC1608" i="1" a="1"/>
  <c r="AC1608" i="1" s="1"/>
  <c r="AF1723" i="1" a="1"/>
  <c r="AF1723" i="1" s="1"/>
  <c r="AC1762" i="1" a="1"/>
  <c r="AC1762" i="1" s="1"/>
  <c r="AC1786" i="1" a="1"/>
  <c r="AC1786" i="1" s="1"/>
  <c r="AC1797" i="1" a="1"/>
  <c r="AC1797" i="1" s="1"/>
  <c r="AD1810" i="1" a="1"/>
  <c r="AD1810" i="1" s="1"/>
  <c r="AD1830" i="1" a="1"/>
  <c r="AD1830" i="1" s="1"/>
  <c r="AC1835" i="1" a="1"/>
  <c r="AC1835" i="1" s="1"/>
  <c r="AA1862" i="1" a="1"/>
  <c r="AA1862" i="1" s="1"/>
  <c r="AA1945" i="1" a="1"/>
  <c r="AA1945" i="1" s="1"/>
  <c r="AC1950" i="1" a="1"/>
  <c r="AC1950" i="1" s="1"/>
  <c r="AD1979" i="1" a="1"/>
  <c r="AD1979" i="1" s="1"/>
  <c r="AF1979" i="1" a="1"/>
  <c r="AF1979" i="1" s="1"/>
  <c r="AC2267" i="1" a="1"/>
  <c r="AC2267" i="1" s="1"/>
  <c r="AA2267" i="1" a="1"/>
  <c r="AA2267" i="1" s="1"/>
  <c r="AC1923" i="1" a="1"/>
  <c r="AC1923" i="1" s="1"/>
  <c r="AA1923" i="1" a="1"/>
  <c r="AA1923" i="1" s="1"/>
  <c r="AC2044" i="1" a="1"/>
  <c r="AC2044" i="1" s="1"/>
  <c r="AA2044" i="1" a="1"/>
  <c r="AA2044" i="1" s="1"/>
  <c r="AC2062" i="1" a="1"/>
  <c r="AC2062" i="1" s="1"/>
  <c r="AA2062" i="1" a="1"/>
  <c r="AA2062" i="1" s="1"/>
  <c r="AC2205" i="1" a="1"/>
  <c r="AC2205" i="1" s="1"/>
  <c r="AA2205" i="1" a="1"/>
  <c r="AA2205" i="1" s="1"/>
  <c r="AC1915" i="1" a="1"/>
  <c r="AC1915" i="1" s="1"/>
  <c r="AA1915" i="1" a="1"/>
  <c r="AA1915" i="1" s="1"/>
  <c r="AC1946" i="1" a="1"/>
  <c r="AC1946" i="1" s="1"/>
  <c r="AA1946" i="1" a="1"/>
  <c r="AA1946" i="1" s="1"/>
  <c r="AF1955" i="1" a="1"/>
  <c r="AF1955" i="1" s="1"/>
  <c r="AD1955" i="1" a="1"/>
  <c r="AD1955" i="1" s="1"/>
  <c r="AC1960" i="1" a="1"/>
  <c r="AC1960" i="1" s="1"/>
  <c r="AA1960" i="1" a="1"/>
  <c r="AA1960" i="1" s="1"/>
  <c r="AF1995" i="1" a="1"/>
  <c r="AF1995" i="1" s="1"/>
  <c r="AD1995" i="1" a="1"/>
  <c r="AD1995" i="1" s="1"/>
  <c r="AC2068" i="1" a="1"/>
  <c r="AC2068" i="1" s="1"/>
  <c r="AA2068" i="1" a="1"/>
  <c r="AA2068" i="1" s="1"/>
  <c r="AF2239" i="1" a="1"/>
  <c r="AF2239" i="1" s="1"/>
  <c r="AD2239" i="1" a="1"/>
  <c r="AD2239" i="1" s="1"/>
  <c r="AA1616" i="1" a="1"/>
  <c r="AA1616" i="1" s="1"/>
  <c r="AA1633" i="1" a="1"/>
  <c r="AA1633" i="1" s="1"/>
  <c r="AA1639" i="1" a="1"/>
  <c r="AA1639" i="1" s="1"/>
  <c r="AD1714" i="1" a="1"/>
  <c r="AD1714" i="1" s="1"/>
  <c r="AA1725" i="1" a="1"/>
  <c r="AA1725" i="1" s="1"/>
  <c r="AD1781" i="1" a="1"/>
  <c r="AD1781" i="1" s="1"/>
  <c r="AD1787" i="1" a="1"/>
  <c r="AD1787" i="1" s="1"/>
  <c r="AF1869" i="1" a="1"/>
  <c r="AF1869" i="1" s="1"/>
  <c r="AD1869" i="1" a="1"/>
  <c r="AD1869" i="1" s="1"/>
  <c r="AF2008" i="1" a="1"/>
  <c r="AF2008" i="1" s="1"/>
  <c r="AD2008" i="1" a="1"/>
  <c r="AD2008" i="1" s="1"/>
  <c r="AF2159" i="1" a="1"/>
  <c r="AF2159" i="1" s="1"/>
  <c r="AD2159" i="1" a="1"/>
  <c r="AD2159" i="1" s="1"/>
  <c r="AF2211" i="1" a="1"/>
  <c r="AF2211" i="1" s="1"/>
  <c r="AD2211" i="1" a="1"/>
  <c r="AD2211" i="1" s="1"/>
  <c r="AF1924" i="1" a="1"/>
  <c r="AF1924" i="1" s="1"/>
  <c r="AD1924" i="1" a="1"/>
  <c r="AD1924" i="1" s="1"/>
  <c r="AF2137" i="1" a="1"/>
  <c r="AF2137" i="1" s="1"/>
  <c r="AD2137" i="1" a="1"/>
  <c r="AD2137" i="1" s="1"/>
  <c r="AA2142" i="1" a="1"/>
  <c r="AA2142" i="1" s="1"/>
  <c r="AC2142" i="1" a="1"/>
  <c r="AC2142" i="1" s="1"/>
  <c r="AC2253" i="1" a="1"/>
  <c r="AC2253" i="1" s="1"/>
  <c r="AA2253" i="1" a="1"/>
  <c r="AA2253" i="1" s="1"/>
  <c r="AA1539" i="1" a="1"/>
  <c r="AA1539" i="1" s="1"/>
  <c r="AD1566" i="1" a="1"/>
  <c r="AD1566" i="1" s="1"/>
  <c r="AD1619" i="1" a="1"/>
  <c r="AD1619" i="1" s="1"/>
  <c r="AA1625" i="1" a="1"/>
  <c r="AA1625" i="1" s="1"/>
  <c r="AA1631" i="1" a="1"/>
  <c r="AA1631" i="1" s="1"/>
  <c r="AA1656" i="1" a="1"/>
  <c r="AA1656" i="1" s="1"/>
  <c r="AA1661" i="1" a="1"/>
  <c r="AA1661" i="1" s="1"/>
  <c r="AA1664" i="1" a="1"/>
  <c r="AA1664" i="1" s="1"/>
  <c r="AA1669" i="1" a="1"/>
  <c r="AA1669" i="1" s="1"/>
  <c r="AA1672" i="1" a="1"/>
  <c r="AA1672" i="1" s="1"/>
  <c r="AF1677" i="1" a="1"/>
  <c r="AF1677" i="1" s="1"/>
  <c r="AD1682" i="1" a="1"/>
  <c r="AD1682" i="1" s="1"/>
  <c r="AA1757" i="1" a="1"/>
  <c r="AA1757" i="1" s="1"/>
  <c r="AA1761" i="1" a="1"/>
  <c r="AA1761" i="1" s="1"/>
  <c r="AD1764" i="1" a="1"/>
  <c r="AD1764" i="1" s="1"/>
  <c r="AC1778" i="1" a="1"/>
  <c r="AC1778" i="1" s="1"/>
  <c r="AA1828" i="1" a="1"/>
  <c r="AA1828" i="1" s="1"/>
  <c r="AD1846" i="1" a="1"/>
  <c r="AD1846" i="1" s="1"/>
  <c r="AC1860" i="1" a="1"/>
  <c r="AC1860" i="1" s="1"/>
  <c r="AF1894" i="1" a="1"/>
  <c r="AF1894" i="1" s="1"/>
  <c r="AF1947" i="1" a="1"/>
  <c r="AF1947" i="1" s="1"/>
  <c r="AD1947" i="1" a="1"/>
  <c r="AD1947" i="1" s="1"/>
  <c r="AC2074" i="1" a="1"/>
  <c r="AC2074" i="1" s="1"/>
  <c r="AA2074" i="1" a="1"/>
  <c r="AA2074" i="1" s="1"/>
  <c r="AA2092" i="1" a="1"/>
  <c r="AA2092" i="1" s="1"/>
  <c r="AC2092" i="1" a="1"/>
  <c r="AC2092" i="1" s="1"/>
  <c r="AF2169" i="1" a="1"/>
  <c r="AF2169" i="1" s="1"/>
  <c r="AD2169" i="1" a="1"/>
  <c r="AD2169" i="1" s="1"/>
  <c r="AD2276" i="1" a="1"/>
  <c r="AD2276" i="1" s="1"/>
  <c r="AF2276" i="1" a="1"/>
  <c r="AF2276" i="1" s="1"/>
  <c r="AC2310" i="1" a="1"/>
  <c r="AC2310" i="1" s="1"/>
  <c r="AA2310" i="1" a="1"/>
  <c r="AA2310" i="1" s="1"/>
  <c r="AD1863" i="1" a="1"/>
  <c r="AD1863" i="1" s="1"/>
  <c r="AF1863" i="1" a="1"/>
  <c r="AF1863" i="1" s="1"/>
  <c r="AF1904" i="1" a="1"/>
  <c r="AF1904" i="1" s="1"/>
  <c r="AD1904" i="1" a="1"/>
  <c r="AD1904" i="1" s="1"/>
  <c r="AF1952" i="1" a="1"/>
  <c r="AF1952" i="1" s="1"/>
  <c r="AD1952" i="1" a="1"/>
  <c r="AD1952" i="1" s="1"/>
  <c r="AA2134" i="1" a="1"/>
  <c r="AA2134" i="1" s="1"/>
  <c r="AC2134" i="1" a="1"/>
  <c r="AC2134" i="1" s="1"/>
  <c r="AF2160" i="1" a="1"/>
  <c r="AF2160" i="1" s="1"/>
  <c r="AD2160" i="1" a="1"/>
  <c r="AD2160" i="1" s="1"/>
  <c r="AA1489" i="1" a="1"/>
  <c r="AA1489" i="1" s="1"/>
  <c r="AC1532" i="1" a="1"/>
  <c r="AC1532" i="1" s="1"/>
  <c r="AF1535" i="1" a="1"/>
  <c r="AF1535" i="1" s="1"/>
  <c r="AF1563" i="1" a="1"/>
  <c r="AF1563" i="1" s="1"/>
  <c r="AD1579" i="1" a="1"/>
  <c r="AD1579" i="1" s="1"/>
  <c r="AD1628" i="1" a="1"/>
  <c r="AD1628" i="1" s="1"/>
  <c r="AD1678" i="1" a="1"/>
  <c r="AD1678" i="1" s="1"/>
  <c r="AD1689" i="1" a="1"/>
  <c r="AD1689" i="1" s="1"/>
  <c r="AF1725" i="1" a="1"/>
  <c r="AF1725" i="1" s="1"/>
  <c r="AD1828" i="1" a="1"/>
  <c r="AD1828" i="1" s="1"/>
  <c r="AC1851" i="1" a="1"/>
  <c r="AC1851" i="1" s="1"/>
  <c r="AC1855" i="1" a="1"/>
  <c r="AC1855" i="1" s="1"/>
  <c r="AA1864" i="1" a="1"/>
  <c r="AA1864" i="1" s="1"/>
  <c r="AC1867" i="1" a="1"/>
  <c r="AC1867" i="1" s="1"/>
  <c r="AC1895" i="1" a="1"/>
  <c r="AC1895" i="1" s="1"/>
  <c r="AC1921" i="1" a="1"/>
  <c r="AC1921" i="1" s="1"/>
  <c r="AC2242" i="1" a="1"/>
  <c r="AC2242" i="1" s="1"/>
  <c r="AA2242" i="1" a="1"/>
  <c r="AA2242" i="1" s="1"/>
  <c r="AA1620" i="1" a="1"/>
  <c r="AA1620" i="1" s="1"/>
  <c r="AD1631" i="1" a="1"/>
  <c r="AD1631" i="1" s="1"/>
  <c r="AA1645" i="1" a="1"/>
  <c r="AA1645" i="1" s="1"/>
  <c r="AA1651" i="1" a="1"/>
  <c r="AA1651" i="1" s="1"/>
  <c r="AA1683" i="1" a="1"/>
  <c r="AA1683" i="1" s="1"/>
  <c r="AD1686" i="1" a="1"/>
  <c r="AD1686" i="1" s="1"/>
  <c r="AD1732" i="1" a="1"/>
  <c r="AD1732" i="1" s="1"/>
  <c r="AD1745" i="1" a="1"/>
  <c r="AD1745" i="1" s="1"/>
  <c r="AD1757" i="1" a="1"/>
  <c r="AD1757" i="1" s="1"/>
  <c r="AD1761" i="1" a="1"/>
  <c r="AD1761" i="1" s="1"/>
  <c r="AA1765" i="1" a="1"/>
  <c r="AA1765" i="1" s="1"/>
  <c r="AA1769" i="1" a="1"/>
  <c r="AA1769" i="1" s="1"/>
  <c r="AD1817" i="1" a="1"/>
  <c r="AD1817" i="1" s="1"/>
  <c r="AD1842" i="1" a="1"/>
  <c r="AD1842" i="1" s="1"/>
  <c r="AF2156" i="1" a="1"/>
  <c r="AF2156" i="1" s="1"/>
  <c r="AD2156" i="1" a="1"/>
  <c r="AD2156" i="1" s="1"/>
  <c r="AC2255" i="1" a="1"/>
  <c r="AC2255" i="1" s="1"/>
  <c r="AA2255" i="1" a="1"/>
  <c r="AA2255" i="1" s="1"/>
  <c r="AD2272" i="1" a="1"/>
  <c r="AD2272" i="1" s="1"/>
  <c r="AF2272" i="1" a="1"/>
  <c r="AF2272" i="1" s="1"/>
  <c r="AA1926" i="1" a="1"/>
  <c r="AA1926" i="1" s="1"/>
  <c r="AC1926" i="1" a="1"/>
  <c r="AC1926" i="1" s="1"/>
  <c r="AF1935" i="1" a="1"/>
  <c r="AF1935" i="1" s="1"/>
  <c r="AD1935" i="1" a="1"/>
  <c r="AD1935" i="1" s="1"/>
  <c r="AF2014" i="1" a="1"/>
  <c r="AF2014" i="1" s="1"/>
  <c r="AD2014" i="1" a="1"/>
  <c r="AD2014" i="1" s="1"/>
  <c r="AF2052" i="1" a="1"/>
  <c r="AF2052" i="1" s="1"/>
  <c r="AD2052" i="1" a="1"/>
  <c r="AD2052" i="1" s="1"/>
  <c r="AF2255" i="1" a="1"/>
  <c r="AF2255" i="1" s="1"/>
  <c r="AD2255" i="1" a="1"/>
  <c r="AD2255" i="1" s="1"/>
  <c r="AC1554" i="1" a="1"/>
  <c r="AC1554" i="1" s="1"/>
  <c r="AF1557" i="1" a="1"/>
  <c r="AF1557" i="1" s="1"/>
  <c r="AC1564" i="1" a="1"/>
  <c r="AC1564" i="1" s="1"/>
  <c r="AC1574" i="1" a="1"/>
  <c r="AC1574" i="1" s="1"/>
  <c r="AF1613" i="1" a="1"/>
  <c r="AF1613" i="1" s="1"/>
  <c r="AF1625" i="1" a="1"/>
  <c r="AF1625" i="1" s="1"/>
  <c r="AF1661" i="1" a="1"/>
  <c r="AF1661" i="1" s="1"/>
  <c r="AF1669" i="1" a="1"/>
  <c r="AF1669" i="1" s="1"/>
  <c r="AC1754" i="1" a="1"/>
  <c r="AC1754" i="1" s="1"/>
  <c r="AC1776" i="1" a="1"/>
  <c r="AC1776" i="1" s="1"/>
  <c r="AF1926" i="1" a="1"/>
  <c r="AF1926" i="1" s="1"/>
  <c r="AD1926" i="1" a="1"/>
  <c r="AD1926" i="1" s="1"/>
  <c r="AF1957" i="1" a="1"/>
  <c r="AF1957" i="1" s="1"/>
  <c r="AD1957" i="1" a="1"/>
  <c r="AD1957" i="1" s="1"/>
  <c r="AF1966" i="1" a="1"/>
  <c r="AF1966" i="1" s="1"/>
  <c r="AD1966" i="1" a="1"/>
  <c r="AD1966" i="1" s="1"/>
  <c r="AF2010" i="1" a="1"/>
  <c r="AF2010" i="1" s="1"/>
  <c r="AD2010" i="1" a="1"/>
  <c r="AD2010" i="1" s="1"/>
  <c r="AC2048" i="1" a="1"/>
  <c r="AC2048" i="1" s="1"/>
  <c r="AA2048" i="1" a="1"/>
  <c r="AA2048" i="1" s="1"/>
  <c r="AA2076" i="1" a="1"/>
  <c r="AA2076" i="1" s="1"/>
  <c r="AC2076" i="1" a="1"/>
  <c r="AC2076" i="1" s="1"/>
  <c r="AF2102" i="1" a="1"/>
  <c r="AF2102" i="1" s="1"/>
  <c r="AD2102" i="1" a="1"/>
  <c r="AD2102" i="1" s="1"/>
  <c r="AC2249" i="1" a="1"/>
  <c r="AC2249" i="1" s="1"/>
  <c r="AA2249" i="1" a="1"/>
  <c r="AA2249" i="1" s="1"/>
  <c r="AC2261" i="1" a="1"/>
  <c r="AC2261" i="1" s="1"/>
  <c r="AA2261" i="1" a="1"/>
  <c r="AA2261" i="1" s="1"/>
  <c r="AD1937" i="1" a="1"/>
  <c r="AD1937" i="1" s="1"/>
  <c r="AD1964" i="1" a="1"/>
  <c r="AD1964" i="1" s="1"/>
  <c r="AA1968" i="1" a="1"/>
  <c r="AA1968" i="1" s="1"/>
  <c r="AD2003" i="1" a="1"/>
  <c r="AD2003" i="1" s="1"/>
  <c r="AD2029" i="1" a="1"/>
  <c r="AD2029" i="1" s="1"/>
  <c r="AA2053" i="1" a="1"/>
  <c r="AA2053" i="1" s="1"/>
  <c r="AA2083" i="1" a="1"/>
  <c r="AA2083" i="1" s="1"/>
  <c r="AD2091" i="1" a="1"/>
  <c r="AD2091" i="1" s="1"/>
  <c r="AD2110" i="1" a="1"/>
  <c r="AD2110" i="1" s="1"/>
  <c r="AD2131" i="1" a="1"/>
  <c r="AD2131" i="1" s="1"/>
  <c r="AD2172" i="1" a="1"/>
  <c r="AD2172" i="1" s="1"/>
  <c r="AA2246" i="1" a="1"/>
  <c r="AA2246" i="1" s="1"/>
  <c r="AD2249" i="1" a="1"/>
  <c r="AD2249" i="1" s="1"/>
  <c r="AA2282" i="1" a="1"/>
  <c r="AA2282" i="1" s="1"/>
  <c r="AA1984" i="1" a="1"/>
  <c r="AA1984" i="1" s="1"/>
  <c r="AC2103" i="1" a="1"/>
  <c r="AC2103" i="1" s="1"/>
  <c r="AF2128" i="1" a="1"/>
  <c r="AF2128" i="1" s="1"/>
  <c r="AD2059" i="1" a="1"/>
  <c r="AD2059" i="1" s="1"/>
  <c r="AF1870" i="1" a="1"/>
  <c r="AF1870" i="1" s="1"/>
  <c r="AA1907" i="1" a="1"/>
  <c r="AA1907" i="1" s="1"/>
  <c r="AA1972" i="1" a="1"/>
  <c r="AA1972" i="1" s="1"/>
  <c r="AD1987" i="1" a="1"/>
  <c r="AD1987" i="1" s="1"/>
  <c r="AC2004" i="1" a="1"/>
  <c r="AC2004" i="1" s="1"/>
  <c r="AF2018" i="1" a="1"/>
  <c r="AF2018" i="1" s="1"/>
  <c r="AA2022" i="1" a="1"/>
  <c r="AA2022" i="1" s="1"/>
  <c r="AD2045" i="1" a="1"/>
  <c r="AD2045" i="1" s="1"/>
  <c r="AD2048" i="1" a="1"/>
  <c r="AD2048" i="1" s="1"/>
  <c r="AD2062" i="1" a="1"/>
  <c r="AD2062" i="1" s="1"/>
  <c r="AD2071" i="1" a="1"/>
  <c r="AD2071" i="1" s="1"/>
  <c r="AA2080" i="1" a="1"/>
  <c r="AA2080" i="1" s="1"/>
  <c r="AC2088" i="1" a="1"/>
  <c r="AC2088" i="1" s="1"/>
  <c r="AF2103" i="1" a="1"/>
  <c r="AF2103" i="1" s="1"/>
  <c r="AA2112" i="1" a="1"/>
  <c r="AA2112" i="1" s="1"/>
  <c r="AA2116" i="1" a="1"/>
  <c r="AA2116" i="1" s="1"/>
  <c r="AD2126" i="1" a="1"/>
  <c r="AD2126" i="1" s="1"/>
  <c r="AD2132" i="1" a="1"/>
  <c r="AD2132" i="1" s="1"/>
  <c r="AA2149" i="1" a="1"/>
  <c r="AA2149" i="1" s="1"/>
  <c r="AA2158" i="1" a="1"/>
  <c r="AA2158" i="1" s="1"/>
  <c r="AC2161" i="1" a="1"/>
  <c r="AC2161" i="1" s="1"/>
  <c r="AD2198" i="1" a="1"/>
  <c r="AD2198" i="1" s="1"/>
  <c r="AA2209" i="1" a="1"/>
  <c r="AA2209" i="1" s="1"/>
  <c r="AA2212" i="1" a="1"/>
  <c r="AA2212" i="1" s="1"/>
  <c r="AD2243" i="1" a="1"/>
  <c r="AD2243" i="1" s="1"/>
  <c r="AA2247" i="1" a="1"/>
  <c r="AA2247" i="1" s="1"/>
  <c r="AD2253" i="1" a="1"/>
  <c r="AD2253" i="1" s="1"/>
  <c r="AD2265" i="1" a="1"/>
  <c r="AD2265" i="1" s="1"/>
  <c r="AF2282" i="1" a="1"/>
  <c r="AF2282" i="1" s="1"/>
  <c r="AF2068" i="1" a="1"/>
  <c r="AF2068" i="1" s="1"/>
  <c r="AC2155" i="1" a="1"/>
  <c r="AC2155" i="1" s="1"/>
  <c r="AC2170" i="1" a="1"/>
  <c r="AC2170" i="1" s="1"/>
  <c r="AA2206" i="1" a="1"/>
  <c r="AA2206" i="1" s="1"/>
  <c r="AC2240" i="1" a="1"/>
  <c r="AC2240" i="1" s="1"/>
  <c r="AF2250" i="1" a="1"/>
  <c r="AF2250" i="1" s="1"/>
  <c r="AA2271" i="1" a="1"/>
  <c r="AA2271" i="1" s="1"/>
  <c r="AF2310" i="1" a="1"/>
  <c r="AF2310" i="1" s="1"/>
  <c r="AC1871" i="1" a="1"/>
  <c r="AC1871" i="1" s="1"/>
  <c r="AD1944" i="1" a="1"/>
  <c r="AD1944" i="1" s="1"/>
  <c r="AC1947" i="1" a="1"/>
  <c r="AC1947" i="1" s="1"/>
  <c r="AC1969" i="1" a="1"/>
  <c r="AC1969" i="1" s="1"/>
  <c r="AC1992" i="1" a="1"/>
  <c r="AC1992" i="1" s="1"/>
  <c r="AC2005" i="1" a="1"/>
  <c r="AC2005" i="1" s="1"/>
  <c r="AF2057" i="1" a="1"/>
  <c r="AF2057" i="1" s="1"/>
  <c r="AF2084" i="1" a="1"/>
  <c r="AF2084" i="1" s="1"/>
  <c r="AF2088" i="1" a="1"/>
  <c r="AF2088" i="1" s="1"/>
  <c r="AD2143" i="1" a="1"/>
  <c r="AD2143" i="1" s="1"/>
  <c r="AD2152" i="1" a="1"/>
  <c r="AD2152" i="1" s="1"/>
  <c r="AD2170" i="1" a="1"/>
  <c r="AD2170" i="1" s="1"/>
  <c r="AF2179" i="1" a="1"/>
  <c r="AF2179" i="1" s="1"/>
  <c r="AA2251" i="1" a="1"/>
  <c r="AA2251" i="1" s="1"/>
  <c r="AA2254" i="1" a="1"/>
  <c r="AA2254" i="1" s="1"/>
  <c r="AA2257" i="1" a="1"/>
  <c r="AA2257" i="1" s="1"/>
  <c r="AD1963" i="1" a="1"/>
  <c r="AD1963" i="1" s="1"/>
  <c r="AA2010" i="1" a="1"/>
  <c r="AA2010" i="1" s="1"/>
  <c r="AD2063" i="1" a="1"/>
  <c r="AD2063" i="1" s="1"/>
  <c r="AD2075" i="1" a="1"/>
  <c r="AD2075" i="1" s="1"/>
  <c r="AA2078" i="1" a="1"/>
  <c r="AA2078" i="1" s="1"/>
  <c r="AA2124" i="1" a="1"/>
  <c r="AA2124" i="1" s="1"/>
  <c r="AA2150" i="1" a="1"/>
  <c r="AA2150" i="1" s="1"/>
  <c r="AD2155" i="1" a="1"/>
  <c r="AD2155" i="1" s="1"/>
  <c r="AD2158" i="1" a="1"/>
  <c r="AD2158" i="1" s="1"/>
  <c r="AA2162" i="1" a="1"/>
  <c r="AA2162" i="1" s="1"/>
  <c r="AD2165" i="1" a="1"/>
  <c r="AD2165" i="1" s="1"/>
  <c r="AD2176" i="1" a="1"/>
  <c r="AD2176" i="1" s="1"/>
  <c r="AA2180" i="1" a="1"/>
  <c r="AA2180" i="1" s="1"/>
  <c r="AA2194" i="1" a="1"/>
  <c r="AA2194" i="1" s="1"/>
  <c r="AA2263" i="1" a="1"/>
  <c r="AA2263" i="1" s="1"/>
  <c r="AD2271" i="1" a="1"/>
  <c r="AD2271" i="1" s="1"/>
  <c r="AA2013" i="1" a="1"/>
  <c r="AA2013" i="1" s="1"/>
  <c r="AD2028" i="1" a="1"/>
  <c r="AD2028" i="1" s="1"/>
  <c r="AD2051" i="1" a="1"/>
  <c r="AD2051" i="1" s="1"/>
  <c r="AD2069" i="1" a="1"/>
  <c r="AD2069" i="1" s="1"/>
  <c r="AD2085" i="1" a="1"/>
  <c r="AD2085" i="1" s="1"/>
  <c r="AD2089" i="1" a="1"/>
  <c r="AD2089" i="1" s="1"/>
  <c r="AD2184" i="1" a="1"/>
  <c r="AD2184" i="1" s="1"/>
  <c r="AA2213" i="1" a="1"/>
  <c r="AA2213" i="1" s="1"/>
  <c r="AD2241" i="1" a="1"/>
  <c r="AD2241" i="1" s="1"/>
  <c r="AD2257" i="1" a="1"/>
  <c r="AD2257" i="1" s="1"/>
  <c r="AC2121" i="1" a="1"/>
  <c r="AC2121" i="1" s="1"/>
  <c r="AC2141" i="1" a="1"/>
  <c r="AC2141" i="1" s="1"/>
  <c r="AF2308" i="1" a="1"/>
  <c r="AF2308" i="1" s="1"/>
  <c r="AD1908" i="1" a="1"/>
  <c r="AD1908" i="1" s="1"/>
  <c r="AD1961" i="1" a="1"/>
  <c r="AD1961" i="1" s="1"/>
  <c r="AF2060" i="1" a="1"/>
  <c r="AF2060" i="1" s="1"/>
  <c r="AD2081" i="1" a="1"/>
  <c r="AD2081" i="1" s="1"/>
  <c r="AF2101" i="1" a="1"/>
  <c r="AF2101" i="1" s="1"/>
  <c r="AF2105" i="1" a="1"/>
  <c r="AF2105" i="1" s="1"/>
  <c r="AF2109" i="1" a="1"/>
  <c r="AF2109" i="1" s="1"/>
  <c r="AA2114" i="1" a="1"/>
  <c r="AA2114" i="1" s="1"/>
  <c r="AA2118" i="1" a="1"/>
  <c r="AA2118" i="1" s="1"/>
  <c r="AC2147" i="1" a="1"/>
  <c r="AC2147" i="1" s="1"/>
  <c r="AD2162" i="1" a="1"/>
  <c r="AD2162" i="1" s="1"/>
  <c r="AD2168" i="1" a="1"/>
  <c r="AD2168" i="1" s="1"/>
  <c r="AA2200" i="1" a="1"/>
  <c r="AA2200" i="1" s="1"/>
  <c r="AA2219" i="1" a="1"/>
  <c r="AA2219" i="1" s="1"/>
  <c r="AF2254" i="1" a="1"/>
  <c r="AF2254" i="1" s="1"/>
  <c r="AF2266" i="1" a="1"/>
  <c r="AF2266" i="1" s="1"/>
  <c r="AD2013" i="1" a="1"/>
  <c r="AD2013" i="1" s="1"/>
  <c r="AA2110" i="1" a="1"/>
  <c r="AA2110" i="1" s="1"/>
  <c r="AD2144" i="1" a="1"/>
  <c r="AD2144" i="1" s="1"/>
  <c r="AD2150" i="1" a="1"/>
  <c r="AD2150" i="1" s="1"/>
  <c r="AD2153" i="1" a="1"/>
  <c r="AD2153" i="1" s="1"/>
  <c r="AC2177" i="1" a="1"/>
  <c r="AC2177" i="1" s="1"/>
  <c r="AF2312" i="1" a="1"/>
  <c r="AF2312" i="1" s="1"/>
  <c r="AD2007" i="1" a="1"/>
  <c r="AD2007" i="1" s="1"/>
  <c r="AD1014" i="1" a="1"/>
  <c r="AD1014" i="1" s="1"/>
  <c r="AD1017" i="1" a="1"/>
  <c r="AD1017" i="1" s="1"/>
  <c r="AF986" i="1" a="1"/>
  <c r="AF986" i="1" s="1"/>
  <c r="AF782" i="1" a="1"/>
  <c r="AF782" i="1" s="1"/>
  <c r="AD1444" i="1" a="1"/>
  <c r="AD1444" i="1" s="1"/>
  <c r="AD1446" i="1" a="1"/>
  <c r="AD1446" i="1" s="1"/>
  <c r="AD1442" i="1" a="1"/>
  <c r="AD1442" i="1" s="1"/>
  <c r="AD1440" i="1" a="1"/>
  <c r="AD1440" i="1" s="1"/>
  <c r="AD1438" i="1" a="1"/>
  <c r="AD1438" i="1" s="1"/>
  <c r="AD1434" i="1" a="1"/>
  <c r="AD1434" i="1" s="1"/>
  <c r="AD1436" i="1" a="1"/>
  <c r="AD1436" i="1" s="1"/>
  <c r="AF2031" i="1" a="1"/>
  <c r="AF2031" i="1" s="1"/>
  <c r="AD1806" i="1" a="1"/>
  <c r="AD1806" i="1" s="1"/>
  <c r="AD1232" i="1" a="1"/>
  <c r="AD1232" i="1" s="1"/>
  <c r="AF1231" i="1" a="1"/>
  <c r="AF1231" i="1" s="1"/>
  <c r="AD1230" i="1" a="1"/>
  <c r="AD1230" i="1" s="1"/>
  <c r="AC278" i="1" a="1"/>
  <c r="AC278" i="1" s="1"/>
  <c r="AD278" i="1" a="1"/>
  <c r="AD278" i="1" s="1"/>
  <c r="AD182" i="1" a="1"/>
  <c r="AD182" i="1" s="1"/>
  <c r="AD176" i="1" a="1"/>
  <c r="AD176" i="1" s="1"/>
  <c r="AD485" i="1" a="1"/>
  <c r="AD485" i="1" s="1"/>
  <c r="AD528" i="1" a="1"/>
  <c r="AD528" i="1" s="1"/>
  <c r="AC13" i="1" a="1"/>
  <c r="AC13" i="1" s="1"/>
  <c r="AF30" i="1" a="1"/>
  <c r="AF30" i="1" s="1"/>
  <c r="AF33" i="1" a="1"/>
  <c r="AF33" i="1" s="1"/>
  <c r="AC44" i="1" a="1"/>
  <c r="AC44" i="1" s="1"/>
  <c r="AC45" i="1" a="1"/>
  <c r="AC45" i="1" s="1"/>
  <c r="AF64" i="1" a="1"/>
  <c r="AF64" i="1" s="1"/>
  <c r="AF68" i="1" a="1"/>
  <c r="AF68" i="1" s="1"/>
  <c r="AC82" i="1" a="1"/>
  <c r="AC82" i="1" s="1"/>
  <c r="AF88" i="1" a="1"/>
  <c r="AF88" i="1" s="1"/>
  <c r="AF90" i="1" a="1"/>
  <c r="AF90" i="1" s="1"/>
  <c r="AD90" i="1" a="1"/>
  <c r="AD90" i="1" s="1"/>
  <c r="AA96" i="1" a="1"/>
  <c r="AA96" i="1" s="1"/>
  <c r="AC96" i="1" a="1"/>
  <c r="AC96" i="1" s="1"/>
  <c r="AC105" i="1" a="1"/>
  <c r="AC105" i="1" s="1"/>
  <c r="AC114" i="1" a="1"/>
  <c r="AC114" i="1" s="1"/>
  <c r="AF139" i="1" a="1"/>
  <c r="AF139" i="1" s="1"/>
  <c r="AD139" i="1" a="1"/>
  <c r="AD139" i="1" s="1"/>
  <c r="AF163" i="1" a="1"/>
  <c r="AF163" i="1" s="1"/>
  <c r="AD163" i="1" a="1"/>
  <c r="AD163" i="1" s="1"/>
  <c r="AF206" i="1" a="1"/>
  <c r="AF206" i="1" s="1"/>
  <c r="AD206" i="1" a="1"/>
  <c r="AD206" i="1" s="1"/>
  <c r="AF214" i="1" a="1"/>
  <c r="AF214" i="1" s="1"/>
  <c r="AD214" i="1" a="1"/>
  <c r="AD214" i="1" s="1"/>
  <c r="AF250" i="1" a="1"/>
  <c r="AF250" i="1" s="1"/>
  <c r="AD250" i="1" a="1"/>
  <c r="AD250" i="1" s="1"/>
  <c r="AF294" i="1" a="1"/>
  <c r="AF294" i="1" s="1"/>
  <c r="AD294" i="1" a="1"/>
  <c r="AD294" i="1" s="1"/>
  <c r="AF329" i="1" a="1"/>
  <c r="AF329" i="1" s="1"/>
  <c r="AD329" i="1" a="1"/>
  <c r="AD329" i="1" s="1"/>
  <c r="AF344" i="1" a="1"/>
  <c r="AF344" i="1" s="1"/>
  <c r="AD344" i="1" a="1"/>
  <c r="AD344" i="1" s="1"/>
  <c r="AF379" i="1" a="1"/>
  <c r="AF379" i="1" s="1"/>
  <c r="AD379" i="1" a="1"/>
  <c r="AD379" i="1" s="1"/>
  <c r="AD439" i="1" a="1"/>
  <c r="AD439" i="1" s="1"/>
  <c r="AF439" i="1" a="1"/>
  <c r="AF439" i="1" s="1"/>
  <c r="AA511" i="1" a="1"/>
  <c r="AA511" i="1" s="1"/>
  <c r="AC511" i="1" a="1"/>
  <c r="AC511" i="1" s="1"/>
  <c r="AD12" i="1" a="1"/>
  <c r="AD12" i="1" s="1"/>
  <c r="AC15" i="1" a="1"/>
  <c r="AC15" i="1" s="1"/>
  <c r="AF34" i="1" a="1"/>
  <c r="AF34" i="1" s="1"/>
  <c r="AD39" i="1" a="1"/>
  <c r="AD39" i="1" s="1"/>
  <c r="AD40" i="1" a="1"/>
  <c r="AD40" i="1" s="1"/>
  <c r="AD45" i="1" a="1"/>
  <c r="AD45" i="1" s="1"/>
  <c r="AC48" i="1" a="1"/>
  <c r="AC48" i="1" s="1"/>
  <c r="AF74" i="1" a="1"/>
  <c r="AF74" i="1" s="1"/>
  <c r="AD74" i="1" a="1"/>
  <c r="AD74" i="1" s="1"/>
  <c r="AA76" i="1" a="1"/>
  <c r="AA76" i="1" s="1"/>
  <c r="AA81" i="1" a="1"/>
  <c r="AA81" i="1" s="1"/>
  <c r="AC81" i="1" a="1"/>
  <c r="AC81" i="1" s="1"/>
  <c r="AD82" i="1" a="1"/>
  <c r="AD82" i="1" s="1"/>
  <c r="AA104" i="1" a="1"/>
  <c r="AA104" i="1" s="1"/>
  <c r="AC104" i="1" a="1"/>
  <c r="AC104" i="1" s="1"/>
  <c r="AD105" i="1" a="1"/>
  <c r="AD105" i="1" s="1"/>
  <c r="AA113" i="1" a="1"/>
  <c r="AA113" i="1" s="1"/>
  <c r="AC113" i="1" a="1"/>
  <c r="AC113" i="1" s="1"/>
  <c r="AD114" i="1" a="1"/>
  <c r="AD114" i="1" s="1"/>
  <c r="AF129" i="1" a="1"/>
  <c r="AF129" i="1" s="1"/>
  <c r="AD129" i="1" a="1"/>
  <c r="AD129" i="1" s="1"/>
  <c r="AF141" i="1" a="1"/>
  <c r="AF141" i="1" s="1"/>
  <c r="AD141" i="1" a="1"/>
  <c r="AD141" i="1" s="1"/>
  <c r="AF155" i="1" a="1"/>
  <c r="AF155" i="1" s="1"/>
  <c r="AD155" i="1" a="1"/>
  <c r="AD155" i="1" s="1"/>
  <c r="AF187" i="1" a="1"/>
  <c r="AF187" i="1" s="1"/>
  <c r="AD187" i="1" a="1"/>
  <c r="AD187" i="1" s="1"/>
  <c r="AF193" i="1" a="1"/>
  <c r="AF193" i="1" s="1"/>
  <c r="AD193" i="1" a="1"/>
  <c r="AD193" i="1" s="1"/>
  <c r="AF227" i="1" a="1"/>
  <c r="AF227" i="1" s="1"/>
  <c r="AD227" i="1" a="1"/>
  <c r="AD227" i="1" s="1"/>
  <c r="AF268" i="1" a="1"/>
  <c r="AF268" i="1" s="1"/>
  <c r="AD268" i="1" a="1"/>
  <c r="AD268" i="1" s="1"/>
  <c r="AF306" i="1" a="1"/>
  <c r="AF306" i="1" s="1"/>
  <c r="AD306" i="1" a="1"/>
  <c r="AD306" i="1" s="1"/>
  <c r="AC360" i="1" a="1"/>
  <c r="AC360" i="1" s="1"/>
  <c r="AA360" i="1" a="1"/>
  <c r="AA360" i="1" s="1"/>
  <c r="AA865" i="1" a="1"/>
  <c r="AA865" i="1" s="1"/>
  <c r="AC865" i="1" a="1"/>
  <c r="AC865" i="1" s="1"/>
  <c r="AF236" i="1" a="1"/>
  <c r="AF236" i="1" s="1"/>
  <c r="AD236" i="1" a="1"/>
  <c r="AD236" i="1" s="1"/>
  <c r="AF315" i="1" a="1"/>
  <c r="AF315" i="1" s="1"/>
  <c r="AD315" i="1" a="1"/>
  <c r="AD315" i="1" s="1"/>
  <c r="AF469" i="1" a="1"/>
  <c r="AF469" i="1" s="1"/>
  <c r="AD469" i="1" a="1"/>
  <c r="AD469" i="1" s="1"/>
  <c r="AD17" i="1" a="1"/>
  <c r="AD17" i="1" s="1"/>
  <c r="AD43" i="1" a="1"/>
  <c r="AD43" i="1" s="1"/>
  <c r="AD50" i="1" a="1"/>
  <c r="AD50" i="1" s="1"/>
  <c r="AA68" i="1" a="1"/>
  <c r="AA68" i="1" s="1"/>
  <c r="AF99" i="1" a="1"/>
  <c r="AF99" i="1" s="1"/>
  <c r="AD99" i="1" a="1"/>
  <c r="AD99" i="1" s="1"/>
  <c r="AF107" i="1" a="1"/>
  <c r="AF107" i="1" s="1"/>
  <c r="AD107" i="1" a="1"/>
  <c r="AD107" i="1" s="1"/>
  <c r="AF120" i="1" a="1"/>
  <c r="AF120" i="1" s="1"/>
  <c r="AD120" i="1" a="1"/>
  <c r="AD120" i="1" s="1"/>
  <c r="AF122" i="1" a="1"/>
  <c r="AF122" i="1" s="1"/>
  <c r="AD122" i="1" a="1"/>
  <c r="AD122" i="1" s="1"/>
  <c r="AF131" i="1" a="1"/>
  <c r="AF131" i="1" s="1"/>
  <c r="AD131" i="1" a="1"/>
  <c r="AD131" i="1" s="1"/>
  <c r="AF157" i="1" a="1"/>
  <c r="AF157" i="1" s="1"/>
  <c r="AD157" i="1" a="1"/>
  <c r="AD157" i="1" s="1"/>
  <c r="AF175" i="1" a="1"/>
  <c r="AF175" i="1" s="1"/>
  <c r="AD175" i="1" a="1"/>
  <c r="AD175" i="1" s="1"/>
  <c r="AF181" i="1" a="1"/>
  <c r="AF181" i="1" s="1"/>
  <c r="AD181" i="1" a="1"/>
  <c r="AD181" i="1" s="1"/>
  <c r="AF240" i="1" a="1"/>
  <c r="AF240" i="1" s="1"/>
  <c r="AD240" i="1" a="1"/>
  <c r="AD240" i="1" s="1"/>
  <c r="AF282" i="1" a="1"/>
  <c r="AF282" i="1" s="1"/>
  <c r="AD282" i="1" a="1"/>
  <c r="AD282" i="1" s="1"/>
  <c r="AF319" i="1" a="1"/>
  <c r="AF319" i="1" s="1"/>
  <c r="AD319" i="1" a="1"/>
  <c r="AD319" i="1" s="1"/>
  <c r="AF371" i="1" a="1"/>
  <c r="AF371" i="1" s="1"/>
  <c r="AD371" i="1" a="1"/>
  <c r="AD371" i="1" s="1"/>
  <c r="AF380" i="1" a="1"/>
  <c r="AF380" i="1" s="1"/>
  <c r="AD380" i="1" a="1"/>
  <c r="AD380" i="1" s="1"/>
  <c r="AF461" i="1" a="1"/>
  <c r="AF461" i="1" s="1"/>
  <c r="AD461" i="1" a="1"/>
  <c r="AD461" i="1" s="1"/>
  <c r="AD14" i="1" a="1"/>
  <c r="AD14" i="1" s="1"/>
  <c r="AD15" i="1" a="1"/>
  <c r="AD15" i="1" s="1"/>
  <c r="AD20" i="1" a="1"/>
  <c r="AD20" i="1" s="1"/>
  <c r="AC23" i="1" a="1"/>
  <c r="AC23" i="1" s="1"/>
  <c r="AD47" i="1" a="1"/>
  <c r="AD47" i="1" s="1"/>
  <c r="AD48" i="1" a="1"/>
  <c r="AD48" i="1" s="1"/>
  <c r="AD54" i="1" a="1"/>
  <c r="AD54" i="1" s="1"/>
  <c r="AD81" i="1" a="1"/>
  <c r="AD81" i="1" s="1"/>
  <c r="AF85" i="1" a="1"/>
  <c r="AF85" i="1" s="1"/>
  <c r="AD85" i="1" a="1"/>
  <c r="AD85" i="1" s="1"/>
  <c r="AA88" i="1" a="1"/>
  <c r="AA88" i="1" s="1"/>
  <c r="AA91" i="1" a="1"/>
  <c r="AA91" i="1" s="1"/>
  <c r="AC91" i="1" a="1"/>
  <c r="AC91" i="1" s="1"/>
  <c r="AD92" i="1" a="1"/>
  <c r="AD92" i="1" s="1"/>
  <c r="AD104" i="1" a="1"/>
  <c r="AD104" i="1" s="1"/>
  <c r="AD113" i="1" a="1"/>
  <c r="AD113" i="1" s="1"/>
  <c r="AF144" i="1" a="1"/>
  <c r="AF144" i="1" s="1"/>
  <c r="AD144" i="1" a="1"/>
  <c r="AD144" i="1" s="1"/>
  <c r="AF165" i="1" a="1"/>
  <c r="AF165" i="1" s="1"/>
  <c r="AD165" i="1" a="1"/>
  <c r="AD165" i="1" s="1"/>
  <c r="AF195" i="1" a="1"/>
  <c r="AF195" i="1" s="1"/>
  <c r="AD195" i="1" a="1"/>
  <c r="AD195" i="1" s="1"/>
  <c r="AF218" i="1" a="1"/>
  <c r="AF218" i="1" s="1"/>
  <c r="AD218" i="1" a="1"/>
  <c r="AD218" i="1" s="1"/>
  <c r="AF259" i="1" a="1"/>
  <c r="AF259" i="1" s="1"/>
  <c r="AD259" i="1" a="1"/>
  <c r="AD259" i="1" s="1"/>
  <c r="AF298" i="1" a="1"/>
  <c r="AF298" i="1" s="1"/>
  <c r="AD298" i="1" a="1"/>
  <c r="AD298" i="1" s="1"/>
  <c r="AF334" i="1" a="1"/>
  <c r="AF334" i="1" s="1"/>
  <c r="AD334" i="1" a="1"/>
  <c r="AD334" i="1" s="1"/>
  <c r="AD390" i="1" a="1"/>
  <c r="AD390" i="1" s="1"/>
  <c r="AF390" i="1" a="1"/>
  <c r="AF390" i="1" s="1"/>
  <c r="AC434" i="1" a="1"/>
  <c r="AC434" i="1" s="1"/>
  <c r="AA434" i="1" a="1"/>
  <c r="AA434" i="1" s="1"/>
  <c r="AF437" i="1" a="1"/>
  <c r="AF437" i="1" s="1"/>
  <c r="AD437" i="1" a="1"/>
  <c r="AD437" i="1" s="1"/>
  <c r="AA498" i="1" a="1"/>
  <c r="AA498" i="1" s="1"/>
  <c r="AC498" i="1" a="1"/>
  <c r="AC498" i="1" s="1"/>
  <c r="AF118" i="1" a="1"/>
  <c r="AF118" i="1" s="1"/>
  <c r="AD118" i="1" a="1"/>
  <c r="AD118" i="1" s="1"/>
  <c r="AF151" i="1" a="1"/>
  <c r="AF151" i="1" s="1"/>
  <c r="AD151" i="1" a="1"/>
  <c r="AD151" i="1" s="1"/>
  <c r="AC368" i="1" a="1"/>
  <c r="AC368" i="1" s="1"/>
  <c r="AA368" i="1" a="1"/>
  <c r="AA368" i="1" s="1"/>
  <c r="AD51" i="1" a="1"/>
  <c r="AD51" i="1" s="1"/>
  <c r="AA75" i="1" a="1"/>
  <c r="AA75" i="1" s="1"/>
  <c r="AC75" i="1" a="1"/>
  <c r="AC75" i="1" s="1"/>
  <c r="AF146" i="1" a="1"/>
  <c r="AF146" i="1" s="1"/>
  <c r="AD146" i="1" a="1"/>
  <c r="AD146" i="1" s="1"/>
  <c r="AF159" i="1" a="1"/>
  <c r="AF159" i="1" s="1"/>
  <c r="AD159" i="1" a="1"/>
  <c r="AD159" i="1" s="1"/>
  <c r="AF183" i="1" a="1"/>
  <c r="AF183" i="1" s="1"/>
  <c r="AD183" i="1" a="1"/>
  <c r="AD183" i="1" s="1"/>
  <c r="AF189" i="1" a="1"/>
  <c r="AF189" i="1" s="1"/>
  <c r="AD189" i="1" a="1"/>
  <c r="AD189" i="1" s="1"/>
  <c r="AF231" i="1" a="1"/>
  <c r="AF231" i="1" s="1"/>
  <c r="AD231" i="1" a="1"/>
  <c r="AD231" i="1" s="1"/>
  <c r="AF273" i="1" a="1"/>
  <c r="AF273" i="1" s="1"/>
  <c r="AD273" i="1" a="1"/>
  <c r="AD273" i="1" s="1"/>
  <c r="AF311" i="1" a="1"/>
  <c r="AF311" i="1" s="1"/>
  <c r="AD311" i="1" a="1"/>
  <c r="AD311" i="1" s="1"/>
  <c r="AF363" i="1" a="1"/>
  <c r="AF363" i="1" s="1"/>
  <c r="AD363" i="1" a="1"/>
  <c r="AD363" i="1" s="1"/>
  <c r="AF372" i="1" a="1"/>
  <c r="AF372" i="1" s="1"/>
  <c r="AD372" i="1" a="1"/>
  <c r="AD372" i="1" s="1"/>
  <c r="AF493" i="1" a="1"/>
  <c r="AF493" i="1" s="1"/>
  <c r="AD493" i="1" a="1"/>
  <c r="AD493" i="1" s="1"/>
  <c r="AD22" i="1" a="1"/>
  <c r="AD22" i="1" s="1"/>
  <c r="AD23" i="1" a="1"/>
  <c r="AD23" i="1" s="1"/>
  <c r="AC32" i="1" a="1"/>
  <c r="AC32" i="1" s="1"/>
  <c r="AD57" i="1" a="1"/>
  <c r="AD57" i="1" s="1"/>
  <c r="AC67" i="1" a="1"/>
  <c r="AC67" i="1" s="1"/>
  <c r="AD91" i="1" a="1"/>
  <c r="AD91" i="1" s="1"/>
  <c r="AF94" i="1" a="1"/>
  <c r="AF94" i="1" s="1"/>
  <c r="AD94" i="1" a="1"/>
  <c r="AD94" i="1" s="1"/>
  <c r="AA100" i="1" a="1"/>
  <c r="AA100" i="1" s="1"/>
  <c r="AC100" i="1" a="1"/>
  <c r="AC100" i="1" s="1"/>
  <c r="AA108" i="1" a="1"/>
  <c r="AA108" i="1" s="1"/>
  <c r="AC108" i="1" a="1"/>
  <c r="AC108" i="1" s="1"/>
  <c r="AF124" i="1" a="1"/>
  <c r="AF124" i="1" s="1"/>
  <c r="AD124" i="1" a="1"/>
  <c r="AD124" i="1" s="1"/>
  <c r="AF134" i="1" a="1"/>
  <c r="AF134" i="1" s="1"/>
  <c r="AD134" i="1" a="1"/>
  <c r="AD134" i="1" s="1"/>
  <c r="AF167" i="1" a="1"/>
  <c r="AF167" i="1" s="1"/>
  <c r="AD167" i="1" a="1"/>
  <c r="AD167" i="1" s="1"/>
  <c r="AF177" i="1" a="1"/>
  <c r="AF177" i="1" s="1"/>
  <c r="AD177" i="1" a="1"/>
  <c r="AD177" i="1" s="1"/>
  <c r="AF210" i="1" a="1"/>
  <c r="AF210" i="1" s="1"/>
  <c r="AD210" i="1" a="1"/>
  <c r="AD210" i="1" s="1"/>
  <c r="AF245" i="1" a="1"/>
  <c r="AF245" i="1" s="1"/>
  <c r="AD245" i="1" a="1"/>
  <c r="AD245" i="1" s="1"/>
  <c r="AF290" i="1" a="1"/>
  <c r="AF290" i="1" s="1"/>
  <c r="AD290" i="1" a="1"/>
  <c r="AD290" i="1" s="1"/>
  <c r="AF323" i="1" a="1"/>
  <c r="AF323" i="1" s="1"/>
  <c r="AD323" i="1" a="1"/>
  <c r="AD323" i="1" s="1"/>
  <c r="AC376" i="1" a="1"/>
  <c r="AC376" i="1" s="1"/>
  <c r="AA376" i="1" a="1"/>
  <c r="AA376" i="1" s="1"/>
  <c r="AF429" i="1" a="1"/>
  <c r="AF429" i="1" s="1"/>
  <c r="AD429" i="1" a="1"/>
  <c r="AD429" i="1" s="1"/>
  <c r="AF185" i="1" a="1"/>
  <c r="AF185" i="1" s="1"/>
  <c r="AD185" i="1" a="1"/>
  <c r="AD185" i="1" s="1"/>
  <c r="AF277" i="1" a="1"/>
  <c r="AF277" i="1" s="1"/>
  <c r="AD277" i="1" a="1"/>
  <c r="AD277" i="1" s="1"/>
  <c r="AD27" i="1" a="1"/>
  <c r="AD27" i="1" s="1"/>
  <c r="AD28" i="1" a="1"/>
  <c r="AD28" i="1" s="1"/>
  <c r="AD62" i="1" a="1"/>
  <c r="AD62" i="1" s="1"/>
  <c r="AD75" i="1" a="1"/>
  <c r="AD75" i="1" s="1"/>
  <c r="AF79" i="1" a="1"/>
  <c r="AF79" i="1" s="1"/>
  <c r="AD79" i="1" a="1"/>
  <c r="AD79" i="1" s="1"/>
  <c r="AA87" i="1" a="1"/>
  <c r="AA87" i="1" s="1"/>
  <c r="AC87" i="1" a="1"/>
  <c r="AC87" i="1" s="1"/>
  <c r="AF103" i="1" a="1"/>
  <c r="AF103" i="1" s="1"/>
  <c r="AD103" i="1" a="1"/>
  <c r="AD103" i="1" s="1"/>
  <c r="AF111" i="1" a="1"/>
  <c r="AF111" i="1" s="1"/>
  <c r="AD111" i="1" a="1"/>
  <c r="AD111" i="1" s="1"/>
  <c r="AF116" i="1" a="1"/>
  <c r="AF116" i="1" s="1"/>
  <c r="AD116" i="1" a="1"/>
  <c r="AD116" i="1" s="1"/>
  <c r="AF126" i="1" a="1"/>
  <c r="AF126" i="1" s="1"/>
  <c r="AD126" i="1" a="1"/>
  <c r="AD126" i="1" s="1"/>
  <c r="AF136" i="1" a="1"/>
  <c r="AF136" i="1" s="1"/>
  <c r="AD136" i="1" a="1"/>
  <c r="AD136" i="1" s="1"/>
  <c r="AF149" i="1" a="1"/>
  <c r="AF149" i="1" s="1"/>
  <c r="AD149" i="1" a="1"/>
  <c r="AD149" i="1" s="1"/>
  <c r="AF161" i="1" a="1"/>
  <c r="AF161" i="1" s="1"/>
  <c r="AD161" i="1" a="1"/>
  <c r="AD161" i="1" s="1"/>
  <c r="AF191" i="1" a="1"/>
  <c r="AF191" i="1" s="1"/>
  <c r="AD191" i="1" a="1"/>
  <c r="AD191" i="1" s="1"/>
  <c r="AF197" i="1" a="1"/>
  <c r="AF197" i="1" s="1"/>
  <c r="AD197" i="1" a="1"/>
  <c r="AD197" i="1" s="1"/>
  <c r="AF223" i="1" a="1"/>
  <c r="AF223" i="1" s="1"/>
  <c r="AD223" i="1" a="1"/>
  <c r="AD223" i="1" s="1"/>
  <c r="AF263" i="1" a="1"/>
  <c r="AF263" i="1" s="1"/>
  <c r="AD263" i="1" a="1"/>
  <c r="AD263" i="1" s="1"/>
  <c r="AF302" i="1" a="1"/>
  <c r="AF302" i="1" s="1"/>
  <c r="AD302" i="1" a="1"/>
  <c r="AD302" i="1" s="1"/>
  <c r="AF343" i="1" a="1"/>
  <c r="AF343" i="1" s="1"/>
  <c r="AD343" i="1" a="1"/>
  <c r="AD343" i="1" s="1"/>
  <c r="AF364" i="1" a="1"/>
  <c r="AF364" i="1" s="1"/>
  <c r="AD364" i="1" a="1"/>
  <c r="AD364" i="1" s="1"/>
  <c r="AC425" i="1" a="1"/>
  <c r="AC425" i="1" s="1"/>
  <c r="AA425" i="1" a="1"/>
  <c r="AA425" i="1" s="1"/>
  <c r="AD480" i="1" a="1"/>
  <c r="AD480" i="1" s="1"/>
  <c r="AF480" i="1" a="1"/>
  <c r="AF480" i="1" s="1"/>
  <c r="AC117" i="1" a="1"/>
  <c r="AC117" i="1" s="1"/>
  <c r="AC121" i="1" a="1"/>
  <c r="AC121" i="1" s="1"/>
  <c r="AC125" i="1" a="1"/>
  <c r="AC125" i="1" s="1"/>
  <c r="AC130" i="1" a="1"/>
  <c r="AC130" i="1" s="1"/>
  <c r="AC135" i="1" a="1"/>
  <c r="AC135" i="1" s="1"/>
  <c r="AC140" i="1" a="1"/>
  <c r="AC140" i="1" s="1"/>
  <c r="AC145" i="1" a="1"/>
  <c r="AC145" i="1" s="1"/>
  <c r="AC150" i="1" a="1"/>
  <c r="AC150" i="1" s="1"/>
  <c r="AC156" i="1" a="1"/>
  <c r="AC156" i="1" s="1"/>
  <c r="AC160" i="1" a="1"/>
  <c r="AC160" i="1" s="1"/>
  <c r="AC387" i="1" a="1"/>
  <c r="AC387" i="1" s="1"/>
  <c r="AA387" i="1" a="1"/>
  <c r="AA387" i="1" s="1"/>
  <c r="AC476" i="1" a="1"/>
  <c r="AC476" i="1" s="1"/>
  <c r="AA476" i="1" a="1"/>
  <c r="AA476" i="1" s="1"/>
  <c r="AD488" i="1" a="1"/>
  <c r="AD488" i="1" s="1"/>
  <c r="AF488" i="1" a="1"/>
  <c r="AF488" i="1" s="1"/>
  <c r="AA506" i="1" a="1"/>
  <c r="AA506" i="1" s="1"/>
  <c r="AC506" i="1" a="1"/>
  <c r="AC506" i="1" s="1"/>
  <c r="AA518" i="1" a="1"/>
  <c r="AA518" i="1" s="1"/>
  <c r="AC518" i="1" a="1"/>
  <c r="AC518" i="1" s="1"/>
  <c r="AF536" i="1" a="1"/>
  <c r="AF536" i="1" s="1"/>
  <c r="AD536" i="1" a="1"/>
  <c r="AD536" i="1" s="1"/>
  <c r="AA569" i="1" a="1"/>
  <c r="AA569" i="1" s="1"/>
  <c r="AC569" i="1" a="1"/>
  <c r="AC569" i="1" s="1"/>
  <c r="AC1275" i="1" a="1"/>
  <c r="AC1275" i="1" s="1"/>
  <c r="AA1275" i="1" a="1"/>
  <c r="AA1275" i="1" s="1"/>
  <c r="AF1472" i="1" a="1"/>
  <c r="AF1472" i="1" s="1"/>
  <c r="AD1472" i="1" a="1"/>
  <c r="AD1472" i="1" s="1"/>
  <c r="AC383" i="1" a="1"/>
  <c r="AC383" i="1" s="1"/>
  <c r="AC426" i="1" a="1"/>
  <c r="AC426" i="1" s="1"/>
  <c r="AF430" i="1" a="1"/>
  <c r="AF430" i="1" s="1"/>
  <c r="AD432" i="1" a="1"/>
  <c r="AD432" i="1" s="1"/>
  <c r="AF432" i="1" a="1"/>
  <c r="AF432" i="1" s="1"/>
  <c r="AC436" i="1" a="1"/>
  <c r="AC436" i="1" s="1"/>
  <c r="AA436" i="1" a="1"/>
  <c r="AA436" i="1" s="1"/>
  <c r="AD448" i="1" a="1"/>
  <c r="AD448" i="1" s="1"/>
  <c r="AF448" i="1" a="1"/>
  <c r="AF448" i="1" s="1"/>
  <c r="AC450" i="1" a="1"/>
  <c r="AC450" i="1" s="1"/>
  <c r="AA450" i="1" a="1"/>
  <c r="AA450" i="1" s="1"/>
  <c r="AC460" i="1" a="1"/>
  <c r="AC460" i="1" s="1"/>
  <c r="AA460" i="1" a="1"/>
  <c r="AA460" i="1" s="1"/>
  <c r="AC468" i="1" a="1"/>
  <c r="AC468" i="1" s="1"/>
  <c r="AA468" i="1" a="1"/>
  <c r="AA468" i="1" s="1"/>
  <c r="AA502" i="1" a="1"/>
  <c r="AA502" i="1" s="1"/>
  <c r="AC502" i="1" a="1"/>
  <c r="AC502" i="1" s="1"/>
  <c r="AA515" i="1" a="1"/>
  <c r="AA515" i="1" s="1"/>
  <c r="AC515" i="1" a="1"/>
  <c r="AC515" i="1" s="1"/>
  <c r="AA522" i="1" a="1"/>
  <c r="AA522" i="1" s="1"/>
  <c r="AC522" i="1" a="1"/>
  <c r="AC522" i="1" s="1"/>
  <c r="AA525" i="1" a="1"/>
  <c r="AA525" i="1" s="1"/>
  <c r="AC525" i="1" a="1"/>
  <c r="AC525" i="1" s="1"/>
  <c r="AA532" i="1" a="1"/>
  <c r="AA532" i="1" s="1"/>
  <c r="AC532" i="1" a="1"/>
  <c r="AC532" i="1" s="1"/>
  <c r="AA905" i="1" a="1"/>
  <c r="AA905" i="1" s="1"/>
  <c r="AC905" i="1" a="1"/>
  <c r="AC905" i="1" s="1"/>
  <c r="AD382" i="1" a="1"/>
  <c r="AD382" i="1" s="1"/>
  <c r="AD383" i="1" a="1"/>
  <c r="AD383" i="1" s="1"/>
  <c r="AD436" i="1" a="1"/>
  <c r="AD436" i="1" s="1"/>
  <c r="AD443" i="1" a="1"/>
  <c r="AD443" i="1" s="1"/>
  <c r="AF443" i="1" a="1"/>
  <c r="AF443" i="1" s="1"/>
  <c r="AD456" i="1" a="1"/>
  <c r="AD456" i="1" s="1"/>
  <c r="AF456" i="1" a="1"/>
  <c r="AF456" i="1" s="1"/>
  <c r="AC458" i="1" a="1"/>
  <c r="AC458" i="1" s="1"/>
  <c r="AA458" i="1" a="1"/>
  <c r="AA458" i="1" s="1"/>
  <c r="AF489" i="1" a="1"/>
  <c r="AF489" i="1" s="1"/>
  <c r="AD489" i="1" a="1"/>
  <c r="AD489" i="1" s="1"/>
  <c r="AA494" i="1" a="1"/>
  <c r="AA494" i="1" s="1"/>
  <c r="AC494" i="1" a="1"/>
  <c r="AC494" i="1" s="1"/>
  <c r="AA507" i="1" a="1"/>
  <c r="AA507" i="1" s="1"/>
  <c r="AC507" i="1" a="1"/>
  <c r="AC507" i="1" s="1"/>
  <c r="AA526" i="1" a="1"/>
  <c r="AA526" i="1" s="1"/>
  <c r="AC526" i="1" a="1"/>
  <c r="AC526" i="1" s="1"/>
  <c r="AD208" i="1" a="1"/>
  <c r="AD208" i="1" s="1"/>
  <c r="AD212" i="1" a="1"/>
  <c r="AD212" i="1" s="1"/>
  <c r="AD216" i="1" a="1"/>
  <c r="AD216" i="1" s="1"/>
  <c r="AD220" i="1" a="1"/>
  <c r="AD220" i="1" s="1"/>
  <c r="AD225" i="1" a="1"/>
  <c r="AD225" i="1" s="1"/>
  <c r="AD229" i="1" a="1"/>
  <c r="AD229" i="1" s="1"/>
  <c r="AD233" i="1" a="1"/>
  <c r="AD233" i="1" s="1"/>
  <c r="AD238" i="1" a="1"/>
  <c r="AD238" i="1" s="1"/>
  <c r="AD242" i="1" a="1"/>
  <c r="AD242" i="1" s="1"/>
  <c r="AD247" i="1" a="1"/>
  <c r="AD247" i="1" s="1"/>
  <c r="AD257" i="1" a="1"/>
  <c r="AD257" i="1" s="1"/>
  <c r="AD266" i="1" a="1"/>
  <c r="AD266" i="1" s="1"/>
  <c r="AD271" i="1" a="1"/>
  <c r="AD271" i="1" s="1"/>
  <c r="AD275" i="1" a="1"/>
  <c r="AD275" i="1" s="1"/>
  <c r="AD279" i="1" a="1"/>
  <c r="AD279" i="1" s="1"/>
  <c r="AD288" i="1" a="1"/>
  <c r="AD288" i="1" s="1"/>
  <c r="AD292" i="1" a="1"/>
  <c r="AD292" i="1" s="1"/>
  <c r="AD296" i="1" a="1"/>
  <c r="AD296" i="1" s="1"/>
  <c r="AD300" i="1" a="1"/>
  <c r="AD300" i="1" s="1"/>
  <c r="AD304" i="1" a="1"/>
  <c r="AD304" i="1" s="1"/>
  <c r="AD309" i="1" a="1"/>
  <c r="AD309" i="1" s="1"/>
  <c r="AD313" i="1" a="1"/>
  <c r="AD313" i="1" s="1"/>
  <c r="AD317" i="1" a="1"/>
  <c r="AD317" i="1" s="1"/>
  <c r="AD321" i="1" a="1"/>
  <c r="AD321" i="1" s="1"/>
  <c r="AD325" i="1" a="1"/>
  <c r="AD325" i="1" s="1"/>
  <c r="AD332" i="1" a="1"/>
  <c r="AD332" i="1" s="1"/>
  <c r="AD340" i="1" a="1"/>
  <c r="AD340" i="1" s="1"/>
  <c r="AA344" i="1" a="1"/>
  <c r="AA344" i="1" s="1"/>
  <c r="AD359" i="1" a="1"/>
  <c r="AD359" i="1" s="1"/>
  <c r="AA364" i="1" a="1"/>
  <c r="AA364" i="1" s="1"/>
  <c r="AD367" i="1" a="1"/>
  <c r="AD367" i="1" s="1"/>
  <c r="AA372" i="1" a="1"/>
  <c r="AA372" i="1" s="1"/>
  <c r="AD375" i="1" a="1"/>
  <c r="AD375" i="1" s="1"/>
  <c r="AA380" i="1" a="1"/>
  <c r="AA380" i="1" s="1"/>
  <c r="AD428" i="1" a="1"/>
  <c r="AD428" i="1" s="1"/>
  <c r="AF428" i="1" a="1"/>
  <c r="AF428" i="1" s="1"/>
  <c r="AC433" i="1" a="1"/>
  <c r="AC433" i="1" s="1"/>
  <c r="AA433" i="1" a="1"/>
  <c r="AA433" i="1" s="1"/>
  <c r="AC440" i="1" a="1"/>
  <c r="AC440" i="1" s="1"/>
  <c r="AA440" i="1" a="1"/>
  <c r="AA440" i="1" s="1"/>
  <c r="AD464" i="1" a="1"/>
  <c r="AD464" i="1" s="1"/>
  <c r="AF464" i="1" a="1"/>
  <c r="AF464" i="1" s="1"/>
  <c r="AC466" i="1" a="1"/>
  <c r="AC466" i="1" s="1"/>
  <c r="AA466" i="1" a="1"/>
  <c r="AA466" i="1" s="1"/>
  <c r="AD472" i="1" a="1"/>
  <c r="AD472" i="1" s="1"/>
  <c r="AF472" i="1" a="1"/>
  <c r="AF472" i="1" s="1"/>
  <c r="AA490" i="1" a="1"/>
  <c r="AA490" i="1" s="1"/>
  <c r="AC490" i="1" a="1"/>
  <c r="AC490" i="1" s="1"/>
  <c r="AA503" i="1" a="1"/>
  <c r="AA503" i="1" s="1"/>
  <c r="AC503" i="1" a="1"/>
  <c r="AC503" i="1" s="1"/>
  <c r="AD547" i="1" a="1"/>
  <c r="AD547" i="1" s="1"/>
  <c r="AF547" i="1" a="1"/>
  <c r="AF547" i="1" s="1"/>
  <c r="AA601" i="1" a="1"/>
  <c r="AA601" i="1" s="1"/>
  <c r="AC601" i="1" a="1"/>
  <c r="AC601" i="1" s="1"/>
  <c r="AA606" i="1" a="1"/>
  <c r="AA606" i="1" s="1"/>
  <c r="AC606" i="1" a="1"/>
  <c r="AC606" i="1" s="1"/>
  <c r="AA613" i="1" a="1"/>
  <c r="AA613" i="1" s="1"/>
  <c r="AC613" i="1" a="1"/>
  <c r="AC613" i="1" s="1"/>
  <c r="AA781" i="1" a="1"/>
  <c r="AA781" i="1" s="1"/>
  <c r="AC781" i="1" a="1"/>
  <c r="AC781" i="1" s="1"/>
  <c r="AA793" i="1" a="1"/>
  <c r="AA793" i="1" s="1"/>
  <c r="AC793" i="1" a="1"/>
  <c r="AC793" i="1" s="1"/>
  <c r="AD360" i="1" a="1"/>
  <c r="AD360" i="1" s="1"/>
  <c r="AD368" i="1" a="1"/>
  <c r="AD368" i="1" s="1"/>
  <c r="AD376" i="1" a="1"/>
  <c r="AD376" i="1" s="1"/>
  <c r="AD386" i="1" a="1"/>
  <c r="AD386" i="1" s="1"/>
  <c r="AF386" i="1" a="1"/>
  <c r="AF386" i="1" s="1"/>
  <c r="AC391" i="1" a="1"/>
  <c r="AC391" i="1" s="1"/>
  <c r="AA391" i="1" a="1"/>
  <c r="AA391" i="1" s="1"/>
  <c r="AD392" i="1" a="1"/>
  <c r="AD392" i="1" s="1"/>
  <c r="AD440" i="1" a="1"/>
  <c r="AD440" i="1" s="1"/>
  <c r="AC444" i="1" a="1"/>
  <c r="AC444" i="1" s="1"/>
  <c r="AA444" i="1" a="1"/>
  <c r="AA444" i="1" s="1"/>
  <c r="AD445" i="1" a="1"/>
  <c r="AD445" i="1" s="1"/>
  <c r="AA465" i="1" a="1"/>
  <c r="AA465" i="1" s="1"/>
  <c r="AA499" i="1" a="1"/>
  <c r="AA499" i="1" s="1"/>
  <c r="AC499" i="1" a="1"/>
  <c r="AC499" i="1" s="1"/>
  <c r="AA517" i="1" a="1"/>
  <c r="AA517" i="1" s="1"/>
  <c r="AC517" i="1" a="1"/>
  <c r="AC517" i="1" s="1"/>
  <c r="AA529" i="1" a="1"/>
  <c r="AA529" i="1" s="1"/>
  <c r="AC529" i="1" a="1"/>
  <c r="AC529" i="1" s="1"/>
  <c r="AD570" i="1" a="1"/>
  <c r="AD570" i="1" s="1"/>
  <c r="AF570" i="1" a="1"/>
  <c r="AF570" i="1" s="1"/>
  <c r="AD435" i="1" a="1"/>
  <c r="AD435" i="1" s="1"/>
  <c r="AF435" i="1" a="1"/>
  <c r="AF435" i="1" s="1"/>
  <c r="AC484" i="1" a="1"/>
  <c r="AC484" i="1" s="1"/>
  <c r="AA484" i="1" a="1"/>
  <c r="AA484" i="1" s="1"/>
  <c r="AA495" i="1" a="1"/>
  <c r="AA495" i="1" s="1"/>
  <c r="AC495" i="1" a="1"/>
  <c r="AC495" i="1" s="1"/>
  <c r="AA514" i="1" a="1"/>
  <c r="AA514" i="1" s="1"/>
  <c r="AC514" i="1" a="1"/>
  <c r="AC514" i="1" s="1"/>
  <c r="AA521" i="1" a="1"/>
  <c r="AA521" i="1" s="1"/>
  <c r="AC521" i="1" a="1"/>
  <c r="AC521" i="1" s="1"/>
  <c r="AF577" i="1" a="1"/>
  <c r="AF577" i="1" s="1"/>
  <c r="AD577" i="1" a="1"/>
  <c r="AD577" i="1" s="1"/>
  <c r="AD391" i="1" a="1"/>
  <c r="AD391" i="1" s="1"/>
  <c r="AD395" i="1" a="1"/>
  <c r="AD395" i="1" s="1"/>
  <c r="AF395" i="1" a="1"/>
  <c r="AF395" i="1" s="1"/>
  <c r="AC429" i="1" a="1"/>
  <c r="AC429" i="1" s="1"/>
  <c r="AA429" i="1" a="1"/>
  <c r="AA429" i="1" s="1"/>
  <c r="AC452" i="1" a="1"/>
  <c r="AC452" i="1" s="1"/>
  <c r="AA452" i="1" a="1"/>
  <c r="AA452" i="1" s="1"/>
  <c r="AD453" i="1" a="1"/>
  <c r="AD453" i="1" s="1"/>
  <c r="AA491" i="1" a="1"/>
  <c r="AA491" i="1" s="1"/>
  <c r="AC491" i="1" a="1"/>
  <c r="AC491" i="1" s="1"/>
  <c r="AD492" i="1" a="1"/>
  <c r="AD492" i="1" s="1"/>
  <c r="AF492" i="1" a="1"/>
  <c r="AF492" i="1" s="1"/>
  <c r="AA510" i="1" a="1"/>
  <c r="AA510" i="1" s="1"/>
  <c r="AC510" i="1" a="1"/>
  <c r="AC510" i="1" s="1"/>
  <c r="AA530" i="1" a="1"/>
  <c r="AA530" i="1" s="1"/>
  <c r="AC530" i="1" a="1"/>
  <c r="AC530" i="1" s="1"/>
  <c r="AD588" i="1" a="1"/>
  <c r="AD588" i="1" s="1"/>
  <c r="AF588" i="1" a="1"/>
  <c r="AF588" i="1" s="1"/>
  <c r="AA474" i="1" a="1"/>
  <c r="AA474" i="1" s="1"/>
  <c r="AA482" i="1" a="1"/>
  <c r="AA482" i="1" s="1"/>
  <c r="AA489" i="1" a="1"/>
  <c r="AA489" i="1" s="1"/>
  <c r="AC489" i="1" a="1"/>
  <c r="AC489" i="1" s="1"/>
  <c r="AA493" i="1" a="1"/>
  <c r="AA493" i="1" s="1"/>
  <c r="AC493" i="1" a="1"/>
  <c r="AC493" i="1" s="1"/>
  <c r="AA497" i="1" a="1"/>
  <c r="AA497" i="1" s="1"/>
  <c r="AC497" i="1" a="1"/>
  <c r="AC497" i="1" s="1"/>
  <c r="AA501" i="1" a="1"/>
  <c r="AA501" i="1" s="1"/>
  <c r="AC501" i="1" a="1"/>
  <c r="AC501" i="1" s="1"/>
  <c r="AA505" i="1" a="1"/>
  <c r="AA505" i="1" s="1"/>
  <c r="AC505" i="1" a="1"/>
  <c r="AC505" i="1" s="1"/>
  <c r="AA509" i="1" a="1"/>
  <c r="AA509" i="1" s="1"/>
  <c r="AC509" i="1" a="1"/>
  <c r="AC509" i="1" s="1"/>
  <c r="AA513" i="1" a="1"/>
  <c r="AA513" i="1" s="1"/>
  <c r="AC513" i="1" a="1"/>
  <c r="AC513" i="1" s="1"/>
  <c r="AA520" i="1" a="1"/>
  <c r="AA520" i="1" s="1"/>
  <c r="AC520" i="1" a="1"/>
  <c r="AC520" i="1" s="1"/>
  <c r="AA524" i="1" a="1"/>
  <c r="AA524" i="1" s="1"/>
  <c r="AC524" i="1" a="1"/>
  <c r="AC524" i="1" s="1"/>
  <c r="AA528" i="1" a="1"/>
  <c r="AA528" i="1" s="1"/>
  <c r="AC528" i="1" a="1"/>
  <c r="AC528" i="1" s="1"/>
  <c r="AD532" i="1" a="1"/>
  <c r="AD532" i="1" s="1"/>
  <c r="AD533" i="1" a="1"/>
  <c r="AD533" i="1" s="1"/>
  <c r="AD557" i="1" a="1"/>
  <c r="AD557" i="1" s="1"/>
  <c r="AD569" i="1" a="1"/>
  <c r="AD569" i="1" s="1"/>
  <c r="AF584" i="1" a="1"/>
  <c r="AF584" i="1" s="1"/>
  <c r="AD584" i="1" a="1"/>
  <c r="AD584" i="1" s="1"/>
  <c r="AF601" i="1" a="1"/>
  <c r="AF601" i="1" s="1"/>
  <c r="AD601" i="1" a="1"/>
  <c r="AD601" i="1" s="1"/>
  <c r="AF606" i="1" a="1"/>
  <c r="AF606" i="1" s="1"/>
  <c r="AD606" i="1" a="1"/>
  <c r="AD606" i="1" s="1"/>
  <c r="AA800" i="1" a="1"/>
  <c r="AA800" i="1" s="1"/>
  <c r="AC800" i="1" a="1"/>
  <c r="AC800" i="1" s="1"/>
  <c r="AA813" i="1" a="1"/>
  <c r="AA813" i="1" s="1"/>
  <c r="AC813" i="1" a="1"/>
  <c r="AC813" i="1" s="1"/>
  <c r="AA823" i="1" a="1"/>
  <c r="AA823" i="1" s="1"/>
  <c r="AC823" i="1" a="1"/>
  <c r="AC823" i="1" s="1"/>
  <c r="AA832" i="1" a="1"/>
  <c r="AA832" i="1" s="1"/>
  <c r="AC832" i="1" a="1"/>
  <c r="AC832" i="1" s="1"/>
  <c r="AF1122" i="1" a="1"/>
  <c r="AF1122" i="1" s="1"/>
  <c r="AD1122" i="1" a="1"/>
  <c r="AD1122" i="1" s="1"/>
  <c r="AA540" i="1" a="1"/>
  <c r="AA540" i="1" s="1"/>
  <c r="AC540" i="1" a="1"/>
  <c r="AC540" i="1" s="1"/>
  <c r="AA572" i="1" a="1"/>
  <c r="AA572" i="1" s="1"/>
  <c r="AC572" i="1" a="1"/>
  <c r="AC572" i="1" s="1"/>
  <c r="AF580" i="1" a="1"/>
  <c r="AF580" i="1" s="1"/>
  <c r="AD580" i="1" a="1"/>
  <c r="AD580" i="1" s="1"/>
  <c r="AA602" i="1" a="1"/>
  <c r="AA602" i="1" s="1"/>
  <c r="AC602" i="1" a="1"/>
  <c r="AC602" i="1" s="1"/>
  <c r="AA607" i="1" a="1"/>
  <c r="AA607" i="1" s="1"/>
  <c r="AC607" i="1" a="1"/>
  <c r="AC607" i="1" s="1"/>
  <c r="AA617" i="1" a="1"/>
  <c r="AA617" i="1" s="1"/>
  <c r="AC617" i="1" a="1"/>
  <c r="AC617" i="1" s="1"/>
  <c r="AA785" i="1" a="1"/>
  <c r="AA785" i="1" s="1"/>
  <c r="AC785" i="1" a="1"/>
  <c r="AC785" i="1" s="1"/>
  <c r="AF860" i="1" a="1"/>
  <c r="AF860" i="1" s="1"/>
  <c r="AD860" i="1" a="1"/>
  <c r="AD860" i="1" s="1"/>
  <c r="AF912" i="1" a="1"/>
  <c r="AF912" i="1" s="1"/>
  <c r="AD912" i="1" a="1"/>
  <c r="AD912" i="1" s="1"/>
  <c r="AD497" i="1" a="1"/>
  <c r="AD497" i="1" s="1"/>
  <c r="AD501" i="1" a="1"/>
  <c r="AD501" i="1" s="1"/>
  <c r="AD505" i="1" a="1"/>
  <c r="AD505" i="1" s="1"/>
  <c r="AD509" i="1" a="1"/>
  <c r="AD509" i="1" s="1"/>
  <c r="AD513" i="1" a="1"/>
  <c r="AD513" i="1" s="1"/>
  <c r="AD520" i="1" a="1"/>
  <c r="AD520" i="1" s="1"/>
  <c r="AD524" i="1" a="1"/>
  <c r="AD524" i="1" s="1"/>
  <c r="AD525" i="1" a="1"/>
  <c r="AD525" i="1" s="1"/>
  <c r="AD529" i="1" a="1"/>
  <c r="AD529" i="1" s="1"/>
  <c r="AC538" i="1" a="1"/>
  <c r="AC538" i="1" s="1"/>
  <c r="AD541" i="1" a="1"/>
  <c r="AD541" i="1" s="1"/>
  <c r="AD562" i="1" a="1"/>
  <c r="AD562" i="1" s="1"/>
  <c r="AD572" i="1" a="1"/>
  <c r="AD572" i="1" s="1"/>
  <c r="AD574" i="1" a="1"/>
  <c r="AD574" i="1" s="1"/>
  <c r="AF576" i="1" a="1"/>
  <c r="AF576" i="1" s="1"/>
  <c r="AD576" i="1" a="1"/>
  <c r="AD576" i="1" s="1"/>
  <c r="AD586" i="1" a="1"/>
  <c r="AD586" i="1" s="1"/>
  <c r="AF586" i="1" a="1"/>
  <c r="AF586" i="1" s="1"/>
  <c r="AD595" i="1" a="1"/>
  <c r="AD595" i="1" s="1"/>
  <c r="AF595" i="1" a="1"/>
  <c r="AF595" i="1" s="1"/>
  <c r="AF602" i="1" a="1"/>
  <c r="AF602" i="1" s="1"/>
  <c r="AD602" i="1" a="1"/>
  <c r="AD602" i="1" s="1"/>
  <c r="AA809" i="1" a="1"/>
  <c r="AA809" i="1" s="1"/>
  <c r="AC809" i="1" a="1"/>
  <c r="AC809" i="1" s="1"/>
  <c r="AC1049" i="1" a="1"/>
  <c r="AC1049" i="1" s="1"/>
  <c r="AA1049" i="1" a="1"/>
  <c r="AA1049" i="1" s="1"/>
  <c r="AA548" i="1" a="1"/>
  <c r="AA548" i="1" s="1"/>
  <c r="AC548" i="1" a="1"/>
  <c r="AC548" i="1" s="1"/>
  <c r="AA618" i="1" a="1"/>
  <c r="AA618" i="1" s="1"/>
  <c r="AC618" i="1" a="1"/>
  <c r="AC618" i="1" s="1"/>
  <c r="AA789" i="1" a="1"/>
  <c r="AA789" i="1" s="1"/>
  <c r="AC789" i="1" a="1"/>
  <c r="AC789" i="1" s="1"/>
  <c r="AA797" i="1" a="1"/>
  <c r="AA797" i="1" s="1"/>
  <c r="AC797" i="1" a="1"/>
  <c r="AC797" i="1" s="1"/>
  <c r="AA819" i="1" a="1"/>
  <c r="AA819" i="1" s="1"/>
  <c r="AC819" i="1" a="1"/>
  <c r="AC819" i="1" s="1"/>
  <c r="AD1019" i="1" a="1"/>
  <c r="AD1019" i="1" s="1"/>
  <c r="AF1019" i="1" a="1"/>
  <c r="AF1019" i="1" s="1"/>
  <c r="AF531" i="1" a="1"/>
  <c r="AF531" i="1" s="1"/>
  <c r="AA536" i="1" a="1"/>
  <c r="AA536" i="1" s="1"/>
  <c r="AC536" i="1" a="1"/>
  <c r="AC536" i="1" s="1"/>
  <c r="AC546" i="1" a="1"/>
  <c r="AC546" i="1" s="1"/>
  <c r="AD548" i="1" a="1"/>
  <c r="AD548" i="1" s="1"/>
  <c r="AD549" i="1" a="1"/>
  <c r="AD549" i="1" s="1"/>
  <c r="AC565" i="1" a="1"/>
  <c r="AC565" i="1" s="1"/>
  <c r="AD566" i="1" a="1"/>
  <c r="AD566" i="1" s="1"/>
  <c r="AF568" i="1" a="1"/>
  <c r="AF568" i="1" s="1"/>
  <c r="AD568" i="1" a="1"/>
  <c r="AD568" i="1" s="1"/>
  <c r="AD578" i="1" a="1"/>
  <c r="AD578" i="1" s="1"/>
  <c r="AD591" i="1" a="1"/>
  <c r="AD591" i="1" s="1"/>
  <c r="AF591" i="1" a="1"/>
  <c r="AF591" i="1" s="1"/>
  <c r="AA828" i="1" a="1"/>
  <c r="AA828" i="1" s="1"/>
  <c r="AC828" i="1" a="1"/>
  <c r="AC828" i="1" s="1"/>
  <c r="AA837" i="1" a="1"/>
  <c r="AA837" i="1" s="1"/>
  <c r="AC837" i="1" a="1"/>
  <c r="AC837" i="1" s="1"/>
  <c r="AF869" i="1" a="1"/>
  <c r="AF869" i="1" s="1"/>
  <c r="AD869" i="1" a="1"/>
  <c r="AD869" i="1" s="1"/>
  <c r="AD910" i="1" a="1"/>
  <c r="AD910" i="1" s="1"/>
  <c r="AF910" i="1" a="1"/>
  <c r="AF910" i="1" s="1"/>
  <c r="AD998" i="1" a="1"/>
  <c r="AD998" i="1" s="1"/>
  <c r="AF998" i="1" a="1"/>
  <c r="AF998" i="1" s="1"/>
  <c r="AF496" i="1" a="1"/>
  <c r="AF496" i="1" s="1"/>
  <c r="AF500" i="1" a="1"/>
  <c r="AF500" i="1" s="1"/>
  <c r="AF504" i="1" a="1"/>
  <c r="AF504" i="1" s="1"/>
  <c r="AF508" i="1" a="1"/>
  <c r="AF508" i="1" s="1"/>
  <c r="AF512" i="1" a="1"/>
  <c r="AF512" i="1" s="1"/>
  <c r="AF516" i="1" a="1"/>
  <c r="AF516" i="1" s="1"/>
  <c r="AA577" i="1" a="1"/>
  <c r="AA577" i="1" s="1"/>
  <c r="AC577" i="1" a="1"/>
  <c r="AC577" i="1" s="1"/>
  <c r="AA596" i="1" a="1"/>
  <c r="AA596" i="1" s="1"/>
  <c r="AC596" i="1" a="1"/>
  <c r="AC596" i="1" s="1"/>
  <c r="AA604" i="1" a="1"/>
  <c r="AA604" i="1" s="1"/>
  <c r="AC604" i="1" a="1"/>
  <c r="AC604" i="1" s="1"/>
  <c r="AA609" i="1" a="1"/>
  <c r="AA609" i="1" s="1"/>
  <c r="AC609" i="1" a="1"/>
  <c r="AC609" i="1" s="1"/>
  <c r="AA621" i="1" a="1"/>
  <c r="AA621" i="1" s="1"/>
  <c r="AC621" i="1" a="1"/>
  <c r="AC621" i="1" s="1"/>
  <c r="AD842" i="1" a="1"/>
  <c r="AD842" i="1" s="1"/>
  <c r="AF842" i="1" a="1"/>
  <c r="AF842" i="1" s="1"/>
  <c r="AA934" i="1" a="1"/>
  <c r="AA934" i="1" s="1"/>
  <c r="AC934" i="1" a="1"/>
  <c r="AC934" i="1" s="1"/>
  <c r="AA974" i="1" a="1"/>
  <c r="AA974" i="1" s="1"/>
  <c r="AC974" i="1" a="1"/>
  <c r="AC974" i="1" s="1"/>
  <c r="AF539" i="1" a="1"/>
  <c r="AF539" i="1" s="1"/>
  <c r="AA544" i="1" a="1"/>
  <c r="AA544" i="1" s="1"/>
  <c r="AC544" i="1" a="1"/>
  <c r="AC544" i="1" s="1"/>
  <c r="AA563" i="1" a="1"/>
  <c r="AA563" i="1" s="1"/>
  <c r="AC563" i="1" a="1"/>
  <c r="AC563" i="1" s="1"/>
  <c r="AF596" i="1" a="1"/>
  <c r="AF596" i="1" s="1"/>
  <c r="AD596" i="1" a="1"/>
  <c r="AD596" i="1" s="1"/>
  <c r="AF604" i="1" a="1"/>
  <c r="AF604" i="1" s="1"/>
  <c r="AD604" i="1" a="1"/>
  <c r="AD604" i="1" s="1"/>
  <c r="AA804" i="1" a="1"/>
  <c r="AA804" i="1" s="1"/>
  <c r="AC804" i="1" a="1"/>
  <c r="AC804" i="1" s="1"/>
  <c r="AA817" i="1" a="1"/>
  <c r="AA817" i="1" s="1"/>
  <c r="AC817" i="1" a="1"/>
  <c r="AC817" i="1" s="1"/>
  <c r="AA824" i="1" a="1"/>
  <c r="AA824" i="1" s="1"/>
  <c r="AC824" i="1" a="1"/>
  <c r="AC824" i="1" s="1"/>
  <c r="AF848" i="1" a="1"/>
  <c r="AF848" i="1" s="1"/>
  <c r="AD848" i="1" a="1"/>
  <c r="AD848" i="1" s="1"/>
  <c r="AA853" i="1" a="1"/>
  <c r="AA853" i="1" s="1"/>
  <c r="AC853" i="1" a="1"/>
  <c r="AC853" i="1" s="1"/>
  <c r="AA871" i="1" a="1"/>
  <c r="AA871" i="1" s="1"/>
  <c r="AC871" i="1" a="1"/>
  <c r="AC871" i="1" s="1"/>
  <c r="AF884" i="1" a="1"/>
  <c r="AF884" i="1" s="1"/>
  <c r="AD884" i="1" a="1"/>
  <c r="AD884" i="1" s="1"/>
  <c r="AA909" i="1" a="1"/>
  <c r="AA909" i="1" s="1"/>
  <c r="AC909" i="1" a="1"/>
  <c r="AC909" i="1" s="1"/>
  <c r="AF916" i="1" a="1"/>
  <c r="AF916" i="1" s="1"/>
  <c r="AD916" i="1" a="1"/>
  <c r="AD916" i="1" s="1"/>
  <c r="AA930" i="1" a="1"/>
  <c r="AA930" i="1" s="1"/>
  <c r="AC930" i="1" a="1"/>
  <c r="AC930" i="1" s="1"/>
  <c r="AA962" i="1" a="1"/>
  <c r="AA962" i="1" s="1"/>
  <c r="AC962" i="1" a="1"/>
  <c r="AC962" i="1" s="1"/>
  <c r="AD990" i="1" a="1"/>
  <c r="AD990" i="1" s="1"/>
  <c r="AF990" i="1" a="1"/>
  <c r="AF990" i="1" s="1"/>
  <c r="AC1024" i="1" a="1"/>
  <c r="AC1024" i="1" s="1"/>
  <c r="AA1088" i="1" a="1"/>
  <c r="AA1088" i="1" s="1"/>
  <c r="AC1088" i="1" a="1"/>
  <c r="AC1088" i="1" s="1"/>
  <c r="AC581" i="1" a="1"/>
  <c r="AC581" i="1" s="1"/>
  <c r="AC585" i="1" a="1"/>
  <c r="AC585" i="1" s="1"/>
  <c r="AC590" i="1" a="1"/>
  <c r="AC590" i="1" s="1"/>
  <c r="AD607" i="1" a="1"/>
  <c r="AD607" i="1" s="1"/>
  <c r="AD609" i="1" a="1"/>
  <c r="AD609" i="1" s="1"/>
  <c r="AD613" i="1" a="1"/>
  <c r="AD613" i="1" s="1"/>
  <c r="AD617" i="1" a="1"/>
  <c r="AD617" i="1" s="1"/>
  <c r="AD618" i="1" a="1"/>
  <c r="AD618" i="1" s="1"/>
  <c r="AD621" i="1" a="1"/>
  <c r="AD621" i="1" s="1"/>
  <c r="AD781" i="1" a="1"/>
  <c r="AD781" i="1" s="1"/>
  <c r="AD785" i="1" a="1"/>
  <c r="AD785" i="1" s="1"/>
  <c r="AD789" i="1" a="1"/>
  <c r="AD789" i="1" s="1"/>
  <c r="AD793" i="1" a="1"/>
  <c r="AD793" i="1" s="1"/>
  <c r="AD797" i="1" a="1"/>
  <c r="AD797" i="1" s="1"/>
  <c r="AD800" i="1" a="1"/>
  <c r="AD800" i="1" s="1"/>
  <c r="AD804" i="1" a="1"/>
  <c r="AD804" i="1" s="1"/>
  <c r="AD809" i="1" a="1"/>
  <c r="AD809" i="1" s="1"/>
  <c r="AD813" i="1" a="1"/>
  <c r="AD813" i="1" s="1"/>
  <c r="AD814" i="1" a="1"/>
  <c r="AD814" i="1" s="1"/>
  <c r="AD817" i="1" a="1"/>
  <c r="AD817" i="1" s="1"/>
  <c r="AD819" i="1" a="1"/>
  <c r="AD819" i="1" s="1"/>
  <c r="AD820" i="1" a="1"/>
  <c r="AD820" i="1" s="1"/>
  <c r="AD823" i="1" a="1"/>
  <c r="AD823" i="1" s="1"/>
  <c r="AD824" i="1" a="1"/>
  <c r="AD824" i="1" s="1"/>
  <c r="AD825" i="1" a="1"/>
  <c r="AD825" i="1" s="1"/>
  <c r="AD828" i="1" a="1"/>
  <c r="AD828" i="1" s="1"/>
  <c r="AD829" i="1" a="1"/>
  <c r="AD829" i="1" s="1"/>
  <c r="AD832" i="1" a="1"/>
  <c r="AD832" i="1" s="1"/>
  <c r="AD834" i="1" a="1"/>
  <c r="AD834" i="1" s="1"/>
  <c r="AD837" i="1" a="1"/>
  <c r="AD837" i="1" s="1"/>
  <c r="AD838" i="1" a="1"/>
  <c r="AD838" i="1" s="1"/>
  <c r="AD865" i="1" a="1"/>
  <c r="AD865" i="1" s="1"/>
  <c r="AF868" i="1" a="1"/>
  <c r="AF868" i="1" s="1"/>
  <c r="AD868" i="1" a="1"/>
  <c r="AD868" i="1" s="1"/>
  <c r="AA870" i="1" a="1"/>
  <c r="AA870" i="1" s="1"/>
  <c r="AD871" i="1" a="1"/>
  <c r="AD871" i="1" s="1"/>
  <c r="AA881" i="1" a="1"/>
  <c r="AA881" i="1" s="1"/>
  <c r="AC881" i="1" a="1"/>
  <c r="AC881" i="1" s="1"/>
  <c r="AF882" i="1" a="1"/>
  <c r="AF882" i="1" s="1"/>
  <c r="AF889" i="1" a="1"/>
  <c r="AF889" i="1" s="1"/>
  <c r="AD889" i="1" a="1"/>
  <c r="AD889" i="1" s="1"/>
  <c r="AA913" i="1" a="1"/>
  <c r="AA913" i="1" s="1"/>
  <c r="AC913" i="1" a="1"/>
  <c r="AC913" i="1" s="1"/>
  <c r="AF914" i="1" a="1"/>
  <c r="AF914" i="1" s="1"/>
  <c r="AA925" i="1" a="1"/>
  <c r="AA925" i="1" s="1"/>
  <c r="AC925" i="1" a="1"/>
  <c r="AC925" i="1" s="1"/>
  <c r="AA958" i="1" a="1"/>
  <c r="AA958" i="1" s="1"/>
  <c r="AC958" i="1" a="1"/>
  <c r="AC958" i="1" s="1"/>
  <c r="AA982" i="1" a="1"/>
  <c r="AA982" i="1" s="1"/>
  <c r="AC982" i="1" a="1"/>
  <c r="AC982" i="1" s="1"/>
  <c r="AA1075" i="1" a="1"/>
  <c r="AA1075" i="1" s="1"/>
  <c r="AC1075" i="1" a="1"/>
  <c r="AC1075" i="1" s="1"/>
  <c r="AA1103" i="1" a="1"/>
  <c r="AA1103" i="1" s="1"/>
  <c r="AC1103" i="1" a="1"/>
  <c r="AC1103" i="1" s="1"/>
  <c r="AF1135" i="1" a="1"/>
  <c r="AF1135" i="1" s="1"/>
  <c r="AD1135" i="1" a="1"/>
  <c r="AD1135" i="1" s="1"/>
  <c r="AF856" i="1" a="1"/>
  <c r="AF856" i="1" s="1"/>
  <c r="AD856" i="1" a="1"/>
  <c r="AD856" i="1" s="1"/>
  <c r="AA861" i="1" a="1"/>
  <c r="AA861" i="1" s="1"/>
  <c r="AC861" i="1" a="1"/>
  <c r="AC861" i="1" s="1"/>
  <c r="AA885" i="1" a="1"/>
  <c r="AA885" i="1" s="1"/>
  <c r="AC885" i="1" a="1"/>
  <c r="AC885" i="1" s="1"/>
  <c r="AF893" i="1" a="1"/>
  <c r="AF893" i="1" s="1"/>
  <c r="AD893" i="1" a="1"/>
  <c r="AD893" i="1" s="1"/>
  <c r="AA917" i="1" a="1"/>
  <c r="AA917" i="1" s="1"/>
  <c r="AC917" i="1" a="1"/>
  <c r="AC917" i="1" s="1"/>
  <c r="AA921" i="1" a="1"/>
  <c r="AA921" i="1" s="1"/>
  <c r="AC921" i="1" a="1"/>
  <c r="AC921" i="1" s="1"/>
  <c r="AA954" i="1" a="1"/>
  <c r="AA954" i="1" s="1"/>
  <c r="AC954" i="1" a="1"/>
  <c r="AC954" i="1" s="1"/>
  <c r="AA970" i="1" a="1"/>
  <c r="AA970" i="1" s="1"/>
  <c r="AC970" i="1" a="1"/>
  <c r="AC970" i="1" s="1"/>
  <c r="AF1171" i="1" a="1"/>
  <c r="AF1171" i="1" s="1"/>
  <c r="AD1171" i="1" a="1"/>
  <c r="AD1171" i="1" s="1"/>
  <c r="AD1176" i="1" a="1"/>
  <c r="AD1176" i="1" s="1"/>
  <c r="AF1176" i="1" a="1"/>
  <c r="AF1176" i="1" s="1"/>
  <c r="AF840" i="1" a="1"/>
  <c r="AF840" i="1" s="1"/>
  <c r="AD840" i="1" a="1"/>
  <c r="AD840" i="1" s="1"/>
  <c r="AA842" i="1" a="1"/>
  <c r="AA842" i="1" s="1"/>
  <c r="AA849" i="1" a="1"/>
  <c r="AA849" i="1" s="1"/>
  <c r="AC849" i="1" a="1"/>
  <c r="AC849" i="1" s="1"/>
  <c r="AD850" i="1" a="1"/>
  <c r="AD850" i="1" s="1"/>
  <c r="AA873" i="1" a="1"/>
  <c r="AA873" i="1" s="1"/>
  <c r="AC873" i="1" a="1"/>
  <c r="AC873" i="1" s="1"/>
  <c r="AF876" i="1" a="1"/>
  <c r="AF876" i="1" s="1"/>
  <c r="AD876" i="1" a="1"/>
  <c r="AD876" i="1" s="1"/>
  <c r="AF897" i="1" a="1"/>
  <c r="AF897" i="1" s="1"/>
  <c r="AD897" i="1" a="1"/>
  <c r="AD897" i="1" s="1"/>
  <c r="AA950" i="1" a="1"/>
  <c r="AA950" i="1" s="1"/>
  <c r="AC950" i="1" a="1"/>
  <c r="AC950" i="1" s="1"/>
  <c r="AD1085" i="1" a="1"/>
  <c r="AD1085" i="1" s="1"/>
  <c r="AF1085" i="1" a="1"/>
  <c r="AF1085" i="1" s="1"/>
  <c r="AF612" i="1" a="1"/>
  <c r="AF612" i="1" s="1"/>
  <c r="AF616" i="1" a="1"/>
  <c r="AF616" i="1" s="1"/>
  <c r="AF625" i="1" a="1"/>
  <c r="AF625" i="1" s="1"/>
  <c r="AF627" i="1" a="1"/>
  <c r="AF627" i="1" s="1"/>
  <c r="AF784" i="1" a="1"/>
  <c r="AF784" i="1" s="1"/>
  <c r="AF864" i="1" a="1"/>
  <c r="AF864" i="1" s="1"/>
  <c r="AD864" i="1" a="1"/>
  <c r="AD864" i="1" s="1"/>
  <c r="AA869" i="1" a="1"/>
  <c r="AA869" i="1" s="1"/>
  <c r="AC869" i="1" a="1"/>
  <c r="AC869" i="1" s="1"/>
  <c r="AA894" i="1" a="1"/>
  <c r="AA894" i="1" s="1"/>
  <c r="AC894" i="1" a="1"/>
  <c r="AC894" i="1" s="1"/>
  <c r="AF901" i="1" a="1"/>
  <c r="AF901" i="1" s="1"/>
  <c r="AD901" i="1" a="1"/>
  <c r="AD901" i="1" s="1"/>
  <c r="AA946" i="1" a="1"/>
  <c r="AA946" i="1" s="1"/>
  <c r="AC946" i="1" a="1"/>
  <c r="AC946" i="1" s="1"/>
  <c r="AA978" i="1" a="1"/>
  <c r="AA978" i="1" s="1"/>
  <c r="AC978" i="1" a="1"/>
  <c r="AC978" i="1" s="1"/>
  <c r="AA1021" i="1" a="1"/>
  <c r="AA1021" i="1" s="1"/>
  <c r="AC1021" i="1" a="1"/>
  <c r="AC1021" i="1" s="1"/>
  <c r="AF852" i="1" a="1"/>
  <c r="AF852" i="1" s="1"/>
  <c r="AD852" i="1" a="1"/>
  <c r="AD852" i="1" s="1"/>
  <c r="AA857" i="1" a="1"/>
  <c r="AA857" i="1" s="1"/>
  <c r="AC857" i="1" a="1"/>
  <c r="AC857" i="1" s="1"/>
  <c r="AA898" i="1" a="1"/>
  <c r="AA898" i="1" s="1"/>
  <c r="AC898" i="1" a="1"/>
  <c r="AC898" i="1" s="1"/>
  <c r="AF899" i="1" a="1"/>
  <c r="AF899" i="1" s="1"/>
  <c r="AA942" i="1" a="1"/>
  <c r="AA942" i="1" s="1"/>
  <c r="AC942" i="1" a="1"/>
  <c r="AC942" i="1" s="1"/>
  <c r="AA966" i="1" a="1"/>
  <c r="AA966" i="1" s="1"/>
  <c r="AC966" i="1" a="1"/>
  <c r="AC966" i="1" s="1"/>
  <c r="AF1213" i="1" a="1"/>
  <c r="AF1213" i="1" s="1"/>
  <c r="AD1213" i="1" a="1"/>
  <c r="AD1213" i="1" s="1"/>
  <c r="AA841" i="1" a="1"/>
  <c r="AA841" i="1" s="1"/>
  <c r="AC841" i="1" a="1"/>
  <c r="AC841" i="1" s="1"/>
  <c r="AF880" i="1" a="1"/>
  <c r="AF880" i="1" s="1"/>
  <c r="AD880" i="1" a="1"/>
  <c r="AD880" i="1" s="1"/>
  <c r="AA902" i="1" a="1"/>
  <c r="AA902" i="1" s="1"/>
  <c r="AC902" i="1" a="1"/>
  <c r="AC902" i="1" s="1"/>
  <c r="AF903" i="1" a="1"/>
  <c r="AF903" i="1" s="1"/>
  <c r="AF908" i="1" a="1"/>
  <c r="AF908" i="1" s="1"/>
  <c r="AD908" i="1" a="1"/>
  <c r="AD908" i="1" s="1"/>
  <c r="AA938" i="1" a="1"/>
  <c r="AA938" i="1" s="1"/>
  <c r="AC938" i="1" a="1"/>
  <c r="AC938" i="1" s="1"/>
  <c r="AA986" i="1" a="1"/>
  <c r="AA986" i="1" s="1"/>
  <c r="AC986" i="1" a="1"/>
  <c r="AC986" i="1" s="1"/>
  <c r="AA994" i="1" a="1"/>
  <c r="AA994" i="1" s="1"/>
  <c r="AC994" i="1" a="1"/>
  <c r="AC994" i="1" s="1"/>
  <c r="AF1147" i="1" a="1"/>
  <c r="AF1147" i="1" s="1"/>
  <c r="AD1147" i="1" a="1"/>
  <c r="AD1147" i="1" s="1"/>
  <c r="AD1208" i="1" a="1"/>
  <c r="AD1208" i="1" s="1"/>
  <c r="AF1208" i="1" a="1"/>
  <c r="AF1208" i="1" s="1"/>
  <c r="AD920" i="1" a="1"/>
  <c r="AD920" i="1" s="1"/>
  <c r="AD924" i="1" a="1"/>
  <c r="AD924" i="1" s="1"/>
  <c r="AD929" i="1" a="1"/>
  <c r="AD929" i="1" s="1"/>
  <c r="AD933" i="1" a="1"/>
  <c r="AD933" i="1" s="1"/>
  <c r="AD937" i="1" a="1"/>
  <c r="AD937" i="1" s="1"/>
  <c r="AD941" i="1" a="1"/>
  <c r="AD941" i="1" s="1"/>
  <c r="AD945" i="1" a="1"/>
  <c r="AD945" i="1" s="1"/>
  <c r="AD949" i="1" a="1"/>
  <c r="AD949" i="1" s="1"/>
  <c r="AD953" i="1" a="1"/>
  <c r="AD953" i="1" s="1"/>
  <c r="AD957" i="1" a="1"/>
  <c r="AD957" i="1" s="1"/>
  <c r="AD961" i="1" a="1"/>
  <c r="AD961" i="1" s="1"/>
  <c r="AD965" i="1" a="1"/>
  <c r="AD965" i="1" s="1"/>
  <c r="AD969" i="1" a="1"/>
  <c r="AD969" i="1" s="1"/>
  <c r="AD973" i="1" a="1"/>
  <c r="AD973" i="1" s="1"/>
  <c r="AD977" i="1" a="1"/>
  <c r="AD977" i="1" s="1"/>
  <c r="AD981" i="1" a="1"/>
  <c r="AD981" i="1" s="1"/>
  <c r="AD985" i="1" a="1"/>
  <c r="AD985" i="1" s="1"/>
  <c r="AD995" i="1" a="1"/>
  <c r="AD995" i="1" s="1"/>
  <c r="AD1013" i="1" a="1"/>
  <c r="AD1013" i="1" s="1"/>
  <c r="AC1016" i="1" a="1"/>
  <c r="AC1016" i="1" s="1"/>
  <c r="AA1016" i="1" a="1"/>
  <c r="AA1016" i="1" s="1"/>
  <c r="AA1039" i="1" a="1"/>
  <c r="AA1039" i="1" s="1"/>
  <c r="AA1059" i="1" a="1"/>
  <c r="AA1059" i="1" s="1"/>
  <c r="AC1059" i="1" a="1"/>
  <c r="AC1059" i="1" s="1"/>
  <c r="AC1065" i="1" a="1"/>
  <c r="AC1065" i="1" s="1"/>
  <c r="AA1065" i="1" a="1"/>
  <c r="AA1065" i="1" s="1"/>
  <c r="AA1110" i="1" a="1"/>
  <c r="AA1110" i="1" s="1"/>
  <c r="AC1110" i="1" a="1"/>
  <c r="AC1110" i="1" s="1"/>
  <c r="AF1143" i="1" a="1"/>
  <c r="AF1143" i="1" s="1"/>
  <c r="AD1143" i="1" a="1"/>
  <c r="AD1143" i="1" s="1"/>
  <c r="AA1175" i="1" a="1"/>
  <c r="AA1175" i="1" s="1"/>
  <c r="AC1175" i="1" a="1"/>
  <c r="AC1175" i="1" s="1"/>
  <c r="AF1253" i="1" a="1"/>
  <c r="AF1253" i="1" s="1"/>
  <c r="AD1253" i="1" a="1"/>
  <c r="AD1253" i="1" s="1"/>
  <c r="AF1747" i="1" a="1"/>
  <c r="AF1747" i="1" s="1"/>
  <c r="AD1747" i="1" a="1"/>
  <c r="AD1747" i="1" s="1"/>
  <c r="AC1020" i="1" a="1"/>
  <c r="AC1020" i="1" s="1"/>
  <c r="AA1020" i="1" a="1"/>
  <c r="AA1020" i="1" s="1"/>
  <c r="AA1035" i="1" a="1"/>
  <c r="AA1035" i="1" s="1"/>
  <c r="AA1084" i="1" a="1"/>
  <c r="AA1084" i="1" s="1"/>
  <c r="AC1084" i="1" a="1"/>
  <c r="AC1084" i="1" s="1"/>
  <c r="AF1098" i="1" a="1"/>
  <c r="AF1098" i="1" s="1"/>
  <c r="AD1098" i="1" a="1"/>
  <c r="AD1098" i="1" s="1"/>
  <c r="AA1118" i="1" a="1"/>
  <c r="AA1118" i="1" s="1"/>
  <c r="AC1118" i="1" a="1"/>
  <c r="AC1118" i="1" s="1"/>
  <c r="AC1126" i="1" a="1"/>
  <c r="AC1126" i="1" s="1"/>
  <c r="AA1126" i="1" a="1"/>
  <c r="AA1126" i="1" s="1"/>
  <c r="AD1133" i="1" a="1"/>
  <c r="AD1133" i="1" s="1"/>
  <c r="AF1191" i="1" a="1"/>
  <c r="AF1191" i="1" s="1"/>
  <c r="AD1191" i="1" a="1"/>
  <c r="AD1191" i="1" s="1"/>
  <c r="AC1026" i="1" a="1"/>
  <c r="AC1026" i="1" s="1"/>
  <c r="AA1055" i="1" a="1"/>
  <c r="AA1055" i="1" s="1"/>
  <c r="AC1055" i="1" a="1"/>
  <c r="AC1055" i="1" s="1"/>
  <c r="AC1061" i="1" a="1"/>
  <c r="AC1061" i="1" s="1"/>
  <c r="AA1061" i="1" a="1"/>
  <c r="AA1061" i="1" s="1"/>
  <c r="AA1071" i="1" a="1"/>
  <c r="AA1071" i="1" s="1"/>
  <c r="AC1071" i="1" a="1"/>
  <c r="AC1071" i="1" s="1"/>
  <c r="AF1106" i="1" a="1"/>
  <c r="AF1106" i="1" s="1"/>
  <c r="AD1106" i="1" a="1"/>
  <c r="AD1106" i="1" s="1"/>
  <c r="AA1151" i="1" a="1"/>
  <c r="AA1151" i="1" s="1"/>
  <c r="AC1151" i="1" a="1"/>
  <c r="AC1151" i="1" s="1"/>
  <c r="AA1205" i="1" a="1"/>
  <c r="AA1205" i="1" s="1"/>
  <c r="AC1205" i="1" a="1"/>
  <c r="AC1205" i="1" s="1"/>
  <c r="AF1241" i="1" a="1"/>
  <c r="AF1241" i="1" s="1"/>
  <c r="AD1241" i="1" a="1"/>
  <c r="AD1241" i="1" s="1"/>
  <c r="AA1290" i="1" a="1"/>
  <c r="AA1290" i="1" s="1"/>
  <c r="AC1290" i="1" a="1"/>
  <c r="AC1290" i="1" s="1"/>
  <c r="AA992" i="1" a="1"/>
  <c r="AA992" i="1" s="1"/>
  <c r="AA996" i="1" a="1"/>
  <c r="AA996" i="1" s="1"/>
  <c r="AA1014" i="1" a="1"/>
  <c r="AA1014" i="1" s="1"/>
  <c r="AC1030" i="1" a="1"/>
  <c r="AC1030" i="1" s="1"/>
  <c r="AF1033" i="1" a="1"/>
  <c r="AF1033" i="1" s="1"/>
  <c r="AA1046" i="1" a="1"/>
  <c r="AA1046" i="1" s="1"/>
  <c r="AF1056" i="1" a="1"/>
  <c r="AF1056" i="1" s="1"/>
  <c r="AA1083" i="1" a="1"/>
  <c r="AA1083" i="1" s="1"/>
  <c r="AC1083" i="1" a="1"/>
  <c r="AC1083" i="1" s="1"/>
  <c r="AA1096" i="1" a="1"/>
  <c r="AA1096" i="1" s="1"/>
  <c r="AC1096" i="1" a="1"/>
  <c r="AC1096" i="1" s="1"/>
  <c r="AD1099" i="1" a="1"/>
  <c r="AD1099" i="1" s="1"/>
  <c r="AF1113" i="1" a="1"/>
  <c r="AF1113" i="1" s="1"/>
  <c r="AD1113" i="1" a="1"/>
  <c r="AD1113" i="1" s="1"/>
  <c r="AD1180" i="1" a="1"/>
  <c r="AD1180" i="1" s="1"/>
  <c r="AC1211" i="1" a="1"/>
  <c r="AC1211" i="1" s="1"/>
  <c r="AD1285" i="1" a="1"/>
  <c r="AD1285" i="1" s="1"/>
  <c r="AF1285" i="1" a="1"/>
  <c r="AF1285" i="1" s="1"/>
  <c r="AD1296" i="1" a="1"/>
  <c r="AD1296" i="1" s="1"/>
  <c r="AF1296" i="1" a="1"/>
  <c r="AF1296" i="1" s="1"/>
  <c r="AA1018" i="1" a="1"/>
  <c r="AA1018" i="1" s="1"/>
  <c r="AC1034" i="1" a="1"/>
  <c r="AC1034" i="1" s="1"/>
  <c r="AA1034" i="1" a="1"/>
  <c r="AA1034" i="1" s="1"/>
  <c r="AA1051" i="1" a="1"/>
  <c r="AA1051" i="1" s="1"/>
  <c r="AC1051" i="1" a="1"/>
  <c r="AC1051" i="1" s="1"/>
  <c r="AC1057" i="1" a="1"/>
  <c r="AC1057" i="1" s="1"/>
  <c r="AA1057" i="1" a="1"/>
  <c r="AA1057" i="1" s="1"/>
  <c r="AA1067" i="1" a="1"/>
  <c r="AA1067" i="1" s="1"/>
  <c r="AC1067" i="1" a="1"/>
  <c r="AC1067" i="1" s="1"/>
  <c r="AF1121" i="1" a="1"/>
  <c r="AF1121" i="1" s="1"/>
  <c r="AD1121" i="1" a="1"/>
  <c r="AD1121" i="1" s="1"/>
  <c r="AA1140" i="1" a="1"/>
  <c r="AA1140" i="1" s="1"/>
  <c r="AC1140" i="1" a="1"/>
  <c r="AC1140" i="1" s="1"/>
  <c r="AA1321" i="1" a="1"/>
  <c r="AA1321" i="1" s="1"/>
  <c r="AC1321" i="1" a="1"/>
  <c r="AC1321" i="1" s="1"/>
  <c r="AC1041" i="1" a="1"/>
  <c r="AC1041" i="1" s="1"/>
  <c r="AA1041" i="1" a="1"/>
  <c r="AA1041" i="1" s="1"/>
  <c r="AF1044" i="1" a="1"/>
  <c r="AF1044" i="1" s="1"/>
  <c r="AF1052" i="1" a="1"/>
  <c r="AF1052" i="1" s="1"/>
  <c r="AF1068" i="1" a="1"/>
  <c r="AF1068" i="1" s="1"/>
  <c r="AA1079" i="1" a="1"/>
  <c r="AA1079" i="1" s="1"/>
  <c r="AC1079" i="1" a="1"/>
  <c r="AC1079" i="1" s="1"/>
  <c r="AA1092" i="1" a="1"/>
  <c r="AA1092" i="1" s="1"/>
  <c r="AC1092" i="1" a="1"/>
  <c r="AC1092" i="1" s="1"/>
  <c r="AF1105" i="1" a="1"/>
  <c r="AF1105" i="1" s="1"/>
  <c r="AC1109" i="1" a="1"/>
  <c r="AC1109" i="1" s="1"/>
  <c r="AD1114" i="1" a="1"/>
  <c r="AD1114" i="1" s="1"/>
  <c r="AF1154" i="1" a="1"/>
  <c r="AF1154" i="1" s="1"/>
  <c r="AD1154" i="1" a="1"/>
  <c r="AD1154" i="1" s="1"/>
  <c r="AF1201" i="1" a="1"/>
  <c r="AF1201" i="1" s="1"/>
  <c r="AD1201" i="1" a="1"/>
  <c r="AD1201" i="1" s="1"/>
  <c r="AF1322" i="1" a="1"/>
  <c r="AF1322" i="1" s="1"/>
  <c r="AD1338" i="1" a="1"/>
  <c r="AD1338" i="1" s="1"/>
  <c r="AF1338" i="1" a="1"/>
  <c r="AF1338" i="1" s="1"/>
  <c r="AC995" i="1" a="1"/>
  <c r="AC995" i="1" s="1"/>
  <c r="AA995" i="1" a="1"/>
  <c r="AA995" i="1" s="1"/>
  <c r="AC1013" i="1" a="1"/>
  <c r="AC1013" i="1" s="1"/>
  <c r="AA1013" i="1" a="1"/>
  <c r="AA1013" i="1" s="1"/>
  <c r="AC1045" i="1" a="1"/>
  <c r="AC1045" i="1" s="1"/>
  <c r="AA1045" i="1" a="1"/>
  <c r="AA1045" i="1" s="1"/>
  <c r="AC1053" i="1" a="1"/>
  <c r="AC1053" i="1" s="1"/>
  <c r="AA1053" i="1" a="1"/>
  <c r="AA1053" i="1" s="1"/>
  <c r="AA1063" i="1" a="1"/>
  <c r="AA1063" i="1" s="1"/>
  <c r="AC1063" i="1" a="1"/>
  <c r="AC1063" i="1" s="1"/>
  <c r="AC1069" i="1" a="1"/>
  <c r="AC1069" i="1" s="1"/>
  <c r="AA1069" i="1" a="1"/>
  <c r="AA1069" i="1" s="1"/>
  <c r="AA1179" i="1" a="1"/>
  <c r="AA1179" i="1" s="1"/>
  <c r="AC1179" i="1" a="1"/>
  <c r="AC1179" i="1" s="1"/>
  <c r="AA1219" i="1" a="1"/>
  <c r="AA1219" i="1" s="1"/>
  <c r="AC1219" i="1" a="1"/>
  <c r="AC1219" i="1" s="1"/>
  <c r="AA1382" i="1" a="1"/>
  <c r="AA1382" i="1" s="1"/>
  <c r="AC1382" i="1" a="1"/>
  <c r="AC1382" i="1" s="1"/>
  <c r="AD1126" i="1" a="1"/>
  <c r="AD1126" i="1" s="1"/>
  <c r="AD1140" i="1" a="1"/>
  <c r="AD1140" i="1" s="1"/>
  <c r="AD1151" i="1" a="1"/>
  <c r="AD1151" i="1" s="1"/>
  <c r="AD1156" i="1" a="1"/>
  <c r="AD1156" i="1" s="1"/>
  <c r="AF1158" i="1" a="1"/>
  <c r="AF1158" i="1" s="1"/>
  <c r="AD1158" i="1" a="1"/>
  <c r="AD1158" i="1" s="1"/>
  <c r="AD1179" i="1" a="1"/>
  <c r="AD1179" i="1" s="1"/>
  <c r="AA1182" i="1" a="1"/>
  <c r="AA1182" i="1" s="1"/>
  <c r="AC1182" i="1" a="1"/>
  <c r="AC1182" i="1" s="1"/>
  <c r="AD1185" i="1" a="1"/>
  <c r="AD1185" i="1" s="1"/>
  <c r="AF1205" i="1" a="1"/>
  <c r="AF1205" i="1" s="1"/>
  <c r="AD1205" i="1" a="1"/>
  <c r="AD1205" i="1" s="1"/>
  <c r="AF1215" i="1" a="1"/>
  <c r="AF1215" i="1" s="1"/>
  <c r="AD1215" i="1" a="1"/>
  <c r="AD1215" i="1" s="1"/>
  <c r="AA1217" i="1" a="1"/>
  <c r="AA1217" i="1" s="1"/>
  <c r="AC1217" i="1" a="1"/>
  <c r="AC1217" i="1" s="1"/>
  <c r="AF1233" i="1" a="1"/>
  <c r="AF1233" i="1" s="1"/>
  <c r="AD1233" i="1" a="1"/>
  <c r="AD1233" i="1" s="1"/>
  <c r="AF1264" i="1" a="1"/>
  <c r="AF1264" i="1" s="1"/>
  <c r="AD1264" i="1" a="1"/>
  <c r="AD1264" i="1" s="1"/>
  <c r="AF1278" i="1" a="1"/>
  <c r="AF1278" i="1" s="1"/>
  <c r="AD1278" i="1" a="1"/>
  <c r="AD1278" i="1" s="1"/>
  <c r="AA1295" i="1" a="1"/>
  <c r="AA1295" i="1" s="1"/>
  <c r="AC1295" i="1" a="1"/>
  <c r="AC1295" i="1" s="1"/>
  <c r="AA1337" i="1" a="1"/>
  <c r="AA1337" i="1" s="1"/>
  <c r="AC1337" i="1" a="1"/>
  <c r="AC1337" i="1" s="1"/>
  <c r="AA1073" i="1" a="1"/>
  <c r="AA1073" i="1" s="1"/>
  <c r="AA1077" i="1" a="1"/>
  <c r="AA1077" i="1" s="1"/>
  <c r="AA1081" i="1" a="1"/>
  <c r="AA1081" i="1" s="1"/>
  <c r="AA1086" i="1" a="1"/>
  <c r="AA1086" i="1" s="1"/>
  <c r="AA1090" i="1" a="1"/>
  <c r="AA1090" i="1" s="1"/>
  <c r="AA1094" i="1" a="1"/>
  <c r="AA1094" i="1" s="1"/>
  <c r="AA1099" i="1" a="1"/>
  <c r="AA1099" i="1" s="1"/>
  <c r="AD1102" i="1" a="1"/>
  <c r="AD1102" i="1" s="1"/>
  <c r="AD1109" i="1" a="1"/>
  <c r="AD1109" i="1" s="1"/>
  <c r="AA1114" i="1" a="1"/>
  <c r="AA1114" i="1" s="1"/>
  <c r="AD1117" i="1" a="1"/>
  <c r="AD1117" i="1" s="1"/>
  <c r="AA1122" i="1" a="1"/>
  <c r="AA1122" i="1" s="1"/>
  <c r="AA1155" i="1" a="1"/>
  <c r="AA1155" i="1" s="1"/>
  <c r="AC1155" i="1" a="1"/>
  <c r="AC1155" i="1" s="1"/>
  <c r="AA1209" i="1" a="1"/>
  <c r="AA1209" i="1" s="1"/>
  <c r="AC1209" i="1" a="1"/>
  <c r="AC1209" i="1" s="1"/>
  <c r="AF1219" i="1" a="1"/>
  <c r="AF1219" i="1" s="1"/>
  <c r="AD1219" i="1" a="1"/>
  <c r="AD1219" i="1" s="1"/>
  <c r="AC1225" i="1" a="1"/>
  <c r="AC1225" i="1" s="1"/>
  <c r="AA1225" i="1" a="1"/>
  <c r="AA1225" i="1" s="1"/>
  <c r="AF1245" i="1" a="1"/>
  <c r="AF1245" i="1" s="1"/>
  <c r="AD1245" i="1" a="1"/>
  <c r="AD1245" i="1" s="1"/>
  <c r="AA1307" i="1" a="1"/>
  <c r="AA1307" i="1" s="1"/>
  <c r="AC1307" i="1" a="1"/>
  <c r="AC1307" i="1" s="1"/>
  <c r="AF1435" i="1" a="1"/>
  <c r="AF1435" i="1" s="1"/>
  <c r="AD1435" i="1" a="1"/>
  <c r="AD1435" i="1" s="1"/>
  <c r="AF1508" i="1" a="1"/>
  <c r="AF1508" i="1" s="1"/>
  <c r="AD1508" i="1" a="1"/>
  <c r="AD1508" i="1" s="1"/>
  <c r="AD1103" i="1" a="1"/>
  <c r="AD1103" i="1" s="1"/>
  <c r="AD1110" i="1" a="1"/>
  <c r="AD1110" i="1" s="1"/>
  <c r="AD1118" i="1" a="1"/>
  <c r="AD1118" i="1" s="1"/>
  <c r="AF1125" i="1" a="1"/>
  <c r="AF1125" i="1" s="1"/>
  <c r="AD1125" i="1" a="1"/>
  <c r="AD1125" i="1" s="1"/>
  <c r="AF1132" i="1" a="1"/>
  <c r="AF1132" i="1" s="1"/>
  <c r="AD1132" i="1" a="1"/>
  <c r="AD1132" i="1" s="1"/>
  <c r="AA1136" i="1" a="1"/>
  <c r="AA1136" i="1" s="1"/>
  <c r="AC1136" i="1" a="1"/>
  <c r="AC1136" i="1" s="1"/>
  <c r="AD1137" i="1" a="1"/>
  <c r="AD1137" i="1" s="1"/>
  <c r="AD1144" i="1" a="1"/>
  <c r="AD1144" i="1" s="1"/>
  <c r="AF1146" i="1" a="1"/>
  <c r="AF1146" i="1" s="1"/>
  <c r="AD1146" i="1" a="1"/>
  <c r="AD1146" i="1" s="1"/>
  <c r="AD1155" i="1" a="1"/>
  <c r="AD1155" i="1" s="1"/>
  <c r="AD1163" i="1" a="1"/>
  <c r="AD1163" i="1" s="1"/>
  <c r="AF1170" i="1" a="1"/>
  <c r="AF1170" i="1" s="1"/>
  <c r="AD1170" i="1" a="1"/>
  <c r="AD1170" i="1" s="1"/>
  <c r="AD1189" i="1" a="1"/>
  <c r="AD1189" i="1" s="1"/>
  <c r="AF1199" i="1" a="1"/>
  <c r="AF1199" i="1" s="1"/>
  <c r="AF1206" i="1" a="1"/>
  <c r="AF1206" i="1" s="1"/>
  <c r="AD1206" i="1" a="1"/>
  <c r="AD1206" i="1" s="1"/>
  <c r="AF1227" i="1" a="1"/>
  <c r="AF1227" i="1" s="1"/>
  <c r="AD1227" i="1" a="1"/>
  <c r="AD1227" i="1" s="1"/>
  <c r="AF1257" i="1" a="1"/>
  <c r="AF1257" i="1" s="1"/>
  <c r="AD1257" i="1" a="1"/>
  <c r="AD1257" i="1" s="1"/>
  <c r="AF1270" i="1" a="1"/>
  <c r="AF1270" i="1" s="1"/>
  <c r="AD1270" i="1" a="1"/>
  <c r="AD1270" i="1" s="1"/>
  <c r="AF1287" i="1" a="1"/>
  <c r="AF1287" i="1" s="1"/>
  <c r="AD1287" i="1" a="1"/>
  <c r="AD1287" i="1" s="1"/>
  <c r="AA1352" i="1" a="1"/>
  <c r="AA1352" i="1" s="1"/>
  <c r="AC1352" i="1" a="1"/>
  <c r="AC1352" i="1" s="1"/>
  <c r="AF1506" i="1" a="1"/>
  <c r="AF1506" i="1" s="1"/>
  <c r="AD1506" i="1" a="1"/>
  <c r="AD1506" i="1" s="1"/>
  <c r="AF1139" i="1" a="1"/>
  <c r="AF1139" i="1" s="1"/>
  <c r="AD1139" i="1" a="1"/>
  <c r="AD1139" i="1" s="1"/>
  <c r="AA1162" i="1" a="1"/>
  <c r="AA1162" i="1" s="1"/>
  <c r="AC1162" i="1" a="1"/>
  <c r="AC1162" i="1" s="1"/>
  <c r="AD1174" i="1" a="1"/>
  <c r="AD1174" i="1" s="1"/>
  <c r="AA1200" i="1" a="1"/>
  <c r="AA1200" i="1" s="1"/>
  <c r="AC1200" i="1" a="1"/>
  <c r="AC1200" i="1" s="1"/>
  <c r="AF1209" i="1" a="1"/>
  <c r="AF1209" i="1" s="1"/>
  <c r="AD1209" i="1" a="1"/>
  <c r="AD1209" i="1" s="1"/>
  <c r="AA1221" i="1" a="1"/>
  <c r="AA1221" i="1" s="1"/>
  <c r="AC1221" i="1" a="1"/>
  <c r="AC1221" i="1" s="1"/>
  <c r="AA1223" i="1" a="1"/>
  <c r="AA1223" i="1" s="1"/>
  <c r="AC1223" i="1" a="1"/>
  <c r="AC1223" i="1" s="1"/>
  <c r="AF1237" i="1" a="1"/>
  <c r="AF1237" i="1" s="1"/>
  <c r="AD1237" i="1" a="1"/>
  <c r="AD1237" i="1" s="1"/>
  <c r="AD1397" i="1" a="1"/>
  <c r="AD1397" i="1" s="1"/>
  <c r="AF1397" i="1" a="1"/>
  <c r="AF1397" i="1" s="1"/>
  <c r="AA1427" i="1" a="1"/>
  <c r="AA1427" i="1" s="1"/>
  <c r="AC1427" i="1" a="1"/>
  <c r="AC1427" i="1" s="1"/>
  <c r="AD1136" i="1" a="1"/>
  <c r="AD1136" i="1" s="1"/>
  <c r="AF1150" i="1" a="1"/>
  <c r="AF1150" i="1" s="1"/>
  <c r="AD1150" i="1" a="1"/>
  <c r="AD1150" i="1" s="1"/>
  <c r="AD1162" i="1" a="1"/>
  <c r="AD1162" i="1" s="1"/>
  <c r="AF1178" i="1" a="1"/>
  <c r="AF1178" i="1" s="1"/>
  <c r="AD1178" i="1" a="1"/>
  <c r="AD1178" i="1" s="1"/>
  <c r="AA1191" i="1" a="1"/>
  <c r="AA1191" i="1" s="1"/>
  <c r="AC1191" i="1" a="1"/>
  <c r="AC1191" i="1" s="1"/>
  <c r="AA1196" i="1" a="1"/>
  <c r="AA1196" i="1" s="1"/>
  <c r="AC1196" i="1" a="1"/>
  <c r="AC1196" i="1" s="1"/>
  <c r="AF1197" i="1" a="1"/>
  <c r="AF1197" i="1" s="1"/>
  <c r="AC1207" i="1" a="1"/>
  <c r="AC1207" i="1" s="1"/>
  <c r="AA1213" i="1" a="1"/>
  <c r="AA1213" i="1" s="1"/>
  <c r="AC1213" i="1" a="1"/>
  <c r="AC1213" i="1" s="1"/>
  <c r="AF1223" i="1" a="1"/>
  <c r="AF1223" i="1" s="1"/>
  <c r="AD1223" i="1" a="1"/>
  <c r="AD1223" i="1" s="1"/>
  <c r="AF1249" i="1" a="1"/>
  <c r="AF1249" i="1" s="1"/>
  <c r="AD1249" i="1" a="1"/>
  <c r="AD1249" i="1" s="1"/>
  <c r="AA1304" i="1" a="1"/>
  <c r="AA1304" i="1" s="1"/>
  <c r="AC1304" i="1" a="1"/>
  <c r="AC1304" i="1" s="1"/>
  <c r="AF1305" i="1" a="1"/>
  <c r="AF1305" i="1" s="1"/>
  <c r="AA1367" i="1" a="1"/>
  <c r="AA1367" i="1" s="1"/>
  <c r="AC1367" i="1" a="1"/>
  <c r="AC1367" i="1" s="1"/>
  <c r="AF1368" i="1" a="1"/>
  <c r="AF1368" i="1" s="1"/>
  <c r="AD1405" i="1" a="1"/>
  <c r="AD1405" i="1" s="1"/>
  <c r="AF1405" i="1" a="1"/>
  <c r="AF1405" i="1" s="1"/>
  <c r="AC1419" i="1" a="1"/>
  <c r="AC1419" i="1" s="1"/>
  <c r="AA1147" i="1" a="1"/>
  <c r="AA1147" i="1" s="1"/>
  <c r="AC1147" i="1" a="1"/>
  <c r="AC1147" i="1" s="1"/>
  <c r="AA1171" i="1" a="1"/>
  <c r="AA1171" i="1" s="1"/>
  <c r="AC1171" i="1" a="1"/>
  <c r="AC1171" i="1" s="1"/>
  <c r="AF1200" i="1" a="1"/>
  <c r="AF1200" i="1" s="1"/>
  <c r="AD1200" i="1" a="1"/>
  <c r="AD1200" i="1" s="1"/>
  <c r="AF1210" i="1" a="1"/>
  <c r="AF1210" i="1" s="1"/>
  <c r="AD1210" i="1" a="1"/>
  <c r="AD1210" i="1" s="1"/>
  <c r="AF1260" i="1" a="1"/>
  <c r="AF1260" i="1" s="1"/>
  <c r="AD1260" i="1" a="1"/>
  <c r="AD1260" i="1" s="1"/>
  <c r="AA1298" i="1" a="1"/>
  <c r="AA1298" i="1" s="1"/>
  <c r="AC1298" i="1" a="1"/>
  <c r="AC1298" i="1" s="1"/>
  <c r="AA1228" i="1" a="1"/>
  <c r="AA1228" i="1" s="1"/>
  <c r="AA1230" i="1" a="1"/>
  <c r="AA1230" i="1" s="1"/>
  <c r="AA1234" i="1" a="1"/>
  <c r="AA1234" i="1" s="1"/>
  <c r="AA1238" i="1" a="1"/>
  <c r="AA1238" i="1" s="1"/>
  <c r="AA1242" i="1" a="1"/>
  <c r="AA1242" i="1" s="1"/>
  <c r="AA1246" i="1" a="1"/>
  <c r="AA1246" i="1" s="1"/>
  <c r="AA1250" i="1" a="1"/>
  <c r="AA1250" i="1" s="1"/>
  <c r="AA1254" i="1" a="1"/>
  <c r="AA1254" i="1" s="1"/>
  <c r="AA1258" i="1" a="1"/>
  <c r="AA1258" i="1" s="1"/>
  <c r="AA1261" i="1" a="1"/>
  <c r="AA1261" i="1" s="1"/>
  <c r="AA1265" i="1" a="1"/>
  <c r="AA1265" i="1" s="1"/>
  <c r="AA1267" i="1" a="1"/>
  <c r="AA1267" i="1" s="1"/>
  <c r="AF1399" i="1" a="1"/>
  <c r="AF1399" i="1" s="1"/>
  <c r="AD1399" i="1" a="1"/>
  <c r="AD1399" i="1" s="1"/>
  <c r="AD1413" i="1" a="1"/>
  <c r="AD1413" i="1" s="1"/>
  <c r="AF1413" i="1" a="1"/>
  <c r="AF1413" i="1" s="1"/>
  <c r="AF1439" i="1" a="1"/>
  <c r="AF1439" i="1" s="1"/>
  <c r="AD1439" i="1" a="1"/>
  <c r="AD1439" i="1" s="1"/>
  <c r="AF1488" i="1" a="1"/>
  <c r="AF1488" i="1" s="1"/>
  <c r="AD1488" i="1" a="1"/>
  <c r="AD1488" i="1" s="1"/>
  <c r="AA1580" i="1" a="1"/>
  <c r="AA1580" i="1" s="1"/>
  <c r="AC1580" i="1" a="1"/>
  <c r="AC1580" i="1" s="1"/>
  <c r="AD1593" i="1" a="1"/>
  <c r="AD1593" i="1" s="1"/>
  <c r="AF1593" i="1" a="1"/>
  <c r="AF1593" i="1" s="1"/>
  <c r="AF1284" i="1" a="1"/>
  <c r="AF1284" i="1" s="1"/>
  <c r="AD1284" i="1" a="1"/>
  <c r="AD1284" i="1" s="1"/>
  <c r="AA1333" i="1" a="1"/>
  <c r="AA1333" i="1" s="1"/>
  <c r="AC1333" i="1" a="1"/>
  <c r="AC1333" i="1" s="1"/>
  <c r="AA1348" i="1" a="1"/>
  <c r="AA1348" i="1" s="1"/>
  <c r="AC1348" i="1" a="1"/>
  <c r="AC1348" i="1" s="1"/>
  <c r="AA1363" i="1" a="1"/>
  <c r="AA1363" i="1" s="1"/>
  <c r="AC1363" i="1" a="1"/>
  <c r="AC1363" i="1" s="1"/>
  <c r="AA1378" i="1" a="1"/>
  <c r="AA1378" i="1" s="1"/>
  <c r="AC1378" i="1" a="1"/>
  <c r="AC1378" i="1" s="1"/>
  <c r="AF1407" i="1" a="1"/>
  <c r="AF1407" i="1" s="1"/>
  <c r="AD1407" i="1" a="1"/>
  <c r="AD1407" i="1" s="1"/>
  <c r="AD1421" i="1" a="1"/>
  <c r="AD1421" i="1" s="1"/>
  <c r="AF1421" i="1" a="1"/>
  <c r="AF1421" i="1" s="1"/>
  <c r="AF1443" i="1" a="1"/>
  <c r="AF1443" i="1" s="1"/>
  <c r="AD1443" i="1" a="1"/>
  <c r="AD1443" i="1" s="1"/>
  <c r="AF1464" i="1" a="1"/>
  <c r="AF1464" i="1" s="1"/>
  <c r="AD1464" i="1" a="1"/>
  <c r="AD1464" i="1" s="1"/>
  <c r="AF1415" i="1" a="1"/>
  <c r="AF1415" i="1" s="1"/>
  <c r="AD1415" i="1" a="1"/>
  <c r="AD1415" i="1" s="1"/>
  <c r="AD1429" i="1" a="1"/>
  <c r="AD1429" i="1" s="1"/>
  <c r="AF1429" i="1" a="1"/>
  <c r="AF1429" i="1" s="1"/>
  <c r="AF1447" i="1" a="1"/>
  <c r="AF1447" i="1" s="1"/>
  <c r="AD1447" i="1" a="1"/>
  <c r="AD1447" i="1" s="1"/>
  <c r="AC1227" i="1" a="1"/>
  <c r="AC1227" i="1" s="1"/>
  <c r="AC1233" i="1" a="1"/>
  <c r="AC1233" i="1" s="1"/>
  <c r="AC1237" i="1" a="1"/>
  <c r="AC1237" i="1" s="1"/>
  <c r="AC1241" i="1" a="1"/>
  <c r="AC1241" i="1" s="1"/>
  <c r="AC1245" i="1" a="1"/>
  <c r="AC1245" i="1" s="1"/>
  <c r="AC1249" i="1" a="1"/>
  <c r="AC1249" i="1" s="1"/>
  <c r="AC1253" i="1" a="1"/>
  <c r="AC1253" i="1" s="1"/>
  <c r="AC1257" i="1" a="1"/>
  <c r="AC1257" i="1" s="1"/>
  <c r="AC1260" i="1" a="1"/>
  <c r="AC1260" i="1" s="1"/>
  <c r="AC1264" i="1" a="1"/>
  <c r="AC1264" i="1" s="1"/>
  <c r="AC1270" i="1" a="1"/>
  <c r="AC1270" i="1" s="1"/>
  <c r="AF1275" i="1" a="1"/>
  <c r="AF1275" i="1" s="1"/>
  <c r="AC1287" i="1" a="1"/>
  <c r="AC1287" i="1" s="1"/>
  <c r="AF1290" i="1" a="1"/>
  <c r="AF1290" i="1" s="1"/>
  <c r="AD1290" i="1" a="1"/>
  <c r="AD1290" i="1" s="1"/>
  <c r="AA1329" i="1" a="1"/>
  <c r="AA1329" i="1" s="1"/>
  <c r="AC1329" i="1" a="1"/>
  <c r="AC1329" i="1" s="1"/>
  <c r="AF1330" i="1" a="1"/>
  <c r="AF1330" i="1" s="1"/>
  <c r="AF1345" i="1" a="1"/>
  <c r="AF1345" i="1" s="1"/>
  <c r="AA1359" i="1" a="1"/>
  <c r="AA1359" i="1" s="1"/>
  <c r="AC1359" i="1" a="1"/>
  <c r="AC1359" i="1" s="1"/>
  <c r="AF1360" i="1" a="1"/>
  <c r="AF1360" i="1" s="1"/>
  <c r="AF1423" i="1" a="1"/>
  <c r="AF1423" i="1" s="1"/>
  <c r="AD1423" i="1" a="1"/>
  <c r="AD1423" i="1" s="1"/>
  <c r="AF1451" i="1" a="1"/>
  <c r="AF1451" i="1" s="1"/>
  <c r="AD1451" i="1" a="1"/>
  <c r="AD1451" i="1" s="1"/>
  <c r="AF1484" i="1" a="1"/>
  <c r="AF1484" i="1" s="1"/>
  <c r="AD1484" i="1" a="1"/>
  <c r="AD1484" i="1" s="1"/>
  <c r="AD1515" i="1" a="1"/>
  <c r="AD1515" i="1" s="1"/>
  <c r="AF1515" i="1" a="1"/>
  <c r="AF1515" i="1" s="1"/>
  <c r="AA1296" i="1" a="1"/>
  <c r="AA1296" i="1" s="1"/>
  <c r="AA1299" i="1" a="1"/>
  <c r="AA1299" i="1" s="1"/>
  <c r="AA1302" i="1" a="1"/>
  <c r="AA1302" i="1" s="1"/>
  <c r="AA1305" i="1" a="1"/>
  <c r="AA1305" i="1" s="1"/>
  <c r="AF1431" i="1" a="1"/>
  <c r="AF1431" i="1" s="1"/>
  <c r="AD1431" i="1" a="1"/>
  <c r="AD1431" i="1" s="1"/>
  <c r="AF1455" i="1" a="1"/>
  <c r="AF1455" i="1" s="1"/>
  <c r="AD1455" i="1" a="1"/>
  <c r="AD1455" i="1" s="1"/>
  <c r="AF1468" i="1" a="1"/>
  <c r="AF1468" i="1" s="1"/>
  <c r="AD1468" i="1" a="1"/>
  <c r="AD1468" i="1" s="1"/>
  <c r="AF1513" i="1" a="1"/>
  <c r="AF1513" i="1" s="1"/>
  <c r="AA1325" i="1" a="1"/>
  <c r="AA1325" i="1" s="1"/>
  <c r="AC1325" i="1" a="1"/>
  <c r="AC1325" i="1" s="1"/>
  <c r="AA1340" i="1" a="1"/>
  <c r="AA1340" i="1" s="1"/>
  <c r="AC1340" i="1" a="1"/>
  <c r="AC1340" i="1" s="1"/>
  <c r="AA1356" i="1" a="1"/>
  <c r="AA1356" i="1" s="1"/>
  <c r="AC1356" i="1" a="1"/>
  <c r="AC1356" i="1" s="1"/>
  <c r="AA1371" i="1" a="1"/>
  <c r="AA1371" i="1" s="1"/>
  <c r="AC1371" i="1" a="1"/>
  <c r="AC1371" i="1" s="1"/>
  <c r="AD1494" i="1" a="1"/>
  <c r="AD1494" i="1" s="1"/>
  <c r="AF1494" i="1" a="1"/>
  <c r="AF1494" i="1" s="1"/>
  <c r="AD1292" i="1" a="1"/>
  <c r="AD1292" i="1" s="1"/>
  <c r="AD1294" i="1" a="1"/>
  <c r="AD1294" i="1" s="1"/>
  <c r="AD1297" i="1" a="1"/>
  <c r="AD1297" i="1" s="1"/>
  <c r="AD1301" i="1" a="1"/>
  <c r="AD1301" i="1" s="1"/>
  <c r="AD1306" i="1" a="1"/>
  <c r="AD1306" i="1" s="1"/>
  <c r="AD1320" i="1" a="1"/>
  <c r="AD1320" i="1" s="1"/>
  <c r="AD1324" i="1" a="1"/>
  <c r="AD1324" i="1" s="1"/>
  <c r="AD1328" i="1" a="1"/>
  <c r="AD1328" i="1" s="1"/>
  <c r="AD1332" i="1" a="1"/>
  <c r="AD1332" i="1" s="1"/>
  <c r="AD1336" i="1" a="1"/>
  <c r="AD1336" i="1" s="1"/>
  <c r="AD1343" i="1" a="1"/>
  <c r="AD1343" i="1" s="1"/>
  <c r="AD1347" i="1" a="1"/>
  <c r="AD1347" i="1" s="1"/>
  <c r="AD1351" i="1" a="1"/>
  <c r="AD1351" i="1" s="1"/>
  <c r="AD1355" i="1" a="1"/>
  <c r="AD1355" i="1" s="1"/>
  <c r="AD1358" i="1" a="1"/>
  <c r="AD1358" i="1" s="1"/>
  <c r="AD1362" i="1" a="1"/>
  <c r="AD1362" i="1" s="1"/>
  <c r="AD1366" i="1" a="1"/>
  <c r="AD1366" i="1" s="1"/>
  <c r="AD1370" i="1" a="1"/>
  <c r="AD1370" i="1" s="1"/>
  <c r="AD1374" i="1" a="1"/>
  <c r="AD1374" i="1" s="1"/>
  <c r="AD1377" i="1" a="1"/>
  <c r="AD1377" i="1" s="1"/>
  <c r="AD1381" i="1" a="1"/>
  <c r="AD1381" i="1" s="1"/>
  <c r="AA1384" i="1" a="1"/>
  <c r="AA1384" i="1" s="1"/>
  <c r="AF1500" i="1" a="1"/>
  <c r="AF1500" i="1" s="1"/>
  <c r="AD1500" i="1" a="1"/>
  <c r="AD1500" i="1" s="1"/>
  <c r="AF1510" i="1" a="1"/>
  <c r="AF1510" i="1" s="1"/>
  <c r="AD1510" i="1" a="1"/>
  <c r="AD1510" i="1" s="1"/>
  <c r="AC1437" i="1" a="1"/>
  <c r="AC1437" i="1" s="1"/>
  <c r="AC1441" i="1" a="1"/>
  <c r="AC1441" i="1" s="1"/>
  <c r="AC1445" i="1" a="1"/>
  <c r="AC1445" i="1" s="1"/>
  <c r="AC1449" i="1" a="1"/>
  <c r="AC1449" i="1" s="1"/>
  <c r="AC1453" i="1" a="1"/>
  <c r="AC1453" i="1" s="1"/>
  <c r="AC1458" i="1" a="1"/>
  <c r="AC1458" i="1" s="1"/>
  <c r="AC1466" i="1" a="1"/>
  <c r="AC1466" i="1" s="1"/>
  <c r="AC1470" i="1" a="1"/>
  <c r="AC1470" i="1" s="1"/>
  <c r="AD1490" i="1" a="1"/>
  <c r="AD1490" i="1" s="1"/>
  <c r="AF1490" i="1" a="1"/>
  <c r="AF1490" i="1" s="1"/>
  <c r="AF1512" i="1" a="1"/>
  <c r="AF1512" i="1" s="1"/>
  <c r="AD1512" i="1" a="1"/>
  <c r="AD1512" i="1" s="1"/>
  <c r="AF1614" i="1" a="1"/>
  <c r="AF1614" i="1" s="1"/>
  <c r="AD1614" i="1" a="1"/>
  <c r="AD1614" i="1" s="1"/>
  <c r="AF1395" i="1" a="1"/>
  <c r="AF1395" i="1" s="1"/>
  <c r="AD1395" i="1" a="1"/>
  <c r="AD1395" i="1" s="1"/>
  <c r="AF1403" i="1" a="1"/>
  <c r="AF1403" i="1" s="1"/>
  <c r="AD1403" i="1" a="1"/>
  <c r="AD1403" i="1" s="1"/>
  <c r="AF1411" i="1" a="1"/>
  <c r="AF1411" i="1" s="1"/>
  <c r="AD1411" i="1" a="1"/>
  <c r="AD1411" i="1" s="1"/>
  <c r="AF1419" i="1" a="1"/>
  <c r="AF1419" i="1" s="1"/>
  <c r="AD1419" i="1" a="1"/>
  <c r="AD1419" i="1" s="1"/>
  <c r="AF1427" i="1" a="1"/>
  <c r="AF1427" i="1" s="1"/>
  <c r="AD1427" i="1" a="1"/>
  <c r="AD1427" i="1" s="1"/>
  <c r="AF1496" i="1" a="1"/>
  <c r="AF1496" i="1" s="1"/>
  <c r="AD1496" i="1" a="1"/>
  <c r="AD1496" i="1" s="1"/>
  <c r="AF1514" i="1" a="1"/>
  <c r="AF1514" i="1" s="1"/>
  <c r="AD1514" i="1" a="1"/>
  <c r="AD1514" i="1" s="1"/>
  <c r="AA1596" i="1" a="1"/>
  <c r="AA1596" i="1" s="1"/>
  <c r="AC1596" i="1" a="1"/>
  <c r="AC1596" i="1" s="1"/>
  <c r="AA1396" i="1" a="1"/>
  <c r="AA1396" i="1" s="1"/>
  <c r="AA1397" i="1" a="1"/>
  <c r="AA1397" i="1" s="1"/>
  <c r="AC1399" i="1" a="1"/>
  <c r="AC1399" i="1" s="1"/>
  <c r="AA1404" i="1" a="1"/>
  <c r="AA1404" i="1" s="1"/>
  <c r="AA1405" i="1" a="1"/>
  <c r="AA1405" i="1" s="1"/>
  <c r="AC1407" i="1" a="1"/>
  <c r="AC1407" i="1" s="1"/>
  <c r="AA1412" i="1" a="1"/>
  <c r="AA1412" i="1" s="1"/>
  <c r="AA1413" i="1" a="1"/>
  <c r="AA1413" i="1" s="1"/>
  <c r="AC1415" i="1" a="1"/>
  <c r="AC1415" i="1" s="1"/>
  <c r="AA1420" i="1" a="1"/>
  <c r="AA1420" i="1" s="1"/>
  <c r="AA1421" i="1" a="1"/>
  <c r="AA1421" i="1" s="1"/>
  <c r="AC1423" i="1" a="1"/>
  <c r="AC1423" i="1" s="1"/>
  <c r="AA1428" i="1" a="1"/>
  <c r="AA1428" i="1" s="1"/>
  <c r="AA1429" i="1" a="1"/>
  <c r="AA1429" i="1" s="1"/>
  <c r="AC1431" i="1" a="1"/>
  <c r="AC1431" i="1" s="1"/>
  <c r="AD1433" i="1" a="1"/>
  <c r="AD1433" i="1" s="1"/>
  <c r="AF1433" i="1" a="1"/>
  <c r="AF1433" i="1" s="1"/>
  <c r="AD1437" i="1" a="1"/>
  <c r="AD1437" i="1" s="1"/>
  <c r="AF1437" i="1" a="1"/>
  <c r="AF1437" i="1" s="1"/>
  <c r="AD1441" i="1" a="1"/>
  <c r="AD1441" i="1" s="1"/>
  <c r="AF1441" i="1" a="1"/>
  <c r="AF1441" i="1" s="1"/>
  <c r="AD1445" i="1" a="1"/>
  <c r="AD1445" i="1" s="1"/>
  <c r="AF1445" i="1" a="1"/>
  <c r="AF1445" i="1" s="1"/>
  <c r="AD1449" i="1" a="1"/>
  <c r="AD1449" i="1" s="1"/>
  <c r="AF1449" i="1" a="1"/>
  <c r="AF1449" i="1" s="1"/>
  <c r="AD1453" i="1" a="1"/>
  <c r="AD1453" i="1" s="1"/>
  <c r="AF1453" i="1" a="1"/>
  <c r="AF1453" i="1" s="1"/>
  <c r="AD1458" i="1" a="1"/>
  <c r="AD1458" i="1" s="1"/>
  <c r="AF1458" i="1" a="1"/>
  <c r="AF1458" i="1" s="1"/>
  <c r="AD1466" i="1" a="1"/>
  <c r="AD1466" i="1" s="1"/>
  <c r="AF1466" i="1" a="1"/>
  <c r="AF1466" i="1" s="1"/>
  <c r="AD1470" i="1" a="1"/>
  <c r="AD1470" i="1" s="1"/>
  <c r="AF1470" i="1" a="1"/>
  <c r="AF1470" i="1" s="1"/>
  <c r="AD1482" i="1" a="1"/>
  <c r="AD1482" i="1" s="1"/>
  <c r="AF1482" i="1" a="1"/>
  <c r="AF1482" i="1" s="1"/>
  <c r="AD1486" i="1" a="1"/>
  <c r="AD1486" i="1" s="1"/>
  <c r="AF1486" i="1" a="1"/>
  <c r="AF1486" i="1" s="1"/>
  <c r="AC1492" i="1" a="1"/>
  <c r="AC1492" i="1" s="1"/>
  <c r="AF1505" i="1" a="1"/>
  <c r="AF1505" i="1" s="1"/>
  <c r="AF1492" i="1" a="1"/>
  <c r="AF1492" i="1" s="1"/>
  <c r="AD1492" i="1" a="1"/>
  <c r="AD1492" i="1" s="1"/>
  <c r="AF1502" i="1" a="1"/>
  <c r="AF1502" i="1" s="1"/>
  <c r="AD1502" i="1" a="1"/>
  <c r="AD1502" i="1" s="1"/>
  <c r="AF1507" i="1" a="1"/>
  <c r="AF1507" i="1" s="1"/>
  <c r="AF1598" i="1" a="1"/>
  <c r="AF1598" i="1" s="1"/>
  <c r="AD1598" i="1" a="1"/>
  <c r="AD1598" i="1" s="1"/>
  <c r="AC1435" i="1" a="1"/>
  <c r="AC1435" i="1" s="1"/>
  <c r="AC1439" i="1" a="1"/>
  <c r="AC1439" i="1" s="1"/>
  <c r="AC1443" i="1" a="1"/>
  <c r="AC1443" i="1" s="1"/>
  <c r="AC1447" i="1" a="1"/>
  <c r="AC1447" i="1" s="1"/>
  <c r="AC1451" i="1" a="1"/>
  <c r="AC1451" i="1" s="1"/>
  <c r="AC1455" i="1" a="1"/>
  <c r="AC1455" i="1" s="1"/>
  <c r="AD1498" i="1" a="1"/>
  <c r="AD1498" i="1" s="1"/>
  <c r="AF1498" i="1" a="1"/>
  <c r="AF1498" i="1" s="1"/>
  <c r="AF1504" i="1" a="1"/>
  <c r="AF1504" i="1" s="1"/>
  <c r="AD1504" i="1" a="1"/>
  <c r="AD1504" i="1" s="1"/>
  <c r="AF1618" i="1" a="1"/>
  <c r="AF1618" i="1" s="1"/>
  <c r="AD1618" i="1" a="1"/>
  <c r="AD1618" i="1" s="1"/>
  <c r="AF1622" i="1" a="1"/>
  <c r="AF1622" i="1" s="1"/>
  <c r="AD1622" i="1" a="1"/>
  <c r="AD1622" i="1" s="1"/>
  <c r="AD1570" i="1" a="1"/>
  <c r="AD1570" i="1" s="1"/>
  <c r="AF1581" i="1" a="1"/>
  <c r="AF1581" i="1" s="1"/>
  <c r="AD1586" i="1" a="1"/>
  <c r="AD1586" i="1" s="1"/>
  <c r="AF1597" i="1" a="1"/>
  <c r="AF1597" i="1" s="1"/>
  <c r="AC1600" i="1" a="1"/>
  <c r="AC1600" i="1" s="1"/>
  <c r="AD1681" i="1" a="1"/>
  <c r="AD1681" i="1" s="1"/>
  <c r="AF1681" i="1" a="1"/>
  <c r="AF1681" i="1" s="1"/>
  <c r="AA1823" i="1" a="1"/>
  <c r="AA1823" i="1" s="1"/>
  <c r="AC1823" i="1" a="1"/>
  <c r="AC1823" i="1" s="1"/>
  <c r="AC1568" i="1" a="1"/>
  <c r="AC1568" i="1" s="1"/>
  <c r="AD1569" i="1" a="1"/>
  <c r="AD1569" i="1" s="1"/>
  <c r="AD1571" i="1" a="1"/>
  <c r="AD1571" i="1" s="1"/>
  <c r="AD1587" i="1" a="1"/>
  <c r="AD1587" i="1" s="1"/>
  <c r="AD1516" i="1" a="1"/>
  <c r="AD1516" i="1" s="1"/>
  <c r="AD1518" i="1" a="1"/>
  <c r="AD1518" i="1" s="1"/>
  <c r="AD1520" i="1" a="1"/>
  <c r="AD1520" i="1" s="1"/>
  <c r="AD1522" i="1" a="1"/>
  <c r="AD1522" i="1" s="1"/>
  <c r="AD1524" i="1" a="1"/>
  <c r="AD1524" i="1" s="1"/>
  <c r="AD1526" i="1" a="1"/>
  <c r="AD1526" i="1" s="1"/>
  <c r="AD1528" i="1" a="1"/>
  <c r="AD1528" i="1" s="1"/>
  <c r="AD1530" i="1" a="1"/>
  <c r="AD1530" i="1" s="1"/>
  <c r="AD1532" i="1" a="1"/>
  <c r="AD1532" i="1" s="1"/>
  <c r="AD1534" i="1" a="1"/>
  <c r="AD1534" i="1" s="1"/>
  <c r="AD1536" i="1" a="1"/>
  <c r="AD1536" i="1" s="1"/>
  <c r="AD1538" i="1" a="1"/>
  <c r="AD1538" i="1" s="1"/>
  <c r="AD1540" i="1" a="1"/>
  <c r="AD1540" i="1" s="1"/>
  <c r="AD1542" i="1" a="1"/>
  <c r="AD1542" i="1" s="1"/>
  <c r="AD1544" i="1" a="1"/>
  <c r="AD1544" i="1" s="1"/>
  <c r="AD1546" i="1" a="1"/>
  <c r="AD1546" i="1" s="1"/>
  <c r="AD1548" i="1" a="1"/>
  <c r="AD1548" i="1" s="1"/>
  <c r="AD1550" i="1" a="1"/>
  <c r="AD1550" i="1" s="1"/>
  <c r="AD1552" i="1" a="1"/>
  <c r="AD1552" i="1" s="1"/>
  <c r="AD1554" i="1" a="1"/>
  <c r="AD1554" i="1" s="1"/>
  <c r="AD1556" i="1" a="1"/>
  <c r="AD1556" i="1" s="1"/>
  <c r="AD1558" i="1" a="1"/>
  <c r="AD1558" i="1" s="1"/>
  <c r="AD1560" i="1" a="1"/>
  <c r="AD1560" i="1" s="1"/>
  <c r="AD1562" i="1" a="1"/>
  <c r="AD1562" i="1" s="1"/>
  <c r="AD1564" i="1" a="1"/>
  <c r="AD1564" i="1" s="1"/>
  <c r="AD1567" i="1" a="1"/>
  <c r="AD1567" i="1" s="1"/>
  <c r="AD1576" i="1" a="1"/>
  <c r="AD1576" i="1" s="1"/>
  <c r="AF1617" i="1" a="1"/>
  <c r="AF1617" i="1" s="1"/>
  <c r="AD1688" i="1" a="1"/>
  <c r="AD1688" i="1" s="1"/>
  <c r="AF1688" i="1" a="1"/>
  <c r="AF1688" i="1" s="1"/>
  <c r="AD1715" i="1" a="1"/>
  <c r="AD1715" i="1" s="1"/>
  <c r="AF1715" i="1" a="1"/>
  <c r="AF1715" i="1" s="1"/>
  <c r="AD1574" i="1" a="1"/>
  <c r="AD1574" i="1" s="1"/>
  <c r="AD1750" i="1" a="1"/>
  <c r="AD1750" i="1" s="1"/>
  <c r="AF1750" i="1" a="1"/>
  <c r="AF1750" i="1" s="1"/>
  <c r="AA1745" i="1" a="1"/>
  <c r="AA1745" i="1" s="1"/>
  <c r="AC1745" i="1" a="1"/>
  <c r="AC1745" i="1" s="1"/>
  <c r="AA1748" i="1" a="1"/>
  <c r="AA1748" i="1" s="1"/>
  <c r="AD1763" i="1" a="1"/>
  <c r="AD1763" i="1" s="1"/>
  <c r="AF1790" i="1" a="1"/>
  <c r="AF1790" i="1" s="1"/>
  <c r="AD1790" i="1" a="1"/>
  <c r="AD1790" i="1" s="1"/>
  <c r="AD1938" i="1" a="1"/>
  <c r="AD1938" i="1" s="1"/>
  <c r="AF1938" i="1" a="1"/>
  <c r="AF1938" i="1" s="1"/>
  <c r="AF1679" i="1" a="1"/>
  <c r="AF1679" i="1" s="1"/>
  <c r="AF1721" i="1" a="1"/>
  <c r="AF1721" i="1" s="1"/>
  <c r="AA1724" i="1" a="1"/>
  <c r="AA1724" i="1" s="1"/>
  <c r="AC1724" i="1" a="1"/>
  <c r="AC1724" i="1" s="1"/>
  <c r="AC1751" i="1" a="1"/>
  <c r="AC1751" i="1" s="1"/>
  <c r="AA1751" i="1" a="1"/>
  <c r="AA1751" i="1" s="1"/>
  <c r="AD1911" i="1" a="1"/>
  <c r="AD1911" i="1" s="1"/>
  <c r="AF1911" i="1" a="1"/>
  <c r="AF1911" i="1" s="1"/>
  <c r="AD1612" i="1" a="1"/>
  <c r="AD1612" i="1" s="1"/>
  <c r="AA1614" i="1" a="1"/>
  <c r="AA1614" i="1" s="1"/>
  <c r="AC1614" i="1" a="1"/>
  <c r="AC1614" i="1" s="1"/>
  <c r="AA1618" i="1" a="1"/>
  <c r="AA1618" i="1" s="1"/>
  <c r="AC1618" i="1" a="1"/>
  <c r="AC1618" i="1" s="1"/>
  <c r="AA1622" i="1" a="1"/>
  <c r="AA1622" i="1" s="1"/>
  <c r="AC1622" i="1" a="1"/>
  <c r="AC1622" i="1" s="1"/>
  <c r="AA1626" i="1" a="1"/>
  <c r="AA1626" i="1" s="1"/>
  <c r="AC1626" i="1" a="1"/>
  <c r="AC1626" i="1" s="1"/>
  <c r="AA1630" i="1" a="1"/>
  <c r="AA1630" i="1" s="1"/>
  <c r="AC1630" i="1" a="1"/>
  <c r="AC1630" i="1" s="1"/>
  <c r="AA1634" i="1" a="1"/>
  <c r="AA1634" i="1" s="1"/>
  <c r="AC1634" i="1" a="1"/>
  <c r="AC1634" i="1" s="1"/>
  <c r="AA1638" i="1" a="1"/>
  <c r="AA1638" i="1" s="1"/>
  <c r="AC1638" i="1" a="1"/>
  <c r="AC1638" i="1" s="1"/>
  <c r="AA1642" i="1" a="1"/>
  <c r="AA1642" i="1" s="1"/>
  <c r="AC1642" i="1" a="1"/>
  <c r="AC1642" i="1" s="1"/>
  <c r="AA1650" i="1" a="1"/>
  <c r="AA1650" i="1" s="1"/>
  <c r="AC1650" i="1" a="1"/>
  <c r="AC1650" i="1" s="1"/>
  <c r="AA1654" i="1" a="1"/>
  <c r="AA1654" i="1" s="1"/>
  <c r="AC1654" i="1" a="1"/>
  <c r="AC1654" i="1" s="1"/>
  <c r="AA1658" i="1" a="1"/>
  <c r="AA1658" i="1" s="1"/>
  <c r="AC1658" i="1" a="1"/>
  <c r="AC1658" i="1" s="1"/>
  <c r="AA1662" i="1" a="1"/>
  <c r="AA1662" i="1" s="1"/>
  <c r="AC1662" i="1" a="1"/>
  <c r="AC1662" i="1" s="1"/>
  <c r="AA1666" i="1" a="1"/>
  <c r="AA1666" i="1" s="1"/>
  <c r="AC1666" i="1" a="1"/>
  <c r="AC1666" i="1" s="1"/>
  <c r="AA1670" i="1" a="1"/>
  <c r="AA1670" i="1" s="1"/>
  <c r="AC1670" i="1" a="1"/>
  <c r="AC1670" i="1" s="1"/>
  <c r="AA1674" i="1" a="1"/>
  <c r="AA1674" i="1" s="1"/>
  <c r="AC1674" i="1" a="1"/>
  <c r="AC1674" i="1" s="1"/>
  <c r="AA1680" i="1" a="1"/>
  <c r="AA1680" i="1" s="1"/>
  <c r="AA1682" i="1" a="1"/>
  <c r="AA1682" i="1" s="1"/>
  <c r="AC1682" i="1" a="1"/>
  <c r="AC1682" i="1" s="1"/>
  <c r="AA1687" i="1" a="1"/>
  <c r="AA1687" i="1" s="1"/>
  <c r="AA1689" i="1" a="1"/>
  <c r="AA1689" i="1" s="1"/>
  <c r="AC1689" i="1" a="1"/>
  <c r="AC1689" i="1" s="1"/>
  <c r="AA1716" i="1" a="1"/>
  <c r="AA1716" i="1" s="1"/>
  <c r="AC1716" i="1" a="1"/>
  <c r="AC1716" i="1" s="1"/>
  <c r="AA1728" i="1" a="1"/>
  <c r="AA1728" i="1" s="1"/>
  <c r="AC1728" i="1" a="1"/>
  <c r="AC1728" i="1" s="1"/>
  <c r="AA1732" i="1" a="1"/>
  <c r="AA1732" i="1" s="1"/>
  <c r="AC1732" i="1" a="1"/>
  <c r="AC1732" i="1" s="1"/>
  <c r="AA1733" i="1" a="1"/>
  <c r="AA1733" i="1" s="1"/>
  <c r="AC1733" i="1" a="1"/>
  <c r="AC1733" i="1" s="1"/>
  <c r="AA1737" i="1" a="1"/>
  <c r="AA1737" i="1" s="1"/>
  <c r="AC1737" i="1" a="1"/>
  <c r="AC1737" i="1" s="1"/>
  <c r="AA1741" i="1" a="1"/>
  <c r="AA1741" i="1" s="1"/>
  <c r="AC1741" i="1" a="1"/>
  <c r="AC1741" i="1" s="1"/>
  <c r="AD1833" i="1" a="1"/>
  <c r="AD1833" i="1" s="1"/>
  <c r="AF1833" i="1" a="1"/>
  <c r="AF1833" i="1" s="1"/>
  <c r="AD1841" i="1" a="1"/>
  <c r="AD1841" i="1" s="1"/>
  <c r="AF1841" i="1" a="1"/>
  <c r="AF1841" i="1" s="1"/>
  <c r="AA1901" i="1" a="1"/>
  <c r="AA1901" i="1" s="1"/>
  <c r="AC1901" i="1" a="1"/>
  <c r="AC1901" i="1" s="1"/>
  <c r="AF1742" i="1" a="1"/>
  <c r="AF1742" i="1" s="1"/>
  <c r="AD1751" i="1" a="1"/>
  <c r="AD1751" i="1" s="1"/>
  <c r="AF1751" i="1" a="1"/>
  <c r="AF1751" i="1" s="1"/>
  <c r="AF1779" i="1" a="1"/>
  <c r="AF1779" i="1" s="1"/>
  <c r="AD1779" i="1" a="1"/>
  <c r="AD1779" i="1" s="1"/>
  <c r="AF1816" i="1" a="1"/>
  <c r="AF1816" i="1" s="1"/>
  <c r="AD1816" i="1" a="1"/>
  <c r="AD1816" i="1" s="1"/>
  <c r="AD1626" i="1" a="1"/>
  <c r="AD1626" i="1" s="1"/>
  <c r="AD1630" i="1" a="1"/>
  <c r="AD1630" i="1" s="1"/>
  <c r="AD1634" i="1" a="1"/>
  <c r="AD1634" i="1" s="1"/>
  <c r="AD1638" i="1" a="1"/>
  <c r="AD1638" i="1" s="1"/>
  <c r="AD1642" i="1" a="1"/>
  <c r="AD1642" i="1" s="1"/>
  <c r="AD1646" i="1" a="1"/>
  <c r="AD1646" i="1" s="1"/>
  <c r="AD1650" i="1" a="1"/>
  <c r="AD1650" i="1" s="1"/>
  <c r="AD1654" i="1" a="1"/>
  <c r="AD1654" i="1" s="1"/>
  <c r="AF1719" i="1" a="1"/>
  <c r="AF1719" i="1" s="1"/>
  <c r="AA1721" i="1" a="1"/>
  <c r="AA1721" i="1" s="1"/>
  <c r="AF1729" i="1" a="1"/>
  <c r="AF1729" i="1" s="1"/>
  <c r="AC1743" i="1" a="1"/>
  <c r="AC1743" i="1" s="1"/>
  <c r="AA1743" i="1" a="1"/>
  <c r="AA1743" i="1" s="1"/>
  <c r="AC1752" i="1" a="1"/>
  <c r="AC1752" i="1" s="1"/>
  <c r="AA1752" i="1" a="1"/>
  <c r="AA1752" i="1" s="1"/>
  <c r="AD1797" i="1" a="1"/>
  <c r="AD1797" i="1" s="1"/>
  <c r="AF1797" i="1" a="1"/>
  <c r="AF1797" i="1" s="1"/>
  <c r="AF1675" i="1" a="1"/>
  <c r="AF1675" i="1" s="1"/>
  <c r="AF1683" i="1" a="1"/>
  <c r="AF1683" i="1" s="1"/>
  <c r="AC1726" i="1" a="1"/>
  <c r="AC1726" i="1" s="1"/>
  <c r="AA1726" i="1" a="1"/>
  <c r="AA1726" i="1" s="1"/>
  <c r="AC1730" i="1" a="1"/>
  <c r="AC1730" i="1" s="1"/>
  <c r="AA1730" i="1" a="1"/>
  <c r="AA1730" i="1" s="1"/>
  <c r="AC1735" i="1" a="1"/>
  <c r="AC1735" i="1" s="1"/>
  <c r="AA1735" i="1" a="1"/>
  <c r="AA1735" i="1" s="1"/>
  <c r="AC1739" i="1" a="1"/>
  <c r="AC1739" i="1" s="1"/>
  <c r="AA1739" i="1" a="1"/>
  <c r="AA1739" i="1" s="1"/>
  <c r="AA1886" i="1" a="1"/>
  <c r="AA1886" i="1" s="1"/>
  <c r="AC1886" i="1" a="1"/>
  <c r="AC1886" i="1" s="1"/>
  <c r="AA1676" i="1" a="1"/>
  <c r="AA1676" i="1" s="1"/>
  <c r="AA1678" i="1" a="1"/>
  <c r="AA1678" i="1" s="1"/>
  <c r="AC1678" i="1" a="1"/>
  <c r="AC1678" i="1" s="1"/>
  <c r="AA1684" i="1" a="1"/>
  <c r="AA1684" i="1" s="1"/>
  <c r="AA1686" i="1" a="1"/>
  <c r="AA1686" i="1" s="1"/>
  <c r="AC1686" i="1" a="1"/>
  <c r="AC1686" i="1" s="1"/>
  <c r="AA1691" i="1" a="1"/>
  <c r="AA1691" i="1" s="1"/>
  <c r="AA1693" i="1" a="1"/>
  <c r="AA1693" i="1" s="1"/>
  <c r="AC1693" i="1" a="1"/>
  <c r="AC1693" i="1" s="1"/>
  <c r="AA1718" i="1" a="1"/>
  <c r="AA1718" i="1" s="1"/>
  <c r="AA1720" i="1" a="1"/>
  <c r="AA1720" i="1" s="1"/>
  <c r="AC1720" i="1" a="1"/>
  <c r="AC1720" i="1" s="1"/>
  <c r="AC1747" i="1" a="1"/>
  <c r="AC1747" i="1" s="1"/>
  <c r="AA1747" i="1" a="1"/>
  <c r="AA1747" i="1" s="1"/>
  <c r="AF1771" i="1" a="1"/>
  <c r="AF1771" i="1" s="1"/>
  <c r="AD1771" i="1" a="1"/>
  <c r="AD1771" i="1" s="1"/>
  <c r="AC1759" i="1" a="1"/>
  <c r="AC1759" i="1" s="1"/>
  <c r="AA1759" i="1" a="1"/>
  <c r="AA1759" i="1" s="1"/>
  <c r="AD1760" i="1" a="1"/>
  <c r="AD1760" i="1" s="1"/>
  <c r="AC1767" i="1" a="1"/>
  <c r="AC1767" i="1" s="1"/>
  <c r="AA1767" i="1" a="1"/>
  <c r="AA1767" i="1" s="1"/>
  <c r="AD1768" i="1" a="1"/>
  <c r="AD1768" i="1" s="1"/>
  <c r="AC1775" i="1" a="1"/>
  <c r="AC1775" i="1" s="1"/>
  <c r="AA1775" i="1" a="1"/>
  <c r="AA1775" i="1" s="1"/>
  <c r="AD1776" i="1" a="1"/>
  <c r="AD1776" i="1" s="1"/>
  <c r="AD1786" i="1" a="1"/>
  <c r="AD1786" i="1" s="1"/>
  <c r="AC1794" i="1" a="1"/>
  <c r="AC1794" i="1" s="1"/>
  <c r="AA1794" i="1" a="1"/>
  <c r="AA1794" i="1" s="1"/>
  <c r="AF1801" i="1" a="1"/>
  <c r="AF1801" i="1" s="1"/>
  <c r="AD1801" i="1" a="1"/>
  <c r="AD1801" i="1" s="1"/>
  <c r="AD1822" i="1" a="1"/>
  <c r="AD1822" i="1" s="1"/>
  <c r="AF1822" i="1" a="1"/>
  <c r="AF1822" i="1" s="1"/>
  <c r="AF1835" i="1" a="1"/>
  <c r="AF1835" i="1" s="1"/>
  <c r="AD1835" i="1" a="1"/>
  <c r="AD1835" i="1" s="1"/>
  <c r="AA1890" i="1" a="1"/>
  <c r="AA1890" i="1" s="1"/>
  <c r="AC1890" i="1" a="1"/>
  <c r="AC1890" i="1" s="1"/>
  <c r="AD1754" i="1" a="1"/>
  <c r="AD1754" i="1" s="1"/>
  <c r="AF1754" i="1" a="1"/>
  <c r="AF1754" i="1" s="1"/>
  <c r="AD1762" i="1" a="1"/>
  <c r="AD1762" i="1" s="1"/>
  <c r="AF1762" i="1" a="1"/>
  <c r="AF1762" i="1" s="1"/>
  <c r="AD1770" i="1" a="1"/>
  <c r="AD1770" i="1" s="1"/>
  <c r="AF1770" i="1" a="1"/>
  <c r="AF1770" i="1" s="1"/>
  <c r="AD1778" i="1" a="1"/>
  <c r="AD1778" i="1" s="1"/>
  <c r="AF1778" i="1" a="1"/>
  <c r="AF1778" i="1" s="1"/>
  <c r="AD1789" i="1" a="1"/>
  <c r="AD1789" i="1" s="1"/>
  <c r="AF1789" i="1" a="1"/>
  <c r="AF1789" i="1" s="1"/>
  <c r="AD1809" i="1" a="1"/>
  <c r="AD1809" i="1" s="1"/>
  <c r="AF1809" i="1" a="1"/>
  <c r="AF1809" i="1" s="1"/>
  <c r="AF1823" i="1" a="1"/>
  <c r="AF1823" i="1" s="1"/>
  <c r="AD1823" i="1" a="1"/>
  <c r="AD1823" i="1" s="1"/>
  <c r="AD1845" i="1" a="1"/>
  <c r="AD1845" i="1" s="1"/>
  <c r="AF1845" i="1" a="1"/>
  <c r="AF1845" i="1" s="1"/>
  <c r="AA1893" i="1" a="1"/>
  <c r="AA1893" i="1" s="1"/>
  <c r="AC1893" i="1" a="1"/>
  <c r="AC1893" i="1" s="1"/>
  <c r="AA1902" i="1" a="1"/>
  <c r="AA1902" i="1" s="1"/>
  <c r="AC1902" i="1" a="1"/>
  <c r="AC1902" i="1" s="1"/>
  <c r="AA1931" i="1" a="1"/>
  <c r="AA1931" i="1" s="1"/>
  <c r="AC1931" i="1" a="1"/>
  <c r="AC1931" i="1" s="1"/>
  <c r="AD1759" i="1" a="1"/>
  <c r="AD1759" i="1" s="1"/>
  <c r="AD1767" i="1" a="1"/>
  <c r="AD1767" i="1" s="1"/>
  <c r="AD1775" i="1" a="1"/>
  <c r="AD1775" i="1" s="1"/>
  <c r="AF1811" i="1" a="1"/>
  <c r="AF1811" i="1" s="1"/>
  <c r="AD1811" i="1" a="1"/>
  <c r="AD1811" i="1" s="1"/>
  <c r="AD1829" i="1" a="1"/>
  <c r="AD1829" i="1" s="1"/>
  <c r="AF1829" i="1" a="1"/>
  <c r="AF1829" i="1" s="1"/>
  <c r="AC1831" i="1" a="1"/>
  <c r="AC1831" i="1" s="1"/>
  <c r="AD1849" i="1" a="1"/>
  <c r="AD1849" i="1" s="1"/>
  <c r="AF1849" i="1" a="1"/>
  <c r="AF1849" i="1" s="1"/>
  <c r="AA1874" i="1" a="1"/>
  <c r="AA1874" i="1" s="1"/>
  <c r="AC1874" i="1" a="1"/>
  <c r="AC1874" i="1" s="1"/>
  <c r="AD1925" i="1" a="1"/>
  <c r="AD1925" i="1" s="1"/>
  <c r="AF1925" i="1" a="1"/>
  <c r="AF1925" i="1" s="1"/>
  <c r="AD1818" i="1" a="1"/>
  <c r="AD1818" i="1" s="1"/>
  <c r="AF1818" i="1" a="1"/>
  <c r="AF1818" i="1" s="1"/>
  <c r="AF1831" i="1" a="1"/>
  <c r="AF1831" i="1" s="1"/>
  <c r="AD1831" i="1" a="1"/>
  <c r="AD1831" i="1" s="1"/>
  <c r="AD1853" i="1" a="1"/>
  <c r="AD1853" i="1" s="1"/>
  <c r="AF1853" i="1" a="1"/>
  <c r="AF1853" i="1" s="1"/>
  <c r="AA1878" i="1" a="1"/>
  <c r="AA1878" i="1" s="1"/>
  <c r="AC1878" i="1" a="1"/>
  <c r="AC1878" i="1" s="1"/>
  <c r="AA1894" i="1" a="1"/>
  <c r="AA1894" i="1" s="1"/>
  <c r="AC1894" i="1" a="1"/>
  <c r="AC1894" i="1" s="1"/>
  <c r="AC1755" i="1" a="1"/>
  <c r="AC1755" i="1" s="1"/>
  <c r="AA1755" i="1" a="1"/>
  <c r="AA1755" i="1" s="1"/>
  <c r="AC1763" i="1" a="1"/>
  <c r="AC1763" i="1" s="1"/>
  <c r="AA1763" i="1" a="1"/>
  <c r="AA1763" i="1" s="1"/>
  <c r="AC1771" i="1" a="1"/>
  <c r="AC1771" i="1" s="1"/>
  <c r="AA1771" i="1" a="1"/>
  <c r="AA1771" i="1" s="1"/>
  <c r="AC1779" i="1" a="1"/>
  <c r="AC1779" i="1" s="1"/>
  <c r="AA1779" i="1" a="1"/>
  <c r="AA1779" i="1" s="1"/>
  <c r="AC1790" i="1" a="1"/>
  <c r="AC1790" i="1" s="1"/>
  <c r="AA1790" i="1" a="1"/>
  <c r="AA1790" i="1" s="1"/>
  <c r="AD1805" i="1" a="1"/>
  <c r="AD1805" i="1" s="1"/>
  <c r="AF1805" i="1" a="1"/>
  <c r="AF1805" i="1" s="1"/>
  <c r="AC1807" i="1" a="1"/>
  <c r="AC1807" i="1" s="1"/>
  <c r="AF1820" i="1" a="1"/>
  <c r="AF1820" i="1" s="1"/>
  <c r="AD1820" i="1" a="1"/>
  <c r="AD1820" i="1" s="1"/>
  <c r="AD1837" i="1" a="1"/>
  <c r="AD1837" i="1" s="1"/>
  <c r="AF1837" i="1" a="1"/>
  <c r="AF1837" i="1" s="1"/>
  <c r="AA1875" i="1" a="1"/>
  <c r="AA1875" i="1" s="1"/>
  <c r="AC1875" i="1" a="1"/>
  <c r="AC1875" i="1" s="1"/>
  <c r="AA1897" i="1" a="1"/>
  <c r="AA1897" i="1" s="1"/>
  <c r="AC1897" i="1" a="1"/>
  <c r="AC1897" i="1" s="1"/>
  <c r="AD1758" i="1" a="1"/>
  <c r="AD1758" i="1" s="1"/>
  <c r="AF1758" i="1" a="1"/>
  <c r="AF1758" i="1" s="1"/>
  <c r="AD1766" i="1" a="1"/>
  <c r="AD1766" i="1" s="1"/>
  <c r="AF1766" i="1" a="1"/>
  <c r="AF1766" i="1" s="1"/>
  <c r="AD1774" i="1" a="1"/>
  <c r="AD1774" i="1" s="1"/>
  <c r="AF1774" i="1" a="1"/>
  <c r="AF1774" i="1" s="1"/>
  <c r="AD1782" i="1" a="1"/>
  <c r="AD1782" i="1" s="1"/>
  <c r="AF1782" i="1" a="1"/>
  <c r="AF1782" i="1" s="1"/>
  <c r="AD1793" i="1" a="1"/>
  <c r="AD1793" i="1" s="1"/>
  <c r="AF1793" i="1" a="1"/>
  <c r="AF1793" i="1" s="1"/>
  <c r="AF1807" i="1" a="1"/>
  <c r="AF1807" i="1" s="1"/>
  <c r="AD1807" i="1" a="1"/>
  <c r="AD1807" i="1" s="1"/>
  <c r="AD1825" i="1" a="1"/>
  <c r="AD1825" i="1" s="1"/>
  <c r="AF1825" i="1" a="1"/>
  <c r="AF1825" i="1" s="1"/>
  <c r="AC1827" i="1" a="1"/>
  <c r="AC1827" i="1" s="1"/>
  <c r="AC1843" i="1" a="1"/>
  <c r="AC1843" i="1" s="1"/>
  <c r="AA1879" i="1" a="1"/>
  <c r="AA1879" i="1" s="1"/>
  <c r="AC1879" i="1" a="1"/>
  <c r="AC1879" i="1" s="1"/>
  <c r="AA1885" i="1" a="1"/>
  <c r="AA1885" i="1" s="1"/>
  <c r="AC1885" i="1" a="1"/>
  <c r="AC1885" i="1" s="1"/>
  <c r="AA1933" i="1" a="1"/>
  <c r="AA1933" i="1" s="1"/>
  <c r="AC1933" i="1" a="1"/>
  <c r="AC1933" i="1" s="1"/>
  <c r="AD1814" i="1" a="1"/>
  <c r="AD1814" i="1" s="1"/>
  <c r="AF1814" i="1" a="1"/>
  <c r="AF1814" i="1" s="1"/>
  <c r="AF1827" i="1" a="1"/>
  <c r="AF1827" i="1" s="1"/>
  <c r="AD1827" i="1" a="1"/>
  <c r="AD1827" i="1" s="1"/>
  <c r="AA1882" i="1" a="1"/>
  <c r="AA1882" i="1" s="1"/>
  <c r="AC1882" i="1" a="1"/>
  <c r="AC1882" i="1" s="1"/>
  <c r="AA1889" i="1" a="1"/>
  <c r="AA1889" i="1" s="1"/>
  <c r="AC1889" i="1" a="1"/>
  <c r="AC1889" i="1" s="1"/>
  <c r="AA1898" i="1" a="1"/>
  <c r="AA1898" i="1" s="1"/>
  <c r="AC1898" i="1" a="1"/>
  <c r="AC1898" i="1" s="1"/>
  <c r="AF1965" i="1" a="1"/>
  <c r="AF1965" i="1" s="1"/>
  <c r="AD1965" i="1" a="1"/>
  <c r="AD1965" i="1" s="1"/>
  <c r="AA1873" i="1" a="1"/>
  <c r="AA1873" i="1" s="1"/>
  <c r="AC1873" i="1" a="1"/>
  <c r="AC1873" i="1" s="1"/>
  <c r="AA1877" i="1" a="1"/>
  <c r="AA1877" i="1" s="1"/>
  <c r="AC1877" i="1" a="1"/>
  <c r="AC1877" i="1" s="1"/>
  <c r="AA1881" i="1" a="1"/>
  <c r="AA1881" i="1" s="1"/>
  <c r="AC1881" i="1" a="1"/>
  <c r="AC1881" i="1" s="1"/>
  <c r="AA1884" i="1" a="1"/>
  <c r="AA1884" i="1" s="1"/>
  <c r="AC1884" i="1" a="1"/>
  <c r="AC1884" i="1" s="1"/>
  <c r="AA1888" i="1" a="1"/>
  <c r="AA1888" i="1" s="1"/>
  <c r="AC1888" i="1" a="1"/>
  <c r="AC1888" i="1" s="1"/>
  <c r="AA1892" i="1" a="1"/>
  <c r="AA1892" i="1" s="1"/>
  <c r="AC1892" i="1" a="1"/>
  <c r="AC1892" i="1" s="1"/>
  <c r="AA1896" i="1" a="1"/>
  <c r="AA1896" i="1" s="1"/>
  <c r="AC1896" i="1" a="1"/>
  <c r="AC1896" i="1" s="1"/>
  <c r="AA1900" i="1" a="1"/>
  <c r="AA1900" i="1" s="1"/>
  <c r="AC1900" i="1" a="1"/>
  <c r="AC1900" i="1" s="1"/>
  <c r="AA1904" i="1" a="1"/>
  <c r="AA1904" i="1" s="1"/>
  <c r="AC1904" i="1" a="1"/>
  <c r="AC1904" i="1" s="1"/>
  <c r="AA1920" i="1" a="1"/>
  <c r="AA1920" i="1" s="1"/>
  <c r="AC1920" i="1" a="1"/>
  <c r="AC1920" i="1" s="1"/>
  <c r="AD1933" i="1" a="1"/>
  <c r="AD1933" i="1" s="1"/>
  <c r="AD1946" i="1" a="1"/>
  <c r="AD1946" i="1" s="1"/>
  <c r="AF1946" i="1" a="1"/>
  <c r="AF1946" i="1" s="1"/>
  <c r="AA1948" i="1" a="1"/>
  <c r="AA1948" i="1" s="1"/>
  <c r="AC2001" i="1" a="1"/>
  <c r="AC2001" i="1" s="1"/>
  <c r="AA2001" i="1" a="1"/>
  <c r="AA2001" i="1" s="1"/>
  <c r="AD1839" i="1" a="1"/>
  <c r="AD1839" i="1" s="1"/>
  <c r="AD1843" i="1" a="1"/>
  <c r="AD1843" i="1" s="1"/>
  <c r="AD1847" i="1" a="1"/>
  <c r="AD1847" i="1" s="1"/>
  <c r="AD1851" i="1" a="1"/>
  <c r="AD1851" i="1" s="1"/>
  <c r="AD1855" i="1" a="1"/>
  <c r="AD1855" i="1" s="1"/>
  <c r="AC1914" i="1" a="1"/>
  <c r="AC1914" i="1" s="1"/>
  <c r="AD1920" i="1" a="1"/>
  <c r="AD1920" i="1" s="1"/>
  <c r="AA1798" i="1" a="1"/>
  <c r="AA1798" i="1" s="1"/>
  <c r="AA1806" i="1" a="1"/>
  <c r="AA1806" i="1" s="1"/>
  <c r="AA1810" i="1" a="1"/>
  <c r="AA1810" i="1" s="1"/>
  <c r="AA1815" i="1" a="1"/>
  <c r="AA1815" i="1" s="1"/>
  <c r="AA1819" i="1" a="1"/>
  <c r="AA1819" i="1" s="1"/>
  <c r="AA1826" i="1" a="1"/>
  <c r="AA1826" i="1" s="1"/>
  <c r="AA1830" i="1" a="1"/>
  <c r="AA1830" i="1" s="1"/>
  <c r="AA1834" i="1" a="1"/>
  <c r="AA1834" i="1" s="1"/>
  <c r="AA1838" i="1" a="1"/>
  <c r="AA1838" i="1" s="1"/>
  <c r="AA1842" i="1" a="1"/>
  <c r="AA1842" i="1" s="1"/>
  <c r="AA1846" i="1" a="1"/>
  <c r="AA1846" i="1" s="1"/>
  <c r="AA1850" i="1" a="1"/>
  <c r="AA1850" i="1" s="1"/>
  <c r="AA1854" i="1" a="1"/>
  <c r="AA1854" i="1" s="1"/>
  <c r="AD1864" i="1" a="1"/>
  <c r="AD1864" i="1" s="1"/>
  <c r="AD1872" i="1" a="1"/>
  <c r="AD1872" i="1" s="1"/>
  <c r="AD1873" i="1" a="1"/>
  <c r="AD1873" i="1" s="1"/>
  <c r="AD1874" i="1" a="1"/>
  <c r="AD1874" i="1" s="1"/>
  <c r="AD1877" i="1" a="1"/>
  <c r="AD1877" i="1" s="1"/>
  <c r="AD1878" i="1" a="1"/>
  <c r="AD1878" i="1" s="1"/>
  <c r="AD1881" i="1" a="1"/>
  <c r="AD1881" i="1" s="1"/>
  <c r="AD1884" i="1" a="1"/>
  <c r="AD1884" i="1" s="1"/>
  <c r="AD1885" i="1" a="1"/>
  <c r="AD1885" i="1" s="1"/>
  <c r="AD1888" i="1" a="1"/>
  <c r="AD1888" i="1" s="1"/>
  <c r="AD1889" i="1" a="1"/>
  <c r="AD1889" i="1" s="1"/>
  <c r="AD1893" i="1" a="1"/>
  <c r="AD1893" i="1" s="1"/>
  <c r="AD1897" i="1" a="1"/>
  <c r="AD1897" i="1" s="1"/>
  <c r="AD1901" i="1" a="1"/>
  <c r="AD1901" i="1" s="1"/>
  <c r="AD1905" i="1" a="1"/>
  <c r="AD1905" i="1" s="1"/>
  <c r="AA1928" i="1" a="1"/>
  <c r="AA1928" i="1" s="1"/>
  <c r="AC1928" i="1" a="1"/>
  <c r="AC1928" i="1" s="1"/>
  <c r="AA1912" i="1" a="1"/>
  <c r="AA1912" i="1" s="1"/>
  <c r="AC1912" i="1" a="1"/>
  <c r="AC1912" i="1" s="1"/>
  <c r="AA1997" i="1" a="1"/>
  <c r="AA1997" i="1" s="1"/>
  <c r="AC1997" i="1" a="1"/>
  <c r="AC1997" i="1" s="1"/>
  <c r="AC1910" i="1" a="1"/>
  <c r="AC1910" i="1" s="1"/>
  <c r="AD1912" i="1" a="1"/>
  <c r="AD1912" i="1" s="1"/>
  <c r="AF1932" i="1" a="1"/>
  <c r="AF1932" i="1" s="1"/>
  <c r="AF1942" i="1" a="1"/>
  <c r="AF1942" i="1" s="1"/>
  <c r="AF1950" i="1" a="1"/>
  <c r="AF1950" i="1" s="1"/>
  <c r="AD1950" i="1" a="1"/>
  <c r="AD1950" i="1" s="1"/>
  <c r="AC1861" i="1" a="1"/>
  <c r="AC1861" i="1" s="1"/>
  <c r="AC1869" i="1" a="1"/>
  <c r="AC1869" i="1" s="1"/>
  <c r="AF1876" i="1" a="1"/>
  <c r="AF1876" i="1" s="1"/>
  <c r="AF1880" i="1" a="1"/>
  <c r="AF1880" i="1" s="1"/>
  <c r="AF1883" i="1" a="1"/>
  <c r="AF1883" i="1" s="1"/>
  <c r="AF1887" i="1" a="1"/>
  <c r="AF1887" i="1" s="1"/>
  <c r="AF1891" i="1" a="1"/>
  <c r="AF1891" i="1" s="1"/>
  <c r="AF1895" i="1" a="1"/>
  <c r="AF1895" i="1" s="1"/>
  <c r="AF1899" i="1" a="1"/>
  <c r="AF1899" i="1" s="1"/>
  <c r="AF1903" i="1" a="1"/>
  <c r="AF1903" i="1" s="1"/>
  <c r="AF1915" i="1" a="1"/>
  <c r="AF1915" i="1" s="1"/>
  <c r="AA1924" i="1" a="1"/>
  <c r="AA1924" i="1" s="1"/>
  <c r="AC1924" i="1" a="1"/>
  <c r="AC1924" i="1" s="1"/>
  <c r="AC1935" i="1" a="1"/>
  <c r="AC1935" i="1" s="1"/>
  <c r="AA1908" i="1" a="1"/>
  <c r="AA1908" i="1" s="1"/>
  <c r="AC1908" i="1" a="1"/>
  <c r="AC1908" i="1" s="1"/>
  <c r="AA1943" i="1" a="1"/>
  <c r="AA1943" i="1" s="1"/>
  <c r="AC1943" i="1" a="1"/>
  <c r="AC1943" i="1" s="1"/>
  <c r="AC1971" i="1" a="1"/>
  <c r="AC1971" i="1" s="1"/>
  <c r="AA1971" i="1" a="1"/>
  <c r="AA1971" i="1" s="1"/>
  <c r="AC1951" i="1" a="1"/>
  <c r="AC1951" i="1" s="1"/>
  <c r="AF1954" i="1" a="1"/>
  <c r="AF1954" i="1" s="1"/>
  <c r="AF1969" i="1" a="1"/>
  <c r="AF1969" i="1" s="1"/>
  <c r="AD1969" i="1" a="1"/>
  <c r="AD1969" i="1" s="1"/>
  <c r="AF1981" i="1" a="1"/>
  <c r="AF1981" i="1" s="1"/>
  <c r="AD1981" i="1" a="1"/>
  <c r="AD1981" i="1" s="1"/>
  <c r="AC1989" i="1" a="1"/>
  <c r="AC1989" i="1" s="1"/>
  <c r="AF1996" i="1" a="1"/>
  <c r="AF1996" i="1" s="1"/>
  <c r="AD1996" i="1" a="1"/>
  <c r="AD1996" i="1" s="1"/>
  <c r="AF2000" i="1" a="1"/>
  <c r="AF2000" i="1" s="1"/>
  <c r="AD2000" i="1" a="1"/>
  <c r="AD2000" i="1" s="1"/>
  <c r="AD2002" i="1" a="1"/>
  <c r="AD2002" i="1" s="1"/>
  <c r="AF2002" i="1" a="1"/>
  <c r="AF2002" i="1" s="1"/>
  <c r="AC2017" i="1" a="1"/>
  <c r="AC2017" i="1" s="1"/>
  <c r="AA2017" i="1" a="1"/>
  <c r="AA2017" i="1" s="1"/>
  <c r="AC1974" i="1" a="1"/>
  <c r="AC1974" i="1" s="1"/>
  <c r="AA1974" i="1" a="1"/>
  <c r="AA1974" i="1" s="1"/>
  <c r="AF1989" i="1" a="1"/>
  <c r="AF1989" i="1" s="1"/>
  <c r="AD1989" i="1" a="1"/>
  <c r="AD1989" i="1" s="1"/>
  <c r="AF1992" i="1" a="1"/>
  <c r="AF1992" i="1" s="1"/>
  <c r="AD1992" i="1" a="1"/>
  <c r="AD1992" i="1" s="1"/>
  <c r="AD1994" i="1" a="1"/>
  <c r="AD1994" i="1" s="1"/>
  <c r="AF1994" i="1" a="1"/>
  <c r="AF1994" i="1" s="1"/>
  <c r="AA2006" i="1" a="1"/>
  <c r="AA2006" i="1" s="1"/>
  <c r="AC2006" i="1" a="1"/>
  <c r="AC2006" i="1" s="1"/>
  <c r="AD1967" i="1" a="1"/>
  <c r="AD1967" i="1" s="1"/>
  <c r="AF1967" i="1" a="1"/>
  <c r="AF1967" i="1" s="1"/>
  <c r="AD1974" i="1" a="1"/>
  <c r="AD1974" i="1" s="1"/>
  <c r="AF1974" i="1" a="1"/>
  <c r="AF1974" i="1" s="1"/>
  <c r="AF1982" i="1" a="1"/>
  <c r="AF1982" i="1" s="1"/>
  <c r="AD1982" i="1" a="1"/>
  <c r="AD1982" i="1" s="1"/>
  <c r="AD1986" i="1" a="1"/>
  <c r="AD1986" i="1" s="1"/>
  <c r="AF1986" i="1" a="1"/>
  <c r="AF1986" i="1" s="1"/>
  <c r="AA1990" i="1" a="1"/>
  <c r="AA1990" i="1" s="1"/>
  <c r="AC1990" i="1" a="1"/>
  <c r="AC1990" i="1" s="1"/>
  <c r="AC1993" i="1" a="1"/>
  <c r="AC1993" i="1" s="1"/>
  <c r="AA1993" i="1" a="1"/>
  <c r="AA1993" i="1" s="1"/>
  <c r="AF2011" i="1" a="1"/>
  <c r="AF2011" i="1" s="1"/>
  <c r="AD2011" i="1" a="1"/>
  <c r="AD2011" i="1" s="1"/>
  <c r="AC2050" i="1" a="1"/>
  <c r="AC2050" i="1" s="1"/>
  <c r="AA2050" i="1" a="1"/>
  <c r="AA2050" i="1" s="1"/>
  <c r="AF2066" i="1" a="1"/>
  <c r="AF2066" i="1" s="1"/>
  <c r="AD2066" i="1" a="1"/>
  <c r="AD2066" i="1" s="1"/>
  <c r="AC1955" i="1" a="1"/>
  <c r="AC1955" i="1" s="1"/>
  <c r="AC1965" i="1" a="1"/>
  <c r="AC1965" i="1" s="1"/>
  <c r="AD1971" i="1" a="1"/>
  <c r="AD1971" i="1" s="1"/>
  <c r="AF1971" i="1" a="1"/>
  <c r="AF1971" i="1" s="1"/>
  <c r="AC1975" i="1" a="1"/>
  <c r="AC1975" i="1" s="1"/>
  <c r="AF2001" i="1" a="1"/>
  <c r="AF2001" i="1" s="1"/>
  <c r="AF2004" i="1" a="1"/>
  <c r="AF2004" i="1" s="1"/>
  <c r="AD2004" i="1" a="1"/>
  <c r="AD2004" i="1" s="1"/>
  <c r="AF2015" i="1" a="1"/>
  <c r="AF2015" i="1" s="1"/>
  <c r="AD2015" i="1" a="1"/>
  <c r="AD2015" i="1" s="1"/>
  <c r="AC1957" i="1" a="1"/>
  <c r="AC1957" i="1" s="1"/>
  <c r="AC1959" i="1" a="1"/>
  <c r="AC1959" i="1" s="1"/>
  <c r="AC1961" i="1" a="1"/>
  <c r="AC1961" i="1" s="1"/>
  <c r="AC1963" i="1" a="1"/>
  <c r="AC1963" i="1" s="1"/>
  <c r="AF1975" i="1" a="1"/>
  <c r="AF1975" i="1" s="1"/>
  <c r="AD1975" i="1" a="1"/>
  <c r="AD1975" i="1" s="1"/>
  <c r="AF1978" i="1" a="1"/>
  <c r="AF1978" i="1" s="1"/>
  <c r="AD1978" i="1" a="1"/>
  <c r="AD1978" i="1" s="1"/>
  <c r="AA1983" i="1" a="1"/>
  <c r="AA1983" i="1" s="1"/>
  <c r="AC1983" i="1" a="1"/>
  <c r="AC1983" i="1" s="1"/>
  <c r="AC1985" i="1" a="1"/>
  <c r="AC1985" i="1" s="1"/>
  <c r="AA1985" i="1" a="1"/>
  <c r="AA1985" i="1" s="1"/>
  <c r="AF1993" i="1" a="1"/>
  <c r="AF1993" i="1" s="1"/>
  <c r="AA2016" i="1" a="1"/>
  <c r="AA2016" i="1" s="1"/>
  <c r="AC2016" i="1" a="1"/>
  <c r="AC2016" i="1" s="1"/>
  <c r="AD2046" i="1" a="1"/>
  <c r="AD2046" i="1" s="1"/>
  <c r="AF2046" i="1" a="1"/>
  <c r="AF2046" i="1" s="1"/>
  <c r="AF1988" i="1" a="1"/>
  <c r="AF1988" i="1" s="1"/>
  <c r="AD1988" i="1" a="1"/>
  <c r="AD1988" i="1" s="1"/>
  <c r="AF2016" i="1" a="1"/>
  <c r="AF2016" i="1" s="1"/>
  <c r="AD2016" i="1" a="1"/>
  <c r="AD2016" i="1" s="1"/>
  <c r="AA1976" i="1" a="1"/>
  <c r="AA1976" i="1" s="1"/>
  <c r="AC1976" i="1" a="1"/>
  <c r="AC1976" i="1" s="1"/>
  <c r="AC1979" i="1" a="1"/>
  <c r="AC1979" i="1" s="1"/>
  <c r="AA1979" i="1" a="1"/>
  <c r="AA1979" i="1" s="1"/>
  <c r="AF1985" i="1" a="1"/>
  <c r="AF1985" i="1" s="1"/>
  <c r="AC1996" i="1" a="1"/>
  <c r="AC1996" i="1" s="1"/>
  <c r="AF2005" i="1" a="1"/>
  <c r="AF2005" i="1" s="1"/>
  <c r="AD2005" i="1" a="1"/>
  <c r="AD2005" i="1" s="1"/>
  <c r="AD2023" i="1" a="1"/>
  <c r="AD2023" i="1" s="1"/>
  <c r="AF2023" i="1" a="1"/>
  <c r="AF2023" i="1" s="1"/>
  <c r="AA2021" i="1" a="1"/>
  <c r="AA2021" i="1" s="1"/>
  <c r="AD1976" i="1" a="1"/>
  <c r="AD1976" i="1" s="1"/>
  <c r="AD1983" i="1" a="1"/>
  <c r="AD1983" i="1" s="1"/>
  <c r="AA1986" i="1" a="1"/>
  <c r="AA1986" i="1" s="1"/>
  <c r="AD1990" i="1" a="1"/>
  <c r="AD1990" i="1" s="1"/>
  <c r="AA1994" i="1" a="1"/>
  <c r="AA1994" i="1" s="1"/>
  <c r="AD1997" i="1" a="1"/>
  <c r="AD1997" i="1" s="1"/>
  <c r="AA2002" i="1" a="1"/>
  <c r="AA2002" i="1" s="1"/>
  <c r="AD2006" i="1" a="1"/>
  <c r="AD2006" i="1" s="1"/>
  <c r="AA2024" i="1" a="1"/>
  <c r="AA2024" i="1" s="1"/>
  <c r="AC2024" i="1" a="1"/>
  <c r="AC2024" i="1" s="1"/>
  <c r="AD2025" i="1" a="1"/>
  <c r="AD2025" i="1" s="1"/>
  <c r="AC2056" i="1" a="1"/>
  <c r="AC2056" i="1" s="1"/>
  <c r="AC2071" i="1" a="1"/>
  <c r="AC2071" i="1" s="1"/>
  <c r="AD2083" i="1" a="1"/>
  <c r="AD2083" i="1" s="1"/>
  <c r="AF2083" i="1" a="1"/>
  <c r="AF2083" i="1" s="1"/>
  <c r="AF2022" i="1" a="1"/>
  <c r="AF2022" i="1" s="1"/>
  <c r="AD2022" i="1" a="1"/>
  <c r="AD2022" i="1" s="1"/>
  <c r="AF2024" i="1" a="1"/>
  <c r="AF2024" i="1" s="1"/>
  <c r="AD2024" i="1" a="1"/>
  <c r="AD2024" i="1" s="1"/>
  <c r="AC2030" i="1" a="1"/>
  <c r="AC2030" i="1" s="1"/>
  <c r="AF2053" i="1" a="1"/>
  <c r="AF2053" i="1" s="1"/>
  <c r="AC2063" i="1" a="1"/>
  <c r="AC2063" i="1" s="1"/>
  <c r="AA2098" i="1" a="1"/>
  <c r="AA2098" i="1" s="1"/>
  <c r="AC2098" i="1" a="1"/>
  <c r="AC2098" i="1" s="1"/>
  <c r="AA2105" i="1" a="1"/>
  <c r="AA2105" i="1" s="1"/>
  <c r="AC2105" i="1" a="1"/>
  <c r="AC2105" i="1" s="1"/>
  <c r="AC2020" i="1" a="1"/>
  <c r="AC2020" i="1" s="1"/>
  <c r="AA2026" i="1" a="1"/>
  <c r="AA2026" i="1" s="1"/>
  <c r="AC2026" i="1" a="1"/>
  <c r="AC2026" i="1" s="1"/>
  <c r="AC2032" i="1" a="1"/>
  <c r="AC2032" i="1" s="1"/>
  <c r="AA2032" i="1" a="1"/>
  <c r="AA2032" i="1" s="1"/>
  <c r="AA2090" i="1" a="1"/>
  <c r="AA2090" i="1" s="1"/>
  <c r="AC2090" i="1" a="1"/>
  <c r="AC2090" i="1" s="1"/>
  <c r="AC2115" i="1" a="1"/>
  <c r="AC2115" i="1" s="1"/>
  <c r="AA2115" i="1" a="1"/>
  <c r="AA2115" i="1" s="1"/>
  <c r="AC2023" i="1" a="1"/>
  <c r="AC2023" i="1" s="1"/>
  <c r="AA2023" i="1" a="1"/>
  <c r="AA2023" i="1" s="1"/>
  <c r="AF2027" i="1" a="1"/>
  <c r="AF2027" i="1" s="1"/>
  <c r="AF2020" i="1" a="1"/>
  <c r="AF2020" i="1" s="1"/>
  <c r="AD2020" i="1" a="1"/>
  <c r="AD2020" i="1" s="1"/>
  <c r="AF2026" i="1" a="1"/>
  <c r="AF2026" i="1" s="1"/>
  <c r="AD2026" i="1" a="1"/>
  <c r="AD2026" i="1" s="1"/>
  <c r="AA2045" i="1" a="1"/>
  <c r="AA2045" i="1" s="1"/>
  <c r="AC2045" i="1" a="1"/>
  <c r="AC2045" i="1" s="1"/>
  <c r="AC2087" i="1" a="1"/>
  <c r="AC2087" i="1" s="1"/>
  <c r="AA2087" i="1" a="1"/>
  <c r="AA2087" i="1" s="1"/>
  <c r="AC2095" i="1" a="1"/>
  <c r="AC2095" i="1" s="1"/>
  <c r="AA2095" i="1" a="1"/>
  <c r="AA2095" i="1" s="1"/>
  <c r="AC2102" i="1" a="1"/>
  <c r="AC2102" i="1" s="1"/>
  <c r="AA2102" i="1" a="1"/>
  <c r="AA2102" i="1" s="1"/>
  <c r="AD2119" i="1" a="1"/>
  <c r="AD2119" i="1" s="1"/>
  <c r="AF2119" i="1" a="1"/>
  <c r="AF2119" i="1" s="1"/>
  <c r="AC2028" i="1" a="1"/>
  <c r="AC2028" i="1" s="1"/>
  <c r="AA2028" i="1" a="1"/>
  <c r="AA2028" i="1" s="1"/>
  <c r="AC2047" i="1" a="1"/>
  <c r="AC2047" i="1" s="1"/>
  <c r="AA2047" i="1" a="1"/>
  <c r="AA2047" i="1" s="1"/>
  <c r="AC2054" i="1" a="1"/>
  <c r="AC2054" i="1" s="1"/>
  <c r="AA2054" i="1" a="1"/>
  <c r="AA2054" i="1" s="1"/>
  <c r="AC2061" i="1" a="1"/>
  <c r="AC2061" i="1" s="1"/>
  <c r="AA2061" i="1" a="1"/>
  <c r="AA2061" i="1" s="1"/>
  <c r="AC2069" i="1" a="1"/>
  <c r="AC2069" i="1" s="1"/>
  <c r="AA2069" i="1" a="1"/>
  <c r="AA2069" i="1" s="1"/>
  <c r="AC2077" i="1" a="1"/>
  <c r="AC2077" i="1" s="1"/>
  <c r="AA2077" i="1" a="1"/>
  <c r="AA2077" i="1" s="1"/>
  <c r="AA2165" i="1" a="1"/>
  <c r="AA2165" i="1" s="1"/>
  <c r="AC2165" i="1" a="1"/>
  <c r="AC2165" i="1" s="1"/>
  <c r="AC2089" i="1" a="1"/>
  <c r="AC2089" i="1" s="1"/>
  <c r="AA2089" i="1" a="1"/>
  <c r="AA2089" i="1" s="1"/>
  <c r="AC2097" i="1" a="1"/>
  <c r="AC2097" i="1" s="1"/>
  <c r="AA2097" i="1" a="1"/>
  <c r="AA2097" i="1" s="1"/>
  <c r="AC2104" i="1" a="1"/>
  <c r="AC2104" i="1" s="1"/>
  <c r="AA2104" i="1" a="1"/>
  <c r="AA2104" i="1" s="1"/>
  <c r="AC2184" i="1" a="1"/>
  <c r="AC2184" i="1" s="1"/>
  <c r="AA2184" i="1" a="1"/>
  <c r="AA2184" i="1" s="1"/>
  <c r="AC2052" i="1" a="1"/>
  <c r="AC2052" i="1" s="1"/>
  <c r="AC2059" i="1" a="1"/>
  <c r="AC2059" i="1" s="1"/>
  <c r="AC2067" i="1" a="1"/>
  <c r="AC2067" i="1" s="1"/>
  <c r="AC2075" i="1" a="1"/>
  <c r="AC2075" i="1" s="1"/>
  <c r="AF2090" i="1" a="1"/>
  <c r="AF2090" i="1" s="1"/>
  <c r="AC2109" i="1" a="1"/>
  <c r="AC2109" i="1" s="1"/>
  <c r="AA2109" i="1" a="1"/>
  <c r="AA2109" i="1" s="1"/>
  <c r="AC2086" i="1" a="1"/>
  <c r="AC2086" i="1" s="1"/>
  <c r="AC2091" i="1" a="1"/>
  <c r="AC2091" i="1" s="1"/>
  <c r="AA2091" i="1" a="1"/>
  <c r="AA2091" i="1" s="1"/>
  <c r="AC2094" i="1" a="1"/>
  <c r="AC2094" i="1" s="1"/>
  <c r="AC2099" i="1" a="1"/>
  <c r="AC2099" i="1" s="1"/>
  <c r="AA2099" i="1" a="1"/>
  <c r="AA2099" i="1" s="1"/>
  <c r="AC2101" i="1" a="1"/>
  <c r="AC2101" i="1" s="1"/>
  <c r="AC2065" i="1" a="1"/>
  <c r="AC2065" i="1" s="1"/>
  <c r="AA2065" i="1" a="1"/>
  <c r="AA2065" i="1" s="1"/>
  <c r="AC2073" i="1" a="1"/>
  <c r="AC2073" i="1" s="1"/>
  <c r="AA2073" i="1" a="1"/>
  <c r="AA2073" i="1" s="1"/>
  <c r="AC2081" i="1" a="1"/>
  <c r="AC2081" i="1" s="1"/>
  <c r="AA2081" i="1" a="1"/>
  <c r="AA2081" i="1" s="1"/>
  <c r="AC2085" i="1" a="1"/>
  <c r="AC2085" i="1" s="1"/>
  <c r="AA2085" i="1" a="1"/>
  <c r="AA2085" i="1" s="1"/>
  <c r="AC2093" i="1" a="1"/>
  <c r="AC2093" i="1" s="1"/>
  <c r="AA2093" i="1" a="1"/>
  <c r="AA2093" i="1" s="1"/>
  <c r="AC2100" i="1" a="1"/>
  <c r="AC2100" i="1" s="1"/>
  <c r="AA2100" i="1" a="1"/>
  <c r="AA2100" i="1" s="1"/>
  <c r="AD2107" i="1" a="1"/>
  <c r="AD2107" i="1" s="1"/>
  <c r="AF2107" i="1" a="1"/>
  <c r="AF2107" i="1" s="1"/>
  <c r="AA2108" i="1" a="1"/>
  <c r="AA2108" i="1" s="1"/>
  <c r="AC2111" i="1" a="1"/>
  <c r="AC2111" i="1" s="1"/>
  <c r="AD2115" i="1" a="1"/>
  <c r="AD2115" i="1" s="1"/>
  <c r="AF2115" i="1" a="1"/>
  <c r="AF2115" i="1" s="1"/>
  <c r="AC2117" i="1" a="1"/>
  <c r="AC2117" i="1" s="1"/>
  <c r="AC2130" i="1" a="1"/>
  <c r="AC2130" i="1" s="1"/>
  <c r="AA2130" i="1" a="1"/>
  <c r="AA2130" i="1" s="1"/>
  <c r="AC2138" i="1" a="1"/>
  <c r="AC2138" i="1" s="1"/>
  <c r="AA2138" i="1" a="1"/>
  <c r="AA2138" i="1" s="1"/>
  <c r="AF2178" i="1" a="1"/>
  <c r="AF2178" i="1" s="1"/>
  <c r="AD2178" i="1" a="1"/>
  <c r="AD2178" i="1" s="1"/>
  <c r="AA2106" i="1" a="1"/>
  <c r="AA2106" i="1" s="1"/>
  <c r="AC2123" i="1" a="1"/>
  <c r="AC2123" i="1" s="1"/>
  <c r="AA2123" i="1" a="1"/>
  <c r="AA2123" i="1" s="1"/>
  <c r="AF2130" i="1" a="1"/>
  <c r="AF2130" i="1" s="1"/>
  <c r="AF2134" i="1" a="1"/>
  <c r="AF2134" i="1" s="1"/>
  <c r="AD2134" i="1" a="1"/>
  <c r="AD2134" i="1" s="1"/>
  <c r="AF2138" i="1" a="1"/>
  <c r="AF2138" i="1" s="1"/>
  <c r="AF2141" i="1" a="1"/>
  <c r="AF2141" i="1" s="1"/>
  <c r="AD2141" i="1" a="1"/>
  <c r="AD2141" i="1" s="1"/>
  <c r="AD2111" i="1" a="1"/>
  <c r="AD2111" i="1" s="1"/>
  <c r="AF2111" i="1" a="1"/>
  <c r="AF2111" i="1" s="1"/>
  <c r="AC2113" i="1" a="1"/>
  <c r="AC2113" i="1" s="1"/>
  <c r="AC2119" i="1" a="1"/>
  <c r="AC2119" i="1" s="1"/>
  <c r="AA2119" i="1" a="1"/>
  <c r="AA2119" i="1" s="1"/>
  <c r="AC2128" i="1" a="1"/>
  <c r="AC2128" i="1" s="1"/>
  <c r="AF2171" i="1" a="1"/>
  <c r="AF2171" i="1" s="1"/>
  <c r="AD2171" i="1" a="1"/>
  <c r="AD2171" i="1" s="1"/>
  <c r="AD2123" i="1" a="1"/>
  <c r="AD2123" i="1" s="1"/>
  <c r="AF2123" i="1" a="1"/>
  <c r="AF2123" i="1" s="1"/>
  <c r="AF2164" i="1" a="1"/>
  <c r="AF2164" i="1" s="1"/>
  <c r="AD2164" i="1" a="1"/>
  <c r="AD2164" i="1" s="1"/>
  <c r="AA2172" i="1" a="1"/>
  <c r="AA2172" i="1" s="1"/>
  <c r="AC2172" i="1" a="1"/>
  <c r="AC2172" i="1" s="1"/>
  <c r="AC2181" i="1" a="1"/>
  <c r="AC2181" i="1" s="1"/>
  <c r="AA2181" i="1" a="1"/>
  <c r="AA2181" i="1" s="1"/>
  <c r="AA2192" i="1" a="1"/>
  <c r="AA2192" i="1" s="1"/>
  <c r="AA2201" i="1" a="1"/>
  <c r="AA2201" i="1" s="1"/>
  <c r="AF2256" i="1" a="1"/>
  <c r="AF2256" i="1" s="1"/>
  <c r="AD2256" i="1" a="1"/>
  <c r="AD2256" i="1" s="1"/>
  <c r="AD2113" i="1" a="1"/>
  <c r="AD2113" i="1" s="1"/>
  <c r="AD2117" i="1" a="1"/>
  <c r="AD2117" i="1" s="1"/>
  <c r="AC2136" i="1" a="1"/>
  <c r="AC2136" i="1" s="1"/>
  <c r="AC2144" i="1" a="1"/>
  <c r="AC2144" i="1" s="1"/>
  <c r="AC2148" i="1" a="1"/>
  <c r="AC2148" i="1" s="1"/>
  <c r="AC2152" i="1" a="1"/>
  <c r="AC2152" i="1" s="1"/>
  <c r="AC2156" i="1" a="1"/>
  <c r="AC2156" i="1" s="1"/>
  <c r="AD2181" i="1" a="1"/>
  <c r="AD2181" i="1" s="1"/>
  <c r="AF2181" i="1" a="1"/>
  <c r="AF2181" i="1" s="1"/>
  <c r="AA2183" i="1" a="1"/>
  <c r="AA2183" i="1" s="1"/>
  <c r="AF2240" i="1" a="1"/>
  <c r="AF2240" i="1" s="1"/>
  <c r="AD2240" i="1" a="1"/>
  <c r="AD2240" i="1" s="1"/>
  <c r="AA2280" i="1" a="1"/>
  <c r="AA2280" i="1" s="1"/>
  <c r="AC2280" i="1" a="1"/>
  <c r="AC2280" i="1" s="1"/>
  <c r="AD2193" i="1" a="1"/>
  <c r="AD2193" i="1" s="1"/>
  <c r="AF2193" i="1" a="1"/>
  <c r="AF2193" i="1" s="1"/>
  <c r="AF2207" i="1" a="1"/>
  <c r="AF2207" i="1" s="1"/>
  <c r="AD2207" i="1" a="1"/>
  <c r="AD2207" i="1" s="1"/>
  <c r="AF2216" i="1" a="1"/>
  <c r="AF2216" i="1" s="1"/>
  <c r="AD2216" i="1" a="1"/>
  <c r="AD2216" i="1" s="1"/>
  <c r="AA2244" i="1" a="1"/>
  <c r="AA2244" i="1" s="1"/>
  <c r="AC2244" i="1" a="1"/>
  <c r="AC2244" i="1" s="1"/>
  <c r="AF2252" i="1" a="1"/>
  <c r="AF2252" i="1" s="1"/>
  <c r="AD2252" i="1" a="1"/>
  <c r="AD2252" i="1" s="1"/>
  <c r="AC2179" i="1" a="1"/>
  <c r="AC2179" i="1" s="1"/>
  <c r="AA2203" i="1" a="1"/>
  <c r="AA2203" i="1" s="1"/>
  <c r="AC2203" i="1" a="1"/>
  <c r="AC2203" i="1" s="1"/>
  <c r="AC2208" i="1" a="1"/>
  <c r="AC2208" i="1" s="1"/>
  <c r="AA2208" i="1" a="1"/>
  <c r="AA2208" i="1" s="1"/>
  <c r="AA2210" i="1" a="1"/>
  <c r="AA2210" i="1" s="1"/>
  <c r="AC2210" i="1" a="1"/>
  <c r="AC2210" i="1" s="1"/>
  <c r="AC2217" i="1" a="1"/>
  <c r="AC2217" i="1" s="1"/>
  <c r="AA2217" i="1" a="1"/>
  <c r="AA2217" i="1" s="1"/>
  <c r="AA2237" i="1" a="1"/>
  <c r="AA2237" i="1" s="1"/>
  <c r="AC2237" i="1" a="1"/>
  <c r="AC2237" i="1" s="1"/>
  <c r="AD2183" i="1" a="1"/>
  <c r="AD2183" i="1" s="1"/>
  <c r="AF2183" i="1" a="1"/>
  <c r="AF2183" i="1" s="1"/>
  <c r="AC2132" i="1" a="1"/>
  <c r="AC2132" i="1" s="1"/>
  <c r="AA2199" i="1" a="1"/>
  <c r="AA2199" i="1" s="1"/>
  <c r="AC2204" i="1" a="1"/>
  <c r="AC2204" i="1" s="1"/>
  <c r="AA2204" i="1" a="1"/>
  <c r="AA2204" i="1" s="1"/>
  <c r="AC2211" i="1" a="1"/>
  <c r="AC2211" i="1" s="1"/>
  <c r="AA2211" i="1" a="1"/>
  <c r="AA2211" i="1" s="1"/>
  <c r="AA2241" i="1" a="1"/>
  <c r="AA2241" i="1" s="1"/>
  <c r="AF2205" i="1" a="1"/>
  <c r="AF2205" i="1" s="1"/>
  <c r="AF2212" i="1" a="1"/>
  <c r="AF2212" i="1" s="1"/>
  <c r="AF2246" i="1" a="1"/>
  <c r="AF2246" i="1" s="1"/>
  <c r="AA2268" i="1" a="1"/>
  <c r="AA2268" i="1" s="1"/>
  <c r="AC2268" i="1" a="1"/>
  <c r="AC2268" i="1" s="1"/>
  <c r="AA2308" i="1" a="1"/>
  <c r="AA2308" i="1" s="1"/>
  <c r="AC2308" i="1" a="1"/>
  <c r="AC2308" i="1" s="1"/>
  <c r="AF2203" i="1" a="1"/>
  <c r="AF2203" i="1" s="1"/>
  <c r="AD2203" i="1" a="1"/>
  <c r="AD2203" i="1" s="1"/>
  <c r="AF2210" i="1" a="1"/>
  <c r="AF2210" i="1" s="1"/>
  <c r="AD2210" i="1" a="1"/>
  <c r="AD2210" i="1" s="1"/>
  <c r="AF2237" i="1" a="1"/>
  <c r="AF2237" i="1" s="1"/>
  <c r="AD2237" i="1" a="1"/>
  <c r="AD2237" i="1" s="1"/>
  <c r="AF2244" i="1" a="1"/>
  <c r="AF2244" i="1" s="1"/>
  <c r="AD2244" i="1" a="1"/>
  <c r="AD2244" i="1" s="1"/>
  <c r="AA2248" i="1" a="1"/>
  <c r="AA2248" i="1" s="1"/>
  <c r="AC2248" i="1" a="1"/>
  <c r="AC2248" i="1" s="1"/>
  <c r="AA2264" i="1" a="1"/>
  <c r="AA2264" i="1" s="1"/>
  <c r="AC2264" i="1" a="1"/>
  <c r="AC2264" i="1" s="1"/>
  <c r="AA2238" i="1" a="1"/>
  <c r="AA2238" i="1" s="1"/>
  <c r="AA2252" i="1" a="1"/>
  <c r="AA2252" i="1" s="1"/>
  <c r="AC2252" i="1" a="1"/>
  <c r="AC2252" i="1" s="1"/>
  <c r="AA2260" i="1" a="1"/>
  <c r="AA2260" i="1" s="1"/>
  <c r="AC2260" i="1" a="1"/>
  <c r="AC2260" i="1" s="1"/>
  <c r="AA2312" i="1" a="1"/>
  <c r="AA2312" i="1" s="1"/>
  <c r="AC2312" i="1" a="1"/>
  <c r="AC2312" i="1" s="1"/>
  <c r="AF2197" i="1" a="1"/>
  <c r="AF2197" i="1" s="1"/>
  <c r="AF2199" i="1" a="1"/>
  <c r="AF2199" i="1" s="1"/>
  <c r="AF2201" i="1" a="1"/>
  <c r="AF2201" i="1" s="1"/>
  <c r="AF2209" i="1" a="1"/>
  <c r="AF2209" i="1" s="1"/>
  <c r="AF2218" i="1" a="1"/>
  <c r="AF2218" i="1" s="1"/>
  <c r="AF2242" i="1" a="1"/>
  <c r="AF2242" i="1" s="1"/>
  <c r="AA2256" i="1" a="1"/>
  <c r="AA2256" i="1" s="1"/>
  <c r="AC2256" i="1" a="1"/>
  <c r="AC2256" i="1" s="1"/>
  <c r="AA2274" i="1" a="1"/>
  <c r="AA2274" i="1" s="1"/>
  <c r="AC2274" i="1" a="1"/>
  <c r="AC2274" i="1" s="1"/>
  <c r="AA2277" i="1" a="1"/>
  <c r="AA2277" i="1" s="1"/>
  <c r="AC2277" i="1" a="1"/>
  <c r="AC2277" i="1" s="1"/>
  <c r="AF2248" i="1" a="1"/>
  <c r="AF2248" i="1" s="1"/>
  <c r="AD2248" i="1" a="1"/>
  <c r="AD2248" i="1" s="1"/>
  <c r="AD2279" i="1" a="1"/>
  <c r="AD2279" i="1" s="1"/>
  <c r="AD2283" i="1" a="1"/>
  <c r="AD2283" i="1" s="1"/>
  <c r="AD2311" i="1" a="1"/>
  <c r="AD2311" i="1" s="1"/>
  <c r="AD2260" i="1" a="1"/>
  <c r="AD2260" i="1" s="1"/>
  <c r="AD2264" i="1" a="1"/>
  <c r="AD2264" i="1" s="1"/>
  <c r="AD2268" i="1" a="1"/>
  <c r="AD2268" i="1" s="1"/>
  <c r="AD2274" i="1" a="1"/>
  <c r="AD2274" i="1" s="1"/>
  <c r="AD2277" i="1" a="1"/>
  <c r="AD2277" i="1" s="1"/>
  <c r="AD2280" i="1" a="1"/>
  <c r="AD2280" i="1" s="1"/>
  <c r="AA2273" i="1" a="1"/>
  <c r="AA2273" i="1" s="1"/>
  <c r="AA2279" i="1" a="1"/>
  <c r="AA2279" i="1" s="1"/>
  <c r="AA2283" i="1" a="1"/>
  <c r="AA2283" i="1" s="1"/>
  <c r="AA2311" i="1" a="1"/>
  <c r="AA2311" i="1" s="1"/>
  <c r="H2274" i="1" l="1"/>
  <c r="H2273" i="1"/>
  <c r="H908" i="1"/>
  <c r="H907" i="1"/>
  <c r="H906" i="1"/>
  <c r="H905" i="1"/>
  <c r="H48" i="1" l="1"/>
  <c r="H551" i="1" l="1"/>
  <c r="H1164" i="1" l="1"/>
  <c r="H1163" i="1"/>
  <c r="H1162" i="1"/>
  <c r="H1158" i="1"/>
  <c r="H1157" i="1"/>
  <c r="H1156" i="1"/>
  <c r="H1941" i="1" l="1"/>
  <c r="H1940" i="1"/>
  <c r="H1939" i="1"/>
  <c r="H842" i="1" l="1"/>
  <c r="H841" i="1"/>
  <c r="H2256" i="1" l="1"/>
  <c r="H2275" i="1"/>
  <c r="H528" i="1"/>
  <c r="H1175" i="1"/>
  <c r="H550" i="1" l="1"/>
  <c r="H1436" i="1" l="1"/>
  <c r="H1437" i="1"/>
  <c r="H2184" i="1" l="1"/>
  <c r="H1793" i="1" l="1"/>
  <c r="H1068" i="1" l="1"/>
  <c r="H1067" i="1"/>
  <c r="H1066" i="1"/>
  <c r="H1015" i="1"/>
  <c r="H900" i="1"/>
  <c r="H1680" i="1"/>
  <c r="H2281" i="1" l="1"/>
  <c r="H2280" i="1"/>
  <c r="H2279" i="1"/>
  <c r="H2278" i="1"/>
  <c r="H2276" i="1"/>
  <c r="H2032" i="1" l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272" i="1"/>
  <c r="H2271" i="1"/>
  <c r="H2267" i="1"/>
  <c r="H2266" i="1"/>
  <c r="H2265" i="1"/>
  <c r="H2264" i="1"/>
  <c r="H2263" i="1"/>
  <c r="H2262" i="1"/>
  <c r="H2261" i="1"/>
  <c r="H2260" i="1"/>
  <c r="H2259" i="1"/>
  <c r="H2258" i="1"/>
  <c r="H2257" i="1"/>
  <c r="H2255" i="1"/>
  <c r="H2254" i="1"/>
  <c r="H2253" i="1"/>
  <c r="H2252" i="1"/>
  <c r="H2251" i="1"/>
  <c r="H2250" i="1"/>
  <c r="H2249" i="1"/>
  <c r="H2248" i="1"/>
  <c r="H2247" i="1"/>
  <c r="H2244" i="1"/>
  <c r="H790" i="1" l="1"/>
  <c r="H2242" i="1" l="1"/>
  <c r="H1819" i="1"/>
  <c r="H1622" i="1" l="1"/>
  <c r="H1610" i="1"/>
  <c r="H1611" i="1"/>
  <c r="H1481" i="1"/>
  <c r="H549" i="1" l="1"/>
  <c r="H27" i="1" l="1"/>
  <c r="H2183" i="1" l="1"/>
  <c r="H2182" i="1"/>
  <c r="H2143" i="1"/>
  <c r="H2142" i="1"/>
  <c r="H2130" i="1"/>
  <c r="H2129" i="1"/>
  <c r="H2009" i="1" l="1"/>
  <c r="H1938" i="1"/>
  <c r="H1811" i="1"/>
  <c r="H1810" i="1"/>
  <c r="H1809" i="1"/>
  <c r="H1808" i="1"/>
  <c r="H1807" i="1"/>
  <c r="H1806" i="1"/>
  <c r="H1796" i="1"/>
  <c r="H1795" i="1"/>
  <c r="H1794" i="1"/>
  <c r="H1792" i="1"/>
  <c r="H1791" i="1"/>
  <c r="H1789" i="1"/>
  <c r="H1787" i="1"/>
  <c r="H1786" i="1"/>
  <c r="H2240" i="1" l="1"/>
  <c r="H2239" i="1"/>
  <c r="H2238" i="1"/>
  <c r="H2237" i="1"/>
  <c r="H15" i="1" l="1"/>
  <c r="H18" i="1"/>
  <c r="H22" i="1"/>
  <c r="H26" i="1"/>
  <c r="H33" i="1"/>
  <c r="H38" i="1"/>
  <c r="H42" i="1"/>
  <c r="H46" i="1"/>
  <c r="H49" i="1"/>
  <c r="H557" i="1"/>
  <c r="H558" i="1"/>
  <c r="H559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5" i="1"/>
  <c r="H626" i="1"/>
  <c r="H627" i="1"/>
  <c r="H628" i="1"/>
  <c r="H629" i="1"/>
  <c r="H786" i="1"/>
  <c r="H787" i="1"/>
  <c r="H788" i="1"/>
  <c r="H789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6" i="1"/>
  <c r="H837" i="1"/>
  <c r="H838" i="1"/>
  <c r="H839" i="1"/>
  <c r="H840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83" i="1"/>
  <c r="H884" i="1"/>
  <c r="H885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1" i="1"/>
  <c r="H902" i="1"/>
  <c r="H903" i="1"/>
  <c r="H904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1004" i="1"/>
  <c r="H1012" i="1"/>
  <c r="H1013" i="1"/>
  <c r="H1014" i="1"/>
  <c r="H1016" i="1"/>
  <c r="H1017" i="1"/>
  <c r="H1018" i="1"/>
  <c r="H1019" i="1"/>
  <c r="H1020" i="1"/>
  <c r="H1021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9" i="1"/>
  <c r="H1040" i="1"/>
  <c r="H1041" i="1"/>
  <c r="H1042" i="1"/>
  <c r="H1043" i="1"/>
  <c r="H1044" i="1"/>
  <c r="H1045" i="1"/>
  <c r="H1046" i="1"/>
  <c r="H1047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535" i="1"/>
  <c r="H1543" i="1"/>
  <c r="H1552" i="1"/>
  <c r="H1560" i="1"/>
  <c r="H1561" i="1"/>
  <c r="H1591" i="1"/>
  <c r="H1598" i="1"/>
  <c r="H1603" i="1"/>
  <c r="H1667" i="1"/>
  <c r="H1736" i="1"/>
  <c r="H1823" i="1"/>
  <c r="H1824" i="1"/>
  <c r="S1824" i="1"/>
  <c r="H1851" i="1"/>
  <c r="S1851" i="1"/>
  <c r="H1852" i="1"/>
  <c r="S1852" i="1"/>
  <c r="H1853" i="1"/>
  <c r="S1853" i="1"/>
  <c r="H1994" i="1"/>
  <c r="H1995" i="1"/>
  <c r="H1996" i="1"/>
  <c r="H1997" i="1"/>
  <c r="H2192" i="1"/>
  <c r="H2193" i="1"/>
  <c r="H2194" i="1"/>
  <c r="H2218" i="1"/>
  <c r="H2219" i="1"/>
  <c r="H1512" i="1" l="1"/>
  <c r="H2181" i="1" l="1"/>
  <c r="H2180" i="1"/>
  <c r="H2179" i="1"/>
  <c r="H2178" i="1"/>
  <c r="H2177" i="1"/>
  <c r="H2175" i="1"/>
  <c r="H425" i="1" l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2011" i="1" l="1"/>
  <c r="H1503" i="1" l="1"/>
  <c r="H1446" i="1" l="1"/>
  <c r="H1445" i="1"/>
  <c r="H1464" i="1"/>
  <c r="H1425" i="1" l="1"/>
  <c r="H1424" i="1"/>
  <c r="H1750" i="1" l="1"/>
  <c r="H1745" i="1"/>
  <c r="H1737" i="1"/>
  <c r="H1732" i="1"/>
  <c r="H1729" i="1"/>
  <c r="H1726" i="1"/>
  <c r="H1723" i="1"/>
  <c r="H1718" i="1"/>
  <c r="H1719" i="1"/>
  <c r="H1308" i="1" l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8" i="1"/>
  <c r="H1287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4" i="1"/>
  <c r="H1173" i="1"/>
  <c r="H1172" i="1"/>
  <c r="H1171" i="1"/>
  <c r="H1170" i="1"/>
  <c r="H14" i="1" l="1"/>
  <c r="H1782" i="1"/>
  <c r="H1798" i="1"/>
  <c r="H1802" i="1"/>
  <c r="H1805" i="1"/>
  <c r="H2052" i="1"/>
  <c r="H2053" i="1"/>
  <c r="H2055" i="1"/>
  <c r="H2056" i="1"/>
  <c r="H2057" i="1"/>
  <c r="H2058" i="1"/>
  <c r="H2059" i="1"/>
  <c r="H13" i="1" l="1"/>
  <c r="H2173" i="1" l="1"/>
  <c r="H2172" i="1"/>
  <c r="H2171" i="1"/>
  <c r="H2170" i="1"/>
  <c r="H2169" i="1"/>
  <c r="H2168" i="1"/>
  <c r="H2167" i="1"/>
  <c r="H2166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1" i="1"/>
  <c r="H2140" i="1"/>
  <c r="H2139" i="1"/>
  <c r="H2138" i="1"/>
  <c r="H2137" i="1"/>
  <c r="H2136" i="1"/>
  <c r="H2135" i="1"/>
  <c r="H2134" i="1"/>
  <c r="H2133" i="1"/>
  <c r="H2132" i="1"/>
  <c r="H2131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1" i="1"/>
  <c r="H2050" i="1"/>
  <c r="H2049" i="1"/>
  <c r="H2048" i="1"/>
  <c r="H2047" i="1"/>
  <c r="H2046" i="1"/>
  <c r="H2045" i="1"/>
  <c r="H2044" i="1"/>
  <c r="H2010" i="1"/>
  <c r="H2008" i="1"/>
  <c r="H2007" i="1"/>
  <c r="H2006" i="1"/>
  <c r="H2005" i="1"/>
  <c r="H2004" i="1"/>
  <c r="H2003" i="1"/>
  <c r="H2002" i="1"/>
  <c r="H2001" i="1"/>
  <c r="H2000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1" i="1"/>
  <c r="H1950" i="1"/>
  <c r="H1949" i="1"/>
  <c r="H1948" i="1"/>
  <c r="H1947" i="1"/>
  <c r="H1946" i="1"/>
  <c r="H1945" i="1"/>
  <c r="H1944" i="1"/>
  <c r="H1943" i="1"/>
  <c r="H1942" i="1"/>
  <c r="H1937" i="1"/>
  <c r="H1935" i="1"/>
  <c r="H1934" i="1"/>
  <c r="H1933" i="1"/>
  <c r="H1932" i="1"/>
  <c r="H1931" i="1"/>
  <c r="H1930" i="1"/>
  <c r="H1928" i="1"/>
  <c r="H1927" i="1"/>
  <c r="H1926" i="1"/>
  <c r="H1925" i="1"/>
  <c r="H1924" i="1"/>
  <c r="H1923" i="1"/>
  <c r="H1922" i="1"/>
  <c r="H1921" i="1"/>
  <c r="H1920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8" i="1"/>
  <c r="H1857" i="1"/>
  <c r="H1855" i="1"/>
  <c r="H1854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2" i="1"/>
  <c r="H1821" i="1"/>
  <c r="H1820" i="1"/>
  <c r="H1818" i="1"/>
  <c r="H1817" i="1"/>
  <c r="H1816" i="1"/>
  <c r="H1815" i="1"/>
  <c r="H1814" i="1"/>
  <c r="H1813" i="1"/>
  <c r="H1801" i="1"/>
  <c r="H1797" i="1"/>
  <c r="H1790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49" i="1"/>
  <c r="H1748" i="1"/>
  <c r="H1747" i="1"/>
  <c r="H1746" i="1"/>
  <c r="H1744" i="1"/>
  <c r="H1743" i="1"/>
  <c r="H1742" i="1"/>
  <c r="H1741" i="1"/>
  <c r="H1740" i="1"/>
  <c r="H1739" i="1"/>
  <c r="H1738" i="1"/>
  <c r="H1735" i="1"/>
  <c r="H1734" i="1"/>
  <c r="H1733" i="1"/>
  <c r="H1731" i="1"/>
  <c r="H1730" i="1"/>
  <c r="H1728" i="1"/>
  <c r="H1727" i="1"/>
  <c r="H1725" i="1"/>
  <c r="H1724" i="1"/>
  <c r="H1722" i="1"/>
  <c r="H1721" i="1"/>
  <c r="H1720" i="1"/>
  <c r="H1717" i="1"/>
  <c r="H1716" i="1"/>
  <c r="H1715" i="1"/>
  <c r="H171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1" i="1"/>
  <c r="H1620" i="1"/>
  <c r="H1619" i="1"/>
  <c r="H1618" i="1"/>
  <c r="H1617" i="1"/>
  <c r="H1616" i="1"/>
  <c r="H1615" i="1"/>
  <c r="H1614" i="1"/>
  <c r="H1613" i="1"/>
  <c r="H1612" i="1"/>
  <c r="H1609" i="1"/>
  <c r="H1608" i="1"/>
  <c r="H1607" i="1"/>
  <c r="H1606" i="1"/>
  <c r="H1605" i="1"/>
  <c r="H1604" i="1"/>
  <c r="H1602" i="1"/>
  <c r="H1601" i="1"/>
  <c r="H1600" i="1"/>
  <c r="H1599" i="1"/>
  <c r="H1597" i="1"/>
  <c r="H1596" i="1"/>
  <c r="H1595" i="1"/>
  <c r="H1594" i="1"/>
  <c r="H1593" i="1"/>
  <c r="H1592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59" i="1"/>
  <c r="H1558" i="1"/>
  <c r="H1557" i="1"/>
  <c r="H1556" i="1"/>
  <c r="H1555" i="1"/>
  <c r="H1554" i="1"/>
  <c r="H1553" i="1"/>
  <c r="H1551" i="1"/>
  <c r="H1550" i="1"/>
  <c r="H1549" i="1"/>
  <c r="H1548" i="1"/>
  <c r="H1547" i="1"/>
  <c r="H1546" i="1"/>
  <c r="H1545" i="1"/>
  <c r="H1544" i="1"/>
  <c r="H1542" i="1"/>
  <c r="H1541" i="1"/>
  <c r="H1540" i="1"/>
  <c r="H1539" i="1"/>
  <c r="H1538" i="1"/>
  <c r="H1537" i="1"/>
  <c r="H1536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1" i="1"/>
  <c r="H1510" i="1"/>
  <c r="H1509" i="1"/>
  <c r="H1508" i="1"/>
  <c r="H1507" i="1"/>
  <c r="H1506" i="1"/>
  <c r="H1505" i="1"/>
  <c r="H1504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71" i="1"/>
  <c r="H1470" i="1"/>
  <c r="H1469" i="1"/>
  <c r="H1468" i="1"/>
  <c r="H1467" i="1"/>
  <c r="H1466" i="1"/>
  <c r="H1465" i="1"/>
  <c r="H1458" i="1"/>
  <c r="H1457" i="1"/>
  <c r="H1455" i="1"/>
  <c r="H1454" i="1"/>
  <c r="H1453" i="1"/>
  <c r="H1452" i="1"/>
  <c r="H1451" i="1"/>
  <c r="H1450" i="1"/>
  <c r="H1449" i="1"/>
  <c r="H1448" i="1"/>
  <c r="H1447" i="1"/>
  <c r="H1444" i="1"/>
  <c r="H1443" i="1"/>
  <c r="H1442" i="1"/>
  <c r="H1441" i="1"/>
  <c r="H1440" i="1"/>
  <c r="H1439" i="1"/>
  <c r="H1438" i="1"/>
  <c r="H1435" i="1"/>
  <c r="H1434" i="1"/>
  <c r="H1433" i="1"/>
  <c r="H1432" i="1"/>
  <c r="H1431" i="1"/>
  <c r="H1430" i="1"/>
  <c r="H1429" i="1"/>
  <c r="H1428" i="1"/>
  <c r="H1427" i="1"/>
  <c r="H1426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2" i="1"/>
  <c r="H1381" i="1"/>
  <c r="H1380" i="1"/>
  <c r="H1379" i="1"/>
  <c r="H1378" i="1"/>
  <c r="H1377" i="1"/>
  <c r="H1376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932" i="1"/>
  <c r="H931" i="1"/>
  <c r="H930" i="1"/>
  <c r="H929" i="1"/>
  <c r="H835" i="1"/>
  <c r="H834" i="1"/>
  <c r="H785" i="1"/>
  <c r="H784" i="1"/>
  <c r="H783" i="1"/>
  <c r="H782" i="1"/>
  <c r="H781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51" i="1"/>
  <c r="H50" i="1"/>
  <c r="H47" i="1"/>
  <c r="H45" i="1"/>
  <c r="H44" i="1"/>
  <c r="H43" i="1"/>
  <c r="H41" i="1"/>
  <c r="H40" i="1"/>
  <c r="H39" i="1"/>
  <c r="H37" i="1"/>
  <c r="H36" i="1"/>
  <c r="H35" i="1"/>
  <c r="H34" i="1"/>
  <c r="H32" i="1"/>
  <c r="H31" i="1"/>
  <c r="H30" i="1"/>
  <c r="H29" i="1"/>
  <c r="H28" i="1"/>
  <c r="H25" i="1"/>
  <c r="H23" i="1"/>
  <c r="H21" i="1"/>
  <c r="H20" i="1"/>
  <c r="H19" i="1"/>
  <c r="H16" i="1"/>
  <c r="H12" i="1"/>
  <c r="H9" i="1"/>
  <c r="H8" i="1"/>
  <c r="H7" i="1"/>
  <c r="H875" i="1" l="1"/>
  <c r="H876" i="1"/>
  <c r="H874" i="1"/>
  <c r="H877" i="1"/>
  <c r="H882" i="1"/>
  <c r="H878" i="1"/>
  <c r="H881" i="1"/>
  <c r="H879" i="1"/>
  <c r="H880" i="1"/>
  <c r="H2197" i="1"/>
  <c r="H2199" i="1"/>
  <c r="H2201" i="1"/>
  <c r="H2203" i="1"/>
  <c r="H2205" i="1"/>
  <c r="H2207" i="1"/>
  <c r="H2209" i="1"/>
  <c r="H2212" i="1"/>
  <c r="H2198" i="1"/>
  <c r="H2200" i="1"/>
  <c r="H2202" i="1"/>
  <c r="H2204" i="1"/>
  <c r="H2206" i="1"/>
  <c r="H2208" i="1"/>
  <c r="H2211" i="1"/>
  <c r="H2216" i="1"/>
  <c r="H2217" i="1"/>
  <c r="AB2287" i="1"/>
  <c r="AC2287" i="1" s="1" a="1"/>
  <c r="AC2287" i="1" s="1"/>
  <c r="AD2287" i="1" a="1"/>
  <c r="AD2287" i="1" s="1"/>
  <c r="AF2287" i="1" a="1"/>
  <c r="AF2287" i="1" s="1"/>
  <c r="AA2287" i="1" l="1" a="1"/>
  <c r="AA228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<sst xmlns="http://schemas.openxmlformats.org/spreadsheetml/2006/main" count="56644" uniqueCount="8878">
  <si>
    <t>No-</t>
    <phoneticPr fontId="2" type="noConversion"/>
  </si>
  <si>
    <t>DocumentNumber</t>
    <phoneticPr fontId="2" type="noConversion"/>
  </si>
  <si>
    <t>TITLE</t>
    <phoneticPr fontId="2" type="noConversion"/>
  </si>
  <si>
    <t>Purpose
(FI/FA)</t>
    <phoneticPr fontId="2" type="noConversion"/>
  </si>
  <si>
    <t>Ukudu L4 Schedule</t>
    <phoneticPr fontId="4" type="noConversion"/>
  </si>
  <si>
    <t>Team</t>
    <phoneticPr fontId="2" type="noConversion"/>
  </si>
  <si>
    <t>담당자</t>
    <phoneticPr fontId="2" type="noConversion"/>
  </si>
  <si>
    <t>Information</t>
    <phoneticPr fontId="2" type="noConversion"/>
  </si>
  <si>
    <t>Additional Information</t>
    <phoneticPr fontId="2" type="noConversion"/>
  </si>
  <si>
    <t>Remark</t>
    <phoneticPr fontId="2" type="noConversion"/>
  </si>
  <si>
    <t>Latest Submission</t>
    <phoneticPr fontId="2" type="noConversion"/>
  </si>
  <si>
    <t>1st Submission</t>
  </si>
  <si>
    <t>2nd Submission</t>
  </si>
  <si>
    <t>4th submission</t>
  </si>
  <si>
    <t>5th submission</t>
  </si>
  <si>
    <t>6th submission</t>
  </si>
  <si>
    <t>7th submission</t>
  </si>
  <si>
    <t>8th submission</t>
    <phoneticPr fontId="2" type="noConversion"/>
  </si>
  <si>
    <t>9th submission</t>
    <phoneticPr fontId="2" type="noConversion"/>
  </si>
  <si>
    <t>10th submission</t>
    <phoneticPr fontId="2" type="noConversion"/>
  </si>
  <si>
    <t>11th submission</t>
    <phoneticPr fontId="2" type="noConversion"/>
  </si>
  <si>
    <t>12th submission</t>
    <phoneticPr fontId="2" type="noConversion"/>
  </si>
  <si>
    <t>13th submission</t>
    <phoneticPr fontId="2" type="noConversion"/>
  </si>
  <si>
    <t>14th submission</t>
    <phoneticPr fontId="2" type="noConversion"/>
  </si>
  <si>
    <t>15th submission</t>
    <phoneticPr fontId="2" type="noConversion"/>
  </si>
  <si>
    <t>Project Code</t>
    <phoneticPr fontId="2" type="noConversion"/>
  </si>
  <si>
    <t>UAS Code</t>
    <phoneticPr fontId="2" type="noConversion"/>
  </si>
  <si>
    <t>Plant Code</t>
    <phoneticPr fontId="2" type="noConversion"/>
  </si>
  <si>
    <t>KKS Code</t>
    <phoneticPr fontId="2" type="noConversion"/>
  </si>
  <si>
    <t>Serial Number</t>
    <phoneticPr fontId="2" type="noConversion"/>
  </si>
  <si>
    <r>
      <t xml:space="preserve">Detail No. </t>
    </r>
    <r>
      <rPr>
        <b/>
        <sz val="7"/>
        <color theme="1"/>
        <rFont val="맑은 고딕"/>
        <family val="3"/>
        <charset val="129"/>
        <scheme val="major"/>
      </rPr>
      <t>(Optional)</t>
    </r>
    <phoneticPr fontId="2" type="noConversion"/>
  </si>
  <si>
    <t>Total</t>
    <phoneticPr fontId="2" type="noConversion"/>
  </si>
  <si>
    <t>First
Issue</t>
    <phoneticPr fontId="4" type="noConversion"/>
  </si>
  <si>
    <t>FC
Issue</t>
    <phoneticPr fontId="4" type="noConversion"/>
  </si>
  <si>
    <t>Building Permit
(B)</t>
    <phoneticPr fontId="2" type="noConversion"/>
  </si>
  <si>
    <t>GPA Review (G)</t>
    <phoneticPr fontId="2" type="noConversion"/>
  </si>
  <si>
    <t>GPA Review Type
(FA/FI)</t>
    <phoneticPr fontId="2" type="noConversion"/>
  </si>
  <si>
    <t>Package Name</t>
    <phoneticPr fontId="2" type="noConversion"/>
  </si>
  <si>
    <t>Site Area
(CCPP, DG, Fuel)</t>
    <phoneticPr fontId="2" type="noConversion"/>
  </si>
  <si>
    <t>System</t>
    <phoneticPr fontId="2" type="noConversion"/>
  </si>
  <si>
    <t>Discipline</t>
    <phoneticPr fontId="2" type="noConversion"/>
  </si>
  <si>
    <t>Submission Class</t>
    <phoneticPr fontId="2" type="noConversion"/>
  </si>
  <si>
    <t>DT Number</t>
  </si>
  <si>
    <t>Issued date</t>
  </si>
  <si>
    <t>Revision</t>
  </si>
  <si>
    <t>CRS Number</t>
  </si>
  <si>
    <t>Reply Date</t>
  </si>
  <si>
    <t>Status</t>
  </si>
  <si>
    <t>Doc No.</t>
    <phoneticPr fontId="2" type="noConversion"/>
  </si>
  <si>
    <t>Purpose</t>
    <phoneticPr fontId="2" type="noConversion"/>
  </si>
  <si>
    <t>First</t>
    <phoneticPr fontId="4" type="noConversion"/>
  </si>
  <si>
    <t>FC</t>
    <phoneticPr fontId="2" type="noConversion"/>
  </si>
  <si>
    <t>B</t>
    <phoneticPr fontId="2" type="noConversion"/>
  </si>
  <si>
    <t>P</t>
    <phoneticPr fontId="2" type="noConversion"/>
  </si>
  <si>
    <t>G</t>
    <phoneticPr fontId="2" type="noConversion"/>
  </si>
  <si>
    <t>GRT</t>
    <phoneticPr fontId="2" type="noConversion"/>
  </si>
  <si>
    <t>PN</t>
    <phoneticPr fontId="2" type="noConversion"/>
  </si>
  <si>
    <t>SA</t>
    <phoneticPr fontId="2" type="noConversion"/>
  </si>
  <si>
    <t>Sub class</t>
    <phoneticPr fontId="2" type="noConversion"/>
  </si>
  <si>
    <t>GUP</t>
    <phoneticPr fontId="2" type="noConversion"/>
  </si>
  <si>
    <t>XG05</t>
  </si>
  <si>
    <t>P1</t>
  </si>
  <si>
    <t>ZEN</t>
  </si>
  <si>
    <t>110001</t>
  </si>
  <si>
    <t>HEAT &amp; MASS BALANCE DIAGRAM</t>
    <phoneticPr fontId="2" type="noConversion"/>
  </si>
  <si>
    <t>FA</t>
    <phoneticPr fontId="2" type="noConversion"/>
  </si>
  <si>
    <t>Power EPC프로세스기술팀(Mech.)</t>
  </si>
  <si>
    <t>CCPP</t>
    <phoneticPr fontId="2" type="noConversion"/>
  </si>
  <si>
    <t>Plant</t>
    <phoneticPr fontId="2" type="noConversion"/>
  </si>
  <si>
    <t>Process</t>
    <phoneticPr fontId="2" type="noConversion"/>
  </si>
  <si>
    <t>DHI-GUP-DT-21-001</t>
  </si>
  <si>
    <t>0</t>
  </si>
  <si>
    <t>CRS-GUP-DHI-DT-21-017</t>
  </si>
  <si>
    <t>NC</t>
    <phoneticPr fontId="2" type="noConversion"/>
  </si>
  <si>
    <t>DHI-GUP-DT-21-144</t>
  </si>
  <si>
    <t>B</t>
  </si>
  <si>
    <t>CRS-GUP-DHI-DT-21-104</t>
  </si>
  <si>
    <t>RC</t>
  </si>
  <si>
    <t>DHI-GUP-DT-22-067</t>
  </si>
  <si>
    <t>C</t>
  </si>
  <si>
    <t>CRS-GUP-DHI-DT-22-241</t>
  </si>
  <si>
    <t>DE-GUP-DT-E-22-550</t>
    <phoneticPr fontId="2" type="noConversion"/>
  </si>
  <si>
    <t>D</t>
    <phoneticPr fontId="2" type="noConversion"/>
  </si>
  <si>
    <t>CRS-GUP-DHI-DT-22-748</t>
    <phoneticPr fontId="2" type="noConversion"/>
  </si>
  <si>
    <t>AA</t>
    <phoneticPr fontId="2" type="noConversion"/>
  </si>
  <si>
    <t>XS03</t>
  </si>
  <si>
    <t>PLANT OPERATION PHILOSOPHY</t>
  </si>
  <si>
    <t>김광희</t>
    <phoneticPr fontId="2" type="noConversion"/>
  </si>
  <si>
    <t>General</t>
    <phoneticPr fontId="2" type="noConversion"/>
  </si>
  <si>
    <t>DE-GUP-DT-E-22-504</t>
    <phoneticPr fontId="2" type="noConversion"/>
  </si>
  <si>
    <t>A</t>
    <phoneticPr fontId="2" type="noConversion"/>
  </si>
  <si>
    <t>CRS-GUP-DHI-DT-22-712</t>
    <phoneticPr fontId="2" type="noConversion"/>
  </si>
  <si>
    <t>RC</t>
    <phoneticPr fontId="2" type="noConversion"/>
  </si>
  <si>
    <t>XW01</t>
  </si>
  <si>
    <t>CN00</t>
  </si>
  <si>
    <t>HAZOP STUDY PROCEDURE</t>
    <phoneticPr fontId="2" type="noConversion"/>
  </si>
  <si>
    <t>FI</t>
    <phoneticPr fontId="2" type="noConversion"/>
  </si>
  <si>
    <t>DE-GUP-DT-E-22-616</t>
    <phoneticPr fontId="2" type="noConversion"/>
  </si>
  <si>
    <t>CRS-GUP-DHI-DT-22-802</t>
    <phoneticPr fontId="2" type="noConversion"/>
  </si>
  <si>
    <t>STEAM BLOWING OUT PROCEDURE</t>
  </si>
  <si>
    <t>XG02</t>
    <phoneticPr fontId="2" type="noConversion"/>
  </si>
  <si>
    <t>P1</t>
    <phoneticPr fontId="2" type="noConversion"/>
  </si>
  <si>
    <t>ZEN</t>
    <phoneticPr fontId="2" type="noConversion"/>
  </si>
  <si>
    <t>SYMBOL &amp; LEGEND_P&amp;I DIAGRAM</t>
    <phoneticPr fontId="2" type="noConversion"/>
  </si>
  <si>
    <t>CCPP</t>
  </si>
  <si>
    <t>DHI-GUP-DT-21-003</t>
  </si>
  <si>
    <t>A</t>
  </si>
  <si>
    <t>CRS-GUP-DHI-DT-21-034</t>
  </si>
  <si>
    <t>DHI-GUP-DT-21-122</t>
  </si>
  <si>
    <t>CRS-GUP-DHI-DT-21-126</t>
  </si>
  <si>
    <t>AA</t>
  </si>
  <si>
    <t>DHI-GUP-DT-22-160</t>
    <phoneticPr fontId="2" type="noConversion"/>
  </si>
  <si>
    <t>CRS-GUP-DHI-DT-22-321</t>
    <phoneticPr fontId="2" type="noConversion"/>
  </si>
  <si>
    <t>AC</t>
    <phoneticPr fontId="2" type="noConversion"/>
  </si>
  <si>
    <t>DE-GUP-DT-E-22-344</t>
    <phoneticPr fontId="2" type="noConversion"/>
  </si>
  <si>
    <t>1(CP)</t>
    <phoneticPr fontId="2" type="noConversion"/>
  </si>
  <si>
    <t>N/A(9/27 메일로 송부)</t>
    <phoneticPr fontId="2" type="noConversion"/>
  </si>
  <si>
    <t>MECHANICAL DESIGN CRITERIA</t>
    <phoneticPr fontId="2" type="noConversion"/>
  </si>
  <si>
    <t>DHI-GUP-DT-21-060</t>
  </si>
  <si>
    <t>CRS-GUP-DHI-DT-21-044</t>
  </si>
  <si>
    <t>DHI-GUP-DT-21-171</t>
  </si>
  <si>
    <t>CRS-GUP-DHI-DT-21-123</t>
  </si>
  <si>
    <t>DHI-GUP-DT-22-036</t>
  </si>
  <si>
    <t>CRS-GUP-DHI-DT-21-188</t>
  </si>
  <si>
    <t>PGB</t>
  </si>
  <si>
    <t>CLOSED COOLING WATER SYSTEM_DESIGN CRITERIA</t>
  </si>
  <si>
    <t>Closed Cooling Water</t>
    <phoneticPr fontId="2" type="noConversion"/>
  </si>
  <si>
    <t>DHI-GUP-DT-21-007</t>
  </si>
  <si>
    <t>CRS-GUP-DHI-DT-21-011</t>
  </si>
  <si>
    <t>DHI-GUP-DT-21-120</t>
  </si>
  <si>
    <t>CRS-GUP-DHI-DT-21-092</t>
  </si>
  <si>
    <t>DHI-GUP-DT-22-167</t>
    <phoneticPr fontId="2" type="noConversion"/>
  </si>
  <si>
    <t>CRS-GUP-DHI-DT-22-356</t>
  </si>
  <si>
    <t>DE-GUP-DT-E-22-454</t>
    <phoneticPr fontId="2" type="noConversion"/>
  </si>
  <si>
    <t>XG02</t>
  </si>
  <si>
    <t>GT AIR PERFORMANCE HEATER SYSTEM_P&amp;I DIAGRAM</t>
    <phoneticPr fontId="2" type="noConversion"/>
  </si>
  <si>
    <t>AC</t>
  </si>
  <si>
    <t>XG08</t>
    <phoneticPr fontId="2" type="noConversion"/>
  </si>
  <si>
    <t>CLOSED COOLING WATER SYSTEM_PROCESS FLOW DIAGRAM</t>
    <phoneticPr fontId="2" type="noConversion"/>
  </si>
  <si>
    <t>DHI-GUP-DT-21-041</t>
  </si>
  <si>
    <t>CRS-GUP-DHI-DT-21-064</t>
  </si>
  <si>
    <t>XS00</t>
  </si>
  <si>
    <t>CLOSED COOLING WATER SYSTEM_SYSTEM DESCRIPTION</t>
    <phoneticPr fontId="2" type="noConversion"/>
  </si>
  <si>
    <t>DHI-GUP-DT-21-008</t>
  </si>
  <si>
    <t>LA</t>
  </si>
  <si>
    <t>김석희</t>
    <phoneticPr fontId="2" type="noConversion"/>
  </si>
  <si>
    <t>Feedwater</t>
    <phoneticPr fontId="2" type="noConversion"/>
  </si>
  <si>
    <t>CRS-GUP-DHI-DT-21-012</t>
  </si>
  <si>
    <t>DHI-GUP-DT-21-126</t>
  </si>
  <si>
    <t>CRS-GUP-DHI-DT-21-128</t>
  </si>
  <si>
    <t>DHI-GUP-DT-22-170</t>
    <phoneticPr fontId="2" type="noConversion"/>
  </si>
  <si>
    <t>CRS-GUP-DHI-DT-22-324</t>
    <phoneticPr fontId="2" type="noConversion"/>
  </si>
  <si>
    <t>DE-GUP-DT-E-22-634</t>
    <phoneticPr fontId="2" type="noConversion"/>
  </si>
  <si>
    <t>CRS-GUP-DHI-DT-21-021</t>
  </si>
  <si>
    <t>FEEDWATER SYSTEM_PROCESS FLOW DIAGRAM</t>
    <phoneticPr fontId="2" type="noConversion"/>
  </si>
  <si>
    <t>DHI-GUP-DT-21-053</t>
  </si>
  <si>
    <t>FEEDWATER SYSTEM_SYSTEM DESCRIPTION</t>
  </si>
  <si>
    <t>LA</t>
    <phoneticPr fontId="2" type="noConversion"/>
  </si>
  <si>
    <t>DHI-GUP-DT-21-003</t>
    <phoneticPr fontId="2" type="noConversion"/>
  </si>
  <si>
    <t>CRS-GUP-DHI-DT-21-034</t>
    <phoneticPr fontId="2" type="noConversion"/>
  </si>
  <si>
    <t>DHI-GUP-DT-22-170</t>
  </si>
  <si>
    <t>QJA</t>
  </si>
  <si>
    <t>N2 GAS SYSTEM_P&amp;I DIAGRAM</t>
  </si>
  <si>
    <t>N2 Gas</t>
    <phoneticPr fontId="2" type="noConversion"/>
  </si>
  <si>
    <t>DHI-GUP-DT-21-177</t>
  </si>
  <si>
    <t>CRS-GUP-DHI-DT-21-122</t>
  </si>
  <si>
    <t>DE-GUP-DT-E-22-230</t>
    <phoneticPr fontId="2" type="noConversion"/>
  </si>
  <si>
    <t>CRS-GUP-DHI-DT-22-376</t>
    <phoneticPr fontId="2" type="noConversion"/>
  </si>
  <si>
    <t>N2 GAS SYSTEM_PROCESS FLOW DIAGRAM</t>
    <phoneticPr fontId="2" type="noConversion"/>
  </si>
  <si>
    <t>DHI-GUP-DT-21-054</t>
  </si>
  <si>
    <t>XW01</t>
    <phoneticPr fontId="2" type="noConversion"/>
  </si>
  <si>
    <t>QJA</t>
    <phoneticPr fontId="2" type="noConversion"/>
  </si>
  <si>
    <t>N2 GAS SYSTEM_DESIGN CRITERIA</t>
  </si>
  <si>
    <t>N2 Gas</t>
  </si>
  <si>
    <t>Process</t>
  </si>
  <si>
    <t>CRS-GUP-DHI-DT-21-122</t>
    <phoneticPr fontId="2" type="noConversion"/>
  </si>
  <si>
    <t>LB</t>
  </si>
  <si>
    <t>Steam</t>
    <phoneticPr fontId="2" type="noConversion"/>
  </si>
  <si>
    <t>CRS-GUP-DHI-DT-21-013</t>
  </si>
  <si>
    <t>DHI-GUP-DT-21-166</t>
  </si>
  <si>
    <t>CRS-GUP-DHI-DT-21-125</t>
  </si>
  <si>
    <t>DHI-GUP-DT-22-171</t>
    <phoneticPr fontId="2" type="noConversion"/>
  </si>
  <si>
    <t>CRS-GUP-DHI-DT-22-325</t>
    <phoneticPr fontId="2" type="noConversion"/>
  </si>
  <si>
    <t>DE-GUP-DT-E-22-660</t>
    <phoneticPr fontId="2" type="noConversion"/>
  </si>
  <si>
    <t>LBA</t>
  </si>
  <si>
    <t>HP STEAM SYSTEM_P&amp;I DIAGRAM</t>
    <phoneticPr fontId="2" type="noConversion"/>
  </si>
  <si>
    <t>LBC</t>
  </si>
  <si>
    <t>LBB</t>
  </si>
  <si>
    <t>HOT REHEAT STEAM SYSTEM_P&amp;I DIAGRAM</t>
    <phoneticPr fontId="2" type="noConversion"/>
  </si>
  <si>
    <t>LP STEAM SYSTEM_P&amp;I DIAGRAM</t>
    <phoneticPr fontId="2" type="noConversion"/>
  </si>
  <si>
    <t>LB</t>
    <phoneticPr fontId="2" type="noConversion"/>
  </si>
  <si>
    <t>MAIN STEAM SYSTEM_PROCESS FLOW DIAGRAM</t>
    <phoneticPr fontId="2" type="noConversion"/>
  </si>
  <si>
    <t>MAIN AND REHEAT STEAM SYSTEM_SYSTEM DESCRIPTION</t>
  </si>
  <si>
    <t>XW03</t>
  </si>
  <si>
    <t>MAIN AND REHEAT STEAM SYSTEM_DESIGN CALCULATION</t>
  </si>
  <si>
    <t>DHI-GUP-DT-21-020</t>
  </si>
  <si>
    <t>GHC</t>
  </si>
  <si>
    <t>DEMI WATER SYSTEM_DESIGN CRITERIA</t>
  </si>
  <si>
    <t>강석채</t>
    <phoneticPr fontId="2" type="noConversion"/>
  </si>
  <si>
    <t>Demi Water</t>
    <phoneticPr fontId="2" type="noConversion"/>
  </si>
  <si>
    <t>CRS-GUP-DHI-DT-21-014</t>
  </si>
  <si>
    <t>DHI-GUP-DT-21-117</t>
  </si>
  <si>
    <t>CRS-GUP-DHI-DT-21-090</t>
  </si>
  <si>
    <t>DHI-GUP-DT-22-165</t>
    <phoneticPr fontId="2" type="noConversion"/>
  </si>
  <si>
    <t>CRS-GUP-DHI-DT-22-323</t>
    <phoneticPr fontId="2" type="noConversion"/>
  </si>
  <si>
    <t>DE-GUP-DT-E-22-748</t>
    <phoneticPr fontId="2" type="noConversion"/>
  </si>
  <si>
    <t>DEMI WATER SYSTEM_P&amp;I DIAGRAM</t>
  </si>
  <si>
    <t>DEMI WATER SYSTEM_PROCESS FLOW DIAGRAM</t>
    <phoneticPr fontId="2" type="noConversion"/>
  </si>
  <si>
    <t>DEMI WATER SYSTEM_SYSTEM DESCRIPTION</t>
  </si>
  <si>
    <t>LC</t>
  </si>
  <si>
    <t>CONDENSATE SYSTEM_DESIGN CRITERIA</t>
  </si>
  <si>
    <t>Condensate</t>
    <phoneticPr fontId="2" type="noConversion"/>
  </si>
  <si>
    <t>CRS-GUP-DHI-DT-21-015</t>
  </si>
  <si>
    <t>CONDENSATE SYSTEM_P&amp;I DIAGRAM</t>
  </si>
  <si>
    <t>CONDENSATE SYSTEM_PROCESS FLOW DIAGRAM</t>
    <phoneticPr fontId="2" type="noConversion"/>
  </si>
  <si>
    <t>CONDENSATE SYSTEM_SYSTEM DESCRIPTION</t>
  </si>
  <si>
    <t>PAB</t>
    <phoneticPr fontId="2" type="noConversion"/>
  </si>
  <si>
    <t>CIRCULATING WATER SYSTEM_DESIGN CRITERIA</t>
  </si>
  <si>
    <t>Circulating Water</t>
    <phoneticPr fontId="2" type="noConversion"/>
  </si>
  <si>
    <t>CRS-GUP-DHI-DT-21-010</t>
  </si>
  <si>
    <t>CRS-GUP-DHI-DT-22-356</t>
    <phoneticPr fontId="2" type="noConversion"/>
  </si>
  <si>
    <t>DE-GUP-DT-E-22-699</t>
    <phoneticPr fontId="2" type="noConversion"/>
  </si>
  <si>
    <t>CIRCULATING WATER SYSTEM_P&amp;I DIAGRAM</t>
  </si>
  <si>
    <t>CIRCULATING WATER SYSTEM_PROCESS FLOW DIAGRAM</t>
    <phoneticPr fontId="2" type="noConversion"/>
  </si>
  <si>
    <t>XS00</t>
    <phoneticPr fontId="2" type="noConversion"/>
  </si>
  <si>
    <t>CIRCULATING WATER SYSTEM_SYSTEM DESCRIPTION</t>
  </si>
  <si>
    <t>BP00</t>
    <phoneticPr fontId="2" type="noConversion"/>
  </si>
  <si>
    <t>CIRCULATING WATER SYSTEM_SURGE ANALYSIS REPORT</t>
    <phoneticPr fontId="2" type="noConversion"/>
  </si>
  <si>
    <t>김광희</t>
  </si>
  <si>
    <t>LCM</t>
    <phoneticPr fontId="2" type="noConversion"/>
  </si>
  <si>
    <t>FLASH TANK DRAIN SYSTEM_P&amp;I DIAGRAM</t>
    <phoneticPr fontId="2" type="noConversion"/>
  </si>
  <si>
    <t>Flash Tank Drain</t>
    <phoneticPr fontId="2" type="noConversion"/>
  </si>
  <si>
    <t>YD00</t>
  </si>
  <si>
    <t>LBG</t>
  </si>
  <si>
    <t>SILENCER_OUTLINE DRAWING</t>
  </si>
  <si>
    <t>Silencer</t>
    <phoneticPr fontId="2" type="noConversion"/>
  </si>
  <si>
    <t>Mech.</t>
    <phoneticPr fontId="2" type="noConversion"/>
  </si>
  <si>
    <t>YT01</t>
  </si>
  <si>
    <t>SILENCER_DATA SHEET</t>
  </si>
  <si>
    <t>LF</t>
  </si>
  <si>
    <t>SRV_OUTLINE DRAWING</t>
  </si>
  <si>
    <t>SRV</t>
    <phoneticPr fontId="2" type="noConversion"/>
  </si>
  <si>
    <t>SRV_DATA SHEET</t>
  </si>
  <si>
    <t>MAN</t>
  </si>
  <si>
    <t>BYPASS &amp; PRDS_DATA SHEET</t>
  </si>
  <si>
    <t>FA</t>
  </si>
  <si>
    <t>Bypass &amp; PRDS</t>
    <phoneticPr fontId="2" type="noConversion"/>
  </si>
  <si>
    <t>YK08</t>
  </si>
  <si>
    <t>BYPASS &amp; PRDS_OUTLINE DRAWING</t>
  </si>
  <si>
    <t>I&amp;C</t>
    <phoneticPr fontId="2" type="noConversion"/>
  </si>
  <si>
    <t>YS18</t>
  </si>
  <si>
    <t>BYPASS &amp; PRDS_PNEUMATIC DIAGRAM</t>
  </si>
  <si>
    <t>YS00</t>
  </si>
  <si>
    <t>BYPASS &amp; PRDS_WIRING DIAGRAM</t>
  </si>
  <si>
    <t>XL00</t>
  </si>
  <si>
    <t>BYPASS &amp; PRDS_SPECIAL TOOL DRAWING</t>
  </si>
  <si>
    <t>N2 GAS PACKAGE_SYSTEM DESCRIPTION</t>
  </si>
  <si>
    <t>XN00</t>
  </si>
  <si>
    <t>N2 GAS PACKAGE_VALVE LIST</t>
  </si>
  <si>
    <t>Piping</t>
    <phoneticPr fontId="2" type="noConversion"/>
  </si>
  <si>
    <t>YL00</t>
  </si>
  <si>
    <t>N2 GAS PACKAGE_INSTRUMENT LIST</t>
  </si>
  <si>
    <t>YK10</t>
  </si>
  <si>
    <t>N2 GAS PACKAGE_EQUIPMENT ASSEMBLY AND DETAIL DRAWING</t>
  </si>
  <si>
    <t>MJ</t>
  </si>
  <si>
    <t>DIESEL GENERATOR_GA DRAWING</t>
  </si>
  <si>
    <t>EDG</t>
    <phoneticPr fontId="2" type="noConversion"/>
  </si>
  <si>
    <t>Diesel Generator</t>
    <phoneticPr fontId="2" type="noConversion"/>
  </si>
  <si>
    <t>XG01</t>
  </si>
  <si>
    <t>DIESEL GENERATOR_P&amp;I DIAGRAM</t>
  </si>
  <si>
    <t>YU02</t>
  </si>
  <si>
    <t>DIESEL GENERATOR_SINGLE LINE DRAWING</t>
  </si>
  <si>
    <t>Elec.</t>
    <phoneticPr fontId="2" type="noConversion"/>
  </si>
  <si>
    <t>DIESEL GENERATOR_DATA SHEET</t>
  </si>
  <si>
    <t>DIESEL GENERATOR_EQUIPMENT OUTLINE DRAWING</t>
  </si>
  <si>
    <t>YF00</t>
  </si>
  <si>
    <t>DIESEL GENERATOR_CONTROL LOGIC DIAGRAM</t>
  </si>
  <si>
    <t>YU03</t>
  </si>
  <si>
    <t>DIESEL GENERATOR_SCHEMATIC WIRING DRAWING</t>
  </si>
  <si>
    <t>XB02</t>
  </si>
  <si>
    <t>DIESEL GENERATOR_FOUNDATION DRAWING</t>
  </si>
  <si>
    <t>Civil</t>
    <phoneticPr fontId="2" type="noConversion"/>
  </si>
  <si>
    <t>DIESEL GENERATOR_OPERATING DESCRIPTION</t>
  </si>
  <si>
    <t>MOV (BUTTERFLY)_DATA SHEET</t>
  </si>
  <si>
    <t>MOV</t>
    <phoneticPr fontId="2" type="noConversion"/>
  </si>
  <si>
    <t>MOV (GATE&amp;GLOBE)_DATA SHEET</t>
  </si>
  <si>
    <t>MOV (GATE&amp;GLOBE)_OUTLINE DRAWING</t>
  </si>
  <si>
    <t>PHE_TECHNICAL DATA SHEET</t>
  </si>
  <si>
    <t>PHE</t>
    <phoneticPr fontId="2" type="noConversion"/>
  </si>
  <si>
    <t>CRS-GUP-DHI-DT-22-676</t>
    <phoneticPr fontId="2" type="noConversion"/>
  </si>
  <si>
    <t>CCWP</t>
    <phoneticPr fontId="2" type="noConversion"/>
  </si>
  <si>
    <t>DE-GUP-DT-E-22-628</t>
    <phoneticPr fontId="2" type="noConversion"/>
  </si>
  <si>
    <t>CRS-GUP-DHI-DT-22-778</t>
    <phoneticPr fontId="2" type="noConversion"/>
  </si>
  <si>
    <t>CCWP_PUMP OUTLINE DRAWING</t>
  </si>
  <si>
    <t>CCWP_PUMP DATA SHEET &amp; CHARACTERISTIC CURVE</t>
  </si>
  <si>
    <t>YK09</t>
  </si>
  <si>
    <t>CCWP_PUMP SECTIONAL DRAWING</t>
  </si>
  <si>
    <t>CCWP_MOTOR DATA SHEET &amp; CHARACTERISTIC CURVE</t>
  </si>
  <si>
    <t>CCWP_MOTOR OUTLINE DRAWING</t>
  </si>
  <si>
    <t>YT02</t>
  </si>
  <si>
    <t>CCWP_INSTRUMENT LIST &amp; DATA SHEET</t>
  </si>
  <si>
    <t>CCWP_MOTOR TERMINAL BOX DRAWING</t>
  </si>
  <si>
    <t>PCC</t>
  </si>
  <si>
    <t>ACWP_P&amp;I DIAGRAM</t>
  </si>
  <si>
    <t>ACWP</t>
    <phoneticPr fontId="2" type="noConversion"/>
  </si>
  <si>
    <t>DE-GUP-DT-E-22-658</t>
    <phoneticPr fontId="2" type="noConversion"/>
  </si>
  <si>
    <t>ACWP_PUMP OUTLINE DRAWING</t>
  </si>
  <si>
    <t>DE-GUP-DT-E-22-639</t>
    <phoneticPr fontId="2" type="noConversion"/>
  </si>
  <si>
    <t>CRS-GUP-DHI-DT-22-856</t>
    <phoneticPr fontId="2" type="noConversion"/>
  </si>
  <si>
    <t>ACWP_PUMP DATA SHEET &amp; CHARACTERISTIC CURVE</t>
  </si>
  <si>
    <t>ACWP_PUMP SECTIONAL DRAWING</t>
  </si>
  <si>
    <t>ACWP_MOTOR DATA SHEET &amp; CHARACTERISTIC CURVE</t>
  </si>
  <si>
    <t>ACWP_MOTOR OUTLINE DRAWING</t>
  </si>
  <si>
    <t>ACWP_INSTRUMENT LIST &amp; DATA SHEET</t>
  </si>
  <si>
    <t>ACWP_MOTOR TERMINAL BOX DRAWING</t>
  </si>
  <si>
    <t>PAC</t>
  </si>
  <si>
    <t>CWP_P&amp;I DIAGRAM</t>
  </si>
  <si>
    <t>CWP</t>
    <phoneticPr fontId="2" type="noConversion"/>
  </si>
  <si>
    <t>CWP_PUMP OUTLINE DRAWING</t>
  </si>
  <si>
    <t>CWP_PUMP DATA SHEET &amp; CHARACTERISTIC CURVE</t>
  </si>
  <si>
    <t>CWP_MOTOR DATA SHEET &amp; CHARACTERISTIC CURVE</t>
  </si>
  <si>
    <t>CWP_MOTOR OUTLINE DRAWING</t>
  </si>
  <si>
    <t>CWP_INSTRUMENT LIST &amp; DATA SHEET</t>
  </si>
  <si>
    <t>CWP_MOTOR TERMINAL BOX DRAWING</t>
  </si>
  <si>
    <t>DD01</t>
    <phoneticPr fontId="2" type="noConversion"/>
  </si>
  <si>
    <t>CW SYSTEM_SUMP MODEL TEST PROCEDURE</t>
    <phoneticPr fontId="2" type="noConversion"/>
  </si>
  <si>
    <t>DE-GUP-DT-E-22-330</t>
    <phoneticPr fontId="2" type="noConversion"/>
  </si>
  <si>
    <t>CRS-GUP-DHI-DT-22-528</t>
    <phoneticPr fontId="2" type="noConversion"/>
  </si>
  <si>
    <t>DE-GUP-DT-E-22-445</t>
    <phoneticPr fontId="2" type="noConversion"/>
  </si>
  <si>
    <t>CRS-GUP-DHI-DT-22-647</t>
    <phoneticPr fontId="2" type="noConversion"/>
  </si>
  <si>
    <t>DD00</t>
    <phoneticPr fontId="2" type="noConversion"/>
  </si>
  <si>
    <t>CW SYSTEM_SUMP MODEL TEST REPORT</t>
    <phoneticPr fontId="2" type="noConversion"/>
  </si>
  <si>
    <t>DIESEL GENERATOR_SIZING CALCULATION</t>
  </si>
  <si>
    <t>DHI-GUP-DT-21-046</t>
  </si>
  <si>
    <t>DHI-GUP-DT-22-053</t>
  </si>
  <si>
    <t>CRS-GUP-DHI-DT-22-212</t>
  </si>
  <si>
    <t>DHI-GUP-DT-22-209</t>
    <phoneticPr fontId="2" type="noConversion"/>
  </si>
  <si>
    <t>C</t>
    <phoneticPr fontId="2" type="noConversion"/>
  </si>
  <si>
    <t>CRS-GUP-DHI-DT-22-391</t>
    <phoneticPr fontId="2" type="noConversion"/>
  </si>
  <si>
    <t>DE-GUP-DT-E-22-505</t>
    <phoneticPr fontId="2" type="noConversion"/>
  </si>
  <si>
    <t>0(CP)</t>
    <phoneticPr fontId="2" type="noConversion"/>
  </si>
  <si>
    <t>CRS-GUP-DHI-DT-22-815</t>
    <phoneticPr fontId="2" type="noConversion"/>
  </si>
  <si>
    <t>N2 GAS_SIZING CALCULATION</t>
  </si>
  <si>
    <t>CCWP_SIZING CALCULATION</t>
  </si>
  <si>
    <t>CWP_SIZING CALCULATION</t>
  </si>
  <si>
    <t>PCC</t>
    <phoneticPr fontId="2" type="noConversion"/>
  </si>
  <si>
    <t>ACWP_SIZING CALCULATION</t>
  </si>
  <si>
    <t>CEP_SIZING CALCULATION</t>
  </si>
  <si>
    <t>BFP_SIZING CALCULATION</t>
  </si>
  <si>
    <t>XW03</t>
    <phoneticPr fontId="2" type="noConversion"/>
  </si>
  <si>
    <t>GHC</t>
    <phoneticPr fontId="2" type="noConversion"/>
  </si>
  <si>
    <t>DWP_SIZING CALCULATION</t>
    <phoneticPr fontId="2" type="noConversion"/>
  </si>
  <si>
    <t>SIZING CALCULATION_FLASH TANK DRAIN PUMP AND TANK</t>
    <phoneticPr fontId="2" type="noConversion"/>
  </si>
  <si>
    <t>DE-GUP-DT-E-22-352</t>
    <phoneticPr fontId="2" type="noConversion"/>
  </si>
  <si>
    <t>EGB</t>
  </si>
  <si>
    <t>ULSD STORAGE TANK_GENERAL ARRANGEMENT DRAWING</t>
  </si>
  <si>
    <t>Water EPC프로세스기술팀(Mech.)</t>
  </si>
  <si>
    <t>박상익</t>
    <phoneticPr fontId="2" type="noConversion"/>
  </si>
  <si>
    <t>ULSD Tank</t>
    <phoneticPr fontId="2" type="noConversion"/>
  </si>
  <si>
    <t>DHI-GUP-DT-21-009</t>
  </si>
  <si>
    <t>CRS-GUP-DHI-DT-21-020</t>
  </si>
  <si>
    <t>RR</t>
  </si>
  <si>
    <t>DHI-GUP-DT-21-095</t>
  </si>
  <si>
    <t>CRS-GUP-DHI-DT-21-074</t>
  </si>
  <si>
    <t>DHI-GUP-DT-21-194</t>
  </si>
  <si>
    <t>CRS-GUP-DHI-DT-21-138</t>
  </si>
  <si>
    <t>DE-GUP-DT-E-22-573</t>
    <phoneticPr fontId="2" type="noConversion"/>
  </si>
  <si>
    <t>CRS-GUP-DHI-DT-22-763</t>
    <phoneticPr fontId="2" type="noConversion"/>
  </si>
  <si>
    <t>ULSD STORAGE TANK_NOZZLE ORIENTATION DRAWING</t>
  </si>
  <si>
    <t>1</t>
  </si>
  <si>
    <t>I</t>
  </si>
  <si>
    <t>2</t>
  </si>
  <si>
    <t>ULSD STORAGE TANK_NAME PLATE DRAWING</t>
  </si>
  <si>
    <t>DHI-GUP-DT-22-061</t>
  </si>
  <si>
    <t>CRS-GUP-DHI-DT-22-217</t>
  </si>
  <si>
    <t>ULSD STORAGE TANK_MECHANICAL STRENGTH CALCULATION</t>
    <phoneticPr fontId="2" type="noConversion"/>
  </si>
  <si>
    <t>YK09</t>
    <phoneticPr fontId="2" type="noConversion"/>
  </si>
  <si>
    <t>ULSD STORAGE TANK_DETAIL DRAWINGS FOR CATHODIC PROTECTION SYSTEM</t>
    <phoneticPr fontId="2" type="noConversion"/>
  </si>
  <si>
    <t>DE-GUP-DT-E-22-457</t>
    <phoneticPr fontId="2" type="noConversion"/>
  </si>
  <si>
    <t>CRS-GUP-DHI-DT-22-677</t>
    <phoneticPr fontId="2" type="noConversion"/>
  </si>
  <si>
    <t>431001</t>
  </si>
  <si>
    <t>DEMI. WATER STORAGE TANK_GENERAL ARRANGEMENT DRAWING</t>
  </si>
  <si>
    <t>DW Tank</t>
    <phoneticPr fontId="2" type="noConversion"/>
  </si>
  <si>
    <t>DEMI. WATER STORAGE TANK_NAME PLATE DRAWING</t>
  </si>
  <si>
    <t>DEMI. WATER STORAGE TANK_MECHANICAL STRENGTH CALCULATION</t>
    <phoneticPr fontId="2" type="noConversion"/>
  </si>
  <si>
    <t>DEMI. WATER STORAGE TANK_DETAIL DRAWINGS FOR CATHODIC PROTECTION SYSTEM</t>
    <phoneticPr fontId="2" type="noConversion"/>
  </si>
  <si>
    <t>DE-GUP-DT-E-22-576</t>
    <phoneticPr fontId="2" type="noConversion"/>
  </si>
  <si>
    <t>GHB</t>
  </si>
  <si>
    <t>TREATED WATER STORAGE TANK_GENERAL ARRANGEMENT DRAWING</t>
  </si>
  <si>
    <t>TW Tank</t>
    <phoneticPr fontId="2" type="noConversion"/>
  </si>
  <si>
    <t>TREATED WATER STORAGE TANK_MECHANICAL STRENGTH CALCULATION</t>
    <phoneticPr fontId="2" type="noConversion"/>
  </si>
  <si>
    <t>TREATED WATER STORAGE TANK_DETAIL DRAWINGS FOR CATHODIC PROTECTION SYSTEM</t>
    <phoneticPr fontId="2" type="noConversion"/>
  </si>
  <si>
    <t>LAA</t>
  </si>
  <si>
    <t>UF FEED WATER STORAGE TANK_GENERAL ARRANGEMENT DRAWING</t>
  </si>
  <si>
    <t>UF FW Tank</t>
    <phoneticPr fontId="2" type="noConversion"/>
  </si>
  <si>
    <t>DHI-GUP-DT-21-028</t>
  </si>
  <si>
    <t>CRS-GUP-DHI-DT-21-035</t>
  </si>
  <si>
    <t>DE-GUP-DT-E-22-326</t>
    <phoneticPr fontId="2" type="noConversion"/>
  </si>
  <si>
    <t>CRS-GUP-DHI-DT-22-545</t>
    <phoneticPr fontId="2" type="noConversion"/>
  </si>
  <si>
    <t>DE-GUP-DT-E-22-572</t>
    <phoneticPr fontId="2" type="noConversion"/>
  </si>
  <si>
    <t>CRS-GUP-DHI-DT-22-786</t>
    <phoneticPr fontId="2" type="noConversion"/>
  </si>
  <si>
    <t>UF FEED WATER STORAGE TANK_NOZZLE ORIENTATION DRAWING</t>
  </si>
  <si>
    <t>UF FEED WATER STORAGE TANK_NAME PLATE DRAWING</t>
  </si>
  <si>
    <t>UF FEED WATER STORAGE TANK_MECHANICAL STRENGTH CALCULATION</t>
    <phoneticPr fontId="2" type="noConversion"/>
  </si>
  <si>
    <t>DE-GUP-DT-E-22-556</t>
    <phoneticPr fontId="2" type="noConversion"/>
  </si>
  <si>
    <t>CRS-GUP-DHI-DT-22-753</t>
    <phoneticPr fontId="2" type="noConversion"/>
  </si>
  <si>
    <t>UF FEED WATER STORAGE TANK_DETAIL DRAWINGS FOR CATHODIC PROTECTION SYSTEM</t>
    <phoneticPr fontId="2" type="noConversion"/>
  </si>
  <si>
    <t>GKB</t>
  </si>
  <si>
    <t>434001</t>
  </si>
  <si>
    <t>POTABLE WATER STORAGE TANK_GENERAL ARRANGEMENT DRAWING</t>
  </si>
  <si>
    <t>PW Tank</t>
    <phoneticPr fontId="2" type="noConversion"/>
  </si>
  <si>
    <t>DHI-GUP-DT-21-099</t>
  </si>
  <si>
    <t>DHI-GUP-DT-22-007</t>
  </si>
  <si>
    <t>CRS-GUP-DHI-DT-21-172</t>
  </si>
  <si>
    <t>DHI-GUP-DT-22-082</t>
  </si>
  <si>
    <t>D</t>
  </si>
  <si>
    <t>CRS-GUP-DHI-DT-22-248</t>
  </si>
  <si>
    <t>DHI-GUP-DT-22-210</t>
    <phoneticPr fontId="2" type="noConversion"/>
  </si>
  <si>
    <t>E</t>
    <phoneticPr fontId="2" type="noConversion"/>
  </si>
  <si>
    <t>CRS-GUP-DHI-DT-22-392</t>
    <phoneticPr fontId="2" type="noConversion"/>
  </si>
  <si>
    <t>DE-GUP-DT-E-22-524</t>
    <phoneticPr fontId="2" type="noConversion"/>
  </si>
  <si>
    <t>F</t>
    <phoneticPr fontId="2" type="noConversion"/>
  </si>
  <si>
    <t>CRS-GUP-DHI-DT-22-697</t>
    <phoneticPr fontId="2" type="noConversion"/>
  </si>
  <si>
    <t>POTABLE WATER STORAGE TANK_NOZZLE ORIENTATION DRAWING</t>
  </si>
  <si>
    <t>POTABLE WATER STORAGE TANK_NAME PLATE DRAWING</t>
  </si>
  <si>
    <t>POTABLE WATER STORAGE TANK_MECHANICAL STRENGTH CALCULATION</t>
    <phoneticPr fontId="2" type="noConversion"/>
  </si>
  <si>
    <t>POTABLE WATER STORAGE TANK_DETAIL DRAWINGS FOR CATHODIC PROTECTION SYSTEM</t>
    <phoneticPr fontId="2" type="noConversion"/>
  </si>
  <si>
    <t>435001</t>
  </si>
  <si>
    <t>FIREFIGHTING WATER STORAGE TANK_GENERAL ARRANGEMENT DRAWING</t>
  </si>
  <si>
    <t>FF Tank</t>
    <phoneticPr fontId="2" type="noConversion"/>
  </si>
  <si>
    <t>DHI-GUP-DT-22-221</t>
    <phoneticPr fontId="2" type="noConversion"/>
  </si>
  <si>
    <t>CRS-GUP-DHI-DT-22-432</t>
    <phoneticPr fontId="2" type="noConversion"/>
  </si>
  <si>
    <t>DE-GUP-DT-E-22-545</t>
    <phoneticPr fontId="2" type="noConversion"/>
  </si>
  <si>
    <t>CRS-GUP-DHI-DT-22-783</t>
    <phoneticPr fontId="2" type="noConversion"/>
  </si>
  <si>
    <t>FIREFIGHTING WATER STORAGE TANK_NOZZLE ORIENTATION DRAWING</t>
  </si>
  <si>
    <t>FIREFIGHTING WATER STORAGE TANK_NAME PLATE DRAWING</t>
  </si>
  <si>
    <t>FIREFIGHTING WATER STORAGE TANK_MECHANICAL STRENGTH CALCULATION</t>
    <phoneticPr fontId="2" type="noConversion"/>
  </si>
  <si>
    <t>DE-GUP-DT-E-22-540</t>
    <phoneticPr fontId="2" type="noConversion"/>
  </si>
  <si>
    <t>CRS-GUP-DHI-DT-22-741</t>
    <phoneticPr fontId="2" type="noConversion"/>
  </si>
  <si>
    <t>FIREFIGHTING WATER STORAGE TANK_DETAIL DRAWINGS FOR CATHODIC PROTECTION SYSTEM</t>
    <phoneticPr fontId="2" type="noConversion"/>
  </si>
  <si>
    <t>YR02</t>
    <phoneticPr fontId="2" type="noConversion"/>
  </si>
  <si>
    <t>LYA</t>
    <phoneticPr fontId="2" type="noConversion"/>
  </si>
  <si>
    <t>TECHNICAL SPECIFICATION OF CATHODIC PROTECTION SYSTEM FOR FIELD ERECTION TANKS</t>
    <phoneticPr fontId="2" type="noConversion"/>
  </si>
  <si>
    <t>DE-GUP-DT-E-22-370</t>
    <phoneticPr fontId="2" type="noConversion"/>
  </si>
  <si>
    <t>CRS-GUP-DHI-DT-22-607</t>
    <phoneticPr fontId="2" type="noConversion"/>
  </si>
  <si>
    <t>GUP</t>
  </si>
  <si>
    <t>GHD</t>
  </si>
  <si>
    <t>SERVICE WATER SYSTEM_DESIGN CRITERIA</t>
    <phoneticPr fontId="2" type="noConversion"/>
  </si>
  <si>
    <t>플랜트기술팀(Mech.)</t>
  </si>
  <si>
    <t>조상환</t>
    <phoneticPr fontId="2" type="noConversion"/>
  </si>
  <si>
    <t>Service Water</t>
    <phoneticPr fontId="2" type="noConversion"/>
  </si>
  <si>
    <t>CRS-GUP-DHI-DT-21-016</t>
  </si>
  <si>
    <t>DHI-GUP-DT-21-153</t>
  </si>
  <si>
    <t>CRS-GUP-DHI-DT-21-144</t>
  </si>
  <si>
    <t>DE-GUP-DT-E-22-390</t>
    <phoneticPr fontId="2" type="noConversion"/>
  </si>
  <si>
    <t>SERVICE WATER SYSTEM_P&amp;I DIAGRAM</t>
    <phoneticPr fontId="2" type="noConversion"/>
  </si>
  <si>
    <t>N/A</t>
    <phoneticPr fontId="2" type="noConversion"/>
  </si>
  <si>
    <t>DHI-GUP-DT-22-099</t>
  </si>
  <si>
    <t>CRS-GUP-DHI-DT-22-265</t>
    <phoneticPr fontId="2" type="noConversion"/>
  </si>
  <si>
    <t>SERVICE WATER SYSTEM_SYSTEM DESCRIPTION</t>
    <phoneticPr fontId="2" type="noConversion"/>
  </si>
  <si>
    <t>SCA</t>
  </si>
  <si>
    <t>AIR COMPRESSOR_DESIGN CRITERIA</t>
  </si>
  <si>
    <t>P</t>
  </si>
  <si>
    <t>Air Comp.</t>
    <phoneticPr fontId="2" type="noConversion"/>
  </si>
  <si>
    <t>DHI-GUP-DT-21-034</t>
  </si>
  <si>
    <t>CRS-GUP-DHI-DT-21-030</t>
  </si>
  <si>
    <t>DHI-GUP-DT-21-198</t>
  </si>
  <si>
    <t>CRS-GUP-DHI-DT-21-163</t>
  </si>
  <si>
    <t>DHI-GUP-DT-22-094</t>
  </si>
  <si>
    <t>CRS-GUP-DHI-DT-22-257</t>
  </si>
  <si>
    <t>DE-GUP-DT-E-22-252</t>
    <phoneticPr fontId="2" type="noConversion"/>
  </si>
  <si>
    <t>CRS-GUP-DHI-DT-22-453</t>
    <phoneticPr fontId="2" type="noConversion"/>
  </si>
  <si>
    <t>DE-GUP-DT-E-22-491</t>
    <phoneticPr fontId="2" type="noConversion"/>
  </si>
  <si>
    <t>CRS-GUP-DHI-DT-22-708</t>
    <phoneticPr fontId="2" type="noConversion"/>
  </si>
  <si>
    <t>COMPRESSED AIR SYSTEM_P&amp;I DIAGRAM</t>
    <phoneticPr fontId="2" type="noConversion"/>
  </si>
  <si>
    <t>QFB</t>
    <phoneticPr fontId="2" type="noConversion"/>
  </si>
  <si>
    <t>INSTRUMENT AIR SYSTEM_P&amp;I DIAGRAM</t>
    <phoneticPr fontId="2" type="noConversion"/>
  </si>
  <si>
    <t>SCB</t>
  </si>
  <si>
    <t>SERVICE AIR SYSTEM_P&amp;I DIAGRAM</t>
    <phoneticPr fontId="2" type="noConversion"/>
  </si>
  <si>
    <t>AIR COMPRESSOR_SYSTEM DESCRIPTION</t>
  </si>
  <si>
    <t>GM</t>
    <phoneticPr fontId="2" type="noConversion"/>
  </si>
  <si>
    <t>SUMP PUMP_PUMP ARRANGEMENT DRAWING</t>
  </si>
  <si>
    <t>Sump pump</t>
    <phoneticPr fontId="2" type="noConversion"/>
  </si>
  <si>
    <t>GM</t>
  </si>
  <si>
    <t>SUMP PUMP_PUMP DATA SHEET &amp; CHARACTERISTIC CURVE</t>
  </si>
  <si>
    <t>YM01</t>
  </si>
  <si>
    <t>SUMP PUMP_MOTOR DATA SHEET &amp; CHARACTERISTIC CURVE</t>
  </si>
  <si>
    <t>SUMP PUMP_MOTOR OUTLINE, TERMINAL BOX, NAME PLATE DRAWING</t>
  </si>
  <si>
    <t>YL01</t>
    <phoneticPr fontId="2" type="noConversion"/>
  </si>
  <si>
    <t>SUMP PUMP_INSTRUMENT LIST</t>
  </si>
  <si>
    <t>YL22</t>
    <phoneticPr fontId="2" type="noConversion"/>
  </si>
  <si>
    <t>SUMP PUMP_NAME PLATE DRAWING</t>
  </si>
  <si>
    <t>YR05</t>
    <phoneticPr fontId="2" type="noConversion"/>
  </si>
  <si>
    <t>P0</t>
  </si>
  <si>
    <t>WASTE WATER TRANSFER SYSTEM_DESIGN CRITERIA</t>
    <phoneticPr fontId="2" type="noConversion"/>
  </si>
  <si>
    <t>Waste Water Transfer</t>
    <phoneticPr fontId="2" type="noConversion"/>
  </si>
  <si>
    <t>CRS-GUP-DHI-DT-21-019</t>
  </si>
  <si>
    <t>DHI-GUP-DT-22-031</t>
  </si>
  <si>
    <t>CRS-GUP-DHI-DT-21-202</t>
  </si>
  <si>
    <t>DE-GUP-DT-E-22-234</t>
    <phoneticPr fontId="2" type="noConversion"/>
  </si>
  <si>
    <t>CRS-GUP-DHI-DT-22-403</t>
    <phoneticPr fontId="2" type="noConversion"/>
  </si>
  <si>
    <t>DE-GUP-DT-E-22-396</t>
    <phoneticPr fontId="2" type="noConversion"/>
  </si>
  <si>
    <t>CRS-GUP-DHI-DT-22-611</t>
    <phoneticPr fontId="2" type="noConversion"/>
  </si>
  <si>
    <t>WASTE WATER TRANSFER SYSTEM_P&amp;I DIAGRAM</t>
    <phoneticPr fontId="2" type="noConversion"/>
  </si>
  <si>
    <t>P0</t>
    <phoneticPr fontId="2" type="noConversion"/>
  </si>
  <si>
    <t>WASTE WATER TRANSFER SYSTEM_SYSTEM DESCRIPTION</t>
    <phoneticPr fontId="2" type="noConversion"/>
  </si>
  <si>
    <t>DHI-GUP-DT-21-024</t>
  </si>
  <si>
    <t>XG07</t>
  </si>
  <si>
    <t>WATER BALANCE DIAGRAM</t>
  </si>
  <si>
    <t>DHI-GUP-DT-21-059</t>
  </si>
  <si>
    <t>DHI-GUP-DT-21-186</t>
  </si>
  <si>
    <t>CRS-GUP-DHI-DT-21-137</t>
  </si>
  <si>
    <t>DHI-GUP-DT-22-068</t>
  </si>
  <si>
    <t>CRS-GUP-DHI-DT-22-230</t>
  </si>
  <si>
    <t>DHI-GUP-DT-22-182</t>
    <phoneticPr fontId="2" type="noConversion"/>
  </si>
  <si>
    <t>CRS-GUP-DHI-DT-22-355</t>
    <phoneticPr fontId="2" type="noConversion"/>
  </si>
  <si>
    <t>DE-GUP-DT-E-22-276</t>
    <phoneticPr fontId="2" type="noConversion"/>
  </si>
  <si>
    <t>CRS-GUP-DHI-DT-22-462</t>
    <phoneticPr fontId="2" type="noConversion"/>
  </si>
  <si>
    <t>SCA</t>
    <phoneticPr fontId="2" type="noConversion"/>
  </si>
  <si>
    <t>AIR COMPRESSOR SYSTEM_PROCESS FLOW DIAGRAM</t>
    <phoneticPr fontId="2" type="noConversion"/>
  </si>
  <si>
    <t>AIR COMP.</t>
    <phoneticPr fontId="2" type="noConversion"/>
  </si>
  <si>
    <t>GHD</t>
    <phoneticPr fontId="2" type="noConversion"/>
  </si>
  <si>
    <t>SERVICE WATER SYSTEM_PROCESS FLOW DIAGRAM</t>
    <phoneticPr fontId="2" type="noConversion"/>
  </si>
  <si>
    <t>SERVICE WATER</t>
    <phoneticPr fontId="2" type="noConversion"/>
  </si>
  <si>
    <t>GKC</t>
    <phoneticPr fontId="2" type="noConversion"/>
  </si>
  <si>
    <t>POTABLE WATER SYSTEM_PROCESS FLOW DIAGRAM</t>
    <phoneticPr fontId="2" type="noConversion"/>
  </si>
  <si>
    <t>POTABLE WATER</t>
    <phoneticPr fontId="2" type="noConversion"/>
  </si>
  <si>
    <t>Potable Water</t>
    <phoneticPr fontId="2" type="noConversion"/>
  </si>
  <si>
    <t>DHI-GUP-DT-21-125</t>
  </si>
  <si>
    <t>CRS-GUP-DHI-DT-21-127</t>
  </si>
  <si>
    <t>DHI-GUP-DT-22-081</t>
  </si>
  <si>
    <t>CRS-GUP-DHI-DT-22-247</t>
  </si>
  <si>
    <t>DE-GUP-DT-E-22-224</t>
    <phoneticPr fontId="2" type="noConversion"/>
  </si>
  <si>
    <t>CRS-GUP-DHI-DT-22-374</t>
    <phoneticPr fontId="2" type="noConversion"/>
  </si>
  <si>
    <t>DE-GUP-DT-E-22-304</t>
    <phoneticPr fontId="2" type="noConversion"/>
  </si>
  <si>
    <t>CRS-GUP-DHI-DT-22-508</t>
    <phoneticPr fontId="2" type="noConversion"/>
  </si>
  <si>
    <t>WASTE WATER TRANSFER SYSTEM_PROCESS FLOW DIAGRAM</t>
    <phoneticPr fontId="2" type="noConversion"/>
  </si>
  <si>
    <t>WASTE WATER TRANSFER</t>
    <phoneticPr fontId="2" type="noConversion"/>
  </si>
  <si>
    <t>DE-GUP-DT-E-22-714</t>
    <phoneticPr fontId="2" type="noConversion"/>
  </si>
  <si>
    <t>AIR COMPRESSOR_TECHNICAL DESCRIPTION</t>
  </si>
  <si>
    <t>YF00</t>
    <phoneticPr fontId="2" type="noConversion"/>
  </si>
  <si>
    <t>AIR COMPRESSOR_CONTROL LOGIC AND LOOP DIAGRAM</t>
  </si>
  <si>
    <t>FI</t>
  </si>
  <si>
    <t>YF02</t>
  </si>
  <si>
    <t>AIR COMPRESSOR_CONTROL SYSTEM CONFIGURATION DRAWINGS</t>
  </si>
  <si>
    <t>AIR COMPRESSOR_ELECTRICAL SCHEMATIC DRAWINGS</t>
  </si>
  <si>
    <t>XF00</t>
  </si>
  <si>
    <t>AIR COMPRESSOR_PLC GENERAL ARRANGEMENT DRAWING</t>
  </si>
  <si>
    <t>AIR COMPRESSOR_ASSEMBLY &amp; DIMENSIONAL DRAWING</t>
  </si>
  <si>
    <t>AIR COMPRESSOR_INSTRUMENT LIST&amp;DATA SHEET</t>
  </si>
  <si>
    <t>YK00</t>
  </si>
  <si>
    <t>AIR COMPRESSOR_INSTRUMENT INSTALLATION DRAWING</t>
  </si>
  <si>
    <t>YF03</t>
  </si>
  <si>
    <t>AIR COMPRESSOR_PLC HMI GRAPHIC</t>
  </si>
  <si>
    <t>YD04</t>
  </si>
  <si>
    <t>AIR COMPRESSOR_CABLE RACEWAY DRAWING</t>
  </si>
  <si>
    <t>YL17</t>
  </si>
  <si>
    <t>AIR COMPRESSOR_INTERCONNECTION WIRING DIAGRAM</t>
  </si>
  <si>
    <t>YL22</t>
  </si>
  <si>
    <t>AIR COMPRESSOR_NAME PLATE DRAWING</t>
  </si>
  <si>
    <t>AIR COMPRESSOR_MOTOR VENDOR PRINT</t>
  </si>
  <si>
    <t>AIR COMPRESSOR_P&amp;I DIAGRAM FOR PACKAGE INTERNAL</t>
  </si>
  <si>
    <t>YL01</t>
  </si>
  <si>
    <t>AIR COMPRESSOR_HARDWIRE IO LIST</t>
  </si>
  <si>
    <t>LAC</t>
  </si>
  <si>
    <t>BFP_P&amp;I DIAGRAM</t>
  </si>
  <si>
    <t>UPPALA</t>
  </si>
  <si>
    <t>BFP</t>
  </si>
  <si>
    <t>BFP</t>
    <phoneticPr fontId="2" type="noConversion"/>
  </si>
  <si>
    <t>DE-GUP-DT-E-22-501</t>
    <phoneticPr fontId="2" type="noConversion"/>
  </si>
  <si>
    <t>CRS-GUP-DHI-DT-22-694</t>
    <phoneticPr fontId="2" type="noConversion"/>
  </si>
  <si>
    <t>BFP_PUMP ARRANGEMENT DRAWING</t>
  </si>
  <si>
    <t>DE-GUP-DT-E-22-621</t>
    <phoneticPr fontId="2" type="noConversion"/>
  </si>
  <si>
    <t>CRS-GUP-DHI-DT-22-806</t>
    <phoneticPr fontId="2" type="noConversion"/>
  </si>
  <si>
    <t>BFP_PUMP DATA SHEET &amp; CHARACTERISTIC CURVE</t>
  </si>
  <si>
    <t>DE-GUP-DT-E-22-469</t>
    <phoneticPr fontId="2" type="noConversion"/>
  </si>
  <si>
    <t>CRS-GUP-DHI-DT-22-680</t>
    <phoneticPr fontId="2" type="noConversion"/>
  </si>
  <si>
    <t>YK01</t>
  </si>
  <si>
    <t>BFP_PUMP SECTIONAL DRAWING</t>
  </si>
  <si>
    <t>DE-GUP-DT-E-22-529</t>
    <phoneticPr fontId="2" type="noConversion"/>
  </si>
  <si>
    <t>CRS-GUP-DHI-DT-22-736</t>
    <phoneticPr fontId="2" type="noConversion"/>
  </si>
  <si>
    <t>BFP_MOTOR DATA SHEET &amp; CHARACTERISTIC CURVE</t>
  </si>
  <si>
    <t>DE-GUP-DT-E-22-641</t>
    <phoneticPr fontId="2" type="noConversion"/>
  </si>
  <si>
    <t>CRS-GUP-DHI-DT-22-857</t>
    <phoneticPr fontId="2" type="noConversion"/>
  </si>
  <si>
    <t>BFP_MOTOR OUTLINE, TERMINAL BOX, NAME PLATE DRAWING</t>
  </si>
  <si>
    <t>CV03</t>
  </si>
  <si>
    <t>BFP_INSTRUMENT SPECIFICATION</t>
  </si>
  <si>
    <t>DE-GUP-DT-E-22-704</t>
    <phoneticPr fontId="2" type="noConversion"/>
  </si>
  <si>
    <t>LAB</t>
  </si>
  <si>
    <t>BFP_DATA SHEET &amp; OUTLINE DRAWING FOR SUCTION STRAINER</t>
  </si>
  <si>
    <t>BFP_NAME PLATE DRAWING FOR PUMP</t>
  </si>
  <si>
    <t>BFP_MECHANICAL SEAL SPECIFICATION</t>
  </si>
  <si>
    <t>BFP_THERMAL INSULATION SPECIFICATION</t>
  </si>
  <si>
    <t>BFP_COUPLING SPECIFICATION</t>
  </si>
  <si>
    <t>BFP_SAFETY RELIEF VALVE SPECIFICATION</t>
  </si>
  <si>
    <t>BFP_VFD SPECIFICATION</t>
  </si>
  <si>
    <t>DE-GUP-DT-E-22-499</t>
    <phoneticPr fontId="2" type="noConversion"/>
  </si>
  <si>
    <t>CRS-GUP-DHI-DT-22-693</t>
    <phoneticPr fontId="2" type="noConversion"/>
  </si>
  <si>
    <t>DE-GUP-DT-E-22-706</t>
    <phoneticPr fontId="2" type="noConversion"/>
  </si>
  <si>
    <t>YV02</t>
  </si>
  <si>
    <t>BFP_I&amp;C JUNCTION BOX OUTLINE/INTERNAL LAYOUT DRAWING</t>
  </si>
  <si>
    <t>DE-GUP-DT-E-22-670</t>
    <phoneticPr fontId="2" type="noConversion"/>
  </si>
  <si>
    <t>XB00</t>
  </si>
  <si>
    <t>BFP_FOUNDATION DRAWING &amp; LOAD DATA OF EQUIPMENT</t>
  </si>
  <si>
    <t>DE-GUP-DT-E-22-471</t>
    <phoneticPr fontId="2" type="noConversion"/>
  </si>
  <si>
    <t>CRS-GUP-DHI-DT-22-651</t>
    <phoneticPr fontId="2" type="noConversion"/>
  </si>
  <si>
    <t>LCB</t>
  </si>
  <si>
    <t>CEP_P&amp;I DIAGRAM</t>
  </si>
  <si>
    <t>CEP</t>
  </si>
  <si>
    <t>CEP</t>
    <phoneticPr fontId="2" type="noConversion"/>
  </si>
  <si>
    <t>DE-GUP-DT-E-22-380</t>
    <phoneticPr fontId="2" type="noConversion"/>
  </si>
  <si>
    <t>CRS-GUP-DHI-DT-22-546</t>
    <phoneticPr fontId="2" type="noConversion"/>
  </si>
  <si>
    <t>DE-GUP-DT-E-22-607</t>
    <phoneticPr fontId="2" type="noConversion"/>
  </si>
  <si>
    <t>CRS-GUP-DHI-DT-22-765</t>
    <phoneticPr fontId="2" type="noConversion"/>
  </si>
  <si>
    <t>DE-GUP-DT-E-22-739</t>
    <phoneticPr fontId="2" type="noConversion"/>
  </si>
  <si>
    <t>CEP_PUMP ARRANGEMENT DRAWING</t>
  </si>
  <si>
    <t>DE-GUP-DT-E-22-382</t>
    <phoneticPr fontId="2" type="noConversion"/>
  </si>
  <si>
    <t>CRS-GUP-DHI-DT-22-609</t>
    <phoneticPr fontId="2" type="noConversion"/>
  </si>
  <si>
    <t>DE-GUP-DT-E-22-577</t>
    <phoneticPr fontId="2" type="noConversion"/>
  </si>
  <si>
    <t>CRS-GUP-DHI-DT-22-787</t>
    <phoneticPr fontId="2" type="noConversion"/>
  </si>
  <si>
    <t>CEP_PUMP DATA SHEET &amp; CHARACTERISTIC CURVE</t>
  </si>
  <si>
    <t>CEP_PUMP SECTIONAL DRAWING</t>
  </si>
  <si>
    <t>DE-GUP-DT-E-22-381</t>
    <phoneticPr fontId="2" type="noConversion"/>
  </si>
  <si>
    <t>CRS-GUP-DHI-DT-22-543</t>
    <phoneticPr fontId="2" type="noConversion"/>
  </si>
  <si>
    <t>DE-GUP-DT-E-22-579</t>
    <phoneticPr fontId="2" type="noConversion"/>
  </si>
  <si>
    <t>CRS-GUP-DHI-DT-22-788</t>
    <phoneticPr fontId="2" type="noConversion"/>
  </si>
  <si>
    <t>CEP_MOTOR DATA SHEET &amp; CHARACTERISTIC CURVE</t>
  </si>
  <si>
    <t>DE-GUP-DT-E-22-448</t>
    <phoneticPr fontId="2" type="noConversion"/>
  </si>
  <si>
    <t>CRS-GUP-DHI-DT-22-637</t>
    <phoneticPr fontId="2" type="noConversion"/>
  </si>
  <si>
    <t>CEP_MOTOR OUTLINE, TERMINAL BOX, NAME PLATE DRAWING</t>
  </si>
  <si>
    <t>CEP_INSTRUMENT SPECIFICATION</t>
  </si>
  <si>
    <t>DE-GUP-DT-E-22-717</t>
    <phoneticPr fontId="2" type="noConversion"/>
  </si>
  <si>
    <t>LCA</t>
  </si>
  <si>
    <t>CEP_DATA SHEET &amp; OUTLINE DRAWING FOR SUCTION STRAINER</t>
  </si>
  <si>
    <t>DE-GUP-DT-E-22-722</t>
    <phoneticPr fontId="2" type="noConversion"/>
  </si>
  <si>
    <t>CEP_NAME PLATE DRAWING FOR PUMP</t>
  </si>
  <si>
    <t>DE-GUP-DT-E-22-447</t>
    <phoneticPr fontId="2" type="noConversion"/>
  </si>
  <si>
    <t>CRS-GUP-DHI-DT-22-636</t>
    <phoneticPr fontId="2" type="noConversion"/>
  </si>
  <si>
    <t>CEP_MECHANICAL SEAL SPECIFICATION</t>
  </si>
  <si>
    <t>CEP_COUPLING SPECIFICATION</t>
  </si>
  <si>
    <t>DE-GUP-DT-E-22-435</t>
    <phoneticPr fontId="2" type="noConversion"/>
  </si>
  <si>
    <t>CRS-GUP-DHI-DT-22-673</t>
    <phoneticPr fontId="2" type="noConversion"/>
  </si>
  <si>
    <t>CEP_FOUNDATION DRAWING &amp; LOAD DATA OF EQUIPMENT</t>
  </si>
  <si>
    <t>DE-GUP-DT-E-22-723</t>
    <phoneticPr fontId="2" type="noConversion"/>
  </si>
  <si>
    <t>GSP(WATER)_PUMP ARRANGEMENT DRAWING</t>
  </si>
  <si>
    <t>GSP(WATER)</t>
  </si>
  <si>
    <t>GSP(WATER)_PUMP DATA SHEET &amp; CHARACTERISTIC CURVE</t>
  </si>
  <si>
    <t>GSP(WATER)_PUMP SECTIONAL DRAWING</t>
  </si>
  <si>
    <t>GSP(WATER)_MOTOR DATA SHEET &amp; CHARACTERISTIC CURVE</t>
  </si>
  <si>
    <t>GSP(WATER)_MOTOR OUTLINE, TERMINAL BOX, NAME PLATE DRAWING</t>
    <phoneticPr fontId="2" type="noConversion"/>
  </si>
  <si>
    <t>GSP(WATER)_INSTRUMENT SPECIFICATION</t>
  </si>
  <si>
    <t>GSP(WATER)_NAME PLATE DRAWING FOR PUMP</t>
  </si>
  <si>
    <t>GSP(WATER)_MECHANICAL SEAL SPECIFICATION</t>
  </si>
  <si>
    <t>EG</t>
  </si>
  <si>
    <t>ULSD SYSTEM_P&amp;I DIAGRAM</t>
    <phoneticPr fontId="2" type="noConversion"/>
  </si>
  <si>
    <t>ULSD</t>
  </si>
  <si>
    <t>ULSD</t>
    <phoneticPr fontId="2" type="noConversion"/>
  </si>
  <si>
    <t>DHI-GUP-DT-21-187</t>
  </si>
  <si>
    <t>CRS-GUP-DHI-DT-21-135</t>
  </si>
  <si>
    <t>DHI-GUP-DT-22-089</t>
  </si>
  <si>
    <t>CRS-GUP-DHI-DT-22-250</t>
  </si>
  <si>
    <t>DE-GUP-DT-E-22-753</t>
    <phoneticPr fontId="2" type="noConversion"/>
  </si>
  <si>
    <t>ULSD SYSTEM_SYSTEM DESCRIPTION</t>
  </si>
  <si>
    <t>CRS-GUP-DHI-DT-21-009</t>
  </si>
  <si>
    <t>ULSD SYSTEM_DESIGN CRITERIA</t>
  </si>
  <si>
    <t>EH</t>
  </si>
  <si>
    <t>ULSD TREATMENT_ARRANGEMENT DRAWING</t>
  </si>
  <si>
    <t>ULSD TREATMENT</t>
  </si>
  <si>
    <t>ULSD Treatment</t>
    <phoneticPr fontId="2" type="noConversion"/>
  </si>
  <si>
    <t>ULSD TREATMENT_SPECIFICATION</t>
  </si>
  <si>
    <t>ULSD TREATMENT_P&amp;I DIAGRAM</t>
  </si>
  <si>
    <t>GSP(OIL)_PUMP ARRANGEMENT DRAWING</t>
  </si>
  <si>
    <t>GSP(OIL)</t>
  </si>
  <si>
    <t>GSP(OIL)_PUMP DATA SHEET &amp; CHARACTERISTIC CURVE</t>
  </si>
  <si>
    <t>GSP(OIL)_PUMP SECTIONAL DRAWING</t>
  </si>
  <si>
    <t>GSP(OIL)_MOTOR DATA SHEET &amp; CHARACTERISTIC CURVE</t>
  </si>
  <si>
    <t>GSP(OIL)_MOTOR OUTLINE, TERMINAL BOX, NAME PLATE DRAWING</t>
  </si>
  <si>
    <t>GSP(OIL)_INSTRUMENT SPECIFICATION SHEET</t>
  </si>
  <si>
    <t>GSP(OIL)_MECHANICAL SEAL SPECIFICATION</t>
  </si>
  <si>
    <t>XA00</t>
  </si>
  <si>
    <t>SM</t>
  </si>
  <si>
    <t>HOIST_GENERAL ARRANGEMENT DRAWING</t>
  </si>
  <si>
    <t>안성훈</t>
    <phoneticPr fontId="2" type="noConversion"/>
  </si>
  <si>
    <t>HOIST</t>
  </si>
  <si>
    <t>DE-GUP-DT-E-22-339</t>
    <phoneticPr fontId="2" type="noConversion"/>
  </si>
  <si>
    <t>CRS-GUP-DHI-DT-22-532</t>
    <phoneticPr fontId="2" type="noConversion"/>
  </si>
  <si>
    <t>DE-GUP-DT-E-22-588</t>
    <phoneticPr fontId="2" type="noConversion"/>
  </si>
  <si>
    <t>CRS-GUP-DHI-DT-22-794</t>
    <phoneticPr fontId="2" type="noConversion"/>
  </si>
  <si>
    <t>HOIST_TECHNICAL DATA SHEETS</t>
  </si>
  <si>
    <t>HOIST_ELECTRICAL DETAIL DRAWING</t>
    <phoneticPr fontId="2" type="noConversion"/>
  </si>
  <si>
    <t>POTABLE WATER SYSTEM_DESIGN CRITERIA</t>
    <phoneticPr fontId="2" type="noConversion"/>
  </si>
  <si>
    <t>POTABLE WATER SYSTEM_P&amp;I DIAGRAM</t>
    <phoneticPr fontId="2" type="noConversion"/>
  </si>
  <si>
    <t>POTABLE WATER SYSTEM_SYSTEM DESCRIPTION</t>
    <phoneticPr fontId="2" type="noConversion"/>
  </si>
  <si>
    <t>AIR COMPRESSOR_SIZING CALCULATION</t>
  </si>
  <si>
    <t>GSP(SERVICE WATER)_SIZING CALCULATION</t>
    <phoneticPr fontId="2" type="noConversion"/>
  </si>
  <si>
    <t>GSP(Water)</t>
    <phoneticPr fontId="2" type="noConversion"/>
  </si>
  <si>
    <t>GKC</t>
  </si>
  <si>
    <t>GSP(POTABLE WATER)_SIZING CALCULATION</t>
    <phoneticPr fontId="2" type="noConversion"/>
  </si>
  <si>
    <t>GSP(OIL)_SIZING CALCULATION</t>
  </si>
  <si>
    <t>UPPALA</t>
    <phoneticPr fontId="2" type="noConversion"/>
  </si>
  <si>
    <t>GSP(Oil)</t>
    <phoneticPr fontId="2" type="noConversion"/>
  </si>
  <si>
    <t>DHI-GUP-DT-21-018</t>
  </si>
  <si>
    <t>XG08</t>
  </si>
  <si>
    <t>ULSD SYSTEM_PROCESS FLOW DIAGRAM</t>
  </si>
  <si>
    <t>Mech.</t>
  </si>
  <si>
    <t>DHI-GUP-DT-21-029</t>
  </si>
  <si>
    <t>XA00</t>
    <phoneticPr fontId="2" type="noConversion"/>
  </si>
  <si>
    <t>SM</t>
    <phoneticPr fontId="2" type="noConversion"/>
  </si>
  <si>
    <t>CRANE</t>
    <phoneticPr fontId="2" type="noConversion"/>
  </si>
  <si>
    <t>DE-GUP-DT-E-22-300</t>
    <phoneticPr fontId="2" type="noConversion"/>
  </si>
  <si>
    <t>CRS-GUP-DHI-DT-22-496</t>
    <phoneticPr fontId="2" type="noConversion"/>
  </si>
  <si>
    <t>DE-GUP-DT-E-22-609</t>
    <phoneticPr fontId="2" type="noConversion"/>
  </si>
  <si>
    <t>CRS-GUP-DHI-DT-22-766</t>
    <phoneticPr fontId="2" type="noConversion"/>
  </si>
  <si>
    <t>DE-GUP-DT-E-22-721</t>
    <phoneticPr fontId="2" type="noConversion"/>
  </si>
  <si>
    <t>CRANE_GENERAL ARRANGEMENT DRAWING FOR WORKSHOP</t>
  </si>
  <si>
    <t>YT01</t>
    <phoneticPr fontId="2" type="noConversion"/>
  </si>
  <si>
    <t>CRANE_TECHNICAL DATA SHEETS</t>
  </si>
  <si>
    <t>CRANE_MECHANICAL DETAIL DRAWING FOR WORKSHOP</t>
    <phoneticPr fontId="2" type="noConversion"/>
  </si>
  <si>
    <t>CRANE_ELECTRICAL DETAIL DRAWING</t>
    <phoneticPr fontId="2" type="noConversion"/>
  </si>
  <si>
    <t>DE-GUP-DT-E-22-522</t>
    <phoneticPr fontId="2" type="noConversion"/>
  </si>
  <si>
    <t>CRS-GUP-DHI-DT-22-717</t>
    <phoneticPr fontId="2" type="noConversion"/>
  </si>
  <si>
    <t>CRANE_DESIGN BASIS REPORT</t>
    <phoneticPr fontId="2" type="noConversion"/>
  </si>
  <si>
    <t>DE-GUP-DT-E-22-492</t>
    <phoneticPr fontId="2" type="noConversion"/>
  </si>
  <si>
    <t>CRS-GUP-DHI-DT-22-727</t>
    <phoneticPr fontId="2" type="noConversion"/>
  </si>
  <si>
    <t>YT10</t>
    <phoneticPr fontId="2" type="noConversion"/>
  </si>
  <si>
    <t>CRANE_CALCULATION SHEET</t>
    <phoneticPr fontId="2" type="noConversion"/>
  </si>
  <si>
    <t>HYA</t>
  </si>
  <si>
    <t xml:space="preserve">HRSG_SYSTEM DESCRIPTION </t>
  </si>
  <si>
    <t>박동준</t>
  </si>
  <si>
    <t>HRSG</t>
  </si>
  <si>
    <t>HRSG</t>
    <phoneticPr fontId="2" type="noConversion"/>
  </si>
  <si>
    <t>DHI-GUP-DT-21-025</t>
  </si>
  <si>
    <t>CRS-GUP-DHI-DT-21-025</t>
    <phoneticPr fontId="2" type="noConversion"/>
  </si>
  <si>
    <t>DHI-GUP-DT-22-041</t>
    <phoneticPr fontId="2" type="noConversion"/>
  </si>
  <si>
    <t>CRS-GUP-DHI-DT-21-196</t>
  </si>
  <si>
    <t>DHI-GUP-DT-22-145</t>
    <phoneticPr fontId="2" type="noConversion"/>
  </si>
  <si>
    <t>CRS-GUP-DHI-DT-22-301</t>
    <phoneticPr fontId="2" type="noConversion"/>
  </si>
  <si>
    <t>DE-GUP-DT-E-22-543</t>
    <phoneticPr fontId="2" type="noConversion"/>
  </si>
  <si>
    <t>CRS-GUP-DHI-DT-22-744</t>
    <phoneticPr fontId="2" type="noConversion"/>
  </si>
  <si>
    <t xml:space="preserve">HRSG_P&amp;I DIAGRAM </t>
  </si>
  <si>
    <t>CRS-GUP-DHI-DT-21-038</t>
  </si>
  <si>
    <t>DE-GUP-DT-E-22-532</t>
    <phoneticPr fontId="2" type="noConversion"/>
  </si>
  <si>
    <t>CRS-GUP-DHI-DT-22-759</t>
    <phoneticPr fontId="2" type="noConversion"/>
  </si>
  <si>
    <t>HBA</t>
  </si>
  <si>
    <t>DHI-GUP-DT-21-158</t>
  </si>
  <si>
    <t>CRS-GUP-DHI-DT-21-113</t>
  </si>
  <si>
    <t>DHI-GUP-DT-22-041</t>
  </si>
  <si>
    <t>DE-GUP-DT-E-22-570</t>
    <phoneticPr fontId="2" type="noConversion"/>
  </si>
  <si>
    <t>HRSG_COLUMN LOCATION FOR HRSG STEEL STRUCTURE AND STACK</t>
  </si>
  <si>
    <t>DHI-GUP-DT-21-026</t>
  </si>
  <si>
    <t>CRS-GUP-DHI-DT-21-022</t>
  </si>
  <si>
    <t>DHI-GUP-DT-21-164</t>
  </si>
  <si>
    <t>CRS-GUP-DHI-DT-21-116</t>
  </si>
  <si>
    <t>DE-GUP-DT-E-22-729</t>
    <phoneticPr fontId="2" type="noConversion"/>
  </si>
  <si>
    <t>HRSG_FOUNDATION LOAD TABLE FOR HRSG STEEL STRUCTURE AND STACK</t>
  </si>
  <si>
    <t>HRSG_BASE PLATE AND ANCHOR BOLT DETAIL FOR HRSG (STEEL STRUCTURE)(1/2)</t>
    <phoneticPr fontId="2" type="noConversion"/>
  </si>
  <si>
    <t>HRSG_BASE PLATE AND ANCHOR BOLT DETAIL FOR HRSG (STEEL STRUCTURE)(2/2)</t>
  </si>
  <si>
    <t>HRSG_BASE PLATE AND ANCHOR BOLT DETAIL FOR HRSG MAIN STACK</t>
  </si>
  <si>
    <t>HRSG_BASE PLATE AND ANCHOR BOLT DETAIL FOR BYPASS STACK</t>
  </si>
  <si>
    <t>XR01</t>
  </si>
  <si>
    <t>HAX</t>
  </si>
  <si>
    <t>HRSG_SPEC. &amp; DRAWING FOR DESUPERHEATER</t>
  </si>
  <si>
    <t>DE-GUP-DT-E-22-749</t>
    <phoneticPr fontId="2" type="noConversion"/>
  </si>
  <si>
    <t>HAN</t>
  </si>
  <si>
    <t>HRSG_SPEC. &amp; DRAWING FOR BLOW DOWN TANK</t>
  </si>
  <si>
    <t>DHI-GUP-DT-21-119</t>
  </si>
  <si>
    <t>CRS-GUP-DHI-DT-21-091</t>
  </si>
  <si>
    <t>DE-GUP-DT-E-22-568</t>
    <phoneticPr fontId="2" type="noConversion"/>
  </si>
  <si>
    <t>CRS-GUP-DHI-DT-22-762</t>
    <phoneticPr fontId="2" type="noConversion"/>
  </si>
  <si>
    <t>HRSG_SPEC. &amp; DRAWING FOR SAFETY &amp; RELIEF VALVE</t>
  </si>
  <si>
    <t>DE-GUP-DT-E-22-262</t>
    <phoneticPr fontId="2" type="noConversion"/>
  </si>
  <si>
    <t>CRS-GUP-DHI-DT-22-478</t>
    <phoneticPr fontId="2" type="noConversion"/>
  </si>
  <si>
    <t>HNA</t>
  </si>
  <si>
    <t>HRSG_SPEC. &amp; DRAWING FOR STACK DAMPER</t>
  </si>
  <si>
    <t>DHI-GUP-DT-22-006</t>
  </si>
  <si>
    <t>CRS-GUP-DHI-DT-21-171</t>
  </si>
  <si>
    <t>DE-GUP-DT-E-22-275</t>
    <phoneticPr fontId="2" type="noConversion"/>
  </si>
  <si>
    <t>CRS-GUP-DHI-DT-22-461</t>
  </si>
  <si>
    <t>HRSG_SPEC. &amp; DRAWING FOR VENT SILENCER</t>
  </si>
  <si>
    <t>HBE</t>
  </si>
  <si>
    <t>HRSG_SPEC. &amp; DRAWING FOR DEAERATOR</t>
    <phoneticPr fontId="2" type="noConversion"/>
  </si>
  <si>
    <t>DHI-GUP-DT-22-187</t>
    <phoneticPr fontId="2" type="noConversion"/>
  </si>
  <si>
    <t>CRS-GUP-DHI-DT-22-344</t>
    <phoneticPr fontId="2" type="noConversion"/>
  </si>
  <si>
    <t>HRSG_SPEC. &amp; DRAWING FOR BYPASS STACK SILENCER</t>
    <phoneticPr fontId="2" type="noConversion"/>
  </si>
  <si>
    <t>DHI-GUP-DT-22-023</t>
  </si>
  <si>
    <t>CRS-GUP-DHI-DT-22-221</t>
  </si>
  <si>
    <t>HRSG_SPEC. &amp; DRAWING FOR HOIST</t>
  </si>
  <si>
    <t>DHI-GUP-DT-22-039</t>
  </si>
  <si>
    <t>CRS-GUP-DHI-DT-22-220</t>
  </si>
  <si>
    <t>HTH</t>
  </si>
  <si>
    <t>HRSG_SPEC. &amp; DRAWING FOR RECIRCULATION PUMP</t>
  </si>
  <si>
    <t>DE-GUP-DT-E-22-257</t>
    <phoneticPr fontId="2" type="noConversion"/>
  </si>
  <si>
    <t>CRS-GUP-DHI-DT-22-455</t>
    <phoneticPr fontId="2" type="noConversion"/>
  </si>
  <si>
    <t>DE-GUP-DT-E-22-544</t>
    <phoneticPr fontId="2" type="noConversion"/>
  </si>
  <si>
    <t>CRS-GUP-DHI-DT-22-723</t>
    <phoneticPr fontId="2" type="noConversion"/>
  </si>
  <si>
    <t>HRSG_SPEC. &amp; DRAWING FOR DIVERTER DAMPER</t>
  </si>
  <si>
    <t xml:space="preserve"> NC</t>
    <phoneticPr fontId="2" type="noConversion"/>
  </si>
  <si>
    <t>HSG</t>
  </si>
  <si>
    <t>HRSG_SPEC. &amp; DRAWING FOR SCR</t>
  </si>
  <si>
    <t>HRSG_FOUNDATION DRAWING FOR DIVERTER DAMPER PACKAGE</t>
  </si>
  <si>
    <t>DHI-GUP-DT-22-076</t>
    <phoneticPr fontId="2" type="noConversion"/>
  </si>
  <si>
    <t>CRS-GUP-DHI-DT-22-237</t>
    <phoneticPr fontId="2" type="noConversion"/>
  </si>
  <si>
    <t>DE-GUP-DT-E-22-316</t>
    <phoneticPr fontId="2" type="noConversion"/>
  </si>
  <si>
    <t>CRS-GUP-DHI-DT-22-605</t>
    <phoneticPr fontId="2" type="noConversion"/>
  </si>
  <si>
    <t>DE-GUP-DT-E-22-730</t>
    <phoneticPr fontId="2" type="noConversion"/>
  </si>
  <si>
    <t>SCR PERFORMANCE SUMMARY INCLUDING AMMONIA CONSUMPTION FOR HRSG SCR</t>
  </si>
  <si>
    <t>CRS-GUP-DHI-DT-22-782</t>
    <phoneticPr fontId="2" type="noConversion"/>
  </si>
  <si>
    <t>DESIGN SPECIFICATION FOR HRSG SCR</t>
  </si>
  <si>
    <t>DE-GUP-DT-E-22-528</t>
    <phoneticPr fontId="2" type="noConversion"/>
  </si>
  <si>
    <t>CRS-GUP-DHI-DT-22-735</t>
    <phoneticPr fontId="2" type="noConversion"/>
  </si>
  <si>
    <t>AIG ARRAGEMENT DRAWING FOR HRSG SCR</t>
  </si>
  <si>
    <t>DE-GUP-DT-E-22-569</t>
    <phoneticPr fontId="2" type="noConversion"/>
  </si>
  <si>
    <t>CATALYST FRAME &amp; SEALING ARRANGEMENT DRAWING FOR HRSG SCR</t>
  </si>
  <si>
    <t>CRS-GUP-DHI-DT-22-785</t>
    <phoneticPr fontId="2" type="noConversion"/>
  </si>
  <si>
    <t>AMMONIA DISTRIBUTION HEADER DRAWING FOR HRSG SCR</t>
  </si>
  <si>
    <t>CATALYST DATA SHEET &amp; DRAWING FOR HRSG SCR</t>
  </si>
  <si>
    <t>CATALYST BLOCK DRAWING FOR HRSG SCR</t>
  </si>
  <si>
    <t>AMMONIA STORAGE TANK DATA SHEET &amp; DRAWING FOR HRSG SCR</t>
  </si>
  <si>
    <t>DE-GUP-DT-E-22-419</t>
    <phoneticPr fontId="2" type="noConversion"/>
  </si>
  <si>
    <t>CRS-GUP-DHI-DT-22-616</t>
    <phoneticPr fontId="2" type="noConversion"/>
  </si>
  <si>
    <t>AMMONIA DILUTION TANK DATA SHEET &amp; DRAWING FOR HRSG SCR</t>
  </si>
  <si>
    <t>HOT GAS CIRCULATION FAN DATA SHEET &amp; DRAWING FOR HRSG SCR</t>
  </si>
  <si>
    <t>VAPORIZER DATA SHEET &amp; DRAWING FOR HRSG SCR</t>
  </si>
  <si>
    <t>AMMONIA SUPPLY PUMP DATA SHEET &amp; DRAWING FOR HRSG SCR</t>
  </si>
  <si>
    <t>DE-GUP-DT-E-22-564</t>
    <phoneticPr fontId="2" type="noConversion"/>
  </si>
  <si>
    <t>CRS-GUP-DHI-DT-22-862</t>
    <phoneticPr fontId="2" type="noConversion"/>
  </si>
  <si>
    <t>AMMONIA INJECTION NOZZLE DATA SHEET FOR HRSG SCR</t>
  </si>
  <si>
    <t>AMMONIA FLOW CONTROL SKID LAYOUT DRAWING FOR HRSG SCR</t>
  </si>
  <si>
    <t>EYE SHOWER DRAWING FOR HRSG SCR</t>
  </si>
  <si>
    <t>CATALYST MATERIAL INFORMATION FOR HRSG SCR</t>
  </si>
  <si>
    <t>P&amp;I DIAGRAM FOR HRSG SCR</t>
  </si>
  <si>
    <t>VALVE LIST FOR HRSG SCR</t>
  </si>
  <si>
    <t>　</t>
  </si>
  <si>
    <t>Piping</t>
  </si>
  <si>
    <t>DHI-GUP-DT-22-169</t>
    <phoneticPr fontId="2" type="noConversion"/>
  </si>
  <si>
    <t>CRS-GUP-DHI-DT-22-354</t>
    <phoneticPr fontId="2" type="noConversion"/>
  </si>
  <si>
    <t>DE-GUP-DT-E-22-679</t>
    <phoneticPr fontId="2" type="noConversion"/>
  </si>
  <si>
    <t>LINE LIST FOR HRSG SCR</t>
  </si>
  <si>
    <t>PIPING MATERIAL SPECIFICATION FOR HRSG SCR</t>
  </si>
  <si>
    <t>DE-GUP-DT-E-22-542</t>
    <phoneticPr fontId="2" type="noConversion"/>
  </si>
  <si>
    <t>CRS-GUP-DHI-DT-22-743</t>
    <phoneticPr fontId="2" type="noConversion"/>
  </si>
  <si>
    <t>SPECIAL ITEM LIST &amp; DRAWING FOR HRSG SCR</t>
  </si>
  <si>
    <t>EQUIPMENT FOUNDATION LOADING DRAWING &amp; DATA FOR HRSG SCR INDOOR</t>
  </si>
  <si>
    <t>EQUIPMENT FOUNDATION LOADING DRAWING &amp; DATA FOR HRSG SCR OUTDOOR</t>
  </si>
  <si>
    <t>SYSTEM CONFIGURATION FOR HRSG SCR</t>
  </si>
  <si>
    <t>CABLE LIST &amp; SCHEDULE FOR HRSG SCR</t>
  </si>
  <si>
    <t>CABLE INTERCONNECTION WIRING DIAGRAM FOR HRSG SCR</t>
  </si>
  <si>
    <t>I&amp;C</t>
  </si>
  <si>
    <t>DE-GUP-DT-E-22-681</t>
    <phoneticPr fontId="2" type="noConversion"/>
  </si>
  <si>
    <t>CONDUIT &amp; CABLE TRAY LAYOUT DRAWING FOR HRSG SCR</t>
  </si>
  <si>
    <t>EARTHING DRAWING FOR HRSG SCR</t>
  </si>
  <si>
    <t>JUNCTION BOX LAYOUT DRAWING FOR HRSG SCR</t>
  </si>
  <si>
    <t>DE-GUP-DT-E-22-277</t>
    <phoneticPr fontId="2" type="noConversion"/>
  </si>
  <si>
    <t>FUNCTIONAL VALVE LIST AND DATA SHEET FOR HRSG SCR</t>
  </si>
  <si>
    <t>DE-GUP-DT-E-22-678</t>
    <phoneticPr fontId="2" type="noConversion"/>
  </si>
  <si>
    <t>INSTRUMENT LIST FOR HRSG SCR</t>
  </si>
  <si>
    <t>INSTRUMENT DATA SHEET &amp; DRAWING FOR HRSG SCR</t>
  </si>
  <si>
    <t>CRS-GUP-DHI-DT-22-722</t>
    <phoneticPr fontId="2" type="noConversion"/>
  </si>
  <si>
    <t>INSTRUMENT INSTALLATION DRAWING FOR HRSG SCR</t>
  </si>
  <si>
    <t>INSTRUMENT LOCATION DRAWING FOR HRSG SCR</t>
  </si>
  <si>
    <t>GAS ANALYZER DATA SHEET &amp; DRAWING FOR SCR</t>
  </si>
  <si>
    <t>CRS-GUP-DHI-DT-22-840</t>
    <phoneticPr fontId="2" type="noConversion"/>
  </si>
  <si>
    <t>CONTROL LOGIC DIAGRAM FOR HRSG SCR</t>
  </si>
  <si>
    <t>CONTROL LOOP DIAGRAM FOR HRSG SCR</t>
  </si>
  <si>
    <t>HSY</t>
  </si>
  <si>
    <t>HRSG_SPEC. &amp; DRAWING FOR CEMS</t>
  </si>
  <si>
    <t>DE-GUP-DT-E-22-626</t>
    <phoneticPr fontId="2" type="noConversion"/>
  </si>
  <si>
    <t>CRS-GUP-DHI-DT-22-850</t>
    <phoneticPr fontId="2" type="noConversion"/>
  </si>
  <si>
    <t>HRSG_SYSTEM CONFIGURATION FOR CEMS</t>
  </si>
  <si>
    <t>HRSG_PANEL LAYOUT DRAWING FOR CEMS</t>
  </si>
  <si>
    <t>DHI-GUP-DT-22-168</t>
    <phoneticPr fontId="2" type="noConversion"/>
  </si>
  <si>
    <t>HRSG_SHELTER LAYOUT DRAWING FOR CEMS</t>
  </si>
  <si>
    <t>HBK</t>
  </si>
  <si>
    <t>HRSG_GENERAL ARRANGEMENT</t>
  </si>
  <si>
    <t>CRS-GUP-DHI-DT-21-026</t>
  </si>
  <si>
    <t>DHI-GUP-DT-22-048</t>
    <phoneticPr fontId="2" type="noConversion"/>
  </si>
  <si>
    <t>CRS-GUP-DHI-DT-22-207</t>
  </si>
  <si>
    <t>DE-GUP-DT-E-22-720</t>
    <phoneticPr fontId="2" type="noConversion"/>
  </si>
  <si>
    <t>HRSG_SPECIALTY DATA SHEET &amp; DRAWING</t>
  </si>
  <si>
    <t>DHI-GUP-DT-21-078</t>
  </si>
  <si>
    <t>CRS-GUP-DHI-DT-21-062</t>
  </si>
  <si>
    <t>DE00</t>
  </si>
  <si>
    <t>HRSG_PIPING MATERIAL CLASSIFICATION (FOR HRSG)</t>
  </si>
  <si>
    <t>HYB</t>
  </si>
  <si>
    <t>HRSG_MOV LIST</t>
  </si>
  <si>
    <t>DE-GUP-DT-E-22-246</t>
    <phoneticPr fontId="2" type="noConversion"/>
  </si>
  <si>
    <t>CRS-GUP-DHI-DT-22-448</t>
    <phoneticPr fontId="2" type="noConversion"/>
  </si>
  <si>
    <t>YL30</t>
  </si>
  <si>
    <t>HRSG_CONTROL VALVE LIST</t>
  </si>
  <si>
    <t>XV00</t>
  </si>
  <si>
    <t>HRSG_LINE LIST</t>
  </si>
  <si>
    <t>HRSG_SYSTEM CONFIGURATION DIAGRAM</t>
  </si>
  <si>
    <t>CRS-GUP-DHI-DT-21-025</t>
  </si>
  <si>
    <t>DHI-GUP-DT-22-048</t>
  </si>
  <si>
    <t>YD05</t>
  </si>
  <si>
    <t>HRSG_HMI GRAPHIC FOR DCS INTERFACE</t>
  </si>
  <si>
    <t>HRSG_INSTRUMENT LIST</t>
  </si>
  <si>
    <t>DE-GUP-DT-E-22-332</t>
    <phoneticPr fontId="2" type="noConversion"/>
  </si>
  <si>
    <t>CRS-GUP-DHI-DT-22-529</t>
    <phoneticPr fontId="2" type="noConversion"/>
  </si>
  <si>
    <t>HRSG_CONTROL LOGIC DIAGRAM</t>
  </si>
  <si>
    <t>DE-GUP-DT-E-22-594</t>
    <phoneticPr fontId="2" type="noConversion"/>
  </si>
  <si>
    <t>CRS-GUP-DHI-DT-22-796</t>
    <phoneticPr fontId="2" type="noConversion"/>
  </si>
  <si>
    <t>HRSG_CONTROL LOOP DIAGRAM</t>
  </si>
  <si>
    <t>HRSG_MOV DATA SHEET &amp; DRAWINGS</t>
  </si>
  <si>
    <t>HRSG_CONTROL VALVE DATA SHEET &amp; DRAWINGS</t>
  </si>
  <si>
    <t>DE-GUP-DT-E-22-546</t>
    <phoneticPr fontId="2" type="noConversion"/>
  </si>
  <si>
    <t>CRS-GUP-DHI-DT-22-745</t>
    <phoneticPr fontId="2" type="noConversion"/>
  </si>
  <si>
    <t>HRSG LEVEL GAUGE DATA SHEET &amp; DRAWINGS &amp; CATALOG</t>
  </si>
  <si>
    <t>DE-GUP-DT-E-22-638</t>
    <phoneticPr fontId="2" type="noConversion"/>
  </si>
  <si>
    <t>CRS-GUP-DHI-DT-22-808</t>
    <phoneticPr fontId="2" type="noConversion"/>
  </si>
  <si>
    <t>HRSG_REMOTE DRUM LEVEL INDICATOR DATASHEET/DRAWINGS CATALOG</t>
  </si>
  <si>
    <t>HRSG_ LOCAL GAUGE AND TEMPERATURE ELEMENT DATA SHEET&amp;DRAWINGS &amp;CATALOG</t>
  </si>
  <si>
    <t>HRSG_ TRANSMITTER DATA SHEET &amp; DRAWINGS &amp;CATALOG</t>
  </si>
  <si>
    <t>HRSG_ LEVEL SWITCH DATA SHEET &amp; DRAWINGS &amp;CATALOG</t>
  </si>
  <si>
    <t>HRSG_ FLOW ELEMENT DATA SHEET &amp; DRAWINGS &amp;CATALOG</t>
  </si>
  <si>
    <t>HRSG_DCS I/O LIST</t>
  </si>
  <si>
    <t>HRSG_START-UP &amp; SHUT-DOWN SEQUENCE DIAGRAM</t>
  </si>
  <si>
    <t>CRS-GUP-DHI-DT-22-720</t>
    <phoneticPr fontId="2" type="noConversion"/>
  </si>
  <si>
    <t>YD08</t>
  </si>
  <si>
    <t>HRSG_INSTRUMENT LOCATION DIAGRAM</t>
  </si>
  <si>
    <t>DE-GUP-DT-E-22-263</t>
    <phoneticPr fontId="2" type="noConversion"/>
  </si>
  <si>
    <t>CRS-GUP-DHI-DT-22-486</t>
    <phoneticPr fontId="2" type="noConversion"/>
  </si>
  <si>
    <t>DE-GUP-DT-E-22-662</t>
    <phoneticPr fontId="2" type="noConversion"/>
  </si>
  <si>
    <t>CRS-GUP-DHI-DT-22-860</t>
    <phoneticPr fontId="2" type="noConversion"/>
  </si>
  <si>
    <t>HRSG_INSTRUMENT INSTALLATION DETAIL DRAWINGS</t>
  </si>
  <si>
    <t>HRSG_AIRCRAFT WARNING LIGHT DATA SHEET &amp; LAYOUT DRAWING</t>
  </si>
  <si>
    <t>Elec.</t>
  </si>
  <si>
    <t>CRS-GUP-DHI-DT-22-604</t>
    <phoneticPr fontId="2" type="noConversion"/>
  </si>
  <si>
    <t>YE03</t>
  </si>
  <si>
    <t>HRSG_EARTHING AND LIGHTNING LAYOUT DRAWING</t>
  </si>
  <si>
    <t>YU01</t>
  </si>
  <si>
    <t>HRSG_ELECTRICAL SINGLE LINE DIAGRAMS</t>
  </si>
  <si>
    <t>DE-GUP-DT-E-22-527</t>
    <phoneticPr fontId="2" type="noConversion"/>
  </si>
  <si>
    <t>CRS-GUP-DHI-DT-22-730</t>
    <phoneticPr fontId="2" type="noConversion"/>
  </si>
  <si>
    <t>YR05</t>
  </si>
  <si>
    <t>HRSG_POWER DISTRIBUTION PANEL DRAWINGS</t>
  </si>
  <si>
    <t>YQ01</t>
  </si>
  <si>
    <t>HRSG_LIGHTING &amp; SMALL POWER LAYOUT DRAWING</t>
  </si>
  <si>
    <t>HRSG_JUNCTION BOX &amp; INSTRUMENT RACK DRAWING</t>
  </si>
  <si>
    <t>YL16</t>
  </si>
  <si>
    <t>HRSG_CABLE SCHEDULE</t>
  </si>
  <si>
    <t>DE-GUP-DT-E-22-754</t>
    <phoneticPr fontId="2" type="noConversion"/>
  </si>
  <si>
    <t>YR04</t>
  </si>
  <si>
    <t>HRSG_CABLE SPECIFICATION</t>
  </si>
  <si>
    <t>HRSG_CABLE CONNECTION DIAGRAM</t>
  </si>
  <si>
    <t>YE00</t>
  </si>
  <si>
    <t xml:space="preserve">HRSG_CABLE TRAY &amp; RACEWAY LAYOUT </t>
  </si>
  <si>
    <t>DE-GUP-DT-E-22-624</t>
    <phoneticPr fontId="2" type="noConversion"/>
  </si>
  <si>
    <t>YD02</t>
  </si>
  <si>
    <t>HRSG_CONDUIT PLAN &amp; SPECIFICATION</t>
  </si>
  <si>
    <t>CONTROL PHILOSOPHY / NARRATIVES FOR HRSG SCR</t>
  </si>
  <si>
    <t>DE-GUP-DT-E-22-615</t>
    <phoneticPr fontId="2" type="noConversion"/>
  </si>
  <si>
    <t>HRSG_NAME PLATE DRAWING</t>
  </si>
  <si>
    <t>CQ02</t>
    <phoneticPr fontId="2" type="noConversion"/>
  </si>
  <si>
    <t>COOLING TOWER_OPERATION&amp;MANINTENANCE MANUAL</t>
  </si>
  <si>
    <t>박대영</t>
    <phoneticPr fontId="2" type="noConversion"/>
  </si>
  <si>
    <t>COOLING TOWER</t>
    <phoneticPr fontId="2" type="noConversion"/>
  </si>
  <si>
    <t>CT00</t>
    <phoneticPr fontId="2" type="noConversion"/>
  </si>
  <si>
    <t>COOLING TOWER_STORAGE PROCEDURE</t>
  </si>
  <si>
    <t>DE-GUP-DT-E-22-547</t>
    <phoneticPr fontId="2" type="noConversion"/>
  </si>
  <si>
    <t>CRS-GUP-DHI-DT-22-746</t>
    <phoneticPr fontId="2" type="noConversion"/>
  </si>
  <si>
    <t>COOLING TOWER_CALCULATION FOR THERMAL DESIGN</t>
  </si>
  <si>
    <t>DHI-GUP-DT-21-159</t>
  </si>
  <si>
    <t>CRS-GUP-DHI-DT-21-114</t>
  </si>
  <si>
    <t>DE-GUP-DT-E-22-554</t>
    <phoneticPr fontId="2" type="noConversion"/>
  </si>
  <si>
    <t>CRS-GUP-DHI-DT-22-724</t>
    <phoneticPr fontId="2" type="noConversion"/>
  </si>
  <si>
    <t>COOLING TOWER_CALCULATION FOR MAKE-UP AND BLOWDOWN</t>
    <phoneticPr fontId="2" type="noConversion"/>
  </si>
  <si>
    <t>DHI-GUP-DT-21-116</t>
  </si>
  <si>
    <t>CRS-GUP-DHI-DT-21-089</t>
  </si>
  <si>
    <t>DHI-GUP-DT-22-047</t>
  </si>
  <si>
    <t>CRS-GUP-DHI-DT-21-198</t>
  </si>
  <si>
    <t>DE-GUP-DT-E-22-429</t>
    <phoneticPr fontId="2" type="noConversion"/>
  </si>
  <si>
    <t>CRS-GUP-DHI-DT-22-575</t>
    <phoneticPr fontId="2" type="noConversion"/>
  </si>
  <si>
    <t>COOLING TOWER_PERFORMANCE CURVE</t>
  </si>
  <si>
    <t>DHI-GUP-DT-21-178</t>
  </si>
  <si>
    <t>CRS-GUP-DHI-DT-21-121</t>
  </si>
  <si>
    <t>DE-GUP-DT-E-22-555</t>
    <phoneticPr fontId="2" type="noConversion"/>
  </si>
  <si>
    <t>CRS-GUP-DHI-DT-22-752</t>
    <phoneticPr fontId="2" type="noConversion"/>
  </si>
  <si>
    <t>DE-GUP-DT-E-22-727</t>
    <phoneticPr fontId="2" type="noConversion"/>
  </si>
  <si>
    <t>DB00</t>
    <phoneticPr fontId="2" type="noConversion"/>
  </si>
  <si>
    <t>COOLING TOWER_CHARACTERISTIC CURVE</t>
  </si>
  <si>
    <t>DHI-GUP-DT-22-049</t>
  </si>
  <si>
    <t>CRS-GUP-DHI-DT-22-208</t>
  </si>
  <si>
    <t>YD00</t>
    <phoneticPr fontId="2" type="noConversion"/>
  </si>
  <si>
    <t>COOLING TOWER_GENERAL ARRANGEMENT</t>
  </si>
  <si>
    <t>DE-GUP-DT-E-22-361</t>
    <phoneticPr fontId="2" type="noConversion"/>
  </si>
  <si>
    <t>CRS-GUP-DHI-DT-22-572</t>
    <phoneticPr fontId="2" type="noConversion"/>
  </si>
  <si>
    <t>CY03</t>
    <phoneticPr fontId="2" type="noConversion"/>
  </si>
  <si>
    <t>COOLING TOWER_SYSTEM DESCRIPTION</t>
  </si>
  <si>
    <t>DHI-GUP-DT-22-032</t>
  </si>
  <si>
    <t>CRS-GUP-DHI-DT-21-197</t>
  </si>
  <si>
    <t>COOLING TOWER_DATA SHEET</t>
  </si>
  <si>
    <t>YK01</t>
    <phoneticPr fontId="2" type="noConversion"/>
  </si>
  <si>
    <t>COOLING TOWER_FAN STACK DRAWING</t>
  </si>
  <si>
    <t>DHI-GUP-DT-22-205</t>
    <phoneticPr fontId="2" type="noConversion"/>
  </si>
  <si>
    <t>CRS-GUP-DHI-DT-22-377</t>
    <phoneticPr fontId="2" type="noConversion"/>
  </si>
  <si>
    <t>COOLING TOWER_DRIFT ELIMINATOR DRAWING</t>
  </si>
  <si>
    <t>DHI-GUP-DT-22-114</t>
  </si>
  <si>
    <t>CRS-GUP-DHI-DT-22-275</t>
    <phoneticPr fontId="2" type="noConversion"/>
  </si>
  <si>
    <t>COOLING TOWER_DISTRIBUTION SYSTEM DRAWING</t>
  </si>
  <si>
    <t>COOLING TOWER_FILL DRAWING</t>
  </si>
  <si>
    <t>COOLING TOWER_TRAP DOOR AND INSPECTION LADDER ASSEMBLY</t>
  </si>
  <si>
    <t>COOLING TOWER_SUPPORT DRAWING</t>
    <phoneticPr fontId="2" type="noConversion"/>
  </si>
  <si>
    <t>DE-GUP-DT-E-22-488</t>
    <phoneticPr fontId="2" type="noConversion"/>
  </si>
  <si>
    <t>CRS-GUP-DHI-DT-22-725</t>
    <phoneticPr fontId="2" type="noConversion"/>
  </si>
  <si>
    <t>COOLING TOWER_MOTOR DATA SHEET</t>
  </si>
  <si>
    <t>DHI-GUP-DT-21-193</t>
  </si>
  <si>
    <t>CRS-GUP-DHI-DT-21-158</t>
  </si>
  <si>
    <t>DE-GUP-DT-E-22-431</t>
    <phoneticPr fontId="2" type="noConversion"/>
  </si>
  <si>
    <t>CRS-GUP-DHI-DT-22-646</t>
    <phoneticPr fontId="2" type="noConversion"/>
  </si>
  <si>
    <t>COOLING TOWER_INSTRUMENT LIST</t>
    <phoneticPr fontId="2" type="noConversion"/>
  </si>
  <si>
    <t>DHI-GUP-DT-22-022</t>
  </si>
  <si>
    <t>CRS-GUP-DHI-DT-21-191</t>
  </si>
  <si>
    <t>COOLING TOWER_Wiring Diagram</t>
    <phoneticPr fontId="2" type="noConversion"/>
  </si>
  <si>
    <t>DE-GUP-DT-E-22-335</t>
    <phoneticPr fontId="2" type="noConversion"/>
  </si>
  <si>
    <t>CRS-GUP-DHI-DT-22-531</t>
    <phoneticPr fontId="2" type="noConversion"/>
  </si>
  <si>
    <t xml:space="preserve">COOLING TOWER_Instrument Data Sheet </t>
    <phoneticPr fontId="2" type="noConversion"/>
  </si>
  <si>
    <t>DE-GUP-DT-E-22-249</t>
    <phoneticPr fontId="2" type="noConversion"/>
  </si>
  <si>
    <t>CRS-GUP-DHI-DT-22-467</t>
    <phoneticPr fontId="2" type="noConversion"/>
  </si>
  <si>
    <t>MB</t>
    <phoneticPr fontId="2" type="noConversion"/>
  </si>
  <si>
    <t>123042</t>
  </si>
  <si>
    <t>GT_Aggregate component list - Air Intake System MBL</t>
  </si>
  <si>
    <t>FI</t>
    <phoneticPr fontId="8" type="noConversion"/>
  </si>
  <si>
    <t>정재원</t>
    <phoneticPr fontId="2" type="noConversion"/>
  </si>
  <si>
    <t>GTG</t>
    <phoneticPr fontId="2" type="noConversion"/>
  </si>
  <si>
    <t>GT</t>
    <phoneticPr fontId="2" type="noConversion"/>
  </si>
  <si>
    <t>123044</t>
  </si>
  <si>
    <t>GT_Aggregate component list - Compressor washing system</t>
  </si>
  <si>
    <t>123045</t>
  </si>
  <si>
    <t>GT_Aggregate component list - Cooling and Sealing Air MBH10</t>
  </si>
  <si>
    <t>123046</t>
  </si>
  <si>
    <t>GT_Aggregate component list - Drying System Stationary MPS</t>
  </si>
  <si>
    <t>123047</t>
  </si>
  <si>
    <t>GT_Aggregate component list - Inlet Heat System</t>
  </si>
  <si>
    <t>123048</t>
  </si>
  <si>
    <t>GT_Aggregate component list - Fire Detection and Extinguishing System  SGJ</t>
  </si>
  <si>
    <t>123049</t>
  </si>
  <si>
    <t>GT_Aggregate component list - Gas Detection System  SFY</t>
  </si>
  <si>
    <t>123050</t>
  </si>
  <si>
    <t>GT_Aggregate component list - Gas Fuel System MBP</t>
  </si>
  <si>
    <t>123051</t>
  </si>
  <si>
    <t>GT_Aggregate component list - Gas Turbine System MBA</t>
  </si>
  <si>
    <t>123052</t>
  </si>
  <si>
    <t>GT_Aggregate component list - Gear system MBK</t>
  </si>
  <si>
    <t>123053</t>
  </si>
  <si>
    <t>GT_Aggregate component list - Generator System MKA</t>
  </si>
  <si>
    <t>123054</t>
  </si>
  <si>
    <t>GT_Aggregate component list - HVAC for LER</t>
  </si>
  <si>
    <t>123055</t>
  </si>
  <si>
    <t>GT_Aggregate component list - Liquid fuel system</t>
  </si>
  <si>
    <t>DHI-GUP-DT-22-050</t>
  </si>
  <si>
    <t>CRS-GUP-DHI-DT-22-209</t>
  </si>
  <si>
    <t>123056</t>
  </si>
  <si>
    <t>GT_Aggregate component list - Lube Oil System MBV</t>
  </si>
  <si>
    <t>123057</t>
  </si>
  <si>
    <t>GT_Aggregate component list - Pulsation Monitoring System MBX</t>
  </si>
  <si>
    <t>123058</t>
  </si>
  <si>
    <t>GT_Aggregate component list - Purge air system</t>
  </si>
  <si>
    <t>123060</t>
  </si>
  <si>
    <t>GT_Aggregate component list - Ventilation System GT -Enclosure SAG</t>
  </si>
  <si>
    <t>123061</t>
  </si>
  <si>
    <t>GT_Aggregate component list- Starting System MBJ</t>
  </si>
  <si>
    <t>123073</t>
  </si>
  <si>
    <t>GT_Auxiliary System Layout</t>
  </si>
  <si>
    <t>DHI-GUP-DT-21-069</t>
  </si>
  <si>
    <t>CRS-GUP-DHI-DT-21-060</t>
  </si>
  <si>
    <t>DE-GUP-DT-E-22-243</t>
    <phoneticPr fontId="2" type="noConversion"/>
  </si>
  <si>
    <t>CRS-GUP-DHI-DT-22-427</t>
    <phoneticPr fontId="2" type="noConversion"/>
  </si>
  <si>
    <t>123092</t>
  </si>
  <si>
    <t>GT_Cause &amp; Effect Matrix</t>
  </si>
  <si>
    <t>DE-GUP-DT-E-22-241</t>
    <phoneticPr fontId="2" type="noConversion"/>
  </si>
  <si>
    <t>CRS-GUP-DHI-DT-22-415</t>
    <phoneticPr fontId="2" type="noConversion"/>
  </si>
  <si>
    <t>YS02</t>
  </si>
  <si>
    <t>123087</t>
  </si>
  <si>
    <t>GT_Circuit Diagram</t>
  </si>
  <si>
    <t>DE-GUP-DT-E-22-342</t>
    <phoneticPr fontId="2" type="noConversion"/>
  </si>
  <si>
    <t>CRS-GUP-DHI-DT-22-549</t>
    <phoneticPr fontId="2" type="noConversion"/>
  </si>
  <si>
    <t>123093</t>
  </si>
  <si>
    <t>GT_Classification of Hazardous Areas</t>
  </si>
  <si>
    <t>DHI-GUP-DT-22-051</t>
  </si>
  <si>
    <t>CRS-GUP-DHI-DT-22-210</t>
  </si>
  <si>
    <t>123088</t>
  </si>
  <si>
    <t>GT_Connection table</t>
  </si>
  <si>
    <t>123095</t>
  </si>
  <si>
    <t>GT_Control System Overview</t>
  </si>
  <si>
    <t>FA</t>
    <phoneticPr fontId="8" type="noConversion"/>
  </si>
  <si>
    <t>DHI-GUP-DT-22-211</t>
    <phoneticPr fontId="2" type="noConversion"/>
  </si>
  <si>
    <t>CRS-GUP-DHI-DT-22-393</t>
    <phoneticPr fontId="2" type="noConversion"/>
  </si>
  <si>
    <t>DE-GUP-DT-E-22-654</t>
    <phoneticPr fontId="2" type="noConversion"/>
  </si>
  <si>
    <t>PL03</t>
  </si>
  <si>
    <t>123104</t>
  </si>
  <si>
    <t>GT_Delivery Limits (Electrical)</t>
  </si>
  <si>
    <t>GT_External earthing layout</t>
  </si>
  <si>
    <t>DE-GUP-DT-E-22-713</t>
    <phoneticPr fontId="2" type="noConversion"/>
  </si>
  <si>
    <t>123079</t>
  </si>
  <si>
    <t>GT_Foundation General Layout</t>
  </si>
  <si>
    <t>DHI-GUP-DT-21-096</t>
  </si>
  <si>
    <t>CRS-GUP-DHI-DT-21-081</t>
  </si>
  <si>
    <t>123083</t>
  </si>
  <si>
    <t>GT_Foundation General Layout - Roof</t>
  </si>
  <si>
    <t>CC07</t>
  </si>
  <si>
    <t>123082</t>
  </si>
  <si>
    <t>GT_Foundation Loads Intensity</t>
  </si>
  <si>
    <t>DHI-GUP-DT-21-173</t>
  </si>
  <si>
    <t>CRS-GUP-DHI-DT-21-150</t>
  </si>
  <si>
    <t>123072</t>
  </si>
  <si>
    <t>GT_General Arrangement Drawing</t>
  </si>
  <si>
    <t>123091</t>
  </si>
  <si>
    <t>GT_Generator control panel layout CHA</t>
  </si>
  <si>
    <t>YT10</t>
  </si>
  <si>
    <t>123106</t>
  </si>
  <si>
    <t>GT_Generator Relay Protection</t>
  </si>
  <si>
    <t>123094</t>
  </si>
  <si>
    <t>GT_Hazardous Area Layout</t>
  </si>
  <si>
    <t>123100</t>
  </si>
  <si>
    <t>GT_Installation drawings</t>
  </si>
  <si>
    <t>123090</t>
  </si>
  <si>
    <t>GT_LER internal layout</t>
  </si>
  <si>
    <t>123107</t>
  </si>
  <si>
    <t>GT_Lube Oil Specification</t>
  </si>
  <si>
    <t>GT</t>
  </si>
  <si>
    <t>123023</t>
  </si>
  <si>
    <t>GT_P&amp;ID Air Intake System MBL</t>
  </si>
  <si>
    <t>DHI-GUP-DT-21-107</t>
  </si>
  <si>
    <t>CRS-GUP-DHI-DT-21-080</t>
  </si>
  <si>
    <t>DE-GUP-DT-E-22-640</t>
    <phoneticPr fontId="2" type="noConversion"/>
  </si>
  <si>
    <t>123024</t>
  </si>
  <si>
    <t>GT_P&amp;ID Compressor Washing System SDB</t>
  </si>
  <si>
    <t>DE-GUP-DT-E-22-619</t>
    <phoneticPr fontId="2" type="noConversion"/>
  </si>
  <si>
    <t>123025</t>
  </si>
  <si>
    <t>GT_P&amp;ID Cooling and Sealing Air System MBH10</t>
  </si>
  <si>
    <t>123026</t>
  </si>
  <si>
    <t>GT_P&amp;ID Drying system, stationary</t>
  </si>
  <si>
    <t>123027</t>
  </si>
  <si>
    <t>GT_P&amp;ID Inlet Heat System</t>
  </si>
  <si>
    <t>DHI-GUP-DT-22-223</t>
    <phoneticPr fontId="2" type="noConversion"/>
  </si>
  <si>
    <t>CRS-GUP-DHI-DT-22-402</t>
    <phoneticPr fontId="2" type="noConversion"/>
  </si>
  <si>
    <t>123028</t>
  </si>
  <si>
    <t>GT_P&amp;ID Fire Detection and Extinguishing System  SGJ</t>
  </si>
  <si>
    <t>123029</t>
  </si>
  <si>
    <t>GT_P&amp;ID Gas Detection System  SFY</t>
  </si>
  <si>
    <t>DE-GUP-DT-E-22-652</t>
    <phoneticPr fontId="2" type="noConversion"/>
  </si>
  <si>
    <t>123030</t>
  </si>
  <si>
    <t>GT_P&amp;ID Gas Fuel System MBP</t>
  </si>
  <si>
    <t>123031</t>
  </si>
  <si>
    <t>GT_P&amp;ID Gas Turbine System MBA</t>
  </si>
  <si>
    <t>DHI-GUP-DT-21-110</t>
    <phoneticPr fontId="2" type="noConversion"/>
  </si>
  <si>
    <t>123032</t>
  </si>
  <si>
    <t>GT_P&amp;ID Gear system MBK</t>
  </si>
  <si>
    <t>123033</t>
  </si>
  <si>
    <t>GT_P&amp;ID Generator System MKA</t>
  </si>
  <si>
    <t>123034</t>
  </si>
  <si>
    <t>GT_P&amp;ID HVAC for LER</t>
  </si>
  <si>
    <t>123035</t>
  </si>
  <si>
    <t>GT_P&amp;ID Instrument Air System QFA</t>
  </si>
  <si>
    <t>123022</t>
  </si>
  <si>
    <t>GT_P&amp;ID Legend for Symbols</t>
  </si>
  <si>
    <t>123036</t>
  </si>
  <si>
    <t xml:space="preserve">GT_P&amp;ID Liquid fuel system </t>
  </si>
  <si>
    <t>123037</t>
  </si>
  <si>
    <t>GT_P&amp;ID Lube Oil System MBV</t>
  </si>
  <si>
    <t>123038</t>
  </si>
  <si>
    <t>GT_P&amp;ID Pulsation Monitoring System MBX</t>
  </si>
  <si>
    <t>123039</t>
  </si>
  <si>
    <t>GT_P&amp;ID Purge air system</t>
  </si>
  <si>
    <t>123040</t>
  </si>
  <si>
    <t>GT_P&amp;ID Starting System MBJ</t>
  </si>
  <si>
    <t>123041</t>
  </si>
  <si>
    <t>GT_P&amp;ID Ventilation System GT-Enclosure SAG</t>
  </si>
  <si>
    <t>123105</t>
  </si>
  <si>
    <t>GT_Removal and Service Layout</t>
  </si>
  <si>
    <t>DHI-GUP-DT-21-108</t>
  </si>
  <si>
    <t>123108</t>
  </si>
  <si>
    <t>GT_Sequence Diagram</t>
  </si>
  <si>
    <t>YL21</t>
  </si>
  <si>
    <t>123062</t>
  </si>
  <si>
    <t>GT_Setting List  - Gas Fuel System MBP</t>
  </si>
  <si>
    <t>123063</t>
  </si>
  <si>
    <t>GT_Setting List  - Gas Turbine System MBA</t>
  </si>
  <si>
    <t>123064</t>
  </si>
  <si>
    <t>GT_Setting List - Air Intake System MBL</t>
  </si>
  <si>
    <t>123065</t>
  </si>
  <si>
    <t>GT_Setting List - Compressor Washing System SDB</t>
  </si>
  <si>
    <t>123066</t>
  </si>
  <si>
    <t>GT_Setting List - Purge air system</t>
    <phoneticPr fontId="2" type="noConversion"/>
  </si>
  <si>
    <t>123067</t>
  </si>
  <si>
    <t>GT_Setting List - Drying System Stationary MPS</t>
    <phoneticPr fontId="2" type="noConversion"/>
  </si>
  <si>
    <t>123068</t>
  </si>
  <si>
    <t>GT_Setting List - Inlet Heat System</t>
  </si>
  <si>
    <t>123069</t>
  </si>
  <si>
    <t>GT_Setting List - Fire Detection and Extinguishing System SGJ</t>
  </si>
  <si>
    <t>123070</t>
  </si>
  <si>
    <t>GT_Setting List - Gas Detection System SFY</t>
  </si>
  <si>
    <t>123071</t>
  </si>
  <si>
    <t>GT_Setting List - Gear System MBK</t>
  </si>
  <si>
    <t>123075</t>
  </si>
  <si>
    <t>GT_Setting List - Generator System MKA</t>
  </si>
  <si>
    <t>123076</t>
  </si>
  <si>
    <t>GT_Setting List - HVAC for LER</t>
  </si>
  <si>
    <t>123077</t>
  </si>
  <si>
    <t>GT_Setting List - Liquid fuel system</t>
  </si>
  <si>
    <t>123078</t>
  </si>
  <si>
    <t>GT_Setting List - Lube Oil System MBV</t>
  </si>
  <si>
    <t>123081</t>
  </si>
  <si>
    <t>GT_Setting List - Starting System MBJ</t>
  </si>
  <si>
    <t>123084</t>
  </si>
  <si>
    <t>GT_Setting List - Ventilation System GT-Enclosure SAG</t>
  </si>
  <si>
    <t>YL13</t>
  </si>
  <si>
    <t>123089</t>
  </si>
  <si>
    <t>GT_Signal Exchange List (HW)</t>
  </si>
  <si>
    <t>123103</t>
  </si>
  <si>
    <t>GT_Signal Transfer List (DCS) OPC</t>
  </si>
  <si>
    <t>123085</t>
  </si>
  <si>
    <t>GT_Single Line Diagram LV</t>
  </si>
  <si>
    <t>123086</t>
  </si>
  <si>
    <t>GT_Single Line Diagram MV</t>
  </si>
  <si>
    <t>123102</t>
  </si>
  <si>
    <t>GT_Site El Layout</t>
  </si>
  <si>
    <t>123000</t>
  </si>
  <si>
    <t>GT_System Description - Air Intake System MBL</t>
  </si>
  <si>
    <t>123001</t>
  </si>
  <si>
    <t>GT_System Description - Compressor Washing System SDB</t>
  </si>
  <si>
    <t>123002</t>
  </si>
  <si>
    <t xml:space="preserve">GT_System Description - Control System </t>
  </si>
  <si>
    <t>DE-GUP-DT-E-22-251</t>
    <phoneticPr fontId="2" type="noConversion"/>
  </si>
  <si>
    <t>CRS-GUP-DHI-DT-22-452</t>
    <phoneticPr fontId="2" type="noConversion"/>
  </si>
  <si>
    <t>123003</t>
  </si>
  <si>
    <t>GT_System Description - Cooling and Sealing Air System MBH10</t>
  </si>
  <si>
    <t>123004</t>
  </si>
  <si>
    <t>GT_System Description - Inlet Heat System</t>
  </si>
  <si>
    <t>123005</t>
  </si>
  <si>
    <t>GT_System Description - Fire Detection and Extinguishing System  SGJ</t>
  </si>
  <si>
    <t>123006</t>
  </si>
  <si>
    <t>GT_System Description - Gas Detection System  SFY</t>
  </si>
  <si>
    <t>123007</t>
  </si>
  <si>
    <t>GT_System Description - Gas Fuel System MBP</t>
  </si>
  <si>
    <t>123008</t>
  </si>
  <si>
    <t>GT_System Description - Gas Turbine System MBA</t>
  </si>
  <si>
    <t>123009</t>
  </si>
  <si>
    <t>GT_System Description - Gear System MBK</t>
  </si>
  <si>
    <t>123010</t>
  </si>
  <si>
    <t>GT_System Description - Generator System MKA</t>
  </si>
  <si>
    <t>123011</t>
  </si>
  <si>
    <t>GT_System Description - HVAC for LER</t>
  </si>
  <si>
    <t>123012</t>
  </si>
  <si>
    <t>GT_System Description - Liquid fuel system</t>
  </si>
  <si>
    <t>123013</t>
  </si>
  <si>
    <t>GT_System Description - Lube Oil System MBV</t>
  </si>
  <si>
    <t>123014</t>
  </si>
  <si>
    <t>GT_System Description - Pulsation Monitoring System MBX</t>
  </si>
  <si>
    <t>123015</t>
  </si>
  <si>
    <t xml:space="preserve">GT_System Description - Safety System </t>
  </si>
  <si>
    <t>123016</t>
  </si>
  <si>
    <t>GT_System Description - Starting System MBJ</t>
  </si>
  <si>
    <t>123017</t>
  </si>
  <si>
    <t xml:space="preserve">GT_System Description - Turbine Governor </t>
  </si>
  <si>
    <t>123018</t>
  </si>
  <si>
    <t>GT_System Description - Ventilation System GT-Enclosure SAG</t>
  </si>
  <si>
    <t>123019</t>
  </si>
  <si>
    <t>GT_System Description -Drying System Stationary MPS</t>
  </si>
  <si>
    <t>123020</t>
  </si>
  <si>
    <t>GT_System Description -Purge air system</t>
  </si>
  <si>
    <t>123074</t>
  </si>
  <si>
    <t>GT_Terminal Points Drawing (Delivery Limit Drawing)</t>
  </si>
  <si>
    <t>123099</t>
  </si>
  <si>
    <t>GT_Turbine control panel layout CJP</t>
  </si>
  <si>
    <t>123098</t>
  </si>
  <si>
    <t>GT_Unit Control Panel Layout CJD</t>
  </si>
  <si>
    <t>123101</t>
  </si>
  <si>
    <t>GT_System description - Instrument air system QFA</t>
  </si>
  <si>
    <t>DHI-GUP-DT-22-052</t>
  </si>
  <si>
    <t>CRS-GUP-DHI-DT-22-211</t>
  </si>
  <si>
    <t>CRS-GUP-DHI-DT-22-779</t>
    <phoneticPr fontId="2" type="noConversion"/>
  </si>
  <si>
    <t>MB</t>
  </si>
  <si>
    <t>GT_Aggregate component list - Instrument air system QFA</t>
  </si>
  <si>
    <t>정재원</t>
  </si>
  <si>
    <t>GTG</t>
  </si>
  <si>
    <t>XV03</t>
    <phoneticPr fontId="2" type="noConversion"/>
  </si>
  <si>
    <t>GT_Technical Specification Synchronous Generator</t>
    <phoneticPr fontId="2" type="noConversion"/>
  </si>
  <si>
    <t>GT_Utility Requirements</t>
  </si>
  <si>
    <t>GT_Remote connection description</t>
  </si>
  <si>
    <t>GT_Remote connection requirements</t>
  </si>
  <si>
    <t>GT_Remote Services cRSP Security Concept</t>
  </si>
  <si>
    <r>
      <t>GT_</t>
    </r>
    <r>
      <rPr>
        <sz val="10"/>
        <rFont val="맑은 고딕"/>
        <family val="3"/>
        <charset val="129"/>
      </rPr>
      <t>Cable table</t>
    </r>
  </si>
  <si>
    <t>DE-GUP-DT-E-22-342</t>
  </si>
  <si>
    <t>EKG</t>
  </si>
  <si>
    <t>SYSTEM DESCRIPTION FOR FUEL GAS SUPPLY SYSTEM</t>
  </si>
  <si>
    <t>FGSS</t>
    <phoneticPr fontId="2" type="noConversion"/>
  </si>
  <si>
    <t>DHI-GUP-DT-21-044</t>
  </si>
  <si>
    <t>CRS-GUP-DHI-DT-21-041</t>
  </si>
  <si>
    <t>DE-GUP-DT-E-22-643</t>
    <phoneticPr fontId="2" type="noConversion"/>
  </si>
  <si>
    <t>CRS-GUP-DHI-DT-22-809</t>
    <phoneticPr fontId="2" type="noConversion"/>
  </si>
  <si>
    <t>DESIGN CRITERIA FOR FUEL GAS SUPPLY SYSTEM</t>
  </si>
  <si>
    <t>P&amp;I DIAGRAM FOR FUEL GAS SUPPLY SYSTEM</t>
    <phoneticPr fontId="2" type="noConversion"/>
  </si>
  <si>
    <t>PROCESS FLOW DIAGRAM FOR FUEL GAS SUPPLY SYSTEM</t>
  </si>
  <si>
    <t>SIZING CALCULATION FOR FUEL GAS SUPPLY SYSTEM</t>
  </si>
  <si>
    <t>CM01</t>
  </si>
  <si>
    <t>MAA</t>
  </si>
  <si>
    <t>ST_AM - Initial specification for TG installation</t>
  </si>
  <si>
    <t>오광일</t>
  </si>
  <si>
    <t>STG</t>
  </si>
  <si>
    <t>DE-GUP-DT-E-22-407</t>
    <phoneticPr fontId="2" type="noConversion"/>
  </si>
  <si>
    <t>CRS-GUP-DHI-DT-22-614</t>
    <phoneticPr fontId="2" type="noConversion"/>
  </si>
  <si>
    <t>DE-GUP-DT-E-22-690</t>
    <phoneticPr fontId="2" type="noConversion"/>
  </si>
  <si>
    <t>DE-GUP-DT-E-22-551</t>
    <phoneticPr fontId="2" type="noConversion"/>
  </si>
  <si>
    <t>CRS-GUP-DHI-DT-22-749</t>
    <phoneticPr fontId="2" type="noConversion"/>
  </si>
  <si>
    <t>DHI-GUP-DT-21-179</t>
  </si>
  <si>
    <t>CRS-GUP-DHI-DT-21-120</t>
  </si>
  <si>
    <t>DHI-GUP-DT-22-190</t>
    <phoneticPr fontId="2" type="noConversion"/>
  </si>
  <si>
    <t>CRS-GUP-DHI-DT-22-345</t>
    <phoneticPr fontId="2" type="noConversion"/>
  </si>
  <si>
    <t>ST_Layout - Level +0,20m</t>
  </si>
  <si>
    <t>ST_Layout - Longitudinal section A-A</t>
  </si>
  <si>
    <t>ST_Layout - Longitudinal section B-B</t>
  </si>
  <si>
    <t>ST_Layout - Cross section 1-1</t>
  </si>
  <si>
    <t>ST_Layout - Cross section 2-2</t>
  </si>
  <si>
    <t>XJ00</t>
  </si>
  <si>
    <t>ST_Detail Drawings. Piping and BOM</t>
  </si>
  <si>
    <t>DF04</t>
  </si>
  <si>
    <t>UF00</t>
  </si>
  <si>
    <t>ST_TG Foundation Load Plan</t>
  </si>
  <si>
    <t>DHI-GUP-DT-21-185</t>
  </si>
  <si>
    <t>CRS-GUP-DHI-DT-21-119</t>
  </si>
  <si>
    <t>DHI-GUP-DT-22-079</t>
  </si>
  <si>
    <t>CRS-GUP-DHI-DT-22-239</t>
  </si>
  <si>
    <t>VE01</t>
  </si>
  <si>
    <t>DHI-GUP-DT-22-008</t>
  </si>
  <si>
    <t>CRS-GUP-DHI-DT-21-173</t>
  </si>
  <si>
    <t>DE-GUP-DT-E-22-497</t>
    <phoneticPr fontId="2" type="noConversion"/>
  </si>
  <si>
    <t>CC08</t>
  </si>
  <si>
    <t>ST_PENETRATIONS PLAN – LEVEL +6.00m FOR TURBINE</t>
  </si>
  <si>
    <t>DHI-GUP-DT-22-161</t>
    <phoneticPr fontId="2" type="noConversion"/>
  </si>
  <si>
    <t>CRS-GUP-DHI-DT-22-322</t>
    <phoneticPr fontId="2" type="noConversion"/>
  </si>
  <si>
    <t>ST_Loading table</t>
  </si>
  <si>
    <t>DE-GUP-DT-E-22-580</t>
    <phoneticPr fontId="2" type="noConversion"/>
  </si>
  <si>
    <t>CRS-GUP-DHI-DT-22-789</t>
    <phoneticPr fontId="2" type="noConversion"/>
  </si>
  <si>
    <t xml:space="preserve">ST_STG Foundation- Embedded Elements </t>
  </si>
  <si>
    <t>DHI-GUP-DT-22-062</t>
  </si>
  <si>
    <t>CRS-GUP-DHI-DT-22-224</t>
  </si>
  <si>
    <t>DHI-GUP-DT-22-107</t>
  </si>
  <si>
    <t>CRS-GUP-DHI-DT-22-269</t>
    <phoneticPr fontId="2" type="noConversion"/>
  </si>
  <si>
    <t>DE-GUP-DT-E-22-238</t>
    <phoneticPr fontId="2" type="noConversion"/>
  </si>
  <si>
    <t>CRS-GUP-DHI-DT-22-405</t>
    <phoneticPr fontId="2" type="noConversion"/>
  </si>
  <si>
    <t>DE-GUP-DT-E-22-301</t>
    <phoneticPr fontId="2" type="noConversion"/>
  </si>
  <si>
    <t>CRS-GUP-DHI-DT-22-504</t>
    <phoneticPr fontId="2" type="noConversion"/>
  </si>
  <si>
    <t>CA07</t>
  </si>
  <si>
    <t>ST_STG Foundation- Directires for civil work</t>
  </si>
  <si>
    <t>DHI-GUP-DT-21-111</t>
  </si>
  <si>
    <t xml:space="preserve">ST_STG Foundation- Design criteria and Calculation </t>
  </si>
  <si>
    <t>ST_STG Foundation- Shape&amp;Anchoring</t>
  </si>
  <si>
    <t>ST_Lay down plan</t>
  </si>
  <si>
    <t>DE-GUP-DT-E-22-278</t>
    <phoneticPr fontId="2" type="noConversion"/>
  </si>
  <si>
    <t>CRS-GUP-DHI-DT-22-481</t>
    <phoneticPr fontId="2" type="noConversion"/>
  </si>
  <si>
    <t>ST_List of Pipelines - Steam-water</t>
  </si>
  <si>
    <t>ST_List of Pipelines - Oil</t>
  </si>
  <si>
    <t>ST_List of Pipelines - HPH</t>
  </si>
  <si>
    <t>ST_List of Valves - Steam-water</t>
  </si>
  <si>
    <t>ST_List of Valves - Oil</t>
  </si>
  <si>
    <t>ST_List of Valves - HPH</t>
  </si>
  <si>
    <t>ST_Assembly manual for Turbine Insulation</t>
  </si>
  <si>
    <t>ST_CM - Start-up conditions</t>
  </si>
  <si>
    <t xml:space="preserve">ST_P&amp;I Diagram Steam-Water </t>
  </si>
  <si>
    <t>DHI-GUP-DT-21-118</t>
  </si>
  <si>
    <t>CRS-GUP-DHI-DT-21-085</t>
  </si>
  <si>
    <t>DHI-GUP-DT-22-130</t>
    <phoneticPr fontId="2" type="noConversion"/>
  </si>
  <si>
    <t>CRS-GUP-DHI-DT-22-291</t>
    <phoneticPr fontId="2" type="noConversion"/>
  </si>
  <si>
    <t>DE-GUP-DT-E-22-318</t>
    <phoneticPr fontId="2" type="noConversion"/>
  </si>
  <si>
    <t>CRS-GUP-DHI-DT-22-606</t>
    <phoneticPr fontId="2" type="noConversion"/>
  </si>
  <si>
    <t>ST_P&amp;I Diagram Oil</t>
  </si>
  <si>
    <t>DHI-GUP-DT-21-142</t>
  </si>
  <si>
    <t>CRS-GUP-DHI-DT-21-102</t>
  </si>
  <si>
    <t>DE-GUP-DT-E-22-601</t>
    <phoneticPr fontId="2" type="noConversion"/>
  </si>
  <si>
    <t>ST_P&amp;I Diagram HP Hydraulic</t>
  </si>
  <si>
    <t>DHI-GUP-DT-22-085</t>
  </si>
  <si>
    <t>CRS-GUP-DHI-DT-22-249</t>
  </si>
  <si>
    <t>ST_P&amp;I DIAGRAM Vibrations</t>
  </si>
  <si>
    <t>DHI-GUP-DT-22-063</t>
  </si>
  <si>
    <t>CRS-GUP-DHI-DT-22-225</t>
  </si>
  <si>
    <t>ST_Functional Description</t>
  </si>
  <si>
    <t>DHI-GUP-DT-22-162</t>
    <phoneticPr fontId="2" type="noConversion"/>
  </si>
  <si>
    <t>CRS-GUP-DHI-DT-22-326</t>
    <phoneticPr fontId="2" type="noConversion"/>
  </si>
  <si>
    <t>DE-GUP-DT-E-22-603</t>
    <phoneticPr fontId="2" type="noConversion"/>
  </si>
  <si>
    <t>CRS-GUP-DHI-DT-22-845</t>
    <phoneticPr fontId="2" type="noConversion"/>
  </si>
  <si>
    <t>MKA</t>
  </si>
  <si>
    <t>ST_Single line diagram for Steam Turbine Generator</t>
  </si>
  <si>
    <t>DHI-GUP-DT-22-164</t>
    <phoneticPr fontId="2" type="noConversion"/>
  </si>
  <si>
    <t>CRS-GUP-DHI-DT-22-328</t>
  </si>
  <si>
    <t>CRS-GUP-DHI-DT-22-710</t>
    <phoneticPr fontId="2" type="noConversion"/>
  </si>
  <si>
    <t>MKY</t>
  </si>
  <si>
    <t>ST_Recommended setting report for generator protection relay</t>
  </si>
  <si>
    <t>ST_Technical specification for Generator Control Panel</t>
  </si>
  <si>
    <t>DHI-GUP-DT-22-009</t>
  </si>
  <si>
    <t>CRS-GUP-DHI-DT-21-174</t>
  </si>
  <si>
    <t>DHI-GUP-DT-22-218</t>
    <phoneticPr fontId="2" type="noConversion"/>
  </si>
  <si>
    <t>CRS-GUP-DHI-DT-22-398</t>
    <phoneticPr fontId="2" type="noConversion"/>
  </si>
  <si>
    <t>XA01</t>
  </si>
  <si>
    <t>ST_Sectional drawing of generator</t>
  </si>
  <si>
    <t>XA01</t>
    <phoneticPr fontId="2" type="noConversion"/>
  </si>
  <si>
    <t>MKA</t>
    <phoneticPr fontId="2" type="noConversion"/>
  </si>
  <si>
    <t>ST_Dimensional drawing of the generator coolers</t>
  </si>
  <si>
    <t>플랜트기술팀(Mech.)</t>
    <phoneticPr fontId="2" type="noConversion"/>
  </si>
  <si>
    <t>오광일</t>
    <phoneticPr fontId="2" type="noConversion"/>
  </si>
  <si>
    <t>STG</t>
    <phoneticPr fontId="2" type="noConversion"/>
  </si>
  <si>
    <t>DE-GUP-DT-E-22-523</t>
    <phoneticPr fontId="2" type="noConversion"/>
  </si>
  <si>
    <t>CRS-GUP-DHI-DT-22-718</t>
    <phoneticPr fontId="2" type="noConversion"/>
  </si>
  <si>
    <t>ST_Data sheet including characteristic curve for Generator</t>
  </si>
  <si>
    <t>ST_Technical datasheet of the generator coolers</t>
  </si>
  <si>
    <t>YS01</t>
  </si>
  <si>
    <t>CJN</t>
  </si>
  <si>
    <t>ST_AVR mathematical model</t>
  </si>
  <si>
    <t>DHI-GUP-DT-22-159</t>
    <phoneticPr fontId="2" type="noConversion"/>
  </si>
  <si>
    <t>CRS-GUP-DHI-DT-22-320</t>
    <phoneticPr fontId="2" type="noConversion"/>
  </si>
  <si>
    <t>CRS-GUP-DHI-DT-22-777</t>
    <phoneticPr fontId="2" type="noConversion"/>
  </si>
  <si>
    <t>ST_Generator PID</t>
  </si>
  <si>
    <t>DHI-GUP-DT-22-113</t>
  </si>
  <si>
    <t>CRS-GUP-DHI-DT-22-274</t>
    <phoneticPr fontId="2" type="noConversion"/>
  </si>
  <si>
    <t>ST_GENERATOR SHAFT END DRAWING</t>
  </si>
  <si>
    <t>YR02</t>
  </si>
  <si>
    <t>ST_NAME PLATE OF GENERATOR &amp; EXCITER</t>
  </si>
  <si>
    <t>CM02</t>
  </si>
  <si>
    <t>ST_Generator rotor withdrawal procedure</t>
  </si>
  <si>
    <t>ST_LINE AND NEUTRAL CUBICLES</t>
  </si>
  <si>
    <t>DHI-GUP-DT-22-155</t>
    <phoneticPr fontId="2" type="noConversion"/>
  </si>
  <si>
    <t>CRS-GUP-DHI-DT-22-312</t>
    <phoneticPr fontId="2" type="noConversion"/>
  </si>
  <si>
    <t>DHI-GUP-DT-22-212</t>
    <phoneticPr fontId="2" type="noConversion"/>
  </si>
  <si>
    <t>CRS-GUP-DHI-DT-22-394</t>
    <phoneticPr fontId="2" type="noConversion"/>
  </si>
  <si>
    <t xml:space="preserve">ST_Outline drawing of oil cleaning unit </t>
  </si>
  <si>
    <t>ST_Lubricant List</t>
  </si>
  <si>
    <t>MAY</t>
  </si>
  <si>
    <t>ST_Softstarter for turning gear</t>
  </si>
  <si>
    <t>ST_DC motor starter</t>
  </si>
  <si>
    <t>ST_I02 - Hook ups for STG</t>
  </si>
  <si>
    <t>ST_I04 - Consumer Schemes</t>
  </si>
  <si>
    <t>ST_I05 - MEASUREMENT LIST</t>
  </si>
  <si>
    <t>CRS-GUP-DHI-DT-22-629</t>
    <phoneticPr fontId="2" type="noConversion"/>
  </si>
  <si>
    <t>YL19</t>
  </si>
  <si>
    <t>ST_I06 - CONSUMER LIST</t>
  </si>
  <si>
    <t>DHI-GUP-DT-21-155</t>
  </si>
  <si>
    <t>CRS-GUP-DHI-DT-21-148</t>
  </si>
  <si>
    <t>ST_I08 - CONTROL SYSTEM ARCHITECTURE</t>
  </si>
  <si>
    <t>DHI-GUP-DT-21-139</t>
  </si>
  <si>
    <t>CRS-GUP-DHI-DT-21-100</t>
  </si>
  <si>
    <t>DHI-GUP-DT-22-066</t>
  </si>
  <si>
    <t>CRS-GUP-DHI-DT-22-228</t>
  </si>
  <si>
    <t>YR00</t>
  </si>
  <si>
    <t>CJJ</t>
  </si>
  <si>
    <t>ST_Control system Hardware specification</t>
  </si>
  <si>
    <t>ST_Hardware specification for Field Instrumentation for STG</t>
  </si>
  <si>
    <t>ST_I11 - Signal transfer list between TCS and DCS (internal)</t>
  </si>
  <si>
    <t>ST_LOGIC DIAGRAMS FOR CONTROL OF FUNCTIONAL GROUPS</t>
  </si>
  <si>
    <t>YL08</t>
  </si>
  <si>
    <t>ST_I15 - Trip &amp; Alarm Setting</t>
  </si>
  <si>
    <t>YR08</t>
  </si>
  <si>
    <t>ST_CS-Function design specification for HMI</t>
  </si>
  <si>
    <t>ST_I16 - HMI Design</t>
  </si>
  <si>
    <t>ST_CS - I/O List for TCS/TPS</t>
  </si>
  <si>
    <t>DE-GUP-DT-E-22-446</t>
    <phoneticPr fontId="2" type="noConversion"/>
  </si>
  <si>
    <t>CRS-GUP-DHI-DT-22-648</t>
    <phoneticPr fontId="2" type="noConversion"/>
  </si>
  <si>
    <t>DE-GUP-DT-E-22-531</t>
    <phoneticPr fontId="2" type="noConversion"/>
  </si>
  <si>
    <t>CRS-GUP-DHI-DT-22-737</t>
    <phoneticPr fontId="2" type="noConversion"/>
  </si>
  <si>
    <t>ST_List of Equipments</t>
  </si>
  <si>
    <t>ST_Radiated heat</t>
  </si>
  <si>
    <t>ST_Rotor dynamics calculation report</t>
  </si>
  <si>
    <t>ST_FLASH PIPE for STG - Data for Design</t>
  </si>
  <si>
    <t>DE-GUP-DT-E-22-288</t>
    <phoneticPr fontId="2" type="noConversion"/>
  </si>
  <si>
    <t>CRS-GUP-DHI-DT-22-524</t>
    <phoneticPr fontId="2" type="noConversion"/>
  </si>
  <si>
    <t>ST_VMS of STG - Control system Hardware specification</t>
  </si>
  <si>
    <t>DE-GUP-DT-E-22-253</t>
    <phoneticPr fontId="2" type="noConversion"/>
  </si>
  <si>
    <t>CRS-GUP-DHI-DT-22-468</t>
    <phoneticPr fontId="2" type="noConversion"/>
  </si>
  <si>
    <t>YL15</t>
  </si>
  <si>
    <t>ST_VMS of STG - Cable list</t>
  </si>
  <si>
    <t>ST_VMS of STG - Instrumentation datasheets</t>
  </si>
  <si>
    <t>ST_Pipelines supports</t>
  </si>
  <si>
    <t>ST_Fan &amp; Motor Data sheet for VSC</t>
  </si>
  <si>
    <t>MAA</t>
    <phoneticPr fontId="2" type="noConversion"/>
  </si>
  <si>
    <t>ST_Tag/Labeling List</t>
  </si>
  <si>
    <t>DE00</t>
    <phoneticPr fontId="2" type="noConversion"/>
  </si>
  <si>
    <t>ST_Specification for Steam Trap for Auxiliary ST_Steam and Turbine Drain</t>
  </si>
  <si>
    <t>DE-GUP-DT-E-22-496</t>
    <phoneticPr fontId="2" type="noConversion"/>
  </si>
  <si>
    <t>CRS-GUP-DHI-DT-22-709</t>
    <phoneticPr fontId="2" type="noConversion"/>
  </si>
  <si>
    <t>YF02</t>
    <phoneticPr fontId="2" type="noConversion"/>
  </si>
  <si>
    <t>ST_Turbine Overspeed Calculation</t>
  </si>
  <si>
    <t>CC05</t>
    <phoneticPr fontId="2" type="noConversion"/>
  </si>
  <si>
    <t>ST_STEAM TURBINE MECHANICAL OUTLINE</t>
  </si>
  <si>
    <t>DHI-GUP-DT-22-008</t>
    <phoneticPr fontId="2" type="noConversion"/>
  </si>
  <si>
    <t>CRS-GUP-DHI-DT-21-173</t>
    <phoneticPr fontId="2" type="noConversion"/>
  </si>
  <si>
    <t>ST_GLAND STEAM CONDENSER OUTLINE_GLAND STEAM EXHAUSTER OUTLINE</t>
  </si>
  <si>
    <t>ST_Manual and Motor Operated Valve Drawings</t>
  </si>
  <si>
    <t>ST_LP Steam Strainer Drawing</t>
  </si>
  <si>
    <t>ST_Float Trap Section Outline</t>
    <phoneticPr fontId="2" type="noConversion"/>
  </si>
  <si>
    <t>ST_Turning gear unit Outline</t>
  </si>
  <si>
    <t>PAH</t>
    <phoneticPr fontId="2" type="noConversion"/>
  </si>
  <si>
    <t>ST_Condenser Tube Cleaning Systém_Control Panel Outline Drawing</t>
  </si>
  <si>
    <t>ST_Outline of TCS/TPS Cabinet</t>
    <phoneticPr fontId="2" type="noConversion"/>
  </si>
  <si>
    <t>MAJ</t>
  </si>
  <si>
    <t>ST_Condenser Vacuum Pump</t>
  </si>
  <si>
    <t>ST_Outline of High Pressure Hydraulic (HPH) Oil Unit (KKS : P1MAX01)</t>
    <phoneticPr fontId="2" type="noConversion"/>
  </si>
  <si>
    <t>XS03</t>
    <phoneticPr fontId="2" type="noConversion"/>
  </si>
  <si>
    <t>MAX</t>
    <phoneticPr fontId="2" type="noConversion"/>
  </si>
  <si>
    <t>ST_Functional description of HPH system</t>
  </si>
  <si>
    <t>EC00</t>
  </si>
  <si>
    <t>ST_Automatic Synchronizer &amp; Synchronism Check Relay Setting Value Calculation</t>
  </si>
  <si>
    <t>ST_Outline Drawing of STG Generator Protection Panel</t>
  </si>
  <si>
    <t>DHI-GUP-DT-22-113</t>
    <phoneticPr fontId="2" type="noConversion"/>
  </si>
  <si>
    <t>MKY</t>
    <phoneticPr fontId="2" type="noConversion"/>
  </si>
  <si>
    <t>ST_Outline of AVR/GCP Cubicle</t>
  </si>
  <si>
    <t>ST_CONDENSER OUTLINE AND CONNECTION DETAIL</t>
    <phoneticPr fontId="2" type="noConversion"/>
  </si>
  <si>
    <t>ST_Steam Turbine Generator D-EHC system description</t>
  </si>
  <si>
    <t>XV00</t>
    <phoneticPr fontId="2" type="noConversion"/>
  </si>
  <si>
    <t>ST_Specification for STG Lube Oil and Hydraulic Oil</t>
  </si>
  <si>
    <t>NAA</t>
    <phoneticPr fontId="2" type="noConversion"/>
  </si>
  <si>
    <t>ST_Operating and Maintainance Manual Non return extraction flaps (P0LBC01AA201)</t>
    <phoneticPr fontId="2" type="noConversion"/>
  </si>
  <si>
    <t>DE-GUP-DT-E-22-486</t>
    <phoneticPr fontId="2" type="noConversion"/>
  </si>
  <si>
    <t>CRS-GUP-DHI-DT-22-656</t>
    <phoneticPr fontId="2" type="noConversion"/>
  </si>
  <si>
    <t>DN05</t>
    <phoneticPr fontId="2" type="noConversion"/>
  </si>
  <si>
    <t>ST_Commisioning_manual Non return extraction flaps (P0LBC01AA201)</t>
    <phoneticPr fontId="2" type="noConversion"/>
  </si>
  <si>
    <t>ST_Operation and Maintenance Manual (butterfly valve)</t>
    <phoneticPr fontId="2" type="noConversion"/>
  </si>
  <si>
    <t>ST_Commissioning Manual (Butterfly Valves for isolation and control)</t>
    <phoneticPr fontId="2" type="noConversion"/>
  </si>
  <si>
    <t>ST_Generator Monitoring_Operation and Maintenance Manual</t>
  </si>
  <si>
    <t>OPERATING MAINTAINANCE MANUALLP Strainer</t>
  </si>
  <si>
    <t>MAK</t>
    <phoneticPr fontId="2" type="noConversion"/>
  </si>
  <si>
    <t>ST_OnM manual for electrical panels</t>
    <phoneticPr fontId="2" type="noConversion"/>
  </si>
  <si>
    <t>ST_Commissioning manual for Electrical panels</t>
    <phoneticPr fontId="2" type="noConversion"/>
  </si>
  <si>
    <t>CY05</t>
    <phoneticPr fontId="2" type="noConversion"/>
  </si>
  <si>
    <t>ST_Training manual for electrical part</t>
    <phoneticPr fontId="2" type="noConversion"/>
  </si>
  <si>
    <t>ST_Hydraulic block of jacking oil-Operation and Maintenance Manual</t>
  </si>
  <si>
    <t>MAM</t>
    <phoneticPr fontId="2" type="noConversion"/>
  </si>
  <si>
    <t>ST_Vent Steam Condenser Operating and Maintenance Manual</t>
    <phoneticPr fontId="2" type="noConversion"/>
  </si>
  <si>
    <t>ST_Commisioning manual (VSC)</t>
  </si>
  <si>
    <t>ST_VIBRATION MONITORING SYSTEM OPERATING AND MAINTENANCE MANUAL</t>
  </si>
  <si>
    <t>ST_Commissioning manual Vibration Monitoring System</t>
  </si>
  <si>
    <t>ST_Valves - Non return extraction flaps (P0LBC01AA201-Y01)</t>
    <phoneticPr fontId="2" type="noConversion"/>
  </si>
  <si>
    <t>MAW</t>
    <phoneticPr fontId="2" type="noConversion"/>
  </si>
  <si>
    <t>ST_Drawings for control valves (P0LBW01AA081, P0MAL50AA081, P0MAW11AA081, P0MAW31AA081, P0MAW36AA081)</t>
  </si>
  <si>
    <t>CC05</t>
  </si>
  <si>
    <t>ST_Flash tank booster pump</t>
  </si>
  <si>
    <t>DE-GUP-DT-E-22-551</t>
  </si>
  <si>
    <t>CRS-GUP-DHI-DT-22-749</t>
  </si>
  <si>
    <t>ST_Hydraulic block of jacking oil _Drawings sketches</t>
  </si>
  <si>
    <t>MAV</t>
    <phoneticPr fontId="2" type="noConversion"/>
  </si>
  <si>
    <t>ST_IOS_Layout&amp;Anchoring (lube oil skid layout/foundation)</t>
    <phoneticPr fontId="2" type="noConversion"/>
  </si>
  <si>
    <t>ST_Gearbox Dimensional Drawing</t>
    <phoneticPr fontId="2" type="noConversion"/>
  </si>
  <si>
    <t>CV03</t>
    <phoneticPr fontId="2" type="noConversion"/>
  </si>
  <si>
    <t>GENERATOR PROTECTION &amp; SYNCHRONIZATION SYSTEM</t>
    <phoneticPr fontId="2" type="noConversion"/>
  </si>
  <si>
    <t>GENERATOR EXCITATION SYSTEM</t>
    <phoneticPr fontId="2" type="noConversion"/>
  </si>
  <si>
    <t>CJJ</t>
    <phoneticPr fontId="2" type="noConversion"/>
  </si>
  <si>
    <t>ST_TCS TPS NETWORK ARCHITECTURE &amp; CONNECTION</t>
    <phoneticPr fontId="2" type="noConversion"/>
  </si>
  <si>
    <t xml:space="preserve">ST_REDIGO (Bearing grounding system) Operation and Maintenance Manual </t>
  </si>
  <si>
    <t>ST_I17_CS_I/O list</t>
  </si>
  <si>
    <t>ST_Spray cooler assembly_Drawings (P0MAW11AC001, P0MAW01AC001, P0LCE13AA081, P0LCE10AA081)</t>
    <phoneticPr fontId="2" type="noConversion"/>
  </si>
  <si>
    <t>High Pressure Hydraulic system Technical description</t>
  </si>
  <si>
    <t>ST_Specification of TPC-OPS Cubicles and Panels (STG Island)</t>
  </si>
  <si>
    <t>DE-GUP-DT-E-22-407</t>
  </si>
  <si>
    <t>ST_Specification of VMS Cubicles and Panels (STG Island)</t>
  </si>
  <si>
    <t>ST_Condenser Tube Cleaning System_Outline Drawing for Strainer Section</t>
  </si>
  <si>
    <t>ST_Condenser Tube Cleaning System_Outline Drawing for Ball Recirculation</t>
    <phoneticPr fontId="2" type="noConversion"/>
  </si>
  <si>
    <t>ST_Condenser Tube Cleaning System__P&amp;I Diagram</t>
  </si>
  <si>
    <t>YK10</t>
    <phoneticPr fontId="2" type="noConversion"/>
  </si>
  <si>
    <t>ST_Steam Turbine Assembly_HP part</t>
  </si>
  <si>
    <t>ST_Steam Turbine Assembly_IP-LP part</t>
  </si>
  <si>
    <t>XH01</t>
    <phoneticPr fontId="2" type="noConversion"/>
  </si>
  <si>
    <t>ST_Valve Characteristic Curves</t>
  </si>
  <si>
    <t>ST_Cathodic Protection System for Condenser Waterbox_Technical
Specification</t>
  </si>
  <si>
    <t>ST_Condenser Tube Cleaning System_Technical data sheet</t>
  </si>
  <si>
    <t>CQ02</t>
  </si>
  <si>
    <t>ST_TPC OPS Control System Hardware Specification</t>
  </si>
  <si>
    <t>YS01</t>
    <phoneticPr fontId="2" type="noConversion"/>
  </si>
  <si>
    <t>ST_TPC/OPS Wiring_diagrams</t>
  </si>
  <si>
    <t>ST_Continual tube cleaning system_Drawing for Ball injection pipe &amp; Sight glass</t>
    <phoneticPr fontId="2" type="noConversion"/>
  </si>
  <si>
    <t>ST_Calculation Sheet of CT &amp; VT Burden</t>
  </si>
  <si>
    <t>ST_Calculation Sheet of STG Neutral Grounding Equipment</t>
  </si>
  <si>
    <t>ST_Control Valve, On-off Valve and Safety Valve Specification and Assembly Drawing</t>
  </si>
  <si>
    <t>ST_Outline for Three Phase Induction Motors (for non-skid base)</t>
  </si>
  <si>
    <t>ST_Outline for DC Motor</t>
  </si>
  <si>
    <t>ST_Motor Datasheet &amp; Curve for STG</t>
  </si>
  <si>
    <t>DE-GUP-DT-E-22-496</t>
  </si>
  <si>
    <t>CRS-GUP-DHI-DT-22-709</t>
  </si>
  <si>
    <t>ST_Thermal Insulation Specification for STG and Auxiliaries - device + piping, turbine</t>
    <phoneticPr fontId="2" type="noConversion"/>
  </si>
  <si>
    <t>DP00</t>
    <phoneticPr fontId="2" type="noConversion"/>
  </si>
  <si>
    <t>ST_Condenser - Performance Curves</t>
  </si>
  <si>
    <t>ST_Drawings and BOMs for Turbine</t>
  </si>
  <si>
    <t>ST_I/O List for Generator and Auxiliaries</t>
    <phoneticPr fontId="2" type="noConversion"/>
  </si>
  <si>
    <t>MAV</t>
  </si>
  <si>
    <t>ST_Specification of Lube Oil Heater</t>
  </si>
  <si>
    <t xml:space="preserve">ST_Loads Plan Level +4,8m </t>
  </si>
  <si>
    <t>Civil</t>
  </si>
  <si>
    <t>ST_Loads Plan Level +0.00m -2</t>
  </si>
  <si>
    <t>ST_Loads Plan Level +0.00m -1</t>
  </si>
  <si>
    <t>ST_Loads Plan Level +6,33m</t>
  </si>
  <si>
    <t>YS00</t>
    <phoneticPr fontId="2" type="noConversion"/>
  </si>
  <si>
    <t>MAJ</t>
    <phoneticPr fontId="2" type="noConversion"/>
  </si>
  <si>
    <t>ST_Condenser Vacuum Pump_Terminal Box</t>
    <phoneticPr fontId="2" type="noConversion"/>
  </si>
  <si>
    <t>140001</t>
  </si>
  <si>
    <t>PIPING MATERIAL SPECIFICATION</t>
  </si>
  <si>
    <t>권태중</t>
    <phoneticPr fontId="2" type="noConversion"/>
  </si>
  <si>
    <t>DHI-GUP-DT-21-010</t>
  </si>
  <si>
    <t>DHI-GUP-DT-21-109</t>
  </si>
  <si>
    <t>CRS-GUP-DHI-DT-21-082</t>
  </si>
  <si>
    <t>DE-GUP-DT-E-22-703</t>
    <phoneticPr fontId="2" type="noConversion"/>
  </si>
  <si>
    <t>140002</t>
  </si>
  <si>
    <t>PIPING INSULATION SPECIFICATION</t>
  </si>
  <si>
    <t>DHI-GUP-DT-21-091</t>
  </si>
  <si>
    <t>CRS-GUP-DHI-DT-21-076</t>
  </si>
  <si>
    <t>DHI-GUP-DT-22-196</t>
    <phoneticPr fontId="2" type="noConversion"/>
  </si>
  <si>
    <t>CRS-GUP-DHI-DT-22-349</t>
    <phoneticPr fontId="2" type="noConversion"/>
  </si>
  <si>
    <t>DE-GUP-DT-E-22-233</t>
    <phoneticPr fontId="2" type="noConversion"/>
  </si>
  <si>
    <t>CRS-GUP-DHI-DT-22-410</t>
    <phoneticPr fontId="2" type="noConversion"/>
  </si>
  <si>
    <t>140003</t>
  </si>
  <si>
    <r>
      <t xml:space="preserve">PIPING LINE LIST </t>
    </r>
    <r>
      <rPr>
        <sz val="10"/>
        <rFont val="맑은 고딕"/>
        <family val="3"/>
        <charset val="129"/>
        <scheme val="minor"/>
      </rPr>
      <t>for BOP Area</t>
    </r>
    <phoneticPr fontId="2" type="noConversion"/>
  </si>
  <si>
    <t>DE-GUP-DT-E-22-578</t>
    <phoneticPr fontId="2" type="noConversion"/>
  </si>
  <si>
    <t>CRS-GUP-DHI-DT-22-841</t>
    <phoneticPr fontId="2" type="noConversion"/>
  </si>
  <si>
    <t>140005</t>
  </si>
  <si>
    <t>PIPING SPECIALTY LIST</t>
  </si>
  <si>
    <t>DHI-GUP-DT-21-070</t>
  </si>
  <si>
    <t>140004</t>
  </si>
  <si>
    <t>MANUAL VALVE LIST</t>
  </si>
  <si>
    <t>XH01</t>
  </si>
  <si>
    <t>UMA</t>
  </si>
  <si>
    <t>140031</t>
  </si>
  <si>
    <t>Piping Arrangement Drawing for Turbine Building Area</t>
    <phoneticPr fontId="2" type="noConversion"/>
  </si>
  <si>
    <t>김용헌</t>
    <phoneticPr fontId="2" type="noConversion"/>
  </si>
  <si>
    <t>DHI-GUP-DT-21-084</t>
  </si>
  <si>
    <t>CRS-GUP-DHI-DT-21-066</t>
  </si>
  <si>
    <t>DE-GUP-DT-E-22-441</t>
    <phoneticPr fontId="2" type="noConversion"/>
  </si>
  <si>
    <t>CRS-GUP-DHI-DT-22-663</t>
    <phoneticPr fontId="2" type="noConversion"/>
  </si>
  <si>
    <t>UHA</t>
  </si>
  <si>
    <t>140032</t>
  </si>
  <si>
    <t>Piping Arrangement Drawing for HRSG Area</t>
    <phoneticPr fontId="2" type="noConversion"/>
  </si>
  <si>
    <t>DE-GUP-DT-E-22-442</t>
  </si>
  <si>
    <t>CRS-GUP-DHI-DT-22-664</t>
    <phoneticPr fontId="2" type="noConversion"/>
  </si>
  <si>
    <t>140033</t>
  </si>
  <si>
    <t>Piping Arrangement Drawing for Yard Area</t>
    <phoneticPr fontId="2" type="noConversion"/>
  </si>
  <si>
    <t>김민석</t>
    <phoneticPr fontId="2" type="noConversion"/>
  </si>
  <si>
    <t>DE-GUP-DT-E-22-383</t>
    <phoneticPr fontId="2" type="noConversion"/>
  </si>
  <si>
    <t>CRS-GUP-DHI-DT-22-610</t>
    <phoneticPr fontId="2" type="noConversion"/>
  </si>
  <si>
    <t>140034</t>
  </si>
  <si>
    <t>Piping Arrangement Drawing for Yard Area(Underground)</t>
    <phoneticPr fontId="2" type="noConversion"/>
  </si>
  <si>
    <t>DE-GUP-DT-E-22-353</t>
    <phoneticPr fontId="2" type="noConversion"/>
  </si>
  <si>
    <t>CRS-GUP-DHI-DT-22-521</t>
    <phoneticPr fontId="2" type="noConversion"/>
  </si>
  <si>
    <t>UMY</t>
    <phoneticPr fontId="2" type="noConversion"/>
  </si>
  <si>
    <t>Piping Arrangement Drawing for Pipe Rack</t>
    <phoneticPr fontId="2" type="noConversion"/>
  </si>
  <si>
    <t>김용헌</t>
  </si>
  <si>
    <t>Plant</t>
  </si>
  <si>
    <t>DHI-GUP-DT-22-100</t>
    <phoneticPr fontId="2" type="noConversion"/>
  </si>
  <si>
    <t>CRS-GUP-DHI-DT-22-266</t>
    <phoneticPr fontId="2" type="noConversion"/>
  </si>
  <si>
    <t>DHI-GUP-DT-22-215</t>
    <phoneticPr fontId="2" type="noConversion"/>
  </si>
  <si>
    <t>CRS-GUP-DHI-DT-22-380</t>
    <phoneticPr fontId="2" type="noConversion"/>
  </si>
  <si>
    <t>DE-GUP-DT-E-22-271</t>
    <phoneticPr fontId="2" type="noConversion"/>
  </si>
  <si>
    <t>CRS-GUP-DHI-DT-22-431</t>
    <phoneticPr fontId="2" type="noConversion"/>
  </si>
  <si>
    <t>DE-GUP-DT-E-22-341</t>
    <phoneticPr fontId="2" type="noConversion"/>
  </si>
  <si>
    <t>CRS-GUP-DHI-DT-22-547</t>
    <phoneticPr fontId="2" type="noConversion"/>
  </si>
  <si>
    <t>DE-GUP-DT-E-22-608</t>
    <phoneticPr fontId="2" type="noConversion"/>
  </si>
  <si>
    <t>140101</t>
  </si>
  <si>
    <t>Piping ISO (Large Bore) - HP Steam System</t>
  </si>
  <si>
    <t>DHI-GUP-DT-21-160</t>
  </si>
  <si>
    <t>CRS-GUP-DHI-DT-21-115</t>
  </si>
  <si>
    <t>DE-GUP-DT-E-22-432</t>
    <phoneticPr fontId="2" type="noConversion"/>
  </si>
  <si>
    <t>CRS-GUP-DHI-DT-22-631</t>
    <phoneticPr fontId="2" type="noConversion"/>
  </si>
  <si>
    <t>140102</t>
  </si>
  <si>
    <t>Piping ISO (Large Bore) - Hot reheat Steam System</t>
  </si>
  <si>
    <t>DHI-GUP-DT-21-161</t>
  </si>
  <si>
    <t>DE-GUP-DT-E-22-433</t>
    <phoneticPr fontId="2" type="noConversion"/>
  </si>
  <si>
    <t>CRS-GUP-DHI-DT-22-632</t>
    <phoneticPr fontId="2" type="noConversion"/>
  </si>
  <si>
    <t>140103</t>
  </si>
  <si>
    <t>Piping ISO (Large Bore) - Cold reheat Steam System</t>
  </si>
  <si>
    <t>DHI-GUP-DT-21-162</t>
  </si>
  <si>
    <t>DE-GUP-DT-E-22-434</t>
    <phoneticPr fontId="2" type="noConversion"/>
  </si>
  <si>
    <t>CRS-GUP-DHI-DT-22-633</t>
  </si>
  <si>
    <t>140104</t>
  </si>
  <si>
    <t>Piping ISO (Large Bore) - LP Steam System</t>
  </si>
  <si>
    <t>DE-GUP-DT-E-22-422</t>
    <phoneticPr fontId="2" type="noConversion"/>
  </si>
  <si>
    <t>CRS-GUP-DHI-DT-22-618</t>
    <phoneticPr fontId="2" type="noConversion"/>
  </si>
  <si>
    <t>140106</t>
  </si>
  <si>
    <t>Piping ISO (Large Bore) - Feedwater System</t>
  </si>
  <si>
    <t>DE-GUP-DT-E-22-421</t>
    <phoneticPr fontId="2" type="noConversion"/>
  </si>
  <si>
    <t>CRS-GUP-DHI-DT-22-617</t>
    <phoneticPr fontId="2" type="noConversion"/>
  </si>
  <si>
    <t>140107</t>
  </si>
  <si>
    <t>Piping ISO (Large Bore) - Condensate System</t>
  </si>
  <si>
    <t>140108</t>
  </si>
  <si>
    <t>Piping ISO (Large Bore) - CCW System</t>
  </si>
  <si>
    <t>LCM</t>
  </si>
  <si>
    <t>140109</t>
  </si>
  <si>
    <t>Piping ISO (Large Bore) - Steam Drain System</t>
  </si>
  <si>
    <t>PAB</t>
  </si>
  <si>
    <t>140110</t>
  </si>
  <si>
    <t>Piping ISO (Large Bore) - Circulating Water System</t>
    <phoneticPr fontId="2" type="noConversion"/>
  </si>
  <si>
    <t>DHI-GUP-DT-22-204</t>
    <phoneticPr fontId="2" type="noConversion"/>
  </si>
  <si>
    <t>CRS-GUP-DHI-DT-22-378</t>
    <phoneticPr fontId="2" type="noConversion"/>
  </si>
  <si>
    <t>RR</t>
    <phoneticPr fontId="2" type="noConversion"/>
  </si>
  <si>
    <t>DE-GUP-DT-E-22-296</t>
    <phoneticPr fontId="2" type="noConversion"/>
  </si>
  <si>
    <t>CRS-GUP-DHI-DT-22-819</t>
    <phoneticPr fontId="2" type="noConversion"/>
  </si>
  <si>
    <t>EGA</t>
  </si>
  <si>
    <t>140112</t>
  </si>
  <si>
    <t>Piping ISO (Large Bore) - Fuel Oil System</t>
  </si>
  <si>
    <t>140113</t>
  </si>
  <si>
    <t>Piping ISO (Large Bore) - Fuel Gas System</t>
  </si>
  <si>
    <t>140114</t>
  </si>
  <si>
    <t>Piping ISO (Large Bore) - Demi water System</t>
  </si>
  <si>
    <t>QFB</t>
  </si>
  <si>
    <t>140115</t>
  </si>
  <si>
    <t>SCB</t>
    <phoneticPr fontId="2" type="noConversion"/>
  </si>
  <si>
    <t>140116</t>
  </si>
  <si>
    <t>Piping ISO (Large Bore) - Service Air System System</t>
  </si>
  <si>
    <t>140117</t>
  </si>
  <si>
    <t>Piping ISO (Large Bore) - Service Water System</t>
  </si>
  <si>
    <t>140118</t>
  </si>
  <si>
    <t>Piping ISO (Large Bore) - Potable Water System</t>
  </si>
  <si>
    <t>140122</t>
  </si>
  <si>
    <t>SGA</t>
  </si>
  <si>
    <t>140123</t>
  </si>
  <si>
    <t>Piping ISO (Large Bore) - Fire Fighting Ringmain System</t>
  </si>
  <si>
    <t>140201</t>
  </si>
  <si>
    <t>Piping ISO (Small Bore) - HP Steam System</t>
  </si>
  <si>
    <t>140202</t>
  </si>
  <si>
    <t>Piping ISO (Small Bore) - Hot reheat Steam System</t>
  </si>
  <si>
    <t>140203</t>
  </si>
  <si>
    <t>Piping ISO (Small Bore) - Cold reheat Steam System</t>
  </si>
  <si>
    <t>140204</t>
  </si>
  <si>
    <t>Piping ISO (Small Bore) - LP Steam System</t>
  </si>
  <si>
    <t>140206</t>
  </si>
  <si>
    <t>Piping ISO (Small Bore) - Feedwater System</t>
  </si>
  <si>
    <t>140207</t>
  </si>
  <si>
    <t>Piping ISO (Small Bore) - Condensate System</t>
  </si>
  <si>
    <t>140208</t>
  </si>
  <si>
    <t>Piping ISO (Small Bore) - CCW System</t>
  </si>
  <si>
    <t>140209</t>
  </si>
  <si>
    <t>Piping ISO (Small Bore) - Steam Drain System</t>
  </si>
  <si>
    <t>140210</t>
  </si>
  <si>
    <t>Piping ISO (Small Bore) - Circulating Water System</t>
    <phoneticPr fontId="2" type="noConversion"/>
  </si>
  <si>
    <t>140212</t>
  </si>
  <si>
    <t>Piping ISO (Small Bore) - Fuel Oil System</t>
  </si>
  <si>
    <t>140214</t>
  </si>
  <si>
    <t>Piping ISO (Small Bore) - Demi water System</t>
  </si>
  <si>
    <t>140215</t>
  </si>
  <si>
    <t>Piping ISO (Small Bore) - Instrument Air System</t>
  </si>
  <si>
    <t>140216</t>
  </si>
  <si>
    <t>Piping ISO (Small Bore) - Service Air System System</t>
  </si>
  <si>
    <t>140217</t>
  </si>
  <si>
    <t>Piping ISO (Small Bore) - Service Water System</t>
  </si>
  <si>
    <t>140218</t>
  </si>
  <si>
    <t>Piping ISO (Small Bore) - Potable Water System</t>
  </si>
  <si>
    <t>140222</t>
  </si>
  <si>
    <t>140223</t>
  </si>
  <si>
    <t>Piping ISO (Small Bore) - N2 Gas System</t>
  </si>
  <si>
    <t>QCA</t>
  </si>
  <si>
    <t>140224</t>
  </si>
  <si>
    <t>Piping ISO (Small Bore) - Chemical Dosing System</t>
  </si>
  <si>
    <t>QUB</t>
  </si>
  <si>
    <t>140225</t>
  </si>
  <si>
    <t>Piping ISO (Small Bore) - Sampling System</t>
  </si>
  <si>
    <t>140021</t>
  </si>
  <si>
    <t>Stress Analysis Report - Main &amp; Cold reheat steam Piping</t>
  </si>
  <si>
    <t>DHI-GUP-DT-21-115</t>
  </si>
  <si>
    <t>CRS-GUP-DHI-DT-21-088</t>
  </si>
  <si>
    <t>DE-GUP-DT-E-22-413</t>
    <phoneticPr fontId="2" type="noConversion"/>
  </si>
  <si>
    <t>CRS-GUP-DHI-DT-22-627</t>
    <phoneticPr fontId="2" type="noConversion"/>
  </si>
  <si>
    <t>140022</t>
  </si>
  <si>
    <t>Stress Analysis Report - Hot reheat steam Piping</t>
  </si>
  <si>
    <t>DHI-GUP-DT-21-167</t>
  </si>
  <si>
    <t>CRS-GUP-DHI-DT-21-141</t>
  </si>
  <si>
    <t>DE-GUP-DT-E-22-412</t>
    <phoneticPr fontId="2" type="noConversion"/>
  </si>
  <si>
    <t>CRS-GUP-DHI-DT-22-559</t>
    <phoneticPr fontId="2" type="noConversion"/>
  </si>
  <si>
    <t>140023</t>
  </si>
  <si>
    <t>Stress Analysis Report - LP Steam Piping</t>
    <phoneticPr fontId="2" type="noConversion"/>
  </si>
  <si>
    <t>140024</t>
  </si>
  <si>
    <t>Stress Analysis Report - Feedwater Piping</t>
  </si>
  <si>
    <t>140025</t>
  </si>
  <si>
    <t>Stress Analysis Report - Steam blowing</t>
  </si>
  <si>
    <t>UC07</t>
  </si>
  <si>
    <t>140011</t>
  </si>
  <si>
    <t>SITE PLAN</t>
  </si>
  <si>
    <t>이진우</t>
    <phoneticPr fontId="2" type="noConversion"/>
  </si>
  <si>
    <t>DHI-GUP-DT-21-002</t>
  </si>
  <si>
    <t>CRS-GUP-DHI-DT-21-001</t>
  </si>
  <si>
    <t>DHI-GUP-DT-21-073</t>
  </si>
  <si>
    <t>CRS-GUP-DHI-DT-21-053</t>
  </si>
  <si>
    <t>140012</t>
  </si>
  <si>
    <t>PLOT PLAN-198MW CCPP-</t>
    <phoneticPr fontId="2" type="noConversion"/>
  </si>
  <si>
    <t>UE00</t>
  </si>
  <si>
    <t>UMJ</t>
  </si>
  <si>
    <t>140014</t>
  </si>
  <si>
    <t>GENERAL ARRANGEMENT GTG BUILDING PLAN</t>
  </si>
  <si>
    <t>DHI-GUP-DT-21-021</t>
  </si>
  <si>
    <t>DHI-GUP-DT-21-157</t>
  </si>
  <si>
    <t>CRS-GUP-DHI-DT-21-112</t>
  </si>
  <si>
    <t>DHI-GUP-DT-22-180</t>
    <phoneticPr fontId="2" type="noConversion"/>
  </si>
  <si>
    <t>CRS-GUP-DHI-DT-22-342</t>
    <phoneticPr fontId="2" type="noConversion"/>
  </si>
  <si>
    <t>140015</t>
  </si>
  <si>
    <t>GENERAL ARRANGEMENT HRSG BUILDING PLAN</t>
  </si>
  <si>
    <t>140016</t>
  </si>
  <si>
    <t>GENERAL ARRANGEMENT GTG &amp; HRSG BUILDING SECTION C-C, SECTION D-D</t>
  </si>
  <si>
    <t>CRS-GUP-DHI-DT-22-335</t>
    <phoneticPr fontId="2" type="noConversion"/>
  </si>
  <si>
    <t>140017</t>
  </si>
  <si>
    <t>GENERAL ARRANGEMENT STG BUILDING PLAN</t>
  </si>
  <si>
    <t>DHI-GUP-DT-21-197</t>
  </si>
  <si>
    <t>CRS-GUP-DHI-DT-21-153</t>
  </si>
  <si>
    <t>DE-GUP-DT-E-22-317</t>
    <phoneticPr fontId="2" type="noConversion"/>
  </si>
  <si>
    <t>CRS-GUP-DHI-DT-22-526</t>
    <phoneticPr fontId="2" type="noConversion"/>
  </si>
  <si>
    <t>140018</t>
  </si>
  <si>
    <t>GENERAL ARRANGEMENT STG SECTION A-A, SECTION B-B</t>
  </si>
  <si>
    <t>BAT</t>
    <phoneticPr fontId="2" type="noConversion"/>
  </si>
  <si>
    <t>GENERAL ARRANGEMENT TR AREA PLAN</t>
    <phoneticPr fontId="2" type="noConversion"/>
  </si>
  <si>
    <t>DE-GUP-DT-E-22-272</t>
    <phoneticPr fontId="2" type="noConversion"/>
  </si>
  <si>
    <t>CRS-GUP-DHI-DT-22-472</t>
    <phoneticPr fontId="2" type="noConversion"/>
  </si>
  <si>
    <t>DE-GUP-DT-E-22-646</t>
    <phoneticPr fontId="2" type="noConversion"/>
  </si>
  <si>
    <t>GENERAL ARRANGEMENT TR AREA SECTION</t>
    <phoneticPr fontId="2" type="noConversion"/>
  </si>
  <si>
    <t>GENERAL ARRANGEMENT COOLING TOWER AREA PLAN</t>
    <phoneticPr fontId="2" type="noConversion"/>
  </si>
  <si>
    <t>DE-GUP-DT-E-22-548</t>
    <phoneticPr fontId="2" type="noConversion"/>
  </si>
  <si>
    <t>CRS-GUP-DHI-DT-22-747</t>
    <phoneticPr fontId="2" type="noConversion"/>
  </si>
  <si>
    <t>GENERAL ARRANGEMENT COOLING TOWER AREA SECTION</t>
    <phoneticPr fontId="2" type="noConversion"/>
  </si>
  <si>
    <t>SHA</t>
  </si>
  <si>
    <t>136103</t>
  </si>
  <si>
    <t>곽병철</t>
    <phoneticPr fontId="2" type="noConversion"/>
  </si>
  <si>
    <t>STOP GATE</t>
    <phoneticPr fontId="2" type="noConversion"/>
  </si>
  <si>
    <t>Stop gate</t>
    <phoneticPr fontId="2" type="noConversion"/>
  </si>
  <si>
    <t>DE-GUP-DT-E-22-636</t>
    <phoneticPr fontId="2" type="noConversion"/>
  </si>
  <si>
    <t>CRS-GUP-DHI-DT-22-854</t>
    <phoneticPr fontId="2" type="noConversion"/>
  </si>
  <si>
    <t>136104</t>
  </si>
  <si>
    <t>STOP GATE FOR COOLING WATER PUMP_SYSTEM DESCRIPTION</t>
  </si>
  <si>
    <t>136201</t>
  </si>
  <si>
    <t>STOP GATE FOR COOLING WATER PUMP_EQUIPMENT DRAWING</t>
  </si>
  <si>
    <t>136204</t>
  </si>
  <si>
    <t>136106</t>
  </si>
  <si>
    <t>STOP GATE FOR COOLING WATER PUMP_O&amp;M MANUAL</t>
  </si>
  <si>
    <t>US01</t>
  </si>
  <si>
    <t>136152</t>
  </si>
  <si>
    <t>136411</t>
  </si>
  <si>
    <t>LABORATORY EQUIPMENT_EQUIPMENT ARRANGEMENT DRAWING</t>
  </si>
  <si>
    <t>이용재</t>
    <phoneticPr fontId="2" type="noConversion"/>
  </si>
  <si>
    <t>LAB</t>
    <phoneticPr fontId="2" type="noConversion"/>
  </si>
  <si>
    <t>Laboratory Equipment</t>
    <phoneticPr fontId="2" type="noConversion"/>
  </si>
  <si>
    <t>136504</t>
  </si>
  <si>
    <t>LABORATORY EQUIPMENT_EQUIPMENT LIST &amp; SPECIFICATION</t>
  </si>
  <si>
    <t>136412</t>
  </si>
  <si>
    <t>LABORATORY EQUIPMENT_POWER LINE ARRANGEMENT DRAWING</t>
  </si>
  <si>
    <t>136413</t>
  </si>
  <si>
    <t>LABORATORY EQUIPMENT_UTILITY LINE ARRANGEMENT DRAWING</t>
  </si>
  <si>
    <t>136406</t>
  </si>
  <si>
    <t>LABORATORY EQUIPMENT_O&amp;M MANUAL</t>
  </si>
  <si>
    <t>QC</t>
  </si>
  <si>
    <t>135101</t>
  </si>
  <si>
    <t>CHEMICAL DOSING SYSTEM_P&amp;I DIAGRAM</t>
  </si>
  <si>
    <t>CDS</t>
    <phoneticPr fontId="2" type="noConversion"/>
  </si>
  <si>
    <t>Chemical Dosing</t>
    <phoneticPr fontId="2" type="noConversion"/>
  </si>
  <si>
    <t>DE-GUP-DT-E-22-745</t>
    <phoneticPr fontId="2" type="noConversion"/>
  </si>
  <si>
    <t>135103</t>
  </si>
  <si>
    <t>CHEMICAL DOSING SYSTEM_GENERAL ARRANGEMENT DRAWING</t>
  </si>
  <si>
    <t>135104</t>
  </si>
  <si>
    <t>CHEMICAL DOSING SYSTEM_SYSTEM DESCRIPTION</t>
  </si>
  <si>
    <t>135105</t>
  </si>
  <si>
    <t>CHEMICAL DOSING SYSTEM_CALCULATION SHEET</t>
  </si>
  <si>
    <t>135301</t>
  </si>
  <si>
    <t>CHEMICAL DOSING SYSTEM_CONTROL PANEL ARRANGEMENT DRAWING</t>
  </si>
  <si>
    <t>135303</t>
  </si>
  <si>
    <t>CHEMICAL DOSING SYSTEM_CONTROL CONFIGURATION DIAGRAM</t>
  </si>
  <si>
    <t>135304</t>
  </si>
  <si>
    <t>CHEMICAL DOSING SYSTEM_INSTRUMENT LIST</t>
  </si>
  <si>
    <t>135207</t>
  </si>
  <si>
    <t>CHEMICAL DOSING SYSTEM_VALVE LIST</t>
  </si>
  <si>
    <t>135151</t>
  </si>
  <si>
    <t>CHEMICAL DOSING SYSTEM_FOUNDATION AND LOADING DATA</t>
  </si>
  <si>
    <t>135201</t>
  </si>
  <si>
    <t>CHEMICAL DOSING SYSTEM_EQUIPMENT ASSEMBLY DRAWING</t>
  </si>
  <si>
    <t>135209</t>
  </si>
  <si>
    <t>CHEMICAL DOSING SYSTEM_PIPING ARRANGEMENT DRAWING</t>
  </si>
  <si>
    <t>135204</t>
  </si>
  <si>
    <t>CHEMICAL DOSING SYSTEM_TECHNICAL DATASHEET</t>
    <phoneticPr fontId="2" type="noConversion"/>
  </si>
  <si>
    <t>135309</t>
  </si>
  <si>
    <t>CHEMICAL DOSING SYSTEM_INTERCONNECTION WIRING DIAGRAM</t>
  </si>
  <si>
    <t>135311</t>
  </si>
  <si>
    <t>CHEMICAL DOSING SYSTEM_SCHEMATIC DIAGRAM</t>
  </si>
  <si>
    <t>135106</t>
  </si>
  <si>
    <t>135313</t>
  </si>
  <si>
    <t>CHEMICAL DOSING SYSTEM_CABLE SCHEDULE</t>
  </si>
  <si>
    <t>QU</t>
  </si>
  <si>
    <t>135601</t>
  </si>
  <si>
    <t>SAMPLING SYSTEM_P&amp;I DIAGRAM</t>
  </si>
  <si>
    <t>김희정</t>
    <phoneticPr fontId="2" type="noConversion"/>
  </si>
  <si>
    <t>SWAS</t>
    <phoneticPr fontId="2" type="noConversion"/>
  </si>
  <si>
    <t>Sampling</t>
    <phoneticPr fontId="2" type="noConversion"/>
  </si>
  <si>
    <t>DE-GUP-DT-E-22-439</t>
    <phoneticPr fontId="2" type="noConversion"/>
  </si>
  <si>
    <t>CRS-GUP-DHI-DT-22-634</t>
    <phoneticPr fontId="2" type="noConversion"/>
  </si>
  <si>
    <t>DE-GUP-DT-E-22-602</t>
    <phoneticPr fontId="2" type="noConversion"/>
  </si>
  <si>
    <t>CRS-GUP-DHI-DT-22-799</t>
    <phoneticPr fontId="2" type="noConversion"/>
  </si>
  <si>
    <t>135603</t>
  </si>
  <si>
    <t>SAMPLING SYSTEM_GENERAL ARRANGEMENT DRAWING</t>
  </si>
  <si>
    <t>135604</t>
  </si>
  <si>
    <t>SAMPLING SYSTEM_SYSTEM DESCRIPTION</t>
  </si>
  <si>
    <t>135804</t>
  </si>
  <si>
    <t>SAMPLING SYSTEM_INSTRUMENT LIST</t>
  </si>
  <si>
    <t>DE-GUP-DT-E-22-526</t>
    <phoneticPr fontId="2" type="noConversion"/>
  </si>
  <si>
    <t>CRS-GUP-DHI-DT-22-719</t>
    <phoneticPr fontId="2" type="noConversion"/>
  </si>
  <si>
    <t>135707</t>
  </si>
  <si>
    <t>SAMPLING SYSTEM_VALVE LIST</t>
  </si>
  <si>
    <t>135704</t>
  </si>
  <si>
    <t>SAMPLING SYSTEM_TECHNICAL DATASHEET</t>
  </si>
  <si>
    <t>DE-GUP-DT-E-22-675</t>
    <phoneticPr fontId="2" type="noConversion"/>
  </si>
  <si>
    <t>135805</t>
  </si>
  <si>
    <t>SAMPLING SYSTEM_INSTRUMENT DATA SHEET</t>
  </si>
  <si>
    <t>135811</t>
  </si>
  <si>
    <t>SAMPLING SYSTEM_SCHEMATIC DIAGRAM</t>
  </si>
  <si>
    <t>135606</t>
  </si>
  <si>
    <t>SAMPLING SYSTEM_O&amp;M MANUAL</t>
  </si>
  <si>
    <t>SR</t>
  </si>
  <si>
    <t>136711</t>
  </si>
  <si>
    <t>WORKSHOP EQUIPMENT_EQUIPMENT ARRANGEMENT DRAWING</t>
  </si>
  <si>
    <t>MECH.WORKSHOP EQUIP.</t>
    <phoneticPr fontId="2" type="noConversion"/>
  </si>
  <si>
    <t>Workshop Equipment</t>
    <phoneticPr fontId="2" type="noConversion"/>
  </si>
  <si>
    <t>136704</t>
  </si>
  <si>
    <t>WORKSHOP EQUIPMENT_EQUIPMENT LIST &amp; SPECIFICATION</t>
  </si>
  <si>
    <t>136712</t>
  </si>
  <si>
    <t>WORKSHOP EQUIPMENT_POWER LINE ARRANGEMENT DRAWING</t>
  </si>
  <si>
    <t>136706</t>
  </si>
  <si>
    <t>WORKSHOP EQUIPMENT_O&amp;M MANUAL</t>
  </si>
  <si>
    <t>136911</t>
  </si>
  <si>
    <t>WAREHOUSE EQUIPMENT_EQUIPMENT ARRANGEMENT DRAWING</t>
  </si>
  <si>
    <t>WAREHOUSE EQUIP.</t>
    <phoneticPr fontId="2" type="noConversion"/>
  </si>
  <si>
    <t>WareHouse Equipment</t>
    <phoneticPr fontId="2" type="noConversion"/>
  </si>
  <si>
    <t>136904</t>
  </si>
  <si>
    <t>WAREHOUSE EQUIPMENT_EQUIPMENT LIST &amp; DATA SHEET</t>
  </si>
  <si>
    <t>G</t>
  </si>
  <si>
    <t>134101</t>
  </si>
  <si>
    <t>WTP</t>
    <phoneticPr fontId="2" type="noConversion"/>
  </si>
  <si>
    <t>Water Treatment</t>
    <phoneticPr fontId="2" type="noConversion"/>
  </si>
  <si>
    <t>DHI-GUP-DT-22-117</t>
  </si>
  <si>
    <t>CRS-GUP-DHI-DT-22-278</t>
    <phoneticPr fontId="2" type="noConversion"/>
  </si>
  <si>
    <t>DE-GUP-DT-E-22-264</t>
    <phoneticPr fontId="2" type="noConversion"/>
  </si>
  <si>
    <t>CRS-GUP-DHI-DT-22-458</t>
    <phoneticPr fontId="2" type="noConversion"/>
  </si>
  <si>
    <t>DE-GUP-DT-E-22-503</t>
    <phoneticPr fontId="2" type="noConversion"/>
  </si>
  <si>
    <t>CRS-GUP-DHI-DT-22-711</t>
    <phoneticPr fontId="2" type="noConversion"/>
  </si>
  <si>
    <t>134103</t>
  </si>
  <si>
    <t>WATER &amp; WASTE WATER TREATMENT PLANT_GENERAL ARRANGEMENT DRAWING</t>
  </si>
  <si>
    <t>DHI-GUP-DT-21-174</t>
  </si>
  <si>
    <t>CRS-GUP-DHI-DT-21-161</t>
  </si>
  <si>
    <t>134104</t>
  </si>
  <si>
    <t>DHI-GUP-DT-21-165</t>
  </si>
  <si>
    <t>CRS-GUP-DHI-DT-21-129</t>
  </si>
  <si>
    <t>134105</t>
  </si>
  <si>
    <t>134102</t>
  </si>
  <si>
    <t>134301</t>
  </si>
  <si>
    <t>DE-GUP-DT-E-22-313</t>
    <phoneticPr fontId="2" type="noConversion"/>
  </si>
  <si>
    <t>CRS-GUP-DHI-DT-22-509</t>
    <phoneticPr fontId="2" type="noConversion"/>
  </si>
  <si>
    <t>134401</t>
  </si>
  <si>
    <t>DE-GUP-DT-E-22-530</t>
    <phoneticPr fontId="2" type="noConversion"/>
  </si>
  <si>
    <t>CRS-GUP-DHI-DT-22-758</t>
    <phoneticPr fontId="2" type="noConversion"/>
  </si>
  <si>
    <t>134402</t>
  </si>
  <si>
    <t>134303</t>
  </si>
  <si>
    <t>134304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</si>
  <si>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PLANT_INSTRUMENT LIST</t>
    </r>
    <phoneticPr fontId="2" type="noConversion"/>
  </si>
  <si>
    <t>DHI-GUP-DT-22-173</t>
    <phoneticPr fontId="2" type="noConversion"/>
  </si>
  <si>
    <t>CRS-GUP-DHI-DT-22-311</t>
    <phoneticPr fontId="2" type="noConversion"/>
  </si>
  <si>
    <t>YN00</t>
  </si>
  <si>
    <t>134207</t>
  </si>
  <si>
    <t>DE-GUP-DT-E-22-315</t>
    <phoneticPr fontId="2" type="noConversion"/>
  </si>
  <si>
    <t>CRS-GUP-DHI-DT-22-525</t>
    <phoneticPr fontId="2" type="noConversion"/>
  </si>
  <si>
    <t>134151</t>
  </si>
  <si>
    <t>DE-GUP-DT-E-22-480</t>
    <phoneticPr fontId="2" type="noConversion"/>
  </si>
  <si>
    <t>CRS-GUP-DHI-DT-22-683</t>
    <phoneticPr fontId="2" type="noConversion"/>
  </si>
  <si>
    <t>134201</t>
  </si>
  <si>
    <t>134302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</si>
  <si>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PLANT_OTHER PANEL ARRANGEMENT DRAWING</t>
    </r>
    <phoneticPr fontId="2" type="noConversion"/>
  </si>
  <si>
    <t>134209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</si>
  <si>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PLANT_PIPING ARRANGEMENT DRAWING</t>
    </r>
    <phoneticPr fontId="2" type="noConversion"/>
  </si>
  <si>
    <t>DE-GUP-DT-E-22-756</t>
    <phoneticPr fontId="2" type="noConversion"/>
  </si>
  <si>
    <t>DE-GUP-DT-E-22-285</t>
    <phoneticPr fontId="2" type="noConversion"/>
  </si>
  <si>
    <t>CRS-GUP-DHI-DT-22-491</t>
    <phoneticPr fontId="2" type="noConversion"/>
  </si>
  <si>
    <t>DE-GUP-DT-E-22-657</t>
    <phoneticPr fontId="2" type="noConversion"/>
  </si>
  <si>
    <t>134206</t>
  </si>
  <si>
    <t>134205</t>
  </si>
  <si>
    <t>DE-GUP-DT-E-22-620</t>
    <phoneticPr fontId="2" type="noConversion"/>
  </si>
  <si>
    <t>CRS-GUP-DHI-DT-22-805</t>
    <phoneticPr fontId="2" type="noConversion"/>
  </si>
  <si>
    <t>134208</t>
  </si>
  <si>
    <t>134308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</si>
  <si>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PLANT_PLC DATA SHEET</t>
    </r>
    <phoneticPr fontId="2" type="noConversion"/>
  </si>
  <si>
    <t>134305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</si>
  <si>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PLANT_INSTRUMENT DATA SHEET</t>
    </r>
    <phoneticPr fontId="2" type="noConversion"/>
  </si>
  <si>
    <t>134210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</si>
  <si>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PLANT_PIPE SUPPORT LOCATION &amp; DETAIL DRAWING</t>
    </r>
    <phoneticPr fontId="2" type="noConversion"/>
  </si>
  <si>
    <t>134309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</si>
  <si>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PLANT_INTERCONNECTION WIRING DIAGRAM</t>
    </r>
    <phoneticPr fontId="2" type="noConversion"/>
  </si>
  <si>
    <t>DE-GUP-DT-E-22-533</t>
    <phoneticPr fontId="2" type="noConversion"/>
  </si>
  <si>
    <t>CRS-GUP-DHI-DT-22-721</t>
    <phoneticPr fontId="2" type="noConversion"/>
  </si>
  <si>
    <t>134202</t>
  </si>
  <si>
    <t>134307</t>
  </si>
  <si>
    <r>
      <t>WATER</t>
    </r>
    <r>
      <rPr>
        <sz val="10"/>
        <rFont val="맑은 고딕"/>
        <family val="3"/>
        <charset val="129"/>
        <scheme val="minor"/>
      </rPr>
      <t xml:space="preserve"> &amp; WASTE WATER</t>
    </r>
    <r>
      <rPr>
        <sz val="10"/>
        <rFont val="맑은 고딕"/>
        <family val="2"/>
        <charset val="129"/>
        <scheme val="minor"/>
      </rPr>
      <t xml:space="preserve"> TREATMENT PLANT_PLC I/O LIST</t>
    </r>
    <phoneticPr fontId="2" type="noConversion"/>
  </si>
  <si>
    <t>134310</t>
  </si>
  <si>
    <r>
      <t>WATER</t>
    </r>
    <r>
      <rPr>
        <sz val="10"/>
        <rFont val="맑은 고딕"/>
        <family val="3"/>
        <charset val="129"/>
        <scheme val="minor"/>
      </rPr>
      <t xml:space="preserve"> &amp; WASTE WATER</t>
    </r>
    <r>
      <rPr>
        <sz val="10"/>
        <rFont val="맑은 고딕"/>
        <family val="2"/>
        <charset val="129"/>
        <scheme val="minor"/>
      </rPr>
      <t xml:space="preserve"> TREATMENT PLANT_CONTROL LOOP &amp; LOGIC DIAGRAM</t>
    </r>
    <phoneticPr fontId="2" type="noConversion"/>
  </si>
  <si>
    <t>134411</t>
  </si>
  <si>
    <t>134311</t>
  </si>
  <si>
    <t>134404</t>
  </si>
  <si>
    <t>DE-GUP-DT-E-22-596</t>
    <phoneticPr fontId="2" type="noConversion"/>
  </si>
  <si>
    <t>CRS-GUP-DHI-DT-22-798</t>
    <phoneticPr fontId="2" type="noConversion"/>
  </si>
  <si>
    <t>134312</t>
  </si>
  <si>
    <r>
      <t xml:space="preserve">WATER </t>
    </r>
    <r>
      <rPr>
        <sz val="10"/>
        <rFont val="맑은 고딕"/>
        <family val="3"/>
        <charset val="129"/>
        <scheme val="minor"/>
      </rPr>
      <t>&amp; WASTE WATER</t>
    </r>
    <r>
      <rPr>
        <sz val="10"/>
        <rFont val="맑은 고딕"/>
        <family val="2"/>
        <charset val="129"/>
        <scheme val="minor"/>
      </rPr>
      <t xml:space="preserve"> TREATMENT PLANT_HMI GRAPHICS</t>
    </r>
    <phoneticPr fontId="2" type="noConversion"/>
  </si>
  <si>
    <t>134106</t>
  </si>
  <si>
    <t>134152</t>
  </si>
  <si>
    <t>DE-GUP-DT-E-22-595</t>
    <phoneticPr fontId="2" type="noConversion"/>
  </si>
  <si>
    <t>CRS-GUP-DHI-DT-22-797</t>
    <phoneticPr fontId="2" type="noConversion"/>
  </si>
  <si>
    <t>134153</t>
  </si>
  <si>
    <t>134313</t>
  </si>
  <si>
    <t>HM00</t>
  </si>
  <si>
    <t>SAA</t>
  </si>
  <si>
    <t>HVAC SYSTEM_DESIGN CRITERIA</t>
  </si>
  <si>
    <t>기계기술팀(HVAC)</t>
    <phoneticPr fontId="2" type="noConversion"/>
  </si>
  <si>
    <t>김재환</t>
    <phoneticPr fontId="2" type="noConversion"/>
  </si>
  <si>
    <t>HVAC</t>
    <phoneticPr fontId="2" type="noConversion"/>
  </si>
  <si>
    <t>DHI-GUP-DT-21-023</t>
  </si>
  <si>
    <t>CRS-GUP-DHI-DT-21-027</t>
  </si>
  <si>
    <t>DHI-GUP-DT-21-093</t>
  </si>
  <si>
    <t>CRS-GUP-DHI-DT-21-075</t>
  </si>
  <si>
    <t>DHI-GUP-DT-22-152</t>
    <phoneticPr fontId="2" type="noConversion"/>
  </si>
  <si>
    <t>CRS-GUP-DHI-DT-22-318</t>
    <phoneticPr fontId="2" type="noConversion"/>
  </si>
  <si>
    <t>HM04</t>
  </si>
  <si>
    <t>HVAC SYSTEM_STANDARD DRAWING</t>
  </si>
  <si>
    <t>DHI-GUP-DT-21-027</t>
  </si>
  <si>
    <t>DHI-GUP-DT-22-030</t>
    <phoneticPr fontId="2" type="noConversion"/>
  </si>
  <si>
    <t>CRS-GUP-DHI-DT-22-192</t>
    <phoneticPr fontId="2" type="noConversion"/>
  </si>
  <si>
    <t>DE-GUP-DT-E-22-581</t>
    <phoneticPr fontId="2" type="noConversion"/>
  </si>
  <si>
    <t>HVAC SYSTEM_VENDOR PRINT</t>
  </si>
  <si>
    <t>HVAC System</t>
    <phoneticPr fontId="2" type="noConversion"/>
  </si>
  <si>
    <t>DE-GUP-DT-E-22-535</t>
    <phoneticPr fontId="2" type="noConversion"/>
  </si>
  <si>
    <t>CRS-GUP-DHI-DT-22-738</t>
    <phoneticPr fontId="2" type="noConversion"/>
  </si>
  <si>
    <t>HVAC SYSTEM_O&amp;M MANUAL</t>
  </si>
  <si>
    <t>HM05</t>
  </si>
  <si>
    <t>SAL</t>
  </si>
  <si>
    <t>HVAC SYSTEM_MAINTENANCE WORKSHOP AND STORE BUILDING_LOAD CALCULATION</t>
  </si>
  <si>
    <t>Workshop Building</t>
    <phoneticPr fontId="2" type="noConversion"/>
  </si>
  <si>
    <t>HM01</t>
  </si>
  <si>
    <t>HVAC SYSTEM_MAINTENANCE WORKSHOP AND STORE BUILDING_AIR FLOW DIAGRAM</t>
  </si>
  <si>
    <t>HM01</t>
    <phoneticPr fontId="2" type="noConversion"/>
  </si>
  <si>
    <t>HVAC SYSTEM_MAINTENANCE WORKSHOP AND STORE BUILDING_DUCT &amp; PIPING PLAN</t>
  </si>
  <si>
    <t>HVAC SYSTEM_MAINTENANCE WORKSHOP AND STORE BUILDING_EQUIPMENT SCHEDULE</t>
  </si>
  <si>
    <t>SAK</t>
  </si>
  <si>
    <t>HVAC SYSTEM_WT &amp; WWT BLDG &amp; SHELTER_LOAD CALCULATION</t>
  </si>
  <si>
    <t>WT &amp; WWT Building</t>
    <phoneticPr fontId="2" type="noConversion"/>
  </si>
  <si>
    <t>DHI-GUP-DT-21-136</t>
  </si>
  <si>
    <t>CRS-GUP-DHI-DT-21-098</t>
  </si>
  <si>
    <t>DE-GUP-DT-E-22-292</t>
    <phoneticPr fontId="2" type="noConversion"/>
  </si>
  <si>
    <t>CRS-GUP-DHI-DT-22-493</t>
    <phoneticPr fontId="2" type="noConversion"/>
  </si>
  <si>
    <t>HVAC SYSTEM_WT &amp; WWT BLDG &amp; SHELTER_AIR FLOW DIAGRAM</t>
  </si>
  <si>
    <t>HVAC SYSTEM_WT &amp; WWT BLDG &amp; SHELTER_DUCT &amp; PIPING PLAN</t>
  </si>
  <si>
    <t>HVAC SYSTEM_WT &amp; WWT BLDG &amp; SHELTER_EQUIPMENT SCHEDULE</t>
  </si>
  <si>
    <t>SAN</t>
  </si>
  <si>
    <t>HVAC SYSTEM_HRSG#1 BUILDING_LOAD CALCULATION</t>
  </si>
  <si>
    <t>HRSG#1 Building</t>
    <phoneticPr fontId="2" type="noConversion"/>
  </si>
  <si>
    <t>DHI-GUP-DT-22-091</t>
  </si>
  <si>
    <t>CRS-GUP-DHI-DT-22-254</t>
  </si>
  <si>
    <t>DE-GUP-DT-E-22-302</t>
    <phoneticPr fontId="2" type="noConversion"/>
  </si>
  <si>
    <t>CRS-GUP-DHI-DT-22-497</t>
    <phoneticPr fontId="2" type="noConversion"/>
  </si>
  <si>
    <t>DE-GUP-DT-E-22-647</t>
    <phoneticPr fontId="2" type="noConversion"/>
  </si>
  <si>
    <t>CRS-GUP-DHI-DT-22-828</t>
    <phoneticPr fontId="2" type="noConversion"/>
  </si>
  <si>
    <t>DE-GUP-DT-E-22-718</t>
    <phoneticPr fontId="2" type="noConversion"/>
  </si>
  <si>
    <t>HVAC SYSTEM_HRSG#1 BUILDING_AIR FLOW DIAGRAM</t>
  </si>
  <si>
    <t>HVAC SYSTEM_HRSG#1 BUILDING_DUCT &amp; PIPING PLAN</t>
  </si>
  <si>
    <t>HVAC SYSTEM_HRSG#1 BUILDING_EQUIPMENT SCHEDULE</t>
  </si>
  <si>
    <t>HVAC SYSTEM_HRSG#2 BUILDING_LOAD CALCULATION</t>
  </si>
  <si>
    <t>HRSG#2 Building</t>
    <phoneticPr fontId="2" type="noConversion"/>
  </si>
  <si>
    <t>DHI-GUP-DT-22-092</t>
  </si>
  <si>
    <t>CRS-GUP-DHI-DT-22-255</t>
  </si>
  <si>
    <t>DE-GUP-DT-E-22-305</t>
    <phoneticPr fontId="2" type="noConversion"/>
  </si>
  <si>
    <t>CRS-GUP-DHI-DT-22-499</t>
    <phoneticPr fontId="2" type="noConversion"/>
  </si>
  <si>
    <t>DE-GUP-DT-E-22-648</t>
    <phoneticPr fontId="2" type="noConversion"/>
  </si>
  <si>
    <t>CRS-GUP-DHI-DT-22-829</t>
    <phoneticPr fontId="2" type="noConversion"/>
  </si>
  <si>
    <t>DE-GUP-DT-E-22-719</t>
    <phoneticPr fontId="2" type="noConversion"/>
  </si>
  <si>
    <t>HVAC SYSTEM_HRSG#2 BUILDING_AIR FLOW DIAGRAM</t>
  </si>
  <si>
    <t>HVAC SYSTEM_HRSG#2 BUILDING_DUCT &amp; PIPING PLAN</t>
  </si>
  <si>
    <t>HVAC SYSTEM_HRSG#2 BUILDING_EQUIPMENT SCHEDULE</t>
  </si>
  <si>
    <t>HVAC SYSTEM_HRSG#3 BUILDING_LOAD CALCULATION</t>
  </si>
  <si>
    <t>HRSG#3 Building</t>
    <phoneticPr fontId="2" type="noConversion"/>
  </si>
  <si>
    <t>DHI-GUP-DT-22-093</t>
  </si>
  <si>
    <t>CRS-GUP-DHI-DT-22-256</t>
  </si>
  <si>
    <t>DE-GUP-DT-E-22-303</t>
    <phoneticPr fontId="2" type="noConversion"/>
  </si>
  <si>
    <t>CRS-GUP-DHI-DT-22-498</t>
    <phoneticPr fontId="2" type="noConversion"/>
  </si>
  <si>
    <t>DE-GUP-DT-E-22-649</t>
    <phoneticPr fontId="2" type="noConversion"/>
  </si>
  <si>
    <t>HVAC SYSTEM_HRSG#3 BUILDING_AIR FLOW DIAGRAM</t>
  </si>
  <si>
    <t>HVAC SYSTEM_HRSG#3 BUILDING_DUCT &amp; PIPING PLAN</t>
  </si>
  <si>
    <t>HVAC SYSTEM_HRSG#3 BUILDING_EQUIPMENT SCHEDULE</t>
  </si>
  <si>
    <t>SAH</t>
  </si>
  <si>
    <t>HVAC SYSTEM_STEAM TURBINE BUILDING_LOAD CALCULATION</t>
  </si>
  <si>
    <t>ST Building</t>
    <phoneticPr fontId="2" type="noConversion"/>
  </si>
  <si>
    <t>DHI-GUP-DT-22-001</t>
  </si>
  <si>
    <t>CRS-GUP-DHI-DT-21-166</t>
  </si>
  <si>
    <t>DHI-GUP-DT-22-073</t>
  </si>
  <si>
    <t>CRS-GUP-DHI-DT-22-234</t>
  </si>
  <si>
    <t>DE-GUP-DT-E-22-752</t>
    <phoneticPr fontId="2" type="noConversion"/>
  </si>
  <si>
    <t>HVAC SYSTEM_STEAM TURBINE BUILDING_AIR FLOW DIAGRAM</t>
  </si>
  <si>
    <t>HVAC SYSTEM_STEAM TURBINE BUILDING_DUCT &amp; PIPING PLAN</t>
  </si>
  <si>
    <t>HVAC SYSTEM_STEAM TURBINE BUILDING_EQUIPMENT SCHEDULE</t>
  </si>
  <si>
    <t>SAF</t>
  </si>
  <si>
    <t>HVAC SYSTEM_GAS TURBINE BUILDING_LOAD CALCULATION</t>
    <phoneticPr fontId="2" type="noConversion"/>
  </si>
  <si>
    <t>GT Building</t>
    <phoneticPr fontId="2" type="noConversion"/>
  </si>
  <si>
    <t>DHI-GUP-DT-21-200</t>
  </si>
  <si>
    <t>CRS-GUP-DHI-DT-21-155</t>
  </si>
  <si>
    <t>DHI-GUP-DT-22-072</t>
  </si>
  <si>
    <t>CRS-GUP-DHI-DT-22-233</t>
  </si>
  <si>
    <t>DE-GUP-DT-E-22-293</t>
    <phoneticPr fontId="2" type="noConversion"/>
  </si>
  <si>
    <t>HVAC SYSTEM_GAS TURBINE BUILDING_AIR FLOW DIAGRAM</t>
    <phoneticPr fontId="2" type="noConversion"/>
  </si>
  <si>
    <t>HVAC SYSTEM_GAS TURBINE BUILDING_DUCT &amp; PIPING PLAN</t>
    <phoneticPr fontId="2" type="noConversion"/>
  </si>
  <si>
    <t>HVAC SYSTEM_GAS TURBINE BUILDING_EQUIPMENT SCHEDULE</t>
    <phoneticPr fontId="2" type="noConversion"/>
  </si>
  <si>
    <t>SAJ</t>
  </si>
  <si>
    <t>BESS Building</t>
    <phoneticPr fontId="2" type="noConversion"/>
  </si>
  <si>
    <t>SAD</t>
  </si>
  <si>
    <t>HVAC SYSTEM_SWITCHYARD CONTROL BUILDING_LOAD CALCULATION</t>
  </si>
  <si>
    <t>SWYD Building</t>
    <phoneticPr fontId="2" type="noConversion"/>
  </si>
  <si>
    <t>DHI-GUP-DT-21-090</t>
  </si>
  <si>
    <t>DHI-GUP-DT-21-150</t>
  </si>
  <si>
    <t>CRS-GUP-DHI-DT-21-143</t>
  </si>
  <si>
    <t>DE-GUP-DT-E-22-632</t>
    <phoneticPr fontId="2" type="noConversion"/>
  </si>
  <si>
    <t>HVAC SYSTEM_SWITCHYARD CONTROL BUILDING_AIR FLOW DIAGRAM</t>
  </si>
  <si>
    <t>HVAC SYSTEM_SWITCHYARD CONTROL BUILDING_DUCT &amp; PIPING PLAN</t>
  </si>
  <si>
    <t>HVAC SYSTEM_SWITCHYARD CONTROL BUILDING_EQUIPMENT SCHEDULE</t>
  </si>
  <si>
    <t>SAE</t>
  </si>
  <si>
    <t>HVAC SYSTEM_GATE HOUSE_LOAD CALCULATION</t>
  </si>
  <si>
    <t>Gate House</t>
    <phoneticPr fontId="2" type="noConversion"/>
  </si>
  <si>
    <t>DE-GUP-DT-E-22-534</t>
    <phoneticPr fontId="2" type="noConversion"/>
  </si>
  <si>
    <t>CRS-GUP-DHI-DT-22-731</t>
    <phoneticPr fontId="2" type="noConversion"/>
  </si>
  <si>
    <t>HVAC SYSTEM_GATE HOUSE_AIR FLOW DIAGRAM</t>
  </si>
  <si>
    <t>HVAC SYSTEM_GATE HOUSE_DUCT &amp; PIPING PLAN</t>
  </si>
  <si>
    <t>HVAC SYSTEM_GATE HOUSE_EQUIPMENT SCHEDULE</t>
  </si>
  <si>
    <t>SAC</t>
  </si>
  <si>
    <t>HVAC SYSTEM_CONTROL &amp; ELECTRICAL BUILDING_LOAD CALCULATION</t>
    <phoneticPr fontId="2" type="noConversion"/>
  </si>
  <si>
    <t>C&amp;E Building</t>
    <phoneticPr fontId="2" type="noConversion"/>
  </si>
  <si>
    <t>DHI-GUP-DT-21-094</t>
  </si>
  <si>
    <t>DHI-GUP-DT-21-183</t>
  </si>
  <si>
    <t>CRS-GUP-DHI-DT-21-133</t>
  </si>
  <si>
    <t>DHI-GUP-DT-22-097</t>
  </si>
  <si>
    <t>CRS-GUP-DHI-DT-22-264</t>
    <phoneticPr fontId="2" type="noConversion"/>
  </si>
  <si>
    <t>DHI-GUP-DT-22-163</t>
    <phoneticPr fontId="2" type="noConversion"/>
  </si>
  <si>
    <t>CRS-GUP-DHI-DT-22-327</t>
    <phoneticPr fontId="2" type="noConversion"/>
  </si>
  <si>
    <t>HVAC SYSTEM_CONTROL &amp; ELECTRICAL BUILDING_AIR FLOW DIAGRAM</t>
  </si>
  <si>
    <t>HVAC SYSTEM_CONTROL &amp; ELECTRICAL BUILDING_DUCT &amp; PIPING PLAN</t>
  </si>
  <si>
    <t>HVAC SYSTEM_CONTROL &amp; ELECTRICAL BUILDING_EQUIPMENT SCHEDULE</t>
  </si>
  <si>
    <t>SAM</t>
  </si>
  <si>
    <t>HVAC SYSTEM_FIRE PROTECTION PUMP BUILDING_LOAD CALCULATION</t>
  </si>
  <si>
    <t>Fire Protection Pump Building</t>
    <phoneticPr fontId="2" type="noConversion"/>
  </si>
  <si>
    <t>DHI-GUP-DT-22-179</t>
    <phoneticPr fontId="2" type="noConversion"/>
  </si>
  <si>
    <t>CRS-GUP-DHI-DT-22-309</t>
    <phoneticPr fontId="2" type="noConversion"/>
  </si>
  <si>
    <t>HVAC SYSTEM_FIRE PROTECTION PUMP BUILDING_AIR FLOW DIAGRAM</t>
  </si>
  <si>
    <t>HVAC SYSTEM_FIRE PROTECTION PUMP BUILDING_DUCT &amp; PIPING PLAN</t>
  </si>
  <si>
    <t>HVAC SYSTEM_FIRE PROTECTION PUMP BUILDING_EQUIPMENT SCHEDULE</t>
  </si>
  <si>
    <t>SAB</t>
  </si>
  <si>
    <t>HVAC SYSTEM_ADMINISTRATION BUILDING_LOAD CALCULATION</t>
  </si>
  <si>
    <t>Admin. Building</t>
    <phoneticPr fontId="2" type="noConversion"/>
  </si>
  <si>
    <t>DE-GUP-DT-E-22-502</t>
    <phoneticPr fontId="2" type="noConversion"/>
  </si>
  <si>
    <t>CRS-GUP-DHI-DT-22-728</t>
    <phoneticPr fontId="2" type="noConversion"/>
  </si>
  <si>
    <t>HVAC SYSTEM_ADMINISTRATION BUILDING_AIR FLOW DIAGRAM</t>
  </si>
  <si>
    <t>HVAC SYSTEM_ADMINISTRATION BUILDING_EQUIPMENT SCHEDULE</t>
  </si>
  <si>
    <t>FF01</t>
  </si>
  <si>
    <t>137021</t>
  </si>
  <si>
    <t>FIRE FIGHTING PUMP SYSTEM_PIPE LAYOUT AND DETAIL DRAWING</t>
  </si>
  <si>
    <t>기계기술팀(FF)</t>
    <phoneticPr fontId="2" type="noConversion"/>
  </si>
  <si>
    <t>엄재식</t>
    <phoneticPr fontId="2" type="noConversion"/>
  </si>
  <si>
    <t>FF</t>
    <phoneticPr fontId="2" type="noConversion"/>
  </si>
  <si>
    <t>General FF</t>
    <phoneticPr fontId="2" type="noConversion"/>
  </si>
  <si>
    <t>DE-GUP-DT-E-22-633</t>
    <phoneticPr fontId="2" type="noConversion"/>
  </si>
  <si>
    <t>137051</t>
  </si>
  <si>
    <t>DE-GUP-DT-E-22-227</t>
  </si>
  <si>
    <t>CRS-GUP-DHI-DT-22-411</t>
    <phoneticPr fontId="2" type="noConversion"/>
  </si>
  <si>
    <t>DE-GUP-DT-E-22-319</t>
    <phoneticPr fontId="2" type="noConversion"/>
  </si>
  <si>
    <t>CRS-GUP-DHI-DT-22-571</t>
    <phoneticPr fontId="2" type="noConversion"/>
  </si>
  <si>
    <t>DE-GUP-DT-E-22-519</t>
    <phoneticPr fontId="2" type="noConversion"/>
  </si>
  <si>
    <t>CRS-GUP-DHI-DT-22-781</t>
    <phoneticPr fontId="2" type="noConversion"/>
  </si>
  <si>
    <t>FF00</t>
  </si>
  <si>
    <t>137071</t>
  </si>
  <si>
    <t>FIRE FIGHTING PUMP SYSTEM_DATASHEET</t>
  </si>
  <si>
    <t>DE-GUP-DT-E-22-674</t>
    <phoneticPr fontId="2" type="noConversion"/>
  </si>
  <si>
    <t>137072</t>
  </si>
  <si>
    <t>OUTDOOR HYDRANT SYSTEM_DATASHEET</t>
  </si>
  <si>
    <t>DE-GUP-DT-E-22-694</t>
    <phoneticPr fontId="2" type="noConversion"/>
  </si>
  <si>
    <t>137073</t>
  </si>
  <si>
    <t>INDOOR HYDRANT SYSTEM_DATASHEET</t>
  </si>
  <si>
    <t>SGE</t>
  </si>
  <si>
    <t>137074</t>
  </si>
  <si>
    <t>SPRINKLER SYSTEM_DATASHEET</t>
  </si>
  <si>
    <t>DE-GUP-DT-E-22-665</t>
    <phoneticPr fontId="2" type="noConversion"/>
  </si>
  <si>
    <t>SGC</t>
  </si>
  <si>
    <t>137075</t>
  </si>
  <si>
    <t>WATER SPRAY SYSTEM_DATASHEET</t>
  </si>
  <si>
    <t>SGF</t>
  </si>
  <si>
    <t>137076</t>
  </si>
  <si>
    <t>FOAM SYSTEM_DATASHEET</t>
  </si>
  <si>
    <t>137077</t>
  </si>
  <si>
    <t>PRE-ACTION SPRINKLER_DATASHEET</t>
  </si>
  <si>
    <t>SGK</t>
  </si>
  <si>
    <t>137078</t>
  </si>
  <si>
    <t>CLEAN AGENT SYSTEM_DATASHEET</t>
  </si>
  <si>
    <t>DE-GUP-DT-E-22-661</t>
    <phoneticPr fontId="2" type="noConversion"/>
  </si>
  <si>
    <t>SGZ</t>
  </si>
  <si>
    <t>137081</t>
  </si>
  <si>
    <t>FIRE EXTINGUISHER_DATASHEET</t>
  </si>
  <si>
    <t>137082</t>
  </si>
  <si>
    <t>PIPE AND BULK MATERIAL_DATASHEET</t>
    <phoneticPr fontId="2" type="noConversion"/>
  </si>
  <si>
    <t>CYE</t>
  </si>
  <si>
    <t>137083</t>
  </si>
  <si>
    <t>FIRE DETECTION AND ALARM SYSTEM_DATASHEET</t>
  </si>
  <si>
    <t>137084</t>
  </si>
  <si>
    <t>CABLE AND BULK MATERIAL_DATASHEET</t>
    <phoneticPr fontId="2" type="noConversion"/>
  </si>
  <si>
    <t>FF03</t>
  </si>
  <si>
    <t>137041</t>
  </si>
  <si>
    <t>137042</t>
  </si>
  <si>
    <t>137043</t>
  </si>
  <si>
    <t>137044</t>
  </si>
  <si>
    <t>137045</t>
  </si>
  <si>
    <t>FF04</t>
  </si>
  <si>
    <t>137008</t>
  </si>
  <si>
    <t>FIRE FIGHTING SYSTEM_O&amp;M MANUAL</t>
  </si>
  <si>
    <t>137031</t>
  </si>
  <si>
    <t>137032</t>
  </si>
  <si>
    <t>137033</t>
  </si>
  <si>
    <t>137034</t>
  </si>
  <si>
    <t>137035</t>
  </si>
  <si>
    <t>137036</t>
  </si>
  <si>
    <t>FIRE DETECTION AND ALARM SYSTEM_WIRING DIAGRAM_RFAP</t>
  </si>
  <si>
    <t>FIRE DETECTION AND ALARM SYSTEM_TYPICAL MOUNTING AND INSTALLATION DETAILS</t>
  </si>
  <si>
    <t>137009</t>
  </si>
  <si>
    <t>FIRE FIGHTING SYSTEM_COMMISSIONING &amp; PERFORMANCE TEST PROCEDURES</t>
  </si>
  <si>
    <t>137004</t>
  </si>
  <si>
    <t>FF GENERAL_SYMBOL AND LEGEND</t>
  </si>
  <si>
    <t>137002</t>
  </si>
  <si>
    <t>FIRE FIGHTING SYSTEM DESIGN CRITERIA</t>
    <phoneticPr fontId="2" type="noConversion"/>
  </si>
  <si>
    <t>DE-GUP-DT-E-22-228</t>
    <phoneticPr fontId="2" type="noConversion"/>
  </si>
  <si>
    <t>CRS-GUP-DHI-DT-22-412</t>
    <phoneticPr fontId="2" type="noConversion"/>
  </si>
  <si>
    <t>DE-GUP-DT-E-22-306</t>
    <phoneticPr fontId="2" type="noConversion"/>
  </si>
  <si>
    <t>CRS-GUP-DHI-DT-22-500</t>
    <phoneticPr fontId="2" type="noConversion"/>
  </si>
  <si>
    <t>DE-GUP-DT-E-22-392</t>
    <phoneticPr fontId="2" type="noConversion"/>
  </si>
  <si>
    <t>CRS-GUP-DHI-DT-22-574</t>
    <phoneticPr fontId="2" type="noConversion"/>
  </si>
  <si>
    <t>FIRE WATER TANK P&amp;ID</t>
    <phoneticPr fontId="2" type="noConversion"/>
  </si>
  <si>
    <t>DE-GUP-DT-E-22-226</t>
    <phoneticPr fontId="2" type="noConversion"/>
  </si>
  <si>
    <t>CRS-GUP-DHI-DT-22-430</t>
    <phoneticPr fontId="2" type="noConversion"/>
  </si>
  <si>
    <t>DE-GUP-DT-E-22-379</t>
    <phoneticPr fontId="2" type="noConversion"/>
  </si>
  <si>
    <t>CRS-GUP-DHI-DT-22-573</t>
    <phoneticPr fontId="2" type="noConversion"/>
  </si>
  <si>
    <t>137022</t>
  </si>
  <si>
    <t>FIRE FIGHTING PUMP SYSTEM_P&amp;I DIAGRAM</t>
  </si>
  <si>
    <t>137052</t>
  </si>
  <si>
    <t>FIRE SERVICE RING MAIN SYSTEM_P&amp;I DIAGRAM</t>
  </si>
  <si>
    <t>137005</t>
  </si>
  <si>
    <t>FIRE DETECTION AND ALARM SYSTEM_BLOCK DIAGRAM</t>
  </si>
  <si>
    <t>DE-GUP-DT-E-22-698</t>
    <phoneticPr fontId="2" type="noConversion"/>
  </si>
  <si>
    <t>FF05</t>
  </si>
  <si>
    <t>137053</t>
  </si>
  <si>
    <t>FIRE SERVICE RING MAIN SYSTEM_CALCULATION</t>
    <phoneticPr fontId="2" type="noConversion"/>
  </si>
  <si>
    <t>137062</t>
  </si>
  <si>
    <t>FIRE DETECTION AND ALARM SYSTEM_YARD AREA_SINGLE LINE DIAGRAM</t>
    <phoneticPr fontId="2" type="noConversion"/>
  </si>
  <si>
    <t>FF02</t>
  </si>
  <si>
    <t>137061</t>
  </si>
  <si>
    <t>FIRE DETECTION AND ALARM SYSTEM_YARD AREA_LAYOUT AND DETAIL DRAWING</t>
    <phoneticPr fontId="2" type="noConversion"/>
  </si>
  <si>
    <t>137063</t>
  </si>
  <si>
    <t>FIRE DETECTION AND ALARM SYSTEM_FIRE ALARM PANEL ZONE MAP</t>
  </si>
  <si>
    <t>137064</t>
  </si>
  <si>
    <t>FIRE DETECTION AND ALARM SYSTEM_MIMIC BOARD</t>
  </si>
  <si>
    <t>137210</t>
  </si>
  <si>
    <t>INDOOR HYDRANT SYSTEM_MAINTENANCE WORKSHOP AND STORE BUILDING_P&amp;I DIAGRAM</t>
  </si>
  <si>
    <t>137110</t>
  </si>
  <si>
    <t>INDOOR HYDRANT SYSTEM_MAINTENANCE WORKSHOP AND STORE BUILDING_PIPE LAYOUT AND DETAIL DRAWING</t>
  </si>
  <si>
    <t>137310</t>
  </si>
  <si>
    <t>INDOOR HYDRANT SYSTEM_MAINTENANCE WORKSHOP AND STORE BUILDING_HYDRAULIC CALCULATION</t>
  </si>
  <si>
    <t>138210</t>
  </si>
  <si>
    <t>SPRINKLER SYSTEM_MAINTENANCE WORKSHOP AND STORE BUILDING_P&amp;I DIAGRAM</t>
  </si>
  <si>
    <t>138110</t>
  </si>
  <si>
    <t>SPRINKLER SYSTEM_MAINTENANCE WORKSHOP AND STORE BUILDING_PIPE LAYOUT AND DETAIL DRAWING</t>
  </si>
  <si>
    <t>138310</t>
  </si>
  <si>
    <t>SPRINKLER SYSTEM_MAINTENANCE WORKSHOP AND STORE BUILDING_HYDRAULIC CALCULATION</t>
  </si>
  <si>
    <t>139910</t>
  </si>
  <si>
    <t>FIRE DETECTION AND ALARM SYSTEM_MAINTENANCE WORKSHOP AND STORE BUILDING_SINGLE LINE DIAGRAM</t>
  </si>
  <si>
    <t>139810</t>
  </si>
  <si>
    <t>139710</t>
  </si>
  <si>
    <t>FIRE EXTINGUISHER_MAINTENANCE WORKSHOP AND STORE BUILDING_LAYOUT AND DETAIL DRAWING</t>
  </si>
  <si>
    <t>137216</t>
  </si>
  <si>
    <t>INDOOR HYDRANT SYSTEM_WT &amp; WWT BLDG &amp; SHELTER_P&amp;I DIAGRAM</t>
  </si>
  <si>
    <t>137116</t>
  </si>
  <si>
    <t>INDOOR HYDRANT SYSTEM_WT &amp; WWT BLDG &amp; SHELTER_PIPE LAYOUT AND DETAIL DRAWING</t>
  </si>
  <si>
    <t>137316</t>
  </si>
  <si>
    <t>INDOOR HYDRANT SYSTEM_WT &amp; WWT BLDG &amp; SHELTER_HYDRAULIC CALCULATION</t>
  </si>
  <si>
    <t>139916</t>
  </si>
  <si>
    <t>FIRE DETECTION AND ALARM SYSTEM_WT &amp; WWT BLDG &amp; SHELTER_SINGLE LINE DIAGRAM</t>
  </si>
  <si>
    <t>139816</t>
  </si>
  <si>
    <t>FIRE DETECTION AND ALARM SYSTEM_WT &amp; WWT BLDG &amp; SHELTER_LAYOUT AND DETAIL DRAWING</t>
  </si>
  <si>
    <t>139716</t>
  </si>
  <si>
    <t>FIRE EXTINGUISHER_WT &amp; WWT BLDG &amp; SHELTER_LAYOUT AND DETAIL DRAWING</t>
  </si>
  <si>
    <t>137209</t>
  </si>
  <si>
    <t>INDOOR HYDRANT SYSTEM_HRSG BUILDING_P&amp;I DIAGRAM</t>
  </si>
  <si>
    <t>HRSG Building</t>
    <phoneticPr fontId="2" type="noConversion"/>
  </si>
  <si>
    <t>137109</t>
  </si>
  <si>
    <t>137309</t>
  </si>
  <si>
    <t>INDOOR HYDRANT SYSTEM_HRSG BUILDING_HYDRAULIC CALCULATION</t>
  </si>
  <si>
    <t>139909</t>
  </si>
  <si>
    <t>FIRE DETECTION AND ALARM SYSTEM_HRSG BUILDING_SINGLE LINE DIAGRAM</t>
  </si>
  <si>
    <t>139809</t>
  </si>
  <si>
    <t>FIRE DETECTION AND ALARM SYSTEM_HRSG BUILDING_LAYOUT AND DETAIL DRAWING</t>
  </si>
  <si>
    <t>139709</t>
  </si>
  <si>
    <t>FIRE EXTINGUISHER_HRSG BUILDING_LAYOUT AND DETAIL DRAWING</t>
  </si>
  <si>
    <t>137212</t>
  </si>
  <si>
    <t>INDOOR HYDRANT SYSTEM_STEAM TURBINE BUILDING_P&amp;I DIAGRAM</t>
  </si>
  <si>
    <t>137112</t>
  </si>
  <si>
    <t>INDOOR HYDRANT SYSTEM_STEAM TURBINE BUILDING_PIPE LAYOUT AND DETAIL DRAWING</t>
  </si>
  <si>
    <t>137312</t>
  </si>
  <si>
    <t>INDOOR HYDRANT SYSTEM_STEAM TURBINE BUILDING_HYDRAULIC CALCULATION</t>
  </si>
  <si>
    <t>138212</t>
  </si>
  <si>
    <t>SPRINKLER SYSTEM_STEAM TURBINE BUILDING_P&amp;I DIAGRAM</t>
  </si>
  <si>
    <t>138112</t>
  </si>
  <si>
    <t>SPRINKLER SYSTEM_STEAM TURBINE BUILDING_PIPE LAYOUT AND DETAIL DRAWING</t>
  </si>
  <si>
    <t>138312</t>
  </si>
  <si>
    <t>SPRINKLER SYSTEM_STEAM TURBINE BUILDING_HYDRAULIC CALCULATION</t>
  </si>
  <si>
    <t>SGC</t>
    <phoneticPr fontId="2" type="noConversion"/>
  </si>
  <si>
    <t>WATER SPRAY SYSTEM_STEAM TURBINE BUILDING_P&amp;I DIAGRAM</t>
    <phoneticPr fontId="2" type="noConversion"/>
  </si>
  <si>
    <t>WATER SPRAY SYSTEM_STEAM TURBINE BUILDING_PIPE LAYOUT AND DETAIL DRAWING</t>
    <phoneticPr fontId="2" type="noConversion"/>
  </si>
  <si>
    <t>WATER SPRAY SYSTEM_STEAM TURBINE BUILDING_HYDRAULIC CALCULATION</t>
    <phoneticPr fontId="2" type="noConversion"/>
  </si>
  <si>
    <t>138512</t>
  </si>
  <si>
    <t>PRE-ACTION SPRINKLER_STEAM TURBINE BUILDING_P&amp;I DIAGRAM</t>
  </si>
  <si>
    <t>138412</t>
  </si>
  <si>
    <t>PRE-ACTION SPRINKLER_STEAM TURBINE BUILDING_PIPE LAYOUT AND DETAIL DRAWING</t>
  </si>
  <si>
    <t>138612</t>
  </si>
  <si>
    <t>PRE-ACTION SPRINKLER_STEAM TURBINE BUILDING_HYDRAULIC CALCULATION</t>
  </si>
  <si>
    <t>139912</t>
  </si>
  <si>
    <t>FIRE DETECTION AND ALARM SYSTEM_STEAM TURBINE BUILDING_SINGLE LINE DIAGRAM</t>
  </si>
  <si>
    <t>139812</t>
  </si>
  <si>
    <t>FIRE DETECTION AND ALARM SYSTEM_STEAM TURBINE BUILDING_LAYOUT AND DETAIL DRAWING</t>
  </si>
  <si>
    <t>139712</t>
  </si>
  <si>
    <t>FIRE EXTINGUISHER_STEAM TURBINE BUILDING_LAYOUT AND DETAIL DRAWING</t>
  </si>
  <si>
    <t>137207</t>
  </si>
  <si>
    <t>INDOOR HYDRANT SYSTEM_GAS TURBINE BUILDING_P&amp;I DIAGRAM</t>
    <phoneticPr fontId="2" type="noConversion"/>
  </si>
  <si>
    <t>137107</t>
  </si>
  <si>
    <t>INDOOR HYDRANT SYSTEM_GAS TURBINE BUILDING_PIPE LAYOUT AND DETAIL DRAWING</t>
    <phoneticPr fontId="2" type="noConversion"/>
  </si>
  <si>
    <t>137307</t>
  </si>
  <si>
    <t>INDOOR HYDRANT SYSTEM_GAS TURBINE BUILDING_HYDRAULIC CALCULATION</t>
    <phoneticPr fontId="2" type="noConversion"/>
  </si>
  <si>
    <t>SGE</t>
    <phoneticPr fontId="2" type="noConversion"/>
  </si>
  <si>
    <t>SPRINKLER SYSTEM_GAS TURBINE BUILDING_P&amp;I DIAGRAM</t>
    <phoneticPr fontId="2" type="noConversion"/>
  </si>
  <si>
    <t>SPRINKLER SYSTEM_GAS TURBINE BUILDING_PIPE LAYOUT AND DETAIL DRAWING</t>
    <phoneticPr fontId="2" type="noConversion"/>
  </si>
  <si>
    <t>SPRINKLER SYSTEM_GAS TURBINE BUILDING_HYDRAULIC CALCULATION</t>
    <phoneticPr fontId="2" type="noConversion"/>
  </si>
  <si>
    <t>139907</t>
  </si>
  <si>
    <t>FIRE DETECTION AND ALARM SYSTEM_GAS TURBINE BUILDING_SINGLE LINE DIAGRAM</t>
    <phoneticPr fontId="2" type="noConversion"/>
  </si>
  <si>
    <t>139807</t>
  </si>
  <si>
    <t>FIRE DETECTION AND ALARM SYSTEM_GAS TURBINE BUILDING_LAYOUT AND DETAIL DRAWING</t>
    <phoneticPr fontId="2" type="noConversion"/>
  </si>
  <si>
    <t>139707</t>
  </si>
  <si>
    <t>FIRE EXTINGUISHER_GAS TURBINE BUILDING_LAYOUT AND DETAIL DRAWING</t>
    <phoneticPr fontId="2" type="noConversion"/>
  </si>
  <si>
    <t>137203</t>
  </si>
  <si>
    <t>INDOOR HYDRANT SYSTEM_BESS ELECTRICAL &amp; CONTROL BUILDING_P&amp;I DIAGRAM</t>
  </si>
  <si>
    <t>137103</t>
  </si>
  <si>
    <t>INDOOR HYDRANT SYSTEM_BESS ELECTRICAL &amp; CONTROL BUILDING_PIPE LAYOUT AND DETAIL DRAWING</t>
  </si>
  <si>
    <t>137303</t>
  </si>
  <si>
    <t>INDOOR HYDRANT SYSTEM_BESS ELECTRICAL &amp; CONTROL BUILDING_HYDRAULIC CALCULATION</t>
  </si>
  <si>
    <t>CLEAN AGENT SYSTEM_BESS ELECTRICAL &amp; CONTROL BUILDING_P&amp;I DIAGRAM</t>
    <phoneticPr fontId="2" type="noConversion"/>
  </si>
  <si>
    <t>CLEAN AGENT SYSTEM_BESS ELECTRICAL &amp; CONTROL BUILDING_PIPE LAYOUT AND DETAIL DRAWING</t>
    <phoneticPr fontId="2" type="noConversion"/>
  </si>
  <si>
    <t>CLEAN AGENT SYSTEM_BESS ELECTRICAL &amp; CONTROL BUILDING_HYDRAULIC CALCULATION</t>
    <phoneticPr fontId="2" type="noConversion"/>
  </si>
  <si>
    <t>139903</t>
  </si>
  <si>
    <t>FIRE DETECTION AND ALARM SYSTEM_BESS ELECTRICAL &amp; CONTROL BUILDING_SINGLE LINE DIAGRAM</t>
  </si>
  <si>
    <t>139803</t>
  </si>
  <si>
    <t>FIRE DETECTION AND ALARM SYSTEM_BESS ELECTRICAL &amp; CONTROL BUILDING_LAYOUT AND DETAIL DRAWING</t>
  </si>
  <si>
    <t>139703</t>
  </si>
  <si>
    <t>FIRE EXTINGUISHER_BESS ELECTRICAL &amp; CONTROL BUILDING_LAYOUT AND DETAIL DRAWING</t>
  </si>
  <si>
    <t>137213</t>
  </si>
  <si>
    <t>INDOOR HYDRANT SYSTEM_SWITCHYARD CONTROL BUILDING_P&amp;I DIAGRAM</t>
  </si>
  <si>
    <t>137113</t>
  </si>
  <si>
    <t>INDOOR HYDRANT SYSTEM_SWITCHYARD CONTROL BUILDING_PIPE LAYOUT AND DETAIL DRAWING</t>
  </si>
  <si>
    <t>DE-GUP-DT-E-22-671</t>
    <phoneticPr fontId="2" type="noConversion"/>
  </si>
  <si>
    <t>137313</t>
  </si>
  <si>
    <t>INDOOR HYDRANT SYSTEM_SWITCHYARD CONTROL BUILDING_HYDRAULIC CALCULATION</t>
  </si>
  <si>
    <t>139213</t>
  </si>
  <si>
    <t>CLEAN AGENT SYSTEM_SWITCHYARD CONTROL BUILDING_P&amp;I DIAGRAM</t>
  </si>
  <si>
    <t>DE-GUP-DT-E-22-697</t>
    <phoneticPr fontId="2" type="noConversion"/>
  </si>
  <si>
    <t>139113</t>
  </si>
  <si>
    <t>CLEAN AGENT SYSTEM_SWITCHYARD CONTROL BUILDING_PIPE LAYOUT AND DETAIL DRAWING</t>
  </si>
  <si>
    <t>DE-GUP-DT-E-22-673</t>
    <phoneticPr fontId="2" type="noConversion"/>
  </si>
  <si>
    <t>139313</t>
  </si>
  <si>
    <t>CLEAN AGENT SYSTEM_SWITCHYARD CONTROL BUILDING_FLOW CALCULATION</t>
  </si>
  <si>
    <t>139913</t>
  </si>
  <si>
    <t>FIRE DETECTION AND ALARM SYSTEM_SWITCHYARD CONTROL BUILDING_SINGLE LINE DIAGRAM</t>
  </si>
  <si>
    <t>139813</t>
  </si>
  <si>
    <t>FIRE DETECTION AND ALARM SYSTEM_SWITCHYARD CONTROL BUILDING_LAYOUT AND DETAIL DRAWING</t>
  </si>
  <si>
    <t>139713</t>
  </si>
  <si>
    <t>FIRE EXTINGUISHER_SWITCHYARD CONTROL BUILDING_LAYOUT AND DETAIL DRAWING</t>
  </si>
  <si>
    <t>139908</t>
  </si>
  <si>
    <t>FIRE DETECTION AND ALARM SYSTEM_GATE HOUSE_SINGLE LINE DIAGRAM</t>
  </si>
  <si>
    <t>139808</t>
  </si>
  <si>
    <t>FIRE DETECTION AND ALARM SYSTEM_GATE HOUSE_LAYOUT AND DETAIL DRAWING</t>
  </si>
  <si>
    <t>139708</t>
  </si>
  <si>
    <t>FIRE EXTINGUISHER_GATE HOUSE_LAYOUT AND DETAIL DRAWING</t>
  </si>
  <si>
    <t>137202</t>
  </si>
  <si>
    <t>INDOOR HYDRANT SYSTEM_CONTROL &amp; ELECTRICAL BUILDING_P&amp;I DIAGRAM</t>
  </si>
  <si>
    <t>DE-GUP-DT-E-22-695</t>
    <phoneticPr fontId="2" type="noConversion"/>
  </si>
  <si>
    <t>137102</t>
  </si>
  <si>
    <t>INDOOR HYDRANT SYSTEM_CONTROL &amp; ELECTRICAL BUILDING_PIPE LAYOUT AND DETAIL DRAWING</t>
  </si>
  <si>
    <t>137302</t>
  </si>
  <si>
    <t>INDOOR HYDRANT SYSTEM_CONTROL &amp; ELECTRICAL BUILDING_HYDRAULIC CALCULATION</t>
  </si>
  <si>
    <t>138202</t>
  </si>
  <si>
    <t>SPRINKLER SYSTEM_CONTROL &amp; ELECTRICAL BUILDING_P&amp;I DIAGRAM</t>
  </si>
  <si>
    <t>138102</t>
  </si>
  <si>
    <t>SPRINKLER SYSTEM_CONTROL &amp; ELECTRICAL BUILDING_PIPE LAYOUT AND DETAIL DRAWING</t>
  </si>
  <si>
    <t>138302</t>
  </si>
  <si>
    <t>SPRINKLER SYSTEM_CONTROL &amp; ELECTRICAL BUILDING_HYDRAULIC CALCULATION</t>
  </si>
  <si>
    <t>139202</t>
  </si>
  <si>
    <t>CLEAN AGENT SYSTEM_CONTROL &amp; ELECTRICAL BUILDING_P&amp;I DIAGRAM</t>
  </si>
  <si>
    <t>139102</t>
  </si>
  <si>
    <t>CLEAN AGENT SYSTEM_CONTROL &amp; ELECTRICAL BUILDING_PIPE LAYOUT AND DETAIL DRAWING</t>
  </si>
  <si>
    <t>139302</t>
  </si>
  <si>
    <t>CLEAN AGENT SYSTEM_CONTROL &amp; ELECTRICAL BUILDING_FLOW CALCULATION</t>
  </si>
  <si>
    <t>139902</t>
  </si>
  <si>
    <t>FIRE DETECTION AND ALARM SYSTEM_CONTROL &amp; ELECTRICAL BUILDING_SINGLE LINE DIAGRAM</t>
  </si>
  <si>
    <t>139802</t>
  </si>
  <si>
    <t>FIRE DETECTION AND ALARM SYSTEM_CONTROL &amp; ELECTRICAL BUILDING_LAYOUT AND DETAIL DRAWING</t>
  </si>
  <si>
    <t>139702</t>
  </si>
  <si>
    <t>FIRE EXTINGUISHER_CONTROL &amp; ELECTRICAL BUILDING_LAYOUT AND DETAIL DRAWING</t>
  </si>
  <si>
    <t>139905</t>
  </si>
  <si>
    <t>FIRE DETECTION AND ALARM SYSTEM_FOAM STATION SHELTER_SINGLE LINE DIAGRAM</t>
  </si>
  <si>
    <t>Foam shelter</t>
    <phoneticPr fontId="2" type="noConversion"/>
  </si>
  <si>
    <t>139805</t>
  </si>
  <si>
    <t>FIRE DETECTION AND ALARM SYSTEM_FOAM STATION SHELTER_LAYOUT AND DETAIL DRAWING</t>
  </si>
  <si>
    <t>137204</t>
  </si>
  <si>
    <t>INDOOR HYDRANT SYSTEM_FIRE PROTECTION PUMP BUILDING_P&amp;I DIAGRAM</t>
  </si>
  <si>
    <t>137104</t>
  </si>
  <si>
    <t>INDOOR HYDRANT SYSTEM_FIRE PROTECTION PUMP BUILDING_PIPE LAYOUT AND DETAIL DRAWING</t>
  </si>
  <si>
    <t>137304</t>
  </si>
  <si>
    <t>INDOOR HYDRANT SYSTEM_FIRE PROTECTION PUMP BUILDING_HYDRAULIC CALCULATION</t>
  </si>
  <si>
    <t>138204</t>
  </si>
  <si>
    <t>SPRINKLER SYSTEM_FIRE PROTECTION PUMP BUILDING_P&amp;I DIAGRAM</t>
  </si>
  <si>
    <t>138104</t>
  </si>
  <si>
    <t>SPRINKLER SYSTEM_FIRE PROTECTION PUMP BUILDING_PIPE LAYOUT AND DETAIL DRAWING</t>
  </si>
  <si>
    <t>138304</t>
  </si>
  <si>
    <t>SPRINKLER SYSTEM_FIRE PROTECTION PUMP BUILDING_HYDRAULIC CALCULATION</t>
  </si>
  <si>
    <t>139904</t>
  </si>
  <si>
    <t>FIRE DETECTION AND ALARM SYSTEM_FIRE PROTECTION PUMP BUILDING_SINGLE LINE DIAGRAM</t>
  </si>
  <si>
    <t>139804</t>
  </si>
  <si>
    <t>FIRE DETECTION AND ALARM SYSTEM_FIRE PROTECTION PUMP BUILDING_LAYOUT AND DETAIL DRAWING</t>
  </si>
  <si>
    <t>139704</t>
  </si>
  <si>
    <t>FIRE EXTINGUISHER_FIRE PROTECTION PUMP BUILDING_LAYOUT AND DETAIL DRAWING</t>
  </si>
  <si>
    <t>137201</t>
  </si>
  <si>
    <t>INDOOR HYDRANT SYSTEM_ADMINISTRATION BUILDING_P&amp;I DIAGRAM</t>
  </si>
  <si>
    <t>137101</t>
  </si>
  <si>
    <t>INDOOR HYDRANT SYSTEM_ADMINISTRATION BUILDING_PIPE LAYOUT AND DETAIL DRAWING</t>
  </si>
  <si>
    <t>137301</t>
  </si>
  <si>
    <t>INDOOR HYDRANT SYSTEM_ADMINISTRATION BUILDING_HYDRAULIC CALCULATION</t>
  </si>
  <si>
    <t>138201</t>
  </si>
  <si>
    <t>SPRINKLER SYSTEM_ADMINISTRATION BUILDING_P&amp;I DIAGRAM</t>
  </si>
  <si>
    <t>138101</t>
  </si>
  <si>
    <t>SPRINKLER SYSTEM_ADMINISTRATION BUILDING_PIPE LAYOUT AND DETAIL DRAWING</t>
  </si>
  <si>
    <t>138301</t>
  </si>
  <si>
    <t>SPRINKLER SYSTEM_ADMINISTRATION BUILDING_HYDRAULIC CALCULATION</t>
  </si>
  <si>
    <t>139901</t>
  </si>
  <si>
    <t>FIRE DETECTION AND ALARM SYSTEM_ADMINISTRATION BUILDING_SINGLE LINE DIAGRAM</t>
  </si>
  <si>
    <t>139801</t>
  </si>
  <si>
    <t>FIRE DETECTION AND ALARM SYSTEM_ADMINISTRATION BUILDING_LAYOUT AND DETAIL DRAWING</t>
  </si>
  <si>
    <t>139701</t>
  </si>
  <si>
    <t>FIRE EXTINGUISHER_ADMINISTRATION BUILDING_LAYOUT AND DETAIL DRAWING</t>
  </si>
  <si>
    <t>INDOOR HYDRANT SYSTEM_COOLING TOWER_P&amp;I DIAGRAM</t>
  </si>
  <si>
    <t>Cooling Tower</t>
    <phoneticPr fontId="2" type="noConversion"/>
  </si>
  <si>
    <t>INDOOR HYDRANT SYSTEM_COOLING TOWER_PIPE LAYOUT AND DETAIL DRAWING</t>
  </si>
  <si>
    <t>INDOOR HYDRANT SYSTEM_COOLING TOWER_HYDRAULIC CALCULATION</t>
  </si>
  <si>
    <t>FIRE DETECTION AND ALARM SYSTEM_COOLING TOWER_SINGLE LINE DIAGRAM</t>
  </si>
  <si>
    <t>FIRE DETECTION AND ALARM SYSTEM_COOLING TOWER_LAYOUT AND DETAIL DRAWING</t>
  </si>
  <si>
    <t>WATER SPRAY SYSTEM_TRANSFORMER_P&amp;I DIAGRAM</t>
    <phoneticPr fontId="2" type="noConversion"/>
  </si>
  <si>
    <t>TR Area</t>
    <phoneticPr fontId="2" type="noConversion"/>
  </si>
  <si>
    <t>DE-GUP-DT-E-22-676</t>
    <phoneticPr fontId="2" type="noConversion"/>
  </si>
  <si>
    <t>WATER SPRAY SYSTEM_TRANSFORMER_PIPE LAYOUT AND DETAIL DRAWING</t>
  </si>
  <si>
    <t>DE-GUP-DT-E-22-685</t>
    <phoneticPr fontId="2" type="noConversion"/>
  </si>
  <si>
    <t>WATER SPRAY SYSTEM_TRANSFORMER_HYDRAULIC CALCULATION</t>
  </si>
  <si>
    <t>FIRE DETECTION AND ALARM SYSTEM_TRANSFORMER_SINGLE LINE DIAGRAM</t>
  </si>
  <si>
    <t>DE-GUP-DT-E-22-696</t>
    <phoneticPr fontId="2" type="noConversion"/>
  </si>
  <si>
    <t>FIRE DETECTION AND ALARM SYSTEM_TRANSFORMER_LAYOUT AND DETAIL DRAWING</t>
  </si>
  <si>
    <t>FIRE EXTINGUISHER_TRANSFORMER_LAYOUT AND DETAIL DRAWING</t>
  </si>
  <si>
    <t>WATER SPRAY SYSTEM_DIESEL GENERATOR DAY TANK_P&amp;I DIAGRAM</t>
  </si>
  <si>
    <t>Diesel Generator Day Tank</t>
    <phoneticPr fontId="2" type="noConversion"/>
  </si>
  <si>
    <t>WATER SPRAY SYSTEM_DIESEL GENERATOR DAY TANK_PIPE LAYOUT AND DETAIL DRAWING</t>
  </si>
  <si>
    <t>WATER SPRAY SYSTEM_DIESEL GENERATOR DAY TANK_HYDRAULIC CALCULATION</t>
  </si>
  <si>
    <t>FIRE DETECTION AND ALARM SYSTEM_DIESEL GENERATOR DAY TANK_SINGLE LINE DIAGRAM</t>
  </si>
  <si>
    <t>FIRE DETECTION AND ALARM SYSTEM_DIESEL GENERATOR DAY TANK_LAYOUT AND DETAIL DRAWING</t>
  </si>
  <si>
    <t>FOAM INJECTION SYSTEM_ULSD TANK_P&amp;I DIAGRAM</t>
  </si>
  <si>
    <t>FOAM INJECTION SYSTEM_ULSD TANK_PIPE LAYOUT AND DETAIL DRAWING</t>
  </si>
  <si>
    <t>FOAM INJECTION SYSTEM_ULSD TANK_HYDRAULIC CALCULATION</t>
  </si>
  <si>
    <t>COOLING WATER SPRAY SYSTEM_ULSD TANK_P&amp;I DIAGRAM</t>
  </si>
  <si>
    <t>COOLING WATER SPRAY SYSTEM_ULSD TANK_PIPE LAYOUT AND DETAIL DRAWING</t>
  </si>
  <si>
    <t>COOLING WATER SPRAY SYSTEM_ULSD TANK_HYDRAULIC CALCULATION</t>
  </si>
  <si>
    <t>FF01</t>
    <phoneticPr fontId="2" type="noConversion"/>
  </si>
  <si>
    <t>SGZ</t>
    <phoneticPr fontId="2" type="noConversion"/>
  </si>
  <si>
    <t>FIRE EXTINGUISHER_MISCELLANEOUS SHELTERS_LAYOUT AND DETAIL DRAWING</t>
    <phoneticPr fontId="2" type="noConversion"/>
  </si>
  <si>
    <t>MISCELLANEOUS SHELTER</t>
    <phoneticPr fontId="2" type="noConversion"/>
  </si>
  <si>
    <t>FF02</t>
    <phoneticPr fontId="2" type="noConversion"/>
  </si>
  <si>
    <t>CYE</t>
    <phoneticPr fontId="2" type="noConversion"/>
  </si>
  <si>
    <t>FIRE DETECTION AND ALARM SYSTEM_MISCELLANEOUS SHELTERS_LAYOUT AND DETAIL DRAWING</t>
    <phoneticPr fontId="2" type="noConversion"/>
  </si>
  <si>
    <t>FF03</t>
    <phoneticPr fontId="2" type="noConversion"/>
  </si>
  <si>
    <t>FIRE DETECTION AND ALARM SYSTEM_MISCELLANEOUS SHELTERS_SINGLE LINE DIAGRAM</t>
    <phoneticPr fontId="2" type="noConversion"/>
  </si>
  <si>
    <t>SGF</t>
    <phoneticPr fontId="2" type="noConversion"/>
  </si>
  <si>
    <t>FOAM WATER SPRAY SYSTEM_UNLOADING SHELTER_PIPE LAYOUT AND DETAIL DRAWING</t>
    <phoneticPr fontId="2" type="noConversion"/>
  </si>
  <si>
    <t>UNLOADING SHELTER</t>
    <phoneticPr fontId="2" type="noConversion"/>
  </si>
  <si>
    <t>FOAM WATER SPRAY SYSTEM_UNLOADING SHELTER_P&amp;I DIAGRAM</t>
    <phoneticPr fontId="2" type="noConversion"/>
  </si>
  <si>
    <t>FOAM WATER SPRAY SYSTEM_UNLOADING SHELTER_HYDRAULIC CALCULATION</t>
    <phoneticPr fontId="2" type="noConversion"/>
  </si>
  <si>
    <t>UH00</t>
  </si>
  <si>
    <t>170006</t>
  </si>
  <si>
    <t>SITE PREPARATION (CCPP PLANT AREA)_LAYOUT</t>
  </si>
  <si>
    <t>인프라토목기술팀(Civil.)</t>
  </si>
  <si>
    <t>이정수</t>
    <phoneticPr fontId="2" type="noConversion"/>
  </si>
  <si>
    <t>Civil.</t>
    <phoneticPr fontId="2" type="noConversion"/>
  </si>
  <si>
    <t>DHI-GUP-DT-21-005</t>
  </si>
  <si>
    <t>DHI-GUP-DT-21-035</t>
  </si>
  <si>
    <t>CRS-GUP-DHI-DT-21-007</t>
  </si>
  <si>
    <t>DHI-GUP-DT-21-065</t>
    <phoneticPr fontId="2" type="noConversion"/>
  </si>
  <si>
    <t>CRS-GUP-DHI-DT-21-047</t>
    <phoneticPr fontId="2" type="noConversion"/>
  </si>
  <si>
    <t>DHI-GUP-DT-21-188</t>
    <phoneticPr fontId="2" type="noConversion"/>
  </si>
  <si>
    <t>CRS-GUP-DHI-DT-21-118</t>
  </si>
  <si>
    <t>DHI-GUP-DT-22-071</t>
    <phoneticPr fontId="2" type="noConversion"/>
  </si>
  <si>
    <t>CRS-GUP-DHI-DT-22-242</t>
    <phoneticPr fontId="2" type="noConversion"/>
  </si>
  <si>
    <t>CC02</t>
  </si>
  <si>
    <t>170008</t>
  </si>
  <si>
    <t>SITE PREPARATION (CCPP PLANT AREA)_PLAN AND SECTION</t>
  </si>
  <si>
    <t>170012</t>
  </si>
  <si>
    <t>STEAM TURBINE GENERATOR FOUNDATION (CCPP PLANT AREA)_CALCULATION</t>
  </si>
  <si>
    <t>DHI-GUP-DT-22-102</t>
  </si>
  <si>
    <t>CRS-GUP-DHI-DT-22-261</t>
  </si>
  <si>
    <t>DHI-GUP-DT-22-198</t>
    <phoneticPr fontId="2" type="noConversion"/>
  </si>
  <si>
    <t>CRS-GUP-DHI-DT-22-361</t>
    <phoneticPr fontId="2" type="noConversion"/>
  </si>
  <si>
    <t>DE-GUP-DT-E-22-409</t>
    <phoneticPr fontId="2" type="noConversion"/>
  </si>
  <si>
    <t>CRS-GUP-DHI-DT-22-586</t>
    <phoneticPr fontId="2" type="noConversion"/>
  </si>
  <si>
    <t>DE-GUP-DT-E-22-552</t>
    <phoneticPr fontId="2" type="noConversion"/>
  </si>
  <si>
    <t>CRS-GUP-DHI-DT-22-750</t>
    <phoneticPr fontId="2" type="noConversion"/>
  </si>
  <si>
    <t>DE-GUP-DT-E-22-702</t>
    <phoneticPr fontId="2" type="noConversion"/>
  </si>
  <si>
    <t>CRS-GUP-DHI-DT-22-866</t>
  </si>
  <si>
    <t>DE-GUP-DT-E-22-715</t>
    <phoneticPr fontId="2" type="noConversion"/>
  </si>
  <si>
    <t>170014</t>
  </si>
  <si>
    <t>STEAM TURBINE GENERATOR FOUNDATION (CCPP PLANT AREA)_PLAN AND SECTION</t>
  </si>
  <si>
    <t>CC04</t>
  </si>
  <si>
    <t>170016</t>
  </si>
  <si>
    <t>STEAM TURBINE GENERATOR FOUNDATION (CCPP PLANT AREA)_DETAIL</t>
  </si>
  <si>
    <t>CC03</t>
  </si>
  <si>
    <t>170018</t>
  </si>
  <si>
    <t>STEAM TURBINE GENERATOR FOUNDATION (CCPP PLANT AREA)_REBAR DETAIL</t>
  </si>
  <si>
    <t>MPA</t>
  </si>
  <si>
    <t>170020</t>
  </si>
  <si>
    <t>GAS TURBINE GENERATOR FOUNDATION (CCPP PLANT AREA)_CALCULATION</t>
    <phoneticPr fontId="2" type="noConversion"/>
  </si>
  <si>
    <t>DHI-GUP-DT-21-066</t>
  </si>
  <si>
    <t>CRS-GUP-DHI-DT-21-045</t>
  </si>
  <si>
    <t>DHI-GUP-DT-21-191</t>
  </si>
  <si>
    <t>CRS-GUP-DHI-DT-21-136</t>
  </si>
  <si>
    <t>DHI-GUP-DT-22-110</t>
  </si>
  <si>
    <t>CRS-GUP-DHI-DT-22-271</t>
    <phoneticPr fontId="2" type="noConversion"/>
  </si>
  <si>
    <t>DE-GUP-DT-E-22-404</t>
    <phoneticPr fontId="2" type="noConversion"/>
  </si>
  <si>
    <t>CRS-GUP-DHI-DT-22-583</t>
    <phoneticPr fontId="2" type="noConversion"/>
  </si>
  <si>
    <t>DE-GUP-DT-E-22-553</t>
    <phoneticPr fontId="2" type="noConversion"/>
  </si>
  <si>
    <t>CRS-GUP-DHI-DT-22-751</t>
    <phoneticPr fontId="2" type="noConversion"/>
  </si>
  <si>
    <t>170022</t>
  </si>
  <si>
    <t>GAS TURBINE GENERATOR FOUNDATION (CCPP PLANT AREA)_PLAN AND SECTION</t>
  </si>
  <si>
    <t>170024</t>
  </si>
  <si>
    <t>GAS TURBINE GENERATOR FOUNDATION (CCPP PLANT AREA)_DETAIL</t>
  </si>
  <si>
    <t>170026</t>
  </si>
  <si>
    <t>GAS TURBINE GENERATOR FOUNDATION (CCPP PLANT AREA)_REBAR DETAIL</t>
  </si>
  <si>
    <t>UBG</t>
  </si>
  <si>
    <t>170028</t>
  </si>
  <si>
    <t>STEP-UP &amp; UNIT AUXILIARY TRANSFORMER FOUNDATION (CCPP PLANT AREA)_CALCULATION</t>
    <phoneticPr fontId="2" type="noConversion"/>
  </si>
  <si>
    <t>DHI-GUP-DT-22-065</t>
  </si>
  <si>
    <t>CRS-GUP-DHI-DT-22-227</t>
  </si>
  <si>
    <t>DHI-GUP-DT-22-147</t>
    <phoneticPr fontId="2" type="noConversion"/>
  </si>
  <si>
    <t>CRS-GUP-DHI-DT-22-303</t>
    <phoneticPr fontId="2" type="noConversion"/>
  </si>
  <si>
    <t>DE-GUP-DT-E-22-378</t>
    <phoneticPr fontId="2" type="noConversion"/>
  </si>
  <si>
    <t>CRS-GUP-DHI-DT-22-626</t>
    <phoneticPr fontId="2" type="noConversion"/>
  </si>
  <si>
    <t>DE-GUP-DT-E-22-680</t>
    <phoneticPr fontId="2" type="noConversion"/>
  </si>
  <si>
    <t>170030</t>
  </si>
  <si>
    <t>STEP-UP &amp; UNIT AUXILIARY TRANSFORMER FOUNDATION (CCPP PLANT AREA)_PLAN AND SECTION</t>
    <phoneticPr fontId="2" type="noConversion"/>
  </si>
  <si>
    <t>170034</t>
  </si>
  <si>
    <t>BAA</t>
  </si>
  <si>
    <t>170060</t>
  </si>
  <si>
    <t>NSPB FOUNDATION (CCPP PLANT AREA)_CALCULATION</t>
    <phoneticPr fontId="2" type="noConversion"/>
  </si>
  <si>
    <t>NSPB</t>
    <phoneticPr fontId="2" type="noConversion"/>
  </si>
  <si>
    <t>170062</t>
  </si>
  <si>
    <t>NSPB FOUNDATION (CCPP PLANT AREA)_PLAN AND SECTION</t>
    <phoneticPr fontId="2" type="noConversion"/>
  </si>
  <si>
    <t>EKF</t>
  </si>
  <si>
    <t>170068</t>
  </si>
  <si>
    <t>FUEL GAS STATION</t>
    <phoneticPr fontId="2" type="noConversion"/>
  </si>
  <si>
    <t>170070</t>
  </si>
  <si>
    <t>FUEL GAS STATION FOUNDATION (CCPP PLANT AREA)_PLAN AND SECTION</t>
  </si>
  <si>
    <t>QLC</t>
  </si>
  <si>
    <t>170076</t>
  </si>
  <si>
    <t>CEP &amp; CONDENSER FOUNDATION (CCPP PLANT AREA)_CALCULATION</t>
  </si>
  <si>
    <t>CEP &amp; Condenser</t>
    <phoneticPr fontId="2" type="noConversion"/>
  </si>
  <si>
    <t>DE-GUP-DT-E-22-458</t>
    <phoneticPr fontId="2" type="noConversion"/>
  </si>
  <si>
    <t>CRS-GUP-DHI-DT-22-678</t>
    <phoneticPr fontId="2" type="noConversion"/>
  </si>
  <si>
    <t>DE-GUP-DT-E-22-724</t>
    <phoneticPr fontId="2" type="noConversion"/>
  </si>
  <si>
    <t>170078</t>
  </si>
  <si>
    <t>CEP &amp; CONDENSER FOUNDATION (CCPP PLANT AREA)_PLAN AND SECTION</t>
  </si>
  <si>
    <t>170084</t>
  </si>
  <si>
    <t>DHI-GUP-DT-21-199</t>
  </si>
  <si>
    <t>CRS-GUP-DHI-DT-21-154</t>
  </si>
  <si>
    <t>DHI-GUP-DT-22-070</t>
  </si>
  <si>
    <t>CRS-GUP-DHI-DT-22-232</t>
  </si>
  <si>
    <t>DHI-GUP-DT-22-146</t>
    <phoneticPr fontId="2" type="noConversion"/>
  </si>
  <si>
    <t>CRS-GUP-DHI-DT-22-302</t>
    <phoneticPr fontId="2" type="noConversion"/>
  </si>
  <si>
    <t>DE-GUP-DT-E-22-372</t>
    <phoneticPr fontId="2" type="noConversion"/>
  </si>
  <si>
    <t>CRS-GUP-DHI-DT-22-566</t>
    <phoneticPr fontId="2" type="noConversion"/>
  </si>
  <si>
    <t>DE-GUP-DT-E-22-590</t>
    <phoneticPr fontId="2" type="noConversion"/>
  </si>
  <si>
    <t>CRS-GUP-DHI-DT-22-826</t>
    <phoneticPr fontId="2" type="noConversion"/>
  </si>
  <si>
    <t>170086</t>
  </si>
  <si>
    <t>HEAT RECOVERY STEAM GENERATOR FOUNDATION (CCPP PLANT AREA)_PLAN AND SECTION</t>
  </si>
  <si>
    <t>170090</t>
  </si>
  <si>
    <t>HEAT RECOVERY STEAM GENERATOR FOUNDATION (CCPP PLANT AREA)_REBAR DETAIL</t>
  </si>
  <si>
    <t>170092</t>
  </si>
  <si>
    <t>HRSG MISC. FOUNDATION (CCPP PLANT AREA)_CALCULATION</t>
  </si>
  <si>
    <t>HRSG MISC.</t>
    <phoneticPr fontId="2" type="noConversion"/>
  </si>
  <si>
    <t>DE-GUP-DT-E-22-354</t>
    <phoneticPr fontId="2" type="noConversion"/>
  </si>
  <si>
    <t>CRS-GUP-DHI-DT-22-522</t>
    <phoneticPr fontId="2" type="noConversion"/>
  </si>
  <si>
    <t>170094</t>
  </si>
  <si>
    <t>HRSG MISC. FOUNDATION (CCPP PLANT AREA)_PLAN AND SECTION</t>
  </si>
  <si>
    <t>CHEMICAL DOSING SKID FOUNDATION FOR HRSG (CCPP PLANT AREA)_CALCULATION</t>
    <phoneticPr fontId="2" type="noConversion"/>
  </si>
  <si>
    <t>CHEMICAL DOSING SKID</t>
    <phoneticPr fontId="2" type="noConversion"/>
  </si>
  <si>
    <t>CHEMICAL DOSING SKID FOUNDATION FOR HRSG (CCPP PLANT AREA)_PLAN AND SECTION</t>
  </si>
  <si>
    <t>CHEMICAL DOSING SKID FOUNDATION FOR HRSG (CCPP PLANT AREA)_REBAR DETAIL</t>
  </si>
  <si>
    <t>QLA</t>
  </si>
  <si>
    <t>HP &amp; IP FEED WATER PUMP FOUNDATION (CCPP PLANT AREA)_CALCULATION</t>
  </si>
  <si>
    <t>DE-GUP-DT-E-22-452</t>
    <phoneticPr fontId="2" type="noConversion"/>
  </si>
  <si>
    <t>CRS-GUP-DHI-DT-22-594</t>
    <phoneticPr fontId="2" type="noConversion"/>
  </si>
  <si>
    <t>DE-GUP-DT-E-22-732</t>
    <phoneticPr fontId="2" type="noConversion"/>
  </si>
  <si>
    <t>HP &amp; IP FEED WATER PUMP FOUNDATION (CCPP PLANT AREA)_PLAN AND SECTION</t>
  </si>
  <si>
    <t>QUA</t>
  </si>
  <si>
    <t>SAMPLING SYSTEM FOUNDATION (CCPP PLANT AREA)_CALCULATION</t>
  </si>
  <si>
    <t>SAMPLING</t>
    <phoneticPr fontId="2" type="noConversion"/>
  </si>
  <si>
    <t>SAMPLING SYSTEM FOUNDATION (CCPP PLANT AREA)_PLAN AND SECTION</t>
  </si>
  <si>
    <t>PAD</t>
  </si>
  <si>
    <t>COOLING TOWER FOUNDATION (CCPP PLANT AREA)_CALCULATION</t>
  </si>
  <si>
    <t>DHI-GUP-DT-22-027</t>
  </si>
  <si>
    <t>CRS-GUP-DHI-DT-21-185</t>
  </si>
  <si>
    <t>DE-GUP-DT-E-22-477</t>
    <phoneticPr fontId="2" type="noConversion"/>
  </si>
  <si>
    <t>CRS-GUP-DHI-DT-22-690</t>
    <phoneticPr fontId="2" type="noConversion"/>
  </si>
  <si>
    <t>DE-GUP-DT-E-22-750</t>
    <phoneticPr fontId="2" type="noConversion"/>
  </si>
  <si>
    <t>COOLING TOWER FOUNDATION (CCPP PLANT AREA)_PLAN AND SECTION</t>
  </si>
  <si>
    <t>CONDENSER VACUUM PUMP FOUNDATION (CCPP PLANT AREA)_CALCULATION</t>
  </si>
  <si>
    <t>CVP</t>
    <phoneticPr fontId="2" type="noConversion"/>
  </si>
  <si>
    <t>DE-GUP-DT-E-22-451</t>
    <phoneticPr fontId="2" type="noConversion"/>
  </si>
  <si>
    <t>CRS-GUP-DHI-DT-22-593</t>
    <phoneticPr fontId="2" type="noConversion"/>
  </si>
  <si>
    <t>DE-GUP-DT-E-22-735</t>
    <phoneticPr fontId="2" type="noConversion"/>
  </si>
  <si>
    <t>CONDENSER VACUUM PUMP FOUNDATION (CCPP PLANT AREA)_PLAN AND SECTION</t>
  </si>
  <si>
    <t>CLOSED COOLING WATER PUMP FOUNDATION (CCPP PLANT AREA)_CALCULATION</t>
  </si>
  <si>
    <t>CLOSED COOLING WATER PUMP FOUNDATION (CCPP PLANT AREA)_PLAN AND SECTION</t>
  </si>
  <si>
    <t>PBJ</t>
  </si>
  <si>
    <t>CLOSED COOLING WATER COOLER FOUNDATION (CCPP PLANT AREA)_CALCULATION</t>
  </si>
  <si>
    <t>CCW COOLER</t>
    <phoneticPr fontId="2" type="noConversion"/>
  </si>
  <si>
    <t>CLOSED COOLING WATER COOLER FOUNDATION (CCPP PLANT AREA)_PLAN AND SECTION</t>
  </si>
  <si>
    <t>PAH</t>
  </si>
  <si>
    <t>BALL RECIRCULATION PUMP FOUNDATION (CCPP PLANT AREA)_CALCULATION</t>
  </si>
  <si>
    <t>Ball Recir. Pump</t>
    <phoneticPr fontId="2" type="noConversion"/>
  </si>
  <si>
    <t>DE-GUP-DT-E-22-450</t>
    <phoneticPr fontId="2" type="noConversion"/>
  </si>
  <si>
    <t>CRS-GUP-DHI-DT-22-592</t>
    <phoneticPr fontId="2" type="noConversion"/>
  </si>
  <si>
    <t>DE-GUP-DT-E-22-716</t>
    <phoneticPr fontId="2" type="noConversion"/>
  </si>
  <si>
    <t>BALL RECIRCULATION PUMP FOUNDATION (CCPP PLANT AREA)_PLAN AND SECTION</t>
  </si>
  <si>
    <t>UTS</t>
  </si>
  <si>
    <t>CHEMIC INJECTION TANK</t>
    <phoneticPr fontId="2" type="noConversion"/>
  </si>
  <si>
    <t>DE-GUP-DT-E-22-395</t>
    <phoneticPr fontId="2" type="noConversion"/>
  </si>
  <si>
    <t>CRS-GUP-DHI-DT-22-569</t>
    <phoneticPr fontId="2" type="noConversion"/>
  </si>
  <si>
    <t>COOLING WATER PUMP STATION FOUNDATION (CCPP PLANT AREA)_CALCULATION</t>
  </si>
  <si>
    <t>DHI-GUP-DT-22-132</t>
  </si>
  <si>
    <t>CRS-GUP-DHI-DT-22-293</t>
    <phoneticPr fontId="2" type="noConversion"/>
  </si>
  <si>
    <t>DE-GUP-DT-E-22-478</t>
    <phoneticPr fontId="2" type="noConversion"/>
  </si>
  <si>
    <t>CRS-GUP-DHI-DT-22-642</t>
    <phoneticPr fontId="2" type="noConversion"/>
  </si>
  <si>
    <t>DE-GUP-DT-E-22-751</t>
    <phoneticPr fontId="2" type="noConversion"/>
  </si>
  <si>
    <t>COOLING WATER PUMP STATION FOUNDATION (CCPP PLANT AREA)_PLAN AND SECTION</t>
  </si>
  <si>
    <t>COOLING WATER PUMP STATION FOUNDATION (CCPP PLANT AREA)_DETAIL</t>
  </si>
  <si>
    <t>COOLING WATER PUMP STATION FOUNDATION (CCPP PLANT AREA)_REBAR DETAIL</t>
  </si>
  <si>
    <t xml:space="preserve">COOLING WATER PIPE CIVIL WORKS (CCPP PLANT AREA)_LAYOUT </t>
  </si>
  <si>
    <t>CW PIPE</t>
    <phoneticPr fontId="2" type="noConversion"/>
  </si>
  <si>
    <t>DHI-GUP-DT-21-143</t>
  </si>
  <si>
    <t>CRS-GUP-DHI-DT-21-103</t>
  </si>
  <si>
    <t>DHI-GUP-DT-22-059</t>
  </si>
  <si>
    <t>CRS-GUP-DHI-DT-22-216</t>
  </si>
  <si>
    <t>DHI-GUP-DT-22-124</t>
  </si>
  <si>
    <t>CRS-GUP-DHI-DT-22-285</t>
    <phoneticPr fontId="2" type="noConversion"/>
  </si>
  <si>
    <t>DE-GUP-DT-E-22-567</t>
    <phoneticPr fontId="2" type="noConversion"/>
  </si>
  <si>
    <t>CRS-GUP-DHI-DT-22-784</t>
    <phoneticPr fontId="2" type="noConversion"/>
  </si>
  <si>
    <t>COOLING WATER PIPE CIVIL WORKS (CCPP PLANT AREA)_PLAN AND SECTION</t>
  </si>
  <si>
    <t>STARTUP FLASH TANK FOUNDATION (CCPP PLANT AREA)_CALCULATION</t>
    <phoneticPr fontId="2" type="noConversion"/>
  </si>
  <si>
    <t>STARTUP FLASH TANK</t>
    <phoneticPr fontId="2" type="noConversion"/>
  </si>
  <si>
    <t>DE-GUP-DT-E-22-394</t>
    <phoneticPr fontId="2" type="noConversion"/>
  </si>
  <si>
    <t>CRS-GUP-DHI-DT-22-568</t>
    <phoneticPr fontId="2" type="noConversion"/>
  </si>
  <si>
    <t>DE-GUP-DT-E-22-610</t>
    <phoneticPr fontId="2" type="noConversion"/>
  </si>
  <si>
    <t>CRS-GUP-DHI-DT-22-767</t>
    <phoneticPr fontId="2" type="noConversion"/>
  </si>
  <si>
    <t>DE-GUP-DT-E-22-747</t>
    <phoneticPr fontId="2" type="noConversion"/>
  </si>
  <si>
    <t>STARTUP FLASH TANK FOUNDATION (CCPP PLANT AREA)_REBAR DETAIL</t>
  </si>
  <si>
    <t>GUB</t>
  </si>
  <si>
    <t>Stormwater Pond</t>
    <phoneticPr fontId="2" type="noConversion"/>
  </si>
  <si>
    <t>170210</t>
  </si>
  <si>
    <t>STORMWATER POND (CCPP PLANT AREA)_PLAN AND SECTION</t>
  </si>
  <si>
    <t>UAH</t>
  </si>
  <si>
    <t>170216</t>
  </si>
  <si>
    <t>SWITCH YARD FOUNDATION (CCPP PLANT AREA)_CALCULATION</t>
  </si>
  <si>
    <t>DHI-GUP-DT-22-103</t>
  </si>
  <si>
    <t>CRS-GUP-DHI-DT-22-262</t>
  </si>
  <si>
    <t>DHI-GUP-DT-22-197</t>
    <phoneticPr fontId="2" type="noConversion"/>
  </si>
  <si>
    <t>CRS-GUP-DHI-DT-22-350</t>
    <phoneticPr fontId="2" type="noConversion"/>
  </si>
  <si>
    <t>DE-GUP-DT-E-22-438</t>
    <phoneticPr fontId="2" type="noConversion"/>
  </si>
  <si>
    <t>CRS-GUP-DHI-DT-22-674</t>
    <phoneticPr fontId="2" type="noConversion"/>
  </si>
  <si>
    <t>DE-GUP-DT-E-22-736</t>
    <phoneticPr fontId="2" type="noConversion"/>
  </si>
  <si>
    <t>170218</t>
  </si>
  <si>
    <t>SWITCH YARD FOUNDATION (CCPP PLANT AREA)_PLAN AND SECTION</t>
  </si>
  <si>
    <t>170222</t>
  </si>
  <si>
    <t>SWITCH YARD FOUNDATION (CCPP PLANT AREA)_REBAR DETAIL</t>
  </si>
  <si>
    <t>UXX</t>
  </si>
  <si>
    <t>170224</t>
  </si>
  <si>
    <t>BESS AREA CIVIL WORKS (CCPP PLANT AREA)_CALCULATION</t>
    <phoneticPr fontId="2" type="noConversion"/>
  </si>
  <si>
    <t>170226</t>
  </si>
  <si>
    <t>BESS AREA CIVIL WORKS (CCPP PLANT AREA)_PLAN AND SECTION</t>
    <phoneticPr fontId="2" type="noConversion"/>
  </si>
  <si>
    <t>170232</t>
  </si>
  <si>
    <t>ULSD STORAGE TANK FOUNDATION (CCPP PLANT AREA)_CALCULATION</t>
  </si>
  <si>
    <t>DHI-GUP-DT-21-068</t>
  </si>
  <si>
    <t>CRS-GUP-DHI-DT-21-049</t>
  </si>
  <si>
    <t>DHI-GUP-DT-21-148</t>
  </si>
  <si>
    <t>CRS-GUP-DHI-DT-21-105</t>
  </si>
  <si>
    <t>DE-GUP-DT-E-22-240</t>
    <phoneticPr fontId="2" type="noConversion"/>
  </si>
  <si>
    <t>CRS-GUP-DHI-DT-22-406</t>
    <phoneticPr fontId="2" type="noConversion"/>
  </si>
  <si>
    <t>DE-GUP-DT-E-22-356</t>
    <phoneticPr fontId="2" type="noConversion"/>
  </si>
  <si>
    <t>CRS-GUP-DHI-DT-22-514</t>
    <phoneticPr fontId="2" type="noConversion"/>
  </si>
  <si>
    <t>DE-GUP-DT-E-22-401</t>
    <phoneticPr fontId="2" type="noConversion"/>
  </si>
  <si>
    <t>CRS-GUP-DHI-DT-22-580</t>
    <phoneticPr fontId="2" type="noConversion"/>
  </si>
  <si>
    <t>170234</t>
  </si>
  <si>
    <t>ULSD STORAGE TANK FOUNDATION (CCPP PLANT AREA)_PLAN AND SECTION</t>
  </si>
  <si>
    <t>DHI-GUP-DT-22-057</t>
  </si>
  <si>
    <t>CRS-GUP-DHI-DT-22-214</t>
  </si>
  <si>
    <t>170236</t>
  </si>
  <si>
    <t>ULSD STORAGE TANK FOUNDATION (CCPP PLANT AREA)_DETAIL</t>
  </si>
  <si>
    <t>170238</t>
  </si>
  <si>
    <t>ULSD STORAGE TANK FOUNDATION (CCPP PLANT AREA)_REBAR DETAIL</t>
  </si>
  <si>
    <t>170240</t>
  </si>
  <si>
    <t>UF FEED WATER TANK FOUNDATION (CCPP PLANT AREA)_CALCULATION</t>
  </si>
  <si>
    <t>DE-GUP-DT-E-22-368</t>
    <phoneticPr fontId="2" type="noConversion"/>
  </si>
  <si>
    <t>CRS-GUP-DHI-DT-22-564</t>
    <phoneticPr fontId="2" type="noConversion"/>
  </si>
  <si>
    <t>DE-GUP-DT-E-22-563</t>
    <phoneticPr fontId="2" type="noConversion"/>
  </si>
  <si>
    <t>CRS-GUP-DHI-DT-22-772</t>
    <phoneticPr fontId="2" type="noConversion"/>
  </si>
  <si>
    <t>DE-GUP-DT-E-22-746</t>
    <phoneticPr fontId="2" type="noConversion"/>
  </si>
  <si>
    <t>170242</t>
  </si>
  <si>
    <t>UF FEED WATER TANK FOUNDATION (CCPP PLANT AREA)_PLAN AND SECTION</t>
  </si>
  <si>
    <t>170244</t>
  </si>
  <si>
    <t>UF FEED WATER TANK FOUNDATION (CCPP PLANT AREA)_DETAIL</t>
  </si>
  <si>
    <t>170246</t>
  </si>
  <si>
    <t>UF FEED WATER TANK FOUNDATION (CCPP PLANT AREA)_REBAR DETAIL</t>
  </si>
  <si>
    <t>GBB</t>
  </si>
  <si>
    <t>170248</t>
  </si>
  <si>
    <t>WATER TREATMENT AREA FOUNDATION (CCPP PLANT AREA)_CALCULATION</t>
  </si>
  <si>
    <t>DHI-GUP-DT-22-134</t>
    <phoneticPr fontId="2" type="noConversion"/>
  </si>
  <si>
    <t>CRS-GUP-DHI-DT-22-295</t>
    <phoneticPr fontId="2" type="noConversion"/>
  </si>
  <si>
    <t>DE-GUP-DT-E-22-405</t>
    <phoneticPr fontId="2" type="noConversion"/>
  </si>
  <si>
    <t>CRS-GUP-DHI-DT-22-584</t>
    <phoneticPr fontId="2" type="noConversion"/>
  </si>
  <si>
    <t>170250</t>
  </si>
  <si>
    <t>WATER TREATMENT AREA FOUNDATION (CCPP PLANT AREA)_PLAN AND SECTION</t>
  </si>
  <si>
    <t>170252</t>
  </si>
  <si>
    <t>WATER TREATMENT AREA FOUNDATION (CCPP PLANT AREA)_DETAIL</t>
  </si>
  <si>
    <t>170254</t>
  </si>
  <si>
    <t>WATER TREATMENT AREA FOUNDATION (CCPP PLANT AREA)_REBAR DETAIL</t>
  </si>
  <si>
    <t>170256</t>
  </si>
  <si>
    <t>TREATED WATER TANK FOUNDATION (CCPP PLANT AREA)_CALCULATION</t>
  </si>
  <si>
    <t>DHI-GUP-DT-21-067</t>
  </si>
  <si>
    <t>DHI-GUP-DT-21-149</t>
  </si>
  <si>
    <t>CRS-GUP-DHI-DT-21-086</t>
  </si>
  <si>
    <t>DE-GUP-DT-E-22-239</t>
    <phoneticPr fontId="2" type="noConversion"/>
  </si>
  <si>
    <t>CRS-GUP-DHI-DT-22-426</t>
    <phoneticPr fontId="2" type="noConversion"/>
  </si>
  <si>
    <t>DE-GUP-DT-E-22-357</t>
    <phoneticPr fontId="2" type="noConversion"/>
  </si>
  <si>
    <t>CRS-GUP-DHI-DT-22-520</t>
    <phoneticPr fontId="2" type="noConversion"/>
  </si>
  <si>
    <t>DE-GUP-DT-E-22-453</t>
    <phoneticPr fontId="2" type="noConversion"/>
  </si>
  <si>
    <t>CRS-GUP-DHI-DT-22-649</t>
    <phoneticPr fontId="2" type="noConversion"/>
  </si>
  <si>
    <t>170258</t>
  </si>
  <si>
    <t>TREATED WATER TANK FOUNDATION (CCPP PLANT AREA)_PLAN AND SECTION</t>
  </si>
  <si>
    <t>DHI-GUP-DT-22-058</t>
  </si>
  <si>
    <t>CRS-GUP-DHI-DT-22-215</t>
  </si>
  <si>
    <t>DE-GUP-DT-E-22-424</t>
    <phoneticPr fontId="2" type="noConversion"/>
  </si>
  <si>
    <t>CRS-GUP-DHI-DT-22-544</t>
    <phoneticPr fontId="2" type="noConversion"/>
  </si>
  <si>
    <t>170260</t>
  </si>
  <si>
    <t>TREATED WATER TANK FOUNDATION (CCPP PLANT AREA)_DETAIL</t>
  </si>
  <si>
    <t>170262</t>
  </si>
  <si>
    <t>TREATED WATER TANK FOUNDATION (CCPP PLANT AREA)_REBAR DETAIL</t>
  </si>
  <si>
    <t>170264</t>
  </si>
  <si>
    <t>FIRE WATER STORAGE TANK FOUNDATION (CCPP PLANT AREA)_CALCULATION</t>
  </si>
  <si>
    <t>DE-GUP-DT-E-22-366</t>
    <phoneticPr fontId="2" type="noConversion"/>
  </si>
  <si>
    <t>CRS-GUP-DHI-DT-22-562</t>
    <phoneticPr fontId="2" type="noConversion"/>
  </si>
  <si>
    <t>DE-GUP-DT-E-22-565</t>
    <phoneticPr fontId="2" type="noConversion"/>
  </si>
  <si>
    <t>CRS-GUP-DHI-DT-22-773</t>
    <phoneticPr fontId="2" type="noConversion"/>
  </si>
  <si>
    <t>DE-GUP-DT-E-22-743</t>
    <phoneticPr fontId="2" type="noConversion"/>
  </si>
  <si>
    <t>170266</t>
  </si>
  <si>
    <t>FIRE WATER STORAGE TANK FOUNDATION (CCPP PLANT AREA)_PLAN AND SECTION</t>
  </si>
  <si>
    <t>170268</t>
  </si>
  <si>
    <t>FIRE WATER STORAGE TANK FOUNDATION (CCPP PLANT AREA)_DETAIL</t>
  </si>
  <si>
    <t>170270</t>
  </si>
  <si>
    <t>FIRE WATER STORAGE TANK FOUNDATION (CCPP PLANT AREA)_REBAR DETAIL</t>
  </si>
  <si>
    <t>170272</t>
  </si>
  <si>
    <t>POTABLE WATER TANK FOUNDATION (CCPP PLANT AREA)_CALCULATION</t>
  </si>
  <si>
    <t>DE-GUP-DT-E-22-367</t>
    <phoneticPr fontId="2" type="noConversion"/>
  </si>
  <si>
    <t>CRS-GUP-DHI-DT-22-563</t>
    <phoneticPr fontId="2" type="noConversion"/>
  </si>
  <si>
    <t>DE-GUP-DT-E-22-562</t>
    <phoneticPr fontId="2" type="noConversion"/>
  </si>
  <si>
    <t>CRS-GUP-DHI-DT-22-771</t>
    <phoneticPr fontId="2" type="noConversion"/>
  </si>
  <si>
    <t>170274</t>
  </si>
  <si>
    <t>POTABLE WATER TANK FOUNDATION (CCPP PLANT AREA)_PLAN AND SECTION</t>
  </si>
  <si>
    <t>170276</t>
  </si>
  <si>
    <t>POTABLE WATER TANK FOUNDATION (CCPP PLANT AREA)_DETAIL</t>
  </si>
  <si>
    <t>170278</t>
  </si>
  <si>
    <t>POTABLE WATER TANK FOUNDATION (CCPP PLANT AREA)_REBAR DETAIL</t>
  </si>
  <si>
    <t>UGD</t>
  </si>
  <si>
    <t>170280</t>
  </si>
  <si>
    <t>DEMI WATERTANK FOUNDATION (CCPP PLANT AREA)_CALCULATION</t>
  </si>
  <si>
    <t>DE-GUP-DT-E-22-365</t>
    <phoneticPr fontId="2" type="noConversion"/>
  </si>
  <si>
    <t>CRS-GUP-DHI-DT-22-541</t>
    <phoneticPr fontId="2" type="noConversion"/>
  </si>
  <si>
    <t>DE-GUP-DT-E-22-566</t>
    <phoneticPr fontId="2" type="noConversion"/>
  </si>
  <si>
    <t>CRS-GUP-DHI-DT-22-774</t>
    <phoneticPr fontId="2" type="noConversion"/>
  </si>
  <si>
    <t>170282</t>
  </si>
  <si>
    <t>DEMI WATERTANK FOUNDATION (CCPP PLANT AREA)_PLAN AND SECTION</t>
  </si>
  <si>
    <t>170284</t>
  </si>
  <si>
    <t>DEMI WATERTANK FOUNDATION (CCPP PLANT AREA)_DETAIL</t>
  </si>
  <si>
    <t>170286</t>
  </si>
  <si>
    <t>DEMI WATERTANK FOUNDATION (CCPP PLANT AREA)_REBAR DETAIL</t>
  </si>
  <si>
    <t>170288</t>
  </si>
  <si>
    <t>EDG FOUNDATION (CCPP PLANT AREA)_CALCULATION</t>
  </si>
  <si>
    <t>170290</t>
  </si>
  <si>
    <t>EDG FOUNDATION (CCPP PLANT AREA)_PLAN AND SECTION</t>
  </si>
  <si>
    <t>170294</t>
  </si>
  <si>
    <t>EDG FOUNDATION (CCPP PLANT AREA)_REBAR DETAIL</t>
  </si>
  <si>
    <t>UEM</t>
  </si>
  <si>
    <t>170296</t>
  </si>
  <si>
    <t>ULSD Filter</t>
    <phoneticPr fontId="2" type="noConversion"/>
  </si>
  <si>
    <t>170298</t>
  </si>
  <si>
    <t>170300</t>
  </si>
  <si>
    <t>170302</t>
  </si>
  <si>
    <t>UTG</t>
  </si>
  <si>
    <t>170304</t>
  </si>
  <si>
    <t>SERVICE GAS SUPPLY FACILITY(N2) FOUNDATION (CCPP PLANT AREA)_CALCULATION</t>
  </si>
  <si>
    <t>N2 Gas Facility</t>
    <phoneticPr fontId="2" type="noConversion"/>
  </si>
  <si>
    <t>170306</t>
  </si>
  <si>
    <t>SERVICE GAS SUPPLY FACILITY(N2) FOUNDATION (CCPP PLANT AREA)_PLAN AND SECTION</t>
  </si>
  <si>
    <t>EKC</t>
  </si>
  <si>
    <t>170312</t>
  </si>
  <si>
    <t>PERFORMANCE HEATER &amp; FINAL CHANCE FILTER FOUNDATION (CCPP PLANT AREA)_CALCULATION</t>
    <phoneticPr fontId="2" type="noConversion"/>
  </si>
  <si>
    <t>PERFORMANCE HEATER &amp; FINAL CHANCE FILTER</t>
    <phoneticPr fontId="2" type="noConversion"/>
  </si>
  <si>
    <t>170314</t>
  </si>
  <si>
    <t>PERFORMANCE HEATER &amp; FINAL CHANCE FILTER FOUNDATION (CCPP PLANT AREA)_PLAN AND SECTION</t>
  </si>
  <si>
    <t>UZK</t>
  </si>
  <si>
    <t>170320</t>
  </si>
  <si>
    <t>LANDSCAPING_LAYOUT</t>
  </si>
  <si>
    <t>Landscaping</t>
    <phoneticPr fontId="2" type="noConversion"/>
  </si>
  <si>
    <t>UZA</t>
  </si>
  <si>
    <t>170326</t>
  </si>
  <si>
    <t>ROAD &amp; PAVING (CCPP PLANT AREA)_CALCULATION</t>
  </si>
  <si>
    <t>Road &amp; Paving</t>
    <phoneticPr fontId="2" type="noConversion"/>
  </si>
  <si>
    <t>170328</t>
  </si>
  <si>
    <t>ROAD &amp; PAVING (CCPP PLANT AREA)_LAYOUT</t>
  </si>
  <si>
    <t>170330</t>
  </si>
  <si>
    <t>ROAD &amp; PAVING (CCPP PLANT AREA)_PLAN AND SECTION</t>
  </si>
  <si>
    <t>170332</t>
  </si>
  <si>
    <t>ROAD &amp; PAVING (CCPP PLANT AREA)_DETAIL</t>
  </si>
  <si>
    <t>170336</t>
  </si>
  <si>
    <t>LIGHTING POLE &amp; CCTV FOUNDATION (CCPP PLANT AREA)_CALCULATION</t>
    <phoneticPr fontId="2" type="noConversion"/>
  </si>
  <si>
    <t>LIGHTING POLE &amp; CCTV</t>
    <phoneticPr fontId="2" type="noConversion"/>
  </si>
  <si>
    <t>170338</t>
  </si>
  <si>
    <t>LIGHTING POLE &amp; CCTV FOUNDATION (CCPP PLANT AREA)_LAYOUT</t>
  </si>
  <si>
    <t>170340</t>
  </si>
  <si>
    <t>LIGHTING POLE &amp; CCTV FOUNDATION (CCPP PLANT AREA)_PLAN AND SECTION</t>
  </si>
  <si>
    <t>170342</t>
  </si>
  <si>
    <t>VH00</t>
  </si>
  <si>
    <t>FF Civil</t>
    <phoneticPr fontId="2" type="noConversion"/>
  </si>
  <si>
    <t>170350</t>
  </si>
  <si>
    <t xml:space="preserve">FIRE FIGHTING CIVIL WORKS (CCPP PLANT AREA)_LAYOUT </t>
  </si>
  <si>
    <t>170352</t>
  </si>
  <si>
    <t>FIRE FIGHTING CIVIL WORKS (CCPP PLANT AREA)_PLAN AND SECTION</t>
  </si>
  <si>
    <t>170354</t>
  </si>
  <si>
    <t>FIRE FIGHTING CIVIL WORKS (CCPP PLANT AREA)_DETAIL</t>
  </si>
  <si>
    <t>170360</t>
  </si>
  <si>
    <t>STORM WATER DRAINAGE (CCPP PLANT AREA)_CALCULATION</t>
    <phoneticPr fontId="2" type="noConversion"/>
  </si>
  <si>
    <t>STORM Water Drainage</t>
  </si>
  <si>
    <t>170362</t>
  </si>
  <si>
    <t>STORM WATER DRAINAGE (CCPP PLANT AREA)_LAYOUT</t>
  </si>
  <si>
    <t>170364</t>
  </si>
  <si>
    <t>STORM WATER DRAINAGE (CCPP PLANT AREA)_PLAN AND SECTION</t>
  </si>
  <si>
    <t>170366</t>
  </si>
  <si>
    <t>STORM WATER DRAINAGE (CCPP PLANT AREA)_DETAIL</t>
  </si>
  <si>
    <t>170370</t>
  </si>
  <si>
    <t>STORM WATER DRAINAGE (CCPP PLANT AREA)_SCHEDULE</t>
  </si>
  <si>
    <t>GQB</t>
  </si>
  <si>
    <t>CHEMICAL Water Drainage</t>
  </si>
  <si>
    <t>170374</t>
  </si>
  <si>
    <t>170376</t>
  </si>
  <si>
    <t>170378</t>
  </si>
  <si>
    <t>170382</t>
  </si>
  <si>
    <t>UZJ</t>
  </si>
  <si>
    <t>170412</t>
  </si>
  <si>
    <t>FENCE &amp; GATE (CCPP PLANT AREA)_PLAN AND SECTION</t>
  </si>
  <si>
    <t>170414</t>
  </si>
  <si>
    <t>FENCE &amp; GATE (CCPP PLANT AREA)_DETAIL</t>
  </si>
  <si>
    <t>UZT</t>
  </si>
  <si>
    <t>170420</t>
  </si>
  <si>
    <t>CABLE ROUTE CIVIL WORKS (CCPP PLANT AREA)_CALCULATION</t>
  </si>
  <si>
    <t>Cable Route</t>
    <phoneticPr fontId="2" type="noConversion"/>
  </si>
  <si>
    <t>CRS-GUP-DHI-DT-21-184</t>
  </si>
  <si>
    <t>DE-GUP-DT-E-22-369</t>
    <phoneticPr fontId="2" type="noConversion"/>
  </si>
  <si>
    <t>CRS-GUP-DHI-DT-22-565</t>
    <phoneticPr fontId="2" type="noConversion"/>
  </si>
  <si>
    <t>DE-GUP-DT-E-22-591</t>
    <phoneticPr fontId="2" type="noConversion"/>
  </si>
  <si>
    <t>CRS-GUP-DHI-DT-22-863</t>
    <phoneticPr fontId="2" type="noConversion"/>
  </si>
  <si>
    <t>170422</t>
  </si>
  <si>
    <t>CABLE ROUTE CIVIL WORKS (CCPP PLANT AREA)_LAYOUT</t>
  </si>
  <si>
    <t>170424</t>
  </si>
  <si>
    <t>CABLE ROUTE CIVIL WORKS (CCPP PLANT AREA)_PLAN AND SECTION</t>
  </si>
  <si>
    <t>170426</t>
  </si>
  <si>
    <t>CABLE ROUTE CIVIL WORKS (CCPP PLANT AREA)_DETAIL</t>
  </si>
  <si>
    <t>CRS-GUP-DHI-DT-22-795</t>
    <phoneticPr fontId="2" type="noConversion"/>
  </si>
  <si>
    <t>170430</t>
  </si>
  <si>
    <t>CABLE ROUTE CIVIL WORKS (CCPP PLANT AREA)_SCHEDULE</t>
  </si>
  <si>
    <t>170432</t>
  </si>
  <si>
    <t>PIPE SLEEPER &amp; EARTH WORKS (CCPP PLANT AREA)_CALCULATION</t>
    <phoneticPr fontId="2" type="noConversion"/>
  </si>
  <si>
    <t>PIPE SLEEPER &amp; EARTH</t>
  </si>
  <si>
    <t>DE-GUP-DT-E-22-584</t>
    <phoneticPr fontId="2" type="noConversion"/>
  </si>
  <si>
    <t>CRS-GUP-DHI-DT-22-791</t>
    <phoneticPr fontId="2" type="noConversion"/>
  </si>
  <si>
    <t>170434</t>
  </si>
  <si>
    <t xml:space="preserve">PIPE SLEEPER &amp; EARTH WORKS (CCPP PLANT AREA)_LAYOUT </t>
    <phoneticPr fontId="2" type="noConversion"/>
  </si>
  <si>
    <t>170436</t>
  </si>
  <si>
    <t>PIPE SLEEPER &amp; EARTH WORKS (CCPP PLANT AREA)_PLAN AND SECTION</t>
    <phoneticPr fontId="2" type="noConversion"/>
  </si>
  <si>
    <t>170438</t>
  </si>
  <si>
    <t>PIPE SLEEPER &amp; EARTH WORKS (CCPP PLANT AREA)_DETAIL</t>
    <phoneticPr fontId="2" type="noConversion"/>
  </si>
  <si>
    <t>170442</t>
  </si>
  <si>
    <t>PIPE SLEEPER &amp; EARTH WORKS (CCPP PLANT AREA)_SCHEDULE</t>
    <phoneticPr fontId="2" type="noConversion"/>
  </si>
  <si>
    <t>CC07</t>
    <phoneticPr fontId="2" type="noConversion"/>
  </si>
  <si>
    <t>ACCESS ROAD (OUTSIDE OF CCPP PLANT AREA)_CALCULATION</t>
    <phoneticPr fontId="2" type="noConversion"/>
  </si>
  <si>
    <t>Access Road</t>
    <phoneticPr fontId="2" type="noConversion"/>
  </si>
  <si>
    <t>170492</t>
  </si>
  <si>
    <t>ACCESS ROAD (OUTSIDE OF CCPP PLANT AREA)_PLAN AND SECTION</t>
  </si>
  <si>
    <t>170494</t>
  </si>
  <si>
    <t>ACCESS ROAD (OUTSIDE OF CCPP PLANT AREA)_DETAIL</t>
  </si>
  <si>
    <t>P6</t>
    <phoneticPr fontId="2" type="noConversion"/>
  </si>
  <si>
    <t>170498</t>
  </si>
  <si>
    <t>Harmon S/S</t>
    <phoneticPr fontId="2" type="noConversion"/>
  </si>
  <si>
    <t>DHI-GUP-DT-22-101</t>
  </si>
  <si>
    <t>CRS-GUP-DHI-DT-22-260</t>
  </si>
  <si>
    <t>DHI-GUP-DT-22-176</t>
    <phoneticPr fontId="2" type="noConversion"/>
  </si>
  <si>
    <t>CRS-GUP-DHI-DT-22-333</t>
    <phoneticPr fontId="2" type="noConversion"/>
  </si>
  <si>
    <t>DE-GUP-DT-E-22-668</t>
    <phoneticPr fontId="2" type="noConversion"/>
  </si>
  <si>
    <t>170500</t>
  </si>
  <si>
    <t>170504</t>
  </si>
  <si>
    <t>CRS-GUP-DHI-DT-22-260</t>
    <phoneticPr fontId="2" type="noConversion"/>
  </si>
  <si>
    <t>VD00</t>
    <phoneticPr fontId="2" type="noConversion"/>
  </si>
  <si>
    <t>건축기술2팀(Arch.)</t>
  </si>
  <si>
    <t>구남영</t>
    <phoneticPr fontId="2" type="noConversion"/>
  </si>
  <si>
    <t>DE-GUP-DT-E-22-360</t>
    <phoneticPr fontId="2" type="noConversion"/>
  </si>
  <si>
    <t>CRS-GUP-DHI-DT-22-558</t>
    <phoneticPr fontId="2" type="noConversion"/>
  </si>
  <si>
    <t>DE-GUP-DT-E-22-521</t>
    <phoneticPr fontId="2" type="noConversion"/>
  </si>
  <si>
    <t>CRS-GUP-DHI-DT-22-838</t>
  </si>
  <si>
    <t>DE-GUP-DT-E-22-250</t>
    <phoneticPr fontId="2" type="noConversion"/>
  </si>
  <si>
    <t>CA06</t>
  </si>
  <si>
    <t>UMX</t>
  </si>
  <si>
    <t>GAS TURBINE BUILDING_CALCULATION SHEET</t>
    <phoneticPr fontId="2" type="noConversion"/>
  </si>
  <si>
    <t>Arch.</t>
    <phoneticPr fontId="2" type="noConversion"/>
  </si>
  <si>
    <t>DHI-GUP-DT-21-081</t>
  </si>
  <si>
    <t>CRS-GUP-DHI-DT-21-063</t>
  </si>
  <si>
    <t>DHI-GUP-DT-21-196</t>
  </si>
  <si>
    <t>CRS-GUP-DHI-DT-21-152</t>
  </si>
  <si>
    <t>DHI-GUP-DT-22-054</t>
  </si>
  <si>
    <t>CRS-GUP-DHI-DT-22-213</t>
  </si>
  <si>
    <t>DHI-GUP-DT-22-127</t>
  </si>
  <si>
    <t>CRS-GUP-DHI-DT-22-288</t>
    <phoneticPr fontId="2" type="noConversion"/>
  </si>
  <si>
    <t>DHI-GUP-DT-22-181</t>
    <phoneticPr fontId="2" type="noConversion"/>
  </si>
  <si>
    <t>CRS-GUP-DHI-DT-22-308</t>
    <phoneticPr fontId="2" type="noConversion"/>
  </si>
  <si>
    <t>DHI-GUP-DT-22-202</t>
    <phoneticPr fontId="2" type="noConversion"/>
  </si>
  <si>
    <t>CRS-GUP-DHI-DT-22-351</t>
    <phoneticPr fontId="2" type="noConversion"/>
  </si>
  <si>
    <t>CRS-GUP-DHI-DT-22-419</t>
    <phoneticPr fontId="2" type="noConversion"/>
  </si>
  <si>
    <t>CA01</t>
  </si>
  <si>
    <t>GAS TURBINE BUILDING_FOUNDATION ARRANGEMENT PLAN</t>
  </si>
  <si>
    <t>GAS TURBINE BUILDING_FOUNDATION LONGITUDINAL SECTION</t>
  </si>
  <si>
    <t>CA02</t>
  </si>
  <si>
    <t>GAS TURBINE BUILDING_FOUNDATION RE-BAR DETAIL</t>
  </si>
  <si>
    <t>3</t>
  </si>
  <si>
    <t>CA00</t>
  </si>
  <si>
    <t>GAS TURBINE BUILDING_DOOR &amp; WINDOW SCHEDULE</t>
  </si>
  <si>
    <t xml:space="preserve">GAS TURBINE BUILDING_GROUND FLOOR PLAN </t>
    <phoneticPr fontId="2" type="noConversion"/>
  </si>
  <si>
    <t xml:space="preserve">GAS TURBINE BUILDING_ROOF PLAN </t>
  </si>
  <si>
    <t>GAS TURBINE BUILDING_MAIN SECTION</t>
  </si>
  <si>
    <t>GAS TURBINE BUILDING_SIDE ELEVATION</t>
  </si>
  <si>
    <t xml:space="preserve">GAS TURBINE BUILDING_WALL SECTION </t>
  </si>
  <si>
    <t>GAS TURBINE BUILDING_STAIR PLAN &amp; SECTION</t>
  </si>
  <si>
    <t xml:space="preserve">GAS TURBINE BUILDING_ARCHITECTURAL MISC. DETAIL </t>
  </si>
  <si>
    <t>DE-GUP-DT-E-22-393</t>
    <phoneticPr fontId="2" type="noConversion"/>
  </si>
  <si>
    <t>CRS-GUP-DHI-DT-22-579</t>
    <phoneticPr fontId="2" type="noConversion"/>
  </si>
  <si>
    <t>CA03</t>
  </si>
  <si>
    <t>GAS TURBINE BUILDING_COLUMN ARRANGEMENT PLAN</t>
  </si>
  <si>
    <t>DHI-GUP-DT-21-097</t>
  </si>
  <si>
    <t>CRS-GUP-DHI-DT-21-061</t>
  </si>
  <si>
    <t>DHI-GUP-DT-22-055</t>
  </si>
  <si>
    <t>CRS-GUP-DHI-DT-22-222</t>
  </si>
  <si>
    <t>DHI-GUP-DT-22-201</t>
    <phoneticPr fontId="2" type="noConversion"/>
  </si>
  <si>
    <t>CRS-GUP-DHI-DT-22-352</t>
    <phoneticPr fontId="2" type="noConversion"/>
  </si>
  <si>
    <t>DE-GUP-DT-E-22-280</t>
  </si>
  <si>
    <t>CRS-GUP-DHI-DT-22-482</t>
    <phoneticPr fontId="2" type="noConversion"/>
  </si>
  <si>
    <t>DE-GUP-DT-E-22-511</t>
    <phoneticPr fontId="2" type="noConversion"/>
  </si>
  <si>
    <t>CRS-GUP-DHI-DT-22-696</t>
    <phoneticPr fontId="2" type="noConversion"/>
  </si>
  <si>
    <t xml:space="preserve">GAS TURBINE BUILDING_COLUMN SCHEDULE </t>
  </si>
  <si>
    <r>
      <t xml:space="preserve">GAS TURBINE BUILDING_GROUND </t>
    </r>
    <r>
      <rPr>
        <sz val="10"/>
        <rFont val="맑은 고딕"/>
        <family val="3"/>
        <charset val="129"/>
        <scheme val="minor"/>
      </rPr>
      <t>&amp; PLATFORM</t>
    </r>
    <r>
      <rPr>
        <sz val="10"/>
        <rFont val="맑은 고딕"/>
        <family val="2"/>
        <charset val="129"/>
        <scheme val="minor"/>
      </rPr>
      <t xml:space="preserve"> FRAMING PLAN</t>
    </r>
    <phoneticPr fontId="2" type="noConversion"/>
  </si>
  <si>
    <t>GAS TURBINE BUILDING_ROOF FRAMING PLAN</t>
    <phoneticPr fontId="2" type="noConversion"/>
  </si>
  <si>
    <t>GAS TURBINE BUILDING_LINE FRAMING ELEVATION</t>
    <phoneticPr fontId="2" type="noConversion"/>
  </si>
  <si>
    <t>GAS TURBINE BUILDING_ROW FRAMING ELEVATION</t>
    <phoneticPr fontId="2" type="noConversion"/>
  </si>
  <si>
    <t>GAS TURBINE BUILDING_GIRT LINE ELEVATION</t>
    <phoneticPr fontId="2" type="noConversion"/>
  </si>
  <si>
    <t>GAS TURBINE BUILDING_GIRT ROW ELEVATION</t>
    <phoneticPr fontId="2" type="noConversion"/>
  </si>
  <si>
    <t>GAS TURBINE BUILDING_STAIR FRAMING PLAN &amp; ELEVATION</t>
  </si>
  <si>
    <t>GAS TURBINE BUILDING_CONNECTION DETAIL</t>
  </si>
  <si>
    <t>GAS TURBINE BUILDING_EQUIPMENT FOUNDATION &amp; SLAB OUTLINE PLAN</t>
  </si>
  <si>
    <t>GAS TURBINE BUILDING_EQUIPMENT FOUNDATION RE-BAR DETAIL</t>
  </si>
  <si>
    <t>STEAM TURBINE BUILDING_CALCULATION SHEET</t>
    <phoneticPr fontId="2" type="noConversion"/>
  </si>
  <si>
    <t>DHI-GUP-DT-21-195</t>
  </si>
  <si>
    <t>CRS-GUP-DHI-DT-21-140</t>
  </si>
  <si>
    <t>DHI-GUP-DT-22-045</t>
  </si>
  <si>
    <t>CRS-GUP-DHI-DT-22-205</t>
  </si>
  <si>
    <t>DHI-GUP-DT-22-133</t>
  </si>
  <si>
    <t>CRS-GUP-DHI-DT-22-294</t>
    <phoneticPr fontId="2" type="noConversion"/>
  </si>
  <si>
    <t>DE-GUP-DT-E-22-297</t>
    <phoneticPr fontId="2" type="noConversion"/>
  </si>
  <si>
    <t>CRS-GUP-DHI-DT-22-495</t>
    <phoneticPr fontId="2" type="noConversion"/>
  </si>
  <si>
    <t>DE-GUP-DT-E-22-464</t>
    <phoneticPr fontId="2" type="noConversion"/>
  </si>
  <si>
    <t>CRS-GUP-DHI-DT-22-638</t>
    <phoneticPr fontId="2" type="noConversion"/>
  </si>
  <si>
    <t>DE-GUP-DT-E-22-650</t>
    <phoneticPr fontId="2" type="noConversion"/>
  </si>
  <si>
    <t>CRS-GUP-DHI-DT-22-830</t>
    <phoneticPr fontId="2" type="noConversion"/>
  </si>
  <si>
    <t>STEAM TURBINE BUILDING_FOUNDATION ARRANGEMENT PLAN</t>
  </si>
  <si>
    <t>STEAM TURBINE BUILDING_FOUNDATION LONGITUDINAL SECTION</t>
  </si>
  <si>
    <t>STEAM TURBINE BUILDING_FOUNDATION RE-BAR DETAIL</t>
  </si>
  <si>
    <t>STEAM TURBINE BUILDING_DOOR &amp; WINDOW SCHEDULE</t>
  </si>
  <si>
    <t xml:space="preserve">STEAM TURBINE BUILDING_GROUND FLOOR PLAN </t>
    <phoneticPr fontId="2" type="noConversion"/>
  </si>
  <si>
    <t xml:space="preserve">STEAM TURBINE BUILDING_ROOF PLAN </t>
  </si>
  <si>
    <t>STEAM TURBINE BUILDING_MAIN SECTION</t>
  </si>
  <si>
    <t>STEAM TURBINE BUILDING_SIDE ELEVATION</t>
  </si>
  <si>
    <t xml:space="preserve">STEAM TURBINE BUILDING_WALL SECTION </t>
  </si>
  <si>
    <t>STEAM TURBINE BUILDING_STAIR PLAN &amp; SECTION</t>
  </si>
  <si>
    <t xml:space="preserve">STEAM TURBINE BUILDING_ARCHITECTURAL MISC. DETAIL </t>
  </si>
  <si>
    <t>STEAM TURBINE BUILDING_COLUMN ARRANGEMENT  PLAN</t>
  </si>
  <si>
    <t>DHI-GUP-DT-22-046</t>
  </si>
  <si>
    <t>CRS-GUP-DHI-DT-22-206</t>
  </si>
  <si>
    <t>DE-GUP-DT-E-22-465</t>
    <phoneticPr fontId="2" type="noConversion"/>
  </si>
  <si>
    <t>CRS-GUP-DHI-DT-22-650</t>
    <phoneticPr fontId="2" type="noConversion"/>
  </si>
  <si>
    <t>DE-GUP-DT-E-22-651</t>
    <phoneticPr fontId="2" type="noConversion"/>
  </si>
  <si>
    <t>CRS-GUP-DHI-DT-22-831</t>
    <phoneticPr fontId="2" type="noConversion"/>
  </si>
  <si>
    <t xml:space="preserve">STEAM TURBINE BUILDING_COLUMN SCHEDULE </t>
  </si>
  <si>
    <t>STEAM TURBINE BUILDING_ROOF FRAMING PLAN</t>
    <phoneticPr fontId="2" type="noConversion"/>
  </si>
  <si>
    <t>STEAM TURBINE BUILDING_LINE FRAMING ELEVATION</t>
    <phoneticPr fontId="2" type="noConversion"/>
  </si>
  <si>
    <t>STEAM TURBINE BUILDING_ROW FRAMING ELEVATION</t>
    <phoneticPr fontId="2" type="noConversion"/>
  </si>
  <si>
    <t>STEAM TURBINE BUILDING_GIRT LINE ELEVATION</t>
    <phoneticPr fontId="2" type="noConversion"/>
  </si>
  <si>
    <t>STEAM TURBINE BUILDING_GIRT ROW ELEVATION</t>
    <phoneticPr fontId="2" type="noConversion"/>
  </si>
  <si>
    <t>STEAM TURBINE BUILDING_PURLIN ARRANGEMENT PLAN</t>
  </si>
  <si>
    <t>STEAM TURBINE BUILDING_MISC. PLATFORM FRAMING PLAN &amp; ELEVATION</t>
  </si>
  <si>
    <t>STEAM TURBINE BUILDING_STAIR FRAMING PLAN &amp; ELEVATION</t>
  </si>
  <si>
    <t>STEAM TURBINE BUILDING_ROOF WALKWAY FRAMING PLAN &amp; ELEVATION</t>
  </si>
  <si>
    <t>STEAM TURBINE BUILDING_CRANE GIRDER DETAIL</t>
  </si>
  <si>
    <t>STEAM TURBINE BUILDING_CONNECTION DETAIL</t>
  </si>
  <si>
    <t>STEAM TURBINE BUILDING_EQUIPMENT FOUNDATION &amp; SLAB OUTLINE PLAN</t>
  </si>
  <si>
    <t>STEAM TURBINE BUILDING_EQUIPMENT FOUNDATION RE-BAR DETAIL</t>
  </si>
  <si>
    <t>HRSG BUILDING_CALCULATION SHEET</t>
    <phoneticPr fontId="2" type="noConversion"/>
  </si>
  <si>
    <t>DHI-GUP-DT-22-038</t>
  </si>
  <si>
    <t>CRS-GUP-DHI-DT-21-195</t>
  </si>
  <si>
    <t>DHI-GUP-DT-22-131</t>
    <phoneticPr fontId="2" type="noConversion"/>
  </si>
  <si>
    <t>CRS-GUP-DHI-DT-22-292</t>
    <phoneticPr fontId="2" type="noConversion"/>
  </si>
  <si>
    <t>DE-GUP-DT-E-22-284</t>
    <phoneticPr fontId="2" type="noConversion"/>
  </si>
  <si>
    <t>CRS-GUP-DHI-DT-22-490</t>
  </si>
  <si>
    <t>DE-GUP-DT-E-22-425</t>
    <phoneticPr fontId="2" type="noConversion"/>
  </si>
  <si>
    <t>CRS-GUP-DHI-DT-22-577</t>
    <phoneticPr fontId="2" type="noConversion"/>
  </si>
  <si>
    <t>DE-GUP-DT-E-22-525</t>
    <phoneticPr fontId="2" type="noConversion"/>
  </si>
  <si>
    <t>CRS-GUP-DHI-DT-22-729</t>
    <phoneticPr fontId="2" type="noConversion"/>
  </si>
  <si>
    <t>HRSG BUILDING_FOUNDATION ARRANGEMENT PLAN</t>
  </si>
  <si>
    <t>HRSG BUILDING_FOUNDATION RE-BAR DETAIL</t>
  </si>
  <si>
    <t>HRSG BUILDING_DOOR &amp; WINDOW SCHEDULE</t>
  </si>
  <si>
    <t xml:space="preserve">HRSG BUILDING_GROUND FLOOR PLAN </t>
    <phoneticPr fontId="2" type="noConversion"/>
  </si>
  <si>
    <t xml:space="preserve">HRSG BUILDING_ROOF PLAN </t>
  </si>
  <si>
    <t>HRSG BUILDING_MAIN SECTION</t>
  </si>
  <si>
    <t>HRSG BUILDING_SIDE ELEVATION</t>
  </si>
  <si>
    <t xml:space="preserve">HRSG BUILDING_WALL SECTION </t>
  </si>
  <si>
    <t>HRSG BUILDING_COLUMN ARRANGEMENT  PLAN</t>
  </si>
  <si>
    <t>DE-GUP-DT-E-22-287</t>
    <phoneticPr fontId="2" type="noConversion"/>
  </si>
  <si>
    <t>CRS-GUP-DHI-DT-22-492</t>
    <phoneticPr fontId="2" type="noConversion"/>
  </si>
  <si>
    <t>DE-GUP-DT-E-22-443</t>
    <phoneticPr fontId="2" type="noConversion"/>
  </si>
  <si>
    <t>CRS-GUP-DHI-DT-22-635</t>
    <phoneticPr fontId="2" type="noConversion"/>
  </si>
  <si>
    <t xml:space="preserve">HRSG BUILDING_COLUMN SCHEDULE </t>
  </si>
  <si>
    <t>HRSG BUILDING_GROUND FLOOR FRAMING PLAN</t>
    <phoneticPr fontId="2" type="noConversion"/>
  </si>
  <si>
    <t>HRSG BUILDING_ROOF FRAMING PLAN</t>
    <phoneticPr fontId="2" type="noConversion"/>
  </si>
  <si>
    <t>HRSG BUILDING_LINE FRAMING ELEVATION</t>
    <phoneticPr fontId="2" type="noConversion"/>
  </si>
  <si>
    <t>HRSG BUILDING_ROW FRAMING ELEVATION</t>
    <phoneticPr fontId="2" type="noConversion"/>
  </si>
  <si>
    <t>HRSG BUILDING_GIRT LINE ELEVATION</t>
    <phoneticPr fontId="2" type="noConversion"/>
  </si>
  <si>
    <t>HRSG BUILDING_GIRT ROW ELEVATION</t>
    <phoneticPr fontId="2" type="noConversion"/>
  </si>
  <si>
    <t>HRSG BUILDING_PURLIN ARRANGEMENT PLAN</t>
  </si>
  <si>
    <t>HRSG BUILDING_ROOF WALKWAY FRAMING PLAN &amp; ELEVATION</t>
  </si>
  <si>
    <t>HRSG BUILDING_CONNECTION DETAIL</t>
  </si>
  <si>
    <t>HRSG BUILDING_EQUIPMENT FOUNDATION &amp; SLAB OUTLINE PLAN</t>
  </si>
  <si>
    <t>HRSG BUILDING_EQUIPMENT FOUNDATION RE-BAR DETAIL</t>
  </si>
  <si>
    <t>HRSG BUILDING_STRUCTURAL MISC. DETAIL</t>
  </si>
  <si>
    <t>UCB</t>
  </si>
  <si>
    <t>CONTROL &amp; ELECTRICAL BUILDING_CALCULATION SHEET</t>
    <phoneticPr fontId="2" type="noConversion"/>
  </si>
  <si>
    <t>DHI-GUP-DT-21-017</t>
  </si>
  <si>
    <t>CRS-GUP-DHI-DT-21-005</t>
  </si>
  <si>
    <t>DHI-GUP-DT-21-079</t>
  </si>
  <si>
    <t>CRS-GUP-DHI-DT-21-055</t>
  </si>
  <si>
    <t>DHI-GUP-DT-21-163</t>
  </si>
  <si>
    <t>CRS-GUP-DHI-DT-21-083</t>
  </si>
  <si>
    <t>DHI-GUP-DT-22-013</t>
  </si>
  <si>
    <t>CRS-GUP-DHI-DT-21-164</t>
  </si>
  <si>
    <t>DHI-GUP-DT-22-035</t>
  </si>
  <si>
    <t>E</t>
  </si>
  <si>
    <t>CRS-GUP-DHI-DT-21-194</t>
  </si>
  <si>
    <t>DHI-GUP-DT-22-086</t>
  </si>
  <si>
    <t>F</t>
  </si>
  <si>
    <t>CRS-GUP-DHI-DT-22-223</t>
  </si>
  <si>
    <t>DHI-GUP-DT-22-098</t>
  </si>
  <si>
    <t>CRS-GUP-DHI-DT-22-229</t>
  </si>
  <si>
    <t>DHI-GUP-DT-22-200</t>
    <phoneticPr fontId="2" type="noConversion"/>
  </si>
  <si>
    <t>H</t>
    <phoneticPr fontId="2" type="noConversion"/>
  </si>
  <si>
    <t>CRS-GUP-DHI-DT-22-363</t>
    <phoneticPr fontId="2" type="noConversion"/>
  </si>
  <si>
    <t>CONTROL &amp; ELECTRICAL BUILDING_FOUNDATION ARRANGEMENT PLAN</t>
  </si>
  <si>
    <t>CONTROL &amp; ELECTRICAL BUILDING_FOUNDATION RE-BAR SCHEDULE</t>
  </si>
  <si>
    <t>CONTROL &amp; ELECTRICAL BUILDING_INTERIOR FINISH SCHEDULE</t>
    <phoneticPr fontId="2" type="noConversion"/>
  </si>
  <si>
    <t>CONTROL &amp; ELECTRICAL BUILDING_DOOR &amp; WINDOW SCHEDULE</t>
  </si>
  <si>
    <t>CONTROL &amp; ELECTRICAL BUILDING_GROUND FLOOR PLAN</t>
  </si>
  <si>
    <t>CONTROL &amp; ELECTRICAL BUILDING_SECOND FLOOR PLAN</t>
    <phoneticPr fontId="2" type="noConversion"/>
  </si>
  <si>
    <t>CONTROL &amp; ELECTRICAL BUILDING_THIRD FLOOR PLAN</t>
    <phoneticPr fontId="2" type="noConversion"/>
  </si>
  <si>
    <t>CONTROL &amp; ELECTRICAL BUILDING_ROOF PLAN</t>
  </si>
  <si>
    <t>CONTROL &amp; ELECTRICAL BUILDING_MAIN SECTION</t>
  </si>
  <si>
    <t>CONTROL &amp; ELECTRICAL BUILDING_SIDE ELEVATION</t>
  </si>
  <si>
    <t>CONTROL &amp; ELECTRICAL BUILDING_ENLARGED STAIRCASE &amp; ELEVATOR PLAN &amp; SECTION</t>
  </si>
  <si>
    <t>CONTROL &amp; ELECTRICAL BUILDING_ENLARGED TOILET PLAN &amp; ELEVATION</t>
  </si>
  <si>
    <t>DHI-GUP-DT-22-199</t>
    <phoneticPr fontId="2" type="noConversion"/>
  </si>
  <si>
    <t>CRS-GUP-DHI-DT-22-362</t>
    <phoneticPr fontId="2" type="noConversion"/>
  </si>
  <si>
    <t>DE-GUP-DT-E-22-320</t>
    <phoneticPr fontId="2" type="noConversion"/>
  </si>
  <si>
    <t>CRS-GUP-DHI-DT-22-512</t>
    <phoneticPr fontId="2" type="noConversion"/>
  </si>
  <si>
    <t>DE-GUP-DT-E-22-549</t>
    <phoneticPr fontId="2" type="noConversion"/>
  </si>
  <si>
    <t>CRS-GUP-DHI-DT-22-733</t>
    <phoneticPr fontId="2" type="noConversion"/>
  </si>
  <si>
    <t>CONTROL &amp; ELECTRICAL BUILDING_WALL SECTION</t>
  </si>
  <si>
    <t>CONTROL &amp; ELECTRICAL BUILDING_WALL OPENING PLAN &amp; ELEVATION</t>
  </si>
  <si>
    <t xml:space="preserve">CONTROL &amp; ELECTRICAL BUILDING_CEILING PLAN </t>
  </si>
  <si>
    <t>CONTROL &amp; ELECTRICAL BUILDING_ARCHITECTURAL MISC. DETAIL</t>
  </si>
  <si>
    <t>CONTROL &amp; ELECTRICAL BUILDING_COLUMN ARRANGEMENT  PLAN</t>
  </si>
  <si>
    <t>DHI-GUP-DT-21-100</t>
  </si>
  <si>
    <t>DHI-GUP-DT-22-004</t>
  </si>
  <si>
    <t>CRS-GUP-DHI-DT-21-165</t>
  </si>
  <si>
    <t>DHI-GUP-DT-22-106</t>
  </si>
  <si>
    <t>CRS-GUP-DHI-DT-22-251</t>
  </si>
  <si>
    <t>DE-GUP-DT-E-22-733</t>
    <phoneticPr fontId="2" type="noConversion"/>
  </si>
  <si>
    <t>CONTROL &amp; ELECTRICAL BUILDING_GROUND FLOOR FRAMING PLAN</t>
  </si>
  <si>
    <t>CONTROL &amp; ELECTRICAL BUILDING_SECOND FLOOR FRAMING PLAN</t>
    <phoneticPr fontId="2" type="noConversion"/>
  </si>
  <si>
    <t>CONTROL &amp; ELECTRICAL BUILDING THIRD FLOOR FRAMING PLAN</t>
    <phoneticPr fontId="2" type="noConversion"/>
  </si>
  <si>
    <t>CONTROL &amp; ELECTRICAL BUILDING_ROOF FRAMING PLAN</t>
    <phoneticPr fontId="2" type="noConversion"/>
  </si>
  <si>
    <t>CONTROL &amp; ELECTRICAL BUILDING_LINE FRAMING ELEVATION</t>
  </si>
  <si>
    <t>CONTROL &amp; ELECTRICAL BUILDING_ROW FRAMING ELEVATION</t>
  </si>
  <si>
    <t>CONTROL &amp; ELECTRICAL BUILDING_GIRT LINE ELEVATION</t>
    <phoneticPr fontId="2" type="noConversion"/>
  </si>
  <si>
    <t>CONTROL &amp; ELECTRICAL BUILDING_GIRT ROW ELEVATION</t>
    <phoneticPr fontId="2" type="noConversion"/>
  </si>
  <si>
    <t>CONTROL &amp; ELECTRICAL BUILDING_STAIRCASE FRAMING PLAN &amp; ELEVATION</t>
  </si>
  <si>
    <t>CONTROL &amp; ELECTRICAL BUILDING_SLAB OPENING ARRANGEMENT PLAN</t>
  </si>
  <si>
    <t>CONTROL &amp; ELECTRICAL BUILDING_EMBEDDED PLATE ARRANGEMENT PLAN</t>
  </si>
  <si>
    <t>CONTROL &amp; ELECTRICAL BUILDING_PANEL SUPPORT FRAME LAYOUT &amp; DETAIL</t>
  </si>
  <si>
    <t xml:space="preserve">CONTROL &amp; ELECTRICAL BUILDING_STRUCTURAL MISC. DETAIL </t>
  </si>
  <si>
    <t>CONTROL &amp; ELECTRICAL BUILDING_COLUMN RE-BAR SCHEDULE</t>
  </si>
  <si>
    <t>CONTROL &amp; ELECTRICAL BUILDING_BEAM &amp; GIRDER RE-BAR SCHEDULE</t>
  </si>
  <si>
    <t>CONTROL &amp; ELECTRICAL BUILDING_SLAB &amp; MISC. RE-BAR SCHEDULE</t>
  </si>
  <si>
    <t>UAB</t>
  </si>
  <si>
    <t>SWITCHYARD CONTROL BUILDING_CALCULATION SHEET</t>
  </si>
  <si>
    <t>DHI-GUP-DT-21-016</t>
  </si>
  <si>
    <t>CRS-GUP-DHI-DT-21-004</t>
  </si>
  <si>
    <t>DHI-GUP-DT-22-014</t>
  </si>
  <si>
    <t>CRS-GUP-DHI-DT-21-176</t>
  </si>
  <si>
    <t>DHI-GUP-DT-22-111</t>
  </si>
  <si>
    <t>CRS-GUP-DHI-DT-22-272</t>
    <phoneticPr fontId="2" type="noConversion"/>
  </si>
  <si>
    <t>DE-GUP-DT-E-22-232</t>
    <phoneticPr fontId="2" type="noConversion"/>
  </si>
  <si>
    <t>CRS-GUP-DHI-DT-22-409</t>
    <phoneticPr fontId="2" type="noConversion"/>
  </si>
  <si>
    <t>DE-GUP-DT-E-22-363</t>
    <phoneticPr fontId="2" type="noConversion"/>
  </si>
  <si>
    <t>CRS-GUP-DHI-DT-22-523</t>
    <phoneticPr fontId="2" type="noConversion"/>
  </si>
  <si>
    <t>DE-GUP-DT-E-22-561</t>
    <phoneticPr fontId="2" type="noConversion"/>
  </si>
  <si>
    <t>CRS-GUP-DHI-DT-22-761</t>
    <phoneticPr fontId="2" type="noConversion"/>
  </si>
  <si>
    <t>SWITCHYARD CONTROL BUILDING_FOUNDATION ARRANGEMENT PLAN</t>
  </si>
  <si>
    <t>CA02</t>
    <phoneticPr fontId="2" type="noConversion"/>
  </si>
  <si>
    <t>SWITCHYARD CONTROL BUILDING_FOUNDATION RE-BAR SCHEDULE</t>
    <phoneticPr fontId="2" type="noConversion"/>
  </si>
  <si>
    <t>CA00</t>
    <phoneticPr fontId="2" type="noConversion"/>
  </si>
  <si>
    <t>SWITCHYARD CONTROL BUILDING_DOOR &amp; WINDOW SCHEDULE</t>
    <phoneticPr fontId="2" type="noConversion"/>
  </si>
  <si>
    <t>SWITCHYARD CONTROL BUILDING_INTERIOR FINISH  SCHEDULE</t>
  </si>
  <si>
    <t>SWITCHYARD CONTROL BUILDING_GROUND FLOOR PLAN</t>
  </si>
  <si>
    <t>SWITCHYARD CONTROL BUILDING_ROOF PLAN</t>
  </si>
  <si>
    <t>SWITCHYARD CONTROL BUILDING_MAIN SECTION</t>
  </si>
  <si>
    <t>SWITCHYARD CONTROL BUILDING_SIDE ELEVATION</t>
  </si>
  <si>
    <t>SWITCHYARD CONTROL BUILDING_CEILING PLAN</t>
  </si>
  <si>
    <t>SWITCHYARD CONTROL BUILDING_ARCHITECTURAL MISC. DETAIL</t>
  </si>
  <si>
    <t xml:space="preserve">SWITCHYARD CONTROL BUILDING_WALL SECTION </t>
    <phoneticPr fontId="2" type="noConversion"/>
  </si>
  <si>
    <t>SWITCHYARD CONTROL BUILDING_ENLARGED TOILET PLAN &amp; ELEVATION</t>
    <phoneticPr fontId="2" type="noConversion"/>
  </si>
  <si>
    <t>SWITCHYARD CONTROL BUILDING_COLUMN ARRANGEMENT  PLAN</t>
  </si>
  <si>
    <t>DHI-GUP-DT-21-098</t>
  </si>
  <si>
    <t>DE-GUP-DT-E-22-630</t>
    <phoneticPr fontId="2" type="noConversion"/>
  </si>
  <si>
    <t>CRS-GUP-DHI-DT-22-827</t>
    <phoneticPr fontId="2" type="noConversion"/>
  </si>
  <si>
    <t>SWITCHYARD CONTROL BUILDING_GROUND FLOOR FRAMING PLAN</t>
  </si>
  <si>
    <t>SWITCHYARD CONTROL BUILDING_ROOF FRAMING PLAN</t>
  </si>
  <si>
    <t>SWITCHYARD CONTROL BUILDING_LINE FRAMING ELEVATION</t>
  </si>
  <si>
    <t>SWITCHYARD CONTROL BUILDING_ROW FRAMING ELEVATION</t>
  </si>
  <si>
    <t xml:space="preserve">SWITCHYARD CONTROL BUILDING_STRUCTURAL MISC. DETAIL </t>
  </si>
  <si>
    <t>SWITCHYARD CONTROL BUILDING_COLUMN RE-BAR SCHEDULE</t>
  </si>
  <si>
    <t>SWITCHYARD CONTROL BUILDING_BEAM &amp; GIRDER RE-BAR SCHEDULE</t>
  </si>
  <si>
    <t>SWITCHYARD CONTROL BUILDING_SLAB &amp; MISC. RE-BAR SCHEDULE</t>
  </si>
  <si>
    <t>CA03</t>
    <phoneticPr fontId="2" type="noConversion"/>
  </si>
  <si>
    <t>UAB</t>
    <phoneticPr fontId="2" type="noConversion"/>
  </si>
  <si>
    <t>SWITCHYARD CONTROL BUILDING_PANEL SUPPORT FRAME LAYOUT &amp; DETAIL</t>
    <phoneticPr fontId="2" type="noConversion"/>
  </si>
  <si>
    <t>BESS ELECTRICAL &amp; CONTROL BUILDING_CALCULATION SHEET</t>
  </si>
  <si>
    <t>BESS ELECTRICAL &amp; CONTROL BUILDING_FOUNDATION &amp; COLUMN ARRANGEMENT PLAN</t>
  </si>
  <si>
    <t>BESS ELECTRICAL &amp; CONTROL BUILDING_DOOR &amp; WINDOW SCHEDULE</t>
    <phoneticPr fontId="2" type="noConversion"/>
  </si>
  <si>
    <t>BESS ELECTRICAL &amp; CONTROL BUILDING_GROUND FLOOR &amp; ROOF PLAN</t>
  </si>
  <si>
    <t>BESS ELECTRICAL &amp; CONTROL BUILDING_MAIN SECTION</t>
  </si>
  <si>
    <t>BESS ELECTRICAL &amp; CONTROL BUILDING_SIDE ELEVATION</t>
  </si>
  <si>
    <t>BESS ELECTRICAL &amp; CONTROL BUILDING_ARCHITECTURAL MISC. DETAIL</t>
  </si>
  <si>
    <t>BESS ELECTRICAL &amp; CONTROL BUILDING_CEILING PLAN</t>
    <phoneticPr fontId="2" type="noConversion"/>
  </si>
  <si>
    <t>BESS ELECTRICAL &amp; CONTROL BUILDING_GROUND FLOOR FRAMING PLAN</t>
  </si>
  <si>
    <t>BESS ELECTRICAL &amp; CONTROL BUILDING_ROOF FRAMING PLAN</t>
  </si>
  <si>
    <t>BESS ELECTRICAL &amp; CONTROL BUILDING_LINE FRAMING ELEVATION</t>
  </si>
  <si>
    <t>BESS ELECTRICAL &amp; CONTROL BUILDING_ROW FRAMING ELEVATION</t>
  </si>
  <si>
    <t xml:space="preserve">BESS ELECTRICAL &amp; CONTROL BUILDING_STRUCTURAL MISC. DETAIL </t>
  </si>
  <si>
    <t>BESS ELECTRICAL &amp; CONTROL BUILDING_RE-BAR SCHEDULE</t>
    <phoneticPr fontId="2" type="noConversion"/>
  </si>
  <si>
    <t>BESS ELECTRICAL &amp; CONTROL BUILDING_SLAB &amp; MISC. RE-BAR SCHEDULE</t>
  </si>
  <si>
    <t>UNX</t>
  </si>
  <si>
    <t>GCB SHELTER FOR GT_CALCULATION SHEET</t>
  </si>
  <si>
    <t>GCB SHELTER FOR GT</t>
    <phoneticPr fontId="2" type="noConversion"/>
  </si>
  <si>
    <t>DE-GUP-DT-E-22-376</t>
  </si>
  <si>
    <t>CRS-GUP-DHI-DT-22-567</t>
    <phoneticPr fontId="2" type="noConversion"/>
  </si>
  <si>
    <t>DE-GUP-DT-E-22-693</t>
    <phoneticPr fontId="2" type="noConversion"/>
  </si>
  <si>
    <t>CA01</t>
    <phoneticPr fontId="2" type="noConversion"/>
  </si>
  <si>
    <t>GCB SHELTER FOR GT_FOUNDATION ARRANGEMENT PLAN</t>
  </si>
  <si>
    <t>GCB SHELTER FOR ST</t>
    <phoneticPr fontId="2" type="noConversion"/>
  </si>
  <si>
    <t>GCB SHELTER FOR GT_GROUND FLOOR &amp; ROOF PLAN</t>
  </si>
  <si>
    <t>GCB SHELTER FOR GT_MAIN SECTION</t>
  </si>
  <si>
    <t>GCB SHELTER FOR GT_SIDE ELEVATION</t>
  </si>
  <si>
    <t>GCB SHELTER FOR GT_COLUMN ARRANGEMENT &amp; ROOF FRAMING PLAN</t>
  </si>
  <si>
    <t>GCB SHELTER FOR GT_LINE &amp; ROW FRAMING ELEVATION</t>
  </si>
  <si>
    <t>GCB SHELTER FOR GT_PURLIN ARRANGEMENT PLAN</t>
  </si>
  <si>
    <t>GCB SHELTER FOR ST_CALCULATION SHEET</t>
  </si>
  <si>
    <t>DHI-GUP-DT-21-181</t>
  </si>
  <si>
    <t>CRS-GUP-DHI-DT-21-132</t>
  </si>
  <si>
    <t>DHI-GUP-DT-22-056</t>
  </si>
  <si>
    <t>CRS-GUP-DHI-DT-22-218</t>
  </si>
  <si>
    <t>DE-GUP-DT-E-22-408</t>
    <phoneticPr fontId="2" type="noConversion"/>
  </si>
  <si>
    <t>CRS-GUP-DHI-DT-22-585</t>
    <phoneticPr fontId="2" type="noConversion"/>
  </si>
  <si>
    <t>GCB SHELTER FOR ST_FOUNDATION ARRANGEMENT PLAN</t>
    <phoneticPr fontId="2" type="noConversion"/>
  </si>
  <si>
    <t>GCB SHELTER FOR ST_MAIN SECTION</t>
  </si>
  <si>
    <t>GCB SHELTER FOR ST_SIDE ELEVATION</t>
  </si>
  <si>
    <t>GCB SHELTER FOR ST_COLUMN ARRANGEMENT &amp; ROOF FRAMING PLAN</t>
  </si>
  <si>
    <t>GCB SHELTER FOR ST_LINE &amp; ROW FRAMING ELEVATION</t>
  </si>
  <si>
    <t>GCB SHELTER FOR ST_PURLIN ARRANGEMENT PLAN</t>
  </si>
  <si>
    <t>WT &amp; WWT BLDG &amp; SHELTER_CALCULATION SHEET</t>
  </si>
  <si>
    <t>DHI-GUP-DT-21-042</t>
  </si>
  <si>
    <t>DHI-GUP-DT-22-017</t>
  </si>
  <si>
    <t>CRS-GUP-DHI-DT-21-181</t>
  </si>
  <si>
    <t>DHI-GUP-DT-22-112</t>
  </si>
  <si>
    <t>CRS-GUP-DHI-DT-22-244</t>
  </si>
  <si>
    <t>DE-GUP-DT-E-22-377</t>
    <phoneticPr fontId="2" type="noConversion"/>
  </si>
  <si>
    <t>CRS-GUP-DHI-DT-22-542</t>
    <phoneticPr fontId="2" type="noConversion"/>
  </si>
  <si>
    <t>DE-GUP-DT-E-22-512</t>
    <phoneticPr fontId="2" type="noConversion"/>
  </si>
  <si>
    <t>CRS-GUP-DHI-DT-22-714</t>
    <phoneticPr fontId="2" type="noConversion"/>
  </si>
  <si>
    <t>DE-GUP-DT-E-22-737</t>
    <phoneticPr fontId="2" type="noConversion"/>
  </si>
  <si>
    <t>WT &amp; WWT BLDG &amp; SHELTER_FOUNDATION ARRANGEMENT PLAN</t>
  </si>
  <si>
    <t>WT &amp; WWT BLDG &amp; SHELTER_FOUNDATION RE-BAR SCHEDULE</t>
  </si>
  <si>
    <t>CRS-GUP-DHI-DT-21-033</t>
  </si>
  <si>
    <t>WT &amp; WWT BLDG &amp; SHELTER_INTERIOR FINISH SCHEDULE</t>
  </si>
  <si>
    <t>WT &amp; WWT BLDG &amp; SHELTER_DOOR &amp; WINDOW SCHEDULE</t>
  </si>
  <si>
    <t>WT &amp; WWT BLDG &amp; SHELTER_BASEMENT FLOOR PLAN</t>
  </si>
  <si>
    <t>WT &amp; WWT BLDG &amp; SHELTER_GROUND FLOOR PLAN</t>
  </si>
  <si>
    <t>WT &amp; WWT BLDG &amp; SHELTER_SECOND FLOOR &amp; ROOF PLAN</t>
    <phoneticPr fontId="2" type="noConversion"/>
  </si>
  <si>
    <t>WT &amp; WWT BLDG &amp; SHELTER_MAIN SECTION</t>
  </si>
  <si>
    <t>WT &amp; WWT BLDG &amp; SHELTER_SIDE ELEVATION</t>
  </si>
  <si>
    <t>WT &amp; WWT BLDG &amp; SHELTER_ENLARGED TOILET PLAN &amp; ELEVATION</t>
  </si>
  <si>
    <t>WT &amp; WWT BLDG &amp; SHELTER_ENLARGED STAIRCASE PLAN &amp; SECTION</t>
  </si>
  <si>
    <t>WT &amp; WWT BLDG &amp; SHELTER_WALL OPENING ARRANGEMENT PLAN</t>
  </si>
  <si>
    <t xml:space="preserve">WT &amp; WWT BLDG &amp; SHELTER_CEILING PLAN </t>
  </si>
  <si>
    <t>WT &amp; WWT BLDG &amp; SHELTER_ARCHITECTURAL DETAIL</t>
  </si>
  <si>
    <t>WT &amp; WWT BLDG &amp; SHELTER_WALL SECTION</t>
    <phoneticPr fontId="2" type="noConversion"/>
  </si>
  <si>
    <t>WT &amp; WWT BLDG &amp; SHELTER_RC COLUMN ARRANGEMENT  PLAN</t>
  </si>
  <si>
    <t>DE-GUP-DT-E-22-513</t>
    <phoneticPr fontId="2" type="noConversion"/>
  </si>
  <si>
    <t>CRS-GUP-DHI-DT-22-715</t>
    <phoneticPr fontId="2" type="noConversion"/>
  </si>
  <si>
    <t>DE-GUP-DT-E-22-738</t>
    <phoneticPr fontId="2" type="noConversion"/>
  </si>
  <si>
    <t>WT &amp; WWT BLDG &amp; SHELTER_STEEL COLUMN ARRANGEMENT  PLAN</t>
  </si>
  <si>
    <t xml:space="preserve">WT &amp; WWT BLDG &amp; SHELTER_BASEMENT FLOOR FRAMING PLAN </t>
  </si>
  <si>
    <t xml:space="preserve">WT &amp; WWT BLDG &amp; SHELTER_GROUND FLOOR FRAMING PLAN </t>
  </si>
  <si>
    <t xml:space="preserve">WT &amp; WWT BLDG &amp; SHELTER_ROOF FRAMING PLAN </t>
  </si>
  <si>
    <t>WT &amp; WWT BLDG &amp; SHELTER_LINE FRAMING ELEVATION</t>
  </si>
  <si>
    <t>WT &amp; WWT BLDG &amp; SHELTER_ROW FRAMING ELEVATION</t>
  </si>
  <si>
    <t>WT &amp; WWT BLDG &amp; SHELTER_CONNECTION DETAIL</t>
  </si>
  <si>
    <t>WT &amp; WWT BLDG &amp; SHELTER_ENLARGED STAIRCASE FRAMING PLAN &amp; SECTION</t>
  </si>
  <si>
    <t>WT &amp; WWT BLDG &amp; SHELTER_EQUIPMENT FOUNDATION DETAIL</t>
  </si>
  <si>
    <t xml:space="preserve">WT &amp; WWT BLDG &amp; SHELTER_STRUCTURAL MISC. DETAIL </t>
  </si>
  <si>
    <t>WT &amp; WWT BLDG &amp; SHELTER_COLUMN RE-BAR SCHEDULE</t>
  </si>
  <si>
    <t>WT &amp; WWT BLDG &amp; SHELTER_BEAM &amp; GIRDER RE-BAR SCHEDULE</t>
  </si>
  <si>
    <t>WT &amp; WWT BLDG &amp; SHELTER_SLAB &amp; MISC. RE-BAR SCHEDULE</t>
  </si>
  <si>
    <t>S&amp;A STANDARD_PLUMBING STANDARD SYMBOL &amp; ABBREVIATION</t>
    <phoneticPr fontId="2" type="noConversion"/>
  </si>
  <si>
    <t>진백석</t>
    <phoneticPr fontId="2" type="noConversion"/>
  </si>
  <si>
    <t>DHI-GUP-DT-21-103</t>
  </si>
  <si>
    <t>CRS-GUP-DHI-DT-21-078</t>
  </si>
  <si>
    <t>DE-GUP-DT-E-22-614</t>
    <phoneticPr fontId="2" type="noConversion"/>
  </si>
  <si>
    <t>CRS-GUP-DHI-DT-22-803</t>
  </si>
  <si>
    <t>S&amp;A STANDARD_PLUMBING STANDARD GENERAL DETAILS</t>
    <phoneticPr fontId="2" type="noConversion"/>
  </si>
  <si>
    <t>DE-GUP-DT-E-22-617</t>
    <phoneticPr fontId="2" type="noConversion"/>
  </si>
  <si>
    <t>S&amp;A STANDARD_DESIGN CRITERIA FOR BUILDINGS &amp; STRUCTURES</t>
    <phoneticPr fontId="2" type="noConversion"/>
  </si>
  <si>
    <t>DHI-GUP-DT-21-015</t>
  </si>
  <si>
    <t>CRS-GUP-DHI-DT-21-003</t>
  </si>
  <si>
    <t>DHI-GUP-DT-21-075</t>
  </si>
  <si>
    <t>CRS-GUP-DHI-DT-21-052</t>
  </si>
  <si>
    <t>DHI-GUP-DT-21-124</t>
  </si>
  <si>
    <t>CRS-GUP-DHI-DT-21-095</t>
  </si>
  <si>
    <t>DHI-GUP-DT-22-020</t>
  </si>
  <si>
    <t>CRS-GUP-DHI-DT-21-182</t>
  </si>
  <si>
    <t>DHI-GUP-DT-22-064</t>
  </si>
  <si>
    <t>CRS-GUP-DHI-DT-22-226</t>
  </si>
  <si>
    <t>DHI-GUP-DT-22-136</t>
    <phoneticPr fontId="2" type="noConversion"/>
  </si>
  <si>
    <t>CRS-GUP-DHI-DT-22-297</t>
    <phoneticPr fontId="2" type="noConversion"/>
  </si>
  <si>
    <t>DHI-GUP-DT-22-186</t>
    <phoneticPr fontId="2" type="noConversion"/>
  </si>
  <si>
    <t>CRS-GUP-DHI-DT-22-343</t>
    <phoneticPr fontId="2" type="noConversion"/>
  </si>
  <si>
    <t>DE-GUP-DT-E-22-388</t>
    <phoneticPr fontId="2" type="noConversion"/>
  </si>
  <si>
    <t>S&amp;A STANDARD_GENERAL NOTES, ABBREVIATION,LEGEND &amp; SYMBOLS</t>
    <phoneticPr fontId="2" type="noConversion"/>
  </si>
  <si>
    <t>DHI-GUP-DT-21-043</t>
  </si>
  <si>
    <t>CRS-GUP-DHI-DT-21-039</t>
  </si>
  <si>
    <t>DHI-GUP-DT-21-080</t>
  </si>
  <si>
    <t>CRS-GUP-DHI-DT-21-057</t>
  </si>
  <si>
    <t>S&amp;A STANDARD_INTERIOR FINISH DETAILS</t>
    <phoneticPr fontId="2" type="noConversion"/>
  </si>
  <si>
    <t>DE-GUP-DT-E-22-279</t>
    <phoneticPr fontId="2" type="noConversion"/>
  </si>
  <si>
    <t>CRS-GUP-DHI-DT-22-464</t>
    <phoneticPr fontId="2" type="noConversion"/>
  </si>
  <si>
    <t>S&amp;A STANDARD_CLADDING JOINT DETAILS</t>
    <phoneticPr fontId="2" type="noConversion"/>
  </si>
  <si>
    <t>S&amp;A STANDARD_MISC. ARCHITECTURAL DETAILS</t>
    <phoneticPr fontId="2" type="noConversion"/>
  </si>
  <si>
    <t>S&amp;A STANDARD_DOOR &amp; WINDOW SCHEDULE AND DETAILS</t>
    <phoneticPr fontId="2" type="noConversion"/>
  </si>
  <si>
    <t>S&amp;A STANDARD_RE-BAR STANDARDS</t>
    <phoneticPr fontId="2" type="noConversion"/>
  </si>
  <si>
    <t>DHI-GUP-DT-21-022</t>
  </si>
  <si>
    <t>CRS-GUP-DHI-DT-21-008</t>
  </si>
  <si>
    <t>DHI-GUP-DT-21-074</t>
  </si>
  <si>
    <t>CRS-GUP-DHI-DT-21-051</t>
  </si>
  <si>
    <t>DHI-GUP-DT-21-137</t>
  </si>
  <si>
    <t>CRS-GUP-DHI-DT-21-099</t>
  </si>
  <si>
    <t>DE-GUP-DT-E-22-331</t>
    <phoneticPr fontId="2" type="noConversion"/>
  </si>
  <si>
    <t>S&amp;A STANDARD_STEEL CONNECTION DETAILS</t>
    <phoneticPr fontId="2" type="noConversion"/>
  </si>
  <si>
    <t>DHI-GUP-DT-22-024</t>
  </si>
  <si>
    <t>CRS-GUP-DHI-DT-21-179</t>
  </si>
  <si>
    <t>DHI-GUP-DT-22-087</t>
  </si>
  <si>
    <t>CRS-GUP-DHI-DT-22-243</t>
  </si>
  <si>
    <t>DE-GUP-DT-E-22-258</t>
    <phoneticPr fontId="2" type="noConversion"/>
  </si>
  <si>
    <t>CRS-GUP-DHI-DT-22-456</t>
    <phoneticPr fontId="2" type="noConversion"/>
  </si>
  <si>
    <t>S&amp;A STANDARD_TYPICAL STAIR AND HANDRAIL DETAILS</t>
    <phoneticPr fontId="2" type="noConversion"/>
  </si>
  <si>
    <t>UTA</t>
  </si>
  <si>
    <t>CHEMICAL DOSING SHELTER FOR COOLING TOWER_CALCULATION SHEET</t>
  </si>
  <si>
    <t>CHEMICAL DOSING SHELTER FOR CT</t>
    <phoneticPr fontId="2" type="noConversion"/>
  </si>
  <si>
    <t>CHEMICAL DOSING SHELTER FOR COOLING TOWER_FOUNDATION ARRANGEMENT PLAN</t>
  </si>
  <si>
    <t>CHEMICAL DOSING SHELTER FOR COOLING TOWER_FOUNDATION RE-BAR SCHEDULE</t>
  </si>
  <si>
    <t>CHEMICAL DOSING SHELTER FOR COOLING TOWER_MAIN SECTION</t>
  </si>
  <si>
    <t>CHEMICAL DOSING SHELTER FOR COOLING TOWER_SIDE ELEVATION</t>
  </si>
  <si>
    <t>CHEMICAL DOSING SHELTER FOR COOLING TOWER_ARCHITECTURAL MISC. DETAIL</t>
    <phoneticPr fontId="2" type="noConversion"/>
  </si>
  <si>
    <t>CHEMICAL DOSING SHELTER FOR COOLING TOWER_GROUND FLOOR &amp; ROOF FRAMING PLAN</t>
  </si>
  <si>
    <t>CHEMICAL DOSING SHELTER FOR COOLING TOWER_LINE &amp; ROW FRAMING ELEVATION</t>
  </si>
  <si>
    <t>CHEMICAL DOSING SHELTER FOR COOLING TOWER_PURLIN ARRANGEMENT PLAN</t>
  </si>
  <si>
    <t xml:space="preserve">CHEMICAL DOSING SHELTER FOR COOLING TOWER_STRUCTURAL DETAIL </t>
  </si>
  <si>
    <t>UST</t>
  </si>
  <si>
    <t>MAINTENANCE WORKSHOP AND STORE BUILDING_CALCULATION SHEET</t>
  </si>
  <si>
    <t>MAINTENANCE WORKSHOP AND STORE BUILDING_FOUNDATION ARRANGEMENT PLAN</t>
  </si>
  <si>
    <t>MAINTENANCE WORKSHOP AND STORE BUILDING_FOUNDATION RE-BAR SCHEDULE</t>
  </si>
  <si>
    <t>MAINTENANCE WORKSHOP AND STORE BUILDING_DOOR &amp; WINDOW SCHEDULE</t>
    <phoneticPr fontId="2" type="noConversion"/>
  </si>
  <si>
    <t>MAINTENANCE WORKSHOP AND STORE BUILDING_INTERIOR FINISH  SCHEDULE</t>
  </si>
  <si>
    <t>MAINTENANCE WORKSHOP AND STORE BUILDING_GROUND FLOOR PLAN</t>
  </si>
  <si>
    <t>MAINTENANCE WORKSHOP AND STORE BUILDING_ROOF PLAN</t>
  </si>
  <si>
    <t>MAINTENANCE WORKSHOP AND STORE BUILDING_MAIN SECTION</t>
  </si>
  <si>
    <t>MAINTENANCE WORKSHOP AND STORE BUILDING_SIDE ELEVATION</t>
  </si>
  <si>
    <t>MAINTENANCE WORKSHOP AND STORE BUILDING_ENLARGED TOILET PLAN &amp; ELEVATION</t>
  </si>
  <si>
    <t xml:space="preserve">MAINTENANCE WORKSHOP AND STORE BUILDING_CEILING PLAN </t>
  </si>
  <si>
    <t>MAINTENANCE WORKSHOP AND STORE BUILDING_WALL SECTION</t>
    <phoneticPr fontId="2" type="noConversion"/>
  </si>
  <si>
    <t>MAINTENANCE WORKSHOP AND STORE BUILDING_STEEL COLUMN ARRANGEMENT  PLAN</t>
  </si>
  <si>
    <t xml:space="preserve">MAINTENANCE WORKSHOP AND STORE BUILDING_GROUND FLOOR FRAMING PLAN </t>
  </si>
  <si>
    <t xml:space="preserve">MAINTENANCE WORKSHOP AND STORE BUILDING_ROOF FRAMING PLAN </t>
  </si>
  <si>
    <t>MAINTENANCE WORKSHOP AND STORE BUILDING_LINE FRAMING ELEVATION</t>
  </si>
  <si>
    <t>MAINTENANCE WORKSHOP AND STORE BUILDING_ROW FRAMING ELEVATION</t>
  </si>
  <si>
    <t>MAINTENANCE WORKSHOP AND STORE BUILDING_PURLIN ARRANGEMENT PLAN</t>
  </si>
  <si>
    <t>MAINTENANCE WORKSHOP AND STORE BUILDING_GIRT LINE ELEVATION</t>
    <phoneticPr fontId="2" type="noConversion"/>
  </si>
  <si>
    <t>MAINTENANCE WORKSHOP AND STORE BUILDING_GIRT ROW ELEVATION</t>
    <phoneticPr fontId="2" type="noConversion"/>
  </si>
  <si>
    <t>MAINTENANCE WORKSHOP AND STORE BUILDING_ROOF WALKWAY FRAMING PLAN &amp; ELEVATION</t>
    <phoneticPr fontId="2" type="noConversion"/>
  </si>
  <si>
    <t>MAINTENANCE WORKSHOP AND STORE BUILDING_EQUIPMENT FOUNDATION DETAIL</t>
  </si>
  <si>
    <t xml:space="preserve">MAINTENANCE WORKSHOP AND STORE BUILDING_STRUCTURAL MISC. DETAIL </t>
  </si>
  <si>
    <t>MAINTENANCE WORKSHOP AND STORE BUILDING_SLAB &amp; MISC. RE-BAR SCHEDULE</t>
  </si>
  <si>
    <t>USG</t>
  </si>
  <si>
    <t>FIRE PROTECTION PUMP BUILDING_CALCULATION SHEET</t>
  </si>
  <si>
    <t>DHI-GUP-DT-22-185</t>
    <phoneticPr fontId="2" type="noConversion"/>
  </si>
  <si>
    <t>CRS-GUP-DHI-DT-22-310</t>
    <phoneticPr fontId="2" type="noConversion"/>
  </si>
  <si>
    <t>FIRE PROTECTION PUMP BUILDING_FOUNDATION ARRANGEMENT PLAN</t>
  </si>
  <si>
    <t>FIRE PROTECTION PUMP BUILDING_FOUNDATION RE-BAR SCHEDULE</t>
  </si>
  <si>
    <t>FIRE PROTECTION PUMP BUILDING_DOOR &amp; WINDOW SCHEDULE</t>
  </si>
  <si>
    <t>FIRE PROTECTION PUMP BUILDING_GROUND FLOOR PLAN</t>
  </si>
  <si>
    <t>FIRE PROTECTION PUMP BUILDING_ROOF PLAN</t>
  </si>
  <si>
    <t>FIRE PROTECTION PUMP BUILDING_MAIN SECTION</t>
  </si>
  <si>
    <t>FIRE PROTECTION PUMP BUILDING_SIDE ELEVATION</t>
  </si>
  <si>
    <t>FIRE PROTECTION PUMP BUILDING_ARCHITECTURAL MISC. DETAIL</t>
  </si>
  <si>
    <t>FIRE PROTECTION PUMP BUILDING_COLUMN ARRANGEMENT  PLAN</t>
  </si>
  <si>
    <t>FIRE PROTECTION PUMP BUILDING_GROUND FLOOR FRAMING PLAN</t>
  </si>
  <si>
    <t>FIRE PROTECTION PUMP BUILDING_ROOF FRAMING PLAN</t>
  </si>
  <si>
    <t>FIRE PROTECTION PUMP BUILDING_LINE FRAMING ELEVATION</t>
  </si>
  <si>
    <t>FIRE PROTECTION PUMP BUILDING_ROW FRAMING ELEVATION</t>
  </si>
  <si>
    <t>FIRE PROTECTION PUMP BUILDING_EQUIPMENT FOUNDATION DETAIL</t>
  </si>
  <si>
    <t xml:space="preserve">FIRE PROTECTION PUMP BUILDING_STRUCTURAL MISC. DETAIL </t>
  </si>
  <si>
    <t>FIRE PROTECTION PUMP BUILDING_BEAM &amp; GIRDER RE-BAR SCHEDULE</t>
  </si>
  <si>
    <t>FOAM STATION SHELTER_CALCULATION SHEET</t>
  </si>
  <si>
    <t>FOAM STATION SHELTER</t>
    <phoneticPr fontId="2" type="noConversion"/>
  </si>
  <si>
    <t>DE-GUP-DT-E-22-385</t>
    <phoneticPr fontId="2" type="noConversion"/>
  </si>
  <si>
    <t>CRS-GUP-DHI-DT-22-518</t>
    <phoneticPr fontId="2" type="noConversion"/>
  </si>
  <si>
    <t>FOAM STATION SHELTER_FOUNDATION ARRANGEMENT PLAN</t>
  </si>
  <si>
    <t>FOAM STATION SHELTER_FOUNDATION RE-BAR SCHEDULE</t>
  </si>
  <si>
    <t>FOAM STATION SHELTER_GROUND FLOOR &amp; ROOF PLAN</t>
    <phoneticPr fontId="2" type="noConversion"/>
  </si>
  <si>
    <t>FOAM STATION SHELTER_MAIN SECTION</t>
  </si>
  <si>
    <t>FOAM STATION SHELTER_SIDE ELEVATION</t>
  </si>
  <si>
    <t>FOAM STATION SHELTER_GROUND FLOOR &amp; ROOF FRAMING PLAN</t>
  </si>
  <si>
    <t>FOAM STATION SHELTER_BEAM, SLAB &amp; MISC. RE-BAR SCHEDULE</t>
    <phoneticPr fontId="2" type="noConversion"/>
  </si>
  <si>
    <t>UEL</t>
  </si>
  <si>
    <t>ULSD PUMP AND TREATMENT SHELTER_CALCULATION SHEET</t>
    <phoneticPr fontId="2" type="noConversion"/>
  </si>
  <si>
    <t>ULSD PUMP AND TREATMENT SHELTER</t>
    <phoneticPr fontId="2" type="noConversion"/>
  </si>
  <si>
    <t>DE-GUP-DT-E-22-509</t>
    <phoneticPr fontId="2" type="noConversion"/>
  </si>
  <si>
    <t>CRS-GUP-DHI-DT-22-713</t>
    <phoneticPr fontId="2" type="noConversion"/>
  </si>
  <si>
    <t>ULSD PUMP AND TREATMENT SHELTER_FOUNDATION ARRANGEMENT PLAN</t>
  </si>
  <si>
    <t>ULSD PUMP AND TREATMENT SHELTER_FOUNDATION RE-BAR SCHEDULE</t>
  </si>
  <si>
    <t>ULSD PUMP AND TREATMENT SHELTER_GROUND FLOOR &amp; ROOF PLAN</t>
    <phoneticPr fontId="2" type="noConversion"/>
  </si>
  <si>
    <t>ULSD PUMP AND TREATMENT SHELTER_MAIN SECTION</t>
  </si>
  <si>
    <t>ULSD PUMP AND TREATMENT SHELTER_SIDE ELEVATION</t>
  </si>
  <si>
    <t>ULSD PUMP AND TREATMENT SHELTER_ARCHITECTURAL MISC. DETAIL</t>
    <phoneticPr fontId="2" type="noConversion"/>
  </si>
  <si>
    <t>ULSD PUMP AND TREATMENT SHELTER_GROUND FLOOR FRAMING PLAN</t>
  </si>
  <si>
    <t>ULSD PUMP AND TREATMENT SHELTER_ROOF FRAMING PLAN</t>
  </si>
  <si>
    <t>ULSD PUMP AND TREATMENT SHELTER_LINE &amp; ROW FRAMING ELEVATION</t>
  </si>
  <si>
    <t>ULSD PUMP AND TREATMENT SHELTER_EQUIPMENT FOUNDATION DETAIL</t>
  </si>
  <si>
    <t>ULSD PUMP AND TREATMENT SHELTER_BEAM, SLAB &amp; MISC. RE-BAR SCEHDULE</t>
    <phoneticPr fontId="2" type="noConversion"/>
  </si>
  <si>
    <t>UTF</t>
  </si>
  <si>
    <t>COMPRESSED AIR PACKAGE SHELTER_CALCULATION SHEET</t>
  </si>
  <si>
    <t>COMPRESSED AIR PACKAGE SHELTER</t>
    <phoneticPr fontId="2" type="noConversion"/>
  </si>
  <si>
    <t>DE-GUP-DT-E-22-387</t>
    <phoneticPr fontId="2" type="noConversion"/>
  </si>
  <si>
    <t>CRS-GUP-DHI-DT-22-517</t>
    <phoneticPr fontId="2" type="noConversion"/>
  </si>
  <si>
    <t>COMPRESSED AIR PACKAGE SHELTER_FOUNDATION ARRANGEMENT PLAN</t>
  </si>
  <si>
    <t>COMPRESSED AIR PACKAGE SHELTER_FOUNDATION RE-BAR SCHEDULE</t>
  </si>
  <si>
    <t>COMPRESSED AIR PACKAGE SHELTER_GROUND FLOOR &amp; ROOF PLAN</t>
    <phoneticPr fontId="2" type="noConversion"/>
  </si>
  <si>
    <t>COMPRESSED AIR PACKAGE SHELTER_MAIN SECTION</t>
  </si>
  <si>
    <t>COMPRESSED AIR PACKAGE SHELTER_SIDE ELEVATION</t>
  </si>
  <si>
    <t>COMPRESSED AIR PACKAGE SHELTER_ARCHITECTURAL MISC. DETAIL</t>
    <phoneticPr fontId="2" type="noConversion"/>
  </si>
  <si>
    <t>COMPRESSED AIR PACKAGE SHELTER_GROUND FLOOR FRAMING PLAN</t>
  </si>
  <si>
    <t>COMPRESSED AIR PACKAGE SHELTER_ROOF FRAMING PLAN</t>
  </si>
  <si>
    <t>COMPRESSED AIR PACKAGE SHELTER_LINE &amp; ROW FRAMING ELEVATION</t>
  </si>
  <si>
    <t>COMPRESSED AIR PACKAGE SHELTER_BEAM &amp; GIRDER RE-BAR SCHEDULE</t>
  </si>
  <si>
    <t>COMPRESSED AIR PACKAGE SHELTER_SLAB &amp; MISC. RE-BAR SCHEDULE</t>
  </si>
  <si>
    <t>UVE</t>
  </si>
  <si>
    <t>AMMONIA STORAGE AND UNLOADING SHELTER_CALCULATION SHEET</t>
  </si>
  <si>
    <t>AMMONIA STORAGE AND UNLOADING SHELTER</t>
    <phoneticPr fontId="2" type="noConversion"/>
  </si>
  <si>
    <t>DE-GUP-DT-E-22-606</t>
    <phoneticPr fontId="2" type="noConversion"/>
  </si>
  <si>
    <t>CRS-GUP-DHI-DT-22-800</t>
    <phoneticPr fontId="2" type="noConversion"/>
  </si>
  <si>
    <t>AMMONIA STORAGE AND UNLOADING SHELTER_FOUNDATION ARRANGEMENT PLAN</t>
  </si>
  <si>
    <t>AMMONIA STORAGE AND UNLOADING SHELTER_FOUNDATION RE-BAR SCHEDULE</t>
  </si>
  <si>
    <t>AMMONIA STORAGE AND UNLOADING SHELTER_GROUND FLOOR &amp; ROOF PLAN</t>
    <phoneticPr fontId="2" type="noConversion"/>
  </si>
  <si>
    <t>AMMONIA STORAGE AND UNLOADING SHELTER_MAIN SECTION</t>
  </si>
  <si>
    <t>AMMONIA STORAGE AND UNLOADING SHELTER_SIDE ELEVATION</t>
  </si>
  <si>
    <t>AMMONIA STORAGE AND UNLOADING SHELTER_ARCHITECTURAL MISC. DETAIL</t>
    <phoneticPr fontId="2" type="noConversion"/>
  </si>
  <si>
    <t>AMMONIA STORAGE AND UNLOADING SHELTER_COLUMN ARRANGEMENT  PLAN</t>
  </si>
  <si>
    <t>AMMONIA STORAGE AND UNLOADING SHELTER_GROUND FLOOR FRAMING PLAN</t>
  </si>
  <si>
    <t>AMMONIA STORAGE AND UNLOADING SHELTER_ROOF FRAMING PLAN</t>
  </si>
  <si>
    <t>AMMONIA STORAGE AND UNLOADING SHELTER_LINE FRAMING ELEVATION</t>
  </si>
  <si>
    <t>AMMONIA STORAGE AND UNLOADING SHELTER_ROW FRAMING ELEVATION</t>
  </si>
  <si>
    <t>AMMONIA STORAGE AND UNLOADING SHELTER_EQUIPMENT FOUNDATION DETAIL</t>
  </si>
  <si>
    <t>AMMONIA STORAGE AND UNLOADING SHELTER_PURLIN ARRANGEMENT PLAN</t>
  </si>
  <si>
    <t xml:space="preserve">AMMONIA STORAGE AND UNLOADING SHELTER_STRUCTURAL DETAIL </t>
  </si>
  <si>
    <t>UYC</t>
  </si>
  <si>
    <t>ADMINISTRATION BUILDING_CALCULATION SHEET</t>
  </si>
  <si>
    <t>DE-GUP-DT-E-22-403</t>
    <phoneticPr fontId="2" type="noConversion"/>
  </si>
  <si>
    <t>CRS-GUP-DHI-DT-22-582</t>
    <phoneticPr fontId="2" type="noConversion"/>
  </si>
  <si>
    <t>ADMINISTRATION BUILDING_FOUNDATION ARRANGEMENT PLAN</t>
  </si>
  <si>
    <t>ADMINISTRATION BUILDING_FOUNDATION RE-BAR SCHEDULE</t>
  </si>
  <si>
    <t>ADMINISTRATION BUILDING_DOOR &amp; WINDOW SCHEDULE</t>
  </si>
  <si>
    <t>ADMINISTRATION BUILDING_GROUND FLOOR PLAN</t>
  </si>
  <si>
    <t>ADMINISTRATION BUILDING_MAIN SECTION</t>
  </si>
  <si>
    <t>ADMINISTRATION BUILDING_SIDE ELEVATION</t>
  </si>
  <si>
    <t>ADMINISTRATION BUILDING_ENLARGED STAIRCASE &amp; ELEVATOR PLAN &amp; SECTION</t>
  </si>
  <si>
    <t>ADMINISTRATION BUILDING_ENLARGED TOILET PLAN &amp; ELEVATION</t>
  </si>
  <si>
    <t>ADMINISTRATION BUILDING_ENLARGED SHOWER ROOM PLAN &amp; ELEVATION</t>
  </si>
  <si>
    <t>ADMINISTRATION BUILDING_WALL SECTION</t>
  </si>
  <si>
    <t>ADMINISTRATION BUILDING_WALL OPENING PLAN &amp; ELEVATION</t>
  </si>
  <si>
    <t xml:space="preserve">ADMINISTRATION BUILDING_CEILING PLAN </t>
  </si>
  <si>
    <t>ADMINISTRATION BUILDING_ARCHITECTURAL MISC. DETAIL</t>
  </si>
  <si>
    <t>ADMINISTRATION BUILDING_COLUMN ARRANGEMENT  PLAN</t>
  </si>
  <si>
    <t>ADMINISTRATION BUILDING_GROUND FLOOR FRAMING PLAN</t>
  </si>
  <si>
    <t>ADMINISTRATION BUILDING_ROOF FRAMING PLAN</t>
  </si>
  <si>
    <t>ADMINISTRATION BUILDING_LINE FRAMING ELEVATION</t>
  </si>
  <si>
    <t>ADMINISTRATION BUILDING_ROW FRAMING ELEVATION</t>
  </si>
  <si>
    <t>ADMINISTRATION BUILDING_STAIRCASE FRAMING PLAN &amp; ELEVATION</t>
  </si>
  <si>
    <t xml:space="preserve">ADMINISTRATION BUILDING_STRUCTURAL MISC. DETAIL </t>
  </si>
  <si>
    <t>ADMINISTRATION BUILDING_COLUMN RE-BAR SCHEDULE</t>
  </si>
  <si>
    <t>ADMINISTRATION BUILDING_BEAM &amp; GIRDER RE-BAR SCHEDULE</t>
  </si>
  <si>
    <t>ADMINISTRATION BUILDING_SLAB &amp; MISC. RE-BAR SCHEDULE</t>
  </si>
  <si>
    <t>UYF</t>
  </si>
  <si>
    <t>GATE HOUSE_CALCULATION SHEET</t>
  </si>
  <si>
    <t>DE-GUP-DT-E-22-459</t>
    <phoneticPr fontId="2" type="noConversion"/>
  </si>
  <si>
    <t>CRS-GUP-DHI-DT-22-623</t>
    <phoneticPr fontId="2" type="noConversion"/>
  </si>
  <si>
    <t>DE-GUP-DT-E-22-629</t>
    <phoneticPr fontId="2" type="noConversion"/>
  </si>
  <si>
    <t>CRS-GUP-DHI-DT-22-851</t>
    <phoneticPr fontId="2" type="noConversion"/>
  </si>
  <si>
    <t>GATE HOUSE_FOUNDATION ARRANGEMENT PLAN</t>
  </si>
  <si>
    <t>GATE HOUSE_FOUNDATION RE-BAR SCHEDULE</t>
  </si>
  <si>
    <t>GATE HOUSE_INTERIOR FINISH, DOOR &amp; WINDOW SCHEDULE</t>
  </si>
  <si>
    <t>GATE HOUSE_GROUND FLOOR &amp; ROOF PLAN</t>
  </si>
  <si>
    <t>GATE HOUSE_MAIN SECTION</t>
  </si>
  <si>
    <t>GATE HOUSE_SIDE ELEVATION</t>
  </si>
  <si>
    <t>GATE HOUSE_ARCHITECTURAL MISC. DETAIL</t>
  </si>
  <si>
    <t>GATE HOUSE_CEILING PLAN</t>
  </si>
  <si>
    <t>GATE HOUSE_GROUND FLOOR &amp; ROOF FRAMING PLAN</t>
  </si>
  <si>
    <t>GATE HOUSE_LINE FRAMING ELEVATION</t>
  </si>
  <si>
    <t>GATE HOUSE_BEAM &amp; GIRDER RE-BAR SCHEDULE</t>
  </si>
  <si>
    <t>GATE HOUSE_SLAB &amp; MISC. RE-BAR SCHEDULE</t>
  </si>
  <si>
    <t>UMY</t>
  </si>
  <si>
    <t>PIPE RACK #1_CALCULATION SHEET</t>
  </si>
  <si>
    <t>Pipe Rack #1</t>
    <phoneticPr fontId="2" type="noConversion"/>
  </si>
  <si>
    <t>DHI-GUP-DT-21-038</t>
  </si>
  <si>
    <t>CRS-GUP-DHI-DT-21-031</t>
  </si>
  <si>
    <t>DHI-GUP-DT-22-043</t>
  </si>
  <si>
    <t>CRS-GUP-DHI-DT-21-200</t>
  </si>
  <si>
    <t>DHI-GUP-DT-22-153</t>
    <phoneticPr fontId="2" type="noConversion"/>
  </si>
  <si>
    <t>CRS-GUP-DHI-DT-22-305</t>
    <phoneticPr fontId="2" type="noConversion"/>
  </si>
  <si>
    <t>DE-GUP-DT-E-22-294</t>
    <phoneticPr fontId="2" type="noConversion"/>
  </si>
  <si>
    <t>CRS-GUP-DHI-DT-22-466</t>
    <phoneticPr fontId="2" type="noConversion"/>
  </si>
  <si>
    <t>DE-GUP-DT-E-22-350</t>
    <phoneticPr fontId="2" type="noConversion"/>
  </si>
  <si>
    <t>CRS-GUP-DHI-DT-22-519</t>
    <phoneticPr fontId="2" type="noConversion"/>
  </si>
  <si>
    <t>DE-GUP-DT-E-22-476</t>
    <phoneticPr fontId="2" type="noConversion"/>
  </si>
  <si>
    <t>CRS-GUP-DHI-DT-22-653</t>
    <phoneticPr fontId="2" type="noConversion"/>
  </si>
  <si>
    <t>PIPE RACK #1_FOUNDATION ARRANGEMENT PLAN</t>
  </si>
  <si>
    <t>PIPE RACK #1_FOUNDATION RE-BAR SCHEDULE</t>
  </si>
  <si>
    <t>PIPE RACK #1_COLUMN ARRANGEMENT  PLAN</t>
  </si>
  <si>
    <t>PIPE RACK #1_FRAMING PLAN</t>
    <phoneticPr fontId="2" type="noConversion"/>
  </si>
  <si>
    <t>PIPE RACK #1_LINE FRAMING ELEVATION</t>
  </si>
  <si>
    <t>PIPE RACK #1_ROW FRAMING ELEVATION</t>
  </si>
  <si>
    <t>PIPE RACK #1_CONNECTION DETAIL</t>
  </si>
  <si>
    <t>PIPE RACK #2_CALCULATION SHEET</t>
  </si>
  <si>
    <t>Pipe Rack #2</t>
    <phoneticPr fontId="2" type="noConversion"/>
  </si>
  <si>
    <t>DHI-GUP-DT-21-039</t>
  </si>
  <si>
    <t>CRS-GUP-DHI-DT-21-032</t>
  </si>
  <si>
    <t>DHI-GUP-DT-22-044</t>
    <phoneticPr fontId="2" type="noConversion"/>
  </si>
  <si>
    <t>CRS-GUP-DHI-DT-21-201</t>
    <phoneticPr fontId="2" type="noConversion"/>
  </si>
  <si>
    <t>DHI-GUP-DT-22-154</t>
    <phoneticPr fontId="2" type="noConversion"/>
  </si>
  <si>
    <t>CRS-GUP-DHI-DT-22-306</t>
    <phoneticPr fontId="2" type="noConversion"/>
  </si>
  <si>
    <t>DE-GUP-DT-E-22-295</t>
  </si>
  <si>
    <t>CRS-GUP-DHI-DT-22-494</t>
    <phoneticPr fontId="2" type="noConversion"/>
  </si>
  <si>
    <t>DE-GUP-DT-E-22-483</t>
    <phoneticPr fontId="2" type="noConversion"/>
  </si>
  <si>
    <t>CRS-GUP-DHI-DT-22-691</t>
    <phoneticPr fontId="2" type="noConversion"/>
  </si>
  <si>
    <t>PIPE RACK #2_FOUNDATION ARRANGEMENT PLAN</t>
  </si>
  <si>
    <t>CRS-GUP-DHI-DT-21-201</t>
  </si>
  <si>
    <t>PIPE RACK #2_FOUNDATION RE-BAR SCHEDULE</t>
    <phoneticPr fontId="2" type="noConversion"/>
  </si>
  <si>
    <t>PIPE RACK #2_COLUMN ARRANGEMENT  PLAN</t>
  </si>
  <si>
    <t>PIPE RACK #2_FRAMING PLAN</t>
    <phoneticPr fontId="2" type="noConversion"/>
  </si>
  <si>
    <t>PIPE RACK #2_LINE FRAMING ELEVATION</t>
  </si>
  <si>
    <t>PIPE RACK #2_ROW FRAMING ELEVATION</t>
  </si>
  <si>
    <t>PIPE RACK #3_CALCULATION SHEET</t>
  </si>
  <si>
    <t>Pipe Rack #3</t>
    <phoneticPr fontId="2" type="noConversion"/>
  </si>
  <si>
    <t>DHI-GUP-DT-21-040</t>
  </si>
  <si>
    <t>CRS-GUP-DHI-DT-21-036</t>
  </si>
  <si>
    <t>DE-GUP-DT-E-22-508</t>
    <phoneticPr fontId="2" type="noConversion"/>
  </si>
  <si>
    <t>CRS-GUP-DHI-DT-22-695</t>
    <phoneticPr fontId="2" type="noConversion"/>
  </si>
  <si>
    <t>PIPE RACK #3_FOUNDATION ARRANGEMENT PLAN</t>
  </si>
  <si>
    <t>PIPE RACK #3_FOUNDATION RE-BAR SCHEDULE</t>
  </si>
  <si>
    <t>PIPE RACK #3_COLUMN ARRANGEMENT  PLAN</t>
  </si>
  <si>
    <t>PIPE RACK #3_FRAMING PLAN</t>
    <phoneticPr fontId="2" type="noConversion"/>
  </si>
  <si>
    <t>PIPE RACK #3_LINE FRAMING ELEVATION</t>
  </si>
  <si>
    <t>PIPE RACK #3_ROW FRAMING ELEVATION</t>
  </si>
  <si>
    <t>CA05</t>
    <phoneticPr fontId="2" type="noConversion"/>
  </si>
  <si>
    <t>UST</t>
    <phoneticPr fontId="2" type="noConversion"/>
  </si>
  <si>
    <t>MAINTENANCE WORKSHOP AND STORE BUILDING_PLUMBING EQUIPMENT  SCHEDULE</t>
  </si>
  <si>
    <t>MAINTENANCE WORKSHOP AND STORE BUILDING_PLUMBING SCHEMATIC  DIAGRAM</t>
  </si>
  <si>
    <t>MAINTENANCE WORKSHOP AND STORE BUILDING_PLUMBING PLAN</t>
  </si>
  <si>
    <t>MAINTENANCE WORKSHOP AND STORE BUILDING_ENLARGED PLUMBING PLAN</t>
  </si>
  <si>
    <t>MAINTENANCE WORKSHOP AND STORE BUILDING_PLUMBING ISO DRAWING</t>
    <phoneticPr fontId="2" type="noConversion"/>
  </si>
  <si>
    <t>UGD</t>
    <phoneticPr fontId="2" type="noConversion"/>
  </si>
  <si>
    <t>WT &amp; WWT BLDG &amp; SHELTER_PLUMBING EQUIPMENT SCHEDULE</t>
    <phoneticPr fontId="2" type="noConversion"/>
  </si>
  <si>
    <t>DE-GUP-DT-E-22-428</t>
    <phoneticPr fontId="2" type="noConversion"/>
  </si>
  <si>
    <t>CRS-GUP-DHI-DT-22-628</t>
    <phoneticPr fontId="2" type="noConversion"/>
  </si>
  <si>
    <t>WT &amp; WWT BLDG &amp; SHELTER_PLUMBING SCHEMATIC DIAGRAM</t>
    <phoneticPr fontId="2" type="noConversion"/>
  </si>
  <si>
    <t>WT &amp; WWT BLDG &amp; SHELTER_PLUMBING PLAN</t>
  </si>
  <si>
    <t>WT &amp; WWT BLDG &amp; SHELTER_ENLARGED PLUMBING PLAN</t>
  </si>
  <si>
    <t>WT &amp; WWT BLDG &amp; SHELTER_PLUMBING ISO DRAWING</t>
    <phoneticPr fontId="2" type="noConversion"/>
  </si>
  <si>
    <t>UHA</t>
    <phoneticPr fontId="2" type="noConversion"/>
  </si>
  <si>
    <t>HRSG BUILDING_EQUIPMENT DRAIN SCHEMATIC DIAGRAM</t>
    <phoneticPr fontId="2" type="noConversion"/>
  </si>
  <si>
    <t>DHI-GUP-DT-22-143</t>
    <phoneticPr fontId="2" type="noConversion"/>
  </si>
  <si>
    <t>CRS-GUP-DHI-DT-22-300</t>
    <phoneticPr fontId="2" type="noConversion"/>
  </si>
  <si>
    <t>DE-GUP-DT-E-22-282</t>
    <phoneticPr fontId="2" type="noConversion"/>
  </si>
  <si>
    <t>CRS-GUP-DHI-DT-22-489</t>
    <phoneticPr fontId="2" type="noConversion"/>
  </si>
  <si>
    <t>HRSG BUILDING_EQUIPMENT DRAIN PLAN</t>
  </si>
  <si>
    <t>HRSG BUILDING_EQUIPMENT DRAIN ISO DRAWING</t>
    <phoneticPr fontId="2" type="noConversion"/>
  </si>
  <si>
    <t>UMA</t>
    <phoneticPr fontId="2" type="noConversion"/>
  </si>
  <si>
    <t>STEAM TURBINE BUILDING_EQUIPMENT DRAIN SCHEMATIC DIAGRAM</t>
    <phoneticPr fontId="2" type="noConversion"/>
  </si>
  <si>
    <t>DE-GUP-DT-E-22-430</t>
    <phoneticPr fontId="2" type="noConversion"/>
  </si>
  <si>
    <t>CRS-GUP-DHI-DT-22-645</t>
    <phoneticPr fontId="2" type="noConversion"/>
  </si>
  <si>
    <t>STEAM TURBINE BUILDING_EQUIPMENT DRAIN PLAN</t>
  </si>
  <si>
    <t>STEAM TURBINE BUILDING_EQUIPMENT DRAIN ISO DRAWING</t>
    <phoneticPr fontId="2" type="noConversion"/>
  </si>
  <si>
    <t>CRS-GUP-DHI-DT-22-630</t>
    <phoneticPr fontId="2" type="noConversion"/>
  </si>
  <si>
    <t>UMX</t>
    <phoneticPr fontId="2" type="noConversion"/>
  </si>
  <si>
    <t>GAS TURBINE BUILDING_EQUIPMENT DRAIN SCHEMATIC DIAGRAM</t>
    <phoneticPr fontId="2" type="noConversion"/>
  </si>
  <si>
    <t>DHI-GUP-DT-22-037</t>
  </si>
  <si>
    <t>CRS-GUP-DHI-DT-21-199</t>
  </si>
  <si>
    <t>DE-GUP-DT-E-22-398</t>
    <phoneticPr fontId="2" type="noConversion"/>
  </si>
  <si>
    <t>CRS-GUP-DHI-DT-22-560</t>
    <phoneticPr fontId="2" type="noConversion"/>
  </si>
  <si>
    <t>GAS TURBINE BUILDING_EQUIPMENT DRAIN PLAN</t>
    <phoneticPr fontId="2" type="noConversion"/>
  </si>
  <si>
    <t>GAS TURBINE BUILDING_EQUIPMENT DRAIN ISO DRAWING</t>
    <phoneticPr fontId="2" type="noConversion"/>
  </si>
  <si>
    <t>UCB</t>
    <phoneticPr fontId="2" type="noConversion"/>
  </si>
  <si>
    <t>SWITCHYARD CONTROL BUILDING_PLUMBING EQUIPMENT SCHEDULE</t>
    <phoneticPr fontId="2" type="noConversion"/>
  </si>
  <si>
    <t>DE-GUP-DT-E-22-677</t>
    <phoneticPr fontId="2" type="noConversion"/>
  </si>
  <si>
    <t>SWITCHYARD CONTROL BUILDING_PLUMBING SCHEMATIC DIAGRAM</t>
    <phoneticPr fontId="2" type="noConversion"/>
  </si>
  <si>
    <t>SWITCHYARD CONTROL BUILDING_PLUMBING PLAN</t>
  </si>
  <si>
    <t>CA05</t>
  </si>
  <si>
    <t>SWITCHYARD CONTROL BUILDING_ENLARGED PLUMBING PLAN</t>
  </si>
  <si>
    <t>진백석</t>
  </si>
  <si>
    <t>SWYD Building</t>
  </si>
  <si>
    <t>Arch.</t>
  </si>
  <si>
    <t>SWITCHYARD CONTROL BUILDING_PLUMBING ISO DRAWING</t>
    <phoneticPr fontId="2" type="noConversion"/>
  </si>
  <si>
    <t>UYF</t>
    <phoneticPr fontId="2" type="noConversion"/>
  </si>
  <si>
    <t>GATE HOUSE_PLUMBING EQUIPMENT SCHEDULE &amp; SCHEMATIC DIAGRAM</t>
    <phoneticPr fontId="2" type="noConversion"/>
  </si>
  <si>
    <t>GATE HOUSE_PLUMBING PLAN</t>
  </si>
  <si>
    <t>GATE HOUSE_PLUMBING ISO DRAWING</t>
    <phoneticPr fontId="2" type="noConversion"/>
  </si>
  <si>
    <t>CONTROL &amp; ELECTRICAL BUILDING_PLUMBING EQUIPMENT SCHEDULE</t>
    <phoneticPr fontId="2" type="noConversion"/>
  </si>
  <si>
    <t>DHI-GUP-DT-22-077</t>
  </si>
  <si>
    <t>CRS-GUP-DHI-DT-22-238</t>
  </si>
  <si>
    <t>DHI-GUP-DT-22-149</t>
    <phoneticPr fontId="2" type="noConversion"/>
  </si>
  <si>
    <t>CRS-GUP-DHI-DT-22-304</t>
    <phoneticPr fontId="2" type="noConversion"/>
  </si>
  <si>
    <t>DE-GUP-DT-E-22-340</t>
    <phoneticPr fontId="2" type="noConversion"/>
  </si>
  <si>
    <t>CRS-GUP-DHI-DT-22-533</t>
    <phoneticPr fontId="2" type="noConversion"/>
  </si>
  <si>
    <t>DE-GUP-DT-E-22-582</t>
    <phoneticPr fontId="2" type="noConversion"/>
  </si>
  <si>
    <t>CRS-GUP-DHI-DT-22-842</t>
    <phoneticPr fontId="2" type="noConversion"/>
  </si>
  <si>
    <t>CONTROL &amp; ELECTRICAL BUILDING_PLUMBING SCHEMATIC DIAGRAM</t>
    <phoneticPr fontId="2" type="noConversion"/>
  </si>
  <si>
    <t>DHI-GUP-DT-22-149</t>
  </si>
  <si>
    <t>CRS-GUP-DHI-DT-22-513</t>
    <phoneticPr fontId="2" type="noConversion"/>
  </si>
  <si>
    <t>CRS-GUP-DHI-DT-22-790</t>
  </si>
  <si>
    <t>CONTROL &amp; ELECTRICAL BUILDING_PLUMBING PLAN</t>
  </si>
  <si>
    <t>CONTROL &amp; ELECTRICAL BUILDING_ENLARGED PLUMBING PLAN</t>
  </si>
  <si>
    <t>CONTROL &amp; ELECTRICAL BUILDING_PLUMBING ISO DRAWING</t>
    <phoneticPr fontId="2" type="noConversion"/>
  </si>
  <si>
    <t>UYC</t>
    <phoneticPr fontId="2" type="noConversion"/>
  </si>
  <si>
    <t>ADMINISTRATION BUILDING_PLUMBING EQUIPMENT  SCHEDULE</t>
  </si>
  <si>
    <t>ADMINISTRATION BUILDING_PLUMBING SCHEMATIC  DIAGRAM</t>
  </si>
  <si>
    <t>ADMINISTRATION BUILDING_PLUMBING PLAN</t>
  </si>
  <si>
    <t>ADMINISTRATION BUILDING_ENLARGED PLUMBING PLAN</t>
  </si>
  <si>
    <t>ADMINISTRATION BUILDING_PLUMBING ISO DRAWING</t>
    <phoneticPr fontId="2" type="noConversion"/>
  </si>
  <si>
    <t>DESIGN CRITERIA_ELECTRICAL SYSTEM</t>
  </si>
  <si>
    <t>전력기술팀(Elec.)</t>
  </si>
  <si>
    <t>박경수</t>
  </si>
  <si>
    <t>DHI-GUP-DT-21-033</t>
  </si>
  <si>
    <t>DHI-GUP-DT-21-085</t>
  </si>
  <si>
    <t>CRS-GUP-DHI-DT-21-067</t>
  </si>
  <si>
    <t>DE-GUP-DT-E-22-261</t>
    <phoneticPr fontId="2" type="noConversion"/>
  </si>
  <si>
    <t>CRS-GUP-DHI-DT-22-457</t>
    <phoneticPr fontId="2" type="noConversion"/>
  </si>
  <si>
    <t>DE-GUP-DT-E-22-355</t>
    <phoneticPr fontId="2" type="noConversion"/>
  </si>
  <si>
    <t>CRS-GUP-DHI-DT-22-540</t>
    <phoneticPr fontId="2" type="noConversion"/>
  </si>
  <si>
    <t>DE-GUP-DT-E-22-585</t>
    <phoneticPr fontId="2" type="noConversion"/>
  </si>
  <si>
    <t>CRS-GUP-DHI-DT-22-776</t>
    <phoneticPr fontId="2" type="noConversion"/>
  </si>
  <si>
    <t>SYMBOL &amp; LEGENDS_ELECTRICAL SYSTEM</t>
  </si>
  <si>
    <t>DHI-GUP-DT-21-050</t>
  </si>
  <si>
    <t>CRS-GUP-DHI-DT-21-043</t>
  </si>
  <si>
    <t>DHI-GUP-DT-21-123</t>
  </si>
  <si>
    <t>CRS-GUP-DHI-DT-21-094</t>
  </si>
  <si>
    <t>DE-GUP-DT-E-22-298</t>
    <phoneticPr fontId="2" type="noConversion"/>
  </si>
  <si>
    <t>CRS-GUP-DHI-DT-22-502</t>
    <phoneticPr fontId="2" type="noConversion"/>
  </si>
  <si>
    <t>KEY SINGLE LINE DIAGRAM</t>
  </si>
  <si>
    <t>DHI-GUP-DT-22-078</t>
  </si>
  <si>
    <t>CRS-GUP-DHI-DT-22-245</t>
  </si>
  <si>
    <t>DE-GUP-DT-E-22-495</t>
    <phoneticPr fontId="2" type="noConversion"/>
  </si>
  <si>
    <t>CRS-GUP-DHI-DT-22-703</t>
    <phoneticPr fontId="2" type="noConversion"/>
  </si>
  <si>
    <t>DE-GUP-DT-E-22-623</t>
    <phoneticPr fontId="2" type="noConversion"/>
  </si>
  <si>
    <t>YL06</t>
  </si>
  <si>
    <t>ELECTRICAL LOAD LIST</t>
  </si>
  <si>
    <t>박경수</t>
    <phoneticPr fontId="2" type="noConversion"/>
  </si>
  <si>
    <t>DHI-GUP-DT-21-089</t>
  </si>
  <si>
    <t>CRS-GUP-DHI-DT-21-073</t>
  </si>
  <si>
    <t>DHI-GUP-DT-22-129</t>
    <phoneticPr fontId="2" type="noConversion"/>
  </si>
  <si>
    <t>CRS-GUP-DHI-DT-22-290</t>
    <phoneticPr fontId="2" type="noConversion"/>
  </si>
  <si>
    <t>DE-GUP-DT-E-22-386</t>
    <phoneticPr fontId="2" type="noConversion"/>
  </si>
  <si>
    <t>CRS-GUP-DHI-DT-22-596</t>
    <phoneticPr fontId="2" type="noConversion"/>
  </si>
  <si>
    <t>DE-GUP-DT-E-22-726</t>
    <phoneticPr fontId="2" type="noConversion"/>
  </si>
  <si>
    <t>OVERALL PROTECTION AND METERING SINGLE LINE DIAGRAM</t>
    <phoneticPr fontId="8" type="noConversion"/>
  </si>
  <si>
    <t>DHI-GUP-DT-21-083</t>
  </si>
  <si>
    <t>CRS-GUP-DHI-DT-21-065</t>
  </si>
  <si>
    <t>DHI-GUP-DT-22-137</t>
    <phoneticPr fontId="2" type="noConversion"/>
  </si>
  <si>
    <t>CRS-GUP-DHI-DT-22-298</t>
    <phoneticPr fontId="2" type="noConversion"/>
  </si>
  <si>
    <t>DE-GUP-DT-E-22-329</t>
    <phoneticPr fontId="2" type="noConversion"/>
  </si>
  <si>
    <t>CRS-GUP-DHI-DT-22-536</t>
    <phoneticPr fontId="2" type="noConversion"/>
  </si>
  <si>
    <t>DE-GUP-DT-E-22-583</t>
    <phoneticPr fontId="2" type="noConversion"/>
  </si>
  <si>
    <t>CRS-GUP-DHI-DT-22-775</t>
    <phoneticPr fontId="2" type="noConversion"/>
  </si>
  <si>
    <t>DE-GUP-DT-E-22-669</t>
    <phoneticPr fontId="2" type="noConversion"/>
  </si>
  <si>
    <t>ELECTRICAL CONTROL LOGIC DIAGRAM_GSUT/UAT/LINE/OVERALL PROTECTION</t>
  </si>
  <si>
    <t>DHI-GUP-DT-21-140</t>
  </si>
  <si>
    <t>CRS-GUP-DHI-DT-21-101</t>
  </si>
  <si>
    <t>ELECTRICAL CONTROL LOGIC DIAGRAM_MV SWITCHGEAR</t>
    <phoneticPr fontId="2" type="noConversion"/>
  </si>
  <si>
    <t>MV SWGR</t>
    <phoneticPr fontId="2" type="noConversion"/>
  </si>
  <si>
    <t>DE-GUP-DT-E-22-397</t>
    <phoneticPr fontId="2" type="noConversion"/>
  </si>
  <si>
    <t>CRS-GUP-DHI-DT-22-597</t>
    <phoneticPr fontId="2" type="noConversion"/>
  </si>
  <si>
    <t>ELECTRICAL CONTROL LOGIC DIAGRAM_480V SWITCHGEAR</t>
    <phoneticPr fontId="2" type="noConversion"/>
  </si>
  <si>
    <t>LV SWGR</t>
    <phoneticPr fontId="2" type="noConversion"/>
  </si>
  <si>
    <t>DE-GUP-DT-E-22-286</t>
    <phoneticPr fontId="2" type="noConversion"/>
  </si>
  <si>
    <t>CRS-GUP-DHI-DT-22-505</t>
    <phoneticPr fontId="2" type="noConversion"/>
  </si>
  <si>
    <t>DE-GUP-DT-E-22-755</t>
    <phoneticPr fontId="2" type="noConversion"/>
  </si>
  <si>
    <t>SHORT CIRCUIT STUDY</t>
  </si>
  <si>
    <t>DHI-GUP-DT-22-012</t>
  </si>
  <si>
    <t>CRS-GUP-DHI-DT-21-177</t>
  </si>
  <si>
    <t>DHI-GUP-DT-22-178</t>
    <phoneticPr fontId="2" type="noConversion"/>
  </si>
  <si>
    <t>CRS-GUP-DHI-DT-22-329</t>
    <phoneticPr fontId="2" type="noConversion"/>
  </si>
  <si>
    <t>DE-GUP-DT-E-22-493</t>
    <phoneticPr fontId="2" type="noConversion"/>
  </si>
  <si>
    <t>CRS-GUP-DHI-DT-22-702</t>
    <phoneticPr fontId="2" type="noConversion"/>
  </si>
  <si>
    <t>DE-GUP-DT-E-22-656</t>
    <phoneticPr fontId="2" type="noConversion"/>
  </si>
  <si>
    <t>LOAD FLOW &amp; LARGE MOTOR STARTING STUDY</t>
  </si>
  <si>
    <t>PROTECTION RELAY COORDINATION STUDY - GSUT/UAT/OVERALL</t>
  </si>
  <si>
    <t>PROTECTION RELAY COORDINATION STUDY - 480V SWITCHGEAR</t>
  </si>
  <si>
    <t>DESIGN CRITERIA_POWER CABLE</t>
    <phoneticPr fontId="8" type="noConversion"/>
  </si>
  <si>
    <t>허규범</t>
  </si>
  <si>
    <t>cable</t>
    <phoneticPr fontId="2" type="noConversion"/>
  </si>
  <si>
    <t>DHI-GUP-DT-21-057</t>
  </si>
  <si>
    <t>DHI-GUP-DT-21-146</t>
  </si>
  <si>
    <t>CRS-GUP-DHI-DT-21-109</t>
  </si>
  <si>
    <t>DHI-GUP-DT-22-194</t>
    <phoneticPr fontId="2" type="noConversion"/>
  </si>
  <si>
    <t>CRS-GUP-DHI-DT-22-359</t>
    <phoneticPr fontId="2" type="noConversion"/>
  </si>
  <si>
    <t>DE-GUP-DT-E-22-266</t>
    <phoneticPr fontId="2" type="noConversion"/>
  </si>
  <si>
    <t>CRS-GUP-DHI-DT-22-479</t>
    <phoneticPr fontId="2" type="noConversion"/>
  </si>
  <si>
    <t>DE-GUP-DT-E-22-362</t>
    <phoneticPr fontId="2" type="noConversion"/>
  </si>
  <si>
    <t>POWER CABLE SCHEDULE</t>
  </si>
  <si>
    <t>CONTROL CABLE SCHEDULE</t>
  </si>
  <si>
    <t>YB03</t>
  </si>
  <si>
    <t>CONTROL CABLE CONNECTION DIAGRAM</t>
  </si>
  <si>
    <t>DESIGN CRITERIA_EARTHING &amp; LIGHTNING SYSTEM</t>
    <phoneticPr fontId="8" type="noConversion"/>
  </si>
  <si>
    <t>Earthing &amp; Lightning</t>
    <phoneticPr fontId="2" type="noConversion"/>
  </si>
  <si>
    <t>DHI-GUP-DT-21-082</t>
  </si>
  <si>
    <t>CRS-GUP-DHI-DT-21-069</t>
  </si>
  <si>
    <t>DE-GUP-DT-E-22-622</t>
    <phoneticPr fontId="2" type="noConversion"/>
  </si>
  <si>
    <t>CRS-GUP-DHI-DT-22-849</t>
    <phoneticPr fontId="2" type="noConversion"/>
  </si>
  <si>
    <t>BAU</t>
  </si>
  <si>
    <t>MAIN EARTHING GRID GENERAL ARRANGEMENT</t>
  </si>
  <si>
    <t>DHI-GUP-DT-21-030</t>
  </si>
  <si>
    <t>CRS-GUP-DHI-DT-21-028</t>
  </si>
  <si>
    <t>DE-GUP-DT-E-22-613</t>
    <phoneticPr fontId="2" type="noConversion"/>
  </si>
  <si>
    <t>CRS-GUP-DHI-DT-22-848</t>
    <phoneticPr fontId="2" type="noConversion"/>
  </si>
  <si>
    <t>YE04</t>
  </si>
  <si>
    <t>TYPICAL INSTALLATION DRAWING_EARTHING &amp; LIGHTNING SYSTEM</t>
    <phoneticPr fontId="8" type="noConversion"/>
  </si>
  <si>
    <t>DHI-GUP-DT-21-127</t>
  </si>
  <si>
    <t>CRS-GUP-DHI-DT-21-117</t>
  </si>
  <si>
    <t>DE-GUP-DT-E-22-687</t>
    <phoneticPr fontId="2" type="noConversion"/>
  </si>
  <si>
    <t>MAIN GRID EARTHING CALCULATION</t>
  </si>
  <si>
    <t>DESIGN CRITERIA_LIGHTING &amp; SMALL POWER SYSTEM</t>
    <phoneticPr fontId="8" type="noConversion"/>
  </si>
  <si>
    <t>Lighting &amp; Small Power</t>
    <phoneticPr fontId="2" type="noConversion"/>
  </si>
  <si>
    <t>DHI-GUP-DT-21-061</t>
  </si>
  <si>
    <t>CRS-GUP-DHI-DT-21-059</t>
  </si>
  <si>
    <t>DHI-GUP-DT-21-189</t>
  </si>
  <si>
    <t>CRS-GUP-DHI-DT-21-139</t>
  </si>
  <si>
    <t>DE-GUP-DT-E-22-336</t>
    <phoneticPr fontId="2" type="noConversion"/>
  </si>
  <si>
    <t>TYPICAL INSTALLATION DRAWING_LIGHTING &amp; SMALL POWER SYSTEM</t>
    <phoneticPr fontId="8" type="noConversion"/>
  </si>
  <si>
    <t>DE-GUP-DT-E-22-328</t>
    <phoneticPr fontId="2" type="noConversion"/>
  </si>
  <si>
    <t>CRS-GUP-DHI-DT-22-535</t>
    <phoneticPr fontId="2" type="noConversion"/>
  </si>
  <si>
    <t>DE-GUP-DT-E-22-462</t>
    <phoneticPr fontId="2" type="noConversion"/>
  </si>
  <si>
    <t>DESIGN CRITERIA_RACEWAY SYSTEM</t>
    <phoneticPr fontId="8" type="noConversion"/>
  </si>
  <si>
    <t>Raceway</t>
    <phoneticPr fontId="2" type="noConversion"/>
  </si>
  <si>
    <t>DHI-GUP-DT-21-058</t>
  </si>
  <si>
    <t>DHI-GUP-DT-21-147</t>
  </si>
  <si>
    <t>YQ02</t>
  </si>
  <si>
    <t>TYPICAL INSTALLATION DRAWING_RACEWAY SYSTEM</t>
    <phoneticPr fontId="8" type="noConversion"/>
  </si>
  <si>
    <t>DHI-GUP-DT-21-037</t>
  </si>
  <si>
    <t>DE-GUP-DT-E-22-312</t>
    <phoneticPr fontId="2" type="noConversion"/>
  </si>
  <si>
    <t>YD16</t>
  </si>
  <si>
    <t>DHI-GUP-DT-21-036</t>
  </si>
  <si>
    <t>DHI-GUP-DT-21-175</t>
  </si>
  <si>
    <t>CRS-GUP-DHI-DT-21-149</t>
  </si>
  <si>
    <t>DE-GUP-DT-E-22-474</t>
    <phoneticPr fontId="2" type="noConversion"/>
  </si>
  <si>
    <t>CRS-GUP-DHI-DT-22-641</t>
    <phoneticPr fontId="2" type="noConversion"/>
  </si>
  <si>
    <t>YR07</t>
  </si>
  <si>
    <t>DESIGN CRITERIA_COMMUNICATION SYSTEM</t>
    <phoneticPr fontId="2" type="noConversion"/>
  </si>
  <si>
    <t>Communication</t>
    <phoneticPr fontId="2" type="noConversion"/>
  </si>
  <si>
    <t>DHI-GUP-DT-21-045</t>
  </si>
  <si>
    <t>DE-GUP-DT-E-22-410</t>
    <phoneticPr fontId="2" type="noConversion"/>
  </si>
  <si>
    <t>CRS-GUP-DHI-DT-22-599</t>
    <phoneticPr fontId="2" type="noConversion"/>
  </si>
  <si>
    <t>YQ03</t>
  </si>
  <si>
    <t>CYA</t>
  </si>
  <si>
    <t>TYPICAL INSTALLATION DRAWING_COMMUNICATION SYSTEM</t>
    <phoneticPr fontId="2" type="noConversion"/>
  </si>
  <si>
    <t>DHI-GUP-DT-21-048</t>
  </si>
  <si>
    <t>CONFIGURATION DIAGRAM_COMMUNICATION SYSTEM</t>
    <phoneticPr fontId="2" type="noConversion"/>
  </si>
  <si>
    <t>DHI-GUP-DT-21-047</t>
  </si>
  <si>
    <t>TECHNICAL SPECIFICATION_EMBEDDED CONDUIT &amp; ACCESSORIES</t>
  </si>
  <si>
    <t>CONDUIT</t>
  </si>
  <si>
    <t>DHI-GUP-DT-21-011</t>
  </si>
  <si>
    <t>DHI-GUP-DT-21-056</t>
  </si>
  <si>
    <t>AE</t>
  </si>
  <si>
    <t>TECHNICAL SPECIFICATION_115kV AIS HV EQUIPMENT</t>
    <phoneticPr fontId="2" type="noConversion"/>
  </si>
  <si>
    <t>AIS</t>
  </si>
  <si>
    <t>AIS</t>
    <phoneticPr fontId="2" type="noConversion"/>
  </si>
  <si>
    <t>DHI-GUP-DT-21-180</t>
  </si>
  <si>
    <t>CRS-GUP-DHI-DT-21-131</t>
  </si>
  <si>
    <t>DHI-GUP-DT-22-206</t>
    <phoneticPr fontId="2" type="noConversion"/>
  </si>
  <si>
    <t>CRS-GUP-DHI-DT-22-381</t>
    <phoneticPr fontId="2" type="noConversion"/>
  </si>
  <si>
    <t>DE-GUP-DT-E-22-402</t>
    <phoneticPr fontId="2" type="noConversion"/>
  </si>
  <si>
    <t>CRS-GUP-DHI-DT-22-581</t>
    <phoneticPr fontId="2" type="noConversion"/>
  </si>
  <si>
    <t>DE-GUP-DT-E-22-520</t>
    <phoneticPr fontId="2" type="noConversion"/>
  </si>
  <si>
    <t>CRS-GUP-DHI-DT-22-833</t>
    <phoneticPr fontId="2" type="noConversion"/>
  </si>
  <si>
    <t>TECHNICAL SPECIFICATION_115kV AIS CONTROL &amp; PROTECTION SYSTEM</t>
    <phoneticPr fontId="2" type="noConversion"/>
  </si>
  <si>
    <t>DHI-GUP-DT-22-140</t>
    <phoneticPr fontId="2" type="noConversion"/>
  </si>
  <si>
    <t>CRS-GUP-DHI-DT-22-307</t>
    <phoneticPr fontId="2" type="noConversion"/>
  </si>
  <si>
    <t>DE-GUP-DT-E-22-479</t>
    <phoneticPr fontId="2" type="noConversion"/>
  </si>
  <si>
    <t>CRS-GUP-DHI-DT-22-814</t>
    <phoneticPr fontId="2" type="noConversion"/>
  </si>
  <si>
    <t>TECHNICAL SPECIFICATION_115kV AIS MISCELLANEOUS ITEMS</t>
  </si>
  <si>
    <t>DE-GUP-DT-E-22-245</t>
    <phoneticPr fontId="2" type="noConversion"/>
  </si>
  <si>
    <t>CRS-GUP-DHI-DT-22-418</t>
    <phoneticPr fontId="2" type="noConversion"/>
  </si>
  <si>
    <t>DE-GUP-DT-E-22-343</t>
    <phoneticPr fontId="2" type="noConversion"/>
  </si>
  <si>
    <t>CRS-GUP-DHI-DT-22-537</t>
    <phoneticPr fontId="2" type="noConversion"/>
  </si>
  <si>
    <t>DE-GUP-DT-E-22-473</t>
    <phoneticPr fontId="2" type="noConversion"/>
  </si>
  <si>
    <t>CRS-GUP-DHI-DT-22-640</t>
    <phoneticPr fontId="2" type="noConversion"/>
  </si>
  <si>
    <t>ELECTRICAL CONTROL LOGIC DIAGRAM_115kV AIS</t>
  </si>
  <si>
    <t>DHI-GUP-DT-22-175</t>
    <phoneticPr fontId="2" type="noConversion"/>
  </si>
  <si>
    <t>CRS-GUP-DHI-DT-22-332</t>
    <phoneticPr fontId="2" type="noConversion"/>
  </si>
  <si>
    <t>DE-GUP-DT-E-22-323</t>
    <phoneticPr fontId="2" type="noConversion"/>
  </si>
  <si>
    <t>CRS-GUP-DHI-DT-22-516</t>
    <phoneticPr fontId="2" type="noConversion"/>
  </si>
  <si>
    <t>DE-GUP-DT-E-22-500</t>
    <phoneticPr fontId="2" type="noConversion"/>
  </si>
  <si>
    <t>CRS-GUP-DHI-DT-22-704</t>
    <phoneticPr fontId="2" type="noConversion"/>
  </si>
  <si>
    <t>DE-GUP-DT-E-22-663</t>
    <phoneticPr fontId="2" type="noConversion"/>
  </si>
  <si>
    <t>PROTECTION RELAY COORDINATION STUDY_115kV AIS</t>
  </si>
  <si>
    <t>DESIGN CRITERIA_115kV AIS</t>
  </si>
  <si>
    <t>DHI-GUP-DT-22-042</t>
  </si>
  <si>
    <t>CRS-GUP-DHI-DT-22-204</t>
  </si>
  <si>
    <t>DE-GUP-DT-E-22-236</t>
    <phoneticPr fontId="2" type="noConversion"/>
  </si>
  <si>
    <t>CRS-GUP-DHI-DT-22-413</t>
    <phoneticPr fontId="2" type="noConversion"/>
  </si>
  <si>
    <t>DE-GUP-DT-E-22-426</t>
    <phoneticPr fontId="2" type="noConversion"/>
  </si>
  <si>
    <t>CRS-GUP-DHI-DT-22-590</t>
    <phoneticPr fontId="2" type="noConversion"/>
  </si>
  <si>
    <t>DE-GUP-DT-E-22-314</t>
    <phoneticPr fontId="2" type="noConversion"/>
  </si>
  <si>
    <t>CRS-GUP-DHI-DT-22-510</t>
    <phoneticPr fontId="2" type="noConversion"/>
  </si>
  <si>
    <t>DE-GUP-DT-E-22-455</t>
    <phoneticPr fontId="2" type="noConversion"/>
  </si>
  <si>
    <t>CRS-GUP-DHI-DT-22-701</t>
    <phoneticPr fontId="2" type="noConversion"/>
  </si>
  <si>
    <t>DE-GUP-DT-E-22-672</t>
    <phoneticPr fontId="2" type="noConversion"/>
  </si>
  <si>
    <t>SINGLE LINE DIAGRAM_115kV AIS LVAC SYSTEM</t>
  </si>
  <si>
    <t>DHI-GUP-DT-22-177</t>
    <phoneticPr fontId="2" type="noConversion"/>
  </si>
  <si>
    <t>CRS-GUP-DHI-DT-22-334</t>
    <phoneticPr fontId="2" type="noConversion"/>
  </si>
  <si>
    <t>DE-GUP-DT-E-22-349</t>
    <phoneticPr fontId="2" type="noConversion"/>
  </si>
  <si>
    <t>CRS-GUP-DHI-DT-22-539</t>
    <phoneticPr fontId="2" type="noConversion"/>
  </si>
  <si>
    <t>DE-GUP-DT-E-22-481</t>
    <phoneticPr fontId="2" type="noConversion"/>
  </si>
  <si>
    <t>CRS-GUP-DHI-DT-22-643</t>
    <phoneticPr fontId="2" type="noConversion"/>
  </si>
  <si>
    <t>DE-GUP-DT-E-22-631</t>
    <phoneticPr fontId="2" type="noConversion"/>
  </si>
  <si>
    <t>CRS-GUP-DHI-DT-22-852</t>
    <phoneticPr fontId="2" type="noConversion"/>
  </si>
  <si>
    <t>SINGLE LINE DIAGRAM_115kV AIS DC SYSTEM SYSTEM</t>
  </si>
  <si>
    <t>DE-GUP-DT-E-22-487</t>
    <phoneticPr fontId="2" type="noConversion"/>
  </si>
  <si>
    <t>CRS-GUP-DHI-DT-22-707</t>
    <phoneticPr fontId="2" type="noConversion"/>
  </si>
  <si>
    <t>YU02</t>
    <phoneticPr fontId="2" type="noConversion"/>
  </si>
  <si>
    <t>AE</t>
    <phoneticPr fontId="2" type="noConversion"/>
  </si>
  <si>
    <t>SUBSTATION AUTOMATION SYSTEM CONFIGURATION</t>
    <phoneticPr fontId="2" type="noConversion"/>
  </si>
  <si>
    <t>DHI-GUP-DT-22-222</t>
    <phoneticPr fontId="2" type="noConversion"/>
  </si>
  <si>
    <t>CRS-GUP-DHI-DT-22-401</t>
    <phoneticPr fontId="2" type="noConversion"/>
  </si>
  <si>
    <t>DE-GUP-DT-E-22-364</t>
    <phoneticPr fontId="2" type="noConversion"/>
  </si>
  <si>
    <t>CRS-GUP-DHI-DT-22-595</t>
    <phoneticPr fontId="2" type="noConversion"/>
  </si>
  <si>
    <t>CT &amp; VT CALCULATION_115kV AIS</t>
  </si>
  <si>
    <t>DHI-GUP-DT-22-183</t>
    <phoneticPr fontId="2" type="noConversion"/>
  </si>
  <si>
    <t>CRS-GUP-DHI-DT-22-336</t>
    <phoneticPr fontId="2" type="noConversion"/>
  </si>
  <si>
    <t>DE-GUP-DT-E-22-299</t>
    <phoneticPr fontId="2" type="noConversion"/>
  </si>
  <si>
    <t>CRS-GUP-DHI-DT-22-503</t>
    <phoneticPr fontId="2" type="noConversion"/>
  </si>
  <si>
    <t>DE-GUP-DT-E-22-444</t>
    <phoneticPr fontId="2" type="noConversion"/>
  </si>
  <si>
    <t>CRS-GUP-DHI-DT-22-700</t>
    <phoneticPr fontId="2" type="noConversion"/>
  </si>
  <si>
    <t>SIZING CALCULATION_DC SYSTEM_115kV AIS</t>
  </si>
  <si>
    <t>LOADING CALCULATION_115kV AIS SWITCHYARD</t>
  </si>
  <si>
    <t>DHI-GUP-DT-22-220</t>
    <phoneticPr fontId="2" type="noConversion"/>
  </si>
  <si>
    <t>CRS-GUP-DHI-DT-22-400</t>
    <phoneticPr fontId="2" type="noConversion"/>
  </si>
  <si>
    <t>DE-GUP-DT-E-22-514</t>
    <phoneticPr fontId="2" type="noConversion"/>
  </si>
  <si>
    <t>CRS-GUP-DHI-DT-22-705</t>
    <phoneticPr fontId="2" type="noConversion"/>
  </si>
  <si>
    <t>OUTLINE DRAWING_115kV AIS HV EQUIPMENT</t>
    <phoneticPr fontId="2" type="noConversion"/>
  </si>
  <si>
    <t>DHI-GUP-DT-22-214</t>
    <phoneticPr fontId="2" type="noConversion"/>
  </si>
  <si>
    <t>CRS-GUP-DHI-DT-22-396</t>
    <phoneticPr fontId="2" type="noConversion"/>
  </si>
  <si>
    <t>CRS-GUP-DHI-DT-22-598</t>
    <phoneticPr fontId="2" type="noConversion"/>
  </si>
  <si>
    <t>OUTLINE DRAWING_115kV AIS CONTROL &amp; PROTECTION SYSTEM</t>
    <phoneticPr fontId="2" type="noConversion"/>
  </si>
  <si>
    <t>DE-GUP-DT-E-22-374</t>
    <phoneticPr fontId="2" type="noConversion"/>
  </si>
  <si>
    <t>CRS-GUP-DHI-DT-22-821</t>
  </si>
  <si>
    <t>OUTLINE DRAWING_115kV AIS LVAC SYSTEM</t>
    <phoneticPr fontId="2" type="noConversion"/>
  </si>
  <si>
    <t>DE-GUP-DT-E-22-406</t>
  </si>
  <si>
    <t>CRS-GUP-DHI-DT-22-812</t>
    <phoneticPr fontId="2" type="noConversion"/>
  </si>
  <si>
    <t>OUTLINE DRAWING_115kV AIS DC &amp; AC INVERTER SYSTEM</t>
    <phoneticPr fontId="2" type="noConversion"/>
  </si>
  <si>
    <t>SCHEMATIC DIAGRAM_115kV AIS HV EQUIPMENT</t>
    <phoneticPr fontId="2" type="noConversion"/>
  </si>
  <si>
    <t>DHI-GUP-DT-22-135</t>
    <phoneticPr fontId="2" type="noConversion"/>
  </si>
  <si>
    <t>CRS-GUP-DHI-DT-22-296</t>
    <phoneticPr fontId="2" type="noConversion"/>
  </si>
  <si>
    <t>DE-GUP-DT-E-22-536</t>
    <phoneticPr fontId="2" type="noConversion"/>
  </si>
  <si>
    <t>CRS-GUP-DHI-DT-22-760</t>
    <phoneticPr fontId="2" type="noConversion"/>
  </si>
  <si>
    <t>SCHEMATIC DIAGRAM_115kV AIS CONTROL &amp; PROTECTION SYSTEM</t>
    <phoneticPr fontId="2" type="noConversion"/>
  </si>
  <si>
    <t>DE-GUP-DT-E-22-416</t>
    <phoneticPr fontId="2" type="noConversion"/>
  </si>
  <si>
    <t>CRS-GUP-DHI-DT-22-813</t>
    <phoneticPr fontId="2" type="noConversion"/>
  </si>
  <si>
    <t>SCHEMATIC DIAGRAM_115kV AIS LVAC SYSTEM</t>
    <phoneticPr fontId="2" type="noConversion"/>
  </si>
  <si>
    <t>SCHEMATIC DIAGRAM_115kV AIS DC &amp; AC INVERTER SYSTEM</t>
    <phoneticPr fontId="2" type="noConversion"/>
  </si>
  <si>
    <t>LAYOUT DRAWING_115kV AIS SWITCHYARD</t>
    <phoneticPr fontId="2" type="noConversion"/>
  </si>
  <si>
    <t>DE-GUP-DT-E-22-307</t>
    <phoneticPr fontId="2" type="noConversion"/>
  </si>
  <si>
    <t>CRS-GUP-DHI-DT-22-506</t>
    <phoneticPr fontId="2" type="noConversion"/>
  </si>
  <si>
    <t>FOUNDATION DRAWING_115kV AIS SWITCHYARD</t>
  </si>
  <si>
    <t>DE-GUP-DT-E-22-231</t>
    <phoneticPr fontId="2" type="noConversion"/>
  </si>
  <si>
    <t>CRS-GUP-DHI-DT-22-408</t>
    <phoneticPr fontId="2" type="noConversion"/>
  </si>
  <si>
    <t>DE-GUP-DT-E-22-345</t>
    <phoneticPr fontId="2" type="noConversion"/>
  </si>
  <si>
    <t>CRS-GUP-DHI-DT-22-557</t>
    <phoneticPr fontId="2" type="noConversion"/>
  </si>
  <si>
    <t>YD04</t>
    <phoneticPr fontId="2" type="noConversion"/>
  </si>
  <si>
    <t>CABLE TRAY &amp; CONDUIT LAYOUT DRAWING_115kV AIS SWITCHYARD</t>
  </si>
  <si>
    <t>DE-GUP-DT-E-22-256</t>
    <phoneticPr fontId="2" type="noConversion"/>
  </si>
  <si>
    <t>CRS-GUP-DHI-DT-22-454</t>
    <phoneticPr fontId="2" type="noConversion"/>
  </si>
  <si>
    <t>CRS-GUP-DHI-DT-22-554</t>
    <phoneticPr fontId="2" type="noConversion"/>
  </si>
  <si>
    <t>DE-GUP-DT-E-22-700</t>
    <phoneticPr fontId="2" type="noConversion"/>
  </si>
  <si>
    <t>EARTHING LAYOUT DRAWING_115kV AIS SWITCHYARD</t>
  </si>
  <si>
    <t>DE-GUP-DT-E-22-437</t>
    <phoneticPr fontId="2" type="noConversion"/>
  </si>
  <si>
    <t>CRS-GUP-DHI-DT-22-591</t>
    <phoneticPr fontId="2" type="noConversion"/>
  </si>
  <si>
    <t>LIGHTNING PROTECTION LAYOUT DRAWING_115kV AIS SWITCHYARD</t>
  </si>
  <si>
    <t>DE-GUP-DT-E-22-359</t>
    <phoneticPr fontId="2" type="noConversion"/>
  </si>
  <si>
    <t>OUTDOOR LIGHTING LAYOUT DRAWING_115kV AIS SWITCHYARD</t>
  </si>
  <si>
    <t>CRS-GUP-DHI-DT-22-682</t>
    <phoneticPr fontId="2" type="noConversion"/>
  </si>
  <si>
    <t>DE-GUP-DT-E-22-686</t>
    <phoneticPr fontId="2" type="noConversion"/>
  </si>
  <si>
    <t>OUTDOOR LIGHTING CALCULATION_115kV AIS SWITCHYARD</t>
  </si>
  <si>
    <t>BAT</t>
  </si>
  <si>
    <t>OUTLINE DRAWING_GENERATOR STEP UP TRANSFORMER</t>
  </si>
  <si>
    <t>TR</t>
  </si>
  <si>
    <t>Transformer</t>
    <phoneticPr fontId="2" type="noConversion"/>
  </si>
  <si>
    <t>DHI-GUP-DT-21-086</t>
  </si>
  <si>
    <t>CRS-GUP-DHI-DT-21-068</t>
  </si>
  <si>
    <t>DHI-GUP-DT-21-190</t>
  </si>
  <si>
    <t>CRS-GUP-DHI-DT-21-157</t>
  </si>
  <si>
    <t>DE-GUP-DT-E-22-742</t>
    <phoneticPr fontId="2" type="noConversion"/>
  </si>
  <si>
    <t>SCHEMATIC DIAGRAM_GENERATOR STEP UP TRANSFORMER</t>
  </si>
  <si>
    <t>DHI-GUP-DT-21-156</t>
  </si>
  <si>
    <t>CRS-GUP-DHI-DT-21-111</t>
  </si>
  <si>
    <t>DHI-GUP-DT-22-096</t>
  </si>
  <si>
    <t>CRS-GUP-DHI-DT-22-471</t>
    <phoneticPr fontId="2" type="noConversion"/>
  </si>
  <si>
    <t>DE-GUP-DT-E-22-456</t>
    <phoneticPr fontId="2" type="noConversion"/>
  </si>
  <si>
    <t>CRS-GUP-DHI-DT-22-602</t>
    <phoneticPr fontId="2" type="noConversion"/>
  </si>
  <si>
    <t>DE-GUP-DT-E-22-604</t>
    <phoneticPr fontId="2" type="noConversion"/>
  </si>
  <si>
    <t>CRS-GUP-DHI-DT-22-846</t>
    <phoneticPr fontId="2" type="noConversion"/>
  </si>
  <si>
    <t>TECHNICAL SPECIFICATION_GENERATOR STEP UP TRANSFORMER</t>
  </si>
  <si>
    <t>DHI-GUP-DT-22-095</t>
  </si>
  <si>
    <t>CRS-GUP-DHI-DT-22-259</t>
  </si>
  <si>
    <t>DE-GUP-DT-E-22-311</t>
    <phoneticPr fontId="2" type="noConversion"/>
  </si>
  <si>
    <t>CRS-GUP-DHI-DT-22-507</t>
    <phoneticPr fontId="2" type="noConversion"/>
  </si>
  <si>
    <t>DE-GUP-DT-E-22-420</t>
    <phoneticPr fontId="2" type="noConversion"/>
  </si>
  <si>
    <t>CRS-GUP-DHI-DT-22-672</t>
    <phoneticPr fontId="2" type="noConversion"/>
  </si>
  <si>
    <t>BBT</t>
  </si>
  <si>
    <t>TECHNICAL SPECIFICATION_UNIT AUXILIARY TRANSFORMER</t>
  </si>
  <si>
    <t>DE-GUP-DT-E-22-461</t>
    <phoneticPr fontId="2" type="noConversion"/>
  </si>
  <si>
    <t>OUTLINE DRAWING_UNIT AUXILIARY TRANSFORMER</t>
  </si>
  <si>
    <t>SCHEMATIC DIAGRAM_UNIT AUXILIARY TRANSFORMER</t>
  </si>
  <si>
    <t>DHI-GUP-DT-22-105</t>
  </si>
  <si>
    <t>CRS-GUP-DHI-DT-22-268</t>
    <phoneticPr fontId="2" type="noConversion"/>
  </si>
  <si>
    <t>VENDOR PRINT_DISSOLVED GAS ANALYSIS SYSTEM FOR GENERATOR STEP UP TRANSFORMER</t>
    <phoneticPr fontId="2" type="noConversion"/>
  </si>
  <si>
    <t>Transformer</t>
  </si>
  <si>
    <t>DHI-GUP-DT-22-083</t>
  </si>
  <si>
    <t>CRS-GUP-DHI-DT-22-252</t>
  </si>
  <si>
    <t>DHI-GUP-DT-22-184</t>
  </si>
  <si>
    <t>CRS-GUP-DHI-DT-22-337</t>
  </si>
  <si>
    <t>DE-GUP-DT-E-22-322</t>
    <phoneticPr fontId="2" type="noConversion"/>
  </si>
  <si>
    <t>CRS-GUP-DHI-DT-22-527</t>
    <phoneticPr fontId="2" type="noConversion"/>
  </si>
  <si>
    <t>DE-GUP-DT-E-22-667</t>
    <phoneticPr fontId="2" type="noConversion"/>
  </si>
  <si>
    <t>BAC</t>
  </si>
  <si>
    <t>OUTLINE DRAWING_GENERATOR CIRCUIT BREAKER</t>
  </si>
  <si>
    <t>GCB</t>
  </si>
  <si>
    <t>GCB</t>
    <phoneticPr fontId="2" type="noConversion"/>
  </si>
  <si>
    <t>DHI-GUP-DT-21-131</t>
  </si>
  <si>
    <t>CRS-GUP-DHI-DT-21-096</t>
  </si>
  <si>
    <t>DE-GUP-DT-E-22-267</t>
    <phoneticPr fontId="2" type="noConversion"/>
  </si>
  <si>
    <t>CRS-GUP-DHI-DT-22-460</t>
    <phoneticPr fontId="2" type="noConversion"/>
  </si>
  <si>
    <t>SCHEMATIC DIAGRAM_GENERATOR CIRCUIT BREAKER</t>
  </si>
  <si>
    <t>DHI-GUP-DT-22-115</t>
  </si>
  <si>
    <t>CRS-GUP-DHI-DT-22-276</t>
    <phoneticPr fontId="2" type="noConversion"/>
  </si>
  <si>
    <t>DE-GUP-DT-E-22-321</t>
    <phoneticPr fontId="2" type="noConversion"/>
  </si>
  <si>
    <t>CRS-GUP-DHI-DT-22-515</t>
    <phoneticPr fontId="2" type="noConversion"/>
  </si>
  <si>
    <t>DE-GUP-DT-E-22-414</t>
    <phoneticPr fontId="2" type="noConversion"/>
  </si>
  <si>
    <t>CRS-GUP-DHI-DT-22-587</t>
    <phoneticPr fontId="2" type="noConversion"/>
  </si>
  <si>
    <t>DE-GUP-DT-E-22-515</t>
    <phoneticPr fontId="2" type="noConversion"/>
  </si>
  <si>
    <t>CRS-GUP-DHI-DT-22-706</t>
    <phoneticPr fontId="2" type="noConversion"/>
  </si>
  <si>
    <t>TECHNICAL SPECIFICATION_GENERATOR CIRCUIT BREAKER</t>
  </si>
  <si>
    <t>DHI-GUP-DT-22-151</t>
    <phoneticPr fontId="2" type="noConversion"/>
  </si>
  <si>
    <t>CRS-GUP-DHI-DT-22-317</t>
    <phoneticPr fontId="2" type="noConversion"/>
  </si>
  <si>
    <t>DE-GUP-DT-E-22-268</t>
    <phoneticPr fontId="2" type="noConversion"/>
  </si>
  <si>
    <t>CRS-GUP-DHI-DT-22-480</t>
    <phoneticPr fontId="2" type="noConversion"/>
  </si>
  <si>
    <t>DE-GUP-DT-E-22-384</t>
    <phoneticPr fontId="2" type="noConversion"/>
  </si>
  <si>
    <t>YE00</t>
    <phoneticPr fontId="2" type="noConversion"/>
  </si>
  <si>
    <t>BBA</t>
  </si>
  <si>
    <t>GENERAL ARRANGEMENT DRAWING_NON-SEGREGATED PHASE BUSDUCT</t>
    <phoneticPr fontId="2" type="noConversion"/>
  </si>
  <si>
    <t>NSPB</t>
  </si>
  <si>
    <t>DE-GUP-DT-E-22-642</t>
    <phoneticPr fontId="2" type="noConversion"/>
  </si>
  <si>
    <t>CRS-GUP-DHI-DT-22-858</t>
    <phoneticPr fontId="2" type="noConversion"/>
  </si>
  <si>
    <t>SUPPORT STEEL WORK CALCULATION_NON-SEGREGATED PHASE BUSDUCT</t>
    <phoneticPr fontId="8" type="noConversion"/>
  </si>
  <si>
    <t>TECHNICAL SPECIFICATION_NON-SEGREGATED PHASE BUSDUCT</t>
  </si>
  <si>
    <t>DE-GUP-DT-E-22-490</t>
    <phoneticPr fontId="2" type="noConversion"/>
  </si>
  <si>
    <t>CRS-GUP-DHI-DT-22-726</t>
    <phoneticPr fontId="2" type="noConversion"/>
  </si>
  <si>
    <t>DE-GUP-DT-E-22-712</t>
    <phoneticPr fontId="2" type="noConversion"/>
  </si>
  <si>
    <t>OUTLINE DRAWING_MV SWITCHGEAR</t>
  </si>
  <si>
    <t>MV SWGR</t>
  </si>
  <si>
    <t>SWGR</t>
    <phoneticPr fontId="2" type="noConversion"/>
  </si>
  <si>
    <t>DE-GUP-DT-E-22-734</t>
    <phoneticPr fontId="2" type="noConversion"/>
  </si>
  <si>
    <t>SCHEMATIC DIAGRAM_MV SWITCHGEAR</t>
  </si>
  <si>
    <t>SINGLE LINE DIAGRAM_MV SWITCHGEAR</t>
  </si>
  <si>
    <t>DHI-GUP-DT-22-080</t>
  </si>
  <si>
    <t>CRS-GUP-DHI-DT-22-246</t>
  </si>
  <si>
    <t>DE-GUP-DT-E-22-709</t>
    <phoneticPr fontId="2" type="noConversion"/>
  </si>
  <si>
    <t>SIZING CALCULATION_CT &amp; VT</t>
    <phoneticPr fontId="2" type="noConversion"/>
  </si>
  <si>
    <t>BFA</t>
  </si>
  <si>
    <t>OUTLINE DRAWING_LV SWITCHGEAR / LV TRANSFORMER</t>
  </si>
  <si>
    <t>LV SWGR</t>
  </si>
  <si>
    <t>DE-GUP-DT-E-22-440</t>
    <phoneticPr fontId="2" type="noConversion"/>
  </si>
  <si>
    <t>CRS-GUP-DHI-DT-22-675</t>
    <phoneticPr fontId="2" type="noConversion"/>
  </si>
  <si>
    <t>DE-GUP-DT-E-22-741</t>
    <phoneticPr fontId="2" type="noConversion"/>
  </si>
  <si>
    <t>BFD</t>
  </si>
  <si>
    <t>OUTLINE DRAWING_480V MCC</t>
  </si>
  <si>
    <t>MCC</t>
    <phoneticPr fontId="2" type="noConversion"/>
  </si>
  <si>
    <t>DE-GUP-DT-E-22-466</t>
    <phoneticPr fontId="2" type="noConversion"/>
  </si>
  <si>
    <t>CRS-GUP-DHI-DT-22-665</t>
    <phoneticPr fontId="2" type="noConversion"/>
  </si>
  <si>
    <t>DE-GUP-DT-E-22-707</t>
    <phoneticPr fontId="2" type="noConversion"/>
  </si>
  <si>
    <t>DE-GUP-DT-E-22-655</t>
    <phoneticPr fontId="2" type="noConversion"/>
  </si>
  <si>
    <t>BFB</t>
  </si>
  <si>
    <t>SCHEMATIC DIAGRAM_480V MCC</t>
  </si>
  <si>
    <t>SINGLE LINE DIAGRAM_LV SWITCHGEAR / LV TRANSFORMER</t>
  </si>
  <si>
    <t>SINGLE LINE DRAWING_480V MCC</t>
  </si>
  <si>
    <t>TECHNICAL SPECIFICATION_LV SWITCHGEAR / LV TRANSFORMER</t>
  </si>
  <si>
    <t>DHI-GUP-DT-22-026</t>
  </si>
  <si>
    <t>CRS-GUP-DHI-DT-21-169</t>
    <phoneticPr fontId="2" type="noConversion"/>
  </si>
  <si>
    <t>DE-GUP-DT-E-22-274</t>
    <phoneticPr fontId="2" type="noConversion"/>
  </si>
  <si>
    <t>CRS-GUP-DHI-DT-22-488</t>
    <phoneticPr fontId="2" type="noConversion"/>
  </si>
  <si>
    <t>DE-GUP-DT-E-22-489</t>
    <phoneticPr fontId="2" type="noConversion"/>
  </si>
  <si>
    <t>BTW</t>
  </si>
  <si>
    <t>OUTLINE DRAWING_DC &amp; UPS SYSTEM</t>
  </si>
  <si>
    <t>DC&amp;UPS</t>
  </si>
  <si>
    <t>DC &amp; UPS</t>
    <phoneticPr fontId="2" type="noConversion"/>
  </si>
  <si>
    <t>CRS-GUP-DHI-DT-22-681</t>
    <phoneticPr fontId="2" type="noConversion"/>
  </si>
  <si>
    <t>SCHEMATIC DRAWING_DC &amp; UPS SYSTEM</t>
  </si>
  <si>
    <t>SINGLE LINE DIAGRAM_DC &amp; UPS SYSTEM</t>
  </si>
  <si>
    <t>TECHNICAL SPECIFICATION_DC &amp; UPS SYSTEM</t>
  </si>
  <si>
    <t>DHI-GUP-DT-21-192</t>
  </si>
  <si>
    <t>CRS-GUP-DHI-DT-21-162</t>
  </si>
  <si>
    <t>CRS-GUP-DHI-DT-22-692</t>
    <phoneticPr fontId="2" type="noConversion"/>
  </si>
  <si>
    <t>DE-GUP-DT-E-22-593</t>
    <phoneticPr fontId="2" type="noConversion"/>
  </si>
  <si>
    <t>ASR</t>
  </si>
  <si>
    <t>OUTLINE DRAWING_FAULT MONITORING SYSTEM</t>
    <phoneticPr fontId="2" type="noConversion"/>
  </si>
  <si>
    <t>FMS</t>
  </si>
  <si>
    <t>FMS</t>
    <phoneticPr fontId="2" type="noConversion"/>
  </si>
  <si>
    <t>DE-GUP-DT-E-22-537</t>
    <phoneticPr fontId="2" type="noConversion"/>
  </si>
  <si>
    <t>CRS-GUP-DHI-DT-22-732</t>
    <phoneticPr fontId="2" type="noConversion"/>
  </si>
  <si>
    <t>DE-GUP-DT-E-22-725</t>
    <phoneticPr fontId="2" type="noConversion"/>
  </si>
  <si>
    <t>CONFIGURATION DIAGRAM_FAULT MONITORING SYSTEM</t>
    <phoneticPr fontId="2" type="noConversion"/>
  </si>
  <si>
    <t>DE-GUP-DT-E-22-597</t>
    <phoneticPr fontId="2" type="noConversion"/>
  </si>
  <si>
    <t>CRS-GUP-DHI-DT-22-864</t>
    <phoneticPr fontId="2" type="noConversion"/>
  </si>
  <si>
    <t>TECHNICAL SPECIFICATION_FAULT MONITORING SYSTEM</t>
  </si>
  <si>
    <t>SCHEMATIC DAIGRAM_FAULT MONITORING SYSTEM</t>
    <phoneticPr fontId="8" type="noConversion"/>
  </si>
  <si>
    <t>IED LIST_FAULT MONITORING SYSTEM</t>
  </si>
  <si>
    <t>DE-GUP-DT-E-22-728</t>
    <phoneticPr fontId="2" type="noConversion"/>
  </si>
  <si>
    <t>HMI_FAULT MONITORING SYSTEM</t>
    <phoneticPr fontId="8" type="noConversion"/>
  </si>
  <si>
    <t>OUTLINE DRAWING_PROTECTION RELAY PANEL</t>
  </si>
  <si>
    <t>PRP</t>
  </si>
  <si>
    <t>DE-GUP-DT-E-22-538</t>
    <phoneticPr fontId="2" type="noConversion"/>
  </si>
  <si>
    <t>CRS-GUP-DHI-DT-22-739</t>
    <phoneticPr fontId="2" type="noConversion"/>
  </si>
  <si>
    <t>SCHEMATIC DAIGRAM_PROTECTION RELAY PANEL</t>
  </si>
  <si>
    <t>DE-GUP-DT-E-22-688</t>
    <phoneticPr fontId="2" type="noConversion"/>
  </si>
  <si>
    <t>TECHNICAL SPECIFICATION_PROTECTION RELAY PANEL</t>
  </si>
  <si>
    <t>ASQ</t>
  </si>
  <si>
    <t>OUTLINE DRAWING_PLANT METERING PANEL</t>
    <phoneticPr fontId="2" type="noConversion"/>
  </si>
  <si>
    <t>Plant Metering</t>
    <phoneticPr fontId="2" type="noConversion"/>
  </si>
  <si>
    <t>DE-GUP-DT-E-22-539</t>
    <phoneticPr fontId="2" type="noConversion"/>
  </si>
  <si>
    <t>CRS-GUP-DHI-DT-22-740</t>
    <phoneticPr fontId="2" type="noConversion"/>
  </si>
  <si>
    <t>DE-GUP-DT-E-22-711</t>
    <phoneticPr fontId="2" type="noConversion"/>
  </si>
  <si>
    <t>SCHEMATIC DAIGRAM_PLANT METERING PANEL</t>
    <phoneticPr fontId="2" type="noConversion"/>
  </si>
  <si>
    <t>TECHNICAL SPECIFICATION_PLANT METERING PANEL</t>
    <phoneticPr fontId="2" type="noConversion"/>
  </si>
  <si>
    <t>TECHNICAL SPECIFICATION_POWER &amp; CONTROL CABLE</t>
  </si>
  <si>
    <t>CABLE</t>
  </si>
  <si>
    <t>Cable</t>
    <phoneticPr fontId="2" type="noConversion"/>
  </si>
  <si>
    <t>TECHNICAL SPECIFICATION_CABLE TERMINATION MATERIALS</t>
  </si>
  <si>
    <t>TECHNICAL SPECIFICATION_EARTHING &amp; LIGHTNING PROTECTION SYSTEM</t>
  </si>
  <si>
    <t>EARTHING</t>
  </si>
  <si>
    <t>DHI-GUP-DT-22-040</t>
  </si>
  <si>
    <t>CRS-GUP-DHI-DT-22-203</t>
  </si>
  <si>
    <t>DHI-GUP-DT-22-109</t>
  </si>
  <si>
    <t>CRS-GUP-DHI-DT-22-273</t>
    <phoneticPr fontId="2" type="noConversion"/>
  </si>
  <si>
    <t>DHI-GUP-DT-22-144</t>
    <phoneticPr fontId="2" type="noConversion"/>
  </si>
  <si>
    <t>CRS-GUP-DHI-DT-22-314</t>
    <phoneticPr fontId="2" type="noConversion"/>
  </si>
  <si>
    <t>DE-GUP-DT-E-22-269</t>
    <phoneticPr fontId="2" type="noConversion"/>
  </si>
  <si>
    <t>TECHNICAL SPECIFICATION_LIGHTING &amp; SMALL POWER SYSTEM</t>
  </si>
  <si>
    <t>LIGHTING</t>
  </si>
  <si>
    <t>TECHNICAL SPECIFICATION_CABLE TRAY &amp; ACCESSORIES</t>
  </si>
  <si>
    <t>CABLE TRAY</t>
  </si>
  <si>
    <t>TECHNICAL SPECIFICATION_CONDUIT &amp; ACCESSORIES</t>
  </si>
  <si>
    <t>TECHNICAL SPECIFICATION_COMMUNICATION SYSTEM</t>
  </si>
  <si>
    <t>COMMUNICATION</t>
  </si>
  <si>
    <t>PUR</t>
  </si>
  <si>
    <t>TECHNICAL SPECIFICATION_CATHODIC PROTECTION SYSTEM</t>
    <phoneticPr fontId="8" type="noConversion"/>
  </si>
  <si>
    <t>CATHODIC</t>
  </si>
  <si>
    <t>Cathodic Protection</t>
    <phoneticPr fontId="2" type="noConversion"/>
  </si>
  <si>
    <t>DE-GUP-DT-E-22-485</t>
    <phoneticPr fontId="2" type="noConversion"/>
  </si>
  <si>
    <t>CRS-GUP-DHI-DT-22-668</t>
    <phoneticPr fontId="2" type="noConversion"/>
  </si>
  <si>
    <t>DE-GUP-DT-E-22-731</t>
    <phoneticPr fontId="2" type="noConversion"/>
  </si>
  <si>
    <t>VT10</t>
  </si>
  <si>
    <t>CALCULATION_CATHODIC PROTECTION SYSTEM</t>
    <phoneticPr fontId="8" type="noConversion"/>
  </si>
  <si>
    <t>GENERAL ARRANGEMENT DRAWING_CATHODIC PROTECTION SYSTEM</t>
    <phoneticPr fontId="8" type="noConversion"/>
  </si>
  <si>
    <t>DE-GUP-DT-E-22-598</t>
    <phoneticPr fontId="2" type="noConversion"/>
  </si>
  <si>
    <t>CRS-GUP-DHI-DT-22-843</t>
    <phoneticPr fontId="2" type="noConversion"/>
  </si>
  <si>
    <t>OUTLINE DRAWING_CATHODIC PROTECTION SYSTEM</t>
    <phoneticPr fontId="8" type="noConversion"/>
  </si>
  <si>
    <t>BLOCK DIAGRAM_CATHODIC PROTECTION SYSTEM</t>
    <phoneticPr fontId="8" type="noConversion"/>
  </si>
  <si>
    <t>XG11</t>
  </si>
  <si>
    <t>SCHEMATIC DIAGRAM_CATHODIC PROTECTION SYSTEM</t>
    <phoneticPr fontId="8" type="noConversion"/>
  </si>
  <si>
    <t>YQ08</t>
  </si>
  <si>
    <t>COMMUNICATION LAYOUT DRAWING_MAINTENANCE WORKSHOP AND STORE BUILDING</t>
  </si>
  <si>
    <t xml:space="preserve">COMMUNICATION LAYOUT DRAWING_WT &amp; WWT BLDG &amp; SHELTER </t>
  </si>
  <si>
    <t>DE-GUP-DT-E-22-659</t>
    <phoneticPr fontId="2" type="noConversion"/>
  </si>
  <si>
    <t>COMMUNICATION LAYOUT DRAWING_HRSG BUILDING</t>
  </si>
  <si>
    <t>COMMUNICATION LAYOUT DRAWING_STEAM TURBINE BUILDING</t>
  </si>
  <si>
    <t>COMMUNICATION LAYOUT DRAWING_GAS TURBINE BUILDING</t>
  </si>
  <si>
    <t>DE-GUP-DT-E-22-411</t>
    <phoneticPr fontId="2" type="noConversion"/>
  </si>
  <si>
    <t>CRS-GUP-DHI-DT-22-615</t>
    <phoneticPr fontId="2" type="noConversion"/>
  </si>
  <si>
    <t>COMMUNICATION LAYOUT DRAWING_SWITCHYARD CONTROL BUILDING</t>
  </si>
  <si>
    <t>DHI-GUP-DT-21-132</t>
  </si>
  <si>
    <t>CRS-GUP-DHI-DT-21-145</t>
  </si>
  <si>
    <t>COMMUNICATION LAYOUT DRAWING_GATE HOUSE</t>
  </si>
  <si>
    <t>COMMUNICATION LAYOUT DRAWING_CONTROL &amp; ELECTRICAL BUILDING</t>
  </si>
  <si>
    <t>COMMUNICATION LAYOUT DRAWING_FIRE PROTECTION PUMP BUILDING</t>
  </si>
  <si>
    <t>COMMUNICATION LAYOUT DRAWING_ADMINISTRATION BUILDING</t>
  </si>
  <si>
    <t xml:space="preserve">COMMUNICATION LAYOUT DRAWING - OUTDOOR TELEPHONE &amp; PA </t>
  </si>
  <si>
    <t>COMMUNICATION LAYOUT DRAWING - OVERALL SECURITY CCTV</t>
  </si>
  <si>
    <t>EARTHING LAYOUT DRAWING_MAINTENANCE WORKSHOP AND STORE BUILDING</t>
  </si>
  <si>
    <t>Earthing</t>
    <phoneticPr fontId="2" type="noConversion"/>
  </si>
  <si>
    <t>YE01</t>
  </si>
  <si>
    <t>LIGHTNING PROTECTION LAYOUT DRAWING_MAINTENANCE WORKSHOP AND STORE BUILDING</t>
  </si>
  <si>
    <t>Lightning</t>
    <phoneticPr fontId="2" type="noConversion"/>
  </si>
  <si>
    <t xml:space="preserve">EARTHING LAYOUT DRAWING_WT &amp; WWT BLDG &amp; SHELTER </t>
  </si>
  <si>
    <t>DE-GUP-DT-E-22-463</t>
    <phoneticPr fontId="2" type="noConversion"/>
  </si>
  <si>
    <t>CRS-GUP-DHI-DT-22-639</t>
    <phoneticPr fontId="2" type="noConversion"/>
  </si>
  <si>
    <t xml:space="preserve">LIGHTNING PROTECTION LAYOUT DRAWING_WT &amp; WWT BLDG &amp; SHELTER </t>
  </si>
  <si>
    <t>EARTHING LAYOUT DRAWING_HRSG BUILDING</t>
  </si>
  <si>
    <t>DE-GUP-DT-E-22-347</t>
    <phoneticPr fontId="2" type="noConversion"/>
  </si>
  <si>
    <t>CRS-GUP-DHI-DT-22-538</t>
    <phoneticPr fontId="2" type="noConversion"/>
  </si>
  <si>
    <t>DE-GUP-DT-E-22-611</t>
    <phoneticPr fontId="2" type="noConversion"/>
  </si>
  <si>
    <t>CRS-GUP-DHI-DT-22-847</t>
    <phoneticPr fontId="2" type="noConversion"/>
  </si>
  <si>
    <t>LIGHTNING PROTECTION LAYOUT DRAWING_HRSG BUILDING</t>
  </si>
  <si>
    <t>EARTHING LAYOUT DRAWING_STEAM TURBINE BUILDING</t>
  </si>
  <si>
    <t>DE-GUP-DT-E-22-692</t>
    <phoneticPr fontId="2" type="noConversion"/>
  </si>
  <si>
    <t>LIGHTNING PROTECTION LAYOUT DRAWING_STEAM TURBINE BUILDING</t>
  </si>
  <si>
    <t>EARTHING LAYOUT DRAWING_GAS TURBINE BUILDING</t>
    <phoneticPr fontId="2" type="noConversion"/>
  </si>
  <si>
    <t>DHI-GUP-DT-22-021</t>
  </si>
  <si>
    <t>CRS-GUP-DHI-DT-21-183</t>
  </si>
  <si>
    <t>DE-GUP-DT-E-22-484</t>
    <phoneticPr fontId="2" type="noConversion"/>
  </si>
  <si>
    <t>CRS-GUP-DHI-DT-22-689</t>
    <phoneticPr fontId="2" type="noConversion"/>
  </si>
  <si>
    <t>LIGHTNING PROTECTION LAYOUT DRAWING_GAS TURBINE BUILDING</t>
    <phoneticPr fontId="2" type="noConversion"/>
  </si>
  <si>
    <t>CRS-GUP-DHI-DT-22-655</t>
    <phoneticPr fontId="2" type="noConversion"/>
  </si>
  <si>
    <t>EARTHING LAYOUT DRAWING_SWITCHYARD CONTROL BUILDING</t>
  </si>
  <si>
    <t>LIGHTNING PROTECTION LAYOUT DRAWING_SWITCHYARD CONTROL BUILDING</t>
  </si>
  <si>
    <t>EARTHING LAYOUT DRAWING_GATE HOUSE</t>
  </si>
  <si>
    <t>DE-GUP-DT-E-22-644</t>
    <phoneticPr fontId="2" type="noConversion"/>
  </si>
  <si>
    <t>LIGHTNING PROTECTION LAYOUT DRAWING_GATE HOUSE</t>
  </si>
  <si>
    <t>EARTHING LAYOUT DRAWING_CONTROL &amp; ELECTRICAL BUILDING</t>
  </si>
  <si>
    <t>DE-GUP-DT-E-22-470</t>
    <phoneticPr fontId="2" type="noConversion"/>
  </si>
  <si>
    <t>LIGHTNING PROTECTION LAYOUT DRAWING_CONTROL &amp; ELECTRICAL BUILDING</t>
  </si>
  <si>
    <t>EARTHING LAYOUT DRAWING_AMMONIA STORAGE AND UNLOADING SHELTER</t>
  </si>
  <si>
    <t>LIGHTNING PROTECTION LAYOUT DRAWING_AMMONIA STORAGE AND UNLOADING SHELTER</t>
  </si>
  <si>
    <t>EARTHING LAYOUT DRAWING_FOAM STATION SHELTER</t>
  </si>
  <si>
    <t>CRS-GUP-DHI-DT-22-688</t>
    <phoneticPr fontId="2" type="noConversion"/>
  </si>
  <si>
    <t>LIGHTNING PROTECTION LAYOUT DRAWING_FOAM STATION SHELTER</t>
  </si>
  <si>
    <t>EARTHING LAYOUT DRAWING_CHEMICAL DOSING SHELTER FOR COOLING TOWER</t>
  </si>
  <si>
    <t>LIGHTNING PROTECTION LAYOUT DRAWING_CHEMICAL DOSING SHELTER FOR COOLING TOWER</t>
  </si>
  <si>
    <t>EARTHING LAYOUT DRAWING_GCB SHELTER FOR ST (ABOVE ONLY)</t>
  </si>
  <si>
    <t>LIGHTNING PROTECTION LAYOUT DRAWING_GCB SHELTER FOR ST (ABOVE ONLY)</t>
  </si>
  <si>
    <t>EARTHING LAYOUT DRAWING_ULSD PUMP AND TREATMENT SHELTER</t>
  </si>
  <si>
    <t>LIGHTNING PROTECTION LAYOUT DRAWING_ULSD PUMP AND TREATMENT SHELTER</t>
  </si>
  <si>
    <t>EARTHING LAYOUT DRAWING_COMPRESSED AIR PACKAGE SHELTER</t>
  </si>
  <si>
    <t>DE-GUP-DT-E-22-541</t>
    <phoneticPr fontId="2" type="noConversion"/>
  </si>
  <si>
    <t>CRS-GUP-DHI-DT-22-834</t>
    <phoneticPr fontId="2" type="noConversion"/>
  </si>
  <si>
    <t>LIGHTNING PROTECTION LAYOUT DRAWING_COMPRESSED AIR PACKAGE SHELTER</t>
  </si>
  <si>
    <t>CRS-GUP-DHI-DT-22-742</t>
    <phoneticPr fontId="2" type="noConversion"/>
  </si>
  <si>
    <t>EARTHING LAYOUT DRAWING_FIRE PROTECTION PUMP BUILDING</t>
  </si>
  <si>
    <t>LIGHTNING PROTECTION LAYOUT DRAWING_FIRE PROTECTION PUMP BUILDING</t>
  </si>
  <si>
    <t>EARTHING LAYOUT DRAWING_ADMINISTRATION BUILDING</t>
  </si>
  <si>
    <t>LIGHTNING PROTECTION LAYOUT DRAWING_ADMINISTRATION BUILDING</t>
  </si>
  <si>
    <t>EARTHING LAYOUT DRAWING_TRANSFORMER AREA</t>
    <phoneticPr fontId="2" type="noConversion"/>
  </si>
  <si>
    <t>Earthing</t>
  </si>
  <si>
    <t>LIGHTNING PROTECTION LAYOUT DRAWING_TRANSFORMER AREA</t>
    <phoneticPr fontId="2" type="noConversion"/>
  </si>
  <si>
    <t>Lightning</t>
  </si>
  <si>
    <t>CABLE TRAY LAYOUT DRAWING_MAINTENANCE WORKSHOP AND STORE BUILDING</t>
  </si>
  <si>
    <t xml:space="preserve">CABLE TRAY LAYOUT DRAWING_WT &amp; WWT BLDG &amp; SHELTER </t>
  </si>
  <si>
    <t>CABLE TRAY LAYOUT DRAWING_HRSG BUILDING</t>
  </si>
  <si>
    <t>DE-GUP-DT-E-22-436</t>
    <phoneticPr fontId="2" type="noConversion"/>
  </si>
  <si>
    <t>CRS-GUP-DHI-DT-22-576</t>
    <phoneticPr fontId="2" type="noConversion"/>
  </si>
  <si>
    <t>CABLE TRAY LAYOUT DRAWING_STEAM TURBINE BUILDING</t>
  </si>
  <si>
    <t>DE-GUP-DT-E-22-625</t>
    <phoneticPr fontId="2" type="noConversion"/>
  </si>
  <si>
    <t>CABLE TRAY LAYOUT DRAWING_GAS TURBINE BUILDING</t>
  </si>
  <si>
    <t>DHI-GUP-DT-22-003</t>
  </si>
  <si>
    <t>CRS-GUP-DHI-DT-21-170</t>
  </si>
  <si>
    <t>DE-GUP-DT-E-22-327</t>
    <phoneticPr fontId="2" type="noConversion"/>
  </si>
  <si>
    <t>CRS-GUP-DHI-DT-22-552</t>
    <phoneticPr fontId="2" type="noConversion"/>
  </si>
  <si>
    <t>DE-GUP-DT-E-22-571</t>
    <phoneticPr fontId="2" type="noConversion"/>
  </si>
  <si>
    <t>CABLE TRAY LAYOUT DRAWING_PIPE RACK</t>
  </si>
  <si>
    <t>DHI-GUP-DT-21-133</t>
  </si>
  <si>
    <t>DE-GUP-DT-E-22-710</t>
    <phoneticPr fontId="2" type="noConversion"/>
  </si>
  <si>
    <t>CABLE TRAY LAYOUT DRAWING_CONTROL &amp; ELECTRICAL BUILDING</t>
  </si>
  <si>
    <t>DHI-GUP-DT-21-112</t>
  </si>
  <si>
    <t>CRS-GUP-DHI-DT-21-147</t>
  </si>
  <si>
    <t>DE-GUP-DT-E-22-684</t>
    <phoneticPr fontId="2" type="noConversion"/>
  </si>
  <si>
    <t>CABLE TRAY LAYOUT DRAWING_ADMINISTRATION BUILDING</t>
  </si>
  <si>
    <t>CABLE TRAY LAYOUT DRAWING_PIPE SLEEPER &amp; TRENCH (CCPP PLANT AREA)</t>
  </si>
  <si>
    <t>DHI-GUP-DT-21-134</t>
  </si>
  <si>
    <t xml:space="preserve">CABLE TRAY LAYOUT DRAWING_COOLING TOWER </t>
    <phoneticPr fontId="2" type="noConversion"/>
  </si>
  <si>
    <t>EMBEDDED CONDUIT LAYOUT DRAWING_MAINTENANCE WORKSHOP AND STORE BUILDING</t>
  </si>
  <si>
    <t xml:space="preserve">EMBEDDED CONDUIT LAYOUT DRAWING_WT &amp; WWT BLDG &amp; SHELTER </t>
  </si>
  <si>
    <t>DE-GUP-DT-E-22-612</t>
    <phoneticPr fontId="2" type="noConversion"/>
  </si>
  <si>
    <t>CRS-GUP-DHI-DT-22-801</t>
    <phoneticPr fontId="2" type="noConversion"/>
  </si>
  <si>
    <t>EMBEDDED CONDUIT LAYOUT DRAWING_HRSG BUILDING</t>
  </si>
  <si>
    <t>DE-GUP-DT-E-22-338</t>
    <phoneticPr fontId="2" type="noConversion"/>
  </si>
  <si>
    <t>CRS-GUP-DHI-DT-22-553</t>
    <phoneticPr fontId="2" type="noConversion"/>
  </si>
  <si>
    <t>EMBEDDED CONDUIT LAYOUT DRAWING_STEAM TURBINE BUILDING</t>
  </si>
  <si>
    <t>DE-GUP-DT-E-22-460</t>
    <phoneticPr fontId="2" type="noConversion"/>
  </si>
  <si>
    <t>CRS-GUP-DHI-DT-22-679</t>
    <phoneticPr fontId="2" type="noConversion"/>
  </si>
  <si>
    <t>DE-GUP-DT-E-22-683</t>
    <phoneticPr fontId="2" type="noConversion"/>
  </si>
  <si>
    <t>EMBEDDED CONDUIT LAYOUT DRAWING_GAS TURBINE BUILDING</t>
  </si>
  <si>
    <t>DHI-GUP-DT-22-002</t>
  </si>
  <si>
    <t>CRS-GUP-DHI-DT-21-168</t>
  </si>
  <si>
    <t>EMBEDDED CONDUIT LAYOUT DRAWING_GATE HOUSE</t>
  </si>
  <si>
    <t>DE-GUP-DT-E-22-574</t>
    <phoneticPr fontId="2" type="noConversion"/>
  </si>
  <si>
    <t>CRS-GUP-DHI-DT-22-836</t>
    <phoneticPr fontId="2" type="noConversion"/>
  </si>
  <si>
    <t>EMBEDDED CONDUIT LAYOUT DRAWING_FIRE PROTECTION PUMP BUILDING</t>
  </si>
  <si>
    <t>DE-GUP-DT-E-22-423</t>
    <phoneticPr fontId="2" type="noConversion"/>
  </si>
  <si>
    <t>CRS-GUP-DHI-DT-22-619</t>
    <phoneticPr fontId="2" type="noConversion"/>
  </si>
  <si>
    <t>EMBEDDED CONDUIT LAYOUT DRAWING_ADMINISTRATION BUILDING</t>
  </si>
  <si>
    <t>EMBEDDED CONDUIT LAYOUT DRAWING_TRANSFORMER AREA</t>
    <phoneticPr fontId="2" type="noConversion"/>
  </si>
  <si>
    <t>EMBEDDED CONDUIT LAYOUT DRAWING_COMPRESSED AIR PACKAGE SHELTER</t>
    <phoneticPr fontId="2" type="noConversion"/>
  </si>
  <si>
    <t>EMBEDDED CONDUIT LAYOUT DRAWING_ULSD PUMP AND TREATMENT SHELTER</t>
    <phoneticPr fontId="2" type="noConversion"/>
  </si>
  <si>
    <t>DE-GUP-DT-E-22-682</t>
    <phoneticPr fontId="2" type="noConversion"/>
  </si>
  <si>
    <t>EMBEDDED CONDUIT LAYOUT DRAWING_MISCELLANEOUS area</t>
    <phoneticPr fontId="2" type="noConversion"/>
  </si>
  <si>
    <t>ILLUMINATION CALCULATION_MAINTENANCE WORKSHOP AND STORE BUILDING</t>
  </si>
  <si>
    <t>YZ03</t>
  </si>
  <si>
    <t>LIGHTING &amp; SMALL POWER LAYOUT DRAWING_MAINTENANCE WORKSHOP AND STORE BUILDING</t>
  </si>
  <si>
    <t>YB11</t>
  </si>
  <si>
    <t>LIGHTING PANEL BOARD SCHEDULE_MAINTENANCE WORKSHOP AND STORE BUILDING</t>
  </si>
  <si>
    <t xml:space="preserve">ILLUMINATION CALCULATION_WT &amp; WWT BLDG &amp; SHELTER </t>
  </si>
  <si>
    <t xml:space="preserve">LIGHTING &amp; SMALL POWER LAYOUT DRAWING_WT &amp; WWT BLDG &amp; SHELTER </t>
  </si>
  <si>
    <t xml:space="preserve">LIGHTING PANEL BOARD SCHEDULE_WT &amp; WWT BLDG &amp; SHELTER </t>
  </si>
  <si>
    <t>ILLUMINATION CALCULATION_HRSG BUILDING</t>
  </si>
  <si>
    <t>DE-GUP-DT-E-22-560</t>
    <phoneticPr fontId="2" type="noConversion"/>
  </si>
  <si>
    <t>CRS-GUP-DHI-DT-22-835</t>
    <phoneticPr fontId="2" type="noConversion"/>
  </si>
  <si>
    <t>LIGHTING &amp; SMALL POWER LAYOUT DRAWING_HRSG BUILDING</t>
  </si>
  <si>
    <t>LIGHTING PANEL BOARD SCHEDULE_HRSG BUILDING</t>
  </si>
  <si>
    <t>ILLUMINATION CALCULATION_STEAM TURBINE BUILDING</t>
  </si>
  <si>
    <t>DE-GUP-DT-E-22-371</t>
    <phoneticPr fontId="2" type="noConversion"/>
  </si>
  <si>
    <t>CRS-GUP-DHI-DT-22-608</t>
    <phoneticPr fontId="2" type="noConversion"/>
  </si>
  <si>
    <t>LIGHTING &amp; SMALL POWER LAYOUT DRAWING_STEAM TURBINE BUILDING</t>
  </si>
  <si>
    <t>LIGHTING PANEL BOARD SCHEDULE_STEAM TURBINE BUILDING</t>
  </si>
  <si>
    <t>ILLUMINATION CALCULATION_GAS TURBINE BUILDING</t>
  </si>
  <si>
    <t>DHI-GUP-DT-22-104</t>
  </si>
  <si>
    <t>CRS-GUP-DHI-DT-22-267</t>
    <phoneticPr fontId="2" type="noConversion"/>
  </si>
  <si>
    <t>LIGHTING &amp; SMALL POWER LAYOUT DRAWING_GAS TURBINE BUILDING</t>
    <phoneticPr fontId="2" type="noConversion"/>
  </si>
  <si>
    <t>LIGHTING PANEL BOARD SCHEDULE_GAS TURBINE BUILDING</t>
    <phoneticPr fontId="2" type="noConversion"/>
  </si>
  <si>
    <t>ILLUMINATION CALCULATION_PIPE RACK</t>
  </si>
  <si>
    <t>DHI-GUP-DT-22-005</t>
  </si>
  <si>
    <t>CRS-GUP-DHI-DT-21-167</t>
  </si>
  <si>
    <t>LIGHTING &amp; SMALL POWER LAYOUT DRAWING_PIPE RACK</t>
  </si>
  <si>
    <t>DE-GUP-DT-E-22-705</t>
    <phoneticPr fontId="2" type="noConversion"/>
  </si>
  <si>
    <t>ILLUMINATION CALCULATION_SWITCHYARD CONTROL BUILDING</t>
  </si>
  <si>
    <t>DHI-GUP-DT-21-130</t>
  </si>
  <si>
    <t>LIGHTING &amp; SMALL POWER LAYOUT DRAWING_SWITCHYARD CONTROL BUILDING</t>
  </si>
  <si>
    <t>LIGHTING PANEL BOARD SCHEDULE_SWITCHYARD CONTROL BUILDING</t>
  </si>
  <si>
    <t>ILLUMINATION CALCULATION_GATE HOUSE</t>
  </si>
  <si>
    <t>DE-GUP-DT-E-22-666</t>
    <phoneticPr fontId="2" type="noConversion"/>
  </si>
  <si>
    <t>LIGHTING &amp; SMALL POWER LAYOUT DRAWING_GATE HOUSE</t>
  </si>
  <si>
    <t>LIGHTING PANEL BOARD SCHEDULE_GATE HOUSE</t>
  </si>
  <si>
    <t>ILLUMINATION CALCULATION_CONTROL &amp; ELECTRICAL BUILDING</t>
  </si>
  <si>
    <t>DHI-GUP-DT-21-129</t>
  </si>
  <si>
    <t>LIGHTING &amp; SMALL POWER LAYOUT DRAWING_CONTROL &amp; ELECTRICAL BUILDING</t>
  </si>
  <si>
    <t>LIGHTING PANEL BOARD SCHEDULE_CONTROL &amp; ELECTRICAL BUILDING</t>
  </si>
  <si>
    <t>ILLUMINATION CALCULATION_AMMONIA STORAGE AND UNLOADING SHELTER</t>
  </si>
  <si>
    <t>LIGHTING &amp; SMALL POWER LAYOUT DRAWING_AMMONIA STORAGE AND UNLOADING SHELTER</t>
  </si>
  <si>
    <t>ILLUMINATION CALCULATION_FOAM STATION SHELTER</t>
  </si>
  <si>
    <t>LIGHTING &amp; SMALL POWER LAYOUT DRAWING_FOAM STATION SHELTER</t>
  </si>
  <si>
    <t>ILLUMINATION CALCULATION_CHEMICAL DOSING SHELTER FOR COOLING TOWER</t>
  </si>
  <si>
    <t>LIGHTING &amp; SMALL POWER LAYOUT DRAWING_CHEMICAL DOSING SHELTER FOR COOLING TOWER</t>
  </si>
  <si>
    <t>LIGHTING PANEL BOARD SCHEDULE_CHEMICAL DOSING SHELTER FOR COOLING TOWER</t>
  </si>
  <si>
    <t>ILLUMINATION CALCULATION_GCB SHELTER FOR ST (ABOVE ONLY)</t>
  </si>
  <si>
    <t>DHI-GUP-DT-22-166</t>
    <phoneticPr fontId="2" type="noConversion"/>
  </si>
  <si>
    <t>CRS-GUP-DHI-DT-22-339</t>
    <phoneticPr fontId="2" type="noConversion"/>
  </si>
  <si>
    <t>LIGHTING &amp; SMALL POWER LAYOUT DRAWING_GCB SHELTER FOR ST</t>
  </si>
  <si>
    <t>ILLUMINATION CALCULATION_ULSD PUMP AND TREATMENT SHELTER</t>
  </si>
  <si>
    <t>LIGHTING &amp; SMALL POWER LAYOUT DRAWING_ULSD PUMP AND TREATMENT SHELTER</t>
  </si>
  <si>
    <t>LIGHTING PANEL BOARD SCHEDULE_ULSD PUMP AND TREATMENT SHELTER</t>
  </si>
  <si>
    <t>ILLUMINATION CALCULATION_COMPRESSED AIR PACKAGE SHELTER</t>
  </si>
  <si>
    <t>LIGHTING &amp; SMALL POWER LAYOUT DRAWING_COMPRESSED AIR PACKAGE SHELTER</t>
  </si>
  <si>
    <t>ILLUMINATION CALCULATION_FIRE PROTECTION PUMP BUILDING</t>
  </si>
  <si>
    <t>DE-GUP-DT-E-22-507</t>
    <phoneticPr fontId="2" type="noConversion"/>
  </si>
  <si>
    <t>CRS-GUP-DHI-DT-22-644</t>
    <phoneticPr fontId="2" type="noConversion"/>
  </si>
  <si>
    <t>LIGHTING &amp; SMALL POWER LAYOUT DRAWING_FIRE PROTECTION PUMP BUILDING</t>
  </si>
  <si>
    <t>LIGHTING PANEL BOARD SCHEDULE_FIRE PROTECTION PUMP BUILDING</t>
  </si>
  <si>
    <t>ILLUMINATION CALCULATION_ADMINISTRATION BUILDING</t>
  </si>
  <si>
    <t>LIGHTING &amp; SMALL POWER LAYOUT DRAWING_ADMINISTRATION BUILDING</t>
  </si>
  <si>
    <t>LIGHTING PANEL BOARD SCHEDULE_ADMINISTRATION BUILDING</t>
  </si>
  <si>
    <t>ILLUMINATION CALCULATION_ROAD &amp; PAVING (CCPP PLANT AREA)</t>
  </si>
  <si>
    <t>LIGHTING &amp; SMALL POWER LAYOUT DRAWING_ROAD &amp; FENCE (CCPP PLANT AREA)</t>
  </si>
  <si>
    <t>LIGHTING PANEL BOARD SCHEDULE_ROAD &amp; PAVING (CCPP PLANT AREA)</t>
  </si>
  <si>
    <t>ILLUMINATION CALCULATION_TRANSFORMER AREA</t>
    <phoneticPr fontId="2" type="noConversion"/>
  </si>
  <si>
    <t>LIGHTING &amp; SMALL POWER LAYOUT DRAWING_TRANSFORMER AREA</t>
    <phoneticPr fontId="2" type="noConversion"/>
  </si>
  <si>
    <t>ILLUMINATION CALCULATION_MISCELLANEOUS AREA</t>
    <phoneticPr fontId="2" type="noConversion"/>
  </si>
  <si>
    <t>LIGHTING &amp; SMALL POWER LAYOUT DRAWING_MISCELLANEOUS AREA</t>
    <phoneticPr fontId="2" type="noConversion"/>
  </si>
  <si>
    <t>ELECTRICAL ROOM LAYOUT DRAWING_MAINTENANCE WORKSHOP AND STORE BUILDING</t>
  </si>
  <si>
    <t>Equipment arrnagement</t>
    <phoneticPr fontId="2" type="noConversion"/>
  </si>
  <si>
    <t xml:space="preserve">ELECTRICAL ROOM LAYOUT DRAWING_WT &amp; WWT BLDG &amp; SHELTER </t>
  </si>
  <si>
    <t>DE-GUP-DT-E-22-467</t>
    <phoneticPr fontId="2" type="noConversion"/>
  </si>
  <si>
    <t>CRS-GUP-DHI-DT-22-666</t>
    <phoneticPr fontId="2" type="noConversion"/>
  </si>
  <si>
    <t>DE-GUP-DT-E-22-664</t>
    <phoneticPr fontId="2" type="noConversion"/>
  </si>
  <si>
    <t>ELECTRICAL ROOM LAYOUT DRAWING_115kV AIS CONTROL BUILDING</t>
    <phoneticPr fontId="2" type="noConversion"/>
  </si>
  <si>
    <t>DHI-GUP-DT-22-150</t>
    <phoneticPr fontId="2" type="noConversion"/>
  </si>
  <si>
    <t>CRS-GUP-DHI-DT-22-316</t>
    <phoneticPr fontId="2" type="noConversion"/>
  </si>
  <si>
    <t>DHI-GUP-DT-22-216</t>
    <phoneticPr fontId="2" type="noConversion"/>
  </si>
  <si>
    <t>CRS-GUP-DHI-DT-22-397</t>
    <phoneticPr fontId="2" type="noConversion"/>
  </si>
  <si>
    <t>DE-GUP-DT-E-22-333</t>
    <phoneticPr fontId="2" type="noConversion"/>
  </si>
  <si>
    <t>CRS-GUP-DHI-DT-22-530</t>
    <phoneticPr fontId="2" type="noConversion"/>
  </si>
  <si>
    <t>DE-GUP-DT-E-22-427</t>
    <phoneticPr fontId="2" type="noConversion"/>
  </si>
  <si>
    <t>CRS-GUP-DHI-DT-22-699</t>
    <phoneticPr fontId="2" type="noConversion"/>
  </si>
  <si>
    <t>ELECTRICAL ROOM LAYOUT DRAWING_CONTROL &amp; ELECTRICAL BUILDING</t>
  </si>
  <si>
    <t>DHI-GUP-DT-21-062</t>
  </si>
  <si>
    <t>CRS-GUP-DHI-DT-21-048</t>
  </si>
  <si>
    <t>DHI-GUP-DT-21-114</t>
  </si>
  <si>
    <t>CRS-GUP-DHI-DT-21-077</t>
  </si>
  <si>
    <t>DHI-GUP-DT-21-170</t>
  </si>
  <si>
    <t>CRS-GUP-DHI-DT-21-084</t>
  </si>
  <si>
    <t>DE-GUP-DT-E-22-399</t>
    <phoneticPr fontId="2" type="noConversion"/>
  </si>
  <si>
    <t>CRS-GUP-DHI-DT-22-612</t>
    <phoneticPr fontId="2" type="noConversion"/>
  </si>
  <si>
    <t>DE-GUP-DT-E-22-575</t>
    <phoneticPr fontId="2" type="noConversion"/>
  </si>
  <si>
    <t>ELECTRICAL ROOM LAYOUT DRAWING_ADMINISTRATION BUILDING</t>
  </si>
  <si>
    <t>SIZING CALCULATION_GENERATOR CIRCUIT BREAKER</t>
  </si>
  <si>
    <t>DHI-GUP-DT-21-135</t>
  </si>
  <si>
    <t>CRS-GUP-DHI-DT-21-097</t>
  </si>
  <si>
    <t>DHI-GUP-DT-22-075</t>
  </si>
  <si>
    <t>CRS-GUP-DHI-DT-22-236</t>
  </si>
  <si>
    <t>DE-GUP-DT-E-22-242</t>
    <phoneticPr fontId="2" type="noConversion"/>
  </si>
  <si>
    <t>CRS-GUP-DHI-DT-22-416</t>
    <phoneticPr fontId="2" type="noConversion"/>
  </si>
  <si>
    <t>DE-GUP-DT-E-22-289</t>
    <phoneticPr fontId="2" type="noConversion"/>
  </si>
  <si>
    <t>SIZING CALCULATION_GENERATOR STEP UP TRANSFORMER</t>
  </si>
  <si>
    <t>DHI-GUP-DT-21-151</t>
  </si>
  <si>
    <t>CRS-GUP-DHI-DT-21-110</t>
  </si>
  <si>
    <t>DHI-GUP-DT-22-084</t>
  </si>
  <si>
    <t>CRS-GUP-DHI-DT-22-253</t>
  </si>
  <si>
    <t>DHI-GUP-DT-22-192</t>
    <phoneticPr fontId="2" type="noConversion"/>
  </si>
  <si>
    <t>CRS-GUP-DHI-DT-22-347</t>
    <phoneticPr fontId="2" type="noConversion"/>
  </si>
  <si>
    <t>DE-GUP-DT-E-22-229</t>
    <phoneticPr fontId="2" type="noConversion"/>
  </si>
  <si>
    <t>CRS-GUP-DHI-DT-22-407</t>
    <phoneticPr fontId="2" type="noConversion"/>
  </si>
  <si>
    <t>SIZING CALCULATION_NON-SEGREGATED PHASE BUSDUCT</t>
  </si>
  <si>
    <t>DHI-GUP-DT-22-028</t>
  </si>
  <si>
    <t>CRS-GUP-DHI-DT-21-186</t>
  </si>
  <si>
    <t>DE-GUP-DT-E-22-237</t>
    <phoneticPr fontId="2" type="noConversion"/>
  </si>
  <si>
    <t>CRS-GUP-DHI-DT-22-414</t>
    <phoneticPr fontId="2" type="noConversion"/>
  </si>
  <si>
    <t>DE-GUP-DT-E-22-290</t>
    <phoneticPr fontId="2" type="noConversion"/>
  </si>
  <si>
    <t>SIZING CALCULATION_UNIT AUXILIARY TRANSFORMER</t>
  </si>
  <si>
    <t>DHI-GUP-DT-21-141</t>
  </si>
  <si>
    <t>CRS-GUP-DHI-DT-21-156</t>
  </si>
  <si>
    <t>DHI-GUP-DT-22-029</t>
  </si>
  <si>
    <t>CRS-GUP-DHI-DT-21-187</t>
  </si>
  <si>
    <t>DE-GUP-DT-E-22-291</t>
    <phoneticPr fontId="2" type="noConversion"/>
  </si>
  <si>
    <t>CRS-GUP-DHI-DT-22-501</t>
    <phoneticPr fontId="2" type="noConversion"/>
  </si>
  <si>
    <t>DE-GUP-DT-E-22-449</t>
    <phoneticPr fontId="2" type="noConversion"/>
  </si>
  <si>
    <t>BFT</t>
    <phoneticPr fontId="2" type="noConversion"/>
  </si>
  <si>
    <t>SIZING CALCULATION_LV TRANSFORMER</t>
    <phoneticPr fontId="2" type="noConversion"/>
  </si>
  <si>
    <t>DHI-GUP-DT-21-182</t>
  </si>
  <si>
    <t>CRS-GUP-DHI-DT-21-160</t>
  </si>
  <si>
    <t>DE-GUP-DT-E-22-260</t>
    <phoneticPr fontId="2" type="noConversion"/>
  </si>
  <si>
    <t>CRS-GUP-DHI-DT-22-470</t>
  </si>
  <si>
    <t>DE-GUP-DT-E-22-415</t>
    <phoneticPr fontId="2" type="noConversion"/>
  </si>
  <si>
    <t>CRS-GUP-DHI-DT-22-600</t>
    <phoneticPr fontId="2" type="noConversion"/>
  </si>
  <si>
    <t>DE-GUP-DT-E-22-506</t>
    <phoneticPr fontId="2" type="noConversion"/>
  </si>
  <si>
    <t>BBW</t>
  </si>
  <si>
    <t>SIZING CALCULATION_DC &amp; UPS SYSTEM</t>
  </si>
  <si>
    <t>DHI-GUP-DT-21-172</t>
  </si>
  <si>
    <t>CRS-GUP-DHI-DT-21-130</t>
  </si>
  <si>
    <t>UZT</t>
    <phoneticPr fontId="2" type="noConversion"/>
  </si>
  <si>
    <t>SIZING CALCULATION_POWER CABLE</t>
    <phoneticPr fontId="2" type="noConversion"/>
  </si>
  <si>
    <t>허규범</t>
    <phoneticPr fontId="2" type="noConversion"/>
  </si>
  <si>
    <t>DHI-GUP-DT-21-076</t>
  </si>
  <si>
    <t>CRS-GUP-DHI-DT-21-058</t>
  </si>
  <si>
    <t>DHI-GUP-DT-21-145</t>
  </si>
  <si>
    <t>CRS-GUP-DHI-DT-21-142</t>
  </si>
  <si>
    <t>DHI-GUP-DT-22-126</t>
  </si>
  <si>
    <t>CRS-GUP-DHI-DT-22-289</t>
    <phoneticPr fontId="2" type="noConversion"/>
  </si>
  <si>
    <t>DHI-GUP-DT-22-195</t>
    <phoneticPr fontId="2" type="noConversion"/>
  </si>
  <si>
    <t>CRS-GUP-DHI-DT-22-360</t>
    <phoneticPr fontId="2" type="noConversion"/>
  </si>
  <si>
    <t>DE-GUP-DT-E-22-324</t>
    <phoneticPr fontId="2" type="noConversion"/>
  </si>
  <si>
    <t>TECHNICAL SPECIFICATION_115kV AIS HV EQUIPMENT (Harmon S/S)</t>
    <phoneticPr fontId="8" type="noConversion"/>
  </si>
  <si>
    <t>CRS-GUP-DHI-DT-22-757</t>
    <phoneticPr fontId="2" type="noConversion"/>
  </si>
  <si>
    <t>DE-GUP-DT-E-22-708</t>
    <phoneticPr fontId="2" type="noConversion"/>
  </si>
  <si>
    <t>TECHNICAL SPECIFICATION_115kV AIS CONTROL &amp; PROTECTION SYSTEM (Harmon S/S)</t>
    <phoneticPr fontId="8" type="noConversion"/>
  </si>
  <si>
    <t>CRS-GUP-DHI-DT-22-550</t>
    <phoneticPr fontId="2" type="noConversion"/>
  </si>
  <si>
    <t>CRS-GUP-DHI-DT-22-824</t>
    <phoneticPr fontId="2" type="noConversion"/>
  </si>
  <si>
    <t>TECHNICAL SPECIFICATION_115kV AIS MISCELLANEOUS ITEMS (Harmon S/S)</t>
    <phoneticPr fontId="8" type="noConversion"/>
  </si>
  <si>
    <t>ELECTRICAL CONTROL LOGIC DIAGRAM_115kV AIS (Harmon S/S)</t>
    <phoneticPr fontId="8" type="noConversion"/>
  </si>
  <si>
    <t>DE-GUP-DT-E-22-235</t>
    <phoneticPr fontId="2" type="noConversion"/>
  </si>
  <si>
    <t>CRS-GUP-DHI-DT-22-404</t>
    <phoneticPr fontId="2" type="noConversion"/>
  </si>
  <si>
    <t>CRS-GUP-DHI-DT-22-769</t>
    <phoneticPr fontId="2" type="noConversion"/>
  </si>
  <si>
    <t>PROTECTION RELAY COORDINATION STUDY_115kV AIS (Harmon S/S)</t>
    <phoneticPr fontId="8" type="noConversion"/>
  </si>
  <si>
    <t>DESIGN CRITERIA_115kV AIS (Harmon S/S)</t>
    <phoneticPr fontId="8" type="noConversion"/>
  </si>
  <si>
    <t>DHI-GUP-DT-22-042</t>
    <phoneticPr fontId="2" type="noConversion"/>
  </si>
  <si>
    <t>CRS-GUP-DHI-DT-22-204</t>
    <phoneticPr fontId="2" type="noConversion"/>
  </si>
  <si>
    <t>CRS-GUP-DHI-DT-22-601</t>
    <phoneticPr fontId="2" type="noConversion"/>
  </si>
  <si>
    <t>SINGLE LINE DIAGRAM_115kV AIS LVAC SYSTEM (Harmon S/S)</t>
    <phoneticPr fontId="8" type="noConversion"/>
  </si>
  <si>
    <t>DHI-GUP-DT-22-191</t>
    <phoneticPr fontId="2" type="noConversion"/>
  </si>
  <si>
    <t>DE-GUP-DT-E-22-389</t>
    <phoneticPr fontId="2" type="noConversion"/>
  </si>
  <si>
    <t>CRS-GUP-DHI-DT-22-822</t>
    <phoneticPr fontId="2" type="noConversion"/>
  </si>
  <si>
    <t>SINGLE LINE DIAGRAM_115kV AIS DC SYSTEM (Harmon S/S)</t>
    <phoneticPr fontId="2" type="noConversion"/>
  </si>
  <si>
    <t>CT &amp; VT CALCULATION_115kV AIS (Harmon S/S)</t>
    <phoneticPr fontId="8" type="noConversion"/>
  </si>
  <si>
    <t>LOADING CALCULATION_115kV AIS SWITCHYARD (Harmon S/S)</t>
    <phoneticPr fontId="8" type="noConversion"/>
  </si>
  <si>
    <t>OUTLINE DRAWING_115kV AIS HV EQUIPMENT (Harmon S/S)</t>
    <phoneticPr fontId="8" type="noConversion"/>
  </si>
  <si>
    <t>CRS-GUP-DHI-DT-22-348</t>
    <phoneticPr fontId="2" type="noConversion"/>
  </si>
  <si>
    <t>CRS-GUP-DHI-DT-22-823</t>
    <phoneticPr fontId="2" type="noConversion"/>
  </si>
  <si>
    <t>OUTLINE DRAWING_115kV AIS CONTROL &amp; PROTECTION SYSTEM (Harmon S/S)</t>
    <phoneticPr fontId="8" type="noConversion"/>
  </si>
  <si>
    <t>CRS-GUP-DHI-DT-22-698</t>
    <phoneticPr fontId="2" type="noConversion"/>
  </si>
  <si>
    <t>SCHEMATIC DIAGRAM_115kV AIS HV EQUIPMENT (Harmon S/S)</t>
    <phoneticPr fontId="8" type="noConversion"/>
  </si>
  <si>
    <t>SCHEMATIC DIAGRAM_115kV AIS CONTROL &amp; PROTECTION SYSTEM (Harmon S/S)</t>
    <phoneticPr fontId="8" type="noConversion"/>
  </si>
  <si>
    <t>LAYOUT DRAWING_115kV AIS SWITCHYARD (Harmon S/S)</t>
    <phoneticPr fontId="8" type="noConversion"/>
  </si>
  <si>
    <t>FOUNDATION DRAWING_115kV AIS SWITCHYARD (Harmon S/S)</t>
    <phoneticPr fontId="8" type="noConversion"/>
  </si>
  <si>
    <t>CABLE TRAY &amp; CONDUIT LAYOUT DRAWING_115kV AIS SWITCHYARD (Harmon S/S)</t>
    <phoneticPr fontId="8" type="noConversion"/>
  </si>
  <si>
    <t>DE-GUP-DT-E-22-270</t>
    <phoneticPr fontId="2" type="noConversion"/>
  </si>
  <si>
    <t>CRS-GUP-DHI-DT-22-487</t>
    <phoneticPr fontId="2" type="noConversion"/>
  </si>
  <si>
    <t>EARTHING LAYOUT DRAWING_115kV AIS SWITCHYARD (Harmon S/S)</t>
    <phoneticPr fontId="8" type="noConversion"/>
  </si>
  <si>
    <t>LIGHTNING PROTECTION LAYOUT DRAWING_115kV AIS SWITCHYARD (Harmon S/S)</t>
    <phoneticPr fontId="8" type="noConversion"/>
  </si>
  <si>
    <t>CRS-GUP-DHI-DT-22-551</t>
    <phoneticPr fontId="2" type="noConversion"/>
  </si>
  <si>
    <t>ELECTRICAL ROOM LAYOUT DRAWING_115kV AIS CONTROL BUILDING (Harmon S/S)</t>
    <phoneticPr fontId="8" type="noConversion"/>
  </si>
  <si>
    <t>DE-GUP-DT-E-22-283</t>
    <phoneticPr fontId="2" type="noConversion"/>
  </si>
  <si>
    <t>160105</t>
  </si>
  <si>
    <t>INSTRUMENT LOCATION DRAWING_INDEX, SYMBOL &amp; LEGEND_BOP</t>
  </si>
  <si>
    <t>계측기술팀(I&amp;C)</t>
  </si>
  <si>
    <t>Field Instrument</t>
    <phoneticPr fontId="2" type="noConversion"/>
  </si>
  <si>
    <t>DE-GUP-DT-E-22-587</t>
    <phoneticPr fontId="2" type="noConversion"/>
  </si>
  <si>
    <t>CRS-GUP-DHI-DT-22-793</t>
    <phoneticPr fontId="2" type="noConversion"/>
  </si>
  <si>
    <t>160106</t>
  </si>
  <si>
    <t>160107</t>
  </si>
  <si>
    <t>160108</t>
  </si>
  <si>
    <t>160109</t>
  </si>
  <si>
    <t>160110</t>
  </si>
  <si>
    <t>INSTRUMENT LOCATION DRAWING_FUEL OIL SYSTEM AREA_BOP</t>
  </si>
  <si>
    <t>160112</t>
  </si>
  <si>
    <t>INSTRUMENT LOCATION DRAWING_DEMI WATER AREA_BOP</t>
    <phoneticPr fontId="2" type="noConversion"/>
  </si>
  <si>
    <t>160113</t>
  </si>
  <si>
    <t>INSTRUMENT LOCATION DRAWING_MISCELLANEOUS_BOP</t>
  </si>
  <si>
    <t>YD02</t>
    <phoneticPr fontId="2" type="noConversion"/>
  </si>
  <si>
    <t>CONDUIT LAYOUT DRAWING_INDEX, SYMBOL &amp; LEGEND_BOP</t>
    <phoneticPr fontId="2" type="noConversion"/>
  </si>
  <si>
    <t>Conduit</t>
    <phoneticPr fontId="2" type="noConversion"/>
  </si>
  <si>
    <t>CONDUIT LAYOUT DRAWING_FUEL OIL SYSTEM AREA_BOP</t>
    <phoneticPr fontId="2" type="noConversion"/>
  </si>
  <si>
    <t>CONDUIT LAYOUT DRAWING_DEMI WATER AREA_BOP</t>
    <phoneticPr fontId="2" type="noConversion"/>
  </si>
  <si>
    <t>CONDUIT LAYOUT DRAWING_MISCELLANEOUS_BOP</t>
    <phoneticPr fontId="2" type="noConversion"/>
  </si>
  <si>
    <t>YS05</t>
  </si>
  <si>
    <t>160125</t>
  </si>
  <si>
    <t>TYPICAL I&amp;C CABLE INSTALLATION DRAWING_CONTROL VALVE</t>
  </si>
  <si>
    <t>우현아</t>
    <phoneticPr fontId="2" type="noConversion"/>
  </si>
  <si>
    <t>DHI-GUP-DT-21-019</t>
  </si>
  <si>
    <t>CRS-GUP-DHI-DT-21-006</t>
  </si>
  <si>
    <t>DHI-GUP-DT-21-072</t>
  </si>
  <si>
    <t>CRS-GUP-DHI-DT-21-056</t>
  </si>
  <si>
    <t>160126</t>
  </si>
  <si>
    <t>TYPICAL I&amp;C CABLE INSTALLATION DRAWING_MOV</t>
  </si>
  <si>
    <t>160127</t>
  </si>
  <si>
    <t>TYPICAL I&amp;C CABLE INSTALLATION DRAWING_TT BOX AND JUNCTION BOX</t>
    <phoneticPr fontId="2" type="noConversion"/>
  </si>
  <si>
    <t>160128</t>
  </si>
  <si>
    <t>TYPICAL I&amp;C CABLE INSTALLATION DRAWING_FIELD INSTRUMENT</t>
  </si>
  <si>
    <t>160129</t>
  </si>
  <si>
    <t>TYPICAL I&amp;C CABLE INSTALLATION DRAWING_CONDUIT SUPPORT</t>
  </si>
  <si>
    <t>160103</t>
  </si>
  <si>
    <t>I&amp;C CABLE INTERCONNECTION WIRING DIAGRAM_INTERFACE WITH OTHER CONTROL SYSTEM</t>
  </si>
  <si>
    <t>160092</t>
  </si>
  <si>
    <t>I&amp;C CABLE SCHEDULE_INTERFACE WITH OTHER CONTROL SYSTEM</t>
  </si>
  <si>
    <t>160102</t>
  </si>
  <si>
    <t>I&amp;C CABLE INTERCONNECTION WIRING DIAGRAM_MISCELLANEOUS SYSTEM</t>
  </si>
  <si>
    <t>160093</t>
  </si>
  <si>
    <t>I&amp;C CABLE SCHEDULE_MISCELLANEOUS SYSTEM</t>
  </si>
  <si>
    <t>160104</t>
  </si>
  <si>
    <t>I&amp;C CABLE INTERCONNECTION WIRING DIAGRAM_ELECTRICAL EQUIPMENT INTERFACE_BOP</t>
  </si>
  <si>
    <t>160074</t>
  </si>
  <si>
    <t>TECHNICAL SPECIFICATION &amp; DATASHEET_CONTROL VALVE</t>
  </si>
  <si>
    <t>Control Valve</t>
    <phoneticPr fontId="2" type="noConversion"/>
  </si>
  <si>
    <t>DE-GUP-DT-E-22-472</t>
    <phoneticPr fontId="2" type="noConversion"/>
  </si>
  <si>
    <t>CRS-GUP-DHI-DT-22-652</t>
    <phoneticPr fontId="2" type="noConversion"/>
  </si>
  <si>
    <t>DE-GUP-DT-E-22-645</t>
    <phoneticPr fontId="2" type="noConversion"/>
  </si>
  <si>
    <t>CRS-GUP-DHI-DT-22-859</t>
    <phoneticPr fontId="2" type="noConversion"/>
  </si>
  <si>
    <t>160082</t>
  </si>
  <si>
    <t>TECHNICAL SPECIFICATION &amp; DATASHEET_WEATHER STATION</t>
  </si>
  <si>
    <t>고경환</t>
    <phoneticPr fontId="2" type="noConversion"/>
  </si>
  <si>
    <t>Weather Station</t>
    <phoneticPr fontId="2" type="noConversion"/>
  </si>
  <si>
    <t>160071</t>
  </si>
  <si>
    <t>DDC IO LIST_HVAC</t>
  </si>
  <si>
    <t>DE-GUP-DT-E-22-475</t>
    <phoneticPr fontId="2" type="noConversion"/>
  </si>
  <si>
    <t>CRS-GUP-DHI-DT-22-667</t>
    <phoneticPr fontId="2" type="noConversion"/>
  </si>
  <si>
    <t>160072</t>
  </si>
  <si>
    <t>160073</t>
  </si>
  <si>
    <t>TECHNICAL SPECIFICATION &amp; DATASHEET_HVAC I&amp;C</t>
    <phoneticPr fontId="8" type="noConversion"/>
  </si>
  <si>
    <t>DE-GUP-DT-E-22-618</t>
    <phoneticPr fontId="2" type="noConversion"/>
  </si>
  <si>
    <t>CRS-GUP-DHI-DT-22-804</t>
    <phoneticPr fontId="2" type="noConversion"/>
  </si>
  <si>
    <t>160053</t>
  </si>
  <si>
    <t>CONTROL LOGIC &amp; LOOP DIAGRAM_HVAC</t>
  </si>
  <si>
    <t>160080</t>
  </si>
  <si>
    <t>Junction Box &amp; Racks</t>
    <phoneticPr fontId="2" type="noConversion"/>
  </si>
  <si>
    <t>Junction Box</t>
    <phoneticPr fontId="2" type="noConversion"/>
  </si>
  <si>
    <t>160078</t>
  </si>
  <si>
    <t>TECHNICAL SPECIFICATION &amp; DATASHEET_PROCESS TRANSMITTER_BOP</t>
  </si>
  <si>
    <t>신동인</t>
    <phoneticPr fontId="2" type="noConversion"/>
  </si>
  <si>
    <t>Process Transmitter</t>
    <phoneticPr fontId="2" type="noConversion"/>
  </si>
  <si>
    <t>DE-GUP-DT-E-22-558</t>
    <phoneticPr fontId="2" type="noConversion"/>
  </si>
  <si>
    <t>CRS-GUP-DHI-DT-22-755</t>
    <phoneticPr fontId="2" type="noConversion"/>
  </si>
  <si>
    <t>160077</t>
  </si>
  <si>
    <t>TECHNICAL SPECIFICATION &amp; DATASHEET_LOCAL INSTRUMENT_BOP</t>
  </si>
  <si>
    <t>Local Insturment</t>
    <phoneticPr fontId="2" type="noConversion"/>
  </si>
  <si>
    <t>DE-GUP-DT-E-22-516</t>
    <phoneticPr fontId="2" type="noConversion"/>
  </si>
  <si>
    <t>CRS-GUP-DHI-DT-22-780</t>
    <phoneticPr fontId="2" type="noConversion"/>
  </si>
  <si>
    <t>160079</t>
  </si>
  <si>
    <t>TECHNICAL SPECIFICATION &amp; DATASHEET_FLOW ELEMENT_BOP</t>
  </si>
  <si>
    <t>Flow Element</t>
    <phoneticPr fontId="2" type="noConversion"/>
  </si>
  <si>
    <t>DE-GUP-DT-E-22-482</t>
    <phoneticPr fontId="2" type="noConversion"/>
  </si>
  <si>
    <t>CRS-GUP-DHI-DT-22-654</t>
    <phoneticPr fontId="2" type="noConversion"/>
  </si>
  <si>
    <t>DE-GUP-DT-E-22-744</t>
    <phoneticPr fontId="2" type="noConversion"/>
  </si>
  <si>
    <t>160076</t>
  </si>
  <si>
    <t>DHI-GUP-DT-21-105</t>
  </si>
  <si>
    <t>CRS-GUP-DHI-DT-21-079</t>
  </si>
  <si>
    <t>DE-GUP-DT-E-22-559</t>
    <phoneticPr fontId="2" type="noConversion"/>
  </si>
  <si>
    <t>CRS-GUP-DHI-DT-22-756</t>
    <phoneticPr fontId="2" type="noConversion"/>
  </si>
  <si>
    <t>160081</t>
  </si>
  <si>
    <t>TECHNICAL SPECIFICATION_I&amp;C CABLE_BOP</t>
  </si>
  <si>
    <t>I&amp;C Cable</t>
    <phoneticPr fontId="2" type="noConversion"/>
  </si>
  <si>
    <t>TECHNICAL SPECIFICATION_DCS</t>
    <phoneticPr fontId="2" type="noConversion"/>
  </si>
  <si>
    <t>DCS</t>
    <phoneticPr fontId="2" type="noConversion"/>
  </si>
  <si>
    <t>DHI-GUP-DT-21-092</t>
  </si>
  <si>
    <t>CRS-GUP-DHI-DT-21-071</t>
  </si>
  <si>
    <t>DE-GUP-DT-E-22-358</t>
    <phoneticPr fontId="2" type="noConversion"/>
  </si>
  <si>
    <t>CRS-GUP-DHI-DT-22-555</t>
    <phoneticPr fontId="2" type="noConversion"/>
  </si>
  <si>
    <t>DE-GUP-DT-E-22-600</t>
    <phoneticPr fontId="2" type="noConversion"/>
  </si>
  <si>
    <t>CRS-GUP-DHI-DT-22-844</t>
    <phoneticPr fontId="2" type="noConversion"/>
  </si>
  <si>
    <t>MA01</t>
  </si>
  <si>
    <t>160055</t>
  </si>
  <si>
    <t>NETWORK CONFIGURATION DIAGRAM_DCS</t>
  </si>
  <si>
    <t>DHI-GUP-DT-22-010</t>
  </si>
  <si>
    <t>CRS-GUP-DHI-DT-21-175</t>
  </si>
  <si>
    <t>DE-GUP-DT-E-22-637</t>
    <phoneticPr fontId="2" type="noConversion"/>
  </si>
  <si>
    <t>CRS-GUP-DHI-DT-22-855</t>
    <phoneticPr fontId="2" type="noConversion"/>
  </si>
  <si>
    <t>160066</t>
  </si>
  <si>
    <t>DE-GUP-DT-E-22-701</t>
    <phoneticPr fontId="2" type="noConversion"/>
  </si>
  <si>
    <t>160057</t>
  </si>
  <si>
    <t>GROUNDING CONCEPT &amp; DETAIL DRAWING_DCS</t>
  </si>
  <si>
    <t>DE-GUP-DT-E-22-254</t>
    <phoneticPr fontId="2" type="noConversion"/>
  </si>
  <si>
    <t>CRS-GUP-DHI-DT-22-451</t>
    <phoneticPr fontId="2" type="noConversion"/>
  </si>
  <si>
    <t>160067</t>
  </si>
  <si>
    <t>HMI GRAPHIC DISPLAY_DCS</t>
  </si>
  <si>
    <t>160065</t>
  </si>
  <si>
    <t>INTERNAL CABLE CONNECTION DIAGRAM_DCS</t>
  </si>
  <si>
    <t>YD07</t>
  </si>
  <si>
    <t>160056</t>
  </si>
  <si>
    <t>I/O &amp; MODULE ALLOCATION_DCS</t>
  </si>
  <si>
    <t>DE-GUP-DT-E-22-400</t>
    <phoneticPr fontId="2" type="noConversion"/>
  </si>
  <si>
    <t>CRS-GUP-DHI-DT-22-613</t>
    <phoneticPr fontId="2" type="noConversion"/>
  </si>
  <si>
    <t>160063</t>
  </si>
  <si>
    <t>OUTLINE &amp; DETAIL DRAWING_CONSOLE &amp; DESK_DCS</t>
  </si>
  <si>
    <t>DHI-GUP-DT-22-025</t>
  </si>
  <si>
    <t>CRS-GUP-DHI-DT-21-189</t>
  </si>
  <si>
    <t>160060</t>
  </si>
  <si>
    <t>OUTLINE &amp; DETAIL DRAWING_NETWORK CABINET_DCS</t>
  </si>
  <si>
    <t>160058</t>
  </si>
  <si>
    <t>OUTLINE &amp; DETAIL DRAWING_CABINET TYPICAL_DCS</t>
    <phoneticPr fontId="8" type="noConversion"/>
  </si>
  <si>
    <t>160061</t>
  </si>
  <si>
    <t>OUTLINE &amp; DETAIL DRAWING_MARSHALLING CABINET_DCS</t>
  </si>
  <si>
    <t>160064</t>
  </si>
  <si>
    <t>OUTLINE &amp; DETAIL DRAWING_POWER DISTRIBUTION CABINET_DCS</t>
  </si>
  <si>
    <t>160062</t>
  </si>
  <si>
    <t>OUTLINE &amp; DETAIL DRAWING_INTERPOSING RELAY CABINET_DCS</t>
  </si>
  <si>
    <t>160059</t>
  </si>
  <si>
    <t>OUTLINE &amp; DETAIL DRAWING_SYSTEM CABINET_DCS</t>
  </si>
  <si>
    <t>160070</t>
  </si>
  <si>
    <t>TECHNICAL SPECIFICATION_EMERGENCY PUSH BUTTON_DCS</t>
  </si>
  <si>
    <t>160068</t>
  </si>
  <si>
    <t>TECHNICAL SPECIFICATION_LARGE SCREEN DISPLAY_DCS</t>
  </si>
  <si>
    <t>DE-GUP-DT-E-22-586</t>
    <phoneticPr fontId="2" type="noConversion"/>
  </si>
  <si>
    <t>CRS-GUP-DHI-DT-22-792</t>
    <phoneticPr fontId="2" type="noConversion"/>
  </si>
  <si>
    <t>160069</t>
  </si>
  <si>
    <t>TECHNICAL SPECIFICATION_TIME SYNCHRONIZATION_DCS</t>
  </si>
  <si>
    <t>DHI-GUP-DT-22-142</t>
    <phoneticPr fontId="2" type="noConversion"/>
  </si>
  <si>
    <t>CRS-GUP-DHI-DT-22-353</t>
    <phoneticPr fontId="2" type="noConversion"/>
  </si>
  <si>
    <t>160014</t>
  </si>
  <si>
    <t>TYPICAL ELEMENTARY WIRING DIAGRAM_6.9KV SWGR (MOTOR STARTER)</t>
    <phoneticPr fontId="8" type="noConversion"/>
  </si>
  <si>
    <t>DHI-GUP-DT-21-032</t>
  </si>
  <si>
    <t>CRS-GUP-DHI-DT-21-029</t>
  </si>
  <si>
    <t>DHI-GUP-DT-22-139</t>
    <phoneticPr fontId="2" type="noConversion"/>
  </si>
  <si>
    <t>CRS-GUP-DHI-DT-22-338</t>
    <phoneticPr fontId="2" type="noConversion"/>
  </si>
  <si>
    <t>DE-GUP-DT-E-22-518</t>
    <phoneticPr fontId="2" type="noConversion"/>
  </si>
  <si>
    <t>CRS-GUP-DHI-DT-22-716</t>
    <phoneticPr fontId="2" type="noConversion"/>
  </si>
  <si>
    <t>160015</t>
  </si>
  <si>
    <t>TYPICAL ELEMENTARY WIRING DIAGRAM_480V SWGR (MOTOR STARTER)</t>
    <phoneticPr fontId="8" type="noConversion"/>
  </si>
  <si>
    <t>160016</t>
  </si>
  <si>
    <t>TYPICAL ELEMENTARY WIRING DIAGRAM_480V MCC (MOTOR STARTER)</t>
    <phoneticPr fontId="8" type="noConversion"/>
  </si>
  <si>
    <t>160017</t>
  </si>
  <si>
    <t>TYPICAL ELEMENTARY WIRING DIAGRAM_6.9KV SWGR</t>
    <phoneticPr fontId="2" type="noConversion"/>
  </si>
  <si>
    <t>160018</t>
  </si>
  <si>
    <t>TYPICAL ELEMENTARY WIRING DIAGRAM_480V SWGR</t>
    <phoneticPr fontId="2" type="noConversion"/>
  </si>
  <si>
    <t>160019</t>
  </si>
  <si>
    <t>TYPICAL ELEMENTARY WIRING DIAGRAM_480V MCC</t>
    <phoneticPr fontId="2" type="noConversion"/>
  </si>
  <si>
    <t>160020</t>
  </si>
  <si>
    <t>TYPICAL ELEMENTARY WIRING DIAGRAM_MOTOR OPERATED VALVE</t>
    <phoneticPr fontId="2" type="noConversion"/>
  </si>
  <si>
    <t>160021</t>
  </si>
  <si>
    <r>
      <t>TYPICAL ELEMENTARY WIRING DIAG</t>
    </r>
    <r>
      <rPr>
        <sz val="10"/>
        <rFont val="맑은 고딕"/>
        <family val="3"/>
        <charset val="129"/>
        <scheme val="minor"/>
      </rPr>
      <t>RAM_CONTROL VALVE</t>
    </r>
    <phoneticPr fontId="8" type="noConversion"/>
  </si>
  <si>
    <t>160022</t>
  </si>
  <si>
    <r>
      <t>TYPICAL ELEMENTARY WIRING DIAG</t>
    </r>
    <r>
      <rPr>
        <sz val="10"/>
        <rFont val="맑은 고딕"/>
        <family val="3"/>
        <charset val="129"/>
        <scheme val="minor"/>
      </rPr>
      <t>RAM_SOLENOID VALVE</t>
    </r>
    <phoneticPr fontId="8" type="noConversion"/>
  </si>
  <si>
    <t>160023</t>
  </si>
  <si>
    <t>TYPICAL ELEMENTARY WIRING DIAGRAM_ANALOG INPUT</t>
  </si>
  <si>
    <t>160024</t>
  </si>
  <si>
    <t>TYPICAL ELEMENTARY WIRING DIAGRAM_ANALOG OUTPUT</t>
  </si>
  <si>
    <t>160025</t>
  </si>
  <si>
    <t>TYPICAL ELEMENTARY WIRING DIAGRAM_DIGITAL INPUT</t>
    <phoneticPr fontId="2" type="noConversion"/>
  </si>
  <si>
    <t>160026</t>
  </si>
  <si>
    <t>TYPICAL ELEMENTARY WIRING DIAGRAM_DIGITAL OUTPUT</t>
    <phoneticPr fontId="2" type="noConversion"/>
  </si>
  <si>
    <t>YL02</t>
  </si>
  <si>
    <t>160009</t>
  </si>
  <si>
    <t>I&amp;C CABLE PRINCIPLE DIAGRAM</t>
  </si>
  <si>
    <t>DHI-GUP-DT-21-006</t>
    <phoneticPr fontId="2" type="noConversion"/>
  </si>
  <si>
    <t>CRS-GUP-DHI-DT-21-018</t>
    <phoneticPr fontId="2" type="noConversion"/>
  </si>
  <si>
    <t>DHI-GUP-DT-21-121</t>
  </si>
  <si>
    <t>CRS-GUP-DHI-DT-21-093</t>
  </si>
  <si>
    <t>DHI-GUP-DT-22-033</t>
  </si>
  <si>
    <t>160012</t>
  </si>
  <si>
    <t>PLANT UNIT MASTER CONTROL DIAGRAM</t>
    <phoneticPr fontId="8" type="noConversion"/>
  </si>
  <si>
    <t>160010</t>
  </si>
  <si>
    <t>DCS IO LIST</t>
    <phoneticPr fontId="8" type="noConversion"/>
  </si>
  <si>
    <t>DHI-GUP-DT-21-014</t>
  </si>
  <si>
    <t>160011</t>
  </si>
  <si>
    <t>DCS IO LIST_3RD PARTY DATALINK</t>
  </si>
  <si>
    <t>160001</t>
  </si>
  <si>
    <t>I&amp;C GENERAL DESIGN CRITERIA</t>
    <phoneticPr fontId="2" type="noConversion"/>
  </si>
  <si>
    <t>DHI-GUP-DT-22-174</t>
    <phoneticPr fontId="2" type="noConversion"/>
  </si>
  <si>
    <t>CRS-GUP-DHI-DT-22-341</t>
    <phoneticPr fontId="2" type="noConversion"/>
  </si>
  <si>
    <t>160002</t>
  </si>
  <si>
    <t>PLANT CONTROL SYSTEM CONFIGURATION DIAGRAM</t>
  </si>
  <si>
    <t>DHI-GUP-DT-21-012</t>
    <phoneticPr fontId="2" type="noConversion"/>
  </si>
  <si>
    <t>CRS-GUP-DHI-DT-21-021</t>
    <phoneticPr fontId="2" type="noConversion"/>
  </si>
  <si>
    <t>DHI-GUP-DT-22-019</t>
  </si>
  <si>
    <t>CRS-GUP-DHI-DT-21-180</t>
  </si>
  <si>
    <t>DE-GUP-DT-E-22-391</t>
    <phoneticPr fontId="2" type="noConversion"/>
  </si>
  <si>
    <t>YU04</t>
  </si>
  <si>
    <t>160003</t>
  </si>
  <si>
    <t>PLANT CONTROL BLOCK DIAGRAM</t>
  </si>
  <si>
    <t>DHI-GUP-DT-21-013</t>
  </si>
  <si>
    <t>CRS-GUP-DHI-DT-21-002</t>
  </si>
  <si>
    <t>DHI-GUP-DT-21-104</t>
  </si>
  <si>
    <t>DE-GUP-DT-E-22-334</t>
    <phoneticPr fontId="2" type="noConversion"/>
  </si>
  <si>
    <t>CRS-GUP-DHI-DT-22-556</t>
    <phoneticPr fontId="2" type="noConversion"/>
  </si>
  <si>
    <t>YF01</t>
  </si>
  <si>
    <t>160004</t>
  </si>
  <si>
    <t>PLANT PROTECTION &amp; INTERLOCK DIAGRAM</t>
  </si>
  <si>
    <t>160027</t>
  </si>
  <si>
    <t>CONTROL LOGIC DIAGRAM_SYMBOL &amp; LEGEND_BOP</t>
  </si>
  <si>
    <t>DE-GUP-DT-E-22-373</t>
    <phoneticPr fontId="2" type="noConversion"/>
  </si>
  <si>
    <t>CRS-GUP-DHI-DT-22-548</t>
  </si>
  <si>
    <t>160028</t>
  </si>
  <si>
    <t>CONTROL LOGIC DIAGRAM_TYPICAL FUNCTION_BOP</t>
  </si>
  <si>
    <t>160029</t>
  </si>
  <si>
    <t>CONTROL LOGIC DIAGRAM_MAIN AND REHEAT STEAM SYSTEM_BOP</t>
  </si>
  <si>
    <t>160030</t>
  </si>
  <si>
    <t>CONTROL LOGIC DIAGRAM_FEEDWATER SYSTEM_BOP</t>
  </si>
  <si>
    <t>고경환</t>
  </si>
  <si>
    <t>160031</t>
  </si>
  <si>
    <t>CONTROL LOGIC DIAGRAM_CONDENSATE SYSTEM_BOP</t>
  </si>
  <si>
    <t>우현아</t>
  </si>
  <si>
    <t>160032</t>
  </si>
  <si>
    <t>CONTROL LOGIC DIAGRAM_CIRCULATING WATER SYSTEM_BOP</t>
  </si>
  <si>
    <t>160034</t>
  </si>
  <si>
    <t>CONTROL LOGIC DIAGRAM_CLOSED COOLING WATER SYSTEM_BOP</t>
  </si>
  <si>
    <t>신동인</t>
  </si>
  <si>
    <t>160035</t>
  </si>
  <si>
    <t>CONTROL LOGIC DIAGRAM_DEMI WATER SYSTEM_BOP</t>
    <phoneticPr fontId="2" type="noConversion"/>
  </si>
  <si>
    <t>CONTROL LOGIC DIAGRAM_CHEMICAL DOSING SYSTEM_BOP</t>
    <phoneticPr fontId="2" type="noConversion"/>
  </si>
  <si>
    <t>DCS</t>
  </si>
  <si>
    <t>CONTROL LOGIC DIAGRAM_FUEL OIL/GAS SYSTEM_BOP</t>
    <phoneticPr fontId="2" type="noConversion"/>
  </si>
  <si>
    <t>160037</t>
  </si>
  <si>
    <t>CONTROL LOGIC DIAGRAM_MISCELLANEOUS SYSTEM</t>
  </si>
  <si>
    <t>160038</t>
  </si>
  <si>
    <t>CONTROL LOGIC DIAGRAM_INTERFACE WITH OTHER CONTROL SYSTEM</t>
  </si>
  <si>
    <t>160039</t>
  </si>
  <si>
    <t>CONTROL LOGIC DIAGRAM_ELECTRICAL EQUIPMENT INTERFACE</t>
  </si>
  <si>
    <t>160040</t>
  </si>
  <si>
    <t>FUNCTIONAL LOOP DIAGRAM_SYMBOL &amp; LEGEND_BOP</t>
  </si>
  <si>
    <t>160041</t>
  </si>
  <si>
    <t>FUNCTIONAL LOOP DIAGRAM_TYPICAL FUNCTION_BOP</t>
  </si>
  <si>
    <t>160042</t>
  </si>
  <si>
    <t>FUNCTIONAL LOOP DIAGRAM_MAIN AND REHEAT STEAM SYSTEM_BOP</t>
  </si>
  <si>
    <t>160043</t>
  </si>
  <si>
    <t>FUNCTIONAL LOOP DIAGRAM_FEEDWATER SYSTEM_BOP</t>
  </si>
  <si>
    <t>160044</t>
  </si>
  <si>
    <t>FUNCTIONAL LOOP DIAGRAM_CONDENSATE SYSTEM_BOP</t>
  </si>
  <si>
    <t>160045</t>
  </si>
  <si>
    <t>FUNCTIONAL LOOP DIAGRAM_CIRCULATING WATER SYSTEM_BOP</t>
  </si>
  <si>
    <t>160047</t>
  </si>
  <si>
    <t>160048</t>
  </si>
  <si>
    <t>FUNCTIONAL LOOP DIAGRAM_DEMI WATER SYSTEM_BOP</t>
    <phoneticPr fontId="2" type="noConversion"/>
  </si>
  <si>
    <t>FUNCTIONAL LOOP DIAGRAM_CHEMICAL DOSING SYSTEM_BOP</t>
    <phoneticPr fontId="2" type="noConversion"/>
  </si>
  <si>
    <t>FUNCTIONAL LOOP DIAGRAM_FUEL OIL/GAS SYSTEM_BOP</t>
    <phoneticPr fontId="2" type="noConversion"/>
  </si>
  <si>
    <t>160050</t>
  </si>
  <si>
    <t>FUNCTIONAL LOOP DIAGRAM_MISCELLANEOUS SYSTEM</t>
  </si>
  <si>
    <t>160051</t>
  </si>
  <si>
    <t>FUNCTIONAL LOOP DIAGRAM_INTERFACE WITH OTHER CONTROL SYSTEM</t>
  </si>
  <si>
    <t>160052</t>
  </si>
  <si>
    <t>FUNCTIONAL LOOP DIAGRAM_ELECTRICAL EQUIPMENT INTERFACE</t>
  </si>
  <si>
    <t>160005</t>
  </si>
  <si>
    <t>I&amp;C EQUIPMENT LAYOUT DRAWING_CENTRAL CONTROL ROOM</t>
  </si>
  <si>
    <t>DHI-GUP-DT-21-063</t>
  </si>
  <si>
    <t>DHI-GUP-DT-21-102</t>
  </si>
  <si>
    <t>DHI-GUP-DT-21-169</t>
  </si>
  <si>
    <t>CRS-GUP-DHI-DT-21-124</t>
  </si>
  <si>
    <t>DE-GUP-DT-E-22-248</t>
    <phoneticPr fontId="2" type="noConversion"/>
  </si>
  <si>
    <t>CRS-GUP-DHI-DT-22-450</t>
    <phoneticPr fontId="2" type="noConversion"/>
  </si>
  <si>
    <t>DE-GUP-DT-E-22-325</t>
    <phoneticPr fontId="2" type="noConversion"/>
  </si>
  <si>
    <t>160006</t>
  </si>
  <si>
    <t>I&amp;C EQUIPMENT LAYOUT DRAWING_MAIN ELECTRONIC ROOM</t>
    <phoneticPr fontId="2" type="noConversion"/>
  </si>
  <si>
    <t>160007</t>
  </si>
  <si>
    <t>I&amp;C EQUIPMENT LAYOUT DRAWING_ENGINEERING ROOM</t>
    <phoneticPr fontId="2" type="noConversion"/>
  </si>
  <si>
    <t>160013</t>
  </si>
  <si>
    <t>PLANT START-UP &amp; SHUTDOWN SEQUENCE DIAGRAM</t>
    <phoneticPr fontId="8" type="noConversion"/>
  </si>
  <si>
    <t>160114</t>
  </si>
  <si>
    <t>INSTRUMENT INSTALLATION DETAIL DRAWING_GENERAL NOTES_BOP</t>
  </si>
  <si>
    <t>Instrument Installation Materials</t>
    <phoneticPr fontId="2" type="noConversion"/>
  </si>
  <si>
    <t>DE-GUP-DT-E-22-351</t>
    <phoneticPr fontId="2" type="noConversion"/>
  </si>
  <si>
    <t>160115</t>
  </si>
  <si>
    <t>INSTRUMENT INSTALLATION DETAIL DRAWING_SYMBOL &amp; LEGEND_BOP</t>
  </si>
  <si>
    <t>160116</t>
  </si>
  <si>
    <t>INSTRUMENT INSTALLATION DETAIL DRAWING_MATERIAL LIST_BOP</t>
  </si>
  <si>
    <t>160117</t>
  </si>
  <si>
    <t>160118</t>
  </si>
  <si>
    <t>160119</t>
  </si>
  <si>
    <t>160120</t>
  </si>
  <si>
    <t>160121</t>
  </si>
  <si>
    <t>INSTRUMENT INSTALLATION DETAIL DRAWING_PRESSURE GAUGE_BOP</t>
  </si>
  <si>
    <t>160122</t>
  </si>
  <si>
    <t>INSTRUMENT INSTALLATION DETAIL DRAWING_CONTROL VALVE_BOP</t>
  </si>
  <si>
    <t>160123</t>
  </si>
  <si>
    <t>INSTRUMENT INSTALLATION DETAIL DRAWING_TEMPERATURE INSTRUMENT_BOP</t>
  </si>
  <si>
    <t>160124</t>
  </si>
  <si>
    <t>160094</t>
  </si>
  <si>
    <t>I&amp;C CABLE INTERCONNECTION WIRING DIAGRAM_MAIN AND REHEAT STEAM SYSTEM</t>
  </si>
  <si>
    <t>160095</t>
  </si>
  <si>
    <t>I&amp;C CABLE INTERCONNECTION WIRING DIAGRAM_FEEDWATER SYSTEM</t>
  </si>
  <si>
    <t>160100</t>
  </si>
  <si>
    <t>I&amp;C CABLE INTERCONNECTION WIRING DIAGRAM_DEMI WATER SYSTEM</t>
    <phoneticPr fontId="2" type="noConversion"/>
  </si>
  <si>
    <t>160096</t>
  </si>
  <si>
    <t>I&amp;C CABLE INTERCONNECTION WIRING DIAGRAM_CONDENSATE SYSTEM</t>
  </si>
  <si>
    <t>160099</t>
  </si>
  <si>
    <t>I&amp;C CABLE INTERCONNECTION WIRING DIAGRAM_CLOSED COOLING WATER SYSTEM</t>
  </si>
  <si>
    <t>160097</t>
  </si>
  <si>
    <t>I&amp;C CABLE INTERCONNECTION WIRING DIAGRAM_CIRCULATING WATER SYSTEM</t>
  </si>
  <si>
    <t>160084</t>
  </si>
  <si>
    <t>I&amp;C CABLE SCHEDULE_MAIN AND REHEAT STEAM SYSTEM_BOP</t>
  </si>
  <si>
    <t>160085</t>
  </si>
  <si>
    <t>I&amp;C CABLE SCHEDULE_FEEDWATER SYSTEM_BOP</t>
  </si>
  <si>
    <t>160090</t>
  </si>
  <si>
    <t>I&amp;C CABLE SCHEDULE_DEMI WATER SYSTEM_BOP</t>
    <phoneticPr fontId="2" type="noConversion"/>
  </si>
  <si>
    <t>160086</t>
  </si>
  <si>
    <t>I&amp;C CABLE SCHEDULE_CONDENSATE SYSTEM_BOP</t>
  </si>
  <si>
    <t>160089</t>
  </si>
  <si>
    <t>I&amp;C CABLE SCHEDULE_CLOSED COOLING WATER SYSTEM_BOP</t>
  </si>
  <si>
    <t>160087</t>
  </si>
  <si>
    <t>I&amp;C CABLE SCHEDULE_CIRCULATING WATER SYSTEM_BOP</t>
  </si>
  <si>
    <t>YE03</t>
    <phoneticPr fontId="2" type="noConversion"/>
  </si>
  <si>
    <t>I&amp;C GROUNDING CONCEPT DIAGRAM</t>
    <phoneticPr fontId="2" type="noConversion"/>
  </si>
  <si>
    <t>DHI-GUP-DT-21-128</t>
  </si>
  <si>
    <t>YS02</t>
    <phoneticPr fontId="2" type="noConversion"/>
  </si>
  <si>
    <t>I&amp;C CABLE INTERCONNECTION WIRING DIAGRAM_HVAC</t>
    <phoneticPr fontId="2" type="noConversion"/>
  </si>
  <si>
    <t>YL16</t>
    <phoneticPr fontId="2" type="noConversion"/>
  </si>
  <si>
    <t>I&amp;C CABLE SCHEDULE_HVAC</t>
    <phoneticPr fontId="2" type="noConversion"/>
  </si>
  <si>
    <t>MA01</t>
    <phoneticPr fontId="2" type="noConversion"/>
  </si>
  <si>
    <t>CONTROL SYSTEM CONFIGURATION DIAGRAM_HVAC</t>
    <phoneticPr fontId="2" type="noConversion"/>
  </si>
  <si>
    <t>DHI-GUP-DT-21-138</t>
  </si>
  <si>
    <t>OUTLINE &amp; DETAIL DRAWING_HVAC CABINET</t>
    <phoneticPr fontId="2" type="noConversion"/>
  </si>
  <si>
    <t>YD05</t>
    <phoneticPr fontId="2" type="noConversion"/>
  </si>
  <si>
    <t>HMI GRAPHIC DISPLAY DIAGRAM_HVAC</t>
    <phoneticPr fontId="2" type="noConversion"/>
  </si>
  <si>
    <t>CONDUIT LAYOUT DRAWING_HVAC</t>
    <phoneticPr fontId="2" type="noConversion"/>
  </si>
  <si>
    <t>YR04</t>
    <phoneticPr fontId="2" type="noConversion"/>
  </si>
  <si>
    <t>DCS POWER DISTRIBUTION DIAGRAMS WITH POWER CONSUMPTION &amp; HEAT DISSIPATION</t>
    <phoneticPr fontId="2" type="noConversion"/>
  </si>
  <si>
    <t>TECHNICAL SPECIFICATION_INSTRUMENT INSTALLATION MATERIALS</t>
    <phoneticPr fontId="2" type="noConversion"/>
  </si>
  <si>
    <t>TECHNICAL SPECIFICATION_CYBER SECURITY &amp; ANTI VIRUS_DCS</t>
    <phoneticPr fontId="2" type="noConversion"/>
  </si>
  <si>
    <t>DHI-GUP-DT-22-158</t>
  </si>
  <si>
    <t>CRS-GUP-DHI-DT-22-313</t>
    <phoneticPr fontId="2" type="noConversion"/>
  </si>
  <si>
    <t>EG</t>
    <phoneticPr fontId="2" type="noConversion"/>
  </si>
  <si>
    <t>TM System설계팀(Mech.)</t>
  </si>
  <si>
    <t>이응수</t>
    <phoneticPr fontId="2" type="noConversion"/>
  </si>
  <si>
    <t>MISC. TANK</t>
    <phoneticPr fontId="2" type="noConversion"/>
  </si>
  <si>
    <t>mech.</t>
    <phoneticPr fontId="2" type="noConversion"/>
  </si>
  <si>
    <t>LBG</t>
    <phoneticPr fontId="2" type="noConversion"/>
  </si>
  <si>
    <t>OUTLINE DRAWING FOR ATMOSPHERIC FLASH TANK</t>
    <phoneticPr fontId="2" type="noConversion"/>
  </si>
  <si>
    <t>DHI-GUP-DT-21-087</t>
  </si>
  <si>
    <t>CRS-GUP-DHI-DT-21-146</t>
  </si>
  <si>
    <t>DHI-GUP-DT-22-034</t>
  </si>
  <si>
    <t>CRS-GUP-DHI-DT-22-219</t>
  </si>
  <si>
    <t>DE-GUP-DT-E-22-627</t>
    <phoneticPr fontId="2" type="noConversion"/>
  </si>
  <si>
    <t>PG</t>
    <phoneticPr fontId="2" type="noConversion"/>
  </si>
  <si>
    <t>OUTLINE DRAWING FOR CCW CHEMICAL ADDITIVE TANK</t>
    <phoneticPr fontId="2" type="noConversion"/>
  </si>
  <si>
    <t>DHI-GUP-DT-21-077</t>
  </si>
  <si>
    <t>OUTLINE DRAWING FOR CCW HEAD TANK</t>
    <phoneticPr fontId="2" type="noConversion"/>
  </si>
  <si>
    <t>OUTLINE DRAWING FOR ULSD BUFFER TANK</t>
    <phoneticPr fontId="2" type="noConversion"/>
  </si>
  <si>
    <t>BT</t>
  </si>
  <si>
    <t>190001</t>
  </si>
  <si>
    <t>CONTROL SYSTEM CONFIGURATION DRAWING_BESS</t>
    <phoneticPr fontId="2" type="noConversion"/>
  </si>
  <si>
    <t>ESS팀</t>
    <phoneticPr fontId="2" type="noConversion"/>
  </si>
  <si>
    <t>BESS</t>
    <phoneticPr fontId="2" type="noConversion"/>
  </si>
  <si>
    <t>DHI-GUP-DT-21-031</t>
  </si>
  <si>
    <t>DHI-GUP-DT-21-154</t>
  </si>
  <si>
    <t>CRS-GUP-DHI-DT-21-108</t>
  </si>
  <si>
    <t>DHI-GUP-DT-22-011</t>
  </si>
  <si>
    <t>CRS-GUP-DHI-DT-21-178</t>
  </si>
  <si>
    <t>190002</t>
  </si>
  <si>
    <t>CONTROL SYSTEM IO LIST_BESS</t>
    <phoneticPr fontId="2" type="noConversion"/>
  </si>
  <si>
    <t>박종현</t>
    <phoneticPr fontId="2" type="noConversion"/>
  </si>
  <si>
    <t>190003</t>
  </si>
  <si>
    <t>HMI GRAPHIC_BESS</t>
    <phoneticPr fontId="2" type="noConversion"/>
  </si>
  <si>
    <t>190004</t>
  </si>
  <si>
    <t>장형성</t>
    <phoneticPr fontId="2" type="noConversion"/>
  </si>
  <si>
    <t>190005</t>
  </si>
  <si>
    <t>DHI-GUP-DT-21-176</t>
  </si>
  <si>
    <t>CRS-GUP-DHI-DT-21-151</t>
  </si>
  <si>
    <t>190006</t>
  </si>
  <si>
    <t>DESIGN CRITERIA FOR BESS</t>
    <phoneticPr fontId="2" type="noConversion"/>
  </si>
  <si>
    <t>김홍기</t>
    <phoneticPr fontId="2" type="noConversion"/>
  </si>
  <si>
    <t>DE-GUP-DT-E-22-635</t>
    <phoneticPr fontId="2" type="noConversion"/>
  </si>
  <si>
    <t>CRS-GUP-DHI-DT-22-807</t>
    <phoneticPr fontId="2" type="noConversion"/>
  </si>
  <si>
    <t>190007</t>
  </si>
  <si>
    <t>SINGLE LINE DRAWING FOR BESS</t>
    <phoneticPr fontId="2" type="noConversion"/>
  </si>
  <si>
    <t>CRS-GUP-DHI-DT-21-037</t>
  </si>
  <si>
    <t>190008</t>
  </si>
  <si>
    <t>GENERAL ARRANGEMENT DRAWING OF BESS</t>
    <phoneticPr fontId="2" type="noConversion"/>
  </si>
  <si>
    <t>190009</t>
  </si>
  <si>
    <t>SIZING CALCULATION - BESS</t>
    <phoneticPr fontId="2" type="noConversion"/>
  </si>
  <si>
    <t>DHI-GUP-DT-21-184</t>
  </si>
  <si>
    <t>CRS-GUP-DHI-DT-21-134</t>
  </si>
  <si>
    <t>DHI-GUP-DT-22-141</t>
    <phoneticPr fontId="2" type="noConversion"/>
  </si>
  <si>
    <t>CRS-GUP-DHI-DT-22-299</t>
    <phoneticPr fontId="2" type="noConversion"/>
  </si>
  <si>
    <t>CRS-GUP-DHI-DT-22-853</t>
    <phoneticPr fontId="2" type="noConversion"/>
  </si>
  <si>
    <t>190010</t>
  </si>
  <si>
    <t>ELECTRICAL LOAD LIST - BESS</t>
    <phoneticPr fontId="2" type="noConversion"/>
  </si>
  <si>
    <t>190011</t>
  </si>
  <si>
    <t>POWER &amp; CONTROL CABLE SCHEDULE - BESS</t>
    <phoneticPr fontId="2" type="noConversion"/>
  </si>
  <si>
    <t>190012</t>
  </si>
  <si>
    <t>CABLE CONNECTION DIAGRAM - BESS</t>
    <phoneticPr fontId="2" type="noConversion"/>
  </si>
  <si>
    <t>190013</t>
  </si>
  <si>
    <t>CABLE TRAY LAYOUT DRAWING_BESS</t>
    <phoneticPr fontId="2" type="noConversion"/>
  </si>
  <si>
    <t>190015</t>
  </si>
  <si>
    <t>TECHNICAL SPECIFICATION - PCS FOR BESS</t>
    <phoneticPr fontId="2" type="noConversion"/>
  </si>
  <si>
    <t>TECHNICAL SPECIFICATION - BATTERY FOR BESS</t>
    <phoneticPr fontId="2" type="noConversion"/>
  </si>
  <si>
    <t>YU01</t>
    <phoneticPr fontId="2" type="noConversion"/>
  </si>
  <si>
    <t>PROTECTION AND METERING SINGLE LINE DIAGRAM - BESS</t>
    <phoneticPr fontId="2" type="noConversion"/>
  </si>
  <si>
    <t>ELECTRICAL CONTROL LOGIC DIAGRAM - MV SWITCHGEAR FOR BESS</t>
    <phoneticPr fontId="2" type="noConversion"/>
  </si>
  <si>
    <t>QA00</t>
    <phoneticPr fontId="2" type="noConversion"/>
  </si>
  <si>
    <t>040001</t>
    <phoneticPr fontId="2" type="noConversion"/>
  </si>
  <si>
    <t>Project Quality Plan</t>
    <phoneticPr fontId="2" type="noConversion"/>
  </si>
  <si>
    <t>건설품질관리팀(Quality)</t>
    <phoneticPr fontId="2" type="noConversion"/>
  </si>
  <si>
    <t>신일수</t>
    <phoneticPr fontId="2" type="noConversion"/>
  </si>
  <si>
    <t>Quality</t>
    <phoneticPr fontId="2" type="noConversion"/>
  </si>
  <si>
    <t>QM01</t>
    <phoneticPr fontId="2" type="noConversion"/>
  </si>
  <si>
    <t>Inspection &amp; Test Plan for Offshore Equipment</t>
    <phoneticPr fontId="2" type="noConversion"/>
  </si>
  <si>
    <t>DHI-GUP-DT-21-064</t>
    <phoneticPr fontId="2" type="noConversion"/>
  </si>
  <si>
    <t>CRS-GUP-DHI-DT-21-107</t>
    <phoneticPr fontId="2" type="noConversion"/>
  </si>
  <si>
    <t>DHI-GUP-DT-22-015</t>
  </si>
  <si>
    <t>CRS-GUP-DHI-DT-22-193</t>
    <phoneticPr fontId="2" type="noConversion"/>
  </si>
  <si>
    <t>DHI-GUP-DT-22-090</t>
  </si>
  <si>
    <t>CRS-GUP-DHI-DT-22-258</t>
    <phoneticPr fontId="2" type="noConversion"/>
  </si>
  <si>
    <t>DHI-GUP-DT-22-116</t>
    <phoneticPr fontId="2" type="noConversion"/>
  </si>
  <si>
    <t>CRS-GUP-DHI-DT-22-277</t>
    <phoneticPr fontId="2" type="noConversion"/>
  </si>
  <si>
    <t>DE-GUP-DT-E-22-605</t>
    <phoneticPr fontId="2" type="noConversion"/>
  </si>
  <si>
    <t>DA01</t>
    <phoneticPr fontId="2" type="noConversion"/>
  </si>
  <si>
    <t>020001</t>
    <phoneticPr fontId="2" type="noConversion"/>
  </si>
  <si>
    <t>DOCUMENT IDENTIFICATION</t>
    <phoneticPr fontId="2" type="noConversion"/>
  </si>
  <si>
    <t>EM</t>
    <phoneticPr fontId="2" type="noConversion"/>
  </si>
  <si>
    <t>백재희</t>
    <phoneticPr fontId="2" type="noConversion"/>
  </si>
  <si>
    <t>DHI-GUP-DT-21-049</t>
  </si>
  <si>
    <t>020002</t>
    <phoneticPr fontId="2" type="noConversion"/>
  </si>
  <si>
    <t>EQUIPMENT AND SYSTEM IDENTIFICATION</t>
    <phoneticPr fontId="2" type="noConversion"/>
  </si>
  <si>
    <t>DE-GUP-DT-E-22-498</t>
    <phoneticPr fontId="2" type="noConversion"/>
  </si>
  <si>
    <t>DD02</t>
    <phoneticPr fontId="2" type="noConversion"/>
  </si>
  <si>
    <t>070001</t>
    <phoneticPr fontId="2" type="noConversion"/>
  </si>
  <si>
    <t>PAINTING PROCEDURE</t>
    <phoneticPr fontId="2" type="noConversion"/>
  </si>
  <si>
    <t>EHS/관리)출하기술팀 (PACKING)</t>
    <phoneticPr fontId="2" type="noConversion"/>
  </si>
  <si>
    <t>문대성</t>
    <phoneticPr fontId="2" type="noConversion"/>
  </si>
  <si>
    <t>DHI-GUP-DT-22-156</t>
    <phoneticPr fontId="2" type="noConversion"/>
  </si>
  <si>
    <t>CRS-GUP-DHI-DT-22-319</t>
    <phoneticPr fontId="2" type="noConversion"/>
  </si>
  <si>
    <t>DE-GUP-DT-E-22-281</t>
    <phoneticPr fontId="2" type="noConversion"/>
  </si>
  <si>
    <t>CRS-GUP-DHI-DT-22-485</t>
    <phoneticPr fontId="2" type="noConversion"/>
  </si>
  <si>
    <t>DE-GUP-DT-E-22-468</t>
    <phoneticPr fontId="2" type="noConversion"/>
  </si>
  <si>
    <t>CRS-GUP-DHI-DT-22-624</t>
    <phoneticPr fontId="2" type="noConversion"/>
  </si>
  <si>
    <t>DE-GUP-DT-E-22-592</t>
    <phoneticPr fontId="2" type="noConversion"/>
  </si>
  <si>
    <t>CRS-GUP-DHI-DT-22-764</t>
    <phoneticPr fontId="2" type="noConversion"/>
  </si>
  <si>
    <t>DE-GUP-DT-E-22-691</t>
    <phoneticPr fontId="2" type="noConversion"/>
  </si>
  <si>
    <t>070002</t>
    <phoneticPr fontId="2" type="noConversion"/>
  </si>
  <si>
    <t>PACKING PROCEDURE</t>
    <phoneticPr fontId="2" type="noConversion"/>
  </si>
  <si>
    <t>오동주</t>
    <phoneticPr fontId="2" type="noConversion"/>
  </si>
  <si>
    <t>DHI-GUP-DT-22-088</t>
    <phoneticPr fontId="2" type="noConversion"/>
  </si>
  <si>
    <t>P5</t>
  </si>
  <si>
    <t>Basis of Design for Civil_ULSD and LNG Pipeline</t>
    <phoneticPr fontId="2" type="noConversion"/>
  </si>
  <si>
    <t>신효철</t>
    <phoneticPr fontId="2" type="noConversion"/>
  </si>
  <si>
    <t>Fuel Line</t>
  </si>
  <si>
    <t>Fuel &amp; Utility</t>
    <phoneticPr fontId="2" type="noConversion"/>
  </si>
  <si>
    <t>Fuel &amp; Utility Line</t>
    <phoneticPr fontId="2" type="noConversion"/>
  </si>
  <si>
    <t>DHI-GUP-DT-22-120</t>
    <phoneticPr fontId="2" type="noConversion"/>
  </si>
  <si>
    <t>CRS-GUP-DHI-DT-22-281</t>
    <phoneticPr fontId="2" type="noConversion"/>
  </si>
  <si>
    <t>DE-GUP-DT-E-22-244</t>
    <phoneticPr fontId="2" type="noConversion"/>
  </si>
  <si>
    <t>CRS-GUP-DHI-DT-22-417</t>
    <phoneticPr fontId="2" type="noConversion"/>
  </si>
  <si>
    <t>DE-GUP-DT-E-22-418</t>
    <phoneticPr fontId="2" type="noConversion"/>
  </si>
  <si>
    <t>CRS-GUP-DHI-DT-22-589</t>
    <phoneticPr fontId="2" type="noConversion"/>
  </si>
  <si>
    <t>DE-GUP-DT-E-22-557</t>
    <phoneticPr fontId="2" type="noConversion"/>
  </si>
  <si>
    <t>CRS-GUP-DHI-DT-22-754</t>
    <phoneticPr fontId="2" type="noConversion"/>
  </si>
  <si>
    <t>Basis of Design for Architectural_ULSD and LNG Pipeline</t>
    <phoneticPr fontId="2" type="noConversion"/>
  </si>
  <si>
    <t>DHI-GUP-DT-22-118</t>
    <phoneticPr fontId="2" type="noConversion"/>
  </si>
  <si>
    <t>CRS-GUP-DHI-DT-22-279</t>
    <phoneticPr fontId="2" type="noConversion"/>
  </si>
  <si>
    <t>DHI-GUP-DT-22-219</t>
    <phoneticPr fontId="2" type="noConversion"/>
  </si>
  <si>
    <t>CRS-GUP-DHI-DT-22-399</t>
    <phoneticPr fontId="2" type="noConversion"/>
  </si>
  <si>
    <t>Basis of Design for Structural_ULSD and LNG Pipeline</t>
    <phoneticPr fontId="2" type="noConversion"/>
  </si>
  <si>
    <t>DHI-GUP-DT-22-123</t>
    <phoneticPr fontId="2" type="noConversion"/>
  </si>
  <si>
    <t>CRS-GUP-DHI-DT-22-284</t>
    <phoneticPr fontId="2" type="noConversion"/>
  </si>
  <si>
    <t>DE-GUP-DT-E-22-375</t>
    <phoneticPr fontId="2" type="noConversion"/>
  </si>
  <si>
    <t>CRS-GUP-DHI-DT-22-578</t>
    <phoneticPr fontId="2" type="noConversion"/>
  </si>
  <si>
    <t>Basis of Design for Mechanical_ULSD and LNG Pipeline</t>
    <phoneticPr fontId="2" type="noConversion"/>
  </si>
  <si>
    <t>DHI-GUP-DT-22-122</t>
    <phoneticPr fontId="2" type="noConversion"/>
  </si>
  <si>
    <t>CRS-GUP-DHI-DT-22-283</t>
    <phoneticPr fontId="2" type="noConversion"/>
  </si>
  <si>
    <t>DE-GUP-DT-E-22-259</t>
    <phoneticPr fontId="2" type="noConversion"/>
  </si>
  <si>
    <t>CRS-GUP-DHI-DT-22-469</t>
    <phoneticPr fontId="2" type="noConversion"/>
  </si>
  <si>
    <t>Basis of Design for Electrical_ULSD and LNG Pipeline</t>
    <phoneticPr fontId="2" type="noConversion"/>
  </si>
  <si>
    <t>DHI-GUP-DT-22-121</t>
    <phoneticPr fontId="2" type="noConversion"/>
  </si>
  <si>
    <t>CRS-GUP-DHI-DT-22-282</t>
    <phoneticPr fontId="2" type="noConversion"/>
  </si>
  <si>
    <t>DE-GUP-DT-E-22-494</t>
    <phoneticPr fontId="2" type="noConversion"/>
  </si>
  <si>
    <t>CRS-GUP-DHI-DT-22-770</t>
    <phoneticPr fontId="2" type="noConversion"/>
  </si>
  <si>
    <t>CA06</t>
    <phoneticPr fontId="2" type="noConversion"/>
  </si>
  <si>
    <t>P5</t>
    <phoneticPr fontId="2" type="noConversion"/>
  </si>
  <si>
    <t>Calculation for Structural_ULSD and LNG Pipeline</t>
    <phoneticPr fontId="2" type="noConversion"/>
  </si>
  <si>
    <t>Calculation for Mechanical_ULSD and LNG Pipeline</t>
    <phoneticPr fontId="2" type="noConversion"/>
  </si>
  <si>
    <t>Calculation for Electrical_ULSD and LNG Pipeline</t>
    <phoneticPr fontId="2" type="noConversion"/>
  </si>
  <si>
    <t>Drawing for Cathodic Protection System_ULSD and LNG Pipeline</t>
    <phoneticPr fontId="2" type="noConversion"/>
  </si>
  <si>
    <t>DHI-GUP-DT-22-119</t>
    <phoneticPr fontId="2" type="noConversion"/>
  </si>
  <si>
    <t>CRS-GUP-DHI-DT-22-280</t>
    <phoneticPr fontId="2" type="noConversion"/>
  </si>
  <si>
    <t>DHI-GUP-DT-22-207</t>
    <phoneticPr fontId="2" type="noConversion"/>
  </si>
  <si>
    <t>CRS-GUP-DHI-DT-22-382</t>
    <phoneticPr fontId="2" type="noConversion"/>
  </si>
  <si>
    <t>DE-GUP-DT-E-22-348</t>
    <phoneticPr fontId="2" type="noConversion"/>
  </si>
  <si>
    <t>CRS-GUP-DHI-DT-22-534</t>
    <phoneticPr fontId="2" type="noConversion"/>
  </si>
  <si>
    <t>DE-GUP-DT-E-22-599</t>
    <phoneticPr fontId="2" type="noConversion"/>
  </si>
  <si>
    <t>CRS-GUP-DHI-DT-22-865</t>
    <phoneticPr fontId="2" type="noConversion"/>
  </si>
  <si>
    <t>Calculation for Cathodic Protection_ULSD and LNG Pipeline</t>
    <phoneticPr fontId="2" type="noConversion"/>
  </si>
  <si>
    <t>Drawing for Architectural_ULSD and LNG Pipeline</t>
    <phoneticPr fontId="2" type="noConversion"/>
  </si>
  <si>
    <t>Fuel Line</t>
    <phoneticPr fontId="2" type="noConversion"/>
  </si>
  <si>
    <t>Drawing for Civil_ULSD and LNG Pipeline</t>
    <phoneticPr fontId="2" type="noConversion"/>
  </si>
  <si>
    <t>DE-GUP-DT-E-22-740</t>
    <phoneticPr fontId="2" type="noConversion"/>
  </si>
  <si>
    <t>Drawing for Electrical_ULSD and LNG Pipeline</t>
    <phoneticPr fontId="2" type="noConversion"/>
  </si>
  <si>
    <t>DHI-GUP-DT-22-208</t>
    <phoneticPr fontId="2" type="noConversion"/>
  </si>
  <si>
    <t>CRS-GUP-DHI-DT-22-383</t>
    <phoneticPr fontId="2" type="noConversion"/>
  </si>
  <si>
    <t>Drawing for Mechanical_ULSD and LNG Pipeline</t>
    <phoneticPr fontId="2" type="noConversion"/>
  </si>
  <si>
    <t>Drawing for Structural_ULSD and LNG Pipeline</t>
    <phoneticPr fontId="2" type="noConversion"/>
  </si>
  <si>
    <t>Specification for Architectural_ULSD and LNG Pipeline</t>
    <phoneticPr fontId="2" type="noConversion"/>
  </si>
  <si>
    <t>VB00</t>
    <phoneticPr fontId="2" type="noConversion"/>
  </si>
  <si>
    <t>Specification for Civil_ULSD and LNG Pipeline</t>
    <phoneticPr fontId="2" type="noConversion"/>
  </si>
  <si>
    <t>Specification for Electrical_ULSD and LNG Pipeline</t>
    <phoneticPr fontId="2" type="noConversion"/>
  </si>
  <si>
    <t>Specification for Mechanical_ULSD and LNG Pipeline</t>
    <phoneticPr fontId="2" type="noConversion"/>
  </si>
  <si>
    <t>Specification for Structural_ULSD and LNG Pipeline</t>
    <phoneticPr fontId="2" type="noConversion"/>
  </si>
  <si>
    <t>Drawing for Potable Water Utility Piping</t>
    <phoneticPr fontId="2" type="noConversion"/>
  </si>
  <si>
    <t>Utility Line</t>
    <phoneticPr fontId="2" type="noConversion"/>
  </si>
  <si>
    <t>DHI-GUP-DT-22-108</t>
    <phoneticPr fontId="2" type="noConversion"/>
  </si>
  <si>
    <t>CRS-GUP-DHI-DT-22-270</t>
    <phoneticPr fontId="2" type="noConversion"/>
  </si>
  <si>
    <t>Drawing for Sewer Utility Piping</t>
    <phoneticPr fontId="2" type="noConversion"/>
  </si>
  <si>
    <t>VH00</t>
    <phoneticPr fontId="2" type="noConversion"/>
  </si>
  <si>
    <t>Basis of Design for Potable Water Utility Piping</t>
    <phoneticPr fontId="2" type="noConversion"/>
  </si>
  <si>
    <t>Basis of Design for Sewer Utility Piping</t>
    <phoneticPr fontId="2" type="noConversion"/>
  </si>
  <si>
    <t>Basis of Design for Grey Water Line</t>
    <phoneticPr fontId="2" type="noConversion"/>
  </si>
  <si>
    <t>DHI-GUP-DT-22-125</t>
    <phoneticPr fontId="2" type="noConversion"/>
  </si>
  <si>
    <t>CRS-GUP-DHI-DT-22-286</t>
    <phoneticPr fontId="2" type="noConversion"/>
  </si>
  <si>
    <t>DE-GUP-DT-E-22-589</t>
    <phoneticPr fontId="2" type="noConversion"/>
  </si>
  <si>
    <t>CRS-GUP-DHI-DT-22-734</t>
    <phoneticPr fontId="2" type="noConversion"/>
  </si>
  <si>
    <t>Drawing for Grey Water Line</t>
    <phoneticPr fontId="2" type="noConversion"/>
  </si>
  <si>
    <t>Calculation for Sewer Utility Piping</t>
    <phoneticPr fontId="2" type="noConversion"/>
  </si>
  <si>
    <t>Specification for Potable Water &amp; Sewer Utility Piping</t>
    <phoneticPr fontId="2" type="noConversion"/>
  </si>
  <si>
    <t>Technical Specification for PIMS(Piping Integrity Management System)_ULSD and LNG Pipeline</t>
    <phoneticPr fontId="2" type="noConversion"/>
  </si>
  <si>
    <t>DE-GUP-DT-E-22-309</t>
    <phoneticPr fontId="2" type="noConversion"/>
  </si>
  <si>
    <t>CRS-GUP-DHI-DT-22-570</t>
    <phoneticPr fontId="2" type="noConversion"/>
  </si>
  <si>
    <t>DE-GUP-DT-E-22-517</t>
    <phoneticPr fontId="2" type="noConversion"/>
  </si>
  <si>
    <t>CRS-GUP-DHI-DT-22-837</t>
    <phoneticPr fontId="2" type="noConversion"/>
  </si>
  <si>
    <t>Technical Specification for LDS(Leak Detection System)_ULSD and LNG Pipeline</t>
    <phoneticPr fontId="2" type="noConversion"/>
  </si>
  <si>
    <t>DC01</t>
    <phoneticPr fontId="2" type="noConversion"/>
  </si>
  <si>
    <t>Datasheet for Water Utility Piping, Fitting and Accessories</t>
    <phoneticPr fontId="2" type="noConversion"/>
  </si>
  <si>
    <t>DHI-GUP-DT-22-172</t>
    <phoneticPr fontId="2" type="noConversion"/>
  </si>
  <si>
    <t>CRS-GUP-DHI-DT-22-357</t>
    <phoneticPr fontId="2" type="noConversion"/>
  </si>
  <si>
    <t>DE-GUP-DT-E-22-247</t>
    <phoneticPr fontId="2" type="noConversion"/>
  </si>
  <si>
    <t>CRS-GUP-DHI-DT-22-449</t>
    <phoneticPr fontId="2" type="noConversion"/>
  </si>
  <si>
    <t>DC01</t>
  </si>
  <si>
    <t>Datasheet for Fiber Optic Splice Closure_ULSD and LNG Pipeline</t>
    <phoneticPr fontId="2" type="noConversion"/>
  </si>
  <si>
    <t>DHI-GUP-DT-22-148</t>
    <phoneticPr fontId="2" type="noConversion"/>
  </si>
  <si>
    <t>CRS-GUP-DHI-DT-22-315</t>
    <phoneticPr fontId="2" type="noConversion"/>
  </si>
  <si>
    <t>DE-GUP-DT-E-22-337</t>
    <phoneticPr fontId="2" type="noConversion"/>
  </si>
  <si>
    <t>EGA</t>
    <phoneticPr fontId="2" type="noConversion"/>
  </si>
  <si>
    <t>540001</t>
  </si>
  <si>
    <t>Datasheet for Pipe Materials inc. fitting - ERW_ULSD and LNG Pipeline</t>
    <phoneticPr fontId="2" type="noConversion"/>
  </si>
  <si>
    <t>DE-GUP-DT-E-22-225</t>
    <phoneticPr fontId="2" type="noConversion"/>
  </si>
  <si>
    <t>CRS-GUP-DHI-DT-22-375</t>
    <phoneticPr fontId="2" type="noConversion"/>
  </si>
  <si>
    <t>DE-GUP-DT-E-22-273</t>
    <phoneticPr fontId="2" type="noConversion"/>
  </si>
  <si>
    <t>CRS-GUP-DHI-DT-22-473</t>
    <phoneticPr fontId="2" type="noConversion"/>
  </si>
  <si>
    <t>DE-GUP-DT-E-22-346</t>
    <phoneticPr fontId="2" type="noConversion"/>
  </si>
  <si>
    <t>CRS-GUP-DHI-DT-22-820</t>
    <phoneticPr fontId="2" type="noConversion"/>
  </si>
  <si>
    <t>540002</t>
  </si>
  <si>
    <t>Datasheet for Pipe Coating_ULSD and LNG Pipeline</t>
    <phoneticPr fontId="2" type="noConversion"/>
  </si>
  <si>
    <t>DE-GUP-DT-E-22-417</t>
    <phoneticPr fontId="2" type="noConversion"/>
  </si>
  <si>
    <t>CRS-GUP-DHI-DT-22-588</t>
    <phoneticPr fontId="2" type="noConversion"/>
  </si>
  <si>
    <t>550001</t>
  </si>
  <si>
    <t>Datasheet for Cathodic System_ULSD and LNG Pipeline</t>
    <phoneticPr fontId="2" type="noConversion"/>
  </si>
  <si>
    <t>DHI-GUP-DT-22-189</t>
    <phoneticPr fontId="2" type="noConversion"/>
  </si>
  <si>
    <t>CRS-GUP-DHI-DT-22-483</t>
    <phoneticPr fontId="2" type="noConversion"/>
  </si>
  <si>
    <t>550002</t>
  </si>
  <si>
    <t>Datasheet for FO Cable_ULSD and LNG Pipeline</t>
    <phoneticPr fontId="2" type="noConversion"/>
  </si>
  <si>
    <t>DHI-GUP-DT-22-188</t>
    <phoneticPr fontId="2" type="noConversion"/>
  </si>
  <si>
    <t>CRS-GUP-DHI-DT-22-358</t>
    <phoneticPr fontId="2" type="noConversion"/>
  </si>
  <si>
    <t>DE-GUP-DT-E-22-255</t>
    <phoneticPr fontId="2" type="noConversion"/>
  </si>
  <si>
    <t>CRS-GUP-DHI-DT-22-428</t>
    <phoneticPr fontId="2" type="noConversion"/>
  </si>
  <si>
    <t>DE-GUP-DT-E-22-310</t>
    <phoneticPr fontId="2" type="noConversion"/>
  </si>
  <si>
    <t>CRS-GUP-DHI-DT-22-511</t>
    <phoneticPr fontId="2" type="noConversion"/>
  </si>
  <si>
    <t>550004</t>
  </si>
  <si>
    <t>Datasheet for Conduit Fitting_ULSD and LNG Pipeline</t>
    <phoneticPr fontId="2" type="noConversion"/>
  </si>
  <si>
    <t>DE-GUP-DT-E-22-308</t>
    <phoneticPr fontId="2" type="noConversion"/>
  </si>
  <si>
    <t>540005</t>
  </si>
  <si>
    <t>Datasheet for Valve_ULSD and LNG Pipeline</t>
    <phoneticPr fontId="2" type="noConversion"/>
  </si>
  <si>
    <t>550005</t>
  </si>
  <si>
    <t>Datasheet for Panel_ULSD and LNG Pipeline</t>
    <phoneticPr fontId="2" type="noConversion"/>
  </si>
  <si>
    <t>Drawing for Corrosion and Erosion Monitoring System for PIMS (Pipeline Integrity Management System)_ULSD and LNG Pipeline</t>
    <phoneticPr fontId="2" type="noConversion"/>
  </si>
  <si>
    <t>Drawing for Power Supply System for PIMS (Pipeline Integrity Management System)_ULSD and LNG Pipeline</t>
    <phoneticPr fontId="2" type="noConversion"/>
  </si>
  <si>
    <t>Drawing for Leak Detection System _ULSD and LNG Pipeline</t>
    <phoneticPr fontId="2" type="noConversion"/>
  </si>
  <si>
    <t>Drawing for Metering_ULSD and LNG Pipeline</t>
    <phoneticPr fontId="2" type="noConversion"/>
  </si>
  <si>
    <t>Datasheet for Power, Control and Instrument cable_ULSD and LNG Pipeline</t>
    <phoneticPr fontId="2" type="noConversion"/>
  </si>
  <si>
    <t>Datasheet for grounding and bonding_ULSD and LNG Pipeline</t>
    <phoneticPr fontId="2" type="noConversion"/>
  </si>
  <si>
    <t>Datasheet for Leak Detection System_ULSD and LNG Pipeline</t>
    <phoneticPr fontId="2" type="noConversion"/>
  </si>
  <si>
    <t>Datasheet for Lighting and Small Power_ULSD and LNG Pipeline</t>
    <phoneticPr fontId="2" type="noConversion"/>
  </si>
  <si>
    <t>Datasheet for Metering System_ULSD and LNG Pipeline</t>
    <phoneticPr fontId="2" type="noConversion"/>
  </si>
  <si>
    <t>Datasheet for Pumps_ULSD and LNG Pipeline</t>
    <phoneticPr fontId="2" type="noConversion"/>
  </si>
  <si>
    <t>Technical Specification for Metering System _ULSD and LNG Pipeline</t>
    <phoneticPr fontId="2" type="noConversion"/>
  </si>
  <si>
    <t>P6</t>
  </si>
  <si>
    <t>Basis of Design for Transmission Line Civil Work</t>
  </si>
  <si>
    <t>LATER</t>
  </si>
  <si>
    <t>Doosan Ukudu Power LLC, Site</t>
  </si>
  <si>
    <t>김승호</t>
    <phoneticPr fontId="2" type="noConversion"/>
  </si>
  <si>
    <t>OHTL</t>
  </si>
  <si>
    <t>Transmission Line</t>
    <phoneticPr fontId="2" type="noConversion"/>
  </si>
  <si>
    <t>DE-GUP-DT-E-22-653</t>
    <phoneticPr fontId="2" type="noConversion"/>
  </si>
  <si>
    <t>CRS-GUP-DHI-DT-22-818</t>
    <phoneticPr fontId="2" type="noConversion"/>
  </si>
  <si>
    <t>Basis of Design for Transmission Line Electrical Work</t>
  </si>
  <si>
    <t>Transmission Line</t>
  </si>
  <si>
    <t>Basis of Design for Transmission Line Structural Work</t>
  </si>
  <si>
    <t>Specification for Transmission Line Electrical Work</t>
  </si>
  <si>
    <t xml:space="preserve"> </t>
    <phoneticPr fontId="2" type="noConversion"/>
  </si>
  <si>
    <t>DN05</t>
  </si>
  <si>
    <t>MJ</t>
    <phoneticPr fontId="2" type="noConversion"/>
  </si>
  <si>
    <t>R</t>
  </si>
  <si>
    <t>DE-GUP-DT-E-22-757</t>
    <phoneticPr fontId="2" type="noConversion"/>
  </si>
  <si>
    <t>DE-GUP-DT-E-22-758</t>
    <phoneticPr fontId="2" type="noConversion"/>
  </si>
  <si>
    <t>DE-GUP-DT-E-22-759</t>
    <phoneticPr fontId="2" type="noConversion"/>
  </si>
  <si>
    <t>DE-GUP-DT-E-22-760</t>
    <phoneticPr fontId="2" type="noConversion"/>
  </si>
  <si>
    <t>CRS-GUP-DHI-DT-22-224</t>
    <phoneticPr fontId="2" type="noConversion"/>
  </si>
  <si>
    <t>DHI-GUP-DT-22-062</t>
    <phoneticPr fontId="2" type="noConversion"/>
  </si>
  <si>
    <t>DHI-GUP-DT-22-066</t>
    <phoneticPr fontId="2" type="noConversion"/>
  </si>
  <si>
    <t>DHI-GUP-DT-22-016</t>
    <phoneticPr fontId="2" type="noConversion"/>
  </si>
  <si>
    <t>CRS-GUP-DHI-DT-22-331</t>
    <phoneticPr fontId="2" type="noConversion"/>
  </si>
  <si>
    <t>CRS-GUP-DHI-DT-22-340</t>
    <phoneticPr fontId="2" type="noConversion"/>
  </si>
  <si>
    <t>DHI-GUP-DT-22-069</t>
    <phoneticPr fontId="2" type="noConversion"/>
  </si>
  <si>
    <t>CRS-GUP-DHI-DT-22-231</t>
    <phoneticPr fontId="2" type="noConversion"/>
  </si>
  <si>
    <t>CRS-GUP-DHI-DT-22-463</t>
    <phoneticPr fontId="2" type="noConversion"/>
  </si>
  <si>
    <t>DE-GUP-DT-E-22-761</t>
    <phoneticPr fontId="2" type="noConversion"/>
  </si>
  <si>
    <t>DE-GUP-DT-E-22-762</t>
    <phoneticPr fontId="2" type="noConversion"/>
  </si>
  <si>
    <t>DE-GUP-DT-E-22-763</t>
    <phoneticPr fontId="2" type="noConversion"/>
  </si>
  <si>
    <t>DE-GUP-DT-E-22-764</t>
    <phoneticPr fontId="2" type="noConversion"/>
  </si>
  <si>
    <t>DE-GUP-DT-E-22-765</t>
    <phoneticPr fontId="2" type="noConversion"/>
  </si>
  <si>
    <t>DE-GUP-DT-E-22-766</t>
    <phoneticPr fontId="2" type="noConversion"/>
  </si>
  <si>
    <t>DE-GUP-DT-E-22-767</t>
    <phoneticPr fontId="2" type="noConversion"/>
  </si>
  <si>
    <t>DE-GUP-DT-E-22-768</t>
    <phoneticPr fontId="2" type="noConversion"/>
  </si>
  <si>
    <t>DE-GUP-DT-E-22-769</t>
    <phoneticPr fontId="2" type="noConversion"/>
  </si>
  <si>
    <t>DE-GUP-DT-E-22-770</t>
    <phoneticPr fontId="2" type="noConversion"/>
  </si>
  <si>
    <t>DE-GUP-DT-E-22-771</t>
    <phoneticPr fontId="2" type="noConversion"/>
  </si>
  <si>
    <t>DE-GUP-DT-E-22-772</t>
    <phoneticPr fontId="2" type="noConversion"/>
  </si>
  <si>
    <t>DE-GUP-DT-E-22-773</t>
    <phoneticPr fontId="2" type="noConversion"/>
  </si>
  <si>
    <t>DE-GUP-DT-E-22-774</t>
    <phoneticPr fontId="2" type="noConversion"/>
  </si>
  <si>
    <t>DE-GUP-DT-E-22-775</t>
    <phoneticPr fontId="2" type="noConversion"/>
  </si>
  <si>
    <t>CRS-GUP-DHI-DT-22-867</t>
    <phoneticPr fontId="2" type="noConversion"/>
  </si>
  <si>
    <t>CRS-GUP-DHI-DT-22-868</t>
    <phoneticPr fontId="2" type="noConversion"/>
  </si>
  <si>
    <t>CRS-GUP-DHI-DT-22-869</t>
    <phoneticPr fontId="2" type="noConversion"/>
  </si>
  <si>
    <t>CRS-GUP-DHI-DT-22-870</t>
    <phoneticPr fontId="2" type="noConversion"/>
  </si>
  <si>
    <t>CRS-GUP-DHI-DT-22-871</t>
    <phoneticPr fontId="2" type="noConversion"/>
  </si>
  <si>
    <t>CRS-GUP-DHI-DT-22-872</t>
    <phoneticPr fontId="2" type="noConversion"/>
  </si>
  <si>
    <t>CRS-GUP-DHI-DT-22-873</t>
    <phoneticPr fontId="2" type="noConversion"/>
  </si>
  <si>
    <t>CRS-GUP-DHI-DT-22-874</t>
    <phoneticPr fontId="2" type="noConversion"/>
  </si>
  <si>
    <t>CRS-GUP-DHI-DT-22-875</t>
    <phoneticPr fontId="2" type="noConversion"/>
  </si>
  <si>
    <t>CRS-GUP-DHI-DT-22-876</t>
    <phoneticPr fontId="2" type="noConversion"/>
  </si>
  <si>
    <t>CRS-GUP-DHI-DT-22-877</t>
    <phoneticPr fontId="2" type="noConversion"/>
  </si>
  <si>
    <t>CRS-GUP-DHI-DT-22-878</t>
    <phoneticPr fontId="2" type="noConversion"/>
  </si>
  <si>
    <t>CRS-GUP-DHI-DT-22-879</t>
    <phoneticPr fontId="2" type="noConversion"/>
  </si>
  <si>
    <t>CRS-GUP-DHI-DT-22-880</t>
    <phoneticPr fontId="2" type="noConversion"/>
  </si>
  <si>
    <t>CRS-GUP-DHI-DT-22-881</t>
    <phoneticPr fontId="2" type="noConversion"/>
  </si>
  <si>
    <t>CRS-GUP-DHI-DT-22-882</t>
    <phoneticPr fontId="2" type="noConversion"/>
  </si>
  <si>
    <t>CRS-GUP-DHI-DT-22-883</t>
    <phoneticPr fontId="2" type="noConversion"/>
  </si>
  <si>
    <t>CRS-GUP-DHI-DT-22-884</t>
    <phoneticPr fontId="2" type="noConversion"/>
  </si>
  <si>
    <t>CRS-GUP-DHI-DT-22-885</t>
    <phoneticPr fontId="2" type="noConversion"/>
  </si>
  <si>
    <t>CRS-GUP-DHI-DT-22-886</t>
    <phoneticPr fontId="2" type="noConversion"/>
  </si>
  <si>
    <t>CRS-GUP-DHI-DT-22-887</t>
    <phoneticPr fontId="2" type="noConversion"/>
  </si>
  <si>
    <t>CRS-GUP-DHI-DT-22-888</t>
    <phoneticPr fontId="2" type="noConversion"/>
  </si>
  <si>
    <t>CRS-GUP-DHI-DT-22-889</t>
    <phoneticPr fontId="2" type="noConversion"/>
  </si>
  <si>
    <t>CRS-GUP-DHI-DT-22-890</t>
    <phoneticPr fontId="2" type="noConversion"/>
  </si>
  <si>
    <t>CRS-GUP-DHI-DT-22-891</t>
    <phoneticPr fontId="2" type="noConversion"/>
  </si>
  <si>
    <t>CRS-GUP-DHI-DT-22-892</t>
    <phoneticPr fontId="2" type="noConversion"/>
  </si>
  <si>
    <t>CRS-GUP-DHI-DT-22-893</t>
    <phoneticPr fontId="2" type="noConversion"/>
  </si>
  <si>
    <t>CRS-GUP-DHI-DT-22-894</t>
    <phoneticPr fontId="2" type="noConversion"/>
  </si>
  <si>
    <t>DE-GUP-DT-E-22-776</t>
    <phoneticPr fontId="2" type="noConversion"/>
  </si>
  <si>
    <t>DE-GUP-DT-E-22-777</t>
    <phoneticPr fontId="2" type="noConversion"/>
  </si>
  <si>
    <t>DE-GUP-DT-E-22-778</t>
    <phoneticPr fontId="2" type="noConversion"/>
  </si>
  <si>
    <t>DE-GUP-DT-E-22-779</t>
    <phoneticPr fontId="2" type="noConversion"/>
  </si>
  <si>
    <t>DE-GUP-DT-E-22-780</t>
    <phoneticPr fontId="2" type="noConversion"/>
  </si>
  <si>
    <t>DE-GUP-DT-E-22-781</t>
    <phoneticPr fontId="2" type="noConversion"/>
  </si>
  <si>
    <t>DE-GUP-DT-E-22-782</t>
    <phoneticPr fontId="2" type="noConversion"/>
  </si>
  <si>
    <t>DE-GUP-DT-E-22-783</t>
    <phoneticPr fontId="2" type="noConversion"/>
  </si>
  <si>
    <t>DE-GUP-DT-E-22-784</t>
    <phoneticPr fontId="2" type="noConversion"/>
  </si>
  <si>
    <t>DE-GUP-DT-E-22-785</t>
    <phoneticPr fontId="2" type="noConversion"/>
  </si>
  <si>
    <t>DE-GUP-DT-E-22-786</t>
    <phoneticPr fontId="2" type="noConversion"/>
  </si>
  <si>
    <t>DE-GUP-DT-E-22-787</t>
    <phoneticPr fontId="2" type="noConversion"/>
  </si>
  <si>
    <t>CRS-GUP-DHI-DT-22-895</t>
    <phoneticPr fontId="2" type="noConversion"/>
  </si>
  <si>
    <t>CRS-GUP-DHI-DT-22-896</t>
    <phoneticPr fontId="2" type="noConversion"/>
  </si>
  <si>
    <t>CRS-GUP-DHI-DT-22-897</t>
    <phoneticPr fontId="2" type="noConversion"/>
  </si>
  <si>
    <t>CRS-GUP-DHI-DT-22-898</t>
    <phoneticPr fontId="2" type="noConversion"/>
  </si>
  <si>
    <t>CRS-GUP-DHI-DT-22-899</t>
    <phoneticPr fontId="2" type="noConversion"/>
  </si>
  <si>
    <t>CRS-GUP-DHI-DT-22-900</t>
    <phoneticPr fontId="2" type="noConversion"/>
  </si>
  <si>
    <t>CRS-GUP-DHI-DT-22-901</t>
    <phoneticPr fontId="2" type="noConversion"/>
  </si>
  <si>
    <t>CRS-GUP-DHI-DT-22-902</t>
    <phoneticPr fontId="2" type="noConversion"/>
  </si>
  <si>
    <t>CRS-GUP-DHI-DT-22-903</t>
    <phoneticPr fontId="2" type="noConversion"/>
  </si>
  <si>
    <t>CRS-GUP-DHI-DT-22-904</t>
    <phoneticPr fontId="2" type="noConversion"/>
  </si>
  <si>
    <t>CRS-GUP-DHI-DT-22-905</t>
    <phoneticPr fontId="2" type="noConversion"/>
  </si>
  <si>
    <t>CRS-GUP-DHI-DT-22-906</t>
    <phoneticPr fontId="2" type="noConversion"/>
  </si>
  <si>
    <t>DE-GUP-DT-E-22-788</t>
    <phoneticPr fontId="2" type="noConversion"/>
  </si>
  <si>
    <t>DE-GUP-DT-E-22-789</t>
    <phoneticPr fontId="2" type="noConversion"/>
  </si>
  <si>
    <t>DE-GUP-DT-E-22-790</t>
    <phoneticPr fontId="2" type="noConversion"/>
  </si>
  <si>
    <t>DE-GUP-DT-E-22-791</t>
    <phoneticPr fontId="2" type="noConversion"/>
  </si>
  <si>
    <t>DE-GUP-DT-E-22-792</t>
    <phoneticPr fontId="2" type="noConversion"/>
  </si>
  <si>
    <t>DE-GUP-DT-E-22-793</t>
    <phoneticPr fontId="2" type="noConversion"/>
  </si>
  <si>
    <t>DE-GUP-DT-E-22-794</t>
    <phoneticPr fontId="2" type="noConversion"/>
  </si>
  <si>
    <t>DE-GUP-DT-E-22-795</t>
    <phoneticPr fontId="2" type="noConversion"/>
  </si>
  <si>
    <t>DE-GUP-DT-E-22-796</t>
    <phoneticPr fontId="2" type="noConversion"/>
  </si>
  <si>
    <t>DE-GUP-DT-E-22-797</t>
    <phoneticPr fontId="2" type="noConversion"/>
  </si>
  <si>
    <t>DE-GUP-DT-E-22-798</t>
    <phoneticPr fontId="2" type="noConversion"/>
  </si>
  <si>
    <t>CRS-GUP-DHI-DT-22-908</t>
    <phoneticPr fontId="2" type="noConversion"/>
  </si>
  <si>
    <t>DE-GUP-DT-E-22-799</t>
    <phoneticPr fontId="2" type="noConversion"/>
  </si>
  <si>
    <t>DE-GUP-DT-E-22-800</t>
    <phoneticPr fontId="2" type="noConversion"/>
  </si>
  <si>
    <t>DE-GUP-DT-E-22-801</t>
    <phoneticPr fontId="2" type="noConversion"/>
  </si>
  <si>
    <t>DE-GUP-DT-E-22-802</t>
    <phoneticPr fontId="2" type="noConversion"/>
  </si>
  <si>
    <t>DE-GUP-DT-E-22-803</t>
    <phoneticPr fontId="2" type="noConversion"/>
  </si>
  <si>
    <t>DE-GUP-DT-E-22-804</t>
    <phoneticPr fontId="2" type="noConversion"/>
  </si>
  <si>
    <t>DE-GUP-DT-E-22-805</t>
    <phoneticPr fontId="2" type="noConversion"/>
  </si>
  <si>
    <t>DE-GUP-DT-E-22-806</t>
    <phoneticPr fontId="2" type="noConversion"/>
  </si>
  <si>
    <t>DE-GUP-DT-E-22-807</t>
    <phoneticPr fontId="2" type="noConversion"/>
  </si>
  <si>
    <t>DE-GUP-DT-E-22-808</t>
    <phoneticPr fontId="2" type="noConversion"/>
  </si>
  <si>
    <t>DE-GUP-DT-E-22-809</t>
    <phoneticPr fontId="2" type="noConversion"/>
  </si>
  <si>
    <t>DE-GUP-DT-E-22-810</t>
    <phoneticPr fontId="2" type="noConversion"/>
  </si>
  <si>
    <t>DE-GUP-DT-E-22-811</t>
    <phoneticPr fontId="2" type="noConversion"/>
  </si>
  <si>
    <t>DE-GUP-DT-E-22-812</t>
    <phoneticPr fontId="2" type="noConversion"/>
  </si>
  <si>
    <t>DE-GUP-DT-E-22-813</t>
    <phoneticPr fontId="2" type="noConversion"/>
  </si>
  <si>
    <t>DE-GUP-DT-E-22-814</t>
    <phoneticPr fontId="2" type="noConversion"/>
  </si>
  <si>
    <t>DE-GUP-DT-E-22-815</t>
    <phoneticPr fontId="2" type="noConversion"/>
  </si>
  <si>
    <t>DE-GUP-DT-E-22-816</t>
    <phoneticPr fontId="2" type="noConversion"/>
  </si>
  <si>
    <t>DE-GUP-DT-E-22-817</t>
    <phoneticPr fontId="2" type="noConversion"/>
  </si>
  <si>
    <t>DE-GUP-DT-E-22-818</t>
    <phoneticPr fontId="2" type="noConversion"/>
  </si>
  <si>
    <t>DE-GUP-DT-E-22-819</t>
    <phoneticPr fontId="2" type="noConversion"/>
  </si>
  <si>
    <t>DE-GUP-DT-E-22-821</t>
    <phoneticPr fontId="2" type="noConversion"/>
  </si>
  <si>
    <t>DE-GUP-DT-E-22-822</t>
    <phoneticPr fontId="2" type="noConversion"/>
  </si>
  <si>
    <t>DE-GUP-DT-E-22-823</t>
    <phoneticPr fontId="2" type="noConversion"/>
  </si>
  <si>
    <t>DE-GUP-DT-E-22-824</t>
    <phoneticPr fontId="2" type="noConversion"/>
  </si>
  <si>
    <t>DE-GUP-DT-E-22-825</t>
    <phoneticPr fontId="2" type="noConversion"/>
  </si>
  <si>
    <t>DE-GUP-DT-E-22-826</t>
    <phoneticPr fontId="2" type="noConversion"/>
  </si>
  <si>
    <t>DE-GUP-DT-E-22-827</t>
    <phoneticPr fontId="2" type="noConversion"/>
  </si>
  <si>
    <t>DE-GUP-DT-E-22-828</t>
    <phoneticPr fontId="2" type="noConversion"/>
  </si>
  <si>
    <t>DE-GUP-DT-E-22-829</t>
    <phoneticPr fontId="2" type="noConversion"/>
  </si>
  <si>
    <t>CRS-GUP-DHI-DT-22-909</t>
    <phoneticPr fontId="2" type="noConversion"/>
  </si>
  <si>
    <t>CRS-GUP-DHI-DT-22-913</t>
    <phoneticPr fontId="2" type="noConversion"/>
  </si>
  <si>
    <t>CRS-GUP-DHI-DT-22-916</t>
    <phoneticPr fontId="2" type="noConversion"/>
  </si>
  <si>
    <t>CRS-GUP-DHI-DT-22-917</t>
    <phoneticPr fontId="2" type="noConversion"/>
  </si>
  <si>
    <t>CRS-GUP-DHI-DT-22-926</t>
    <phoneticPr fontId="2" type="noConversion"/>
  </si>
  <si>
    <t>CRS-GUP-DHI-DT-22-927</t>
    <phoneticPr fontId="2" type="noConversion"/>
  </si>
  <si>
    <t>CRS-GUP-DHI-DT-22-929</t>
    <phoneticPr fontId="2" type="noConversion"/>
  </si>
  <si>
    <t>DE-GUP-DT-E-22-830</t>
    <phoneticPr fontId="2" type="noConversion"/>
  </si>
  <si>
    <t>DE-GUP-DT-E-22-831</t>
    <phoneticPr fontId="2" type="noConversion"/>
  </si>
  <si>
    <t>DE-GUP-DT-E-22-832</t>
    <phoneticPr fontId="2" type="noConversion"/>
  </si>
  <si>
    <t>CRS-GUP-DHI-DT-22-910</t>
    <phoneticPr fontId="2" type="noConversion"/>
  </si>
  <si>
    <t>CRS-GUP-DHI-DT-22-911</t>
    <phoneticPr fontId="2" type="noConversion"/>
  </si>
  <si>
    <t>CRS-GUP-DHI-DT-22-912</t>
    <phoneticPr fontId="2" type="noConversion"/>
  </si>
  <si>
    <t>CRS-GUP-DHI-DT-22-914</t>
    <phoneticPr fontId="2" type="noConversion"/>
  </si>
  <si>
    <t>CRS-GUP-DHI-DT-22-915</t>
    <phoneticPr fontId="2" type="noConversion"/>
  </si>
  <si>
    <t>CRS-GUP-DHI-DT-22-918</t>
    <phoneticPr fontId="2" type="noConversion"/>
  </si>
  <si>
    <t>CRS-GUP-DHI-DT-22-920</t>
    <phoneticPr fontId="2" type="noConversion"/>
  </si>
  <si>
    <t>CRS-GUP-DHI-DT-22-921</t>
    <phoneticPr fontId="2" type="noConversion"/>
  </si>
  <si>
    <t>CRS-GUP-DHI-DT-22-922</t>
    <phoneticPr fontId="2" type="noConversion"/>
  </si>
  <si>
    <t>CRS-GUP-DHI-DT-22-923</t>
    <phoneticPr fontId="2" type="noConversion"/>
  </si>
  <si>
    <t>CRS-GUP-DHI-DT-22-924</t>
    <phoneticPr fontId="2" type="noConversion"/>
  </si>
  <si>
    <t>CRS-GUP-DHI-DT-22-925</t>
    <phoneticPr fontId="2" type="noConversion"/>
  </si>
  <si>
    <t>CRS-GUP-DHI-DT-22-928</t>
    <phoneticPr fontId="2" type="noConversion"/>
  </si>
  <si>
    <t>CRS-GUP-DHI-DT-22-930</t>
    <phoneticPr fontId="2" type="noConversion"/>
  </si>
  <si>
    <t>CRS-GUP-DHI-DT-22-931</t>
    <phoneticPr fontId="2" type="noConversion"/>
  </si>
  <si>
    <t>CRS-GUP-DHI-DT-22-932</t>
    <phoneticPr fontId="2" type="noConversion"/>
  </si>
  <si>
    <t>CRS-GUP-DHI-DT-22-933</t>
    <phoneticPr fontId="2" type="noConversion"/>
  </si>
  <si>
    <t>DE-GUP-DT-E-22-833</t>
    <phoneticPr fontId="2" type="noConversion"/>
  </si>
  <si>
    <t>DE-GUP-DT-E-22-834</t>
    <phoneticPr fontId="2" type="noConversion"/>
  </si>
  <si>
    <t>DE-GUP-DT-E-22-835</t>
    <phoneticPr fontId="2" type="noConversion"/>
  </si>
  <si>
    <t>DE-GUP-DT-E-22-836</t>
    <phoneticPr fontId="2" type="noConversion"/>
  </si>
  <si>
    <t>STOP GATE FOR COOLING WATER PUMP_TECHNICAL DATASHEET</t>
    <phoneticPr fontId="2" type="noConversion"/>
  </si>
  <si>
    <t>DE-GUP-DT-E-22-837</t>
    <phoneticPr fontId="2" type="noConversion"/>
  </si>
  <si>
    <t>DE-GUP-DT-E-22-838</t>
    <phoneticPr fontId="2" type="noConversion"/>
  </si>
  <si>
    <t>DE-GUP-DT-E-22-839</t>
    <phoneticPr fontId="2" type="noConversion"/>
  </si>
  <si>
    <t>DE-GUP-DT-E-22-840</t>
    <phoneticPr fontId="2" type="noConversion"/>
  </si>
  <si>
    <t>DE-GUP-DT-E-22-841</t>
    <phoneticPr fontId="2" type="noConversion"/>
  </si>
  <si>
    <t>DE-GUP-DT-E-22-842</t>
    <phoneticPr fontId="2" type="noConversion"/>
  </si>
  <si>
    <t>CRS-GUP-DHI-DT-22-934</t>
    <phoneticPr fontId="2" type="noConversion"/>
  </si>
  <si>
    <t>CRS-GUP-DHI-DT-22-935</t>
    <phoneticPr fontId="2" type="noConversion"/>
  </si>
  <si>
    <t>CRS-GUP-DHI-DT-22-936</t>
    <phoneticPr fontId="2" type="noConversion"/>
  </si>
  <si>
    <t>CRS-GUP-DHI-DT-22-937</t>
    <phoneticPr fontId="2" type="noConversion"/>
  </si>
  <si>
    <t>CRS-GUP-DHI-DT-22-938</t>
    <phoneticPr fontId="2" type="noConversion"/>
  </si>
  <si>
    <t>CRS-GUP-DHI-DT-22-939</t>
    <phoneticPr fontId="2" type="noConversion"/>
  </si>
  <si>
    <t>CRS-GUP-DHI-DT-22-940</t>
    <phoneticPr fontId="2" type="noConversion"/>
  </si>
  <si>
    <t>CRS-GUP-DHI-DT-22-941</t>
    <phoneticPr fontId="2" type="noConversion"/>
  </si>
  <si>
    <t>CRS-GUP-DHI-DT-22-942</t>
    <phoneticPr fontId="2" type="noConversion"/>
  </si>
  <si>
    <t>CRS-GUP-DHI-DT-22-943</t>
    <phoneticPr fontId="2" type="noConversion"/>
  </si>
  <si>
    <t>CRS-GUP-DHI-DT-22-946</t>
    <phoneticPr fontId="2" type="noConversion"/>
  </si>
  <si>
    <t>CRS-GUP-DHI-DT-22-944</t>
    <phoneticPr fontId="2" type="noConversion"/>
  </si>
  <si>
    <t>CRS-GUP-DHI-DT-22-945</t>
    <phoneticPr fontId="2" type="noConversion"/>
  </si>
  <si>
    <t>CRS-GUP-DHI-DT-22-947</t>
    <phoneticPr fontId="2" type="noConversion"/>
  </si>
  <si>
    <t>CRS-GUP-DHI-DT-22-948</t>
    <phoneticPr fontId="2" type="noConversion"/>
  </si>
  <si>
    <t>CRS-GUP-DHI-DT-22-949</t>
    <phoneticPr fontId="2" type="noConversion"/>
  </si>
  <si>
    <t>CRS-GUP-DHI-DT-22-950</t>
    <phoneticPr fontId="2" type="noConversion"/>
  </si>
  <si>
    <t>CRS-GUP-DHI-DT-22-951</t>
    <phoneticPr fontId="2" type="noConversion"/>
  </si>
  <si>
    <t>CRS-GUP-DHI-DT-22-952</t>
    <phoneticPr fontId="2" type="noConversion"/>
  </si>
  <si>
    <t>CRS-GUP-DHI-DT-22-953</t>
    <phoneticPr fontId="2" type="noConversion"/>
  </si>
  <si>
    <t>CRS-GUP-DHI-DT-22-954</t>
    <phoneticPr fontId="2" type="noConversion"/>
  </si>
  <si>
    <t>CRS-GUP-DHI-DT-22-955</t>
    <phoneticPr fontId="2" type="noConversion"/>
  </si>
  <si>
    <t>CRS-GUP-DHI-DT-22-956</t>
    <phoneticPr fontId="2" type="noConversion"/>
  </si>
  <si>
    <t>CRS-GUP-DHI-DT-22-957</t>
    <phoneticPr fontId="2" type="noConversion"/>
  </si>
  <si>
    <t>DE-GUP-DT-E-22-843</t>
    <phoneticPr fontId="2" type="noConversion"/>
  </si>
  <si>
    <t>DE-GUP-DT-E-22-845</t>
    <phoneticPr fontId="2" type="noConversion"/>
  </si>
  <si>
    <t>DE-GUP-DT-E-22-846</t>
    <phoneticPr fontId="2" type="noConversion"/>
  </si>
  <si>
    <t>DE-GUP-DT-E-22-847</t>
    <phoneticPr fontId="2" type="noConversion"/>
  </si>
  <si>
    <t>DE-GUP-DT-E-22-848</t>
    <phoneticPr fontId="2" type="noConversion"/>
  </si>
  <si>
    <t>DE-GUP-DT-E-22-849</t>
    <phoneticPr fontId="2" type="noConversion"/>
  </si>
  <si>
    <t>DE-GUP-DT-E-22-850</t>
    <phoneticPr fontId="2" type="noConversion"/>
  </si>
  <si>
    <t>DE-GUP-DT-E-22-851</t>
    <phoneticPr fontId="2" type="noConversion"/>
  </si>
  <si>
    <t xml:space="preserve">N/A </t>
    <phoneticPr fontId="2" type="noConversion"/>
  </si>
  <si>
    <t>DE-GUP-DT-E-22-852</t>
    <phoneticPr fontId="2" type="noConversion"/>
  </si>
  <si>
    <t>DE-GUP-DT-E-22-853</t>
    <phoneticPr fontId="2" type="noConversion"/>
  </si>
  <si>
    <t>DE-GUP-DT-E-22-854</t>
    <phoneticPr fontId="2" type="noConversion"/>
  </si>
  <si>
    <t>DE-GUP-DT-E-22-855</t>
    <phoneticPr fontId="2" type="noConversion"/>
  </si>
  <si>
    <t>DE-GUP-DT-E-22-856</t>
    <phoneticPr fontId="2" type="noConversion"/>
  </si>
  <si>
    <t>DE-GUP-DT-E-22-857</t>
    <phoneticPr fontId="2" type="noConversion"/>
  </si>
  <si>
    <t>DE-GUP-DT-E-22-858</t>
    <phoneticPr fontId="2" type="noConversion"/>
  </si>
  <si>
    <t>DE-GUP-DT-E-22-859</t>
    <phoneticPr fontId="2" type="noConversion"/>
  </si>
  <si>
    <t>DE-GUP-DT-E-22-860</t>
    <phoneticPr fontId="2" type="noConversion"/>
  </si>
  <si>
    <t>DE-GUP-DT-E-22-861</t>
    <phoneticPr fontId="2" type="noConversion"/>
  </si>
  <si>
    <t>DE-GUP-DT-E-22-862</t>
    <phoneticPr fontId="2" type="noConversion"/>
  </si>
  <si>
    <t>DE-GUP-DT-E-22-863</t>
    <phoneticPr fontId="2" type="noConversion"/>
  </si>
  <si>
    <t>DE-GUP-DT-E-22-864</t>
    <phoneticPr fontId="2" type="noConversion"/>
  </si>
  <si>
    <t>DE-GUP-DT-E-22-865</t>
    <phoneticPr fontId="2" type="noConversion"/>
  </si>
  <si>
    <t>DE-GUP-DT-E-22-866</t>
    <phoneticPr fontId="2" type="noConversion"/>
  </si>
  <si>
    <t>DE-GUP-DT-E-22-867</t>
    <phoneticPr fontId="2" type="noConversion"/>
  </si>
  <si>
    <t>DE-GUP-DT-E-22-868</t>
    <phoneticPr fontId="2" type="noConversion"/>
  </si>
  <si>
    <t>DE-GUP-DT-E-22-869</t>
    <phoneticPr fontId="2" type="noConversion"/>
  </si>
  <si>
    <t>DE-GUP-DT-E-22-870</t>
    <phoneticPr fontId="2" type="noConversion"/>
  </si>
  <si>
    <t>DE-GUP-DT-E-22-871</t>
    <phoneticPr fontId="2" type="noConversion"/>
  </si>
  <si>
    <t>DE-GUP-DT-E-22-872</t>
    <phoneticPr fontId="2" type="noConversion"/>
  </si>
  <si>
    <t>DE-GUP-DT-E-22-873</t>
    <phoneticPr fontId="2" type="noConversion"/>
  </si>
  <si>
    <t>DE-GUP-DT-E-22-874</t>
    <phoneticPr fontId="2" type="noConversion"/>
  </si>
  <si>
    <t>DE-GUP-DT-E-22-875</t>
    <phoneticPr fontId="2" type="noConversion"/>
  </si>
  <si>
    <t>DE-GUP-DT-E-22-876</t>
    <phoneticPr fontId="2" type="noConversion"/>
  </si>
  <si>
    <t>DE-GUP-DT-E-22-877</t>
    <phoneticPr fontId="2" type="noConversion"/>
  </si>
  <si>
    <t>DE-GUP-DT-E-22-878</t>
    <phoneticPr fontId="2" type="noConversion"/>
  </si>
  <si>
    <t>DE-GUP-DT-E-22-879</t>
    <phoneticPr fontId="2" type="noConversion"/>
  </si>
  <si>
    <t>DE-GUP-DT-E-22-880</t>
    <phoneticPr fontId="2" type="noConversion"/>
  </si>
  <si>
    <t>DE-GUP-DT-E-22-881</t>
    <phoneticPr fontId="2" type="noConversion"/>
  </si>
  <si>
    <t>DE-GUP-DT-E-22-882</t>
    <phoneticPr fontId="2" type="noConversion"/>
  </si>
  <si>
    <t>DE-GUP-DT-E-22-883</t>
    <phoneticPr fontId="2" type="noConversion"/>
  </si>
  <si>
    <t>DE-GUP-DT-E-22-884</t>
    <phoneticPr fontId="2" type="noConversion"/>
  </si>
  <si>
    <t>CRS-GUP-DHI-DT-22-919</t>
    <phoneticPr fontId="2" type="noConversion"/>
  </si>
  <si>
    <t>DE-GUP-DT-E-22-885</t>
    <phoneticPr fontId="2" type="noConversion"/>
  </si>
  <si>
    <t>DE-GUP-DT-E-22-886</t>
    <phoneticPr fontId="2" type="noConversion"/>
  </si>
  <si>
    <t>DE-GUP-DT-E-22-887</t>
    <phoneticPr fontId="2" type="noConversion"/>
  </si>
  <si>
    <t>DE-GUP-DT-E-22-888</t>
    <phoneticPr fontId="2" type="noConversion"/>
  </si>
  <si>
    <t>DE-GUP-DT-E-22-889</t>
    <phoneticPr fontId="2" type="noConversion"/>
  </si>
  <si>
    <t>CRS-GUP-DHI-DT-22-346</t>
    <phoneticPr fontId="2" type="noConversion"/>
  </si>
  <si>
    <t>DE-GUP-DT-E-22-890</t>
    <phoneticPr fontId="2" type="noConversion"/>
  </si>
  <si>
    <r>
      <t xml:space="preserve">CRANE_MECHANICAL DETAIL DRAWING </t>
    </r>
    <r>
      <rPr>
        <sz val="10"/>
        <rFont val="맑은 고딕"/>
        <family val="3"/>
        <charset val="129"/>
        <scheme val="minor"/>
      </rPr>
      <t>FOR STG BLDG</t>
    </r>
    <phoneticPr fontId="2" type="noConversion"/>
  </si>
  <si>
    <t>LIGHTING &amp; SMALL POWER LAYOUT DRAWING_BESS ELECTRICAL &amp; CONTROL BUILDING</t>
    <phoneticPr fontId="2" type="noConversion"/>
  </si>
  <si>
    <t>HAZOP STUDY REPORT</t>
    <phoneticPr fontId="2" type="noConversion"/>
  </si>
  <si>
    <t>HAZARDOUS AREA CLASSIFICATION</t>
    <phoneticPr fontId="2" type="noConversion"/>
  </si>
  <si>
    <t>Piping ISO (Large Bore) - GT_ST MISC System</t>
    <phoneticPr fontId="2" type="noConversion"/>
  </si>
  <si>
    <t>Piping ISO (Small Bore) - GT_ST MISC System</t>
    <phoneticPr fontId="2" type="noConversion"/>
  </si>
  <si>
    <t>CLEAN AGENT SYSTEM_WT &amp; WWT BLDG &amp; SHELTER_P&amp;I DIAGRAM</t>
  </si>
  <si>
    <t>CLEAN AGENT SYSTEM_WT &amp; WWT BLDG &amp; SHELTER_FLOW CALCULATION</t>
  </si>
  <si>
    <t>WATER SPRAY SYSTEM_COOLING TOWER_P&amp;I DIAGRAM</t>
  </si>
  <si>
    <t>WATER SPRAY SYSTEM_COOLING TOWER_PIPE LAYOUT AND DETAIL DRAWING</t>
  </si>
  <si>
    <t>WATER SPRAY SYSTEM_COOLING TOWER_HYDRAULIC CALCULATION</t>
  </si>
  <si>
    <t>ULSD Buffer Tank</t>
  </si>
  <si>
    <t>WATER SPRAY SYSTEM_ULSD BUFFER TANK_P&amp;I DIAGRAM</t>
  </si>
  <si>
    <t>WATER SPRAY SYSTEM_ULSD BUFFER TANK_HYDRAULIC CALCULATION</t>
  </si>
  <si>
    <t>HARMON SUBSTATION SWITCHYARD EQUIPMENT FOUNDATION_CALCULATION</t>
    <phoneticPr fontId="2" type="noConversion"/>
  </si>
  <si>
    <t>HARMON SUBSTATION SWITCHYARD EQUIPMENT FOUNDATION_PLAN AND SECTION</t>
    <phoneticPr fontId="2" type="noConversion"/>
  </si>
  <si>
    <t>HARMON SUBSTATION SWITCHYARD EQUIPMENT FOUNDATION_REBAR DETAIL</t>
    <phoneticPr fontId="2" type="noConversion"/>
  </si>
  <si>
    <t>ENERGY MANAGEMENT SYSTEM SPECIFICATION_BESS</t>
    <phoneticPr fontId="2" type="noConversion"/>
  </si>
  <si>
    <t>I&amp;C AND ELECTRICAL EQUIPMENT LAYOUT DRAWING_BESS CONTROL BUILDING</t>
    <phoneticPr fontId="2" type="noConversion"/>
  </si>
  <si>
    <t>DESIGN CRITERIA_BESS DC CABLE</t>
    <phoneticPr fontId="2" type="noConversion"/>
  </si>
  <si>
    <t>DM02</t>
    <phoneticPr fontId="2" type="noConversion"/>
  </si>
  <si>
    <t>ST_Generator monitoring system_Commisioning manual</t>
  </si>
  <si>
    <t>ST_Generator Monitoring System Training Manual</t>
  </si>
  <si>
    <t>ASSEMBLY MANUAL - LP Strainer (P0LBA11AT001)</t>
    <phoneticPr fontId="2" type="noConversion"/>
  </si>
  <si>
    <t xml:space="preserve">ST_CS_TCS/TPS Wiring Diagrams </t>
    <phoneticPr fontId="2" type="noConversion"/>
  </si>
  <si>
    <t>ST_VIBRATION MONITORING SYSTEM ASSEMBLY MANUAL</t>
    <phoneticPr fontId="2" type="noConversion"/>
  </si>
  <si>
    <t>VIBRATION MONITORING SYSTEM TRAINING MANUAL</t>
    <phoneticPr fontId="2" type="noConversion"/>
  </si>
  <si>
    <t>ST_High Pressure Hydraulic system Operation and Maintenance Manual</t>
    <phoneticPr fontId="2" type="noConversion"/>
  </si>
  <si>
    <t>ST_High Pressure Hydraulic system Commisioning manual</t>
  </si>
  <si>
    <t>ST_I20_FI_CS_Loop_diagrams</t>
    <phoneticPr fontId="2" type="noConversion"/>
  </si>
  <si>
    <t xml:space="preserve">Steel Structures </t>
    <phoneticPr fontId="2" type="noConversion"/>
  </si>
  <si>
    <t>ST_VMS of STG - I/O List</t>
    <phoneticPr fontId="2" type="noConversion"/>
  </si>
  <si>
    <t>ST_VMS of STG - Wiring diagrams</t>
    <phoneticPr fontId="2" type="noConversion"/>
  </si>
  <si>
    <t>YD08</t>
    <phoneticPr fontId="2" type="noConversion"/>
  </si>
  <si>
    <t>ST_Instrument Location Drawings +6.0m</t>
    <phoneticPr fontId="2" type="noConversion"/>
  </si>
  <si>
    <t>ST_Instrument Location Drawings +0.0m</t>
    <phoneticPr fontId="2" type="noConversion"/>
  </si>
  <si>
    <t>ST_GENERATOR MONITORING SYSTEM WIRING DIAGRAM</t>
  </si>
  <si>
    <t>ST_Outline of Local Instrument Rack and Stanchion</t>
  </si>
  <si>
    <t>ST_I18_Generator_Wiring_diagrams</t>
    <phoneticPr fontId="2" type="noConversion"/>
  </si>
  <si>
    <t>ST_Condenser Tube Cleaning System Wiring Diagram</t>
  </si>
  <si>
    <t>ST_Generator_monitoring_system</t>
  </si>
  <si>
    <t>DE-GUP-DT-E-22-891</t>
    <phoneticPr fontId="2" type="noConversion"/>
  </si>
  <si>
    <t>DE-GUP-DT-E-22-892</t>
    <phoneticPr fontId="2" type="noConversion"/>
  </si>
  <si>
    <t>DE-GUP-DT-E-22-893</t>
    <phoneticPr fontId="2" type="noConversion"/>
  </si>
  <si>
    <t>DE-GUP-DT-E-22-894</t>
    <phoneticPr fontId="2" type="noConversion"/>
  </si>
  <si>
    <t>DE-GUP-DT-E-22-895</t>
    <phoneticPr fontId="2" type="noConversion"/>
  </si>
  <si>
    <t>DE-GUP-DT-E-22-896</t>
    <phoneticPr fontId="2" type="noConversion"/>
  </si>
  <si>
    <t>DE-GUP-DT-E-22-897</t>
    <phoneticPr fontId="2" type="noConversion"/>
  </si>
  <si>
    <t>DE-GUP-DT-E-22-898</t>
    <phoneticPr fontId="2" type="noConversion"/>
  </si>
  <si>
    <t>DE-GUP-DT-E-22-899</t>
    <phoneticPr fontId="2" type="noConversion"/>
  </si>
  <si>
    <t>DE-GUP-DT-E-22-900</t>
    <phoneticPr fontId="2" type="noConversion"/>
  </si>
  <si>
    <t>DE-GUP-DT-E-22-901</t>
    <phoneticPr fontId="2" type="noConversion"/>
  </si>
  <si>
    <t>DE-GUP-DT-E-22-902</t>
    <phoneticPr fontId="2" type="noConversion"/>
  </si>
  <si>
    <t>DE-GUP-DT-E-22-903</t>
    <phoneticPr fontId="2" type="noConversion"/>
  </si>
  <si>
    <t>DE-GUP-DT-E-22-904</t>
    <phoneticPr fontId="2" type="noConversion"/>
  </si>
  <si>
    <t>DE-GUP-DT-E-22-905</t>
    <phoneticPr fontId="2" type="noConversion"/>
  </si>
  <si>
    <t>DE-GUP-DT-E-22-906</t>
    <phoneticPr fontId="2" type="noConversion"/>
  </si>
  <si>
    <t>DE-GUP-DT-E-22-907</t>
    <phoneticPr fontId="2" type="noConversion"/>
  </si>
  <si>
    <t>DE-GUP-DT-E-22-844</t>
    <phoneticPr fontId="2" type="noConversion"/>
  </si>
  <si>
    <t>DHI-GUP-DT-22-130</t>
  </si>
  <si>
    <t>DHI-GUP-DT-22-213</t>
    <phoneticPr fontId="2" type="noConversion"/>
  </si>
  <si>
    <t>CRS-GUP-DHI-DT-22-395</t>
    <phoneticPr fontId="2" type="noConversion"/>
  </si>
  <si>
    <t>DE-GUP-DT-E-22-689</t>
  </si>
  <si>
    <t>DE-GUP-DT-E-22-908</t>
    <phoneticPr fontId="2" type="noConversion"/>
  </si>
  <si>
    <t>DE-GUP-DT-E-22-909</t>
    <phoneticPr fontId="2" type="noConversion"/>
  </si>
  <si>
    <t>DE-GUP-DT-E-22-910</t>
    <phoneticPr fontId="2" type="noConversion"/>
  </si>
  <si>
    <t>CRS-GUP-DHI-DT-22-958</t>
    <phoneticPr fontId="2" type="noConversion"/>
  </si>
  <si>
    <t>CRS-GUP-DHI-DT-22-959</t>
    <phoneticPr fontId="2" type="noConversion"/>
  </si>
  <si>
    <t>CRS-GUP-DHI-DT-22-960</t>
    <phoneticPr fontId="2" type="noConversion"/>
  </si>
  <si>
    <t>CRS-GUP-DHI-DT-22-961</t>
    <phoneticPr fontId="2" type="noConversion"/>
  </si>
  <si>
    <t>DE-GUP-DT-E-22-911</t>
    <phoneticPr fontId="2" type="noConversion"/>
  </si>
  <si>
    <t>DE-GUP-DT-E-22-912</t>
    <phoneticPr fontId="2" type="noConversion"/>
  </si>
  <si>
    <t>DE-GUP-DT-E-22-913</t>
    <phoneticPr fontId="2" type="noConversion"/>
  </si>
  <si>
    <t>CRS-GUP-DHI-DT-22-907</t>
    <phoneticPr fontId="2" type="noConversion"/>
  </si>
  <si>
    <t>CRS-GUP-DHI-DT-22-962</t>
    <phoneticPr fontId="2" type="noConversion"/>
  </si>
  <si>
    <t>CRS-GUP-DHI-DT-22-963</t>
    <phoneticPr fontId="2" type="noConversion"/>
  </si>
  <si>
    <t>CRS-GUP-DHI-DT-22-964</t>
    <phoneticPr fontId="2" type="noConversion"/>
  </si>
  <si>
    <t>CRS-GUP-DHI-DT-22-965</t>
    <phoneticPr fontId="2" type="noConversion"/>
  </si>
  <si>
    <t>CRS-GUP-DHI-DT-22-966</t>
    <phoneticPr fontId="2" type="noConversion"/>
  </si>
  <si>
    <t>CRS-GUP-DHI-DT-22-967</t>
    <phoneticPr fontId="2" type="noConversion"/>
  </si>
  <si>
    <t>CRS-GUP-DHI-DT-22-968</t>
    <phoneticPr fontId="2" type="noConversion"/>
  </si>
  <si>
    <t>CRS-GUP-DHI-DT-22-969</t>
    <phoneticPr fontId="2" type="noConversion"/>
  </si>
  <si>
    <t>CRS-GUP-DHI-DT-22-970</t>
    <phoneticPr fontId="2" type="noConversion"/>
  </si>
  <si>
    <t>CRS-GUP-DHI-DT-22-971</t>
    <phoneticPr fontId="2" type="noConversion"/>
  </si>
  <si>
    <t>CRS-GUP-DHI-DT-22-972</t>
    <phoneticPr fontId="2" type="noConversion"/>
  </si>
  <si>
    <t>CRS-GUP-DHI-DT-22-973</t>
    <phoneticPr fontId="2" type="noConversion"/>
  </si>
  <si>
    <t>CRS-GUP-DHI-DT-22-974</t>
    <phoneticPr fontId="2" type="noConversion"/>
  </si>
  <si>
    <t>CRS-GUP-DHI-DT-22-975</t>
    <phoneticPr fontId="2" type="noConversion"/>
  </si>
  <si>
    <t>CRS-GUP-DHI-DT-22-976</t>
    <phoneticPr fontId="2" type="noConversion"/>
  </si>
  <si>
    <t>CRS-GUP-DHI-DT-22-977</t>
    <phoneticPr fontId="2" type="noConversion"/>
  </si>
  <si>
    <t>CRS-GUP-DHI-DT-22-978</t>
    <phoneticPr fontId="2" type="noConversion"/>
  </si>
  <si>
    <t>CRS-GUP-DHI-DT-22-979</t>
    <phoneticPr fontId="2" type="noConversion"/>
  </si>
  <si>
    <t>CRS-GUP-DHI-DT-22-980</t>
    <phoneticPr fontId="2" type="noConversion"/>
  </si>
  <si>
    <t>CRS-GUP-DHI-DT-22-981</t>
    <phoneticPr fontId="2" type="noConversion"/>
  </si>
  <si>
    <t>CRS-GUP-DHI-DT-22-982</t>
    <phoneticPr fontId="2" type="noConversion"/>
  </si>
  <si>
    <t>CRS-GUP-DHI-DT-22-983</t>
    <phoneticPr fontId="2" type="noConversion"/>
  </si>
  <si>
    <t>DE-GUP-DT-E-22-914</t>
    <phoneticPr fontId="2" type="noConversion"/>
  </si>
  <si>
    <t>DE-GUP-DT-E-22-915</t>
    <phoneticPr fontId="2" type="noConversion"/>
  </si>
  <si>
    <t>DE-GUP-DT-E-22-924</t>
    <phoneticPr fontId="2" type="noConversion"/>
  </si>
  <si>
    <t>N/A(자체 CRS 개정 후 제출)</t>
    <phoneticPr fontId="2" type="noConversion"/>
  </si>
  <si>
    <t>DE-GUP-DT-E-22-926</t>
    <phoneticPr fontId="2" type="noConversion"/>
  </si>
  <si>
    <t>DE-GUP-DT-E-22-925</t>
    <phoneticPr fontId="2" type="noConversion"/>
  </si>
  <si>
    <t>DE-GUP-DT-E-22-927</t>
    <phoneticPr fontId="2" type="noConversion"/>
  </si>
  <si>
    <t>DE-GUP-DT-E-22-928</t>
    <phoneticPr fontId="2" type="noConversion"/>
  </si>
  <si>
    <t>DE-GUP-DT-E-22-929</t>
    <phoneticPr fontId="2" type="noConversion"/>
  </si>
  <si>
    <t>DE-GUP-DT-E-22-930</t>
    <phoneticPr fontId="2" type="noConversion"/>
  </si>
  <si>
    <t>DE-GUP-DT-E-22-931</t>
    <phoneticPr fontId="2" type="noConversion"/>
  </si>
  <si>
    <t>DE-GUP-DT-E-22-932</t>
    <phoneticPr fontId="2" type="noConversion"/>
  </si>
  <si>
    <t>DE-GUP-DT-E-22-933</t>
    <phoneticPr fontId="2" type="noConversion"/>
  </si>
  <si>
    <t>DE-GUP-DT-E-22-934</t>
    <phoneticPr fontId="2" type="noConversion"/>
  </si>
  <si>
    <t>DE-GUP-DT-E-22-935</t>
    <phoneticPr fontId="2" type="noConversion"/>
  </si>
  <si>
    <t>DE-GUP-DT-E-22-936</t>
    <phoneticPr fontId="2" type="noConversion"/>
  </si>
  <si>
    <t>CRS-GUP-DHI-DT-22-984</t>
    <phoneticPr fontId="2" type="noConversion"/>
  </si>
  <si>
    <t>CRS-GUP-DHI-DT-22-985</t>
    <phoneticPr fontId="2" type="noConversion"/>
  </si>
  <si>
    <t>CRS-GUP-DHI-DT-22-986</t>
    <phoneticPr fontId="2" type="noConversion"/>
  </si>
  <si>
    <t>CRS-GUP-DHI-DT-22-987</t>
    <phoneticPr fontId="2" type="noConversion"/>
  </si>
  <si>
    <t>CRS-GUP-DHI-DT-22-988</t>
    <phoneticPr fontId="2" type="noConversion"/>
  </si>
  <si>
    <t>CRS-GUP-DHI-DT-22-989</t>
    <phoneticPr fontId="2" type="noConversion"/>
  </si>
  <si>
    <t>DE-GUP-DT-E-22-937</t>
    <phoneticPr fontId="2" type="noConversion"/>
  </si>
  <si>
    <t>CRS-GUP-DHI-DT-22-990</t>
    <phoneticPr fontId="2" type="noConversion"/>
  </si>
  <si>
    <t>CRS-GUP-DHI-DT-22-991</t>
    <phoneticPr fontId="2" type="noConversion"/>
  </si>
  <si>
    <t>CRS-GUP-DHI-DT-22-992</t>
    <phoneticPr fontId="2" type="noConversion"/>
  </si>
  <si>
    <t>CRS-GUP-DHI-DT-22-993</t>
    <phoneticPr fontId="2" type="noConversion"/>
  </si>
  <si>
    <t>CRS-GUP-DHI-DT-22-994</t>
    <phoneticPr fontId="2" type="noConversion"/>
  </si>
  <si>
    <t>CRS-GUP-DHI-DT-22-995</t>
    <phoneticPr fontId="2" type="noConversion"/>
  </si>
  <si>
    <t>CRS-GUP-DHI-DT-22-996</t>
    <phoneticPr fontId="2" type="noConversion"/>
  </si>
  <si>
    <t>CRS-GUP-DHI-DT-22-997</t>
    <phoneticPr fontId="2" type="noConversion"/>
  </si>
  <si>
    <t>CRS-GUP-DHI-DT-22-998</t>
    <phoneticPr fontId="2" type="noConversion"/>
  </si>
  <si>
    <t>CRS-GUP-DHI-DT-22-999</t>
    <phoneticPr fontId="2" type="noConversion"/>
  </si>
  <si>
    <t>CRS-GUP-DHI-DT-22-1000</t>
    <phoneticPr fontId="2" type="noConversion"/>
  </si>
  <si>
    <t>CRS-GUP-DHI-DT-22-1001</t>
    <phoneticPr fontId="2" type="noConversion"/>
  </si>
  <si>
    <t>CRS-GUP-DHI-DT-22-1002</t>
    <phoneticPr fontId="2" type="noConversion"/>
  </si>
  <si>
    <t>CRS-GUP-DHI-DT-22-1003</t>
    <phoneticPr fontId="2" type="noConversion"/>
  </si>
  <si>
    <t>CRS-GUP-DHI-DT-22-1004</t>
    <phoneticPr fontId="2" type="noConversion"/>
  </si>
  <si>
    <t>CRS-GUP-DHI-DT-22-1005</t>
    <phoneticPr fontId="2" type="noConversion"/>
  </si>
  <si>
    <t>CRS-GUP-DHI-DT-22-1006</t>
    <phoneticPr fontId="2" type="noConversion"/>
  </si>
  <si>
    <t>CRS-GUP-DHI-DT-22-1007</t>
    <phoneticPr fontId="2" type="noConversion"/>
  </si>
  <si>
    <t>CRS-GUP-DHI-DT-22-1008</t>
    <phoneticPr fontId="2" type="noConversion"/>
  </si>
  <si>
    <t>CRS-GUP-DHI-DT-22-1009</t>
    <phoneticPr fontId="2" type="noConversion"/>
  </si>
  <si>
    <t>DE-GUP-DT-E-22-820</t>
    <phoneticPr fontId="2" type="noConversion"/>
  </si>
  <si>
    <t>CRS-GUP-DHI-DT-22-1010</t>
    <phoneticPr fontId="2" type="noConversion"/>
  </si>
  <si>
    <t>CRS-GUP-DHI-DT-22-1011</t>
    <phoneticPr fontId="2" type="noConversion"/>
  </si>
  <si>
    <t>CRS-GUP-DHI-DT-22-1012</t>
    <phoneticPr fontId="2" type="noConversion"/>
  </si>
  <si>
    <t>CRS-GUP-DHI-DT-22-1013</t>
    <phoneticPr fontId="2" type="noConversion"/>
  </si>
  <si>
    <t>CRS-GUP-DHI-DT-22-1014</t>
    <phoneticPr fontId="2" type="noConversion"/>
  </si>
  <si>
    <t>CRS-GUP-DHI-DT-22-1015</t>
    <phoneticPr fontId="2" type="noConversion"/>
  </si>
  <si>
    <t>CRS-GUP-DHI-DT-22-1016</t>
    <phoneticPr fontId="2" type="noConversion"/>
  </si>
  <si>
    <t>CRS-GUP-DHI-DT-22-1017</t>
    <phoneticPr fontId="2" type="noConversion"/>
  </si>
  <si>
    <t>CRS-GUP-DHI-DT-22-1018</t>
    <phoneticPr fontId="2" type="noConversion"/>
  </si>
  <si>
    <t>CRS-GUP-DHI-DT-22-1019</t>
    <phoneticPr fontId="2" type="noConversion"/>
  </si>
  <si>
    <t>CRS-GUP-DHI-DT-22-1020</t>
    <phoneticPr fontId="2" type="noConversion"/>
  </si>
  <si>
    <t>CRS-GUP-DHI-DT-22-1021</t>
    <phoneticPr fontId="2" type="noConversion"/>
  </si>
  <si>
    <t>CRS-GUP-DHI-DT-22-1022</t>
    <phoneticPr fontId="2" type="noConversion"/>
  </si>
  <si>
    <t>CRS-GUP-DHI-DT-22-1023</t>
    <phoneticPr fontId="2" type="noConversion"/>
  </si>
  <si>
    <t>CRS-GUP-DHI-DT-22-1024</t>
    <phoneticPr fontId="2" type="noConversion"/>
  </si>
  <si>
    <t>CRS-GUP-DHI-DT-22-1025</t>
    <phoneticPr fontId="2" type="noConversion"/>
  </si>
  <si>
    <t>CRS-GUP-DHI-DT-22-1026</t>
    <phoneticPr fontId="2" type="noConversion"/>
  </si>
  <si>
    <t>CRS-GUP-DHI-DT-22-1027</t>
    <phoneticPr fontId="2" type="noConversion"/>
  </si>
  <si>
    <t>CRS-GUP-DHI-DT-22-1028</t>
    <phoneticPr fontId="2" type="noConversion"/>
  </si>
  <si>
    <t>CRS-GUP-DHI-DT-22-1029</t>
    <phoneticPr fontId="2" type="noConversion"/>
  </si>
  <si>
    <t>CRS-GUP-DHI-DT-22-1030</t>
    <phoneticPr fontId="2" type="noConversion"/>
  </si>
  <si>
    <t>CRS-GUP-DHI-DT-22-1031</t>
    <phoneticPr fontId="2" type="noConversion"/>
  </si>
  <si>
    <t>DE-GUP-DT-E-22-918</t>
    <phoneticPr fontId="2" type="noConversion"/>
  </si>
  <si>
    <t>CRS-GUP-DHI-DT-22-1032</t>
    <phoneticPr fontId="2" type="noConversion"/>
  </si>
  <si>
    <t>DE-GUP-DT-E-22-921</t>
    <phoneticPr fontId="2" type="noConversion"/>
  </si>
  <si>
    <t>DE-GUP-DT-E-22-938</t>
    <phoneticPr fontId="2" type="noConversion"/>
  </si>
  <si>
    <t>DE-GUP-DT-E-22-939</t>
    <phoneticPr fontId="2" type="noConversion"/>
  </si>
  <si>
    <t>DE-GUP-DT-E-22-940</t>
    <phoneticPr fontId="2" type="noConversion"/>
  </si>
  <si>
    <t>DE-GUP-DT-E-22-941</t>
    <phoneticPr fontId="2" type="noConversion"/>
  </si>
  <si>
    <t>DE-GUP-DT-E-22-942</t>
    <phoneticPr fontId="2" type="noConversion"/>
  </si>
  <si>
    <t>DE-GUP-DT-E-22-943</t>
    <phoneticPr fontId="2" type="noConversion"/>
  </si>
  <si>
    <t>DE-GUP-DT-E-22-944</t>
    <phoneticPr fontId="2" type="noConversion"/>
  </si>
  <si>
    <t>DE-GUP-DT-E-22-945</t>
    <phoneticPr fontId="2" type="noConversion"/>
  </si>
  <si>
    <t>DE-GUP-DT-E-22-946</t>
    <phoneticPr fontId="2" type="noConversion"/>
  </si>
  <si>
    <t>DE-GUP-DT-E-22-947</t>
    <phoneticPr fontId="2" type="noConversion"/>
  </si>
  <si>
    <t>DE-GUP-DT-E-22-948</t>
    <phoneticPr fontId="2" type="noConversion"/>
  </si>
  <si>
    <t>DE-GUP-DT-E-22-949</t>
    <phoneticPr fontId="2" type="noConversion"/>
  </si>
  <si>
    <t>DE-GUP-DT-E-22-950</t>
    <phoneticPr fontId="2" type="noConversion"/>
  </si>
  <si>
    <t>CRS-GUP-DHI-DT-22-1034</t>
    <phoneticPr fontId="2" type="noConversion"/>
  </si>
  <si>
    <t>CRS-GUP-DHI-DT-22-1035</t>
    <phoneticPr fontId="2" type="noConversion"/>
  </si>
  <si>
    <t>CRS-GUP-DHI-DT-22-1036</t>
    <phoneticPr fontId="2" type="noConversion"/>
  </si>
  <si>
    <t>CRS-GUP-DHI-DT-22-1037</t>
    <phoneticPr fontId="2" type="noConversion"/>
  </si>
  <si>
    <t>CRS-GUP-DHI-DT-22-1039</t>
    <phoneticPr fontId="2" type="noConversion"/>
  </si>
  <si>
    <t>CRS-GUP-DHI-DT-22-1040</t>
    <phoneticPr fontId="2" type="noConversion"/>
  </si>
  <si>
    <t>CRS-GUP-DHI-DT-22-1041</t>
    <phoneticPr fontId="2" type="noConversion"/>
  </si>
  <si>
    <t>CRS-GUP-DHI-DT-22-1042</t>
    <phoneticPr fontId="2" type="noConversion"/>
  </si>
  <si>
    <t>CRS-GUP-DHI-DT-22-1043</t>
    <phoneticPr fontId="2" type="noConversion"/>
  </si>
  <si>
    <t>CRS-GUP-DHI-DT-22-1044</t>
    <phoneticPr fontId="2" type="noConversion"/>
  </si>
  <si>
    <t>CRS-GUP-DHI-DT-22-1045</t>
    <phoneticPr fontId="2" type="noConversion"/>
  </si>
  <si>
    <t>CRS-GUP-DHI-DT-22-1046</t>
    <phoneticPr fontId="2" type="noConversion"/>
  </si>
  <si>
    <t>CRS-GUP-DHI-DT-22-1047</t>
    <phoneticPr fontId="2" type="noConversion"/>
  </si>
  <si>
    <t>CRS-GUP-DHI-DT-22-1048</t>
    <phoneticPr fontId="2" type="noConversion"/>
  </si>
  <si>
    <t>CRS-GUP-DHI-DT-22-1049</t>
    <phoneticPr fontId="2" type="noConversion"/>
  </si>
  <si>
    <t>CRS-GUP-DHI-DT-22-1050</t>
    <phoneticPr fontId="2" type="noConversion"/>
  </si>
  <si>
    <t>CRS-GUP-DHI-DT-22-1051</t>
    <phoneticPr fontId="2" type="noConversion"/>
  </si>
  <si>
    <t>CRS-GUP-DHI-DT-22-1052</t>
    <phoneticPr fontId="2" type="noConversion"/>
  </si>
  <si>
    <t>CRS-GUP-DHI-DT-22-1053</t>
    <phoneticPr fontId="2" type="noConversion"/>
  </si>
  <si>
    <t>CRS-GUP-DHI-DT-22-1054</t>
    <phoneticPr fontId="2" type="noConversion"/>
  </si>
  <si>
    <t>CRS-GUP-DHI-DT-22-1055</t>
    <phoneticPr fontId="2" type="noConversion"/>
  </si>
  <si>
    <t>CRS-GUP-DHI-DT-22-1056</t>
    <phoneticPr fontId="2" type="noConversion"/>
  </si>
  <si>
    <t>CRS-GUP-DHI-DT-22-1057</t>
    <phoneticPr fontId="2" type="noConversion"/>
  </si>
  <si>
    <t>DE-GUP-DT-E-22-951</t>
    <phoneticPr fontId="2" type="noConversion"/>
  </si>
  <si>
    <t>DE-GUP-DT-E-22-919</t>
    <phoneticPr fontId="2" type="noConversion"/>
  </si>
  <si>
    <t>DRM메일_신효철 차장님 수신</t>
    <phoneticPr fontId="2" type="noConversion"/>
  </si>
  <si>
    <t>DE-GUP-DT-E-22-953</t>
    <phoneticPr fontId="2" type="noConversion"/>
  </si>
  <si>
    <t>CRS-GUP-DHI-DT-22-1058</t>
    <phoneticPr fontId="2" type="noConversion"/>
  </si>
  <si>
    <t>CRS-GUP-DHI-DT-22-1061</t>
    <phoneticPr fontId="2" type="noConversion"/>
  </si>
  <si>
    <t>CRS-GUP-DHI-DT-22-1060</t>
    <phoneticPr fontId="2" type="noConversion"/>
  </si>
  <si>
    <t>DE-GUP-DT-E-22-917</t>
    <phoneticPr fontId="2" type="noConversion"/>
  </si>
  <si>
    <t>DE-GUP-DT-E-22-955</t>
    <phoneticPr fontId="2" type="noConversion"/>
  </si>
  <si>
    <t>DE-GUP-DT-E-22-956</t>
    <phoneticPr fontId="2" type="noConversion"/>
  </si>
  <si>
    <t>DE-GUP-DT-E-22-957</t>
    <phoneticPr fontId="2" type="noConversion"/>
  </si>
  <si>
    <t>CRS-GUP-DHI-DT-22-1059</t>
    <phoneticPr fontId="2" type="noConversion"/>
  </si>
  <si>
    <t>DE-GUP-DT-E-22-958</t>
    <phoneticPr fontId="2" type="noConversion"/>
  </si>
  <si>
    <t>DE-GUP-DT-E-22-959</t>
    <phoneticPr fontId="2" type="noConversion"/>
  </si>
  <si>
    <t>DE-GUP-DT-E-22-960</t>
    <phoneticPr fontId="2" type="noConversion"/>
  </si>
  <si>
    <t>DE-GUP-DT-E-22-961</t>
    <phoneticPr fontId="2" type="noConversion"/>
  </si>
  <si>
    <t>CRS-GUP-DHI-DT-22-1062</t>
    <phoneticPr fontId="2" type="noConversion"/>
  </si>
  <si>
    <t>CRS-GUP-DHI-DT-22-1063</t>
    <phoneticPr fontId="2" type="noConversion"/>
  </si>
  <si>
    <t>CRS-GUP-DHI-DT-22-1064</t>
    <phoneticPr fontId="2" type="noConversion"/>
  </si>
  <si>
    <t>CRS-GUP-DHI-DT-22-1065</t>
    <phoneticPr fontId="2" type="noConversion"/>
  </si>
  <si>
    <t>CRS-GUP-DHI-DT-22-1066</t>
    <phoneticPr fontId="2" type="noConversion"/>
  </si>
  <si>
    <t>CRS-GUP-DHI-DT-22-1067</t>
    <phoneticPr fontId="2" type="noConversion"/>
  </si>
  <si>
    <t>CRS-GUP-DHI-DT-22-1068</t>
    <phoneticPr fontId="2" type="noConversion"/>
  </si>
  <si>
    <t>CRS-GUP-DHI-DT-22-1069</t>
    <phoneticPr fontId="2" type="noConversion"/>
  </si>
  <si>
    <t>CRS-GUP-DHI-DT-22-1070</t>
    <phoneticPr fontId="2" type="noConversion"/>
  </si>
  <si>
    <t>CRS-GUP-DHI-DT-22-1071</t>
    <phoneticPr fontId="2" type="noConversion"/>
  </si>
  <si>
    <t>CRS-GUP-DHI-DT-22-1072</t>
    <phoneticPr fontId="2" type="noConversion"/>
  </si>
  <si>
    <t>CRS-GUP-DHI-DT-22-1073</t>
    <phoneticPr fontId="2" type="noConversion"/>
  </si>
  <si>
    <t>CRS-GUP-DHI-DT-22-1074</t>
    <phoneticPr fontId="2" type="noConversion"/>
  </si>
  <si>
    <t>CRS-GUP-DHI-DT-22-1075</t>
    <phoneticPr fontId="2" type="noConversion"/>
  </si>
  <si>
    <t>CRS-GUP-DHI-DT-22-1076</t>
    <phoneticPr fontId="2" type="noConversion"/>
  </si>
  <si>
    <t>CRS-GUP-DHI-DT-22-1077</t>
    <phoneticPr fontId="2" type="noConversion"/>
  </si>
  <si>
    <t>CRS-GUP-DHI-DT-22-1078</t>
    <phoneticPr fontId="2" type="noConversion"/>
  </si>
  <si>
    <t>CRS-GUP-DHI-DT-22-1079</t>
    <phoneticPr fontId="2" type="noConversion"/>
  </si>
  <si>
    <t>CRS-GUP-DHI-DT-22-1080</t>
    <phoneticPr fontId="2" type="noConversion"/>
  </si>
  <si>
    <t>CRS-GUP-DHI-DT-22-1081</t>
    <phoneticPr fontId="2" type="noConversion"/>
  </si>
  <si>
    <t>CRS-GUP-DHI-DT-22-1082</t>
    <phoneticPr fontId="2" type="noConversion"/>
  </si>
  <si>
    <t>CRS-GUP-DHI-DT-22-1083</t>
    <phoneticPr fontId="2" type="noConversion"/>
  </si>
  <si>
    <t>CRS-GUP-DHI-DT-22-1084</t>
    <phoneticPr fontId="2" type="noConversion"/>
  </si>
  <si>
    <t>DE-GUP-DT-E-22-962</t>
    <phoneticPr fontId="2" type="noConversion"/>
  </si>
  <si>
    <t>DE-GUP-DT-E-22-963</t>
    <phoneticPr fontId="2" type="noConversion"/>
  </si>
  <si>
    <t>DE-GUP-DT-E-22-964</t>
    <phoneticPr fontId="2" type="noConversion"/>
  </si>
  <si>
    <t>DE-GUP-DT-E-22-965</t>
    <phoneticPr fontId="2" type="noConversion"/>
  </si>
  <si>
    <t>CRS-GUP-DHI-DT-22-1090</t>
    <phoneticPr fontId="2" type="noConversion"/>
  </si>
  <si>
    <t>CRS-GUP-DHI-DT-22-1089</t>
    <phoneticPr fontId="2" type="noConversion"/>
  </si>
  <si>
    <t>CRS-GUP-DHI-DT-22-1087</t>
    <phoneticPr fontId="2" type="noConversion"/>
  </si>
  <si>
    <t>CRS-GUP-DHI-DT-22-1091</t>
    <phoneticPr fontId="2" type="noConversion"/>
  </si>
  <si>
    <t>CRS-GUP-DHI-DT-22-1085</t>
    <phoneticPr fontId="2" type="noConversion"/>
  </si>
  <si>
    <t>CRS-GUP-DHI-DT-22-1086</t>
    <phoneticPr fontId="2" type="noConversion"/>
  </si>
  <si>
    <t>CRS-GUP-DHI-DT-22-1092</t>
    <phoneticPr fontId="2" type="noConversion"/>
  </si>
  <si>
    <t>CRS-GUP-DHI-DT-22-1093</t>
    <phoneticPr fontId="2" type="noConversion"/>
  </si>
  <si>
    <t>CRS-GUP-DHI-DT-22-1088</t>
    <phoneticPr fontId="2" type="noConversion"/>
  </si>
  <si>
    <t>CRS-GUP-DHI-DT-22-1095</t>
    <phoneticPr fontId="2" type="noConversion"/>
  </si>
  <si>
    <t>CRS-GUP-DHI-DT-22-1096</t>
    <phoneticPr fontId="2" type="noConversion"/>
  </si>
  <si>
    <t>CRS-GUP-DHI-DT-22-1094</t>
    <phoneticPr fontId="2" type="noConversion"/>
  </si>
  <si>
    <t>CRS-GUP-DHI-DT-22-1097</t>
    <phoneticPr fontId="2" type="noConversion"/>
  </si>
  <si>
    <t>CRS-GUP-DHI-DT-22-1098</t>
    <phoneticPr fontId="2" type="noConversion"/>
  </si>
  <si>
    <t>CRS-GUP-DHI-DT-22-1099</t>
    <phoneticPr fontId="2" type="noConversion"/>
  </si>
  <si>
    <t>CRS-GUP-DHI-DT-22-1100</t>
    <phoneticPr fontId="2" type="noConversion"/>
  </si>
  <si>
    <t>CRS-GUP-DHI-DT-22-1101</t>
    <phoneticPr fontId="2" type="noConversion"/>
  </si>
  <si>
    <t>CRS-GUP-DHI-DT-22-1102</t>
    <phoneticPr fontId="2" type="noConversion"/>
  </si>
  <si>
    <t>CRS-GUP-DHI-DT-22-1104</t>
    <phoneticPr fontId="2" type="noConversion"/>
  </si>
  <si>
    <t>CRS-GUP-DHI-DT-22-1105</t>
    <phoneticPr fontId="2" type="noConversion"/>
  </si>
  <si>
    <t>CRS-GUP-DHI-DT-22-1103</t>
    <phoneticPr fontId="2" type="noConversion"/>
  </si>
  <si>
    <t>CRS-GUP-DHI-DT-22-1106</t>
    <phoneticPr fontId="2" type="noConversion"/>
  </si>
  <si>
    <t>CRS-GUP-DHI-DT-22-1107</t>
    <phoneticPr fontId="2" type="noConversion"/>
  </si>
  <si>
    <t>CRS-GUP-DHI-DT-22-1108</t>
    <phoneticPr fontId="2" type="noConversion"/>
  </si>
  <si>
    <t>CRS-GUP-DHI-DT-22-1109</t>
    <phoneticPr fontId="2" type="noConversion"/>
  </si>
  <si>
    <t>CRS-GUP-DHI-DT-22-1110</t>
    <phoneticPr fontId="2" type="noConversion"/>
  </si>
  <si>
    <t>CRS-GUP-DHI-DT-22-1112</t>
    <phoneticPr fontId="2" type="noConversion"/>
  </si>
  <si>
    <t>CRS-GUP-DHI-DT-22-1111</t>
    <phoneticPr fontId="2" type="noConversion"/>
  </si>
  <si>
    <t>CRS-GUP-DHI-DT-22-1113</t>
    <phoneticPr fontId="2" type="noConversion"/>
  </si>
  <si>
    <t>CRS-GUP-DHI-DT-22-1114</t>
    <phoneticPr fontId="2" type="noConversion"/>
  </si>
  <si>
    <t>DE-GUP-DT-E-22-966</t>
    <phoneticPr fontId="2" type="noConversion"/>
  </si>
  <si>
    <t>CRS-GUP-DHI-DT-22-1115</t>
    <phoneticPr fontId="2" type="noConversion"/>
  </si>
  <si>
    <t>CRS-GUP-DHI-DT-22-1116</t>
    <phoneticPr fontId="2" type="noConversion"/>
  </si>
  <si>
    <t>CRS-GUP-DHI-DT-22-1117</t>
    <phoneticPr fontId="2" type="noConversion"/>
  </si>
  <si>
    <t>DE-GUP-DT-E-22-968</t>
    <phoneticPr fontId="2" type="noConversion"/>
  </si>
  <si>
    <t>DE-GUP-DT-E-22-967</t>
    <phoneticPr fontId="2" type="noConversion"/>
  </si>
  <si>
    <t>DE-GUP-DT-E-22-969</t>
    <phoneticPr fontId="2" type="noConversion"/>
  </si>
  <si>
    <t>DE-GUP-DT-E-22-970</t>
    <phoneticPr fontId="2" type="noConversion"/>
  </si>
  <si>
    <t>DE-GUP-DT-E-22-971</t>
    <phoneticPr fontId="2" type="noConversion"/>
  </si>
  <si>
    <t>DE-GUP-DT-E-22-972</t>
    <phoneticPr fontId="2" type="noConversion"/>
  </si>
  <si>
    <t>DE-GUP-DT-E-22-973</t>
    <phoneticPr fontId="2" type="noConversion"/>
  </si>
  <si>
    <t>DE-GUP-DT-E-22-974</t>
    <phoneticPr fontId="2" type="noConversion"/>
  </si>
  <si>
    <t>DE-GUP-DT-E-22-975</t>
    <phoneticPr fontId="2" type="noConversion"/>
  </si>
  <si>
    <t>DE-GUP-DT-E-22-976</t>
    <phoneticPr fontId="2" type="noConversion"/>
  </si>
  <si>
    <t>DE-GUP-DT-E-22-977</t>
    <phoneticPr fontId="2" type="noConversion"/>
  </si>
  <si>
    <t>DE-GUP-DT-E-22-978</t>
    <phoneticPr fontId="2" type="noConversion"/>
  </si>
  <si>
    <t>DE-GUP-DT-E-22-979</t>
    <phoneticPr fontId="2" type="noConversion"/>
  </si>
  <si>
    <t>TECHNICAL SPECIFICATION_MV SWITCHGEAR</t>
    <phoneticPr fontId="2" type="noConversion"/>
  </si>
  <si>
    <t>DE-GUP-DT-E-22-980</t>
    <phoneticPr fontId="2" type="noConversion"/>
  </si>
  <si>
    <t>DE-GUP-DT-E-22-981</t>
    <phoneticPr fontId="2" type="noConversion"/>
  </si>
  <si>
    <t>CRS-GUP-DHI-DT-22-1119</t>
    <phoneticPr fontId="2" type="noConversion"/>
  </si>
  <si>
    <t>CRS-GUP-DHI-DT-22-1118</t>
    <phoneticPr fontId="2" type="noConversion"/>
  </si>
  <si>
    <t>CRS-GUP-DHI-DT-22-1120</t>
    <phoneticPr fontId="2" type="noConversion"/>
  </si>
  <si>
    <t>CRS-GUP-DHI-DT-22-1121</t>
    <phoneticPr fontId="2" type="noConversion"/>
  </si>
  <si>
    <t>CRS-GUP-DHI-DT-22-1122</t>
    <phoneticPr fontId="2" type="noConversion"/>
  </si>
  <si>
    <t>CRS-GUP-DHI-DT-22-1123</t>
    <phoneticPr fontId="2" type="noConversion"/>
  </si>
  <si>
    <t>CRS-GUP-DHI-DT-22-1124</t>
    <phoneticPr fontId="2" type="noConversion"/>
  </si>
  <si>
    <t>CRS-GUP-DHI-DT-22-1125</t>
    <phoneticPr fontId="2" type="noConversion"/>
  </si>
  <si>
    <t>CRS-GUP-DHI-DT-22-1126</t>
    <phoneticPr fontId="2" type="noConversion"/>
  </si>
  <si>
    <t>CRS-GUP-DHI-DT-22-1127</t>
    <phoneticPr fontId="2" type="noConversion"/>
  </si>
  <si>
    <t>CRS-GUP-DHI-DT-22-1128</t>
    <phoneticPr fontId="2" type="noConversion"/>
  </si>
  <si>
    <t>CRS-GUP-DHI-DT-22-1129</t>
    <phoneticPr fontId="2" type="noConversion"/>
  </si>
  <si>
    <t>CRS-GUP-DHI-DT-22-1130</t>
    <phoneticPr fontId="2" type="noConversion"/>
  </si>
  <si>
    <t>CRS-GUP-DHI-DT-22-1131</t>
    <phoneticPr fontId="2" type="noConversion"/>
  </si>
  <si>
    <t>CRS-GUP-DHI-DT-22-1132</t>
    <phoneticPr fontId="2" type="noConversion"/>
  </si>
  <si>
    <t>CRS-GUP-DHI-DT-22-1133</t>
    <phoneticPr fontId="2" type="noConversion"/>
  </si>
  <si>
    <t>CRS-GUP-DHI-DT-22-1134</t>
    <phoneticPr fontId="2" type="noConversion"/>
  </si>
  <si>
    <t>CRS-GUP-DHI-DT-22-1135</t>
    <phoneticPr fontId="2" type="noConversion"/>
  </si>
  <si>
    <t>CRS-GUP-DHI-DT-22-1136</t>
    <phoneticPr fontId="2" type="noConversion"/>
  </si>
  <si>
    <t>CRS-GUP-DHI-DT-22-1137</t>
    <phoneticPr fontId="2" type="noConversion"/>
  </si>
  <si>
    <t>CRS-GUP-DHI-DT-22-1138</t>
    <phoneticPr fontId="2" type="noConversion"/>
  </si>
  <si>
    <t>CRS-GUP-DHI-DT-22-1139</t>
    <phoneticPr fontId="2" type="noConversion"/>
  </si>
  <si>
    <t>CRS-GUP-DHI-DT-22-1140</t>
    <phoneticPr fontId="2" type="noConversion"/>
  </si>
  <si>
    <t>CRS-GUP-DHI-DT-22-1141</t>
    <phoneticPr fontId="2" type="noConversion"/>
  </si>
  <si>
    <t>CRS-GUP-DHI-DT-22-1142</t>
    <phoneticPr fontId="2" type="noConversion"/>
  </si>
  <si>
    <t>CRS-GUP-DHI-DT-22-1143</t>
    <phoneticPr fontId="2" type="noConversion"/>
  </si>
  <si>
    <t>CRS-GUP-DHI-DT-22-1144</t>
    <phoneticPr fontId="2" type="noConversion"/>
  </si>
  <si>
    <t>CRS-GUP-DHI-DT-22-1145</t>
    <phoneticPr fontId="2" type="noConversion"/>
  </si>
  <si>
    <t>CRS-GUP-DHI-DT-22-1146</t>
    <phoneticPr fontId="2" type="noConversion"/>
  </si>
  <si>
    <t>CRS-GUP-DHI-DT-22-1147</t>
    <phoneticPr fontId="2" type="noConversion"/>
  </si>
  <si>
    <t>CRS-GUP-DHI-DT-22-1148</t>
    <phoneticPr fontId="2" type="noConversion"/>
  </si>
  <si>
    <t>CRS-GUP-DHI-DT-22-1149</t>
    <phoneticPr fontId="2" type="noConversion"/>
  </si>
  <si>
    <t>CRS-GUP-DHI-DT-22-1150</t>
    <phoneticPr fontId="2" type="noConversion"/>
  </si>
  <si>
    <t>CRS-GUP-DHI-DT-22-1151</t>
    <phoneticPr fontId="2" type="noConversion"/>
  </si>
  <si>
    <t>CRS-GUP-DHI-DT-22-1152</t>
    <phoneticPr fontId="2" type="noConversion"/>
  </si>
  <si>
    <t>DE-GUP-DT-E-22-922</t>
    <phoneticPr fontId="2" type="noConversion"/>
  </si>
  <si>
    <t>CRS-GUP-DHI-DT-22-1153</t>
    <phoneticPr fontId="2" type="noConversion"/>
  </si>
  <si>
    <t>CRS-GUP-DHI-DT-22-1154</t>
    <phoneticPr fontId="2" type="noConversion"/>
  </si>
  <si>
    <t>CRS-GUP-DHI-DT-22-1155</t>
    <phoneticPr fontId="2" type="noConversion"/>
  </si>
  <si>
    <t>CRS-GUP-DHI-DT-22-1156</t>
    <phoneticPr fontId="2" type="noConversion"/>
  </si>
  <si>
    <t>CRS-GUP-DHI-DT-22-1157</t>
    <phoneticPr fontId="2" type="noConversion"/>
  </si>
  <si>
    <t>DE-GUP-DT-E-22-982</t>
    <phoneticPr fontId="2" type="noConversion"/>
  </si>
  <si>
    <t>DE-GUP-DT-E-22-983</t>
    <phoneticPr fontId="2" type="noConversion"/>
  </si>
  <si>
    <t>DE-GUP-DT-E-22-984</t>
    <phoneticPr fontId="2" type="noConversion"/>
  </si>
  <si>
    <t>DE-GUP-DT-E-22-985</t>
    <phoneticPr fontId="2" type="noConversion"/>
  </si>
  <si>
    <t>DE-GUP-DT-E-22-986</t>
    <phoneticPr fontId="2" type="noConversion"/>
  </si>
  <si>
    <t>CRS-GUP-DHI-DT-22-1158</t>
    <phoneticPr fontId="2" type="noConversion"/>
  </si>
  <si>
    <t>CRS-GUP-DHI-DT-22-1159</t>
    <phoneticPr fontId="2" type="noConversion"/>
  </si>
  <si>
    <t>CRS-GUP-DHI-DT-22-1160</t>
    <phoneticPr fontId="2" type="noConversion"/>
  </si>
  <si>
    <t>CRS-GUP-DHI-DT-22-1161</t>
    <phoneticPr fontId="2" type="noConversion"/>
  </si>
  <si>
    <t>CRS-GUP-DHI-DT-22-1162</t>
    <phoneticPr fontId="2" type="noConversion"/>
  </si>
  <si>
    <t>CRS-GUP-DHI-DT-22-1163</t>
    <phoneticPr fontId="2" type="noConversion"/>
  </si>
  <si>
    <t>DE-GUP-DT-E-22-987</t>
    <phoneticPr fontId="2" type="noConversion"/>
  </si>
  <si>
    <t>DE-GUP-DT-E-22-988</t>
    <phoneticPr fontId="2" type="noConversion"/>
  </si>
  <si>
    <t>DE-GUP-DT-E-22-989</t>
    <phoneticPr fontId="2" type="noConversion"/>
  </si>
  <si>
    <t>DE-GUP-DT-E-22-990</t>
    <phoneticPr fontId="2" type="noConversion"/>
  </si>
  <si>
    <t>DE-GUP-DT-E-22-991</t>
    <phoneticPr fontId="2" type="noConversion"/>
  </si>
  <si>
    <t>DE-GUP-DT-E-22-992</t>
    <phoneticPr fontId="2" type="noConversion"/>
  </si>
  <si>
    <t>DE-GUP-DT-E-22-993</t>
    <phoneticPr fontId="2" type="noConversion"/>
  </si>
  <si>
    <t>CRS-GUP-DHI-DT-22-1165</t>
    <phoneticPr fontId="2" type="noConversion"/>
  </si>
  <si>
    <t>CRS-GUP-DHI-DT-22-1166</t>
    <phoneticPr fontId="2" type="noConversion"/>
  </si>
  <si>
    <t>CRS-GUP-DHI-DT-22-1167</t>
    <phoneticPr fontId="2" type="noConversion"/>
  </si>
  <si>
    <t>CRS-GUP-DHI-DT-22-1168</t>
    <phoneticPr fontId="2" type="noConversion"/>
  </si>
  <si>
    <t>CRS-GUP-DHI-DT-22-1169</t>
    <phoneticPr fontId="2" type="noConversion"/>
  </si>
  <si>
    <t>CRS-GUP-DHI-DT-22-1170</t>
    <phoneticPr fontId="2" type="noConversion"/>
  </si>
  <si>
    <t>CRS-GUP-DHI-DT-22-1171</t>
    <phoneticPr fontId="2" type="noConversion"/>
  </si>
  <si>
    <t>DE-GUP-DT-E-22-994</t>
    <phoneticPr fontId="2" type="noConversion"/>
  </si>
  <si>
    <t>DE-GUP-DT-E-22-995</t>
    <phoneticPr fontId="2" type="noConversion"/>
  </si>
  <si>
    <t>DE-GUP-DT-E-22-996</t>
    <phoneticPr fontId="2" type="noConversion"/>
  </si>
  <si>
    <t>DE-GUP-DT-E-22-997</t>
    <phoneticPr fontId="2" type="noConversion"/>
  </si>
  <si>
    <t>2(CP)</t>
    <phoneticPr fontId="2" type="noConversion"/>
  </si>
  <si>
    <t>DE-GUP-DT-E-22-998</t>
    <phoneticPr fontId="2" type="noConversion"/>
  </si>
  <si>
    <t>DE-GUP-DT-E-22-999</t>
    <phoneticPr fontId="2" type="noConversion"/>
  </si>
  <si>
    <t>DE-GUP-DT-E-22-1000</t>
    <phoneticPr fontId="2" type="noConversion"/>
  </si>
  <si>
    <t>DE-GUP-DT-E-22-1001</t>
    <phoneticPr fontId="2" type="noConversion"/>
  </si>
  <si>
    <t>DE-GUP-DT-E-22-1002</t>
    <phoneticPr fontId="2" type="noConversion"/>
  </si>
  <si>
    <t>DE-GUP-DT-E-22-1003</t>
    <phoneticPr fontId="2" type="noConversion"/>
  </si>
  <si>
    <t>DE-GUP-DT-E-22-1004</t>
    <phoneticPr fontId="2" type="noConversion"/>
  </si>
  <si>
    <t>DE-GUP-DT-E-22-1005</t>
    <phoneticPr fontId="2" type="noConversion"/>
  </si>
  <si>
    <t>DE-GUP-DT-E-22-1006</t>
    <phoneticPr fontId="2" type="noConversion"/>
  </si>
  <si>
    <t>DE-GUP-DT-E-22-1007</t>
    <phoneticPr fontId="2" type="noConversion"/>
  </si>
  <si>
    <t>PHE_OUTLINE &amp; FOUNDATION DRAWING</t>
    <phoneticPr fontId="2" type="noConversion"/>
  </si>
  <si>
    <t>DE-GUP-DT-E-22-1008</t>
    <phoneticPr fontId="2" type="noConversion"/>
  </si>
  <si>
    <t>CRS-GUP-DHI-DT-22-1172</t>
    <phoneticPr fontId="2" type="noConversion"/>
  </si>
  <si>
    <t>CRS-GUP-DHI-DT-22-1173</t>
    <phoneticPr fontId="2" type="noConversion"/>
  </si>
  <si>
    <t>CRS-GUP-DHI-DT-22-1174</t>
    <phoneticPr fontId="2" type="noConversion"/>
  </si>
  <si>
    <t>CRS-GUP-DHI-DT-22-1175</t>
    <phoneticPr fontId="2" type="noConversion"/>
  </si>
  <si>
    <t>CRS-GUP-DHI-DT-22-1176</t>
    <phoneticPr fontId="2" type="noConversion"/>
  </si>
  <si>
    <t>CRS-GUP-DHI-DT-22-1177</t>
    <phoneticPr fontId="2" type="noConversion"/>
  </si>
  <si>
    <t>CRS-GUP-DHI-DT-22-1178</t>
    <phoneticPr fontId="2" type="noConversion"/>
  </si>
  <si>
    <t>CRS-GUP-DHI-DT-22-1179</t>
    <phoneticPr fontId="2" type="noConversion"/>
  </si>
  <si>
    <t>CRS-GUP-DHI-DT-22-1180</t>
    <phoneticPr fontId="2" type="noConversion"/>
  </si>
  <si>
    <t>CRS-GUP-DHI-DT-22-1181</t>
    <phoneticPr fontId="2" type="noConversion"/>
  </si>
  <si>
    <t>CRS-GUP-DHI-DT-22-1182</t>
    <phoneticPr fontId="2" type="noConversion"/>
  </si>
  <si>
    <t>DE-GUP-DT-E-22-920</t>
    <phoneticPr fontId="2" type="noConversion"/>
  </si>
  <si>
    <t>CRS-GUP-DHI-DT-22-1183</t>
    <phoneticPr fontId="2" type="noConversion"/>
  </si>
  <si>
    <t>CRS-GUP-DHI-DT-22-1184</t>
    <phoneticPr fontId="2" type="noConversion"/>
  </si>
  <si>
    <t>CRS-GUP-DHI-DT-22-1185</t>
    <phoneticPr fontId="2" type="noConversion"/>
  </si>
  <si>
    <t>CRS-GUP-DHI-DT-22-1186</t>
    <phoneticPr fontId="2" type="noConversion"/>
  </si>
  <si>
    <t>CRS-GUP-DHI-DT-22-1187</t>
    <phoneticPr fontId="2" type="noConversion"/>
  </si>
  <si>
    <t>CRS-GUP-DHI-DT-22-1188</t>
    <phoneticPr fontId="2" type="noConversion"/>
  </si>
  <si>
    <t>CRS-GUP-DHI-DT-22-1189</t>
    <phoneticPr fontId="2" type="noConversion"/>
  </si>
  <si>
    <t>CRS-GUP-DHI-DT-22-1190</t>
    <phoneticPr fontId="2" type="noConversion"/>
  </si>
  <si>
    <t>CRS-GUP-DHI-DT-22-1191</t>
    <phoneticPr fontId="2" type="noConversion"/>
  </si>
  <si>
    <t>CRS-GUP-DHI-DT-22-1192</t>
    <phoneticPr fontId="2" type="noConversion"/>
  </si>
  <si>
    <t>CRS-GUP-DHI-DT-22-1193</t>
    <phoneticPr fontId="2" type="noConversion"/>
  </si>
  <si>
    <t>CRS-GUP-DHI-DT-22-1194</t>
    <phoneticPr fontId="2" type="noConversion"/>
  </si>
  <si>
    <t>CRS-GUP-DHI-DT-22-1195</t>
    <phoneticPr fontId="2" type="noConversion"/>
  </si>
  <si>
    <t>CRS-GUP-DHI-DT-22-1196</t>
    <phoneticPr fontId="2" type="noConversion"/>
  </si>
  <si>
    <t>CRS-GUP-DHI-DT-22-1197</t>
    <phoneticPr fontId="2" type="noConversion"/>
  </si>
  <si>
    <t>CRS-GUP-DHI-DT-22-1198</t>
    <phoneticPr fontId="2" type="noConversion"/>
  </si>
  <si>
    <t>CRS-GUP-DHI-DT-22-1199</t>
    <phoneticPr fontId="2" type="noConversion"/>
  </si>
  <si>
    <t>CRS-GUP-DHI-DT-22-1200</t>
    <phoneticPr fontId="2" type="noConversion"/>
  </si>
  <si>
    <t>DE-GUP-DT-E-22-923</t>
    <phoneticPr fontId="2" type="noConversion"/>
  </si>
  <si>
    <t>CRS-GUP-DHI-DT-22-1201</t>
    <phoneticPr fontId="2" type="noConversion"/>
  </si>
  <si>
    <t>CRS-GUP-DHI-DT-22-1202</t>
    <phoneticPr fontId="2" type="noConversion"/>
  </si>
  <si>
    <t>CRS-GUP-DHI-DT-22-1203</t>
    <phoneticPr fontId="2" type="noConversion"/>
  </si>
  <si>
    <t>CRS-GUP-DHI-DT-22-1204</t>
    <phoneticPr fontId="2" type="noConversion"/>
  </si>
  <si>
    <t>CRS-GUP-DHI-DT-22-1205</t>
    <phoneticPr fontId="2" type="noConversion"/>
  </si>
  <si>
    <t>CRS-GUP-DHI-DT-22-1206</t>
    <phoneticPr fontId="2" type="noConversion"/>
  </si>
  <si>
    <t>CRS-GUP-DHI-DT-22-1207</t>
    <phoneticPr fontId="2" type="noConversion"/>
  </si>
  <si>
    <t>DE-GUP-DT-E-22-1010</t>
    <phoneticPr fontId="2" type="noConversion"/>
  </si>
  <si>
    <t>DE-GUP-DT-E-22-1009</t>
    <phoneticPr fontId="2" type="noConversion"/>
  </si>
  <si>
    <t>DE-GUP-DT-E-22-1011</t>
    <phoneticPr fontId="2" type="noConversion"/>
  </si>
  <si>
    <t>DE-GUP-DT-E-22-1012</t>
    <phoneticPr fontId="2" type="noConversion"/>
  </si>
  <si>
    <t>DE-GUP-DT-E-22-1013</t>
    <phoneticPr fontId="2" type="noConversion"/>
  </si>
  <si>
    <t>N/A-Self revision</t>
    <phoneticPr fontId="2" type="noConversion"/>
  </si>
  <si>
    <t>DE-GUP-DT-E-22-1014</t>
    <phoneticPr fontId="2" type="noConversion"/>
  </si>
  <si>
    <t>DE-GUP-DT-E-22-1015</t>
    <phoneticPr fontId="2" type="noConversion"/>
  </si>
  <si>
    <t>DE-GUP-DT-E-22-1016</t>
    <phoneticPr fontId="2" type="noConversion"/>
  </si>
  <si>
    <t>CRS-GUP-DHI-DT-22-1208</t>
    <phoneticPr fontId="2" type="noConversion"/>
  </si>
  <si>
    <t>DE-GUP-DT-E-22-1018</t>
    <phoneticPr fontId="2" type="noConversion"/>
  </si>
  <si>
    <t>DE-GUP-DT-E-22-1019</t>
    <phoneticPr fontId="2" type="noConversion"/>
  </si>
  <si>
    <t>DE-GUP-DT-E-22-916</t>
    <phoneticPr fontId="2" type="noConversion"/>
  </si>
  <si>
    <t>DE-GUP-DT-E-22-1020</t>
    <phoneticPr fontId="2" type="noConversion"/>
  </si>
  <si>
    <t>CRS-GUP-DHI-DT-22-1209</t>
    <phoneticPr fontId="2" type="noConversion"/>
  </si>
  <si>
    <t>CRS-GUP-DHI-DT-22-1210</t>
    <phoneticPr fontId="2" type="noConversion"/>
  </si>
  <si>
    <t>CRS-GUP-DHI-DT-22-1211</t>
    <phoneticPr fontId="2" type="noConversion"/>
  </si>
  <si>
    <t>CRS-GUP-DHI-DT-22-1212</t>
    <phoneticPr fontId="2" type="noConversion"/>
  </si>
  <si>
    <t>CRS-GUP-DHI-DT-22-1213</t>
    <phoneticPr fontId="2" type="noConversion"/>
  </si>
  <si>
    <t>CRS-GUP-DHI-DT-22-1214</t>
    <phoneticPr fontId="2" type="noConversion"/>
  </si>
  <si>
    <t>DE-GUP-DT-E-22-1021</t>
    <phoneticPr fontId="2" type="noConversion"/>
  </si>
  <si>
    <t>XJ00</t>
    <phoneticPr fontId="2" type="noConversion"/>
  </si>
  <si>
    <t>AIR COMPRESSOR_EQUIPMENT DATA SHEET</t>
    <phoneticPr fontId="2" type="noConversion"/>
  </si>
  <si>
    <t>AIR COMPRESSOR_PIPING ARRANGEMENT DRAWING</t>
    <phoneticPr fontId="2" type="noConversion"/>
  </si>
  <si>
    <t>AIR COMPRESSOR_PIPING ISOMETRIC DARWING</t>
    <phoneticPr fontId="2" type="noConversion"/>
  </si>
  <si>
    <t>AIR COMPRESSOR_PIPING SUPPORT DRAWING</t>
    <phoneticPr fontId="2" type="noConversion"/>
  </si>
  <si>
    <t>AIR COMPRESSOR_VALVE LIST &amp; DATA SHEET</t>
    <phoneticPr fontId="2" type="noConversion"/>
  </si>
  <si>
    <t>AIR COMPRESSOR_DATALINK INTERFACE IO LIST</t>
    <phoneticPr fontId="2" type="noConversion"/>
  </si>
  <si>
    <t>HMI GRAPHIC FOR CEMS</t>
  </si>
  <si>
    <t>CABLE TRAY &amp; CONDUIT ROUTE DRAWING FOR  DIVERTER DAMPER</t>
  </si>
  <si>
    <t>CABLE SCHDULE DIAGRAM FOR DIVERTER DAMPER</t>
  </si>
  <si>
    <t>CABLE INTERCONNECTION WIRING DIAGRAM FOR DIVERTER DAMPER</t>
  </si>
  <si>
    <t>INSTRUMENT DATA SHEET &amp; DRAWING &amp; CATALOG FOR DIVERTER DAMPER</t>
  </si>
  <si>
    <t>POWER DISTRIBUTION PANEL DRAWING FOR DIVERTER DAMPER</t>
  </si>
  <si>
    <t>SYSTEM DESCRIPTOIN FOR DIVERTER DAMPER</t>
  </si>
  <si>
    <t>ST_Condenser Vacuum pump - Instrument List &amp; Catalogue</t>
  </si>
  <si>
    <t>PE Stamp
(P :Stamp,
R :Only Review)</t>
    <phoneticPr fontId="2" type="noConversion"/>
  </si>
  <si>
    <t>DE-GUP-DT-E-22-1017</t>
    <phoneticPr fontId="2" type="noConversion"/>
  </si>
  <si>
    <t>R</t>
    <phoneticPr fontId="2" type="noConversion"/>
  </si>
  <si>
    <t>DE-GUP-DT-E-22-1023</t>
    <phoneticPr fontId="2" type="noConversion"/>
  </si>
  <si>
    <t>DE-GUP-DT-E-22-1024</t>
    <phoneticPr fontId="2" type="noConversion"/>
  </si>
  <si>
    <t>DE-GUP-DT-E-22-1025</t>
    <phoneticPr fontId="2" type="noConversion"/>
  </si>
  <si>
    <t>DE-GUP-DT-E-22-1026</t>
    <phoneticPr fontId="2" type="noConversion"/>
  </si>
  <si>
    <t>DE-GUP-DT-E-22-1027</t>
    <phoneticPr fontId="2" type="noConversion"/>
  </si>
  <si>
    <t>DE-GUP-DT-E-22-1028</t>
    <phoneticPr fontId="2" type="noConversion"/>
  </si>
  <si>
    <t>DE-GUP-DT-E-22-1029</t>
    <phoneticPr fontId="2" type="noConversion"/>
  </si>
  <si>
    <t>DE-GUP-DT-E-22-1030</t>
    <phoneticPr fontId="2" type="noConversion"/>
  </si>
  <si>
    <t>DE-GUP-DT-E-22-1031</t>
    <phoneticPr fontId="2" type="noConversion"/>
  </si>
  <si>
    <t>DE-GUP-DT-E-22-1032</t>
    <phoneticPr fontId="2" type="noConversion"/>
  </si>
  <si>
    <t>DE-GUP-DT-E-22-1033</t>
    <phoneticPr fontId="2" type="noConversion"/>
  </si>
  <si>
    <t>DE-GUP-DT-E-22-1034</t>
    <phoneticPr fontId="2" type="noConversion"/>
  </si>
  <si>
    <t>CRS-GUP-DHI-DT-22-1215</t>
    <phoneticPr fontId="2" type="noConversion"/>
  </si>
  <si>
    <t>CRS-GUP-DHI-DT-22-1216</t>
    <phoneticPr fontId="2" type="noConversion"/>
  </si>
  <si>
    <t>CRS-GUP-DHI-DT-22-1217</t>
    <phoneticPr fontId="2" type="noConversion"/>
  </si>
  <si>
    <t>CRS-GUP-DHI-DT-22-1218</t>
    <phoneticPr fontId="2" type="noConversion"/>
  </si>
  <si>
    <t>CRS-GUP-DHI-DT-22-1219</t>
    <phoneticPr fontId="2" type="noConversion"/>
  </si>
  <si>
    <t>CRS-GUP-DHI-DT-22-1220</t>
    <phoneticPr fontId="2" type="noConversion"/>
  </si>
  <si>
    <t>CRS-GUP-DHI-DT-22-1221</t>
    <phoneticPr fontId="2" type="noConversion"/>
  </si>
  <si>
    <t>CRS-GUP-DHI-DT-22-1222</t>
    <phoneticPr fontId="2" type="noConversion"/>
  </si>
  <si>
    <t>DE-GUP-DT-E-22-1035</t>
    <phoneticPr fontId="2" type="noConversion"/>
  </si>
  <si>
    <t>DE-GUP-DT-E-22-1036</t>
    <phoneticPr fontId="2" type="noConversion"/>
  </si>
  <si>
    <t>DE-GUP-DT-E-22-1037</t>
    <phoneticPr fontId="2" type="noConversion"/>
  </si>
  <si>
    <t>DE-GUP-DT-E-22-1038</t>
    <phoneticPr fontId="2" type="noConversion"/>
  </si>
  <si>
    <t>DE-GUP-DT-E-22-1039</t>
    <phoneticPr fontId="2" type="noConversion"/>
  </si>
  <si>
    <t>DE-GUP-DT-E-22-1040</t>
    <phoneticPr fontId="2" type="noConversion"/>
  </si>
  <si>
    <t>DE-GUP-DT-E-22-1041</t>
    <phoneticPr fontId="2" type="noConversion"/>
  </si>
  <si>
    <t>DE-GUP-DT-E-22-1042</t>
    <phoneticPr fontId="2" type="noConversion"/>
  </si>
  <si>
    <t>DE-GUP-DT-E-22-1043</t>
    <phoneticPr fontId="2" type="noConversion"/>
  </si>
  <si>
    <t>DE-GUP-DT-E-22-1044</t>
    <phoneticPr fontId="2" type="noConversion"/>
  </si>
  <si>
    <t>DE-GUP-DT-E-22-1045</t>
    <phoneticPr fontId="2" type="noConversion"/>
  </si>
  <si>
    <t>DE-GUP-DT-E-22-1046</t>
    <phoneticPr fontId="2" type="noConversion"/>
  </si>
  <si>
    <t>DE-GUP-DT-E-22-1047</t>
    <phoneticPr fontId="2" type="noConversion"/>
  </si>
  <si>
    <t>DE-GUP-DT-E-22-1048</t>
    <phoneticPr fontId="2" type="noConversion"/>
  </si>
  <si>
    <t>DE-GUP-DT-E-22-1049</t>
    <phoneticPr fontId="2" type="noConversion"/>
  </si>
  <si>
    <t>DE-GUP-DT-E-22-1050</t>
    <phoneticPr fontId="2" type="noConversion"/>
  </si>
  <si>
    <t>DE-GUP-DT-E-22-1051</t>
    <phoneticPr fontId="2" type="noConversion"/>
  </si>
  <si>
    <t>DE-GUP-DT-E-22-1052</t>
    <phoneticPr fontId="2" type="noConversion"/>
  </si>
  <si>
    <t>DE-GUP-DT-E-22-1053</t>
    <phoneticPr fontId="2" type="noConversion"/>
  </si>
  <si>
    <t>DE-GUP-DT-E-22-1022</t>
  </si>
  <si>
    <t>DE-GUP-DT-E-22-1054</t>
    <phoneticPr fontId="2" type="noConversion"/>
  </si>
  <si>
    <t>DE-GUP-DT-E-22-1055</t>
    <phoneticPr fontId="2" type="noConversion"/>
  </si>
  <si>
    <t>메일로 회신-CRS 파일 없음</t>
    <phoneticPr fontId="2" type="noConversion"/>
  </si>
  <si>
    <t>DE-GUP-DT-E-22-1056</t>
    <phoneticPr fontId="2" type="noConversion"/>
  </si>
  <si>
    <t>DE-GUP-DT-E-22-1057</t>
    <phoneticPr fontId="2" type="noConversion"/>
  </si>
  <si>
    <t>DE-GUP-DT-E-22-1058</t>
    <phoneticPr fontId="2" type="noConversion"/>
  </si>
  <si>
    <t>DE-GUP-DT-E-22-1059</t>
    <phoneticPr fontId="2" type="noConversion"/>
  </si>
  <si>
    <t>DE-GUP-DT-E-22-1060</t>
    <phoneticPr fontId="2" type="noConversion"/>
  </si>
  <si>
    <t>DE-GUP-DT-E-22-1061</t>
    <phoneticPr fontId="2" type="noConversion"/>
  </si>
  <si>
    <t>DE-GUP-DT-E-22-1062</t>
    <phoneticPr fontId="2" type="noConversion"/>
  </si>
  <si>
    <t>DE-GUP-DT-E-22-1063</t>
    <phoneticPr fontId="2" type="noConversion"/>
  </si>
  <si>
    <t>DE-GUP-DT-E-22-1064</t>
    <phoneticPr fontId="2" type="noConversion"/>
  </si>
  <si>
    <t>DE-GUP-DT-E-22-1065</t>
    <phoneticPr fontId="2" type="noConversion"/>
  </si>
  <si>
    <t>DE-GUP-DT-E-22-1066</t>
    <phoneticPr fontId="2" type="noConversion"/>
  </si>
  <si>
    <t>DE-GUP-DT-E-22-1067</t>
    <phoneticPr fontId="2" type="noConversion"/>
  </si>
  <si>
    <t>DE-GUP-DT-E-22-1068</t>
    <phoneticPr fontId="2" type="noConversion"/>
  </si>
  <si>
    <t>DE-GUP-DT-E-22-1069</t>
    <phoneticPr fontId="2" type="noConversion"/>
  </si>
  <si>
    <t>DE-GUP-DT-E-22-1070</t>
    <phoneticPr fontId="2" type="noConversion"/>
  </si>
  <si>
    <t>DE-GUP-DT-E-22-1071</t>
    <phoneticPr fontId="2" type="noConversion"/>
  </si>
  <si>
    <t>DE-GUP-DT-E-22-1072</t>
    <phoneticPr fontId="2" type="noConversion"/>
  </si>
  <si>
    <t>DE-GUP-DT-E-22-1073</t>
    <phoneticPr fontId="2" type="noConversion"/>
  </si>
  <si>
    <t>DE-GUP-DT-E-22-1074</t>
    <phoneticPr fontId="2" type="noConversion"/>
  </si>
  <si>
    <t>DE-GUP-DT-E-22-1075</t>
    <phoneticPr fontId="2" type="noConversion"/>
  </si>
  <si>
    <t>DE-GUP-DT-E-22-1076</t>
    <phoneticPr fontId="2" type="noConversion"/>
  </si>
  <si>
    <t>DE-GUP-DT-E-22-1077</t>
    <phoneticPr fontId="2" type="noConversion"/>
  </si>
  <si>
    <t>DE-GUP-DT-E-22-1078</t>
    <phoneticPr fontId="2" type="noConversion"/>
  </si>
  <si>
    <t>DE-GUP-DT-E-22-1079</t>
    <phoneticPr fontId="2" type="noConversion"/>
  </si>
  <si>
    <t>DE-GUP-DT-E-22-1080</t>
    <phoneticPr fontId="2" type="noConversion"/>
  </si>
  <si>
    <t>DE-GUP-DT-E-22-1081</t>
    <phoneticPr fontId="2" type="noConversion"/>
  </si>
  <si>
    <t>DE-GUP-DT-E-22-1082</t>
    <phoneticPr fontId="2" type="noConversion"/>
  </si>
  <si>
    <t>CRS-GUP-DHI-DT-22-1223</t>
    <phoneticPr fontId="2" type="noConversion"/>
  </si>
  <si>
    <t>CRS-GUP-DHI-DT-22-1224</t>
    <phoneticPr fontId="2" type="noConversion"/>
  </si>
  <si>
    <t>CRS-GUP-DHI-DT-22-1225</t>
    <phoneticPr fontId="2" type="noConversion"/>
  </si>
  <si>
    <t>CRS-GUP-DHI-DT-22-1226</t>
    <phoneticPr fontId="2" type="noConversion"/>
  </si>
  <si>
    <t>CRS-GUP-DHI-DT-22-1227</t>
    <phoneticPr fontId="2" type="noConversion"/>
  </si>
  <si>
    <t>CRS-GUP-DHI-DT-22-1228</t>
    <phoneticPr fontId="2" type="noConversion"/>
  </si>
  <si>
    <t>CRS-GUP-DHI-DT-22-1229</t>
    <phoneticPr fontId="2" type="noConversion"/>
  </si>
  <si>
    <t>CRS-GUP-DHI-DT-22-1230</t>
    <phoneticPr fontId="2" type="noConversion"/>
  </si>
  <si>
    <t>CRS-GUP-DHI-DT-22-1231</t>
    <phoneticPr fontId="2" type="noConversion"/>
  </si>
  <si>
    <t>CRS-GUP-DHI-DT-22-1232</t>
    <phoneticPr fontId="2" type="noConversion"/>
  </si>
  <si>
    <t>CRS-GUP-DHI-DT-22-1233</t>
    <phoneticPr fontId="2" type="noConversion"/>
  </si>
  <si>
    <t>CRS-GUP-DHI-DT-22-1234</t>
    <phoneticPr fontId="2" type="noConversion"/>
  </si>
  <si>
    <t>DE-GUP-DT-E-22-1022</t>
    <phoneticPr fontId="2" type="noConversion"/>
  </si>
  <si>
    <t>DE-GUP-DT-E-22-1083</t>
    <phoneticPr fontId="2" type="noConversion"/>
  </si>
  <si>
    <t>CRS-GUP-DHI-DT-22-1235</t>
    <phoneticPr fontId="2" type="noConversion"/>
  </si>
  <si>
    <t>CRS-GUP-DHI-DT-22-1236</t>
    <phoneticPr fontId="2" type="noConversion"/>
  </si>
  <si>
    <t>CRS-GUP-DHI-DT-22-1237</t>
    <phoneticPr fontId="2" type="noConversion"/>
  </si>
  <si>
    <t>CRS-GUP-DHI-DT-22-1238</t>
    <phoneticPr fontId="2" type="noConversion"/>
  </si>
  <si>
    <t>CRS-GUP-DHI-DT-22-1239</t>
    <phoneticPr fontId="2" type="noConversion"/>
  </si>
  <si>
    <t>CRS-GUP-DHI-DT-22-1240</t>
    <phoneticPr fontId="2" type="noConversion"/>
  </si>
  <si>
    <t>DE-GUP-DT-E-22-952</t>
    <phoneticPr fontId="2" type="noConversion"/>
  </si>
  <si>
    <t>CRS-GUP-DHI-DT-22-1241</t>
    <phoneticPr fontId="2" type="noConversion"/>
  </si>
  <si>
    <t>CRS-GUP-DHI-DT-22-1242</t>
    <phoneticPr fontId="2" type="noConversion"/>
  </si>
  <si>
    <t>CRS-GUP-DHI-DT-22-1243</t>
    <phoneticPr fontId="2" type="noConversion"/>
  </si>
  <si>
    <t>CRS-GUP-DHI-DT-22-1244</t>
    <phoneticPr fontId="2" type="noConversion"/>
  </si>
  <si>
    <t>CRS-GUP-DHI-DT-22-1245</t>
    <phoneticPr fontId="2" type="noConversion"/>
  </si>
  <si>
    <t>CRS-GUP-DHI-DT-22-1246</t>
    <phoneticPr fontId="2" type="noConversion"/>
  </si>
  <si>
    <t>CRS-GUP-DHI-DT-22-1247</t>
    <phoneticPr fontId="2" type="noConversion"/>
  </si>
  <si>
    <t>CRS-GUP-DHI-DT-22-1248</t>
    <phoneticPr fontId="2" type="noConversion"/>
  </si>
  <si>
    <t>CRS-GUP-DHI-DT-22-1249</t>
    <phoneticPr fontId="2" type="noConversion"/>
  </si>
  <si>
    <t>CRS-GUP-DHI-DT-22-1250</t>
    <phoneticPr fontId="2" type="noConversion"/>
  </si>
  <si>
    <t>CRS-GUP-DHI-DT-22-1251</t>
    <phoneticPr fontId="2" type="noConversion"/>
  </si>
  <si>
    <t>CRS-GUP-DHI-DT-22-1252</t>
    <phoneticPr fontId="2" type="noConversion"/>
  </si>
  <si>
    <t>CRS-GUP-DHI-DT-22-1253</t>
    <phoneticPr fontId="2" type="noConversion"/>
  </si>
  <si>
    <t>DE-GUP-DT-E-22-954</t>
    <phoneticPr fontId="2" type="noConversion"/>
  </si>
  <si>
    <t>CRS-GUP-DHI-DT-22-1254</t>
    <phoneticPr fontId="2" type="noConversion"/>
  </si>
  <si>
    <t>CRS-GUP-DHI-DT-22-1255</t>
    <phoneticPr fontId="2" type="noConversion"/>
  </si>
  <si>
    <t>CRS-GUP-DHI-DT-22-1256</t>
    <phoneticPr fontId="2" type="noConversion"/>
  </si>
  <si>
    <t>CRS-GUP-DHI-DT-22-1257</t>
    <phoneticPr fontId="2" type="noConversion"/>
  </si>
  <si>
    <t>CRS-GUP-DHI-DT-22-1258</t>
    <phoneticPr fontId="2" type="noConversion"/>
  </si>
  <si>
    <t>DE-GUP-DT-E-22-1084</t>
    <phoneticPr fontId="2" type="noConversion"/>
  </si>
  <si>
    <t>DE-GUP-DT-E-22-1085</t>
    <phoneticPr fontId="2" type="noConversion"/>
  </si>
  <si>
    <t>DE-GUP-DT-E-22-1087</t>
    <phoneticPr fontId="2" type="noConversion"/>
  </si>
  <si>
    <t>DE-GUP-DT-E-22-1088</t>
    <phoneticPr fontId="2" type="noConversion"/>
  </si>
  <si>
    <t>DE-GUP-DT-E-22-1089</t>
    <phoneticPr fontId="2" type="noConversion"/>
  </si>
  <si>
    <t>DE-GUP-DT-E-22-1090</t>
    <phoneticPr fontId="2" type="noConversion"/>
  </si>
  <si>
    <t>DE-GUP-DT-E-22-1091</t>
    <phoneticPr fontId="2" type="noConversion"/>
  </si>
  <si>
    <t>DE-GUP-DT-E-22-1092</t>
    <phoneticPr fontId="2" type="noConversion"/>
  </si>
  <si>
    <t>DE-GUP-DT-E-22-1093</t>
    <phoneticPr fontId="2" type="noConversion"/>
  </si>
  <si>
    <t>DE-GUP-DT-E-22-1094</t>
    <phoneticPr fontId="2" type="noConversion"/>
  </si>
  <si>
    <t>DE-GUP-DT-E-22-1095</t>
    <phoneticPr fontId="2" type="noConversion"/>
  </si>
  <si>
    <t>DE-GUP-DT-E-22-1096</t>
    <phoneticPr fontId="2" type="noConversion"/>
  </si>
  <si>
    <t>DE-GUP-DT-E-22-1097</t>
    <phoneticPr fontId="2" type="noConversion"/>
  </si>
  <si>
    <t>DE-GUP-DT-E-22-1099</t>
    <phoneticPr fontId="2" type="noConversion"/>
  </si>
  <si>
    <t>DE-GUP-DT-E-22-1098</t>
    <phoneticPr fontId="2" type="noConversion"/>
  </si>
  <si>
    <t>DE-GUP-DT-E-22-1100</t>
    <phoneticPr fontId="2" type="noConversion"/>
  </si>
  <si>
    <t>DE-GUP-DT-E-22-1101</t>
    <phoneticPr fontId="2" type="noConversion"/>
  </si>
  <si>
    <t>DE-GUP-DT-E-22-1102</t>
    <phoneticPr fontId="2" type="noConversion"/>
  </si>
  <si>
    <t>DE-GUP-DT-E-22-1103</t>
    <phoneticPr fontId="2" type="noConversion"/>
  </si>
  <si>
    <t>DE-GUP-DT-E-22-1104</t>
    <phoneticPr fontId="2" type="noConversion"/>
  </si>
  <si>
    <t>DE-GUP-DT-E-22-1105</t>
    <phoneticPr fontId="2" type="noConversion"/>
  </si>
  <si>
    <t>DE-GUP-DT-E-22-1106</t>
    <phoneticPr fontId="2" type="noConversion"/>
  </si>
  <si>
    <t>DE-GUP-DT-E-22-1107</t>
    <phoneticPr fontId="2" type="noConversion"/>
  </si>
  <si>
    <t>DE-GUP-DT-E-22-1108</t>
    <phoneticPr fontId="2" type="noConversion"/>
  </si>
  <si>
    <t>DE-GUP-DT-E-22-1109</t>
    <phoneticPr fontId="2" type="noConversion"/>
  </si>
  <si>
    <t>DE-GUP-DT-E-22-1110</t>
    <phoneticPr fontId="2" type="noConversion"/>
  </si>
  <si>
    <t>DE-GUP-DT-E-22-1111</t>
    <phoneticPr fontId="2" type="noConversion"/>
  </si>
  <si>
    <t>CRS-GUP-DHI-DT-22-1259</t>
    <phoneticPr fontId="2" type="noConversion"/>
  </si>
  <si>
    <t>CRS-GUP-DHI-DT-22-1260</t>
    <phoneticPr fontId="2" type="noConversion"/>
  </si>
  <si>
    <t>CRS-GUP-DHI-DT-22-1261</t>
    <phoneticPr fontId="2" type="noConversion"/>
  </si>
  <si>
    <t>CRS-GUP-DHI-DT-22-1262</t>
    <phoneticPr fontId="2" type="noConversion"/>
  </si>
  <si>
    <t>CRS-GUP-DHI-DT-22-1263</t>
    <phoneticPr fontId="2" type="noConversion"/>
  </si>
  <si>
    <t>CRS-GUP-DHI-DT-22-1264</t>
    <phoneticPr fontId="2" type="noConversion"/>
  </si>
  <si>
    <t>CRS-GUP-DHI-DT-22-1265</t>
    <phoneticPr fontId="2" type="noConversion"/>
  </si>
  <si>
    <t>CRS-GUP-DHI-DT-22-1266</t>
    <phoneticPr fontId="2" type="noConversion"/>
  </si>
  <si>
    <t>CRS-GUP-DHI-DT-22-1267</t>
    <phoneticPr fontId="2" type="noConversion"/>
  </si>
  <si>
    <t>CRS-GUP-DHI-DT-22-1268</t>
    <phoneticPr fontId="2" type="noConversion"/>
  </si>
  <si>
    <t>CRS-GUP-DHI-DT-22-1269</t>
    <phoneticPr fontId="2" type="noConversion"/>
  </si>
  <si>
    <t>CRS-GUP-DHI-DT-22-1270</t>
    <phoneticPr fontId="2" type="noConversion"/>
  </si>
  <si>
    <t>CRS-GUP-DHI-DT-22-1271</t>
    <phoneticPr fontId="2" type="noConversion"/>
  </si>
  <si>
    <t>CRS-GUP-DHI-DT-22-1272</t>
    <phoneticPr fontId="2" type="noConversion"/>
  </si>
  <si>
    <t>CRS-GUP-DHI-DT-22-1273</t>
    <phoneticPr fontId="2" type="noConversion"/>
  </si>
  <si>
    <t>CRS-GUP-DHI-DT-22-1274</t>
    <phoneticPr fontId="2" type="noConversion"/>
  </si>
  <si>
    <t>CRS-GUP-DHI-DT-22-1275</t>
    <phoneticPr fontId="2" type="noConversion"/>
  </si>
  <si>
    <t>CRS-GUP-DHI-DT-22-1276</t>
    <phoneticPr fontId="2" type="noConversion"/>
  </si>
  <si>
    <t>CRS-GUP-DHI-DT-22-1277</t>
    <phoneticPr fontId="2" type="noConversion"/>
  </si>
  <si>
    <t>CRS-GUP-DHI-DT-22-1278</t>
    <phoneticPr fontId="2" type="noConversion"/>
  </si>
  <si>
    <t>DE-GUP-DT-E-22-1112</t>
    <phoneticPr fontId="2" type="noConversion"/>
  </si>
  <si>
    <t>DE-GUP-DT-E-22-1113</t>
    <phoneticPr fontId="2" type="noConversion"/>
  </si>
  <si>
    <t>DE-GUP-DT-E-22-1114</t>
    <phoneticPr fontId="2" type="noConversion"/>
  </si>
  <si>
    <t>DE-GUP-DT-E-22-1115</t>
    <phoneticPr fontId="2" type="noConversion"/>
  </si>
  <si>
    <t>DE-GUP-DT-E-22-1116</t>
    <phoneticPr fontId="2" type="noConversion"/>
  </si>
  <si>
    <t>DE-GUP-DT-E-22-1117</t>
    <phoneticPr fontId="2" type="noConversion"/>
  </si>
  <si>
    <t>자체 CRS 개정 후 제출</t>
    <phoneticPr fontId="2" type="noConversion"/>
  </si>
  <si>
    <t>DE-GUP-DT-E-22-1118</t>
    <phoneticPr fontId="2" type="noConversion"/>
  </si>
  <si>
    <t>DE-GUP-DT-E-22-1119</t>
    <phoneticPr fontId="2" type="noConversion"/>
  </si>
  <si>
    <t>DE-GUP-DT-E-22-1120</t>
    <phoneticPr fontId="2" type="noConversion"/>
  </si>
  <si>
    <t>DE-GUP-DT-E-22-1121</t>
    <phoneticPr fontId="2" type="noConversion"/>
  </si>
  <si>
    <t>DE-GUP-DT-E-22-1122</t>
    <phoneticPr fontId="2" type="noConversion"/>
  </si>
  <si>
    <t>DE-GUP-DT-E-22-1123</t>
    <phoneticPr fontId="2" type="noConversion"/>
  </si>
  <si>
    <t>DE-GUP-DT-E-22-1124</t>
    <phoneticPr fontId="2" type="noConversion"/>
  </si>
  <si>
    <t>DE-GUP-DT-E-22-1125</t>
    <phoneticPr fontId="2" type="noConversion"/>
  </si>
  <si>
    <t>DE-GUP-DT-E-22-1126</t>
    <phoneticPr fontId="2" type="noConversion"/>
  </si>
  <si>
    <t>DE-GUP-DT-E-22-1127</t>
    <phoneticPr fontId="2" type="noConversion"/>
  </si>
  <si>
    <t>DE-GUP-DT-E-22-1128</t>
    <phoneticPr fontId="2" type="noConversion"/>
  </si>
  <si>
    <t>DE-GUP-DT-E-22-1129</t>
    <phoneticPr fontId="2" type="noConversion"/>
  </si>
  <si>
    <t>DE-GUP-DT-E-22-1130</t>
    <phoneticPr fontId="2" type="noConversion"/>
  </si>
  <si>
    <t>DE-GUP-DT-E-22-1132</t>
    <phoneticPr fontId="2" type="noConversion"/>
  </si>
  <si>
    <t>DE-GUP-DT-E-22-1133</t>
    <phoneticPr fontId="2" type="noConversion"/>
  </si>
  <si>
    <t>DE-GUP-DT-E-22-1134</t>
    <phoneticPr fontId="2" type="noConversion"/>
  </si>
  <si>
    <t>DE-GUP-DT-E-22-1135</t>
    <phoneticPr fontId="2" type="noConversion"/>
  </si>
  <si>
    <t>DE-GUP-DT-E-22-1136</t>
    <phoneticPr fontId="2" type="noConversion"/>
  </si>
  <si>
    <t>DE-GUP-DT-E-22-1137</t>
    <phoneticPr fontId="2" type="noConversion"/>
  </si>
  <si>
    <t>DE-GUP-DT-E-22-1138</t>
    <phoneticPr fontId="2" type="noConversion"/>
  </si>
  <si>
    <t>DE-GUP-DT-E-22-1139</t>
    <phoneticPr fontId="2" type="noConversion"/>
  </si>
  <si>
    <t>DE-GUP-DT-E-22-1140</t>
    <phoneticPr fontId="2" type="noConversion"/>
  </si>
  <si>
    <t>DE-GUP-DT-E-22-1141</t>
    <phoneticPr fontId="2" type="noConversion"/>
  </si>
  <si>
    <t>DE-GUP-DT-E-22-1142</t>
    <phoneticPr fontId="2" type="noConversion"/>
  </si>
  <si>
    <t>DE-GUP-DT-E-22-1143</t>
    <phoneticPr fontId="2" type="noConversion"/>
  </si>
  <si>
    <t>CRS-GUP-DHI-DT-22-1279</t>
    <phoneticPr fontId="2" type="noConversion"/>
  </si>
  <si>
    <t>CRS-GUP-DHI-DT-22-1280</t>
    <phoneticPr fontId="2" type="noConversion"/>
  </si>
  <si>
    <t>CRS-GUP-DHI-DT-22-1281</t>
    <phoneticPr fontId="2" type="noConversion"/>
  </si>
  <si>
    <t>CRS-GUP-DHI-DT-22-1282</t>
    <phoneticPr fontId="2" type="noConversion"/>
  </si>
  <si>
    <t>CRS-GUP-DHI-DT-22-1283</t>
    <phoneticPr fontId="2" type="noConversion"/>
  </si>
  <si>
    <t>CRS-GUP-DHI-DT-22-1284</t>
    <phoneticPr fontId="2" type="noConversion"/>
  </si>
  <si>
    <t>CRS-GUP-DHI-DT-22-1285</t>
    <phoneticPr fontId="2" type="noConversion"/>
  </si>
  <si>
    <t>CRS-GUP-DHI-DT-22-1286</t>
    <phoneticPr fontId="2" type="noConversion"/>
  </si>
  <si>
    <t>CRS-GUP-DHI-DT-22-1287</t>
    <phoneticPr fontId="2" type="noConversion"/>
  </si>
  <si>
    <t>CRS-GUP-DHI-DT-22-1288</t>
    <phoneticPr fontId="2" type="noConversion"/>
  </si>
  <si>
    <t>CRS-GUP-DHI-DT-22-1289</t>
    <phoneticPr fontId="2" type="noConversion"/>
  </si>
  <si>
    <t>CRS-GUP-DHI-DT-22-1290</t>
    <phoneticPr fontId="2" type="noConversion"/>
  </si>
  <si>
    <t>CRS-GUP-DHI-DT-22-1291</t>
    <phoneticPr fontId="2" type="noConversion"/>
  </si>
  <si>
    <t>CRS-GUP-DHI-DT-22-1292</t>
    <phoneticPr fontId="2" type="noConversion"/>
  </si>
  <si>
    <t>CRS-GUP-DHI-DT-22-1293</t>
    <phoneticPr fontId="2" type="noConversion"/>
  </si>
  <si>
    <t>CRS-GUP-DHI-DT-22-1294</t>
    <phoneticPr fontId="2" type="noConversion"/>
  </si>
  <si>
    <t>CRS-GUP-DHI-DT-22-1295</t>
    <phoneticPr fontId="2" type="noConversion"/>
  </si>
  <si>
    <t>CRS-GUP-DHI-DT-22-1296</t>
    <phoneticPr fontId="2" type="noConversion"/>
  </si>
  <si>
    <t>CRS-GUP-DHI-DT-22-1297</t>
    <phoneticPr fontId="2" type="noConversion"/>
  </si>
  <si>
    <t>CRS-GUP-DHI-DT-22-1298</t>
    <phoneticPr fontId="2" type="noConversion"/>
  </si>
  <si>
    <t>CRS-GUP-DHI-DT-22-1299</t>
    <phoneticPr fontId="2" type="noConversion"/>
  </si>
  <si>
    <t>CRS-GUP-DHI-DT-22-1300</t>
    <phoneticPr fontId="2" type="noConversion"/>
  </si>
  <si>
    <t>CRS-GUP-DHI-DT-22-1301</t>
    <phoneticPr fontId="2" type="noConversion"/>
  </si>
  <si>
    <t>CRS-GUP-DHI-DT-22-1302</t>
    <phoneticPr fontId="2" type="noConversion"/>
  </si>
  <si>
    <t>CRS-GUP-DHI-DT-22-1303</t>
    <phoneticPr fontId="2" type="noConversion"/>
  </si>
  <si>
    <t>CRS-GUP-DHI-DT-22-1304</t>
    <phoneticPr fontId="2" type="noConversion"/>
  </si>
  <si>
    <t>DE-GUP-DT-E-22-1144</t>
    <phoneticPr fontId="2" type="noConversion"/>
  </si>
  <si>
    <t>DE-GUP-DT-E-22-1145</t>
    <phoneticPr fontId="2" type="noConversion"/>
  </si>
  <si>
    <t>DE-GUP-DT-E-22-1146</t>
    <phoneticPr fontId="2" type="noConversion"/>
  </si>
  <si>
    <t>DE-GUP-DT-E-22-1147</t>
    <phoneticPr fontId="2" type="noConversion"/>
  </si>
  <si>
    <t>DE-GUP-DT-E-22-1148</t>
    <phoneticPr fontId="2" type="noConversion"/>
  </si>
  <si>
    <t>DE-GUP-DT-E-22-1149</t>
    <phoneticPr fontId="2" type="noConversion"/>
  </si>
  <si>
    <t>DE-GUP-DT-E-22-1150</t>
    <phoneticPr fontId="2" type="noConversion"/>
  </si>
  <si>
    <t>DE-GUP-DT-E-22-1151</t>
    <phoneticPr fontId="2" type="noConversion"/>
  </si>
  <si>
    <t>DE-GUP-DT-E-22-1152</t>
    <phoneticPr fontId="2" type="noConversion"/>
  </si>
  <si>
    <t>DE-GUP-DT-E-22-1153</t>
    <phoneticPr fontId="2" type="noConversion"/>
  </si>
  <si>
    <t>DE-GUP-DT-E-22-1154</t>
    <phoneticPr fontId="2" type="noConversion"/>
  </si>
  <si>
    <t>DE-GUP-DT-E-22-1155</t>
    <phoneticPr fontId="2" type="noConversion"/>
  </si>
  <si>
    <t>DE-GUP-DT-E-22-1156</t>
    <phoneticPr fontId="2" type="noConversion"/>
  </si>
  <si>
    <t>DE-GUP-DT-E-22-1157</t>
    <phoneticPr fontId="2" type="noConversion"/>
  </si>
  <si>
    <t>DE-GUP-DT-E-22-1158</t>
    <phoneticPr fontId="2" type="noConversion"/>
  </si>
  <si>
    <t>DE-GUP-DT-E-22-1159</t>
    <phoneticPr fontId="2" type="noConversion"/>
  </si>
  <si>
    <t>CRS-GUP-DHI-DT-22-1305</t>
    <phoneticPr fontId="2" type="noConversion"/>
  </si>
  <si>
    <t>CRS-GUP-DHI-DT-22-1306</t>
    <phoneticPr fontId="2" type="noConversion"/>
  </si>
  <si>
    <t>CRS-GUP-DHI-DT-22-1307</t>
    <phoneticPr fontId="2" type="noConversion"/>
  </si>
  <si>
    <t>CRS-GUP-DHI-DT-22-1308</t>
    <phoneticPr fontId="2" type="noConversion"/>
  </si>
  <si>
    <t>CRS-GUP-DHI-DT-22-1309</t>
    <phoneticPr fontId="2" type="noConversion"/>
  </si>
  <si>
    <t>CRS-GUP-DHI-DT-22-1310</t>
    <phoneticPr fontId="2" type="noConversion"/>
  </si>
  <si>
    <t>CRS-GUP-DHI-DT-22-1311</t>
    <phoneticPr fontId="2" type="noConversion"/>
  </si>
  <si>
    <t>CRS-GUP-DHI-DT-22-1312</t>
    <phoneticPr fontId="2" type="noConversion"/>
  </si>
  <si>
    <t>CRS-GUP-DHI-DT-22-1313</t>
    <phoneticPr fontId="2" type="noConversion"/>
  </si>
  <si>
    <t>DE-GUP-DT-E-22-1160</t>
    <phoneticPr fontId="2" type="noConversion"/>
  </si>
  <si>
    <t>DE-GUP-DT-E-22-1161</t>
    <phoneticPr fontId="2" type="noConversion"/>
  </si>
  <si>
    <t>DE-GUP-DT-E-22-1163</t>
    <phoneticPr fontId="2" type="noConversion"/>
  </si>
  <si>
    <t>DE-GUP-DT-E-22-1164</t>
    <phoneticPr fontId="2" type="noConversion"/>
  </si>
  <si>
    <t>CRS-GUP-DHI-DT-22-1314</t>
    <phoneticPr fontId="2" type="noConversion"/>
  </si>
  <si>
    <t>CRS-GUP-DHI-DT-22-1315</t>
    <phoneticPr fontId="2" type="noConversion"/>
  </si>
  <si>
    <t>CRS-GUP-DHI-DT-22-1316</t>
    <phoneticPr fontId="2" type="noConversion"/>
  </si>
  <si>
    <t>CRS-GUP-DHI-DT-22-1317</t>
    <phoneticPr fontId="2" type="noConversion"/>
  </si>
  <si>
    <t>CRS-GUP-DHI-DT-22-1318</t>
    <phoneticPr fontId="2" type="noConversion"/>
  </si>
  <si>
    <t>CRS-GUP-DHI-DT-22-1319</t>
    <phoneticPr fontId="2" type="noConversion"/>
  </si>
  <si>
    <t>CRS-GUP-DHI-DT-22-1320</t>
    <phoneticPr fontId="2" type="noConversion"/>
  </si>
  <si>
    <t>CRS-GUP-DHI-DT-22-1321</t>
    <phoneticPr fontId="2" type="noConversion"/>
  </si>
  <si>
    <t>CRS-GUP-DHI-DT-22-1322</t>
    <phoneticPr fontId="2" type="noConversion"/>
  </si>
  <si>
    <t>CRS-GUP-DHI-DT-22-1323</t>
    <phoneticPr fontId="2" type="noConversion"/>
  </si>
  <si>
    <t>CRS-GUP-DHI-DT-22-1324</t>
    <phoneticPr fontId="2" type="noConversion"/>
  </si>
  <si>
    <t>DE-GUP-DT-E-22-1165</t>
    <phoneticPr fontId="2" type="noConversion"/>
  </si>
  <si>
    <t>DE-GUP-DT-E-22-1166</t>
    <phoneticPr fontId="2" type="noConversion"/>
  </si>
  <si>
    <t>DE-GUP-DT-E-22-1167</t>
    <phoneticPr fontId="2" type="noConversion"/>
  </si>
  <si>
    <t>DE-GUP-DT-E-22-1169</t>
    <phoneticPr fontId="2" type="noConversion"/>
  </si>
  <si>
    <t>DE-GUP-DT-E-22-1170</t>
    <phoneticPr fontId="2" type="noConversion"/>
  </si>
  <si>
    <t>DE-GUP-DT-E-22-1171</t>
    <phoneticPr fontId="2" type="noConversion"/>
  </si>
  <si>
    <t>DE-GUP-DT-E-22-1172</t>
    <phoneticPr fontId="2" type="noConversion"/>
  </si>
  <si>
    <t>DE-GUP-DT-E-22-1173</t>
    <phoneticPr fontId="2" type="noConversion"/>
  </si>
  <si>
    <t>DE-GUP-DT-E-22-1174</t>
    <phoneticPr fontId="2" type="noConversion"/>
  </si>
  <si>
    <t>DE-GUP-DT-E-22-1175</t>
    <phoneticPr fontId="2" type="noConversion"/>
  </si>
  <si>
    <t>DE-GUP-DT-E-22-1176</t>
    <phoneticPr fontId="2" type="noConversion"/>
  </si>
  <si>
    <t>DE-GUP-DT-E-22-1177</t>
    <phoneticPr fontId="2" type="noConversion"/>
  </si>
  <si>
    <t>;2022-12-23</t>
    <phoneticPr fontId="2" type="noConversion"/>
  </si>
  <si>
    <t>DE-GUP-DT-E-22-1179</t>
    <phoneticPr fontId="2" type="noConversion"/>
  </si>
  <si>
    <t>DE-GUP-DT-E-22-1180</t>
    <phoneticPr fontId="2" type="noConversion"/>
  </si>
  <si>
    <t>DE-GUP-DT-E-22-1181</t>
    <phoneticPr fontId="2" type="noConversion"/>
  </si>
  <si>
    <t>DE-GUP-DT-E-22-1182</t>
    <phoneticPr fontId="2" type="noConversion"/>
  </si>
  <si>
    <t>DE-GUP-DT-E-22-1183</t>
    <phoneticPr fontId="2" type="noConversion"/>
  </si>
  <si>
    <t>DE-GUP-DT-E-22-1184</t>
    <phoneticPr fontId="2" type="noConversion"/>
  </si>
  <si>
    <t>DE-GUP-DT-E-22-1185</t>
    <phoneticPr fontId="2" type="noConversion"/>
  </si>
  <si>
    <t>DE-GUP-DT-E-22-1186</t>
    <phoneticPr fontId="2" type="noConversion"/>
  </si>
  <si>
    <t>DE-GUP-DT-E-22-1187</t>
    <phoneticPr fontId="2" type="noConversion"/>
  </si>
  <si>
    <t>DE-GUP-DT-E-22-1188</t>
    <phoneticPr fontId="2" type="noConversion"/>
  </si>
  <si>
    <t>DE-GUP-DT-E-22-1189</t>
    <phoneticPr fontId="2" type="noConversion"/>
  </si>
  <si>
    <t>DE-GUP-DT-E-22-1190</t>
    <phoneticPr fontId="2" type="noConversion"/>
  </si>
  <si>
    <t>DE-GUP-DT-E-22-1191</t>
    <phoneticPr fontId="2" type="noConversion"/>
  </si>
  <si>
    <t>DE-GUP-DT-E-22-1192</t>
    <phoneticPr fontId="2" type="noConversion"/>
  </si>
  <si>
    <t>DE-GUP-DT-E-22-1193</t>
    <phoneticPr fontId="2" type="noConversion"/>
  </si>
  <si>
    <t>DE-GUP-DT-E-22-1194</t>
    <phoneticPr fontId="2" type="noConversion"/>
  </si>
  <si>
    <t>DE-GUP-DT-E-22-1195</t>
    <phoneticPr fontId="2" type="noConversion"/>
  </si>
  <si>
    <t>DE-GUP-DT-E-22-1197</t>
    <phoneticPr fontId="2" type="noConversion"/>
  </si>
  <si>
    <t>DE-GUP-DT-E-22-1196</t>
    <phoneticPr fontId="2" type="noConversion"/>
  </si>
  <si>
    <t>DE-GUP-DT-E-22-1198</t>
    <phoneticPr fontId="2" type="noConversion"/>
  </si>
  <si>
    <t>DE-GUP-DT-E-22-1199</t>
    <phoneticPr fontId="2" type="noConversion"/>
  </si>
  <si>
    <t>DE-GUP-DT-E-22-1200</t>
    <phoneticPr fontId="2" type="noConversion"/>
  </si>
  <si>
    <t>3rd submission</t>
    <phoneticPr fontId="2" type="noConversion"/>
  </si>
  <si>
    <t>DE-GUP-DT-E-22-1202</t>
    <phoneticPr fontId="2" type="noConversion"/>
  </si>
  <si>
    <t>DE-GUP-DT-E-22-1203</t>
    <phoneticPr fontId="2" type="noConversion"/>
  </si>
  <si>
    <t>DE-GUP-DT-E-22-1204</t>
    <phoneticPr fontId="2" type="noConversion"/>
  </si>
  <si>
    <t>CRS-GUP-DHI-DT-22-1325</t>
    <phoneticPr fontId="2" type="noConversion"/>
  </si>
  <si>
    <t>CRS-GUP-DHI-DT-22-1326</t>
    <phoneticPr fontId="2" type="noConversion"/>
  </si>
  <si>
    <t>CRS-GUP-DHI-DT-22-1327</t>
    <phoneticPr fontId="2" type="noConversion"/>
  </si>
  <si>
    <t>CRS-GUP-DHI-DT-22-1328</t>
    <phoneticPr fontId="2" type="noConversion"/>
  </si>
  <si>
    <t>CRS-GUP-DHI-DT-22-1329</t>
    <phoneticPr fontId="2" type="noConversion"/>
  </si>
  <si>
    <t>CRS-GUP-DHI-DT-22-1330</t>
    <phoneticPr fontId="2" type="noConversion"/>
  </si>
  <si>
    <t>CRS-GUP-DHI-DT-22-1331</t>
    <phoneticPr fontId="2" type="noConversion"/>
  </si>
  <si>
    <t>CRS-GUP-DHI-DT-22-1332</t>
    <phoneticPr fontId="2" type="noConversion"/>
  </si>
  <si>
    <t>CRS-GUP-DHI-DT-22-1333</t>
    <phoneticPr fontId="2" type="noConversion"/>
  </si>
  <si>
    <t>CRS-GUP-DHI-DT-22-1334</t>
    <phoneticPr fontId="2" type="noConversion"/>
  </si>
  <si>
    <t>CRS-GUP-DHI-DT-22-1335</t>
    <phoneticPr fontId="2" type="noConversion"/>
  </si>
  <si>
    <t>CRS-GUP-DHI-DT-22-1337</t>
    <phoneticPr fontId="2" type="noConversion"/>
  </si>
  <si>
    <t>CRS-GUP-DHI-DT-22-1338</t>
    <phoneticPr fontId="2" type="noConversion"/>
  </si>
  <si>
    <t>CRS-GUP-DHI-DT-22-1339</t>
    <phoneticPr fontId="2" type="noConversion"/>
  </si>
  <si>
    <t>CRS-GUP-DHI-DT-22-1340</t>
    <phoneticPr fontId="2" type="noConversion"/>
  </si>
  <si>
    <t>CRS-GUP-DHI-DT-22-1341</t>
    <phoneticPr fontId="2" type="noConversion"/>
  </si>
  <si>
    <t>CRS-GUP-DHI-DT-22-1342</t>
    <phoneticPr fontId="2" type="noConversion"/>
  </si>
  <si>
    <t>CRS-GUP-DHI-DT-22-1343</t>
    <phoneticPr fontId="2" type="noConversion"/>
  </si>
  <si>
    <t>CRS-GUP-DHI-DT-22-1344</t>
    <phoneticPr fontId="2" type="noConversion"/>
  </si>
  <si>
    <t>CRS-GUP-DHI-DT-22-1345</t>
    <phoneticPr fontId="2" type="noConversion"/>
  </si>
  <si>
    <t>CRS-GUP-DHI-DT-22-1346</t>
    <phoneticPr fontId="2" type="noConversion"/>
  </si>
  <si>
    <t>CRS-GUP-DHI-DT-22-1347</t>
    <phoneticPr fontId="2" type="noConversion"/>
  </si>
  <si>
    <t>CRS-GUP-DHI-DT-22-1348</t>
    <phoneticPr fontId="2" type="noConversion"/>
  </si>
  <si>
    <t>CRS-GUP-DHI-DT-22-1349</t>
    <phoneticPr fontId="2" type="noConversion"/>
  </si>
  <si>
    <t>CRS-GUP-DHI-DT-22-1350</t>
    <phoneticPr fontId="2" type="noConversion"/>
  </si>
  <si>
    <t>DE-GUP-DT-E-22-1205</t>
    <phoneticPr fontId="2" type="noConversion"/>
  </si>
  <si>
    <t>DE-GUP-DT-E-22-1206</t>
    <phoneticPr fontId="2" type="noConversion"/>
  </si>
  <si>
    <t>CRS-GUP-DHI-DT-22-1359</t>
    <phoneticPr fontId="2" type="noConversion"/>
  </si>
  <si>
    <t>CRS-GUP-DHI-DT-22-1373</t>
    <phoneticPr fontId="2" type="noConversion"/>
  </si>
  <si>
    <t>CRS-GUP-DHI-DT-22-1351</t>
    <phoneticPr fontId="2" type="noConversion"/>
  </si>
  <si>
    <t>CRS-GUP-DHI-DT-22-1352</t>
    <phoneticPr fontId="2" type="noConversion"/>
  </si>
  <si>
    <t>CRS-GUP-DHI-DT-22-1353</t>
    <phoneticPr fontId="2" type="noConversion"/>
  </si>
  <si>
    <t>CRS-GUP-DHI-DT-22-1354</t>
    <phoneticPr fontId="2" type="noConversion"/>
  </si>
  <si>
    <t>CRS-GUP-DHI-DT-22-1355</t>
    <phoneticPr fontId="2" type="noConversion"/>
  </si>
  <si>
    <t>CRS-GUP-DHI-DT-22-1356</t>
    <phoneticPr fontId="2" type="noConversion"/>
  </si>
  <si>
    <t>CRS-GUP-DHI-DT-22-1357</t>
    <phoneticPr fontId="2" type="noConversion"/>
  </si>
  <si>
    <t>CRS-GUP-DHI-DT-22-1358</t>
    <phoneticPr fontId="2" type="noConversion"/>
  </si>
  <si>
    <t>CRS-GUP-DHI-DT-22-1360</t>
    <phoneticPr fontId="2" type="noConversion"/>
  </si>
  <si>
    <t>CRS-GUP-DHI-DT-22-1361</t>
    <phoneticPr fontId="2" type="noConversion"/>
  </si>
  <si>
    <t>CRS-GUP-DHI-DT-22-1362</t>
    <phoneticPr fontId="2" type="noConversion"/>
  </si>
  <si>
    <t>CRS-GUP-DHI-DT-22-1363</t>
    <phoneticPr fontId="2" type="noConversion"/>
  </si>
  <si>
    <t>CRS-GUP-DHI-DT-22-1364</t>
    <phoneticPr fontId="2" type="noConversion"/>
  </si>
  <si>
    <t>CRS-GUP-DHI-DT-22-1365</t>
    <phoneticPr fontId="2" type="noConversion"/>
  </si>
  <si>
    <t>CRS-GUP-DHI-DT-22-1366</t>
    <phoneticPr fontId="2" type="noConversion"/>
  </si>
  <si>
    <t>CRS-GUP-DHI-DT-22-1367</t>
    <phoneticPr fontId="2" type="noConversion"/>
  </si>
  <si>
    <t>CRS-GUP-DHI-DT-22-1368</t>
    <phoneticPr fontId="2" type="noConversion"/>
  </si>
  <si>
    <t>CRS-GUP-DHI-DT-22-1369</t>
    <phoneticPr fontId="2" type="noConversion"/>
  </si>
  <si>
    <t>CRS-GUP-DHI-DT-22-1370</t>
    <phoneticPr fontId="2" type="noConversion"/>
  </si>
  <si>
    <t>CRS-GUP-DHI-DT-22-1371</t>
    <phoneticPr fontId="2" type="noConversion"/>
  </si>
  <si>
    <t>CRS-GUP-DHI-DT-22-1372</t>
    <phoneticPr fontId="2" type="noConversion"/>
  </si>
  <si>
    <t>CRS-GUP-DHI-DT-22-1374</t>
    <phoneticPr fontId="2" type="noConversion"/>
  </si>
  <si>
    <t>CRS-GUP-DHI-DT-22-1375</t>
    <phoneticPr fontId="2" type="noConversion"/>
  </si>
  <si>
    <t>CRS-GUP-DHI-DT-22-1376</t>
    <phoneticPr fontId="2" type="noConversion"/>
  </si>
  <si>
    <t>CRS-GUP-DHI-DT-22-1377</t>
    <phoneticPr fontId="2" type="noConversion"/>
  </si>
  <si>
    <t>CRS-GUP-DHI-DT-22-1378</t>
    <phoneticPr fontId="2" type="noConversion"/>
  </si>
  <si>
    <t>CRS-GUP-DHI-DT-22-1379</t>
    <phoneticPr fontId="2" type="noConversion"/>
  </si>
  <si>
    <t>DE-GUP-DT-E-22-1207</t>
    <phoneticPr fontId="2" type="noConversion"/>
  </si>
  <si>
    <t>DE-GUP-DT-E-22-1208</t>
    <phoneticPr fontId="2" type="noConversion"/>
  </si>
  <si>
    <t>DE-GUP-DT-E-22-1209</t>
    <phoneticPr fontId="2" type="noConversion"/>
  </si>
  <si>
    <t>MAIN CABLE ROUTE PLAN OVERALL</t>
    <phoneticPr fontId="2" type="noConversion"/>
  </si>
  <si>
    <t>CRS-GUP-DHI-DT-22-1380</t>
    <phoneticPr fontId="2" type="noConversion"/>
  </si>
  <si>
    <t>CRS-GUP-DHI-DT-22-1381</t>
    <phoneticPr fontId="2" type="noConversion"/>
  </si>
  <si>
    <t>CRS-GUP-DHI-DT-22-1382</t>
    <phoneticPr fontId="2" type="noConversion"/>
  </si>
  <si>
    <t>CRS-GUP-DHI-DT-22-1383</t>
    <phoneticPr fontId="2" type="noConversion"/>
  </si>
  <si>
    <t>CRS-GUP-DHI-DT-22-1384</t>
    <phoneticPr fontId="2" type="noConversion"/>
  </si>
  <si>
    <t>CRS-GUP-DHI-DT-22-1385</t>
    <phoneticPr fontId="2" type="noConversion"/>
  </si>
  <si>
    <t>CRS-GUP-DHI-DT-22-1386</t>
    <phoneticPr fontId="2" type="noConversion"/>
  </si>
  <si>
    <t>CRS-GUP-DHI-DT-22-1387</t>
    <phoneticPr fontId="2" type="noConversion"/>
  </si>
  <si>
    <t>CRS-GUP-DHI-DT-22-1388</t>
    <phoneticPr fontId="2" type="noConversion"/>
  </si>
  <si>
    <t>CRS-GUP-DHI-DT-22-1389</t>
    <phoneticPr fontId="2" type="noConversion"/>
  </si>
  <si>
    <t>CRS-GUP-DHI-DT-22-1390</t>
    <phoneticPr fontId="2" type="noConversion"/>
  </si>
  <si>
    <t>DE-GUP-DT-E-22-1210</t>
    <phoneticPr fontId="2" type="noConversion"/>
  </si>
  <si>
    <t>DE-GUP-DT-E-22-1211</t>
    <phoneticPr fontId="2" type="noConversion"/>
  </si>
  <si>
    <t>DE-GUP-DT-E-22-1212</t>
    <phoneticPr fontId="2" type="noConversion"/>
  </si>
  <si>
    <t>OUTLINE DRAWING - CABINET &amp; CONSOLE FOR BESS EMS</t>
    <phoneticPr fontId="2" type="noConversion"/>
  </si>
  <si>
    <t>ULSD BUFFER TANK FOUNDATION AND ULSD SLUDGE PIT (CCPP PLANT AREA)_CALCULATION</t>
    <phoneticPr fontId="2" type="noConversion"/>
  </si>
  <si>
    <t>ULSD BUFFER TANK FOUNDATION AND ULSD SLUDGE PIT (CCPP PLANT AREA)_PLAN AND SECTION</t>
    <phoneticPr fontId="2" type="noConversion"/>
  </si>
  <si>
    <t>ULSD BUFFER TANK FOUNDATION AND ULSD SLUDGE PIT (CCPP PLANT AREA)_DETAIL</t>
    <phoneticPr fontId="2" type="noConversion"/>
  </si>
  <si>
    <t>ULSD BUFFER TANK FOUNDATION AND ULSD SLUDGE PIT (CCPP PLANT AREA)_REBAR DETAIL</t>
    <phoneticPr fontId="2" type="noConversion"/>
  </si>
  <si>
    <t>WASTE WATER DRAINAGE (CCPP PLANT AREA)_LAYOUT</t>
    <phoneticPr fontId="2" type="noConversion"/>
  </si>
  <si>
    <t>WASTE WATER DRAINAGE (CCPP PLANT AREA)_PLAN AND SECTION</t>
  </si>
  <si>
    <t>WASTE WATER DRAINAGE (CCPP PLANT AREA)_SCHEDULE</t>
  </si>
  <si>
    <t>YARD PUMP FOUNDATION (CCPP PLANT AREA)_CALCULATION</t>
    <phoneticPr fontId="2" type="noConversion"/>
  </si>
  <si>
    <t>YARD PUMP FOUNDATION (CCPP PLANT AREA)_PLAN AND SECTION</t>
    <phoneticPr fontId="2" type="noConversion"/>
  </si>
  <si>
    <t>EXTERIOR &amp; INTERIOR COLOR SCHEME</t>
    <phoneticPr fontId="2" type="noConversion"/>
  </si>
  <si>
    <t>CCR INTERIOR COLOR SCHEME</t>
    <phoneticPr fontId="2" type="noConversion"/>
  </si>
  <si>
    <t>PIPE RACK #4_CALCULATION SHEET</t>
    <phoneticPr fontId="2" type="noConversion"/>
  </si>
  <si>
    <t>PIPE RACK #4_FOUNDATION ARRANGEMENT PLAN</t>
    <phoneticPr fontId="2" type="noConversion"/>
  </si>
  <si>
    <t>PIPE RACK #4_FOUNDATION RE-BAR SCHEDULE</t>
    <phoneticPr fontId="2" type="noConversion"/>
  </si>
  <si>
    <t>PIPE RACK #4_COLUMN ARRANGEMENT PLAN</t>
    <phoneticPr fontId="2" type="noConversion"/>
  </si>
  <si>
    <t>PIPE RACK #4_FRAMING PLAN</t>
    <phoneticPr fontId="2" type="noConversion"/>
  </si>
  <si>
    <t>PIPE RACK #4_LINE FRAMING ELEVATION</t>
    <phoneticPr fontId="2" type="noConversion"/>
  </si>
  <si>
    <t>PIPE RACK #4_ROW FRAMING ELEVATION</t>
    <phoneticPr fontId="2" type="noConversion"/>
  </si>
  <si>
    <t>PIPE RACK #4_CONNECTION DETAIL</t>
    <phoneticPr fontId="2" type="noConversion"/>
  </si>
  <si>
    <t>Pipe Rack #4</t>
    <phoneticPr fontId="2" type="noConversion"/>
  </si>
  <si>
    <t>TECHNICAL SPECIFICATION_115kV AIS PHYSICAL ITEMS</t>
    <phoneticPr fontId="2" type="noConversion"/>
  </si>
  <si>
    <t>OVERALL SINGLE LINE DIAGRAM_115kV AIS SUBSTATION</t>
    <phoneticPr fontId="2" type="noConversion"/>
  </si>
  <si>
    <t>TECHNICAL SPECIFICATION_FIRE STOP MATERIALS</t>
    <phoneticPr fontId="2" type="noConversion"/>
  </si>
  <si>
    <t>FIRE STOP</t>
    <phoneticPr fontId="2" type="noConversion"/>
  </si>
  <si>
    <t>OUTLINE AND SCHEMATIC DRAWING OF LIGHTING DISTRIBUTION PANEL</t>
    <phoneticPr fontId="2" type="noConversion"/>
  </si>
  <si>
    <t>LIGHTING</t>
    <phoneticPr fontId="2" type="noConversion"/>
  </si>
  <si>
    <t>OVERALL SINGLE LINE DIAGRAM_115kV AIS SUBSTATION (Harmon S/S)</t>
    <phoneticPr fontId="2" type="noConversion"/>
  </si>
  <si>
    <t>TECHNICAL SPECIFICATION_I&amp;C CONDUIT &amp; ACCESSORIES_BOP</t>
    <phoneticPr fontId="2" type="noConversion"/>
  </si>
  <si>
    <t>I&amp;C Conduit</t>
    <phoneticPr fontId="2" type="noConversion"/>
  </si>
  <si>
    <t>DE-GUP-DT-E-22-1235</t>
    <phoneticPr fontId="2" type="noConversion"/>
  </si>
  <si>
    <t>DE-GUP-DT-E-22-1236</t>
    <phoneticPr fontId="2" type="noConversion"/>
  </si>
  <si>
    <t>DE-GUP-DT-E-22-1237</t>
    <phoneticPr fontId="2" type="noConversion"/>
  </si>
  <si>
    <t>DE-GUP-DT-E-22-1213</t>
    <phoneticPr fontId="2" type="noConversion"/>
  </si>
  <si>
    <t>DE-GUP-DT-E-22-1214</t>
    <phoneticPr fontId="2" type="noConversion"/>
  </si>
  <si>
    <t>DE-GUP-DT-E-22-1215</t>
    <phoneticPr fontId="2" type="noConversion"/>
  </si>
  <si>
    <t>DE-GUP-DT-E-22-1216</t>
    <phoneticPr fontId="2" type="noConversion"/>
  </si>
  <si>
    <t>DE-GUP-DT-E-22-1217</t>
    <phoneticPr fontId="2" type="noConversion"/>
  </si>
  <si>
    <t>DE-GUP-DT-E-22-1218</t>
    <phoneticPr fontId="2" type="noConversion"/>
  </si>
  <si>
    <t>DE-GUP-DT-E-22-1219</t>
    <phoneticPr fontId="2" type="noConversion"/>
  </si>
  <si>
    <t>DE-GUP-DT-E-22-1220</t>
    <phoneticPr fontId="2" type="noConversion"/>
  </si>
  <si>
    <t>DE-GUP-DT-E-22-1221</t>
    <phoneticPr fontId="2" type="noConversion"/>
  </si>
  <si>
    <t>DE-GUP-DT-E-22-1222</t>
    <phoneticPr fontId="2" type="noConversion"/>
  </si>
  <si>
    <t>DE-GUP-DT-E-22-1223</t>
    <phoneticPr fontId="2" type="noConversion"/>
  </si>
  <si>
    <t>DE-GUP-DT-E-22-1224</t>
    <phoneticPr fontId="2" type="noConversion"/>
  </si>
  <si>
    <t>DE-GUP-DT-E-22-1225</t>
    <phoneticPr fontId="2" type="noConversion"/>
  </si>
  <si>
    <t>DE-GUP-DT-E-22-1226</t>
    <phoneticPr fontId="2" type="noConversion"/>
  </si>
  <si>
    <t>DE-GUP-DT-E-22-1227</t>
    <phoneticPr fontId="2" type="noConversion"/>
  </si>
  <si>
    <t>DE-GUP-DT-E-22-1228</t>
    <phoneticPr fontId="2" type="noConversion"/>
  </si>
  <si>
    <t>DE-GUP-DT-E-22-1229</t>
    <phoneticPr fontId="2" type="noConversion"/>
  </si>
  <si>
    <t>DE-GUP-DT-E-22-1230</t>
    <phoneticPr fontId="2" type="noConversion"/>
  </si>
  <si>
    <t>DE-GUP-DT-E-22-1231</t>
    <phoneticPr fontId="2" type="noConversion"/>
  </si>
  <si>
    <t>DE-GUP-DT-E-22-1232</t>
    <phoneticPr fontId="2" type="noConversion"/>
  </si>
  <si>
    <t>DE-GUP-DT-E-22-1233</t>
    <phoneticPr fontId="2" type="noConversion"/>
  </si>
  <si>
    <t>DE-GUP-DT-E-22-1234</t>
    <phoneticPr fontId="2" type="noConversion"/>
  </si>
  <si>
    <t>DE-GUP-DT-E-22-1086</t>
    <phoneticPr fontId="2" type="noConversion"/>
  </si>
  <si>
    <t>CRS-GUP-DHI-DT-22-1336</t>
    <phoneticPr fontId="2" type="noConversion"/>
  </si>
  <si>
    <t>DE-GUP-DT-E-22-1131</t>
    <phoneticPr fontId="2" type="noConversion"/>
  </si>
  <si>
    <t>DE-GUP-DT-E-22-1168</t>
    <phoneticPr fontId="2" type="noConversion"/>
  </si>
  <si>
    <t>DE-GUP-DT-E-22-1178</t>
    <phoneticPr fontId="2" type="noConversion"/>
  </si>
  <si>
    <t>CRS-GUP-DHI-DT-22-1391</t>
    <phoneticPr fontId="2" type="noConversion"/>
  </si>
  <si>
    <t>CRS-GUP-DHI-DT-22-1392</t>
    <phoneticPr fontId="2" type="noConversion"/>
  </si>
  <si>
    <t>CRS-GUP-DHI-DT-22-1393</t>
    <phoneticPr fontId="2" type="noConversion"/>
  </si>
  <si>
    <t>CRS-GUP-DHI-DT-22-1394</t>
    <phoneticPr fontId="2" type="noConversion"/>
  </si>
  <si>
    <t>CRS-GUP-DHI-DT-22-1395</t>
    <phoneticPr fontId="2" type="noConversion"/>
  </si>
  <si>
    <t>CRS-GUP-DHI-DT-22-1396</t>
    <phoneticPr fontId="2" type="noConversion"/>
  </si>
  <si>
    <t>CRS-GUP-DHI-DT-22-1397</t>
    <phoneticPr fontId="2" type="noConversion"/>
  </si>
  <si>
    <t>CRS-GUP-DHI-DT-22-1398</t>
    <phoneticPr fontId="2" type="noConversion"/>
  </si>
  <si>
    <t>CRS-GUP-DHI-DT-22-1399</t>
    <phoneticPr fontId="2" type="noConversion"/>
  </si>
  <si>
    <t>CRS-GUP-DHI-DT-22-1400</t>
    <phoneticPr fontId="2" type="noConversion"/>
  </si>
  <si>
    <t>CRS-GUP-DHI-DT-22-1401</t>
    <phoneticPr fontId="2" type="noConversion"/>
  </si>
  <si>
    <t>CRS-GUP-DHI-DT-22-1402</t>
    <phoneticPr fontId="2" type="noConversion"/>
  </si>
  <si>
    <t>CRS-GUP-DHI-DT-22-1403</t>
    <phoneticPr fontId="2" type="noConversion"/>
  </si>
  <si>
    <t>CRS-GUP-DHI-DT-22-1404</t>
    <phoneticPr fontId="2" type="noConversion"/>
  </si>
  <si>
    <t>CRS-GUP-DHI-DT-22-1405</t>
    <phoneticPr fontId="2" type="noConversion"/>
  </si>
  <si>
    <t>CRS-GUP-DHI-DT-22-1406</t>
    <phoneticPr fontId="2" type="noConversion"/>
  </si>
  <si>
    <t>CRS-GUP-DHI-DT-22-1407</t>
    <phoneticPr fontId="2" type="noConversion"/>
  </si>
  <si>
    <t>CRS-GUP-DHI-DT-22-1408</t>
    <phoneticPr fontId="2" type="noConversion"/>
  </si>
  <si>
    <t>CRS-GUP-DHI-DT-22-1410</t>
    <phoneticPr fontId="2" type="noConversion"/>
  </si>
  <si>
    <t>DE-GUP-DT-E-22-1243</t>
    <phoneticPr fontId="2" type="noConversion"/>
  </si>
  <si>
    <t>DE-GUP-DT-E-22-1238</t>
    <phoneticPr fontId="2" type="noConversion"/>
  </si>
  <si>
    <t>DE-GUP-DT-E-22-1239</t>
    <phoneticPr fontId="2" type="noConversion"/>
  </si>
  <si>
    <t>DE-GUP-DT-E-22-1240</t>
    <phoneticPr fontId="2" type="noConversion"/>
  </si>
  <si>
    <t>DE-GUP-DT-E-22-1241</t>
    <phoneticPr fontId="2" type="noConversion"/>
  </si>
  <si>
    <t>DE-GUP-DT-E-22-1242</t>
    <phoneticPr fontId="2" type="noConversion"/>
  </si>
  <si>
    <t>SCHEMATIC DIAGRAM_LV SWITCHGEAR / LV TRANSFORMER</t>
    <phoneticPr fontId="2" type="noConversion"/>
  </si>
  <si>
    <t>DE-GUP-DT-E-22-1244</t>
    <phoneticPr fontId="2" type="noConversion"/>
  </si>
  <si>
    <t>DE-GUP-DT-E-22-1245</t>
    <phoneticPr fontId="2" type="noConversion"/>
  </si>
  <si>
    <t>DE-GUP-DT-E-22-1246</t>
    <phoneticPr fontId="2" type="noConversion"/>
  </si>
  <si>
    <t>DE-GUP-DT-E-22-1247</t>
    <phoneticPr fontId="2" type="noConversion"/>
  </si>
  <si>
    <t>DE-GUP-DT-E-22-1248</t>
    <phoneticPr fontId="2" type="noConversion"/>
  </si>
  <si>
    <t>DE-GUP-DT-E-22-1249</t>
    <phoneticPr fontId="2" type="noConversion"/>
  </si>
  <si>
    <t>DE-GUP-DT-E-22-1250</t>
    <phoneticPr fontId="2" type="noConversion"/>
  </si>
  <si>
    <t>DE-GUP-DT-E-22-1251</t>
    <phoneticPr fontId="2" type="noConversion"/>
  </si>
  <si>
    <t>DE-GUP-DT-E-22-1252</t>
    <phoneticPr fontId="2" type="noConversion"/>
  </si>
  <si>
    <t>DE-GUP-DT-E-22-1253</t>
    <phoneticPr fontId="2" type="noConversion"/>
  </si>
  <si>
    <t>DE-GUP-DT-E-22-1254</t>
    <phoneticPr fontId="2" type="noConversion"/>
  </si>
  <si>
    <t>DE-GUP-DT-E-23-001</t>
    <phoneticPr fontId="2" type="noConversion"/>
  </si>
  <si>
    <t>CRS-GUP-DHI-DT-22-1411</t>
    <phoneticPr fontId="2" type="noConversion"/>
  </si>
  <si>
    <t>CRS-GUP-DHI-DT-22-1412</t>
    <phoneticPr fontId="2" type="noConversion"/>
  </si>
  <si>
    <t>CRS-GUP-DHI-DT-22-1413</t>
    <phoneticPr fontId="2" type="noConversion"/>
  </si>
  <si>
    <t>CRS-GUP-DHI-DT-22-1414</t>
    <phoneticPr fontId="2" type="noConversion"/>
  </si>
  <si>
    <t>CRS-GUP-DHI-DT-22-1415</t>
    <phoneticPr fontId="2" type="noConversion"/>
  </si>
  <si>
    <t>DE-GUP-DT-E-23-002</t>
    <phoneticPr fontId="2" type="noConversion"/>
  </si>
  <si>
    <t>DE-GUP-DT-E-23-003</t>
    <phoneticPr fontId="2" type="noConversion"/>
  </si>
  <si>
    <t>DE-GUP-DT-E-23-004</t>
    <phoneticPr fontId="2" type="noConversion"/>
  </si>
  <si>
    <t>DE-GUP-DT-E-23-005</t>
    <phoneticPr fontId="2" type="noConversion"/>
  </si>
  <si>
    <t>DE-GUP-DT-E-23-006</t>
    <phoneticPr fontId="2" type="noConversion"/>
  </si>
  <si>
    <t>DE-GUP-DT-E-23-007</t>
    <phoneticPr fontId="2" type="noConversion"/>
  </si>
  <si>
    <t>DE-GUP-DT-E-23-008</t>
    <phoneticPr fontId="2" type="noConversion"/>
  </si>
  <si>
    <t>DE-GUP-DT-E-23-009</t>
    <phoneticPr fontId="2" type="noConversion"/>
  </si>
  <si>
    <t>DE-GUP-DT-E-23-010</t>
    <phoneticPr fontId="2" type="noConversion"/>
  </si>
  <si>
    <t>DE-GUP-DT-E-23-011</t>
    <phoneticPr fontId="2" type="noConversion"/>
  </si>
  <si>
    <t>DE-GUP-DT-E-23-012</t>
    <phoneticPr fontId="2" type="noConversion"/>
  </si>
  <si>
    <t>DE-GUP-DT-E-22-1203</t>
  </si>
  <si>
    <t>DE-GUP-DT-E-23-013</t>
    <phoneticPr fontId="2" type="noConversion"/>
  </si>
  <si>
    <t>DE-GUP-DT-E-23-014</t>
    <phoneticPr fontId="2" type="noConversion"/>
  </si>
  <si>
    <t>DE-GUP-DT-E-23-015</t>
    <phoneticPr fontId="2" type="noConversion"/>
  </si>
  <si>
    <t>DE-GUP-DT-E-23-016</t>
    <phoneticPr fontId="2" type="noConversion"/>
  </si>
  <si>
    <t>DE-GUP-DT-E-23-028</t>
    <phoneticPr fontId="2" type="noConversion"/>
  </si>
  <si>
    <t>DE-GUP-DT-E-23-017</t>
    <phoneticPr fontId="2" type="noConversion"/>
  </si>
  <si>
    <t>DE-GUP-DT-E-23-018</t>
    <phoneticPr fontId="2" type="noConversion"/>
  </si>
  <si>
    <t>DE-GUP-DT-E-23-019</t>
    <phoneticPr fontId="2" type="noConversion"/>
  </si>
  <si>
    <t>DE-GUP-DT-E-23-020</t>
    <phoneticPr fontId="2" type="noConversion"/>
  </si>
  <si>
    <t>DE-GUP-DT-E-23-021</t>
    <phoneticPr fontId="2" type="noConversion"/>
  </si>
  <si>
    <t>DE-GUP-DT-E-23-022</t>
    <phoneticPr fontId="2" type="noConversion"/>
  </si>
  <si>
    <t>DE-GUP-DT-E-23-023</t>
    <phoneticPr fontId="2" type="noConversion"/>
  </si>
  <si>
    <t>DE-GUP-DT-E-23-024</t>
    <phoneticPr fontId="2" type="noConversion"/>
  </si>
  <si>
    <t>DE-GUP-DT-E-23-025</t>
    <phoneticPr fontId="2" type="noConversion"/>
  </si>
  <si>
    <t>DE-GUP-DT-E-23-026</t>
    <phoneticPr fontId="2" type="noConversion"/>
  </si>
  <si>
    <t>I</t>
    <phoneticPr fontId="2" type="noConversion"/>
  </si>
  <si>
    <t>DE-GUP-DT-E-23-027</t>
    <phoneticPr fontId="2" type="noConversion"/>
  </si>
  <si>
    <t>DE-GUP-DT-E-23-029</t>
    <phoneticPr fontId="2" type="noConversion"/>
  </si>
  <si>
    <t>DE-GUP-DT-E-23-030</t>
    <phoneticPr fontId="2" type="noConversion"/>
  </si>
  <si>
    <t>DE-GUP-DT-E-23-031</t>
    <phoneticPr fontId="2" type="noConversion"/>
  </si>
  <si>
    <t>DE-GUP-DT-E-23-032</t>
    <phoneticPr fontId="2" type="noConversion"/>
  </si>
  <si>
    <t>DE-GUP-DT-E-23-033</t>
    <phoneticPr fontId="2" type="noConversion"/>
  </si>
  <si>
    <t>DE-GUP-DT-E-23-034</t>
    <phoneticPr fontId="2" type="noConversion"/>
  </si>
  <si>
    <t>DE-GUP-DT-E-23-035</t>
    <phoneticPr fontId="2" type="noConversion"/>
  </si>
  <si>
    <t>DE-GUP-DT-E-23-036</t>
    <phoneticPr fontId="2" type="noConversion"/>
  </si>
  <si>
    <t>DE-GUP-DT-E-23-037</t>
    <phoneticPr fontId="2" type="noConversion"/>
  </si>
  <si>
    <t>DE-GUP-DT-E-23-038</t>
    <phoneticPr fontId="2" type="noConversion"/>
  </si>
  <si>
    <t>DE-GUP-DT-E-23-039</t>
    <phoneticPr fontId="2" type="noConversion"/>
  </si>
  <si>
    <t>DE-GUP-DT-E-23-040</t>
    <phoneticPr fontId="2" type="noConversion"/>
  </si>
  <si>
    <t>DE-GUP-DT-E-23-041</t>
    <phoneticPr fontId="2" type="noConversion"/>
  </si>
  <si>
    <t>DE-GUP-DT-E-23-042</t>
    <phoneticPr fontId="2" type="noConversion"/>
  </si>
  <si>
    <t>DE-GUP-DT-E-23-043</t>
    <phoneticPr fontId="2" type="noConversion"/>
  </si>
  <si>
    <t>DE-GUP-DT-E-23-044</t>
    <phoneticPr fontId="2" type="noConversion"/>
  </si>
  <si>
    <t>DE-GUP-DT-E-23-045</t>
    <phoneticPr fontId="2" type="noConversion"/>
  </si>
  <si>
    <t>DE-GUP-DT-E-23-046</t>
    <phoneticPr fontId="2" type="noConversion"/>
  </si>
  <si>
    <t>DE-GUP-DT-E-23-047</t>
    <phoneticPr fontId="2" type="noConversion"/>
  </si>
  <si>
    <t>DE-GUP-DT-E-23-048</t>
    <phoneticPr fontId="2" type="noConversion"/>
  </si>
  <si>
    <t>DE-GUP-DT-E-23-049</t>
    <phoneticPr fontId="2" type="noConversion"/>
  </si>
  <si>
    <t>DE-GUP-DT-E-23-050</t>
    <phoneticPr fontId="2" type="noConversion"/>
  </si>
  <si>
    <t>DE-GUP-DT-E-23-051</t>
    <phoneticPr fontId="2" type="noConversion"/>
  </si>
  <si>
    <t>DE-GUP-DT-E-23-052</t>
    <phoneticPr fontId="2" type="noConversion"/>
  </si>
  <si>
    <t>DE-GUP-DT-E-23-053</t>
    <phoneticPr fontId="2" type="noConversion"/>
  </si>
  <si>
    <t>DE-GUP-DT-E-23-054</t>
    <phoneticPr fontId="2" type="noConversion"/>
  </si>
  <si>
    <t>DE-GUP-DT-E-23-055</t>
    <phoneticPr fontId="2" type="noConversion"/>
  </si>
  <si>
    <t>DE-GUP-DT-E-23-056</t>
    <phoneticPr fontId="2" type="noConversion"/>
  </si>
  <si>
    <t>DE-GUP-DT-E-23-057</t>
    <phoneticPr fontId="2" type="noConversion"/>
  </si>
  <si>
    <t>DE-GUP-DT-E-23-058</t>
    <phoneticPr fontId="2" type="noConversion"/>
  </si>
  <si>
    <t>DE-GUP-DT-E-23-059</t>
    <phoneticPr fontId="2" type="noConversion"/>
  </si>
  <si>
    <t>DE-GUP-DT-E-23-060</t>
    <phoneticPr fontId="2" type="noConversion"/>
  </si>
  <si>
    <t>DE-GUP-DT-E-23-061</t>
    <phoneticPr fontId="2" type="noConversion"/>
  </si>
  <si>
    <t>DE-GUP-DT-E-23-062</t>
    <phoneticPr fontId="2" type="noConversion"/>
  </si>
  <si>
    <t>N/A-자체 CRS 개정</t>
    <phoneticPr fontId="2" type="noConversion"/>
  </si>
  <si>
    <t>DE-GUP-DT-E-23-063</t>
    <phoneticPr fontId="2" type="noConversion"/>
  </si>
  <si>
    <t>DE-GUP-DT-E-23-064</t>
    <phoneticPr fontId="2" type="noConversion"/>
  </si>
  <si>
    <t>DE-GUP-DT-E-23-065</t>
    <phoneticPr fontId="2" type="noConversion"/>
  </si>
  <si>
    <t>DE-GUP-DT-E-23-066</t>
    <phoneticPr fontId="2" type="noConversion"/>
  </si>
  <si>
    <t>DE-GUP-DT-E-23-067</t>
    <phoneticPr fontId="2" type="noConversion"/>
  </si>
  <si>
    <t>DE-GUP-DT-E-23-068</t>
    <phoneticPr fontId="2" type="noConversion"/>
  </si>
  <si>
    <t>DE-GUP-DT-E-23-069</t>
    <phoneticPr fontId="2" type="noConversion"/>
  </si>
  <si>
    <t>CRS-GUP-DHI-DT-22-1416</t>
    <phoneticPr fontId="2" type="noConversion"/>
  </si>
  <si>
    <t>DE-GUP-DT-E-23-070</t>
    <phoneticPr fontId="2" type="noConversion"/>
  </si>
  <si>
    <t>DE-GUP-DT-E-23-071</t>
    <phoneticPr fontId="2" type="noConversion"/>
  </si>
  <si>
    <t>DE-GUP-DT-E-23-072</t>
    <phoneticPr fontId="2" type="noConversion"/>
  </si>
  <si>
    <t>DE-GUP-DT-E-23-073</t>
    <phoneticPr fontId="2" type="noConversion"/>
  </si>
  <si>
    <t>DE-GUP-DT-E-23-074</t>
    <phoneticPr fontId="2" type="noConversion"/>
  </si>
  <si>
    <t>DE-GUP-DT-E-23-075</t>
    <phoneticPr fontId="2" type="noConversion"/>
  </si>
  <si>
    <t>DE-GUP-DT-E-23-076</t>
    <phoneticPr fontId="2" type="noConversion"/>
  </si>
  <si>
    <t>DE-GUP-DT-E-23-077</t>
    <phoneticPr fontId="2" type="noConversion"/>
  </si>
  <si>
    <t>DE-GUP-DT-E-23-078</t>
    <phoneticPr fontId="2" type="noConversion"/>
  </si>
  <si>
    <t>DE-GUP-DT-E-23-079</t>
    <phoneticPr fontId="2" type="noConversion"/>
  </si>
  <si>
    <t>DE-GUP-DT-E-23-080</t>
    <phoneticPr fontId="2" type="noConversion"/>
  </si>
  <si>
    <t>DE-GUP-DT-E-23-081</t>
    <phoneticPr fontId="2" type="noConversion"/>
  </si>
  <si>
    <t>DE-GUP-DT-E-23-082</t>
    <phoneticPr fontId="2" type="noConversion"/>
  </si>
  <si>
    <t>DE-GUP-DT-E-23-083</t>
    <phoneticPr fontId="2" type="noConversion"/>
  </si>
  <si>
    <t>DE-GUP-DT-E-23-084</t>
    <phoneticPr fontId="2" type="noConversion"/>
  </si>
  <si>
    <t>N/A-공식적으로는 미접수</t>
    <phoneticPr fontId="2" type="noConversion"/>
  </si>
  <si>
    <t>DE-GUP-DT-E-23-085</t>
    <phoneticPr fontId="2" type="noConversion"/>
  </si>
  <si>
    <t>DE-GUP-DT-E-23-086</t>
    <phoneticPr fontId="2" type="noConversion"/>
  </si>
  <si>
    <t>DE-GUP-DT-E-23-087</t>
    <phoneticPr fontId="2" type="noConversion"/>
  </si>
  <si>
    <t>DE-GUP-DT-E-23-088</t>
    <phoneticPr fontId="2" type="noConversion"/>
  </si>
  <si>
    <t>DE-GUP-DT-E-23-089</t>
    <phoneticPr fontId="2" type="noConversion"/>
  </si>
  <si>
    <t>DE-GUP-DT-E-23-090</t>
    <phoneticPr fontId="2" type="noConversion"/>
  </si>
  <si>
    <t>DE-GUP-DT-E-23-091</t>
    <phoneticPr fontId="2" type="noConversion"/>
  </si>
  <si>
    <t>DE-GUP-DT-E-23-092</t>
    <phoneticPr fontId="2" type="noConversion"/>
  </si>
  <si>
    <t>DE-GUP-DT-E-23-093</t>
    <phoneticPr fontId="2" type="noConversion"/>
  </si>
  <si>
    <t>DE-GUP-DT-E-23-094</t>
    <phoneticPr fontId="2" type="noConversion"/>
  </si>
  <si>
    <t>DE-GUP-DT-E-23-095</t>
    <phoneticPr fontId="2" type="noConversion"/>
  </si>
  <si>
    <t>AIR COMPRESSOR_EQUIPMENT GENERAL ARRANGEMENT</t>
  </si>
  <si>
    <t>Yard pump</t>
    <phoneticPr fontId="2" type="noConversion"/>
  </si>
  <si>
    <t>TECHNICAL SPECIFICATION - MV SWGR &amp; DB FOR BESS</t>
    <phoneticPr fontId="2" type="noConversion"/>
  </si>
  <si>
    <t>TECHNICAL SPECIFICATION - BATTERY CONTAINER</t>
    <phoneticPr fontId="2" type="noConversion"/>
  </si>
  <si>
    <t xml:space="preserve">OUTLINE DRAWING &amp; SINGLE LINE DIAGRAM – MV SWGR &amp; DB FOR BESS </t>
    <phoneticPr fontId="2" type="noConversion"/>
  </si>
  <si>
    <t>OUTLINE DRAWING - BATTERY CONTAINER</t>
    <phoneticPr fontId="2" type="noConversion"/>
  </si>
  <si>
    <t>DP00</t>
  </si>
  <si>
    <t>BV02</t>
  </si>
  <si>
    <t>CM00</t>
  </si>
  <si>
    <t>HVAC CALCULATION AND DATASHEET - BATTERY CONTAINER</t>
  </si>
  <si>
    <t>ESS팀</t>
  </si>
  <si>
    <t>김홍기</t>
  </si>
  <si>
    <t>BESS</t>
  </si>
  <si>
    <t>SCHEMATIC DIAGRAM - MV SWGR &amp; DB FOR BESS</t>
    <phoneticPr fontId="2" type="noConversion"/>
  </si>
  <si>
    <t>TECHNICAL SPECIFICATION – EMERGENCY SHOWER FOR BESS AREA</t>
    <phoneticPr fontId="2" type="noConversion"/>
  </si>
  <si>
    <t>장형성</t>
  </si>
  <si>
    <t>HVAC CONTROL BLOCK DIAGRAM - BATTERY CONTAINER</t>
  </si>
  <si>
    <t>STRUCTURE DRAWING AND STUDY - BATTERY CONTAINER</t>
  </si>
  <si>
    <t>FIRE FIGHTING CALCULATION AND DATASHEET - BATTERY CONTAINER</t>
    <phoneticPr fontId="2" type="noConversion"/>
  </si>
  <si>
    <t>FIRE FIGHTING EQUIPMENT DIAGRAM AND OUTLINE - BATTERY CONTAINER</t>
    <phoneticPr fontId="2" type="noConversion"/>
  </si>
  <si>
    <t>ELECTRICAL DRAWING AND DATASHEET - BATTERY CONTAINER</t>
  </si>
  <si>
    <t>CABLE SCHEDULE AND ROUTE PLAN - BATTERY CONTAINER</t>
  </si>
  <si>
    <t>INSTALLATION AND ERECTION MANUAL - BATTERY CONTAINER</t>
  </si>
  <si>
    <t>INSTRUMENT INSTALLATION DETAIL DRAWING_PRESSURE TRANSMITTER_BOP</t>
    <phoneticPr fontId="2" type="noConversion"/>
  </si>
  <si>
    <t>INSTRUMENT INSTALLATION DETAIL DRAWING_DIFF. PRESSURE TRANSMITTER_BOP</t>
    <phoneticPr fontId="2" type="noConversion"/>
  </si>
  <si>
    <t>INSTRUMENT INSTALLATION DETAIL DRAWING_FLOW TRANSMITTER_BOP</t>
    <phoneticPr fontId="2" type="noConversion"/>
  </si>
  <si>
    <t>INSTRUMENT INSTALLATION DETAIL DRAWING_LEVEL INSTRUMENT_BOP</t>
    <phoneticPr fontId="2" type="noConversion"/>
  </si>
  <si>
    <t>INSTRUMENT INSTALLATION DETAIL DRAWING_STANCHION_BOP</t>
    <phoneticPr fontId="2" type="noConversion"/>
  </si>
  <si>
    <t>백지원</t>
    <phoneticPr fontId="2" type="noConversion"/>
  </si>
  <si>
    <t>I&amp;C CABLE SCHEDULE_ELECTRICAL EQUIPMENT INTERFACE_BOP</t>
    <phoneticPr fontId="2" type="noConversion"/>
  </si>
  <si>
    <t>Cable</t>
  </si>
  <si>
    <t>TECHNICAL SPECIFICATION_115kV AIS F/O MATERIALS</t>
    <phoneticPr fontId="2" type="noConversion"/>
  </si>
  <si>
    <t>ST_Commissioning manual - Generator</t>
  </si>
  <si>
    <t>ST_Operating_Maintenance_Manual-Steam Trap</t>
  </si>
  <si>
    <t>ST_User Manual_Induction equipment + HYTORC</t>
  </si>
  <si>
    <t>CY05</t>
  </si>
  <si>
    <t>DD02</t>
  </si>
  <si>
    <t>ST_Operating_Maintainance_Manual_Oil cleaning unit</t>
  </si>
  <si>
    <t>ST_Control System Training Manual</t>
  </si>
  <si>
    <t>ST_Operating_Maintenance_Manual-Condenser Vacuum Pump</t>
  </si>
  <si>
    <t>DM02</t>
  </si>
  <si>
    <t>ST_Condenser Tube Cleaning System O&amp;M Manual</t>
  </si>
  <si>
    <t>ST_Condenser Tube Cleaning System Commissioning Manual</t>
  </si>
  <si>
    <t>ST_ASSEMBLY MANUAL - THERMAL INSULATION (PIPING)</t>
  </si>
  <si>
    <t>CRS-GUP-DHI-DT-23-1417</t>
    <phoneticPr fontId="2" type="noConversion"/>
  </si>
  <si>
    <t>CRS-GUP-DHI-DT-23-1423</t>
    <phoneticPr fontId="2" type="noConversion"/>
  </si>
  <si>
    <t>CRS-GUP-DHI-DT-23-1428</t>
    <phoneticPr fontId="2" type="noConversion"/>
  </si>
  <si>
    <t>CRS-GUP-DHI-DT-23-1427</t>
    <phoneticPr fontId="2" type="noConversion"/>
  </si>
  <si>
    <t>CRS-GUP-DHI-DT-23-1426</t>
    <phoneticPr fontId="2" type="noConversion"/>
  </si>
  <si>
    <t>CRS-GUP-DHI-DT-23-1430</t>
    <phoneticPr fontId="2" type="noConversion"/>
  </si>
  <si>
    <t>CRS-GUP-DHI-DT-23-1429</t>
    <phoneticPr fontId="2" type="noConversion"/>
  </si>
  <si>
    <t>CRS-GUP-DHI-DT-23-1432</t>
    <phoneticPr fontId="2" type="noConversion"/>
  </si>
  <si>
    <t>CRS-GUP-DHI-DT-23-1431</t>
    <phoneticPr fontId="2" type="noConversion"/>
  </si>
  <si>
    <t>CRS-GUP-DHI-DT-23-1434</t>
    <phoneticPr fontId="2" type="noConversion"/>
  </si>
  <si>
    <t>CRS-GUP-DHI-DT-23-1435</t>
    <phoneticPr fontId="2" type="noConversion"/>
  </si>
  <si>
    <t>CRS-GUP-DHI-DT-23-1433</t>
    <phoneticPr fontId="2" type="noConversion"/>
  </si>
  <si>
    <t>CRS-GUP-DHI-DT-23-1436</t>
    <phoneticPr fontId="2" type="noConversion"/>
  </si>
  <si>
    <t>CRS-GUP-DHI-DT-23-1437</t>
    <phoneticPr fontId="2" type="noConversion"/>
  </si>
  <si>
    <t>CRS-GUP-DHI-DT-23-1442</t>
    <phoneticPr fontId="2" type="noConversion"/>
  </si>
  <si>
    <t>CRS-GUP-DHI-DT-23-1443</t>
    <phoneticPr fontId="2" type="noConversion"/>
  </si>
  <si>
    <t>CRS-GUP-DHI-DT-23-1438</t>
    <phoneticPr fontId="2" type="noConversion"/>
  </si>
  <si>
    <t>CRS-GUP-DHI-DT-23-1439</t>
    <phoneticPr fontId="2" type="noConversion"/>
  </si>
  <si>
    <t>CRS-GUP-DHI-DT-23-1441</t>
    <phoneticPr fontId="2" type="noConversion"/>
  </si>
  <si>
    <t>CRS-GUP-DHI-DT-23-1440</t>
    <phoneticPr fontId="2" type="noConversion"/>
  </si>
  <si>
    <t>DE-GUP-DT-E-23-096</t>
    <phoneticPr fontId="2" type="noConversion"/>
  </si>
  <si>
    <t>DE-GUP-DT-E-23-097</t>
    <phoneticPr fontId="2" type="noConversion"/>
  </si>
  <si>
    <t>DE-GUP-DT-E-23-098</t>
    <phoneticPr fontId="2" type="noConversion"/>
  </si>
  <si>
    <t>DE-GUP-DT-E-23-099</t>
    <phoneticPr fontId="2" type="noConversion"/>
  </si>
  <si>
    <t>DE-GUP-DT-E-23-100</t>
    <phoneticPr fontId="2" type="noConversion"/>
  </si>
  <si>
    <t>DE-GUP-DT-E-23-101</t>
    <phoneticPr fontId="2" type="noConversion"/>
  </si>
  <si>
    <t>DE-GUP-DT-E-23-102</t>
    <phoneticPr fontId="2" type="noConversion"/>
  </si>
  <si>
    <t>DE-GUP-DT-E-23-103</t>
    <phoneticPr fontId="2" type="noConversion"/>
  </si>
  <si>
    <t>DE-GUP-DT-E-23-104</t>
    <phoneticPr fontId="2" type="noConversion"/>
  </si>
  <si>
    <t>DE-GUP-DT-E-23-105</t>
    <phoneticPr fontId="2" type="noConversion"/>
  </si>
  <si>
    <t>CRS-GUP-DHI-DT-22-1444</t>
    <phoneticPr fontId="2" type="noConversion"/>
  </si>
  <si>
    <t>CRS-GUP-DHI-DT-22-1445</t>
    <phoneticPr fontId="2" type="noConversion"/>
  </si>
  <si>
    <t>CRS-GUP-DHI-DT-22-1446</t>
    <phoneticPr fontId="2" type="noConversion"/>
  </si>
  <si>
    <t>CRS-GUP-DHI-DT-22-1447</t>
    <phoneticPr fontId="2" type="noConversion"/>
  </si>
  <si>
    <t>DE-GUP-DT-E-23-106</t>
    <phoneticPr fontId="2" type="noConversion"/>
  </si>
  <si>
    <t>DE-GUP-DT-E-23-107</t>
    <phoneticPr fontId="2" type="noConversion"/>
  </si>
  <si>
    <t>DE-GUP-DT-E-23-122</t>
    <phoneticPr fontId="2" type="noConversion"/>
  </si>
  <si>
    <t>DE-GUP-DT-E-23-123</t>
    <phoneticPr fontId="2" type="noConversion"/>
  </si>
  <si>
    <t>DE-GUP-DT-E-23-124</t>
    <phoneticPr fontId="2" type="noConversion"/>
  </si>
  <si>
    <t>DE-GUP-DT-E-23-108</t>
    <phoneticPr fontId="2" type="noConversion"/>
  </si>
  <si>
    <t>DE-GUP-DT-E-23-109</t>
    <phoneticPr fontId="2" type="noConversion"/>
  </si>
  <si>
    <t>DE-GUP-DT-E-23-110</t>
    <phoneticPr fontId="2" type="noConversion"/>
  </si>
  <si>
    <t>DE-GUP-DT-E-23-111</t>
    <phoneticPr fontId="2" type="noConversion"/>
  </si>
  <si>
    <t>DE-GUP-DT-E-23-112</t>
    <phoneticPr fontId="2" type="noConversion"/>
  </si>
  <si>
    <t>DE-GUP-DT-E-23-113</t>
    <phoneticPr fontId="2" type="noConversion"/>
  </si>
  <si>
    <t>DE-GUP-DT-E-23-114</t>
    <phoneticPr fontId="2" type="noConversion"/>
  </si>
  <si>
    <t>DE-GUP-DT-E-23-115</t>
    <phoneticPr fontId="2" type="noConversion"/>
  </si>
  <si>
    <t>DE-GUP-DT-E-23-116</t>
    <phoneticPr fontId="2" type="noConversion"/>
  </si>
  <si>
    <t>DE-GUP-DT-E-23-117</t>
    <phoneticPr fontId="2" type="noConversion"/>
  </si>
  <si>
    <t>DE-GUP-DT-E-23-118</t>
    <phoneticPr fontId="2" type="noConversion"/>
  </si>
  <si>
    <t>DE-GUP-DT-E-23-119</t>
    <phoneticPr fontId="2" type="noConversion"/>
  </si>
  <si>
    <t>DE-GUP-DT-E-23-120</t>
    <phoneticPr fontId="2" type="noConversion"/>
  </si>
  <si>
    <t>DE-GUP-DT-E-23-121</t>
    <phoneticPr fontId="2" type="noConversion"/>
  </si>
  <si>
    <t>CRS-GUP-DHI-DT-22-1448</t>
    <phoneticPr fontId="2" type="noConversion"/>
  </si>
  <si>
    <t>CRS-GUP-DHI-DT-22-1449</t>
    <phoneticPr fontId="2" type="noConversion"/>
  </si>
  <si>
    <t>CRS-GUP-DHI-DT-22-1450</t>
    <phoneticPr fontId="2" type="noConversion"/>
  </si>
  <si>
    <t>CRS-GUP-DHI-DT-22-1451</t>
    <phoneticPr fontId="2" type="noConversion"/>
  </si>
  <si>
    <t>CRS-GUP-DHI-DT-22-1453</t>
    <phoneticPr fontId="2" type="noConversion"/>
  </si>
  <si>
    <t>CRS-GUP-DHI-DT-22-1452</t>
    <phoneticPr fontId="2" type="noConversion"/>
  </si>
  <si>
    <t>CRS-GUP-DHI-DT-22-1425</t>
    <phoneticPr fontId="2" type="noConversion"/>
  </si>
  <si>
    <t>CRS-GUP-DHI-DT-22-1418</t>
    <phoneticPr fontId="2" type="noConversion"/>
  </si>
  <si>
    <t>CRS-GUP-DHI-DT-22-1419</t>
    <phoneticPr fontId="2" type="noConversion"/>
  </si>
  <si>
    <t>CRS-GUP-DHI-DT-22-1424</t>
    <phoneticPr fontId="2" type="noConversion"/>
  </si>
  <si>
    <t>CRS-GUP-DHI-DT-22-1420</t>
    <phoneticPr fontId="2" type="noConversion"/>
  </si>
  <si>
    <t>CRS-GUP-DHI-DT-22-1421</t>
    <phoneticPr fontId="2" type="noConversion"/>
  </si>
  <si>
    <t>CRS-GUP-DHI-DT-22-1454</t>
    <phoneticPr fontId="2" type="noConversion"/>
  </si>
  <si>
    <t>CRS-GUP-DHI-DT-22-1456</t>
    <phoneticPr fontId="2" type="noConversion"/>
  </si>
  <si>
    <t>CRS-GUP-DHI-DT-22-1457</t>
    <phoneticPr fontId="2" type="noConversion"/>
  </si>
  <si>
    <t>CRS-GUP-DHI-DT-22-1458</t>
    <phoneticPr fontId="2" type="noConversion"/>
  </si>
  <si>
    <t>CRS-GUP-DHI-DT-22-1455</t>
    <phoneticPr fontId="2" type="noConversion"/>
  </si>
  <si>
    <t>CRS-GUP-DHI-DT-22-1460</t>
    <phoneticPr fontId="2" type="noConversion"/>
  </si>
  <si>
    <t>CRS-GUP-DHI-DT-22-1459</t>
    <phoneticPr fontId="2" type="noConversion"/>
  </si>
  <si>
    <t>CRS-GUP-DHI-DT-22-1461</t>
    <phoneticPr fontId="2" type="noConversion"/>
  </si>
  <si>
    <t>CRS-GUP-DHI-DT-22-1462</t>
    <phoneticPr fontId="2" type="noConversion"/>
  </si>
  <si>
    <t>DE-GUP-DT-E-23-125</t>
    <phoneticPr fontId="2" type="noConversion"/>
  </si>
  <si>
    <t>DE-GUP-DT-E-23-126</t>
    <phoneticPr fontId="2" type="noConversion"/>
  </si>
  <si>
    <t>DE-GUP-DT-E-23-127</t>
    <phoneticPr fontId="2" type="noConversion"/>
  </si>
  <si>
    <t>DE-GUP-DT-E-23-128</t>
    <phoneticPr fontId="2" type="noConversion"/>
  </si>
  <si>
    <t>DE-GUP-DT-E-23-129</t>
    <phoneticPr fontId="2" type="noConversion"/>
  </si>
  <si>
    <t>DE-GUP-DT-E-23-130</t>
    <phoneticPr fontId="2" type="noConversion"/>
  </si>
  <si>
    <t>DE-GUP-DT-E-23-131</t>
    <phoneticPr fontId="2" type="noConversion"/>
  </si>
  <si>
    <t>DE-GUP-DT-E-23-132</t>
    <phoneticPr fontId="2" type="noConversion"/>
  </si>
  <si>
    <t>DE-GUP-DT-E-23-133</t>
    <phoneticPr fontId="2" type="noConversion"/>
  </si>
  <si>
    <t>DE-GUP-DT-E-23-134</t>
    <phoneticPr fontId="2" type="noConversion"/>
  </si>
  <si>
    <t>DE-GUP-DT-E-23-135</t>
    <phoneticPr fontId="2" type="noConversion"/>
  </si>
  <si>
    <t>DE-GUP-DT-E-23-136</t>
    <phoneticPr fontId="2" type="noConversion"/>
  </si>
  <si>
    <t>DE-GUP-DT-E-23-137</t>
    <phoneticPr fontId="2" type="noConversion"/>
  </si>
  <si>
    <t>DE-GUP-DT-E-23-138</t>
    <phoneticPr fontId="2" type="noConversion"/>
  </si>
  <si>
    <t>N/A-메일로 회신 받음</t>
    <phoneticPr fontId="2" type="noConversion"/>
  </si>
  <si>
    <t>DE-GUP-DT-E-23-139</t>
    <phoneticPr fontId="2" type="noConversion"/>
  </si>
  <si>
    <t>DE-GUP-DT-E-23-140</t>
    <phoneticPr fontId="2" type="noConversion"/>
  </si>
  <si>
    <t>DE-GUP-DT-E-23-141</t>
    <phoneticPr fontId="2" type="noConversion"/>
  </si>
  <si>
    <t>DE-GUP-DT-E-23-142</t>
    <phoneticPr fontId="2" type="noConversion"/>
  </si>
  <si>
    <t>CRS-GUP-DHI-DT-23-1463</t>
    <phoneticPr fontId="2" type="noConversion"/>
  </si>
  <si>
    <t>CRS-GUP-DHI-DT-23-1464</t>
    <phoneticPr fontId="2" type="noConversion"/>
  </si>
  <si>
    <t>CRS-GUP-DHI-DT-23-1465</t>
    <phoneticPr fontId="2" type="noConversion"/>
  </si>
  <si>
    <t>CRS-GUP-DHI-DT-23-1466</t>
    <phoneticPr fontId="2" type="noConversion"/>
  </si>
  <si>
    <t>DE-GUP-DT-E-23-143</t>
    <phoneticPr fontId="2" type="noConversion"/>
  </si>
  <si>
    <t>DE-GUP-DT-E-23-144</t>
    <phoneticPr fontId="2" type="noConversion"/>
  </si>
  <si>
    <t>DE-GUP-DT-E-23-145</t>
    <phoneticPr fontId="2" type="noConversion"/>
  </si>
  <si>
    <t>DE-GUP-DT-E-23-146</t>
    <phoneticPr fontId="2" type="noConversion"/>
  </si>
  <si>
    <t>DE-GUP-DT-E-23-147</t>
    <phoneticPr fontId="2" type="noConversion"/>
  </si>
  <si>
    <t>DE-GUP-DT-E-23-148</t>
    <phoneticPr fontId="2" type="noConversion"/>
  </si>
  <si>
    <t>DE-GUP-DT-E-23-149</t>
    <phoneticPr fontId="2" type="noConversion"/>
  </si>
  <si>
    <t>메일로 회신 받음</t>
    <phoneticPr fontId="2" type="noConversion"/>
  </si>
  <si>
    <t>DE-GUP-DT-E-23-150</t>
    <phoneticPr fontId="2" type="noConversion"/>
  </si>
  <si>
    <t>CRS-GUP-DHI-DT-23-1468</t>
    <phoneticPr fontId="2" type="noConversion"/>
  </si>
  <si>
    <t>DE-GUP-DT-E-23-151</t>
    <phoneticPr fontId="2" type="noConversion"/>
  </si>
  <si>
    <t>DE-GUP-DT-E-23-158</t>
    <phoneticPr fontId="2" type="noConversion"/>
  </si>
  <si>
    <t>DE-GUP-DT-E-23-152</t>
    <phoneticPr fontId="2" type="noConversion"/>
  </si>
  <si>
    <t>DE-GUP-DT-E-23-153</t>
    <phoneticPr fontId="2" type="noConversion"/>
  </si>
  <si>
    <t>DE-GUP-DT-E-23-154</t>
    <phoneticPr fontId="2" type="noConversion"/>
  </si>
  <si>
    <t>DE-GUP-DT-E-23-155</t>
    <phoneticPr fontId="2" type="noConversion"/>
  </si>
  <si>
    <t>DE-GUP-DT-E-23-156</t>
    <phoneticPr fontId="2" type="noConversion"/>
  </si>
  <si>
    <t>DE-GUP-DT-E-23-157</t>
    <phoneticPr fontId="2" type="noConversion"/>
  </si>
  <si>
    <t>CRS-GUP-DHI-DT-23-1479</t>
    <phoneticPr fontId="2" type="noConversion"/>
  </si>
  <si>
    <t>CRS-GUP-DHI-DT-23-1478</t>
    <phoneticPr fontId="2" type="noConversion"/>
  </si>
  <si>
    <t>CRS-GUP-DHI-DT-23-1491</t>
    <phoneticPr fontId="2" type="noConversion"/>
  </si>
  <si>
    <t>CRS-GUP-DHI-DT-23-1493</t>
    <phoneticPr fontId="2" type="noConversion"/>
  </si>
  <si>
    <t>CRS-GUP-DHI-DT-23-1480</t>
    <phoneticPr fontId="2" type="noConversion"/>
  </si>
  <si>
    <t>CRS-GUP-DHI-DT-23-1486</t>
    <phoneticPr fontId="2" type="noConversion"/>
  </si>
  <si>
    <t>CRS-GUP-DHI-DT-23-1488</t>
    <phoneticPr fontId="2" type="noConversion"/>
  </si>
  <si>
    <t>CRS-GUP-DHI-DT-23-1492</t>
    <phoneticPr fontId="2" type="noConversion"/>
  </si>
  <si>
    <t>CRS-GUP-DHI-DT-23-1469</t>
    <phoneticPr fontId="2" type="noConversion"/>
  </si>
  <si>
    <t>CRS-GUP-DHI-DT-23-1471</t>
    <phoneticPr fontId="2" type="noConversion"/>
  </si>
  <si>
    <t>CRS-GUP-DHI-DT-23-1472</t>
    <phoneticPr fontId="2" type="noConversion"/>
  </si>
  <si>
    <t>CRS-GUP-DHI-DT-23-1473</t>
    <phoneticPr fontId="2" type="noConversion"/>
  </si>
  <si>
    <t>CRS-GUP-DHI-DT-23-1474</t>
    <phoneticPr fontId="2" type="noConversion"/>
  </si>
  <si>
    <t>CRS-GUP-DHI-DT-23-1467</t>
    <phoneticPr fontId="2" type="noConversion"/>
  </si>
  <si>
    <t>CRS-GUP-DHI-DT-23-1475</t>
    <phoneticPr fontId="2" type="noConversion"/>
  </si>
  <si>
    <t>CRS-GUP-DHI-DT-23-1476</t>
    <phoneticPr fontId="2" type="noConversion"/>
  </si>
  <si>
    <t>CRS-GUP-DHI-DT-23-1481</t>
    <phoneticPr fontId="2" type="noConversion"/>
  </si>
  <si>
    <t>CRS-GUP-DHI-DT-23-1482</t>
    <phoneticPr fontId="2" type="noConversion"/>
  </si>
  <si>
    <t>CRS-GUP-DHI-DT-23-1483</t>
    <phoneticPr fontId="2" type="noConversion"/>
  </si>
  <si>
    <t>CRS-GUP-DHI-DT-23-1484</t>
    <phoneticPr fontId="2" type="noConversion"/>
  </si>
  <si>
    <t>CRS-GUP-DHI-DT-23-1485</t>
    <phoneticPr fontId="2" type="noConversion"/>
  </si>
  <si>
    <t>CRS-GUP-DHI-DT-23-1487</t>
    <phoneticPr fontId="2" type="noConversion"/>
  </si>
  <si>
    <t>CRS-GUP-DHI-DT-23-1489</t>
    <phoneticPr fontId="2" type="noConversion"/>
  </si>
  <si>
    <t>CRS-GUP-DHI-DT-23-1490</t>
    <phoneticPr fontId="2" type="noConversion"/>
  </si>
  <si>
    <t>CRS-GUP-DHI-DT-23-1494</t>
    <phoneticPr fontId="2" type="noConversion"/>
  </si>
  <si>
    <t>CRS-GUP-DHI-DT-23-1495</t>
    <phoneticPr fontId="2" type="noConversion"/>
  </si>
  <si>
    <t>CRS-GUP-DHI-DT-23-1496</t>
    <phoneticPr fontId="2" type="noConversion"/>
  </si>
  <si>
    <t>DE-GUP-DT-E-23-159</t>
    <phoneticPr fontId="2" type="noConversion"/>
  </si>
  <si>
    <t>DE-GUP-DT-E-23-160</t>
    <phoneticPr fontId="2" type="noConversion"/>
  </si>
  <si>
    <t>DE-GUP-DT-E-23-161</t>
    <phoneticPr fontId="2" type="noConversion"/>
  </si>
  <si>
    <t>DE-GUP-DT-E-23-162</t>
    <phoneticPr fontId="2" type="noConversion"/>
  </si>
  <si>
    <t>DE-GUP-DT-E-23-163</t>
    <phoneticPr fontId="2" type="noConversion"/>
  </si>
  <si>
    <t>DE-GUP-DT-E-23-164</t>
    <phoneticPr fontId="2" type="noConversion"/>
  </si>
  <si>
    <t>DE-GUP-DT-E-23-165</t>
    <phoneticPr fontId="2" type="noConversion"/>
  </si>
  <si>
    <t>DE-GUP-DT-E-23-166</t>
    <phoneticPr fontId="2" type="noConversion"/>
  </si>
  <si>
    <t>CRS-GUP-DHI-DT-23-1497</t>
    <phoneticPr fontId="2" type="noConversion"/>
  </si>
  <si>
    <t>CRS-GUP-DHI-DT-23-1498</t>
    <phoneticPr fontId="2" type="noConversion"/>
  </si>
  <si>
    <t>DE-GUP-DT-E-23-167</t>
    <phoneticPr fontId="2" type="noConversion"/>
  </si>
  <si>
    <t>DE-GUP-DT-E-23-169</t>
    <phoneticPr fontId="2" type="noConversion"/>
  </si>
  <si>
    <t>CRS-GUP-DHI-DT-23-1499</t>
    <phoneticPr fontId="2" type="noConversion"/>
  </si>
  <si>
    <t>CRS-GUP-DHI-DT-23-1500</t>
    <phoneticPr fontId="2" type="noConversion"/>
  </si>
  <si>
    <t>CRS-GUP-DHI-DT-23-1501</t>
    <phoneticPr fontId="2" type="noConversion"/>
  </si>
  <si>
    <t>CRS-GUP-DHI-DT-23-1502</t>
    <phoneticPr fontId="2" type="noConversion"/>
  </si>
  <si>
    <t>CRS-GUP-DHI-DT-23-1503</t>
    <phoneticPr fontId="2" type="noConversion"/>
  </si>
  <si>
    <t>CRS-GUP-DHI-DT-23-1504</t>
    <phoneticPr fontId="2" type="noConversion"/>
  </si>
  <si>
    <t>CRS-GUP-DHI-DT-23-1505</t>
    <phoneticPr fontId="2" type="noConversion"/>
  </si>
  <si>
    <t>CRS-GUP-DHI-DT-23-1507</t>
    <phoneticPr fontId="2" type="noConversion"/>
  </si>
  <si>
    <t>CRS-GUP-DHI-DT-23-1508</t>
    <phoneticPr fontId="2" type="noConversion"/>
  </si>
  <si>
    <t>CRS-GUP-DHI-DT-23-1509</t>
    <phoneticPr fontId="2" type="noConversion"/>
  </si>
  <si>
    <t>CRS-GUP-DHI-DT-23-1510</t>
    <phoneticPr fontId="2" type="noConversion"/>
  </si>
  <si>
    <t>CRS-GUP-DHI-DT-23-1511</t>
    <phoneticPr fontId="2" type="noConversion"/>
  </si>
  <si>
    <t>CRS-GUP-DHI-DT-23-1512</t>
    <phoneticPr fontId="2" type="noConversion"/>
  </si>
  <si>
    <t>CRS-GUP-DHI-DT-23-1513</t>
    <phoneticPr fontId="2" type="noConversion"/>
  </si>
  <si>
    <t>CRS-GUP-DHI-DT-23-1514</t>
    <phoneticPr fontId="2" type="noConversion"/>
  </si>
  <si>
    <t>CRS-GUP-DHI-DT-23-1515</t>
    <phoneticPr fontId="2" type="noConversion"/>
  </si>
  <si>
    <t>CRS-GUP-DHI-DT-23-1516</t>
    <phoneticPr fontId="2" type="noConversion"/>
  </si>
  <si>
    <t>CRS-GUP-DHI-DT-23-1517</t>
    <phoneticPr fontId="2" type="noConversion"/>
  </si>
  <si>
    <t>CRS-GUP-DHI-DT-23-1518</t>
    <phoneticPr fontId="2" type="noConversion"/>
  </si>
  <si>
    <t>CRS-GUP-DHI-DT-23-1519</t>
    <phoneticPr fontId="2" type="noConversion"/>
  </si>
  <si>
    <t>CRS-GUP-DHI-DT-23-1520</t>
    <phoneticPr fontId="2" type="noConversion"/>
  </si>
  <si>
    <t>CRS-GUP-DHI-DT-23-1521</t>
    <phoneticPr fontId="2" type="noConversion"/>
  </si>
  <si>
    <t>CRS-GUP-DHI-DT-23-1522</t>
    <phoneticPr fontId="2" type="noConversion"/>
  </si>
  <si>
    <t>CRS-GUP-DHI-DT-23-1523</t>
    <phoneticPr fontId="2" type="noConversion"/>
  </si>
  <si>
    <t>CRS-GUP-DHI-DT-23-1524</t>
    <phoneticPr fontId="2" type="noConversion"/>
  </si>
  <si>
    <t>CRS-GUP-DHI-DT-23-1525</t>
    <phoneticPr fontId="2" type="noConversion"/>
  </si>
  <si>
    <t>CRS-GUP-DHI-DT-23-1526</t>
    <phoneticPr fontId="2" type="noConversion"/>
  </si>
  <si>
    <t>CRS-GUP-DHI-DT-23-1527</t>
    <phoneticPr fontId="2" type="noConversion"/>
  </si>
  <si>
    <t>CRS-GUP-DHI-DT-23-1528</t>
    <phoneticPr fontId="2" type="noConversion"/>
  </si>
  <si>
    <t>CRS-GUP-DHI-DT-23-1529</t>
    <phoneticPr fontId="2" type="noConversion"/>
  </si>
  <si>
    <t>CRS-GUP-DHI-DT-23-1530</t>
    <phoneticPr fontId="2" type="noConversion"/>
  </si>
  <si>
    <t>CRS-GUP-DHI-DT-23-1531</t>
    <phoneticPr fontId="2" type="noConversion"/>
  </si>
  <si>
    <t>DE-GUP-DT-E-23-170</t>
    <phoneticPr fontId="2" type="noConversion"/>
  </si>
  <si>
    <t>DE-GUP-DT-E-23-171</t>
    <phoneticPr fontId="2" type="noConversion"/>
  </si>
  <si>
    <t>DE-GUP-DT-E-23-172</t>
    <phoneticPr fontId="2" type="noConversion"/>
  </si>
  <si>
    <t>DE-GUP-DT-E-23-173</t>
    <phoneticPr fontId="2" type="noConversion"/>
  </si>
  <si>
    <t>DE-GUP-DT-E-23-174</t>
    <phoneticPr fontId="2" type="noConversion"/>
  </si>
  <si>
    <t>DE-GUP-DT-E-23-175</t>
    <phoneticPr fontId="2" type="noConversion"/>
  </si>
  <si>
    <t>DE-GUP-DT-E-23-176</t>
    <phoneticPr fontId="2" type="noConversion"/>
  </si>
  <si>
    <t>DE-GUP-DT-E-23-177</t>
    <phoneticPr fontId="2" type="noConversion"/>
  </si>
  <si>
    <t>DE-GUP-DT-E-23-178</t>
    <phoneticPr fontId="2" type="noConversion"/>
  </si>
  <si>
    <t>DE-GUP-DT-E-23-180</t>
    <phoneticPr fontId="2" type="noConversion"/>
  </si>
  <si>
    <t>DE-GUP-DT-E-23-194</t>
    <phoneticPr fontId="2" type="noConversion"/>
  </si>
  <si>
    <t>DE-GUP-DT-E-23-195</t>
    <phoneticPr fontId="2" type="noConversion"/>
  </si>
  <si>
    <t>DE-GUP-DT-E-23-196</t>
    <phoneticPr fontId="2" type="noConversion"/>
  </si>
  <si>
    <t>DE-GUP-DT-E-23-182</t>
    <phoneticPr fontId="2" type="noConversion"/>
  </si>
  <si>
    <t>DE-GUP-DT-E-23-183</t>
    <phoneticPr fontId="2" type="noConversion"/>
  </si>
  <si>
    <t>DE-GUP-DT-E-23-184</t>
    <phoneticPr fontId="2" type="noConversion"/>
  </si>
  <si>
    <t>DE-GUP-DT-E-23-185</t>
    <phoneticPr fontId="2" type="noConversion"/>
  </si>
  <si>
    <t>DE-GUP-DT-E-23-186</t>
    <phoneticPr fontId="2" type="noConversion"/>
  </si>
  <si>
    <t>DE-GUP-DT-E-23-187</t>
    <phoneticPr fontId="2" type="noConversion"/>
  </si>
  <si>
    <t>DE-GUP-DT-E-23-188</t>
    <phoneticPr fontId="2" type="noConversion"/>
  </si>
  <si>
    <t>DE-GUP-DT-E-23-189</t>
    <phoneticPr fontId="2" type="noConversion"/>
  </si>
  <si>
    <t>DE-GUP-DT-E-23-190</t>
    <phoneticPr fontId="2" type="noConversion"/>
  </si>
  <si>
    <t>DE-GUP-DT-E-23-191</t>
    <phoneticPr fontId="2" type="noConversion"/>
  </si>
  <si>
    <t>DE-GUP-DT-E-23-192</t>
    <phoneticPr fontId="2" type="noConversion"/>
  </si>
  <si>
    <t>DE-GUP-DT-E-23-193</t>
    <phoneticPr fontId="2" type="noConversion"/>
  </si>
  <si>
    <t>CRS-GUP-DHI-DT-23-1532</t>
    <phoneticPr fontId="2" type="noConversion"/>
  </si>
  <si>
    <t>CRS-GUP-DHI-DT-23-1533</t>
    <phoneticPr fontId="2" type="noConversion"/>
  </si>
  <si>
    <t>CRS-GUP-DHI-DT-23-1534</t>
    <phoneticPr fontId="2" type="noConversion"/>
  </si>
  <si>
    <t>CRS-GUP-DHI-DT-23-1535</t>
    <phoneticPr fontId="2" type="noConversion"/>
  </si>
  <si>
    <t>CRS-GUP-DHI-DT-23-1536</t>
    <phoneticPr fontId="2" type="noConversion"/>
  </si>
  <si>
    <t>CRS-GUP-DHI-DT-23-1537</t>
    <phoneticPr fontId="2" type="noConversion"/>
  </si>
  <si>
    <t>CRS-GUP-DHI-DT-23-1538</t>
    <phoneticPr fontId="2" type="noConversion"/>
  </si>
  <si>
    <t>CRS-GUP-DHI-DT-23-1539</t>
    <phoneticPr fontId="2" type="noConversion"/>
  </si>
  <si>
    <t>CRS-GUP-DHI-DT-23-1540</t>
    <phoneticPr fontId="2" type="noConversion"/>
  </si>
  <si>
    <t>CRS-GUP-DHI-DT-23-1541</t>
    <phoneticPr fontId="2" type="noConversion"/>
  </si>
  <si>
    <t>CRS-GUP-DHI-DT-23-1542</t>
    <phoneticPr fontId="2" type="noConversion"/>
  </si>
  <si>
    <t>CRS-GUP-DHI-DT-23-1543</t>
    <phoneticPr fontId="2" type="noConversion"/>
  </si>
  <si>
    <t>CRS-GUP-DHI-DT-23-1544</t>
    <phoneticPr fontId="2" type="noConversion"/>
  </si>
  <si>
    <t>CRS-GUP-DHI-DT-23-1545</t>
    <phoneticPr fontId="2" type="noConversion"/>
  </si>
  <si>
    <t>CRS-GUP-DHI-DT-23-1546</t>
    <phoneticPr fontId="2" type="noConversion"/>
  </si>
  <si>
    <t>DE-GUP-DT-E-23-197</t>
    <phoneticPr fontId="2" type="noConversion"/>
  </si>
  <si>
    <t>DE-GUP-DT-E-23-198</t>
    <phoneticPr fontId="2" type="noConversion"/>
  </si>
  <si>
    <t>DE-GUP-DT-E-23-199</t>
    <phoneticPr fontId="2" type="noConversion"/>
  </si>
  <si>
    <t>DE-GUP-DT-E-23-200</t>
    <phoneticPr fontId="2" type="noConversion"/>
  </si>
  <si>
    <t>DE-GUP-DT-E-23-201</t>
    <phoneticPr fontId="2" type="noConversion"/>
  </si>
  <si>
    <t>DE-GUP-DT-E-23-202</t>
    <phoneticPr fontId="2" type="noConversion"/>
  </si>
  <si>
    <t>N/A 발주처에서 보낸 첨부파일 참고</t>
    <phoneticPr fontId="2" type="noConversion"/>
  </si>
  <si>
    <t>DE-GUP-DT-E-23-211</t>
    <phoneticPr fontId="2" type="noConversion"/>
  </si>
  <si>
    <t>DE-GUP-DT-E-23-203</t>
    <phoneticPr fontId="2" type="noConversion"/>
  </si>
  <si>
    <t>DE-GUP-DT-E-23-204</t>
    <phoneticPr fontId="2" type="noConversion"/>
  </si>
  <si>
    <t>DE-GUP-DT-E-23-205</t>
    <phoneticPr fontId="2" type="noConversion"/>
  </si>
  <si>
    <t>DE-GUP-DT-E-23-206</t>
    <phoneticPr fontId="2" type="noConversion"/>
  </si>
  <si>
    <t>DE-GUP-DT-E-23-207</t>
    <phoneticPr fontId="2" type="noConversion"/>
  </si>
  <si>
    <t>DE-GUP-DT-E-23-208</t>
    <phoneticPr fontId="2" type="noConversion"/>
  </si>
  <si>
    <t>DE-GUP-DT-E-23-209</t>
    <phoneticPr fontId="2" type="noConversion"/>
  </si>
  <si>
    <t>DE-GUP-DT-E-23-210</t>
    <phoneticPr fontId="2" type="noConversion"/>
  </si>
  <si>
    <t>DE-GUP-DT-E-23-212</t>
    <phoneticPr fontId="2" type="noConversion"/>
  </si>
  <si>
    <t>DE-GUP-DT-E-23-213</t>
    <phoneticPr fontId="2" type="noConversion"/>
  </si>
  <si>
    <t>DE-GUP-DT-E-23-214</t>
    <phoneticPr fontId="2" type="noConversion"/>
  </si>
  <si>
    <t>CRS-GUP-DHI-DT-23-1549</t>
    <phoneticPr fontId="2" type="noConversion"/>
  </si>
  <si>
    <t>CRS-GUP-DHI-DT-23-1547</t>
    <phoneticPr fontId="2" type="noConversion"/>
  </si>
  <si>
    <t>CRS-GUP-DHI-DT-23-1548</t>
    <phoneticPr fontId="2" type="noConversion"/>
  </si>
  <si>
    <t>CRS-GUP-DHI-DT-23-1550</t>
    <phoneticPr fontId="2" type="noConversion"/>
  </si>
  <si>
    <t>CRS-GUP-DHI-DT-23-1551</t>
    <phoneticPr fontId="2" type="noConversion"/>
  </si>
  <si>
    <t>CRS-GUP-DHI-DT-23-1552</t>
    <phoneticPr fontId="2" type="noConversion"/>
  </si>
  <si>
    <t>DE-GUP-DT-E-23-216</t>
    <phoneticPr fontId="2" type="noConversion"/>
  </si>
  <si>
    <t>DE-GUP-DT-E-23-217</t>
    <phoneticPr fontId="2" type="noConversion"/>
  </si>
  <si>
    <t>DE-GUP-DT-E-23-218</t>
    <phoneticPr fontId="2" type="noConversion"/>
  </si>
  <si>
    <t>DE-GUP-DT-E-23-219</t>
    <phoneticPr fontId="2" type="noConversion"/>
  </si>
  <si>
    <t>DE-GUP-DT-E-23-220</t>
    <phoneticPr fontId="2" type="noConversion"/>
  </si>
  <si>
    <t>DE-GUP-DT-E-23-222</t>
    <phoneticPr fontId="2" type="noConversion"/>
  </si>
  <si>
    <t>DE-GUP-DT-E-23-221</t>
  </si>
  <si>
    <t>DE-GUP-DT-E-23-223</t>
    <phoneticPr fontId="2" type="noConversion"/>
  </si>
  <si>
    <t>FIRE DETECTION AND ALARM SYSTEM_MAINTENANCE WORKSHOP AND STORE BUILDING_LAYOUT AND DETAIL DRAWING</t>
    <phoneticPr fontId="2" type="noConversion"/>
  </si>
  <si>
    <t>DE-GUP-DT-E-23-224</t>
    <phoneticPr fontId="2" type="noConversion"/>
  </si>
  <si>
    <t>DE-GUP-DT-E-23-226</t>
    <phoneticPr fontId="2" type="noConversion"/>
  </si>
  <si>
    <t>DE-GUP-DT-E-23-227</t>
    <phoneticPr fontId="2" type="noConversion"/>
  </si>
  <si>
    <t>CRS-GUP-DHI-DT-23-1554</t>
    <phoneticPr fontId="2" type="noConversion"/>
  </si>
  <si>
    <t>CRS-GUP-DHI-DT-23-1555</t>
    <phoneticPr fontId="2" type="noConversion"/>
  </si>
  <si>
    <t>CRS-GUP-DHI-DT-23-1556</t>
    <phoneticPr fontId="2" type="noConversion"/>
  </si>
  <si>
    <t>CRS-GUP-DHI-DT-23-1557</t>
    <phoneticPr fontId="2" type="noConversion"/>
  </si>
  <si>
    <t>CRS-GUP-DHI-DT-23-1558</t>
    <phoneticPr fontId="2" type="noConversion"/>
  </si>
  <si>
    <t>CRS-GUP-DHI-DT-23-1559</t>
    <phoneticPr fontId="2" type="noConversion"/>
  </si>
  <si>
    <t>CRS-GUP-DHI-DT-23-1560</t>
    <phoneticPr fontId="2" type="noConversion"/>
  </si>
  <si>
    <t>CRS-GUP-DHI-DT-23-1561</t>
    <phoneticPr fontId="2" type="noConversion"/>
  </si>
  <si>
    <t>CRS-GUP-DHI-DT-23-1562</t>
    <phoneticPr fontId="2" type="noConversion"/>
  </si>
  <si>
    <t>CRS-GUP-DHI-DT-23-1563</t>
    <phoneticPr fontId="2" type="noConversion"/>
  </si>
  <si>
    <t>CRS-GUP-DHI-DT-23-1564</t>
    <phoneticPr fontId="2" type="noConversion"/>
  </si>
  <si>
    <t>CRS-GUP-DHI-DT-23-1565</t>
    <phoneticPr fontId="2" type="noConversion"/>
  </si>
  <si>
    <t>CRS-GUP-DHI-DT-23-1566</t>
    <phoneticPr fontId="2" type="noConversion"/>
  </si>
  <si>
    <t>CRS-GUP-DHI-DT-23-1567</t>
    <phoneticPr fontId="2" type="noConversion"/>
  </si>
  <si>
    <t>CRS-GUP-DHI-DT-23-1568</t>
    <phoneticPr fontId="2" type="noConversion"/>
  </si>
  <si>
    <t>CRS-GUP-DHI-DT-23-1569</t>
    <phoneticPr fontId="2" type="noConversion"/>
  </si>
  <si>
    <t>CRS-GUP-DHI-DT-23-1570</t>
    <phoneticPr fontId="2" type="noConversion"/>
  </si>
  <si>
    <t>DE-GUP-DT-E-23-228</t>
    <phoneticPr fontId="2" type="noConversion"/>
  </si>
  <si>
    <t>DE-GUP-DT-E-23-229</t>
    <phoneticPr fontId="2" type="noConversion"/>
  </si>
  <si>
    <t>DE-GUP-DT-E-23-230</t>
    <phoneticPr fontId="2" type="noConversion"/>
  </si>
  <si>
    <t>DE-GUP-DT-E-23-231</t>
    <phoneticPr fontId="2" type="noConversion"/>
  </si>
  <si>
    <t>DE-GUP-DT-E-23-232</t>
    <phoneticPr fontId="2" type="noConversion"/>
  </si>
  <si>
    <t>DE-GUP-DT-E-23-233</t>
    <phoneticPr fontId="2" type="noConversion"/>
  </si>
  <si>
    <t>DE-GUP-DT-E-23-234</t>
    <phoneticPr fontId="2" type="noConversion"/>
  </si>
  <si>
    <t>DE-GUP-DT-E-23-235</t>
    <phoneticPr fontId="2" type="noConversion"/>
  </si>
  <si>
    <t>DE-GUP-DT-E-23-236</t>
    <phoneticPr fontId="2" type="noConversion"/>
  </si>
  <si>
    <t>DE-GUP-DT-E-23-237</t>
    <phoneticPr fontId="2" type="noConversion"/>
  </si>
  <si>
    <t>DE-GUP-DT-E-23-238</t>
    <phoneticPr fontId="2" type="noConversion"/>
  </si>
  <si>
    <t>DE-GUP-DT-E-23-239</t>
    <phoneticPr fontId="2" type="noConversion"/>
  </si>
  <si>
    <t>DE-GUP-DT-E-23-240</t>
    <phoneticPr fontId="2" type="noConversion"/>
  </si>
  <si>
    <t>CRS-GUP-DHI-DT-23-1572</t>
    <phoneticPr fontId="2" type="noConversion"/>
  </si>
  <si>
    <t>CRS-GUP-DHI-DT-23-1571</t>
    <phoneticPr fontId="2" type="noConversion"/>
  </si>
  <si>
    <t>CRS-GUP-DHI-DT-23-1574</t>
    <phoneticPr fontId="2" type="noConversion"/>
  </si>
  <si>
    <t>CRS-GUP-DHI-DT-23-1575</t>
    <phoneticPr fontId="2" type="noConversion"/>
  </si>
  <si>
    <t>CRS-GUP-DHI-DT-23-1576</t>
    <phoneticPr fontId="2" type="noConversion"/>
  </si>
  <si>
    <t>CRS-GUP-DHI-DT-23-1579</t>
    <phoneticPr fontId="2" type="noConversion"/>
  </si>
  <si>
    <t>DE-GUP-DT-E-23-241</t>
    <phoneticPr fontId="2" type="noConversion"/>
  </si>
  <si>
    <t>DE-GUP-DT-E-23-243</t>
    <phoneticPr fontId="2" type="noConversion"/>
  </si>
  <si>
    <t>DE-GUP-DT-E-23-242</t>
    <phoneticPr fontId="2" type="noConversion"/>
  </si>
  <si>
    <t>DE-GUP-DT-E-23-244</t>
    <phoneticPr fontId="2" type="noConversion"/>
  </si>
  <si>
    <t>DE-GUP-DT-E-23-245</t>
    <phoneticPr fontId="2" type="noConversion"/>
  </si>
  <si>
    <t>DE-GUP-DT-E-23-246</t>
  </si>
  <si>
    <t>DE-GUP-DT-E-23-247</t>
    <phoneticPr fontId="2" type="noConversion"/>
  </si>
  <si>
    <t>DE-GUP-DT-E-23-249</t>
    <phoneticPr fontId="2" type="noConversion"/>
  </si>
  <si>
    <t>DE-GUP-DT-E-23-248</t>
    <phoneticPr fontId="2" type="noConversion"/>
  </si>
  <si>
    <t>DE-GUP-DT-E-23-250</t>
    <phoneticPr fontId="2" type="noConversion"/>
  </si>
  <si>
    <t>CRS-GUP-DHI-DT-23-1581</t>
    <phoneticPr fontId="2" type="noConversion"/>
  </si>
  <si>
    <t>CRS-GUP-DHI-DT-23-1582</t>
    <phoneticPr fontId="2" type="noConversion"/>
  </si>
  <si>
    <t>CRS-GUP-DHI-DT-23-1584</t>
    <phoneticPr fontId="2" type="noConversion"/>
  </si>
  <si>
    <t>DE-GUP-DT-E-23-251</t>
    <phoneticPr fontId="2" type="noConversion"/>
  </si>
  <si>
    <t>DE-GUP-DT-E-23-252</t>
    <phoneticPr fontId="2" type="noConversion"/>
  </si>
  <si>
    <t>DE-GUP-DT-E-23-253</t>
    <phoneticPr fontId="2" type="noConversion"/>
  </si>
  <si>
    <t>DE-GUP-DT-E-23-254</t>
    <phoneticPr fontId="2" type="noConversion"/>
  </si>
  <si>
    <t>DE-GUP-DT-E-23-256</t>
    <phoneticPr fontId="2" type="noConversion"/>
  </si>
  <si>
    <t>WASTE WATER DRAINAGE (CCPP PLANT AREA)_CALCULATION</t>
    <phoneticPr fontId="2" type="noConversion"/>
  </si>
  <si>
    <t>YARD SUPPORT FOUNDATION (CCPP PLANT AREA)_CALCULATION</t>
    <phoneticPr fontId="2" type="noConversion"/>
  </si>
  <si>
    <t>YARD SUPPORT FOUNDATION (CCPP PLANT AREA)_PLAN AND SECTION</t>
    <phoneticPr fontId="2" type="noConversion"/>
  </si>
  <si>
    <t>YARD SUPPORT FOUNDATION (CCPP PLANT AREA)_DETAIL</t>
    <phoneticPr fontId="2" type="noConversion"/>
  </si>
  <si>
    <t>수처리설비기술팀(Water)</t>
    <phoneticPr fontId="2" type="noConversion"/>
  </si>
  <si>
    <t>WORKSHOP EQUIPMENT_UTILITY LINE ARRANGEMENT DRAWING</t>
    <phoneticPr fontId="2" type="noConversion"/>
  </si>
  <si>
    <t>SUMP PUMP_LOCAL PANEL SCHEMATIC DIAGRAM &amp; OUTLINE DRAWING</t>
    <phoneticPr fontId="2" type="noConversion"/>
  </si>
  <si>
    <t>SUMP PUMP_INSTRUMENTATION HOOK-UP DRAWING</t>
  </si>
  <si>
    <t>조상환</t>
  </si>
  <si>
    <t>SUMP PUMP_IO LIST</t>
  </si>
  <si>
    <t>SUMP PUMP_INSTRUMENT DATA SHEET</t>
  </si>
  <si>
    <t>SUMP PUMP_SECTIONAL DRAWING</t>
  </si>
  <si>
    <t>COOLING TOWER_P&amp;I DIAGRAM</t>
    <phoneticPr fontId="2" type="noConversion"/>
  </si>
  <si>
    <t>ST_Installation_manual - Generator</t>
  </si>
  <si>
    <t>ST_Integrated Oil System_Commissioning Manual</t>
  </si>
  <si>
    <t>ST_Commissioning manual Turbine Control System</t>
  </si>
  <si>
    <t>TECHNICAL SPECIFICATION_JUNCTION BOX &amp; RACKS</t>
    <phoneticPr fontId="2" type="noConversion"/>
  </si>
  <si>
    <t>DE-GUP-DT-E-23-257</t>
    <phoneticPr fontId="2" type="noConversion"/>
  </si>
  <si>
    <t>DE-GUP-DT-E-23-258</t>
    <phoneticPr fontId="2" type="noConversion"/>
  </si>
  <si>
    <t>DE-GUP-DT-E-23-259</t>
    <phoneticPr fontId="2" type="noConversion"/>
  </si>
  <si>
    <t>DE-GUP-DT-E-23-168</t>
    <phoneticPr fontId="2" type="noConversion"/>
  </si>
  <si>
    <t>DE-GUP-DT-E-23-225</t>
    <phoneticPr fontId="2" type="noConversion"/>
  </si>
  <si>
    <t>Drawing for Pump Skid_ULSD and LNG Pipeline</t>
    <phoneticPr fontId="2" type="noConversion"/>
  </si>
  <si>
    <t>Datasheet For Grey Water Pump_ULSD and LNG Pipeline</t>
    <phoneticPr fontId="2" type="noConversion"/>
  </si>
  <si>
    <t>DE-GUP-DT-E-23-255</t>
    <phoneticPr fontId="2" type="noConversion"/>
  </si>
  <si>
    <t>ST_O&amp;M manual for expansion joint on the outlet from the STG(P0MAB01HA001MR01)</t>
    <phoneticPr fontId="2" type="noConversion"/>
  </si>
  <si>
    <t xml:space="preserve">ST_Manual for Installation and O&amp;M Manual Expansion joint P0MAV56 BR001, P0MAL10 BR001 MR01/MR02/MR03 </t>
    <phoneticPr fontId="2" type="noConversion"/>
  </si>
  <si>
    <t>인프라토목기술팀(Civil.)</t>
    <phoneticPr fontId="2" type="noConversion"/>
  </si>
  <si>
    <t>INSTRUMENT LOCATION DRAWING_TURBINE BUILDING AREA_STG TURBINE_BOP</t>
    <phoneticPr fontId="2" type="noConversion"/>
  </si>
  <si>
    <t>INSTRUMENT LOCATION DRAWING_TURBINE BUILDING AREA_SURFACE CONDENSER_BOP</t>
    <phoneticPr fontId="2" type="noConversion"/>
  </si>
  <si>
    <t>INSTRUMENT LOCATION DRAWING_TURBINE BUILDING AREA_CLOSED COOLING WATER_BOP</t>
    <phoneticPr fontId="2" type="noConversion"/>
  </si>
  <si>
    <t>INSTRUMENT LOCATION DRAWING_TURBINE BUILDING AREA_COOLING TOWER_BOP</t>
    <phoneticPr fontId="2" type="noConversion"/>
  </si>
  <si>
    <t>CONDUIT LAYOUT DRAWING_TURBINE BUILDING AREA_STG TURBINE_BOP</t>
    <phoneticPr fontId="2" type="noConversion"/>
  </si>
  <si>
    <t>CONDUIT LAYOUT DRAWING_TURBINE BUILDING AREA_SURFACE CONDENSER_BOP</t>
    <phoneticPr fontId="2" type="noConversion"/>
  </si>
  <si>
    <t>CONDUIT LAYOUT DRAWING_TURBINE BUILDING AREA_CLOSED COOLING WATER_BOP</t>
    <phoneticPr fontId="2" type="noConversion"/>
  </si>
  <si>
    <t>CONDUIT LAYOUT DRAWING_TURBINE BUILDING AREA_COOLING TOWER_BOP</t>
    <phoneticPr fontId="2" type="noConversion"/>
  </si>
  <si>
    <t>DE-GUP-DT-E-23-260</t>
    <phoneticPr fontId="2" type="noConversion"/>
  </si>
  <si>
    <t>DE-GUP-DT-E-23-261</t>
    <phoneticPr fontId="2" type="noConversion"/>
  </si>
  <si>
    <t>CRS-GUP-DHI-DT-23-1583</t>
    <phoneticPr fontId="2" type="noConversion"/>
  </si>
  <si>
    <t>CRS-GUP-DHI-DT-23-1583</t>
  </si>
  <si>
    <t>CRS-GUP-DHI-DT-23-1553</t>
    <phoneticPr fontId="2" type="noConversion"/>
  </si>
  <si>
    <t>CRS-GUP-DHI-DT-23-1573</t>
    <phoneticPr fontId="2" type="noConversion"/>
  </si>
  <si>
    <t>CRS-GUP-DHI-DT-23-1577</t>
    <phoneticPr fontId="2" type="noConversion"/>
  </si>
  <si>
    <t>CRS-GUP-DHI-DT-23-1578</t>
    <phoneticPr fontId="2" type="noConversion"/>
  </si>
  <si>
    <t>CRS-GUP-DHI-DT-23-1580</t>
    <phoneticPr fontId="2" type="noConversion"/>
  </si>
  <si>
    <t>CRS-GUP-DHI-DT-23-1586</t>
    <phoneticPr fontId="2" type="noConversion"/>
  </si>
  <si>
    <t>CRS-GUP-DHI-DT-23-1587</t>
    <phoneticPr fontId="2" type="noConversion"/>
  </si>
  <si>
    <t>CRS-GUP-DHI-DT-23-1588</t>
    <phoneticPr fontId="2" type="noConversion"/>
  </si>
  <si>
    <t>CRS-GUP-DHI-DT-23-1589</t>
    <phoneticPr fontId="2" type="noConversion"/>
  </si>
  <si>
    <t>CRS-GUP-DHI-DT-23-1590</t>
    <phoneticPr fontId="2" type="noConversion"/>
  </si>
  <si>
    <t>CRS-GUP-DHI-DT-23-1591</t>
    <phoneticPr fontId="2" type="noConversion"/>
  </si>
  <si>
    <t>CRS-GUP-DHI-DT-23-1592</t>
    <phoneticPr fontId="2" type="noConversion"/>
  </si>
  <si>
    <t>CRS-GUP-DHI-DT-23-1593</t>
    <phoneticPr fontId="2" type="noConversion"/>
  </si>
  <si>
    <t>CRS-GUP-DHI-DT-23-1594</t>
    <phoneticPr fontId="2" type="noConversion"/>
  </si>
  <si>
    <t>CRS-GUP-DHI-DT-23-1595</t>
    <phoneticPr fontId="2" type="noConversion"/>
  </si>
  <si>
    <t>CRS-GUP-DHI-DT-23-1596</t>
    <phoneticPr fontId="2" type="noConversion"/>
  </si>
  <si>
    <t>CRS-GUP-DHI-DT-23-1597</t>
    <phoneticPr fontId="2" type="noConversion"/>
  </si>
  <si>
    <t>CRS-GUP-DHI-DT-23-1598</t>
    <phoneticPr fontId="2" type="noConversion"/>
  </si>
  <si>
    <t>CRS-GUP-DHI-DT-23-1599</t>
    <phoneticPr fontId="2" type="noConversion"/>
  </si>
  <si>
    <t>CRS-GUP-DHI-DT-23-1600</t>
    <phoneticPr fontId="2" type="noConversion"/>
  </si>
  <si>
    <t>CRS-GUP-DHI-DT-23-1601</t>
    <phoneticPr fontId="2" type="noConversion"/>
  </si>
  <si>
    <t>CRS-GUP-DHI-DT-23-1602</t>
    <phoneticPr fontId="2" type="noConversion"/>
  </si>
  <si>
    <t>CRS-GUP-DHI-DT-23-1603</t>
    <phoneticPr fontId="2" type="noConversion"/>
  </si>
  <si>
    <t>CRS-GUP-DHI-DT-23-1604</t>
    <phoneticPr fontId="2" type="noConversion"/>
  </si>
  <si>
    <t>DE-GUP-DT-E-23-262</t>
    <phoneticPr fontId="2" type="noConversion"/>
  </si>
  <si>
    <t>CRS-GUP-DHI-DT-23-1605</t>
    <phoneticPr fontId="2" type="noConversion"/>
  </si>
  <si>
    <t>CRS-GUP-DHI-DT-23-1606</t>
    <phoneticPr fontId="2" type="noConversion"/>
  </si>
  <si>
    <t>CRS-GUP-DHI-DT-23-1607</t>
    <phoneticPr fontId="2" type="noConversion"/>
  </si>
  <si>
    <t>CRS-GUP-DHI-DT-23-1608</t>
    <phoneticPr fontId="2" type="noConversion"/>
  </si>
  <si>
    <t>CRS-GUP-DHI-DT-23-1609</t>
    <phoneticPr fontId="2" type="noConversion"/>
  </si>
  <si>
    <t>CRS-GUP-DHI-DT-23-1610</t>
    <phoneticPr fontId="2" type="noConversion"/>
  </si>
  <si>
    <t>CRS-GUP-DHI-DT-23-1611</t>
    <phoneticPr fontId="2" type="noConversion"/>
  </si>
  <si>
    <t>CRS-GUP-DHI-DT-23-1612</t>
    <phoneticPr fontId="2" type="noConversion"/>
  </si>
  <si>
    <t>CRS-GUP-DHI-DT-23-1613</t>
    <phoneticPr fontId="2" type="noConversion"/>
  </si>
  <si>
    <t>CRS-GUP-DHI-DT-23-1614</t>
    <phoneticPr fontId="2" type="noConversion"/>
  </si>
  <si>
    <t>CRS-GUP-DHI-DT-23-1615</t>
    <phoneticPr fontId="2" type="noConversion"/>
  </si>
  <si>
    <t>CRS-GUP-DHI-DT-23-1616</t>
    <phoneticPr fontId="2" type="noConversion"/>
  </si>
  <si>
    <t>CRS-GUP-DHI-DT-23-1617</t>
    <phoneticPr fontId="2" type="noConversion"/>
  </si>
  <si>
    <t>CRS-GUP-DHI-DT-23-1618</t>
    <phoneticPr fontId="2" type="noConversion"/>
  </si>
  <si>
    <t>CRS-GUP-DHI-DT-23-1619</t>
    <phoneticPr fontId="2" type="noConversion"/>
  </si>
  <si>
    <t>CRS-GUP-DHI-DT-23-1620</t>
    <phoneticPr fontId="2" type="noConversion"/>
  </si>
  <si>
    <t>CRS-GUP-DHI-DT-23-1621</t>
    <phoneticPr fontId="2" type="noConversion"/>
  </si>
  <si>
    <t>CRS-GUP-DHI-DT-23-1622</t>
    <phoneticPr fontId="2" type="noConversion"/>
  </si>
  <si>
    <t>CRS-GUP-DHI-DT-23-1623</t>
    <phoneticPr fontId="2" type="noConversion"/>
  </si>
  <si>
    <t>CRS-GUP-DHI-DT-23-1624</t>
    <phoneticPr fontId="2" type="noConversion"/>
  </si>
  <si>
    <t>CRS-GUP-DHI-DT-23-1625</t>
    <phoneticPr fontId="2" type="noConversion"/>
  </si>
  <si>
    <t>CRS-GUP-DHI-DT-23-1626</t>
    <phoneticPr fontId="2" type="noConversion"/>
  </si>
  <si>
    <t>CRS-GUP-DHI-DT-23-1627</t>
    <phoneticPr fontId="2" type="noConversion"/>
  </si>
  <si>
    <t>CRS-GUP-DHI-DT-23-1628</t>
    <phoneticPr fontId="2" type="noConversion"/>
  </si>
  <si>
    <t>CRS-GUP-DHI-DT-23-1629</t>
    <phoneticPr fontId="2" type="noConversion"/>
  </si>
  <si>
    <t>CRS-GUP-DHI-DT-23-1630</t>
    <phoneticPr fontId="2" type="noConversion"/>
  </si>
  <si>
    <t>CRS-GUP-DHI-DT-23-1631</t>
    <phoneticPr fontId="2" type="noConversion"/>
  </si>
  <si>
    <t>CRS-GUP-DHI-DT-23-1632</t>
    <phoneticPr fontId="2" type="noConversion"/>
  </si>
  <si>
    <t>CRS-GUP-DHI-DT-23-1633</t>
    <phoneticPr fontId="2" type="noConversion"/>
  </si>
  <si>
    <t>CRS-GUP-DHI-DT-23-1634</t>
    <phoneticPr fontId="2" type="noConversion"/>
  </si>
  <si>
    <t>CRS-GUP-DHI-DT-23-1635</t>
    <phoneticPr fontId="2" type="noConversion"/>
  </si>
  <si>
    <t>DE-GUP-DT-E-23-263</t>
    <phoneticPr fontId="2" type="noConversion"/>
  </si>
  <si>
    <t>DE-GUP-DT-E-23-264</t>
  </si>
  <si>
    <t>DE-GUP-DT-E-23-265</t>
  </si>
  <si>
    <t>DE-GUP-DT-E-23-266</t>
  </si>
  <si>
    <t>DE-GUP-DT-E-23-266</t>
    <phoneticPr fontId="2" type="noConversion"/>
  </si>
  <si>
    <t>DE-GUP-DT-E-23-267</t>
    <phoneticPr fontId="2" type="noConversion"/>
  </si>
  <si>
    <t>CHEMIC ADDITIVE TANK FOUNDATION (CCPP PLANT AREA)_PLAN AND SECTION</t>
    <phoneticPr fontId="2" type="noConversion"/>
  </si>
  <si>
    <t>CHEMIC ADDITIVE TANK FOUNDATION (CCPP PLANT AREA)_REBAR DETAIL</t>
    <phoneticPr fontId="2" type="noConversion"/>
  </si>
  <si>
    <t>DE-GUP-DT-E-23-268</t>
  </si>
  <si>
    <t>DE-GUP-DT-E-23-268</t>
    <phoneticPr fontId="2" type="noConversion"/>
  </si>
  <si>
    <t>CRS-GUP-DHI-DT-23-1636</t>
    <phoneticPr fontId="2" type="noConversion"/>
  </si>
  <si>
    <t>CRS-GUP-DHI-DT-23-1637</t>
    <phoneticPr fontId="2" type="noConversion"/>
  </si>
  <si>
    <t>CRS-GUP-DHI-DT-23-1638</t>
    <phoneticPr fontId="2" type="noConversion"/>
  </si>
  <si>
    <t>CRS-GUP-DHI-DT-23-1639</t>
    <phoneticPr fontId="2" type="noConversion"/>
  </si>
  <si>
    <t>CRS-GUP-DHI-DT-23-1641</t>
    <phoneticPr fontId="2" type="noConversion"/>
  </si>
  <si>
    <t>CRS-GUP-DHI-DT-23-1642</t>
    <phoneticPr fontId="2" type="noConversion"/>
  </si>
  <si>
    <t>CRS-GUP-DHI-DT-23-1643</t>
    <phoneticPr fontId="2" type="noConversion"/>
  </si>
  <si>
    <t>CRS-GUP-DHI-DT-23-1644</t>
    <phoneticPr fontId="2" type="noConversion"/>
  </si>
  <si>
    <t>DE-GUP-DT-E-23-269</t>
    <phoneticPr fontId="2" type="noConversion"/>
  </si>
  <si>
    <t>DE-GUP-DT-E-23-270</t>
  </si>
  <si>
    <t>DE-GUP-DT-E-23-270</t>
    <phoneticPr fontId="2" type="noConversion"/>
  </si>
  <si>
    <t>DE-GUP-DT-E-23-271</t>
    <phoneticPr fontId="2" type="noConversion"/>
  </si>
  <si>
    <t>DE-GUP-DT-E-23-272</t>
  </si>
  <si>
    <t>DE-GUP-DT-E-23-273</t>
  </si>
  <si>
    <t>DE-GUP-DT-E-23-274</t>
  </si>
  <si>
    <t>DE-GUP-DT-E-23-179</t>
  </si>
  <si>
    <t>DE-GUP-DT-E-23-1645</t>
    <phoneticPr fontId="2" type="noConversion"/>
  </si>
  <si>
    <t>CRS-GUP-DHI-DT-23-1646</t>
    <phoneticPr fontId="2" type="noConversion"/>
  </si>
  <si>
    <t>CRS-GUP-DHI-DT-23-1648</t>
    <phoneticPr fontId="2" type="noConversion"/>
  </si>
  <si>
    <t>ADMINISTRATION BUILDING_SECOND FLOOR PLAN</t>
    <phoneticPr fontId="2" type="noConversion"/>
  </si>
  <si>
    <t>CRS-GUP-DHI-DT-23-1649</t>
    <phoneticPr fontId="2" type="noConversion"/>
  </si>
  <si>
    <t>CRS-GUP-DHI-DT-23-1650</t>
    <phoneticPr fontId="2" type="noConversion"/>
  </si>
  <si>
    <t>DE-GUP-DT-E-23-275</t>
    <phoneticPr fontId="2" type="noConversion"/>
  </si>
  <si>
    <t>DE-GUP-DT-E-23-276</t>
    <phoneticPr fontId="2" type="noConversion"/>
  </si>
  <si>
    <t>CRS-GUP-DHI-DT-23-1651</t>
    <phoneticPr fontId="2" type="noConversion"/>
  </si>
  <si>
    <t>CRS-GUP-DHI-DT-23-1652</t>
    <phoneticPr fontId="2" type="noConversion"/>
  </si>
  <si>
    <t>CRS-GUP-DHI-DT-23-1653</t>
    <phoneticPr fontId="2" type="noConversion"/>
  </si>
  <si>
    <t>CRS-GUP-DHI-DT-23-1654</t>
    <phoneticPr fontId="2" type="noConversion"/>
  </si>
  <si>
    <t>CRS-GUP-DHI-DT-23-1655</t>
    <phoneticPr fontId="2" type="noConversion"/>
  </si>
  <si>
    <t>CRS-GUP-DHI-DT-23-1656</t>
  </si>
  <si>
    <t>CRS-GUP-DHI-DT-23-1657</t>
  </si>
  <si>
    <t>CRS-GUP-DHI-DT-23-1658</t>
  </si>
  <si>
    <t>DE-GUP-DT-E-23-277</t>
  </si>
  <si>
    <t>DE-GUP-DT-E-23-278</t>
  </si>
  <si>
    <t>DE-GUP-DT-E-23-279</t>
    <phoneticPr fontId="2" type="noConversion"/>
  </si>
  <si>
    <t>DE-GUP-DT-E-23-280</t>
    <phoneticPr fontId="2" type="noConversion"/>
  </si>
  <si>
    <t>FIRE SERVICE RING MAIN SYSTEM_OUTDOOR HYDRANT ARRANGEMENT</t>
    <phoneticPr fontId="2" type="noConversion"/>
  </si>
  <si>
    <t>DE-GUP-DT-E-23-281</t>
  </si>
  <si>
    <t>DE-GUP-DT-E-23-281</t>
    <phoneticPr fontId="2" type="noConversion"/>
  </si>
  <si>
    <t>DE-GUP-DT-E-23-282</t>
    <phoneticPr fontId="2" type="noConversion"/>
  </si>
  <si>
    <t>DE-GUP-DT-E-23-283</t>
  </si>
  <si>
    <t>DE-GUP-DT-E-23-283</t>
    <phoneticPr fontId="2" type="noConversion"/>
  </si>
  <si>
    <t>DE-GUP-DT-E-23-284</t>
    <phoneticPr fontId="2" type="noConversion"/>
  </si>
  <si>
    <t>DE-GUP-DT-E-23-285</t>
    <phoneticPr fontId="2" type="noConversion"/>
  </si>
  <si>
    <t>DE-GUP-DT-E-23-286</t>
    <phoneticPr fontId="2" type="noConversion"/>
  </si>
  <si>
    <t>DE-GUP-DT-E-23-287</t>
    <phoneticPr fontId="2" type="noConversion"/>
  </si>
  <si>
    <t>DE-GUP-DT-E-23-288</t>
    <phoneticPr fontId="2" type="noConversion"/>
  </si>
  <si>
    <t>DE-GUP-DT-E-23-289</t>
    <phoneticPr fontId="2" type="noConversion"/>
  </si>
  <si>
    <t>DE-GUP-DT-E-23-290</t>
    <phoneticPr fontId="2" type="noConversion"/>
  </si>
  <si>
    <t>DE-GUP-DT-E-23-291</t>
    <phoneticPr fontId="2" type="noConversion"/>
  </si>
  <si>
    <t>DHI-GUP-DT-23-292</t>
    <phoneticPr fontId="2" type="noConversion"/>
  </si>
  <si>
    <t>CRS-GUP-DHI-DT-23-1659</t>
    <phoneticPr fontId="2" type="noConversion"/>
  </si>
  <si>
    <t>CRS-GUP-DHI-DT-23-1660</t>
    <phoneticPr fontId="2" type="noConversion"/>
  </si>
  <si>
    <t>CRS-GUP-DHI-DT-23-1661</t>
    <phoneticPr fontId="2" type="noConversion"/>
  </si>
  <si>
    <t>CRS-GUP-DHI-DT-23-1662</t>
    <phoneticPr fontId="2" type="noConversion"/>
  </si>
  <si>
    <t>CRS-GUP-DHI-DT-23-1663</t>
  </si>
  <si>
    <t>CRS-GUP-DHI-DT-23-1663</t>
    <phoneticPr fontId="2" type="noConversion"/>
  </si>
  <si>
    <t>CRS-GUP-DHI-DT-23-1664</t>
    <phoneticPr fontId="2" type="noConversion"/>
  </si>
  <si>
    <t>CRS-GUP-DHI-DT-23-1665</t>
    <phoneticPr fontId="2" type="noConversion"/>
  </si>
  <si>
    <t>CRS-GUP-DHI-DT-23-1666</t>
    <phoneticPr fontId="2" type="noConversion"/>
  </si>
  <si>
    <t>CRS-GUP-DHI-DT-23-1667</t>
    <phoneticPr fontId="2" type="noConversion"/>
  </si>
  <si>
    <t>CRS-GUP-DHI-DT-23-1668</t>
    <phoneticPr fontId="2" type="noConversion"/>
  </si>
  <si>
    <t>CRS-GUP-DHI-DT-23-1669</t>
    <phoneticPr fontId="2" type="noConversion"/>
  </si>
  <si>
    <t>CRS-GUP-DHI-DT-23-1670</t>
    <phoneticPr fontId="2" type="noConversion"/>
  </si>
  <si>
    <t>ADMINISTRATION BUILDING_SECOND FLOOR FRAMING PLAN</t>
    <phoneticPr fontId="2" type="noConversion"/>
  </si>
  <si>
    <t>CRS-GUP-DHI-DT-23-1671</t>
    <phoneticPr fontId="2" type="noConversion"/>
  </si>
  <si>
    <t>CRS-GUP-DHI-DT-23-1672</t>
  </si>
  <si>
    <t>CRS-GUP-DHI-DT-23-1673</t>
  </si>
  <si>
    <t>MAINTENANCE WORKSHOP AND STORE BUILDING_ARCHITECTURAL MISC. DETAIL</t>
    <phoneticPr fontId="2" type="noConversion"/>
  </si>
  <si>
    <t>CRS-GUP-DHI-DT-23-1674</t>
    <phoneticPr fontId="2" type="noConversion"/>
  </si>
  <si>
    <t>DE-GUP-DT-E-23-293</t>
    <phoneticPr fontId="2" type="noConversion"/>
  </si>
  <si>
    <t>DE-GUP-DT-E-23-294</t>
    <phoneticPr fontId="2" type="noConversion"/>
  </si>
  <si>
    <t>DE-GUP-DT-E-23-295</t>
    <phoneticPr fontId="2" type="noConversion"/>
  </si>
  <si>
    <t>DE-GUP-DT-E-23-296</t>
    <phoneticPr fontId="2" type="noConversion"/>
  </si>
  <si>
    <t>DE-GUP-DT-E-23-297</t>
    <phoneticPr fontId="2" type="noConversion"/>
  </si>
  <si>
    <t>DE-GUP-DT-E-23-298</t>
  </si>
  <si>
    <t>DE-GUP-DT-E-23-298</t>
    <phoneticPr fontId="2" type="noConversion"/>
  </si>
  <si>
    <t>DE-GUP-DT-E-23-299</t>
    <phoneticPr fontId="2" type="noConversion"/>
  </si>
  <si>
    <t>DE-GUP-DT-E-23-300</t>
    <phoneticPr fontId="2" type="noConversion"/>
  </si>
  <si>
    <t>DE-GUP-DT-E-23-301</t>
    <phoneticPr fontId="2" type="noConversion"/>
  </si>
  <si>
    <t>CRS-GUP-DHI-DT-23-1647</t>
    <phoneticPr fontId="2" type="noConversion"/>
  </si>
  <si>
    <t>DE-GUP-DT-E-23-302</t>
    <phoneticPr fontId="2" type="noConversion"/>
  </si>
  <si>
    <t>DE-GUP-DT-E-23-303</t>
    <phoneticPr fontId="2" type="noConversion"/>
  </si>
  <si>
    <t>DE-GUP-DT-E-23-304</t>
    <phoneticPr fontId="2" type="noConversion"/>
  </si>
  <si>
    <t>CRS 미접수</t>
    <phoneticPr fontId="2" type="noConversion"/>
  </si>
  <si>
    <t>DE-GUP-DT-E-23-305</t>
    <phoneticPr fontId="2" type="noConversion"/>
  </si>
  <si>
    <t>DE-GUP-DT-E-23-306</t>
    <phoneticPr fontId="2" type="noConversion"/>
  </si>
  <si>
    <t>DE-GUP-DT-E-23-307</t>
    <phoneticPr fontId="2" type="noConversion"/>
  </si>
  <si>
    <t>CRS-GUP-DHI-DT-23-1675</t>
  </si>
  <si>
    <t>CRS-GUP-DHI-DT-23-1675</t>
    <phoneticPr fontId="2" type="noConversion"/>
  </si>
  <si>
    <t>DE-GUP-DT-E-23-308</t>
    <phoneticPr fontId="2" type="noConversion"/>
  </si>
  <si>
    <t>WATER &amp; WASTE WATER TREATMENT PLANT_PUMP DATA SHEET</t>
    <phoneticPr fontId="2" type="noConversion"/>
  </si>
  <si>
    <t>CRS-GUP-DHI-DT-23-1676</t>
    <phoneticPr fontId="2" type="noConversion"/>
  </si>
  <si>
    <t>CRS-GUP-DHI-DT-23-1677</t>
    <phoneticPr fontId="2" type="noConversion"/>
  </si>
  <si>
    <t>CRS-GUP-DHI-DT-23-1678</t>
    <phoneticPr fontId="2" type="noConversion"/>
  </si>
  <si>
    <t>CRS-GUP-DHI-DT-23-1679</t>
    <phoneticPr fontId="2" type="noConversion"/>
  </si>
  <si>
    <t>CRS-GUP-DHI-DT-23-1680</t>
    <phoneticPr fontId="2" type="noConversion"/>
  </si>
  <si>
    <t>CRS-GUP-DHI-DT-23-1681</t>
    <phoneticPr fontId="2" type="noConversion"/>
  </si>
  <si>
    <t>CRS-GUP-DHI-DT-23-1682</t>
    <phoneticPr fontId="2" type="noConversion"/>
  </si>
  <si>
    <t>CRS-GUP-DHI-DT-23-1683</t>
    <phoneticPr fontId="2" type="noConversion"/>
  </si>
  <si>
    <t>CRS-GUP-DHI-DT-23-1684</t>
    <phoneticPr fontId="2" type="noConversion"/>
  </si>
  <si>
    <t>CRS-GUP-DHI-DT-23-1685</t>
    <phoneticPr fontId="2" type="noConversion"/>
  </si>
  <si>
    <t>CRS-GUP-DHI-DT-23-1686</t>
    <phoneticPr fontId="2" type="noConversion"/>
  </si>
  <si>
    <t>CRS-GUP-DHI-DT-23-1687</t>
    <phoneticPr fontId="2" type="noConversion"/>
  </si>
  <si>
    <t>CRS-GUP-DHI-DT-23-1688</t>
    <phoneticPr fontId="2" type="noConversion"/>
  </si>
  <si>
    <t>CRS-GUP-DHI-DT-23-1689</t>
    <phoneticPr fontId="2" type="noConversion"/>
  </si>
  <si>
    <t>CRS-GUP-DHI-DT-23-1690</t>
    <phoneticPr fontId="2" type="noConversion"/>
  </si>
  <si>
    <t>CRS-GUP-DHI-DT-23-1691</t>
    <phoneticPr fontId="2" type="noConversion"/>
  </si>
  <si>
    <t>CRS-GUP-DHI-DT-23-1692</t>
    <phoneticPr fontId="2" type="noConversion"/>
  </si>
  <si>
    <t>CRS-GUP-DHI-DT-23-1693</t>
    <phoneticPr fontId="2" type="noConversion"/>
  </si>
  <si>
    <t>CRS-GUP-DHI-DT-23-1694</t>
    <phoneticPr fontId="2" type="noConversion"/>
  </si>
  <si>
    <t>CRS-GUP-DHI-DT-23-1695</t>
    <phoneticPr fontId="2" type="noConversion"/>
  </si>
  <si>
    <t>CRS-GUP-DHI-DT-23-1696</t>
    <phoneticPr fontId="2" type="noConversion"/>
  </si>
  <si>
    <t>CRS-GUP-DHI-DT-23-1697</t>
    <phoneticPr fontId="2" type="noConversion"/>
  </si>
  <si>
    <t>CRS-GUP-DHI-DT-23-1698</t>
    <phoneticPr fontId="2" type="noConversion"/>
  </si>
  <si>
    <t>CRS-GUP-DHI-DT-23-1699</t>
    <phoneticPr fontId="2" type="noConversion"/>
  </si>
  <si>
    <t>CRS-GUP-DHI-DT-23-1700</t>
    <phoneticPr fontId="2" type="noConversion"/>
  </si>
  <si>
    <t>CRS-GUP-DHI-DT-23-1701</t>
    <phoneticPr fontId="2" type="noConversion"/>
  </si>
  <si>
    <t>CRS-GUP-DHI-DT-23-1702</t>
    <phoneticPr fontId="2" type="noConversion"/>
  </si>
  <si>
    <t>CRS-GUP-DHI-DT-23-1703</t>
    <phoneticPr fontId="2" type="noConversion"/>
  </si>
  <si>
    <t>CRS-GUP-DHI-DT-23-1704</t>
    <phoneticPr fontId="2" type="noConversion"/>
  </si>
  <si>
    <t>CRS-GUP-DHI-DT-23-1705</t>
    <phoneticPr fontId="2" type="noConversion"/>
  </si>
  <si>
    <t>CRS-GUP-DHI-DT-23-1706</t>
    <phoneticPr fontId="2" type="noConversion"/>
  </si>
  <si>
    <t>CRS-GUP-DHI-DT-23-1707</t>
    <phoneticPr fontId="2" type="noConversion"/>
  </si>
  <si>
    <t>CRS-GUP-DHI-DT-23-1708</t>
    <phoneticPr fontId="2" type="noConversion"/>
  </si>
  <si>
    <t>CRS-GUP-DHI-DT-23-1709</t>
    <phoneticPr fontId="2" type="noConversion"/>
  </si>
  <si>
    <t>DE-GUP-DT-E-23-1710</t>
    <phoneticPr fontId="2" type="noConversion"/>
  </si>
  <si>
    <t>CRS-GUP-DHI-DT-23-1711</t>
    <phoneticPr fontId="2" type="noConversion"/>
  </si>
  <si>
    <t>CRS-GUP-DHI-DT-23-1712</t>
    <phoneticPr fontId="2" type="noConversion"/>
  </si>
  <si>
    <t>CRS-GUP-DHI-DT-23-1713</t>
    <phoneticPr fontId="2" type="noConversion"/>
  </si>
  <si>
    <t>CRS-GUP-DHI-DT-23-1714</t>
    <phoneticPr fontId="2" type="noConversion"/>
  </si>
  <si>
    <t>CRS-GUP-DHI-DT-23-1715</t>
    <phoneticPr fontId="2" type="noConversion"/>
  </si>
  <si>
    <t>CRS-GUP-DHI-DT-23-1716</t>
    <phoneticPr fontId="2" type="noConversion"/>
  </si>
  <si>
    <t>CRS-GUP-DHI-DT-23-1717</t>
    <phoneticPr fontId="2" type="noConversion"/>
  </si>
  <si>
    <t>CRS-GUP-DHI-DT-23-1718</t>
    <phoneticPr fontId="2" type="noConversion"/>
  </si>
  <si>
    <t>CRS-GUP-DHI-DT-23-1719</t>
    <phoneticPr fontId="2" type="noConversion"/>
  </si>
  <si>
    <t>CRS-GUP-DHI-DT-23-1720</t>
    <phoneticPr fontId="2" type="noConversion"/>
  </si>
  <si>
    <t>CRS-GUP-DHI-DT-23-1721</t>
    <phoneticPr fontId="2" type="noConversion"/>
  </si>
  <si>
    <t>DEMI. WATER STORAGE TANK_NOZZLE ORIENTATION DRAWING</t>
    <phoneticPr fontId="2" type="noConversion"/>
  </si>
  <si>
    <t>TREATED WATER STORAGE TANK_NOZZLE ORIENTATION DRAWING</t>
    <phoneticPr fontId="2" type="noConversion"/>
  </si>
  <si>
    <t>HVAC SYSTEM_BESS ELECTRICAL &amp; CONTROL BUILDING_LOAD CALCULATION</t>
    <phoneticPr fontId="2" type="noConversion"/>
  </si>
  <si>
    <t>HVAC SYSTEM_BESS ELECTRICAL &amp; CONTROL BUILDING_AIR FLOW DIAGRAM</t>
    <phoneticPr fontId="2" type="noConversion"/>
  </si>
  <si>
    <t>HVAC SYSTEM_BESS ELECTRICAL &amp; CONTROL BUILDING_DUCT &amp; PIPING PLAN</t>
    <phoneticPr fontId="2" type="noConversion"/>
  </si>
  <si>
    <t>HVAC SYSTEM_BESS ELECTRICAL &amp; CONTROL BUILDING_EQUIPMENT SCHEDULE</t>
    <phoneticPr fontId="2" type="noConversion"/>
  </si>
  <si>
    <t>DE-GUP-DT-E-23-310</t>
    <phoneticPr fontId="2" type="noConversion"/>
  </si>
  <si>
    <t>DE-GUP-DT-E-23-312</t>
    <phoneticPr fontId="2" type="noConversion"/>
  </si>
  <si>
    <t>DE-GUP-DT-E-23-313</t>
    <phoneticPr fontId="2" type="noConversion"/>
  </si>
  <si>
    <t>DE-GUP-DT-E-23-314</t>
  </si>
  <si>
    <t>STEAM TURBINE BUILDING_GROUND FLOOR FRAMING PLAN</t>
    <phoneticPr fontId="2" type="noConversion"/>
  </si>
  <si>
    <t>STEAM TURBINE BUILDING_OPERATING &amp; CRANE GIRDER FLOOR FRAMING PLAN</t>
    <phoneticPr fontId="2" type="noConversion"/>
  </si>
  <si>
    <t>DE-GUP-DT-E-23-315</t>
  </si>
  <si>
    <t>DE-GUP-DT-E-23-315</t>
    <phoneticPr fontId="2" type="noConversion"/>
  </si>
  <si>
    <t>DE-GUP-DT-E-23-316</t>
    <phoneticPr fontId="2" type="noConversion"/>
  </si>
  <si>
    <t>DE-GUP-DT-E-23-317</t>
    <phoneticPr fontId="2" type="noConversion"/>
  </si>
  <si>
    <t>DE-GUP-DT-E-23-318</t>
  </si>
  <si>
    <t>DE-GUP-DT-E-23-319</t>
    <phoneticPr fontId="2" type="noConversion"/>
  </si>
  <si>
    <t>DE-GUP-DT-E-23-320</t>
  </si>
  <si>
    <t>DE-GUP-DT-E-23-321</t>
    <phoneticPr fontId="2" type="noConversion"/>
  </si>
  <si>
    <t>DE-GUP-DT-E-23-322</t>
    <phoneticPr fontId="2" type="noConversion"/>
  </si>
  <si>
    <t>DE-GUP-DT-E-23-323</t>
    <phoneticPr fontId="2" type="noConversion"/>
  </si>
  <si>
    <t>DE-GUP-DT-E-23-324</t>
    <phoneticPr fontId="2" type="noConversion"/>
  </si>
  <si>
    <t>DE-GUP-DT-E-23-325</t>
    <phoneticPr fontId="2" type="noConversion"/>
  </si>
  <si>
    <t>DE-GUP-DT-E-23-326</t>
    <phoneticPr fontId="2" type="noConversion"/>
  </si>
  <si>
    <t>FIRE PROTECTION PUMP BUILDING_SLAB &amp; MISC. RE-BAR SCHEDULE</t>
    <phoneticPr fontId="2" type="noConversion"/>
  </si>
  <si>
    <t>DE-GUP-DT-E-23-327</t>
    <phoneticPr fontId="2" type="noConversion"/>
  </si>
  <si>
    <t>DE-GUP-DT-E-23-328</t>
    <phoneticPr fontId="2" type="noConversion"/>
  </si>
  <si>
    <t>CRS-GUP-DHI-DT-23-1723</t>
    <phoneticPr fontId="2" type="noConversion"/>
  </si>
  <si>
    <t>CRS-GUP-DHI-DT-23-1724</t>
    <phoneticPr fontId="2" type="noConversion"/>
  </si>
  <si>
    <t>CRS-GUP-DHI-DT-23-1725</t>
    <phoneticPr fontId="2" type="noConversion"/>
  </si>
  <si>
    <t>CRS-GUP-DHI-DT-23-1726</t>
    <phoneticPr fontId="2" type="noConversion"/>
  </si>
  <si>
    <t>CRS-GUP-DHI-DT-23-1727</t>
    <phoneticPr fontId="2" type="noConversion"/>
  </si>
  <si>
    <t>CRS-GUP-DHI-DT-23-1728</t>
    <phoneticPr fontId="2" type="noConversion"/>
  </si>
  <si>
    <t>CRS-GUP-DHI-DT-23-1729</t>
    <phoneticPr fontId="2" type="noConversion"/>
  </si>
  <si>
    <t>CRS-GUP-DHI-DT-23-1730</t>
    <phoneticPr fontId="2" type="noConversion"/>
  </si>
  <si>
    <t>CRS-GUP-DHI-DT-23-1731</t>
    <phoneticPr fontId="2" type="noConversion"/>
  </si>
  <si>
    <t>CRS-GUP-DHI-DT-23-1732</t>
    <phoneticPr fontId="2" type="noConversion"/>
  </si>
  <si>
    <t>CRS-GUP-DHI-DT-23-1732</t>
  </si>
  <si>
    <t>CRS-GUP-DHI-DT-23-1734</t>
    <phoneticPr fontId="2" type="noConversion"/>
  </si>
  <si>
    <t>CRS-GUP-DHI-DT-23-1733</t>
    <phoneticPr fontId="2" type="noConversion"/>
  </si>
  <si>
    <t>CRS-GUP-DHI-DT-23-1735</t>
    <phoneticPr fontId="2" type="noConversion"/>
  </si>
  <si>
    <t>DE-GUP-DT-E-23-329</t>
    <phoneticPr fontId="2" type="noConversion"/>
  </si>
  <si>
    <t>CRS-GUP-DHI-DT-23-1738</t>
    <phoneticPr fontId="2" type="noConversion"/>
  </si>
  <si>
    <t>CRS-GUP-DHI-DT-23-1742</t>
    <phoneticPr fontId="2" type="noConversion"/>
  </si>
  <si>
    <t>CRS-GUP-DHI-DT-23-1741</t>
    <phoneticPr fontId="2" type="noConversion"/>
  </si>
  <si>
    <t>CRS-GUP-DHI-DT-23-1744</t>
    <phoneticPr fontId="2" type="noConversion"/>
  </si>
  <si>
    <t>CRS-GUP-DHI-DT-23-1744</t>
  </si>
  <si>
    <t>CRS-GUP-DHI-DT-23-1749</t>
    <phoneticPr fontId="2" type="noConversion"/>
  </si>
  <si>
    <t>CRS-GUP-DHI-DT-23-1747</t>
    <phoneticPr fontId="2" type="noConversion"/>
  </si>
  <si>
    <t>CRS-GUP-DHI-DT-23-1748</t>
    <phoneticPr fontId="2" type="noConversion"/>
  </si>
  <si>
    <t>CRS-GUP-DHI-DT-23-1750</t>
    <phoneticPr fontId="2" type="noConversion"/>
  </si>
  <si>
    <t>CRS-GUP-DHI-DT-23-1751</t>
    <phoneticPr fontId="2" type="noConversion"/>
  </si>
  <si>
    <t>CRS-GUP-DHI-DT-23-1752</t>
    <phoneticPr fontId="2" type="noConversion"/>
  </si>
  <si>
    <t>CRS-GUP-DHI-DT-23-1753</t>
    <phoneticPr fontId="2" type="noConversion"/>
  </si>
  <si>
    <t>DE-GUP-DT-E-23-330</t>
    <phoneticPr fontId="2" type="noConversion"/>
  </si>
  <si>
    <t>3(CP)</t>
    <phoneticPr fontId="2" type="noConversion"/>
  </si>
  <si>
    <t>DE-GUP-DT-E-23-331</t>
    <phoneticPr fontId="2" type="noConversion"/>
  </si>
  <si>
    <t>DE-GUP-DT-E-23-332</t>
    <phoneticPr fontId="2" type="noConversion"/>
  </si>
  <si>
    <t>DE-GUP-DT-E-23-333</t>
    <phoneticPr fontId="2" type="noConversion"/>
  </si>
  <si>
    <t>DE-GUP-DT-E-23-334</t>
    <phoneticPr fontId="2" type="noConversion"/>
  </si>
  <si>
    <t>DE-GUP-DT-E-23-335</t>
    <phoneticPr fontId="2" type="noConversion"/>
  </si>
  <si>
    <t>DE-GUP-DT-E-23-336</t>
    <phoneticPr fontId="2" type="noConversion"/>
  </si>
  <si>
    <t>DE-GUP-DT-E-23-337</t>
    <phoneticPr fontId="2" type="noConversion"/>
  </si>
  <si>
    <t>DE-GUP-DT-E-23-338</t>
    <phoneticPr fontId="2" type="noConversion"/>
  </si>
  <si>
    <t>CRS-GUP-DHI-DT-23-1740</t>
  </si>
  <si>
    <t>CRS-GUP-DHI-DT-23-1740</t>
    <phoneticPr fontId="2" type="noConversion"/>
  </si>
  <si>
    <t>DE-GUP-DT-E-23-339</t>
    <phoneticPr fontId="2" type="noConversion"/>
  </si>
  <si>
    <t>DE-GUP-DT-E-23-340</t>
    <phoneticPr fontId="2" type="noConversion"/>
  </si>
  <si>
    <t>DE-GUP-DT-E-23-341</t>
    <phoneticPr fontId="2" type="noConversion"/>
  </si>
  <si>
    <t>DE-GUP-DT-E-23-342</t>
    <phoneticPr fontId="2" type="noConversion"/>
  </si>
  <si>
    <t>DE-GUP-DT-E-23-343</t>
    <phoneticPr fontId="2" type="noConversion"/>
  </si>
  <si>
    <t>DE-GUP-DT-E-23-344</t>
    <phoneticPr fontId="2" type="noConversion"/>
  </si>
  <si>
    <t xml:space="preserve">DE-GUP-DT-E-23-345 </t>
    <phoneticPr fontId="2" type="noConversion"/>
  </si>
  <si>
    <t>DE-GUP-DT-E-23-346</t>
    <phoneticPr fontId="2" type="noConversion"/>
  </si>
  <si>
    <t>DE-GUP-DT-E-23-347</t>
    <phoneticPr fontId="2" type="noConversion"/>
  </si>
  <si>
    <t>DE-GUP-DT-E-23-348</t>
    <phoneticPr fontId="2" type="noConversion"/>
  </si>
  <si>
    <t>DE-GUP-DT-E-23-349</t>
    <phoneticPr fontId="2" type="noConversion"/>
  </si>
  <si>
    <t>CRS-GUP-DHI-DT-23-1754</t>
    <phoneticPr fontId="2" type="noConversion"/>
  </si>
  <si>
    <t>CRS-GUP-DHI-DT-23-1755</t>
    <phoneticPr fontId="2" type="noConversion"/>
  </si>
  <si>
    <t>CRS-GUP-DHI-DT-23-1756</t>
    <phoneticPr fontId="2" type="noConversion"/>
  </si>
  <si>
    <t>CRS-GUP-DHI-DT-23-1757</t>
    <phoneticPr fontId="2" type="noConversion"/>
  </si>
  <si>
    <t>CRS-GUP-DHI-DT-23-1758</t>
    <phoneticPr fontId="2" type="noConversion"/>
  </si>
  <si>
    <t>CRS-GUP-DHI-DT-23-1759</t>
    <phoneticPr fontId="2" type="noConversion"/>
  </si>
  <si>
    <t>CRS-GUP-DHI-DT-23-1760</t>
    <phoneticPr fontId="2" type="noConversion"/>
  </si>
  <si>
    <t>CRS-GUP-DHI-DT-23-1763</t>
    <phoneticPr fontId="2" type="noConversion"/>
  </si>
  <si>
    <t>CRS-GUP-DHI-DT-23-1762</t>
    <phoneticPr fontId="2" type="noConversion"/>
  </si>
  <si>
    <t>CRS-GUP-DHI-DT-23-1764</t>
    <phoneticPr fontId="2" type="noConversion"/>
  </si>
  <si>
    <t>CRS-GUP-DHI-DT-23-1765</t>
    <phoneticPr fontId="2" type="noConversion"/>
  </si>
  <si>
    <t>CRS-GUP-DHI-DT-23-1767</t>
    <phoneticPr fontId="2" type="noConversion"/>
  </si>
  <si>
    <t>CRS-GUP-DHI-DT-22-1768</t>
    <phoneticPr fontId="2" type="noConversion"/>
  </si>
  <si>
    <t>CRS-GUP-DHI-DT-23-1769</t>
    <phoneticPr fontId="2" type="noConversion"/>
  </si>
  <si>
    <t>CRS-GUP-DHI-DT-23-1770</t>
    <phoneticPr fontId="2" type="noConversion"/>
  </si>
  <si>
    <t>DE-GUP-DT-E-23-350</t>
    <phoneticPr fontId="2" type="noConversion"/>
  </si>
  <si>
    <t>CRS-GUP-DHI-DT-23-1746</t>
    <phoneticPr fontId="2" type="noConversion"/>
  </si>
  <si>
    <t>DE-GUP-DT-E-23-351</t>
    <phoneticPr fontId="2" type="noConversion"/>
  </si>
  <si>
    <t>DE-GUP-DT-E-23-352</t>
    <phoneticPr fontId="2" type="noConversion"/>
  </si>
  <si>
    <t>DE-GUP-DT-E-23-353</t>
    <phoneticPr fontId="2" type="noConversion"/>
  </si>
  <si>
    <t>DE-GUP-DT-E-23-354</t>
    <phoneticPr fontId="2" type="noConversion"/>
  </si>
  <si>
    <t>DE-GUP-DT-E-23-355</t>
    <phoneticPr fontId="2" type="noConversion"/>
  </si>
  <si>
    <t>DE-GUP-DT-E-23-356</t>
    <phoneticPr fontId="2" type="noConversion"/>
  </si>
  <si>
    <t>DE-GUP-DT-E-23-357</t>
    <phoneticPr fontId="2" type="noConversion"/>
  </si>
  <si>
    <t>DE-GUP-DT-E-23-359</t>
    <phoneticPr fontId="2" type="noConversion"/>
  </si>
  <si>
    <t>CRS-GUP-DHI-DT-23-1737</t>
    <phoneticPr fontId="2" type="noConversion"/>
  </si>
  <si>
    <t>DE-GUP-DT-E-23-358</t>
  </si>
  <si>
    <t>DE-GUP-DT-E-23-360</t>
    <phoneticPr fontId="2" type="noConversion"/>
  </si>
  <si>
    <t>DE-GUP-DT-E-23-362</t>
  </si>
  <si>
    <t xml:space="preserve">DE-GUP-DT-E-23-361 </t>
    <phoneticPr fontId="2" type="noConversion"/>
  </si>
  <si>
    <t>DE-GUP-DT-E-23-362</t>
    <phoneticPr fontId="2" type="noConversion"/>
  </si>
  <si>
    <t>CRS-GUP-DHI-DT-23-1736</t>
    <phoneticPr fontId="2" type="noConversion"/>
  </si>
  <si>
    <t>DE-GUP-DT-E-23-363</t>
    <phoneticPr fontId="2" type="noConversion"/>
  </si>
  <si>
    <t>DE-GUP-DT-E-23-364</t>
    <phoneticPr fontId="2" type="noConversion"/>
  </si>
  <si>
    <t>DE-GUP-DT-E-23-365</t>
    <phoneticPr fontId="2" type="noConversion"/>
  </si>
  <si>
    <t>DE-GUP-DT-E-23-366</t>
    <phoneticPr fontId="2" type="noConversion"/>
  </si>
  <si>
    <t>DE-GUP-DT-E-23-367</t>
  </si>
  <si>
    <t>DE-GUP-DT-E-23-368</t>
    <phoneticPr fontId="2" type="noConversion"/>
  </si>
  <si>
    <t>DE-GUP-DT-E-23-369</t>
    <phoneticPr fontId="2" type="noConversion"/>
  </si>
  <si>
    <t>DE-GUP-DT-E-23-370</t>
    <phoneticPr fontId="2" type="noConversion"/>
  </si>
  <si>
    <t>DE-GUP-DT-E-23-371</t>
    <phoneticPr fontId="2" type="noConversion"/>
  </si>
  <si>
    <t>DE-GUP-DT-E-23-372</t>
    <phoneticPr fontId="2" type="noConversion"/>
  </si>
  <si>
    <t>DE-GUP-DT-E-23-373</t>
    <phoneticPr fontId="2" type="noConversion"/>
  </si>
  <si>
    <t>DE-GUP-DT-E-23-374</t>
    <phoneticPr fontId="2" type="noConversion"/>
  </si>
  <si>
    <t>DE-GUP-DT-E-23-375</t>
    <phoneticPr fontId="2" type="noConversion"/>
  </si>
  <si>
    <t>DE-GUP-DT-E-23-376</t>
    <phoneticPr fontId="2" type="noConversion"/>
  </si>
  <si>
    <t>DE-GUP-DT-E-23-377</t>
    <phoneticPr fontId="2" type="noConversion"/>
  </si>
  <si>
    <t>DE-GUP-DT-E-23-378</t>
    <phoneticPr fontId="2" type="noConversion"/>
  </si>
  <si>
    <t>DE-GUP-DT-E-23-379</t>
    <phoneticPr fontId="2" type="noConversion"/>
  </si>
  <si>
    <t>CRS-GUP-DHI-DT-23-1771</t>
    <phoneticPr fontId="2" type="noConversion"/>
  </si>
  <si>
    <t>CRS-GUP-DHI-DT-23-1772</t>
    <phoneticPr fontId="2" type="noConversion"/>
  </si>
  <si>
    <t>CRS-GUP-DHI-DT-23-1773</t>
    <phoneticPr fontId="2" type="noConversion"/>
  </si>
  <si>
    <t>CRS-GUP-DHI-DT-23-1774</t>
    <phoneticPr fontId="2" type="noConversion"/>
  </si>
  <si>
    <t>CRS-GUP-DHI-DT-23-1775</t>
    <phoneticPr fontId="2" type="noConversion"/>
  </si>
  <si>
    <t>CRS-GUP-DHI-DT-23-1776</t>
    <phoneticPr fontId="2" type="noConversion"/>
  </si>
  <si>
    <t>CRS-GUP-DHI-DT-23-1778</t>
    <phoneticPr fontId="2" type="noConversion"/>
  </si>
  <si>
    <t>CRS-GUP-DHI-DT-23-1779</t>
    <phoneticPr fontId="2" type="noConversion"/>
  </si>
  <si>
    <t>CRS-GUP-DHI-DT-23-1780</t>
    <phoneticPr fontId="2" type="noConversion"/>
  </si>
  <si>
    <t>CRS-GUP-DHI-DT-23-1781</t>
    <phoneticPr fontId="2" type="noConversion"/>
  </si>
  <si>
    <t>CRS-GUP-DHI-DT-23-1782</t>
    <phoneticPr fontId="2" type="noConversion"/>
  </si>
  <si>
    <t>CRS-GUP-DHI-DT-23-1777</t>
    <phoneticPr fontId="2" type="noConversion"/>
  </si>
  <si>
    <t>DE-GUP-DT-E-23-380</t>
    <phoneticPr fontId="2" type="noConversion"/>
  </si>
  <si>
    <t>DE-GUP-DT-E-23-381</t>
    <phoneticPr fontId="2" type="noConversion"/>
  </si>
  <si>
    <t>DE-GUP-DT-E-23-382</t>
    <phoneticPr fontId="2" type="noConversion"/>
  </si>
  <si>
    <t>DE-GUP-DT-E-23-383</t>
    <phoneticPr fontId="2" type="noConversion"/>
  </si>
  <si>
    <t>DE-GUP-DT-E-23-384</t>
    <phoneticPr fontId="2" type="noConversion"/>
  </si>
  <si>
    <t>CRS-GUP-DHI-DT-23-1743</t>
    <phoneticPr fontId="2" type="noConversion"/>
  </si>
  <si>
    <t>CRS-GUP-DHI-DT-23-1739</t>
    <phoneticPr fontId="2" type="noConversion"/>
  </si>
  <si>
    <t>CRS-GUP-DHI-DT-23-1745</t>
    <phoneticPr fontId="2" type="noConversion"/>
  </si>
  <si>
    <t>DE-GUP-DT-E-23-386</t>
  </si>
  <si>
    <t>CRS 메일접수안됨3/29</t>
    <phoneticPr fontId="2" type="noConversion"/>
  </si>
  <si>
    <t>DE-GUP-DT-E-23-386</t>
    <phoneticPr fontId="2" type="noConversion"/>
  </si>
  <si>
    <t>DE-GUP-DT-E-23-387</t>
    <phoneticPr fontId="2" type="noConversion"/>
  </si>
  <si>
    <t>DE-GUP-DT-E-23-388</t>
    <phoneticPr fontId="2" type="noConversion"/>
  </si>
  <si>
    <t>DE-GUP-DT-E-23-389</t>
    <phoneticPr fontId="2" type="noConversion"/>
  </si>
  <si>
    <t>DE-GUP-DT-E-23-390</t>
    <phoneticPr fontId="2" type="noConversion"/>
  </si>
  <si>
    <t>WATER &amp; WASTE WATER TREATMENT PLANT_TECHNICAL DATASHEET-Pre-treatment System</t>
    <phoneticPr fontId="2" type="noConversion"/>
  </si>
  <si>
    <t>WATER &amp; WASTE WATER TREATMENT PLANT_EQUIPMENT ASSEMBLY DRAWING</t>
    <phoneticPr fontId="2" type="noConversion"/>
  </si>
  <si>
    <t>DE-GUP-DT-E-23-391</t>
    <phoneticPr fontId="2" type="noConversion"/>
  </si>
  <si>
    <t>DE-GUP-DT-E-23-392</t>
    <phoneticPr fontId="2" type="noConversion"/>
  </si>
  <si>
    <t>DE-GUP-DT-E-23-393</t>
    <phoneticPr fontId="2" type="noConversion"/>
  </si>
  <si>
    <t>DE-GUP-DT-E-23-394</t>
    <phoneticPr fontId="2" type="noConversion"/>
  </si>
  <si>
    <t>DE-GUP-DT-E-23-395</t>
    <phoneticPr fontId="2" type="noConversion"/>
  </si>
  <si>
    <t>DE-GUP-DT-E-23-396</t>
    <phoneticPr fontId="2" type="noConversion"/>
  </si>
  <si>
    <t>CRS-GUP-DHI-DT-23-1783</t>
    <phoneticPr fontId="2" type="noConversion"/>
  </si>
  <si>
    <t>CRS-GUP-DHI-DT-23-1784</t>
    <phoneticPr fontId="2" type="noConversion"/>
  </si>
  <si>
    <t>CRS-GUP-DHI-DT-23-1787</t>
  </si>
  <si>
    <t>CRS-GUP-DHI-DT-23-1787</t>
    <phoneticPr fontId="2" type="noConversion"/>
  </si>
  <si>
    <t>CRS-GUP-DHI-DT-23-1788</t>
    <phoneticPr fontId="2" type="noConversion"/>
  </si>
  <si>
    <t>CRS-GUP-DHI-DT-23-1789</t>
    <phoneticPr fontId="2" type="noConversion"/>
  </si>
  <si>
    <t>CRS-GUP-DHI-DT-23-1786</t>
    <phoneticPr fontId="2" type="noConversion"/>
  </si>
  <si>
    <t>CRS-GUP-DHI-DT-23-1793</t>
    <phoneticPr fontId="2" type="noConversion"/>
  </si>
  <si>
    <t>CRS-GUP-DHI-DT-23-1790</t>
    <phoneticPr fontId="2" type="noConversion"/>
  </si>
  <si>
    <t>CRS-GUP-DHI-DT-23-1792</t>
  </si>
  <si>
    <t>CRS-GUP-DHI-DT-23-1792</t>
    <phoneticPr fontId="2" type="noConversion"/>
  </si>
  <si>
    <t>CRS-GUP-DHI-DT-23-1791</t>
    <phoneticPr fontId="2" type="noConversion"/>
  </si>
  <si>
    <t>EARTHING LAYOUT DRAWING_COOLING TOWER</t>
    <phoneticPr fontId="2" type="noConversion"/>
  </si>
  <si>
    <t>TECHNICAL SPECIFICATION - CABLE TERMINATION MATERIAL FOR BESS PCS TR</t>
    <phoneticPr fontId="2" type="noConversion"/>
  </si>
  <si>
    <t>TECHNICAL SPECIFICATION - ELECTRICAL AND I&amp;C CABLE FOR BESS</t>
    <phoneticPr fontId="2" type="noConversion"/>
  </si>
  <si>
    <t>ST_Training Manual for Steam Turbine</t>
    <phoneticPr fontId="2" type="noConversion"/>
  </si>
  <si>
    <t>ST_Installation Manual for Field Instrumentation</t>
    <phoneticPr fontId="2" type="noConversion"/>
  </si>
  <si>
    <t>ST_O&amp;M Manual for Field Instrumentation</t>
  </si>
  <si>
    <t>ST_Installation, Commissioning and O&amp;M Manual for Gearbox</t>
    <phoneticPr fontId="2" type="noConversion"/>
  </si>
  <si>
    <t>ST_Installation, Commssioning and O&amp;M Manual for Desuperheater System</t>
    <phoneticPr fontId="2" type="noConversion"/>
  </si>
  <si>
    <t>ST_Operation and Maintenance Manual for TPC/OPS</t>
    <phoneticPr fontId="2" type="noConversion"/>
  </si>
  <si>
    <t>ST_Site Test Procedure Guidance for Mechanical</t>
    <phoneticPr fontId="2" type="noConversion"/>
  </si>
  <si>
    <t>XK00</t>
    <phoneticPr fontId="2" type="noConversion"/>
  </si>
  <si>
    <t>TYPICAL INSTALLATION DRAWING FOR PIPE SUPPORT</t>
    <phoneticPr fontId="2" type="noConversion"/>
  </si>
  <si>
    <t>SUPPORT DETAIL DRAWING FOR BOP CRITICAL SYSTEM</t>
    <phoneticPr fontId="2" type="noConversion"/>
  </si>
  <si>
    <t>파워서비스배관기술팀</t>
    <phoneticPr fontId="2" type="noConversion"/>
  </si>
  <si>
    <t>이국진</t>
    <phoneticPr fontId="2" type="noConversion"/>
  </si>
  <si>
    <t>SUPPORT DETAIL DRAWING FOR BOP GENERAL SYSTEM</t>
    <phoneticPr fontId="2" type="noConversion"/>
  </si>
  <si>
    <t>DE-GUP-DT-E-22-1201</t>
    <phoneticPr fontId="2" type="noConversion"/>
  </si>
  <si>
    <t>CRS-GUP-DHI-DT-23-1585</t>
    <phoneticPr fontId="2" type="noConversion"/>
  </si>
  <si>
    <t>DE-GUP-DT-E-23-309</t>
    <phoneticPr fontId="2" type="noConversion"/>
  </si>
  <si>
    <t>CRS-GUP-DHI-DT-23-1785</t>
    <phoneticPr fontId="2" type="noConversion"/>
  </si>
  <si>
    <t>DE-GUP-DT-E-23-397</t>
    <phoneticPr fontId="2" type="noConversion"/>
  </si>
  <si>
    <t>DE-GUP-DT-E-23-398</t>
    <phoneticPr fontId="2" type="noConversion"/>
  </si>
  <si>
    <t>DE-GUP-DT-E-23-399</t>
    <phoneticPr fontId="2" type="noConversion"/>
  </si>
  <si>
    <t>DE-GUP-DT-E-23-400</t>
    <phoneticPr fontId="2" type="noConversion"/>
  </si>
  <si>
    <t>DE-GUP-DT-E-23-401</t>
    <phoneticPr fontId="2" type="noConversion"/>
  </si>
  <si>
    <t>DE-GUP-DT-E-23-403</t>
    <phoneticPr fontId="2" type="noConversion"/>
  </si>
  <si>
    <t>DE-GUP-DT-E-23-402</t>
    <phoneticPr fontId="2" type="noConversion"/>
  </si>
  <si>
    <t>DE-GUP-DT-E-23-404</t>
    <phoneticPr fontId="2" type="noConversion"/>
  </si>
  <si>
    <t>DE-GUP-DT-E-23-405</t>
    <phoneticPr fontId="2" type="noConversion"/>
  </si>
  <si>
    <t>DE-GUP-DT-E-23-406</t>
    <phoneticPr fontId="2" type="noConversion"/>
  </si>
  <si>
    <t>DE-GUP-DT-E-23-407</t>
    <phoneticPr fontId="2" type="noConversion"/>
  </si>
  <si>
    <t>DE-GUP-DT-E-23-408</t>
    <phoneticPr fontId="2" type="noConversion"/>
  </si>
  <si>
    <t>DE-GUP-DT-E-23-409</t>
    <phoneticPr fontId="2" type="noConversion"/>
  </si>
  <si>
    <t>DE-GUP-DT-E-23-410</t>
    <phoneticPr fontId="2" type="noConversion"/>
  </si>
  <si>
    <t>DE-GUP-DT-E-23-411</t>
    <phoneticPr fontId="2" type="noConversion"/>
  </si>
  <si>
    <t>DE-GUP-DT-E-23-413</t>
    <phoneticPr fontId="2" type="noConversion"/>
  </si>
  <si>
    <t>DE-GUP-DT-E-23-414</t>
    <phoneticPr fontId="2" type="noConversion"/>
  </si>
  <si>
    <t>DE-GUP-DT-E-23-415</t>
    <phoneticPr fontId="2" type="noConversion"/>
  </si>
  <si>
    <t>DE-GUP-DT-E-23-416</t>
    <phoneticPr fontId="2" type="noConversion"/>
  </si>
  <si>
    <t>Lighting Illumination Calculation – Battery Container</t>
    <phoneticPr fontId="2" type="noConversion"/>
  </si>
  <si>
    <t>DE-GUP-DT-E-23-418</t>
    <phoneticPr fontId="2" type="noConversion"/>
  </si>
  <si>
    <t>DE-GUP-DT-E-23-417</t>
    <phoneticPr fontId="2" type="noConversion"/>
  </si>
  <si>
    <t>DE-GUP-DT-E-23-419</t>
    <phoneticPr fontId="2" type="noConversion"/>
  </si>
  <si>
    <t>DE-GUP-DT-E-23-278</t>
    <phoneticPr fontId="2" type="noConversion"/>
  </si>
  <si>
    <t>CRS-GUP-DHI-DT-23-1795</t>
    <phoneticPr fontId="2" type="noConversion"/>
  </si>
  <si>
    <t>CRS-GUP-DHI-DT-23-1799</t>
    <phoneticPr fontId="2" type="noConversion"/>
  </si>
  <si>
    <t>CRS-GUP-DHI-DT-23-1794</t>
    <phoneticPr fontId="2" type="noConversion"/>
  </si>
  <si>
    <t>CRS-GUP-DHI-DT-23-1796</t>
    <phoneticPr fontId="2" type="noConversion"/>
  </si>
  <si>
    <t>CRS-GUP-DHI-DT-23-1797</t>
    <phoneticPr fontId="2" type="noConversion"/>
  </si>
  <si>
    <t>CRS-GUP-DHI-DT-23-1798</t>
    <phoneticPr fontId="2" type="noConversion"/>
  </si>
  <si>
    <t>CRS-GUP-DHI-DT-23-1800</t>
    <phoneticPr fontId="2" type="noConversion"/>
  </si>
  <si>
    <t>CRS-GUP-DHI-DT-23-1801</t>
    <phoneticPr fontId="2" type="noConversion"/>
  </si>
  <si>
    <t>CRS-GUP-DHI-DT-23-1802</t>
    <phoneticPr fontId="2" type="noConversion"/>
  </si>
  <si>
    <t>CRS-GUP-DHI-DT-23-1803</t>
    <phoneticPr fontId="2" type="noConversion"/>
  </si>
  <si>
    <t>CRS-GUP-DHI-DT-23-1804</t>
    <phoneticPr fontId="2" type="noConversion"/>
  </si>
  <si>
    <t>CRS-GUP-DHI-DT-23-1805</t>
    <phoneticPr fontId="2" type="noConversion"/>
  </si>
  <si>
    <t>CRS-GUP-DHI-DT-23-1806</t>
    <phoneticPr fontId="2" type="noConversion"/>
  </si>
  <si>
    <t>CRS-GUP-DHI-DT-23-1807</t>
    <phoneticPr fontId="2" type="noConversion"/>
  </si>
  <si>
    <t>CRS-GUP-DHI-DT-23-1808</t>
    <phoneticPr fontId="2" type="noConversion"/>
  </si>
  <si>
    <t>CRS-GUP-DHI-DT-23-1809</t>
    <phoneticPr fontId="2" type="noConversion"/>
  </si>
  <si>
    <t>CRS-GUP-DHI-DT-23-1810</t>
    <phoneticPr fontId="2" type="noConversion"/>
  </si>
  <si>
    <t>CRS-GUP-DHI-DT-23-1811</t>
    <phoneticPr fontId="2" type="noConversion"/>
  </si>
  <si>
    <t>DE-GUP-DT-E-23-420</t>
    <phoneticPr fontId="2" type="noConversion"/>
  </si>
  <si>
    <t>DE-GUP-DT-E-23-421</t>
    <phoneticPr fontId="2" type="noConversion"/>
  </si>
  <si>
    <t>DE-GUP-DT-E-23-422</t>
    <phoneticPr fontId="2" type="noConversion"/>
  </si>
  <si>
    <t>DE-GUP-DT-E-23-423</t>
    <phoneticPr fontId="2" type="noConversion"/>
  </si>
  <si>
    <t>DE-GUP-DT-E-23-424</t>
    <phoneticPr fontId="2" type="noConversion"/>
  </si>
  <si>
    <t>DE-GUP-DT-E-23-412</t>
    <phoneticPr fontId="2" type="noConversion"/>
  </si>
  <si>
    <t>DE-GUP-DT-E-23-425</t>
    <phoneticPr fontId="2" type="noConversion"/>
  </si>
  <si>
    <t>CRS-GUP-DHI-DT-23-1710</t>
    <phoneticPr fontId="2" type="noConversion"/>
  </si>
  <si>
    <t>CRS-GUP-DHI-DT-23-1640</t>
    <phoneticPr fontId="2" type="noConversion"/>
  </si>
  <si>
    <t>CRS-GUP-DHI-DT-23-1766</t>
    <phoneticPr fontId="2" type="noConversion"/>
  </si>
  <si>
    <t>CRS-GUP-DHI-DT-23-1761</t>
    <phoneticPr fontId="2" type="noConversion"/>
  </si>
  <si>
    <t>DE-GUP-DT-E-23-426</t>
    <phoneticPr fontId="2" type="noConversion"/>
  </si>
  <si>
    <t>DE-GUP-DT-E-23-427</t>
    <phoneticPr fontId="2" type="noConversion"/>
  </si>
  <si>
    <t>DE-GUP-DT-E-23-428</t>
    <phoneticPr fontId="2" type="noConversion"/>
  </si>
  <si>
    <t>DE-GUP-DT-E-23-429</t>
    <phoneticPr fontId="2" type="noConversion"/>
  </si>
  <si>
    <t>DE-GUP-DT-E-23-430</t>
    <phoneticPr fontId="2" type="noConversion"/>
  </si>
  <si>
    <t>DE-GUP-DT-E-23-432</t>
    <phoneticPr fontId="2" type="noConversion"/>
  </si>
  <si>
    <t>DE-GUP-DT-E-23-433</t>
    <phoneticPr fontId="2" type="noConversion"/>
  </si>
  <si>
    <t>DE-GUP-DT-E-23-434</t>
    <phoneticPr fontId="2" type="noConversion"/>
  </si>
  <si>
    <t>DE-GUP-DT-E-23-435</t>
    <phoneticPr fontId="2" type="noConversion"/>
  </si>
  <si>
    <t>DE-GUP-DT-E-23-436</t>
    <phoneticPr fontId="2" type="noConversion"/>
  </si>
  <si>
    <t>LCB</t>
    <phoneticPr fontId="2" type="noConversion"/>
  </si>
  <si>
    <t>DE-GUP-DT-E-23-438</t>
    <phoneticPr fontId="2" type="noConversion"/>
  </si>
  <si>
    <t>DE-GUP-DT-E-23-437</t>
    <phoneticPr fontId="2" type="noConversion"/>
  </si>
  <si>
    <t>FAILURE MODES AND EFFECTS ANALYSIS (FMEA) - BESS</t>
    <phoneticPr fontId="2" type="noConversion"/>
  </si>
  <si>
    <t>DE-GUP-DT-E-23-439</t>
    <phoneticPr fontId="2" type="noConversion"/>
  </si>
  <si>
    <t>DE-GUP-DT-E-23-440</t>
  </si>
  <si>
    <t>DE-GUP-DT-E-23-440</t>
    <phoneticPr fontId="2" type="noConversion"/>
  </si>
  <si>
    <t>DE-GUP-DT-E-23-441</t>
    <phoneticPr fontId="2" type="noConversion"/>
  </si>
  <si>
    <t>DE-GUP-DT-E-23-442</t>
    <phoneticPr fontId="2" type="noConversion"/>
  </si>
  <si>
    <t>0(cp)</t>
    <phoneticPr fontId="2" type="noConversion"/>
  </si>
  <si>
    <t>DE-GUP-DT-E-23-443</t>
    <phoneticPr fontId="2" type="noConversion"/>
  </si>
  <si>
    <t>DE-GUP-DT-E-23-444</t>
    <phoneticPr fontId="2" type="noConversion"/>
  </si>
  <si>
    <t>DE-GUP-DT-E-23-445</t>
    <phoneticPr fontId="2" type="noConversion"/>
  </si>
  <si>
    <t>DE-GUP-DT-E-23-446</t>
    <phoneticPr fontId="2" type="noConversion"/>
  </si>
  <si>
    <t>FIRE EXTINGUISHER_ULSD TANK &amp; UNLOADING SHELTER_LAYOUT AND DETAIL DRAWING</t>
    <phoneticPr fontId="2" type="noConversion"/>
  </si>
  <si>
    <t>FIRE DETECTION AND ALARM SYSTEM_ULSD TANK &amp; UNLOADING SHELTER_LAYOUT AND DETAIL DRAWING</t>
    <phoneticPr fontId="2" type="noConversion"/>
  </si>
  <si>
    <t>FIRE DETECTION AND ALARM SYSTEM_ULSD TANK &amp; UNLOADING SHELTER_SINGLE LINE DIAGRAM</t>
    <phoneticPr fontId="2" type="noConversion"/>
  </si>
  <si>
    <t>DE-GUP-DT-E-23-447</t>
    <phoneticPr fontId="2" type="noConversion"/>
  </si>
  <si>
    <t>DE-GUP-DT-E-23-448</t>
    <phoneticPr fontId="2" type="noConversion"/>
  </si>
  <si>
    <t>DE-GUP-DT-E-23-367</t>
    <phoneticPr fontId="2" type="noConversion"/>
  </si>
  <si>
    <t>DE-GUP-DT-E-23-450</t>
    <phoneticPr fontId="2" type="noConversion"/>
  </si>
  <si>
    <t>DE-GUP-DT-E-23-451</t>
    <phoneticPr fontId="2" type="noConversion"/>
  </si>
  <si>
    <t>CRS-GUP-DHI-DT-23-1818</t>
    <phoneticPr fontId="2" type="noConversion"/>
  </si>
  <si>
    <t>STOP GATE FOR COOLING WATER PUMP_GENERAL ARRANGEMENT DRAWING</t>
    <phoneticPr fontId="2" type="noConversion"/>
  </si>
  <si>
    <t>CRS-GUP-DHI-DT-23-1812</t>
    <phoneticPr fontId="2" type="noConversion"/>
  </si>
  <si>
    <t>CRS-GUP-DHI-DT-23-1813</t>
    <phoneticPr fontId="2" type="noConversion"/>
  </si>
  <si>
    <t>CRS-GUP-DHI-DT-23-1814</t>
    <phoneticPr fontId="2" type="noConversion"/>
  </si>
  <si>
    <t>CRS-GUP-DHI-DT-23-1815</t>
    <phoneticPr fontId="2" type="noConversion"/>
  </si>
  <si>
    <t>CRS-GUP-DHI-DT-23-1817</t>
    <phoneticPr fontId="2" type="noConversion"/>
  </si>
  <si>
    <t>CRS-GUP-DHI-DT-23-1819</t>
    <phoneticPr fontId="2" type="noConversion"/>
  </si>
  <si>
    <t>CRS-GUP-DHI-DT-23-1820</t>
    <phoneticPr fontId="2" type="noConversion"/>
  </si>
  <si>
    <t>CRS-GUP-DHI-DT-23-1821</t>
    <phoneticPr fontId="2" type="noConversion"/>
  </si>
  <si>
    <t>DE-GUP-DT-E-23-1822</t>
    <phoneticPr fontId="2" type="noConversion"/>
  </si>
  <si>
    <t>DE-GUP-DT-E-23-1823</t>
    <phoneticPr fontId="2" type="noConversion"/>
  </si>
  <si>
    <t>DE-GUP-DT-E-23-1823</t>
  </si>
  <si>
    <t>CRS-GUP-DHI-DT-23-1824</t>
    <phoneticPr fontId="2" type="noConversion"/>
  </si>
  <si>
    <t>DE-GUP-DT-E-23-1825</t>
    <phoneticPr fontId="2" type="noConversion"/>
  </si>
  <si>
    <t>CRS-GUP-DHI-DT-23-1826</t>
    <phoneticPr fontId="2" type="noConversion"/>
  </si>
  <si>
    <t>CRS-GUP-DHI-DT-23-1827</t>
    <phoneticPr fontId="2" type="noConversion"/>
  </si>
  <si>
    <t>CRS-GUP-DHI-DT-23-1828</t>
    <phoneticPr fontId="2" type="noConversion"/>
  </si>
  <si>
    <t>DE-GUP-DT-E-23-452</t>
    <phoneticPr fontId="2" type="noConversion"/>
  </si>
  <si>
    <t>CRS-GUP-DHI-DT-23-1829</t>
    <phoneticPr fontId="2" type="noConversion"/>
  </si>
  <si>
    <t>CRS-GUP-DHI-DT-23-1830</t>
    <phoneticPr fontId="2" type="noConversion"/>
  </si>
  <si>
    <t>CRS-GUP-DHI-DT-23-1831</t>
    <phoneticPr fontId="2" type="noConversion"/>
  </si>
  <si>
    <t>DE-GUP-DT-E-23-453</t>
    <phoneticPr fontId="2" type="noConversion"/>
  </si>
  <si>
    <t>DE-GUP-DT-E-23-456</t>
    <phoneticPr fontId="2" type="noConversion"/>
  </si>
  <si>
    <t>DE-GUP-DT-E-23-457</t>
    <phoneticPr fontId="2" type="noConversion"/>
  </si>
  <si>
    <t>DE-GUP-DT-E-23-458</t>
    <phoneticPr fontId="2" type="noConversion"/>
  </si>
  <si>
    <t>DE-GUP-DT-E-23-459</t>
    <phoneticPr fontId="2" type="noConversion"/>
  </si>
  <si>
    <t>DE-GUP-DT-E-23-460</t>
    <phoneticPr fontId="2" type="noConversion"/>
  </si>
  <si>
    <t>DE-GUP-DT-E-23-461</t>
    <phoneticPr fontId="2" type="noConversion"/>
  </si>
  <si>
    <t>DE-GUP-DT-E-23-462</t>
    <phoneticPr fontId="2" type="noConversion"/>
  </si>
  <si>
    <t>DE-GUP-DT-E-23-463</t>
    <phoneticPr fontId="2" type="noConversion"/>
  </si>
  <si>
    <t>DE-GUP-DT-E-23-465</t>
    <phoneticPr fontId="2" type="noConversion"/>
  </si>
  <si>
    <t>DE-GUP-DT-E-23-466</t>
    <phoneticPr fontId="2" type="noConversion"/>
  </si>
  <si>
    <t>FOAM HYDRANT SYSTEM_ULSD TANK &amp; UNLOADING SHELTER_PIPE LAYOUT AND DETAIL DRAWING</t>
    <phoneticPr fontId="2" type="noConversion"/>
  </si>
  <si>
    <t>DE-GUP-DT-E-23-467</t>
    <phoneticPr fontId="2" type="noConversion"/>
  </si>
  <si>
    <t>FOAM HYDRANT SYSTEM_ULSD TANK &amp; UNLOADING SHELTER_HYDRAULIC CALCULATION</t>
    <phoneticPr fontId="2" type="noConversion"/>
  </si>
  <si>
    <t>DE-GUP-DT-E-23-468</t>
    <phoneticPr fontId="2" type="noConversion"/>
  </si>
  <si>
    <t>DE-GUP-DT-E-23-469</t>
    <phoneticPr fontId="2" type="noConversion"/>
  </si>
  <si>
    <t>DE-GUP-DT-E-23-470</t>
    <phoneticPr fontId="2" type="noConversion"/>
  </si>
  <si>
    <t>DE-GUP-DT-E-23-471</t>
    <phoneticPr fontId="2" type="noConversion"/>
  </si>
  <si>
    <t>DE-GUP-DT-E-23-472</t>
    <phoneticPr fontId="2" type="noConversion"/>
  </si>
  <si>
    <t>DE-GUP-DT-E-23-473</t>
    <phoneticPr fontId="2" type="noConversion"/>
  </si>
  <si>
    <t>DE-GUP-DT-E-23-475</t>
    <phoneticPr fontId="2" type="noConversion"/>
  </si>
  <si>
    <t>DE-GUP-DT-E-23-476</t>
    <phoneticPr fontId="2" type="noConversion"/>
  </si>
  <si>
    <t>DE-GUP-DT-E-23-477</t>
    <phoneticPr fontId="2" type="noConversion"/>
  </si>
  <si>
    <t>CRS-GUP-DHI-DT-23-1832</t>
    <phoneticPr fontId="2" type="noConversion"/>
  </si>
  <si>
    <t>CRS-GUP-DHI-DT-23-1833</t>
  </si>
  <si>
    <t>CRS-GUP-DHI-DT-23-1835</t>
  </si>
  <si>
    <t>CRS-GUP-DHI-DT-23-1836</t>
  </si>
  <si>
    <t>CRS-GUP-DHI-DT-23-1838</t>
  </si>
  <si>
    <t>CRS-GUP-DHI-DT-23-1840</t>
  </si>
  <si>
    <t>CRS-GUP-DHI-DT-23-1841</t>
  </si>
  <si>
    <t>CRS-GUP-DHI-DT-23-1837</t>
    <phoneticPr fontId="2" type="noConversion"/>
  </si>
  <si>
    <t>CRS-GUP-DHI-DT-23-1842</t>
  </si>
  <si>
    <t xml:space="preserve">CRS-GUP-DHI-DT-23-1843 </t>
  </si>
  <si>
    <t xml:space="preserve">CRS-GUP-DHI-DT-23-1844 </t>
  </si>
  <si>
    <t>CRS-GUP-DHI-DT-23-1845</t>
  </si>
  <si>
    <t>CRS-GUP-DHI-DT-23-1846</t>
  </si>
  <si>
    <t>CRS-GUP-DHI-DT-23-1847</t>
  </si>
  <si>
    <t>CRS-GUP-DHI-DT-23-1848</t>
  </si>
  <si>
    <t>CRS-GUP-DHI-DT-23-1849</t>
  </si>
  <si>
    <t>CRS-GUP-DHI-DT-23-1850</t>
  </si>
  <si>
    <t>CRS-GUP-DHI-DT-23-1851</t>
  </si>
  <si>
    <t>CRS-GUP-DHI-DT-23-1852</t>
  </si>
  <si>
    <t>CRS-GUP-DHI-DT-23-1853</t>
  </si>
  <si>
    <t>CRS-GUP-DHI-DT-23-1854</t>
  </si>
  <si>
    <t>CRS-GUP-DHI-DT-23-1855</t>
  </si>
  <si>
    <t>CRS-GUP-DHI-DT-23-1856</t>
  </si>
  <si>
    <t>CRS-GUP-DHI-DT-23-1857</t>
  </si>
  <si>
    <t>CRS-GUP-DHI-DT-23-1858</t>
  </si>
  <si>
    <t>CRS-GUP-DHI-DT-23-1859</t>
  </si>
  <si>
    <t>CRS-GUP-DHI-DT-23-1860</t>
  </si>
  <si>
    <t>CRS-GUP-DHI-DT-23-1861</t>
  </si>
  <si>
    <t>CRS-GUP-DHI-DT-23-1862</t>
  </si>
  <si>
    <t>CRS-GUP-DHI-DT-23-1863</t>
  </si>
  <si>
    <t>CRS-GUP-DHI-DT-23-1864</t>
  </si>
  <si>
    <t>CRS-GUP-DHI-DT-23-1865</t>
  </si>
  <si>
    <t>CRS-GUP-DHI-DT-23-1866</t>
  </si>
  <si>
    <t>CRS-GUP-DHI-DT-23-1867</t>
  </si>
  <si>
    <t>DE-GUP-DT-E-23-478</t>
    <phoneticPr fontId="2" type="noConversion"/>
  </si>
  <si>
    <t>DE-GUP-DT-E-23-479</t>
  </si>
  <si>
    <t>DE-GUP-DT-E-23-480</t>
    <phoneticPr fontId="2" type="noConversion"/>
  </si>
  <si>
    <t>DE-GUP-DT-E-23-481</t>
    <phoneticPr fontId="2" type="noConversion"/>
  </si>
  <si>
    <t>CRS-GUP-DHI-DT-23-1869</t>
    <phoneticPr fontId="2" type="noConversion"/>
  </si>
  <si>
    <t>DE-GUP-DT-E-23-482</t>
    <phoneticPr fontId="2" type="noConversion"/>
  </si>
  <si>
    <t>DE-GUP-DT-E-23-483</t>
  </si>
  <si>
    <t>DE-GUP-DT-E-23-484</t>
  </si>
  <si>
    <t>DE-GUP-DT-E-23-485</t>
  </si>
  <si>
    <t>DE-GUP-DT-E-23-486</t>
  </si>
  <si>
    <t>N/A(자체 CRS 개정 후 제출)</t>
  </si>
  <si>
    <t>N/C</t>
    <phoneticPr fontId="2" type="noConversion"/>
  </si>
  <si>
    <t>DE-GUP-DT-E-23-487</t>
    <phoneticPr fontId="2" type="noConversion"/>
  </si>
  <si>
    <t>DE-GUP-DT-E-23-488_</t>
    <phoneticPr fontId="2" type="noConversion"/>
  </si>
  <si>
    <t>DE-GUP-DT-E-23-489</t>
  </si>
  <si>
    <t>DE-GUP-DT-E-23-490</t>
  </si>
  <si>
    <t>CRS-GUP-DHI-DT-23-1868</t>
  </si>
  <si>
    <t>DE-GUP-DT-E-23-491</t>
  </si>
  <si>
    <t>DE-GUP-DT-E-23-492</t>
  </si>
  <si>
    <t>DE-GUP-DT-E-23-493</t>
    <phoneticPr fontId="2" type="noConversion"/>
  </si>
  <si>
    <t>STARTUP &amp; SHUTDOWN PROCEDURE</t>
    <phoneticPr fontId="2" type="noConversion"/>
  </si>
  <si>
    <t>DE-GUP-DT-E-23-494</t>
    <phoneticPr fontId="2" type="noConversion"/>
  </si>
  <si>
    <t>DE-GUP-DT-E-23-495</t>
    <phoneticPr fontId="2" type="noConversion"/>
  </si>
  <si>
    <t>DE-GUP-DT-E-23-449</t>
    <phoneticPr fontId="2" type="noConversion"/>
  </si>
  <si>
    <t>DIESEL GENERATOR_INSTRUMENT LIST &amp; DATA SHEET</t>
    <phoneticPr fontId="2" type="noConversion"/>
  </si>
  <si>
    <t>DE-GUP-DT-E-23-498</t>
  </si>
  <si>
    <t>DE-GUP-DT-E-23-497</t>
    <phoneticPr fontId="2" type="noConversion"/>
  </si>
  <si>
    <t>DE-GUP-DT-E-23-496</t>
  </si>
  <si>
    <t>1(cp)</t>
    <phoneticPr fontId="2" type="noConversion"/>
  </si>
  <si>
    <t>DE-GUP-DT-E-23-499</t>
  </si>
  <si>
    <t>DE-GUP-DT-E-23-499</t>
    <phoneticPr fontId="2" type="noConversion"/>
  </si>
  <si>
    <t>DE-GUP-DT-E-23-500</t>
    <phoneticPr fontId="2" type="noConversion"/>
  </si>
  <si>
    <t>DE-GUP-DT-E-23-501</t>
  </si>
  <si>
    <t>DE-GUP-DT-E-23-502</t>
    <phoneticPr fontId="2" type="noConversion"/>
  </si>
  <si>
    <t>DE-GUP-DT-E-23-503</t>
    <phoneticPr fontId="2" type="noConversion"/>
  </si>
  <si>
    <t>CRS-GUP-DHI-DT-23-1870</t>
  </si>
  <si>
    <t>CRS-GUP-DHI-DT-23-1870</t>
    <phoneticPr fontId="2" type="noConversion"/>
  </si>
  <si>
    <t>CRS-GUP-DHI-DT-23-1871</t>
  </si>
  <si>
    <t>CRS-GUP-DHI-DT-23-1872</t>
  </si>
  <si>
    <t>CRS-GUP-DHI-DT-23-1873</t>
  </si>
  <si>
    <t>CRS-GUP-DHI-DT-23-1874</t>
  </si>
  <si>
    <t>CRS-GUP-DHI-DT-23-1874</t>
    <phoneticPr fontId="2" type="noConversion"/>
  </si>
  <si>
    <t>;2023-04-25</t>
    <phoneticPr fontId="2" type="noConversion"/>
  </si>
  <si>
    <t>DE-GUP-DT-E-23-504</t>
    <phoneticPr fontId="2" type="noConversion"/>
  </si>
  <si>
    <t>DE-GUP-DT-E-23-505</t>
    <phoneticPr fontId="2" type="noConversion"/>
  </si>
  <si>
    <t>DE-GUP-DT-E-23-506</t>
  </si>
  <si>
    <t>CHEMICAL DOSING SHELTER FOR COOLING TOWER_GROUND FLOOR &amp; ROOF PLAN</t>
    <phoneticPr fontId="2" type="noConversion"/>
  </si>
  <si>
    <t>DE-GUP-DT-E-23-507</t>
    <phoneticPr fontId="2" type="noConversion"/>
  </si>
  <si>
    <t>DE-GUP-DT-E-23-510</t>
  </si>
  <si>
    <t>DE-GUP-DT-E-23-511</t>
  </si>
  <si>
    <t>CRS-GUP-DHI-DT-23-1876</t>
    <phoneticPr fontId="2" type="noConversion"/>
  </si>
  <si>
    <t>DE-GUP-DT-E-23-431</t>
    <phoneticPr fontId="2" type="noConversion"/>
  </si>
  <si>
    <t>CRS-GUP-DHI-DT-23-1877</t>
    <phoneticPr fontId="2" type="noConversion"/>
  </si>
  <si>
    <t>CRS-GUP-DHI-DT-23-1878</t>
    <phoneticPr fontId="2" type="noConversion"/>
  </si>
  <si>
    <t>CRS-GUP-DHI-DT-23-1834</t>
    <phoneticPr fontId="2" type="noConversion"/>
  </si>
  <si>
    <t>CRS-GUP-DHI-DT-23-1879</t>
    <phoneticPr fontId="2" type="noConversion"/>
  </si>
  <si>
    <t>DE-GUP-DT-E-23-1880</t>
    <phoneticPr fontId="2" type="noConversion"/>
  </si>
  <si>
    <t>DE-GUP-DT-E-23-508</t>
  </si>
  <si>
    <t>FOAM STATION SHELTER_LINE &amp; ROW FRAMING ELEVATION</t>
    <phoneticPr fontId="2" type="noConversion"/>
  </si>
  <si>
    <t>DE-GUP-DT-E-23-515</t>
  </si>
  <si>
    <t>DE-GUP-DT-E-23-516</t>
  </si>
  <si>
    <t>DE-GUP-DT-E-23-517</t>
  </si>
  <si>
    <t>DE-GUP-DT-E-23-518</t>
  </si>
  <si>
    <t>DE-GUP-DT-E-23-519</t>
    <phoneticPr fontId="2" type="noConversion"/>
  </si>
  <si>
    <t>DE-GUP-DT-E-23-520</t>
  </si>
  <si>
    <t>CRS-GUP-DHI-DT-23-1881</t>
  </si>
  <si>
    <t>CRS-GUP-DHI-DT-23-1882</t>
  </si>
  <si>
    <t>CRS-GUP-DHI-DT-23-1883</t>
  </si>
  <si>
    <t xml:space="preserve">CRS-GUP-DHI-DT-23-1884 </t>
  </si>
  <si>
    <t xml:space="preserve">CRS-GUP-DHI-DT-23-1885 </t>
  </si>
  <si>
    <t>CRS-GUP-DHI-DT-23-1886</t>
  </si>
  <si>
    <t>CRS-GUP-DHI-DT-23-1887</t>
  </si>
  <si>
    <t>CRS-GUP-DHI-DT-23-1889</t>
  </si>
  <si>
    <t>CRS-GUP-DHI-DT-23-1890</t>
  </si>
  <si>
    <t>CRS-GUP-DHI-DT-23-1891</t>
  </si>
  <si>
    <t xml:space="preserve">CRS-GUP-DHI-DT-23-1892 </t>
  </si>
  <si>
    <t>CRS-GUP-DHI-DT-23-1893</t>
  </si>
  <si>
    <t>CRS-GUP-DHI-DT-23-1894</t>
  </si>
  <si>
    <t>CRS-GUP-DHI-DT-23-1895</t>
  </si>
  <si>
    <t>CRS-GUP-DHI-DT-23-1896</t>
  </si>
  <si>
    <t>CRS-GUP-DHI-DT-23-1897</t>
  </si>
  <si>
    <t>DE-GUP-DT-E-23-521</t>
  </si>
  <si>
    <t>FIRE DETECTION AND ALARM SYSTEM_CAUSE AND EFFECT DIAGRAM_MFAP</t>
    <phoneticPr fontId="2" type="noConversion"/>
  </si>
  <si>
    <t>FIRE DETECTION AND ALARM SYSTEM_CAUSE AND EFFECT DIAGRAM_LFAP-01</t>
    <phoneticPr fontId="2" type="noConversion"/>
  </si>
  <si>
    <t>FIRE DETECTION AND ALARM SYSTEM_CAUSE AND EFFECT DIAGRAM_LFAP-02</t>
    <phoneticPr fontId="2" type="noConversion"/>
  </si>
  <si>
    <t>FIRE DETECTION AND ALARM SYSTEM_CAUSE AND EFFECT DIAGRAM_LFAP-03</t>
    <phoneticPr fontId="2" type="noConversion"/>
  </si>
  <si>
    <t>FIRE DETECTION AND ALARM SYSTEM_CAUSE AND EFFECT DIAGRAM_LFAP-04</t>
    <phoneticPr fontId="2" type="noConversion"/>
  </si>
  <si>
    <t>FIRE DETECTION AND ALARM SYSTEM_WIRING DIAGRAM_LFAP-01</t>
    <phoneticPr fontId="2" type="noConversion"/>
  </si>
  <si>
    <t>FIRE DETECTION AND ALARM SYSTEM_WIRING DIAGRAM_LFAP-02</t>
    <phoneticPr fontId="2" type="noConversion"/>
  </si>
  <si>
    <t>FIRE DETECTION AND ALARM SYSTEM_WIRING DIAGRAM_LFAP-03</t>
    <phoneticPr fontId="2" type="noConversion"/>
  </si>
  <si>
    <t>FIRE DETECTION AND ALARM SYSTEM_WIRING DIAGRAM_LFAP-04</t>
    <phoneticPr fontId="2" type="noConversion"/>
  </si>
  <si>
    <t>EMS CONTROL LOGIC DIAGRAM - BESS</t>
    <phoneticPr fontId="2" type="noConversion"/>
  </si>
  <si>
    <t>CHEMICAL STORAGE SHED_CALCULATION SHEET</t>
    <phoneticPr fontId="2" type="noConversion"/>
  </si>
  <si>
    <t>Chemical Storage Shed</t>
    <phoneticPr fontId="2" type="noConversion"/>
  </si>
  <si>
    <t>CHEMICAL STORAGE SHED_GROUND FLOOR &amp; ROOF PLAN</t>
    <phoneticPr fontId="2" type="noConversion"/>
  </si>
  <si>
    <t>CHEMICAL STORAGE SHED_MAIN SECTION</t>
    <phoneticPr fontId="2" type="noConversion"/>
  </si>
  <si>
    <t>CHEMICAL STORAGE SHED_SIDE ELEVATION</t>
    <phoneticPr fontId="2" type="noConversion"/>
  </si>
  <si>
    <t>CHEMICAL STORAGE SHED_ARCHITECTURAL MISC. DETAIL</t>
    <phoneticPr fontId="2" type="noConversion"/>
  </si>
  <si>
    <t>CHEMICAL STORAGE SHED_FOUNDATION, GROUND &amp; ROOF FRAMING PLAN</t>
    <phoneticPr fontId="2" type="noConversion"/>
  </si>
  <si>
    <t>CHEMICAL STORAGE SHED_LINE &amp; ROW FRAMING ELEVATION</t>
    <phoneticPr fontId="2" type="noConversion"/>
  </si>
  <si>
    <t>CHEMICAL STORAGE SHED_BEAM,GIRDER,SLAB &amp; MISC. RE-BAR SCHEDULE</t>
    <phoneticPr fontId="2" type="noConversion"/>
  </si>
  <si>
    <t>ULSD TREATMENT_INSTRUMENT SPECIFICATION</t>
  </si>
  <si>
    <t>ST_Commissioning Manual for Condenser Vacuum Pumps</t>
  </si>
  <si>
    <t>ST_Drawings for butterfly valves for isolation and control (P0MAW31AA051, P0MAW35AA051, P0LBA11AA051, P0LBA11AA081)</t>
  </si>
  <si>
    <t>ST_Assembly_Drawings_sketches - Expansion joint (P0MAB01HA001MR01)</t>
  </si>
  <si>
    <t>ST_Assembly_Drawings_sketches - Expansion joint (P0PAB21/22/31/32BR001MR01)</t>
  </si>
  <si>
    <t>ST_TPC(Turbine Protection Components) / OPS(Overspeed Protection Protection) INSTRUMENTATION DATASHEETS</t>
  </si>
  <si>
    <t>ST_TPC(Turbine Protection Components) / OPS(Overspeed Protection Protection) I/O list</t>
  </si>
  <si>
    <t xml:space="preserve">ST_Assembly_Drawings_sketches - Expansion joint P0MAV56BR001, P0MAL10BR001 MR01/MR02/MR03 </t>
  </si>
  <si>
    <t>김려도</t>
    <phoneticPr fontId="2" type="noConversion"/>
  </si>
  <si>
    <t>DE-GUP-DT-E-23-514</t>
    <phoneticPr fontId="2" type="noConversion"/>
  </si>
  <si>
    <t>DE-GUP-DT-E-23-455</t>
    <phoneticPr fontId="2" type="noConversion"/>
  </si>
  <si>
    <t>DE-GUP-DT-E-23-454</t>
    <phoneticPr fontId="2" type="noConversion"/>
  </si>
  <si>
    <t>CRS-GUP-DHI-DT-23-1875</t>
    <phoneticPr fontId="2" type="noConversion"/>
  </si>
  <si>
    <t>DE-GUP-DT-E-23-511</t>
    <phoneticPr fontId="2" type="noConversion"/>
  </si>
  <si>
    <t>DE-GUP-DT-E-23-522</t>
  </si>
  <si>
    <t>DE-GUP-DT-E-23-523</t>
  </si>
  <si>
    <t>DE-GUP-DT-E-23-524</t>
  </si>
  <si>
    <t>DE-GUP-DT-E-23-512</t>
  </si>
  <si>
    <t>DE-GUP-DT-E-23-525</t>
  </si>
  <si>
    <t>CRS-GUP-DHI-DT-23-1898</t>
  </si>
  <si>
    <t>CRS-GUP-DHI-DT-23-1899</t>
  </si>
  <si>
    <t>CRS-GUP-DHI-DT-23-1900</t>
  </si>
  <si>
    <t>CRS-GUP-DHI-DT-23-1901</t>
  </si>
  <si>
    <t>CRS-GUP-DHI-DT-23-1902</t>
  </si>
  <si>
    <t>CRS-GUP-DHI-DT-23-1903</t>
  </si>
  <si>
    <t>CRS-GUP-DHI-DT-23-1904</t>
  </si>
  <si>
    <t>CRS-GUP-DHI-DT-23-1905</t>
  </si>
  <si>
    <t>CRS-GUP-DHI-DT-23-1906</t>
  </si>
  <si>
    <t>CRS-GUP-DHI-DT-23-1907</t>
  </si>
  <si>
    <t>CRS-GUP-DHI-DT-23-1908</t>
  </si>
  <si>
    <t>CRS-GUP-DHI-DT-23-1909</t>
  </si>
  <si>
    <t>CRS-GUP-DHI-DT-23-1910</t>
  </si>
  <si>
    <t>CRS-GUP-DHI-DT-23-1911</t>
  </si>
  <si>
    <t>CRS-GUP-DHI-DT-23-1912</t>
  </si>
  <si>
    <t>CRS-GUP-DHI-DT-23-1913</t>
  </si>
  <si>
    <t>CRS-GUP-DHI-DT-23-1914</t>
  </si>
  <si>
    <t>CRS-GUP-DHI-DT-23-1915</t>
  </si>
  <si>
    <t>CRS-GUP-DHI-DT-23-1916</t>
  </si>
  <si>
    <t>CRS-GUP-DHI-DT-23-1917</t>
  </si>
  <si>
    <t>CRS-GUP-DHI-DT-23-1918</t>
  </si>
  <si>
    <t>CRS-GUP-DHI-DT-23-1919</t>
  </si>
  <si>
    <t>CRS-GUP-DHI-DT-23-1920</t>
  </si>
  <si>
    <t>CRS-GUP-DHI-DT-23-1921</t>
  </si>
  <si>
    <t>CRS-GUP-DHI-DT-23-1922</t>
  </si>
  <si>
    <t xml:space="preserve">CRS-GUP-DHI-DT-23-1923 </t>
  </si>
  <si>
    <t>CRS-GUP-DHI-DT-23-1924</t>
  </si>
  <si>
    <t>CRS-GUP-DHI-DT-23-1925</t>
  </si>
  <si>
    <t>CRS-GUP-DHI-DT-23-1926</t>
  </si>
  <si>
    <t>CRS-GUP-DHI-DT-23-1927</t>
  </si>
  <si>
    <t>CRS-GUP-DHI-DT-23-1928</t>
  </si>
  <si>
    <t>CRS-GUP-DHI-DT-23-1929</t>
  </si>
  <si>
    <t>CRS-GUP-DHI-DT-23-1930</t>
  </si>
  <si>
    <t>CRS-GUP-DHI-DT-23-1931</t>
  </si>
  <si>
    <t>CRS-GUP-DHI-DT-23-1932</t>
  </si>
  <si>
    <t>CRS-GUP-DHI-DT-23-1933</t>
  </si>
  <si>
    <t>CRS-GUP-DHI-DT-23-1934</t>
  </si>
  <si>
    <t>CRS-GUP-DHI-DT-23-1935</t>
  </si>
  <si>
    <t>CRS-GUP-DHI-DT-23-1936</t>
  </si>
  <si>
    <t>CRS-GUP-DHI-DT-23-1937</t>
  </si>
  <si>
    <t>DE-GUP-DT-E-23-528</t>
    <phoneticPr fontId="2" type="noConversion"/>
  </si>
  <si>
    <t>DE-GUP-DT-E-23-529</t>
  </si>
  <si>
    <t>DE-GUP-DT-E-23-530</t>
  </si>
  <si>
    <t>DE-GUP-DT-E-23-539</t>
  </si>
  <si>
    <t xml:space="preserve">3(CP) </t>
    <phoneticPr fontId="2" type="noConversion"/>
  </si>
  <si>
    <t>DE-GUP-DT-E-23-540</t>
    <phoneticPr fontId="2" type="noConversion"/>
  </si>
  <si>
    <t>DE-GUP-DT-E-23-527</t>
    <phoneticPr fontId="2" type="noConversion"/>
  </si>
  <si>
    <t>DE-GUP-DT-E-23-474</t>
    <phoneticPr fontId="2" type="noConversion"/>
  </si>
  <si>
    <t>DE-GUP-DT-E-23-541</t>
    <phoneticPr fontId="2" type="noConversion"/>
  </si>
  <si>
    <t>DE-GUP-DT-E-23-542</t>
  </si>
  <si>
    <t>CRS-GUP-DHI-DT-23-1938</t>
  </si>
  <si>
    <t>CRS-GUP-DHI-DT-23-1939</t>
    <phoneticPr fontId="2" type="noConversion"/>
  </si>
  <si>
    <t>CRS-GUP-DHI-DT-23-1940</t>
    <phoneticPr fontId="2" type="noConversion"/>
  </si>
  <si>
    <t>CRS-GUP-DHI-DT-23-1941</t>
    <phoneticPr fontId="2" type="noConversion"/>
  </si>
  <si>
    <t>CRS-GUP-DHI-DT-23-1942</t>
  </si>
  <si>
    <t>CRS-GUP-DHI-DT-23-1943</t>
  </si>
  <si>
    <t>CRS-GUP-DHI-DT-23-1944</t>
  </si>
  <si>
    <t>CRS-GUP-DHI-DT-23-1946</t>
  </si>
  <si>
    <t>CRS-GUP-DHI-DT-23-1945</t>
    <phoneticPr fontId="2" type="noConversion"/>
  </si>
  <si>
    <t>CRS-GUP-DHI-DT-23-1947</t>
  </si>
  <si>
    <t>DE-GUP-DT-E-23-543</t>
  </si>
  <si>
    <t>DE-GUP-DT-E-23-544</t>
    <phoneticPr fontId="2" type="noConversion"/>
  </si>
  <si>
    <t>DE-GUP-DT-E-23-546</t>
  </si>
  <si>
    <t>DE-GUP-DT-E-23-547</t>
    <phoneticPr fontId="2" type="noConversion"/>
  </si>
  <si>
    <t>DE-GUP-DT-E-23-548</t>
  </si>
  <si>
    <t>DE-GUP-DT-E-23-549</t>
  </si>
  <si>
    <t>DE-GUP-DT-E-23-550</t>
  </si>
  <si>
    <t>DE-GUP-DT-E-23-551</t>
  </si>
  <si>
    <t>DE-GUP-DT-E-23-552</t>
    <phoneticPr fontId="2" type="noConversion"/>
  </si>
  <si>
    <t>DE-GUP-DT-E-23-545</t>
    <phoneticPr fontId="2" type="noConversion"/>
  </si>
  <si>
    <t>DE-GUP-DT-E-23-553</t>
  </si>
  <si>
    <t>DE-GUP-DT-E-23-554</t>
  </si>
  <si>
    <t>DE-GUP-DT-E-23-555</t>
  </si>
  <si>
    <t>DE-GUP-DT-E-23-558</t>
  </si>
  <si>
    <t>CRS-GUP-DHI-DT-23-1948</t>
  </si>
  <si>
    <t>CRS-GUP-DHI-DT-23-1949</t>
  </si>
  <si>
    <t>DE-GUP-DT-E-23-532</t>
  </si>
  <si>
    <t>CRS-GUP-DHI-DT-23-1950</t>
  </si>
  <si>
    <t>DE-GUP-DT-E-23-509</t>
    <phoneticPr fontId="2" type="noConversion"/>
  </si>
  <si>
    <t>DE-GUP-DT-E-23-533</t>
  </si>
  <si>
    <t>CRS-GUP-DHI-DT-23-1951</t>
    <phoneticPr fontId="2" type="noConversion"/>
  </si>
  <si>
    <t>CRS-GUP-DHI-DT-23-1952</t>
  </si>
  <si>
    <t>DE-GUP-DT-E-23-535</t>
  </si>
  <si>
    <t>DE-GUP-DT-E-23-556</t>
  </si>
  <si>
    <t>DE-GUP-DT-E-23-557</t>
  </si>
  <si>
    <t>DE-GUP-DT-E-23-534</t>
  </si>
  <si>
    <t>DE-GUP-DT-E-23-536</t>
    <phoneticPr fontId="2" type="noConversion"/>
  </si>
  <si>
    <t>DE-GUP-DT-E-23-537</t>
  </si>
  <si>
    <t>DE-GUP-DT-E-23-538</t>
  </si>
  <si>
    <t>CRS-GUP-DHI-DT-23-1888</t>
  </si>
  <si>
    <t>DE-GUP-DT-E-23-559</t>
    <phoneticPr fontId="2" type="noConversion"/>
  </si>
  <si>
    <t xml:space="preserve">DE-GUP-DT-E-23-560 </t>
  </si>
  <si>
    <t>DE-GUP-DT-E-23-561</t>
  </si>
  <si>
    <t>DE-GUP-DT-E-23-562</t>
    <phoneticPr fontId="2" type="noConversion"/>
  </si>
  <si>
    <t>DE-GUP-DT-E-23-563</t>
  </si>
  <si>
    <t>DE-GUP-DT-E-23-564</t>
  </si>
  <si>
    <t>DE-GUP-DT-E-23-565</t>
    <phoneticPr fontId="2" type="noConversion"/>
  </si>
  <si>
    <t>DE-GUP-DT-E-23-566</t>
  </si>
  <si>
    <t>CRS-GUP-DHI-DT-23-1953</t>
  </si>
  <si>
    <t>CRS-GUP-DHI-DT-23-1954</t>
  </si>
  <si>
    <t>CRS-GUP-DHI-DT-23-1955</t>
  </si>
  <si>
    <t>CRS-GUP-DHI-DT-23-1956</t>
  </si>
  <si>
    <t>CRS-GUP-DHI-DT-23-1957</t>
  </si>
  <si>
    <t>DE-GUP-DT-E-23-567</t>
    <phoneticPr fontId="2" type="noConversion"/>
  </si>
  <si>
    <t>DE-GUP-DT-E-23-570</t>
  </si>
  <si>
    <t>DE-GUP-DT-E-23-573</t>
  </si>
  <si>
    <t>DE-GUP-DT-E-23-574</t>
  </si>
  <si>
    <t>DE-GUP-DT-E-23-492</t>
    <phoneticPr fontId="2" type="noConversion"/>
  </si>
  <si>
    <t>DE-GUP-DT-E-23-549</t>
    <phoneticPr fontId="2" type="noConversion"/>
  </si>
  <si>
    <t>CRS-GUP-DHI-DT-23-1958</t>
  </si>
  <si>
    <t>CRS-GUP-DHI-DT-23-1959</t>
    <phoneticPr fontId="2" type="noConversion"/>
  </si>
  <si>
    <t>CRS-GUP-DHI-DT-23-1960</t>
  </si>
  <si>
    <t>CRS-GUP-DHI-DT-23-1961</t>
  </si>
  <si>
    <t>DE-GUP-DT-E-23-576</t>
    <phoneticPr fontId="2" type="noConversion"/>
  </si>
  <si>
    <t>DE-GUP-DT-E-23-577</t>
  </si>
  <si>
    <t>DE-GUP-DT-E-23-578</t>
  </si>
  <si>
    <t>DE-GUP-DT-E-23-579</t>
    <phoneticPr fontId="2" type="noConversion"/>
  </si>
  <si>
    <t>DE-GUP-DT-E-23-572</t>
  </si>
  <si>
    <t>DE-GUP-DT-E-23-580</t>
    <phoneticPr fontId="2" type="noConversion"/>
  </si>
  <si>
    <t>DE-GUP-DT-E-23-581</t>
  </si>
  <si>
    <t>DE-GUP-DT-E-23-582</t>
    <phoneticPr fontId="2" type="noConversion"/>
  </si>
  <si>
    <t>DE-GUP-DT-E-23-583</t>
    <phoneticPr fontId="2" type="noConversion"/>
  </si>
  <si>
    <t>DE-GUP-DT-E-23-584</t>
  </si>
  <si>
    <t>DE-GUP-DT-E-23-586</t>
  </si>
  <si>
    <t>DE-GUP-DT-E-23-587</t>
  </si>
  <si>
    <t>DE-GUP-DT-E-23-588</t>
  </si>
  <si>
    <t>DE-GUP-DT-E-23-589</t>
  </si>
  <si>
    <t>DE-GUP-DT-E-23-590</t>
  </si>
  <si>
    <t>DE-GUP-DT-E-23-591</t>
  </si>
  <si>
    <t>DE-GUP-DT-E-23-592</t>
  </si>
  <si>
    <t>DE-GUP-DT-E-23-593</t>
  </si>
  <si>
    <t>GAS TURBINE BUILDING_STRUCTURAL MISC. DETAIL</t>
    <phoneticPr fontId="2" type="noConversion"/>
  </si>
  <si>
    <t>IO LIST_115kV AIS</t>
    <phoneticPr fontId="2" type="noConversion"/>
  </si>
  <si>
    <t>EARTHING LAYOUT DRAWING_TANK AREA</t>
    <phoneticPr fontId="2" type="noConversion"/>
  </si>
  <si>
    <t>ST_O&amp;M Manual for TCS/TPS</t>
  </si>
  <si>
    <t>ST_Drawings Sketches-Package of Steam-Water &amp; Oil Valves</t>
  </si>
  <si>
    <t>BT</t>
    <phoneticPr fontId="2" type="noConversion"/>
  </si>
  <si>
    <t>Datasheet for Fiber Optic Handhole</t>
    <phoneticPr fontId="2" type="noConversion"/>
  </si>
  <si>
    <t>DE-GUP-DT-E-23-531</t>
    <phoneticPr fontId="2" type="noConversion"/>
  </si>
  <si>
    <t>DE-GUP-DT-E-23-596</t>
  </si>
  <si>
    <t xml:space="preserve">DE-GUP-DT-E-23-594 </t>
  </si>
  <si>
    <t>DE-GUP-DT-E-23-595</t>
  </si>
  <si>
    <t>DE-GUP-DT-E-23-595</t>
    <phoneticPr fontId="2" type="noConversion"/>
  </si>
  <si>
    <t>DE-GUP-DT-E-23-571</t>
    <phoneticPr fontId="2" type="noConversion"/>
  </si>
  <si>
    <t>DE-GUP-DT-E-23-575</t>
    <phoneticPr fontId="2" type="noConversion"/>
  </si>
  <si>
    <t xml:space="preserve">DE-GUP-DT-E-23-585 </t>
    <phoneticPr fontId="2" type="noConversion"/>
  </si>
  <si>
    <t>DE-GUP-DT-E-23-597</t>
  </si>
  <si>
    <t>CRS-GUP-DHI-DT-23-1962</t>
  </si>
  <si>
    <t>CRS-GUP-DHI-DT-23-1963</t>
  </si>
  <si>
    <t>CRS-GUP-DHI-DT-23-1964</t>
  </si>
  <si>
    <t>CRS-GUP-DHI-DT-23-1965</t>
  </si>
  <si>
    <t>CRS-GUP-DHI-DT-23-1966</t>
  </si>
  <si>
    <t>CRS-GUP-DHI-DT-23-1967</t>
    <phoneticPr fontId="2" type="noConversion"/>
  </si>
  <si>
    <t>CRS-GUP-DHI-DT-23-1968</t>
  </si>
  <si>
    <t>CRS-GUP-DHI-DT-23-1969</t>
  </si>
  <si>
    <t>CRS-GUP-DHI-DT-23-1970</t>
    <phoneticPr fontId="2" type="noConversion"/>
  </si>
  <si>
    <t>CRS-GUP-DHI-DT-23-1971</t>
  </si>
  <si>
    <t>CRS-GUP-DHI-DT-23-1972</t>
    <phoneticPr fontId="2" type="noConversion"/>
  </si>
  <si>
    <t>CRS-GUP-DHI-DT-23-1973</t>
    <phoneticPr fontId="2" type="noConversion"/>
  </si>
  <si>
    <t>CRS-GUP-DHI-DT-23-1974</t>
  </si>
  <si>
    <t>CRS-GUP-DHI-DT-23-1975</t>
  </si>
  <si>
    <t>DE-GUP-DT-E-23-599</t>
  </si>
  <si>
    <t>DE-GUP-DT-E-23-600</t>
  </si>
  <si>
    <t>DE-GUP-DT-E-23-601</t>
    <phoneticPr fontId="2" type="noConversion"/>
  </si>
  <si>
    <t>DE-GUP-DT-E-23-602</t>
  </si>
  <si>
    <t>DE-GUP-DT-E-23-603</t>
  </si>
  <si>
    <t>DE-GUP-DT-E-23-605</t>
    <phoneticPr fontId="2" type="noConversion"/>
  </si>
  <si>
    <t>DE-GUP-DT-E-23-606</t>
  </si>
  <si>
    <t>DE-GUP-DT-E-23-604</t>
  </si>
  <si>
    <t>DE-GUP-DT-E-23-607</t>
  </si>
  <si>
    <t>DE-GUP-DT-E-23-569</t>
  </si>
  <si>
    <t>DE-GUP-DT-E-23-569</t>
    <phoneticPr fontId="2" type="noConversion"/>
  </si>
  <si>
    <t>CRS-GUP-DHI-DT-23-1976</t>
  </si>
  <si>
    <t>CRS-GUP-DHI-DT-23-1977</t>
  </si>
  <si>
    <t>CRS-GUP-DHI-DT-23-1978</t>
  </si>
  <si>
    <t>CRS-GUP-DHI-DT-23-1979</t>
  </si>
  <si>
    <t>CRS-GUP-DHI-DT-23-1980</t>
  </si>
  <si>
    <t>CRS-GUP-DHI-DT-23-1981</t>
  </si>
  <si>
    <t>CRS-GUP-DHI-DT-23-1982</t>
  </si>
  <si>
    <t>CRS-GUP-DHI-DT-23-1983</t>
  </si>
  <si>
    <t>CRS-GUP-DHI-DT-23-1984</t>
  </si>
  <si>
    <t xml:space="preserve">DE-GUP-DT-E-23-609 </t>
    <phoneticPr fontId="2" type="noConversion"/>
  </si>
  <si>
    <t>DE-GUP-DT-E-23-610</t>
  </si>
  <si>
    <t>CRS-GUP-DHI-DT-23-1985</t>
  </si>
  <si>
    <t>DE-GUP-DT-E-23-612</t>
    <phoneticPr fontId="2" type="noConversion"/>
  </si>
  <si>
    <t>DE-GUP-DT-E-23-613</t>
  </si>
  <si>
    <t>CRS-GUP-DHI-DT-23-1988</t>
  </si>
  <si>
    <t>DE-GUP-DT-E-23-615</t>
    <phoneticPr fontId="2" type="noConversion"/>
  </si>
  <si>
    <t>CRS-GUP-DHI-DT-23-1989</t>
  </si>
  <si>
    <t>CRS-GUP-DHI-DT-23-1990</t>
  </si>
  <si>
    <t>CRS-GUP-DHI-DT-23-1991</t>
  </si>
  <si>
    <t>CRS-GUP-DHI-DT-23-1992</t>
  </si>
  <si>
    <t>CRS-GUP-DHI-DT-23-1993</t>
  </si>
  <si>
    <t>CRS-GUP-DHI-DT-23-1994</t>
  </si>
  <si>
    <t>CRS-GUP-DHI-DT-23-1995</t>
  </si>
  <si>
    <t>CRS-GUP-DHI-DT-23-1996</t>
  </si>
  <si>
    <t>CRS-GUP-DHI-DT-23-1997</t>
  </si>
  <si>
    <t>CRS-GUP-DHI-DT-23-1998</t>
  </si>
  <si>
    <t>DE-GUP-DT-E-23-616</t>
  </si>
  <si>
    <t>DE-GUP-DT-E-23-617</t>
  </si>
  <si>
    <t>DE-GUP-DT-E-23-618</t>
  </si>
  <si>
    <t>DE-GUP-DT-E-23-619</t>
  </si>
  <si>
    <t>DE-GUP-DT-E-23-620</t>
  </si>
  <si>
    <t>CRS-GUP-DHI-DT-23-1999</t>
  </si>
  <si>
    <t>CRS-GUP-DHI-DT-23-2000</t>
    <phoneticPr fontId="2" type="noConversion"/>
  </si>
  <si>
    <t>CRS-GUP-DHI-DT-23-2001</t>
    <phoneticPr fontId="2" type="noConversion"/>
  </si>
  <si>
    <t>CRS-GUP-DHI-DT-23-2002</t>
    <phoneticPr fontId="2" type="noConversion"/>
  </si>
  <si>
    <t>CRS-GUP-DHI-DT-23-2003</t>
    <phoneticPr fontId="2" type="noConversion"/>
  </si>
  <si>
    <t>CRS-GUP-DHI-DT-23-2004</t>
    <phoneticPr fontId="2" type="noConversion"/>
  </si>
  <si>
    <t>CRS-GUP-DHI-DT-23-2005</t>
  </si>
  <si>
    <t>CRS-GUP-DHI-DT-23-2006</t>
    <phoneticPr fontId="2" type="noConversion"/>
  </si>
  <si>
    <t>CRS-GUP-DHI-DT-23-2009</t>
  </si>
  <si>
    <t>CRS-GUP-DHI-DT-23-2007</t>
  </si>
  <si>
    <t>CRS-GUP-DHI-DT-23-2008</t>
  </si>
  <si>
    <t>DE-GUP-DT-E-23-621</t>
  </si>
  <si>
    <t>LIGHTING PANEL BOARD SCHEDULE_BESS ELECTRICAL &amp; CONTROL BUILDING</t>
    <phoneticPr fontId="2" type="noConversion"/>
  </si>
  <si>
    <t>ILLUMINATION CALCULATION_BESS ELECTRICAL &amp; CONTROL BUILDING</t>
    <phoneticPr fontId="2" type="noConversion"/>
  </si>
  <si>
    <t>DE-GUP-DT-E-23-622</t>
  </si>
  <si>
    <t>DE-GUP-DT-E-23-623</t>
  </si>
  <si>
    <t>DE-GUP-DT-E-23-624</t>
    <phoneticPr fontId="2" type="noConversion"/>
  </si>
  <si>
    <t>DE-GUP-DT-E-23-625</t>
  </si>
  <si>
    <t>DE-GUP-DT-E-23-626</t>
  </si>
  <si>
    <t>DE-GUP-DT-E-23-627</t>
  </si>
  <si>
    <t>DE-GUP-DT-E-23-628</t>
    <phoneticPr fontId="2" type="noConversion"/>
  </si>
  <si>
    <t>DE-GUP-DT-E-23-629</t>
  </si>
  <si>
    <t>DE-GUP-DT-E-23-629</t>
    <phoneticPr fontId="2" type="noConversion"/>
  </si>
  <si>
    <t>DE-GUP-DT-E-23-630</t>
  </si>
  <si>
    <t>DE-GUP-DT-E-23-632</t>
  </si>
  <si>
    <t>DE-GUP-DT-E-23-633</t>
  </si>
  <si>
    <t>CRS-GUP-DHI-DT-23-2010</t>
  </si>
  <si>
    <t>CRS-GUP-DHI-DT-23-2011</t>
    <phoneticPr fontId="2" type="noConversion"/>
  </si>
  <si>
    <t>CRS-GUP-DHI-DT-23-2012</t>
  </si>
  <si>
    <t>CRS-GUP-DHI-DT-23-2013</t>
  </si>
  <si>
    <t>CRS-GUP-DHI-DT-23-2014</t>
  </si>
  <si>
    <t>CRS-GUP-DHI-DT-23-2015</t>
  </si>
  <si>
    <t>DE-GUP-DT-E-23-611</t>
  </si>
  <si>
    <t>CRS-GUP-DHI-DT-23-2016</t>
  </si>
  <si>
    <t>CRS-GUP-DHI-DT-23-2017</t>
  </si>
  <si>
    <t>CRS-GUP-DHI-DT-23-2018</t>
  </si>
  <si>
    <t>DE-GUP-DT-E-23-634</t>
    <phoneticPr fontId="2" type="noConversion"/>
  </si>
  <si>
    <t>DE-GUP-DT-E-23-635</t>
  </si>
  <si>
    <t>DE-GUP-DT-E-23-636</t>
  </si>
  <si>
    <t>CRS-GUP-DHI-DT-23-2019</t>
  </si>
  <si>
    <t>CRS-GUP-DHI-DT-23-2020</t>
    <phoneticPr fontId="2" type="noConversion"/>
  </si>
  <si>
    <t>CRS-GUP-DHI-DT-23-2021</t>
  </si>
  <si>
    <t>CRS-GUP-DHI-DT-23-2022</t>
  </si>
  <si>
    <t>CRS-GUP-DHI-DT-23-2023</t>
  </si>
  <si>
    <t>CRS-GUP-DHI-DT-23-2024</t>
  </si>
  <si>
    <t>DE-GUP-DT-E-23-637</t>
  </si>
  <si>
    <t>DE-GUP-DT-E-23-638</t>
  </si>
  <si>
    <t>COMMUNICATION LAYOUT DRAWING_BESS ELECTRICAL &amp; CONTROL BUILDING</t>
    <phoneticPr fontId="2" type="noConversion"/>
  </si>
  <si>
    <t>DE-GUP-DT-E-23-639</t>
  </si>
  <si>
    <t>DE-GUP-DT-E-23-640</t>
  </si>
  <si>
    <t>DE-GUP-DT-E-23-641</t>
  </si>
  <si>
    <t>DE-GUP-DT-E-23-642</t>
  </si>
  <si>
    <t>DE-GUP-DT-E-23-643</t>
  </si>
  <si>
    <t>DE-GUP-DT-E-23-644</t>
  </si>
  <si>
    <t>DE-GUP-DT-E-23-645</t>
  </si>
  <si>
    <t>DE-GUP-DT-E-23-646</t>
  </si>
  <si>
    <t>DE-GUP-DT-E-23-647</t>
  </si>
  <si>
    <t>STOP GATE FOR COOLING WATER PUMP_EMBEDDED MATERIAL DRAWING</t>
    <phoneticPr fontId="2" type="noConversion"/>
  </si>
  <si>
    <t>DE-GUP-DT-E-23-648</t>
  </si>
  <si>
    <t>DE-GUP-DT-E-23-649</t>
  </si>
  <si>
    <t>DE-GUP-DT-E-23-651</t>
  </si>
  <si>
    <t>DE-GUP-DT-E-23-652</t>
  </si>
  <si>
    <t xml:space="preserve">DE-GUP-DT-E-23-654 </t>
  </si>
  <si>
    <t>DE-GUP-DT-E-23-655</t>
  </si>
  <si>
    <t>CHEMIC ADDITIVE TANK FOUNDATION (CCPP PLANT AREA)_CALCULATION</t>
    <phoneticPr fontId="2" type="noConversion"/>
  </si>
  <si>
    <t>DE-GUP-DT-E-23-656</t>
  </si>
  <si>
    <t>DE-GUP-DT-E-23-657</t>
  </si>
  <si>
    <t>DE-GUP-DT-E-23-658</t>
  </si>
  <si>
    <t>AIR COMPRESSOR_OPERATION &amp; MAINTENANCE (O&amp;M) MANUAL</t>
  </si>
  <si>
    <t>원승환</t>
    <phoneticPr fontId="2" type="noConversion"/>
  </si>
  <si>
    <t>PGB</t>
    <phoneticPr fontId="2" type="noConversion"/>
  </si>
  <si>
    <t>PHE_INSTALLATION, OPERATION AND MAINTENANCE MANUAL</t>
    <phoneticPr fontId="2" type="noConversion"/>
  </si>
  <si>
    <t>CCWP_OPERATION &amp; MAINTENANCE MANUAL</t>
    <phoneticPr fontId="2" type="noConversion"/>
  </si>
  <si>
    <t>PUA</t>
    <phoneticPr fontId="2" type="noConversion"/>
  </si>
  <si>
    <t>CWP &amp; ACWP_INSTALLATION, OPERATION &amp; MAINTENANCE MANUAL</t>
    <phoneticPr fontId="2" type="noConversion"/>
  </si>
  <si>
    <t>SUMP PUMP_OPERATION &amp; MAINTENANCE (O&amp;M) MANUAL</t>
  </si>
  <si>
    <t>BFP_OPERATION &amp; MAINTENANCE (O&amp;M) MANUAL</t>
    <phoneticPr fontId="2" type="noConversion"/>
  </si>
  <si>
    <t>CEP_OPERATION &amp; MAINTENANCE (O&amp;M) MANUAL</t>
    <phoneticPr fontId="2" type="noConversion"/>
  </si>
  <si>
    <t>ULSD TREATMENT_OPERATION &amp; MAINTENANCE (O&amp;M) MANUAL</t>
  </si>
  <si>
    <t>ULSD Treatment</t>
  </si>
  <si>
    <t>XS01</t>
  </si>
  <si>
    <t>ULSD TREATMENT_SINGLE LINE DIAGRAM</t>
  </si>
  <si>
    <t>GSP(OIL)_OPERATION &amp; MAINTENANCE (O&amp;M) MANUAL</t>
    <phoneticPr fontId="2" type="noConversion"/>
  </si>
  <si>
    <t>HRSG_OPERATION &amp; MAINTENANCE (O&amp;M) MANUAL</t>
    <phoneticPr fontId="2" type="noConversion"/>
  </si>
  <si>
    <t>GT_OPERATION &amp; MAINTENANCE (O&amp;M) MANUAL</t>
  </si>
  <si>
    <t>ST_Installation manual_Condenser</t>
    <phoneticPr fontId="2" type="noConversion"/>
  </si>
  <si>
    <t>ST_Installation manual_NRV</t>
    <phoneticPr fontId="2" type="noConversion"/>
  </si>
  <si>
    <t>ST_Installation manual_Butterfly valve</t>
    <phoneticPr fontId="2" type="noConversion"/>
  </si>
  <si>
    <t>ST_Operating_Maintenance_Manual_Control valves</t>
    <phoneticPr fontId="2" type="noConversion"/>
  </si>
  <si>
    <t>ST_Installation manual_Generator monitoring system</t>
    <phoneticPr fontId="2" type="noConversion"/>
  </si>
  <si>
    <t>ST_Operating_Maintenance_Manual_Valves-package of steam-water, oil valves</t>
    <phoneticPr fontId="2" type="noConversion"/>
  </si>
  <si>
    <t>ST_Installation, Operation and Maintenance Manual for Flash Tank Booster Pumps</t>
    <phoneticPr fontId="2" type="noConversion"/>
  </si>
  <si>
    <t>MAG</t>
    <phoneticPr fontId="2" type="noConversion"/>
  </si>
  <si>
    <t>ST_Installation manual_Expansion joint on STG outlet (P0MAB01HA0011MR01)</t>
    <phoneticPr fontId="2" type="noConversion"/>
  </si>
  <si>
    <t>ST_Installation manual_Expansion Joint (P0PAB21/22/31/32BR001MR01)</t>
    <phoneticPr fontId="2" type="noConversion"/>
  </si>
  <si>
    <t>ST_Installation manual_Vent Steam Condenser</t>
    <phoneticPr fontId="2" type="noConversion"/>
  </si>
  <si>
    <t>ST_Installation manual_Oil Cleaning Unit</t>
    <phoneticPr fontId="2" type="noConversion"/>
  </si>
  <si>
    <t>ST_Installation manual_TPC/OPS Panel</t>
    <phoneticPr fontId="2" type="noConversion"/>
  </si>
  <si>
    <t>ST_Installation manual_TCS/TPS</t>
    <phoneticPr fontId="2" type="noConversion"/>
  </si>
  <si>
    <t>ST_Installation manual_HPH System</t>
    <phoneticPr fontId="2" type="noConversion"/>
  </si>
  <si>
    <t>ST_Installation manual_Condenser Vacuum Pump</t>
    <phoneticPr fontId="2" type="noConversion"/>
  </si>
  <si>
    <t>ST_Installation manual_CTCS</t>
    <phoneticPr fontId="2" type="noConversion"/>
  </si>
  <si>
    <t>ILLUMINATION CALCULATION_COOLING TOWER</t>
    <phoneticPr fontId="2" type="noConversion"/>
  </si>
  <si>
    <t>LIGHTING &amp; SMALL POWER LAYOUT DRAWING_COOLING TOWER</t>
    <phoneticPr fontId="2" type="noConversion"/>
  </si>
  <si>
    <t>DE-GUP-DT-E-23-653</t>
    <phoneticPr fontId="2" type="noConversion"/>
  </si>
  <si>
    <t>DE-GUP-DT-E-23-631</t>
    <phoneticPr fontId="2" type="noConversion"/>
  </si>
  <si>
    <t>DE-GUP-DT-E-23-614</t>
    <phoneticPr fontId="2" type="noConversion"/>
  </si>
  <si>
    <t>DE-GUP-DT-E-23-608</t>
    <phoneticPr fontId="2" type="noConversion"/>
  </si>
  <si>
    <t>DE-GUP-DT-E-23-215</t>
    <phoneticPr fontId="2" type="noConversion"/>
  </si>
  <si>
    <t>DE-GUP-DT-E-23-660</t>
  </si>
  <si>
    <t>DE-GUP-DT-E-23-661</t>
  </si>
  <si>
    <t>CRS-GUP-DHI-DT-23-2025</t>
  </si>
  <si>
    <t>CRS-GUP-DHI-DT-23-2026</t>
  </si>
  <si>
    <t>CRS-GUP-DHI-DT-23-2027</t>
  </si>
  <si>
    <t>CRS-GUP-DHI-DT-23-2028</t>
  </si>
  <si>
    <t>CRS-GUP-DHI-DT-23-2029</t>
  </si>
  <si>
    <t>CRS-GUP-DHI-DT-23-2030</t>
  </si>
  <si>
    <t>DE-GUP-DT-E-23-662</t>
  </si>
  <si>
    <t>STARTUP FLASH TANK FOUNDATION (CCPP PLANT AREA)_PLAN AND SECTION</t>
    <phoneticPr fontId="2" type="noConversion"/>
  </si>
  <si>
    <t>DE-GUP-DT-E-23-663</t>
  </si>
  <si>
    <t>DE-GUP-DT-E-23-664</t>
  </si>
  <si>
    <t>DE-GUP-DT-E-23-665</t>
  </si>
  <si>
    <t>DE-GUP-DT-E-23-666</t>
  </si>
  <si>
    <t>CRS-GUP-DHI-DT-23-1749</t>
  </si>
  <si>
    <t>DE-GUP-DT-E-23-667</t>
  </si>
  <si>
    <t>DE-GUP-DT-E-23-667</t>
    <phoneticPr fontId="2" type="noConversion"/>
  </si>
  <si>
    <t>CRS-GUP-DHI-DT-23-2033</t>
  </si>
  <si>
    <t>CRS-GUP-DHI-DT-23-2034</t>
  </si>
  <si>
    <t>DE-GUP-DT-E-23-669</t>
  </si>
  <si>
    <t>DE-GUP-DT-E-23-670</t>
  </si>
  <si>
    <t>DE-GUP-DT-E-23-671</t>
  </si>
  <si>
    <t>DE-GUP-DT-E-23-672</t>
  </si>
  <si>
    <t>DE-GUP-DT-E-23-674</t>
  </si>
  <si>
    <t>DE-GUP-DT-E-23-675</t>
  </si>
  <si>
    <t>DE-GUP-DT-E-23-676</t>
  </si>
  <si>
    <t>DE-GUP-DT-E-23-677</t>
  </si>
  <si>
    <t>DE-GUP-DT-E-23-678</t>
  </si>
  <si>
    <t>CRS-GUP-DHI-DT-23-2035</t>
  </si>
  <si>
    <t>CRS-GUP-DHI-DT-23-2036</t>
    <phoneticPr fontId="2" type="noConversion"/>
  </si>
  <si>
    <t>CRS-GUP-DHI-DT-23-2037</t>
  </si>
  <si>
    <t>CRS-GUP-DHI-DT-23-2038</t>
  </si>
  <si>
    <t>CRS-GUP-DHI-DT-23-2039</t>
  </si>
  <si>
    <t>DE-GUP-DT-E-23-679</t>
  </si>
  <si>
    <t>DE-GUP-DT-E-23-680</t>
  </si>
  <si>
    <t>DE-GUP-DT-E-23-681_Rev 3</t>
  </si>
  <si>
    <t>Technical Specification for SCADA ULSD Pipeline</t>
    <phoneticPr fontId="2" type="noConversion"/>
  </si>
  <si>
    <t>CRANE_GENERAL ARRANGEMENT DRAWING FOR STG BLDG</t>
    <phoneticPr fontId="2" type="noConversion"/>
  </si>
  <si>
    <t>자체 CRS 개정 후 제출</t>
  </si>
  <si>
    <t>DE-GUP-DT-E-23-683</t>
  </si>
  <si>
    <t>GSP(WATER)_OPERATION &amp; MAINTENANCE (O&amp;M) MANUAL</t>
    <phoneticPr fontId="2" type="noConversion"/>
  </si>
  <si>
    <t>DE-GUP-DT-E-23-673</t>
  </si>
  <si>
    <r>
      <t>STEAM TURBINE BUILDING_</t>
    </r>
    <r>
      <rPr>
        <sz val="10"/>
        <rFont val="맑은 고딕"/>
        <family val="3"/>
        <charset val="129"/>
        <scheme val="minor"/>
      </rPr>
      <t>OPERATING &amp; CRANE GIRDER FLOOR PLAN</t>
    </r>
    <phoneticPr fontId="2" type="noConversion"/>
  </si>
  <si>
    <t>DE-GUP-DT-E-23-684</t>
  </si>
  <si>
    <t>DE-GUP-DT-E-23-685</t>
  </si>
  <si>
    <t xml:space="preserve">DE-GUP-DT-E-23-686 </t>
  </si>
  <si>
    <t>DE-GUP-DT-E-23-687</t>
  </si>
  <si>
    <t>DE-GUP-DT-E-23-688</t>
  </si>
  <si>
    <t>DE-GUP-DT-E-23-689</t>
  </si>
  <si>
    <t>DE-GUP-DT-E-23-690</t>
  </si>
  <si>
    <t>DE-GUP-DT-E-23-691</t>
  </si>
  <si>
    <t>CRS-GUP-DHI-DT-23-2046</t>
  </si>
  <si>
    <t>CRS-GUP-DHI-DT-23-2047</t>
  </si>
  <si>
    <t>CRS-GUP-DHI-DT-23-2048</t>
  </si>
  <si>
    <t>CRS-GUP-DHI-DT-23-2049</t>
  </si>
  <si>
    <t>CRS-GUP-DHI-DT-23-2050</t>
  </si>
  <si>
    <t>CRS-GUP-DHI-DT-23-2056</t>
  </si>
  <si>
    <t>CRS-GUP-DHI-DT-23-2057</t>
  </si>
  <si>
    <t>CRS-GUP-DHI-DT-23-2058</t>
  </si>
  <si>
    <t>CRS-GUP-DHI-DT-23-2059</t>
  </si>
  <si>
    <t>CRS-GUP-DHI-DT-23-2060</t>
  </si>
  <si>
    <t>CRS-GUP-DHI-DT-23-2061</t>
  </si>
  <si>
    <t>CRS-GUP-DHI-DT-23-2062</t>
  </si>
  <si>
    <t>DE-GUP-DT-E-23-692</t>
  </si>
  <si>
    <t>DE-GUP-DT-E-23-693</t>
  </si>
  <si>
    <t>DE-GUP-DT-E-23-694</t>
  </si>
  <si>
    <t>DE-GUP-DT-E-23-695</t>
    <phoneticPr fontId="2" type="noConversion"/>
  </si>
  <si>
    <t>DE-GUP-DT-E-23-696</t>
  </si>
  <si>
    <t>DE-GUP-DT-E-23-697</t>
  </si>
  <si>
    <t>DE-GUP-DT-E-23-698</t>
  </si>
  <si>
    <t>DE-GUP-DT-E-23-699</t>
  </si>
  <si>
    <t>DE-GUP-DT-E-23-625</t>
    <phoneticPr fontId="2" type="noConversion"/>
  </si>
  <si>
    <t>DE-GUP-DT-E-23-700</t>
  </si>
  <si>
    <t>DE-GUP-DT-E-23-701</t>
  </si>
  <si>
    <t>DE-GUP-DT-E-23-702</t>
  </si>
  <si>
    <t>DE-GUP-DT-E-23-703</t>
  </si>
  <si>
    <t>DE-GUP-DT-E-23-704</t>
  </si>
  <si>
    <t>DE-GUP-DT-E-23-705</t>
  </si>
  <si>
    <t>HRSG BUILDING_PIPE SUPPORT FRAMING PLAN</t>
    <phoneticPr fontId="2" type="noConversion"/>
  </si>
  <si>
    <t>DE-GUP-DT-E-23-706</t>
  </si>
  <si>
    <t>DE-GUP-DT-E-23-707</t>
  </si>
  <si>
    <t>DE-GUP-DT-E-23-708</t>
  </si>
  <si>
    <t>DE-GUP-DT-E-23-709</t>
  </si>
  <si>
    <t>DE-GUP-DT-E-23-710</t>
  </si>
  <si>
    <t>DE-GUP-DT-E-23-711</t>
  </si>
  <si>
    <t>DE-GUP-DT-E-23-712</t>
  </si>
  <si>
    <t>DE-GUP-DT-E-23-713</t>
  </si>
  <si>
    <t>DE-GUP-DT-E-23-714</t>
  </si>
  <si>
    <t xml:space="preserve">DE-GUP-DT-E-23-715 </t>
  </si>
  <si>
    <t>DE-GUP-DT-E-23-716</t>
  </si>
  <si>
    <t>CRS-GUP-DHI-DT-23-2063</t>
  </si>
  <si>
    <t>CRS-GUP-DHI-DT-23-2064</t>
  </si>
  <si>
    <t>CRS-GUP-DHI-DT-23-2065</t>
  </si>
  <si>
    <t>CRS-GUP-DHI-DT-23-2066</t>
  </si>
  <si>
    <t>CRS-GUP-DHI-DT-23-2067</t>
  </si>
  <si>
    <t>CRS-GUP-DHI-DT-23-2068</t>
    <phoneticPr fontId="2" type="noConversion"/>
  </si>
  <si>
    <t>CRS-GUP-DHI-DT-23-2069</t>
  </si>
  <si>
    <t>DE-GUP-DT-E-23-682</t>
  </si>
  <si>
    <t>CRS-GUP-DHI-DT-23-2070</t>
  </si>
  <si>
    <t>DE-GUP-DT-E-23-717</t>
  </si>
  <si>
    <t>DE-GUP-DT-E-23-718</t>
  </si>
  <si>
    <t>DE-GUP-DT-E-23-719</t>
  </si>
  <si>
    <t>DE-GUP-DT-E-23-720</t>
  </si>
  <si>
    <t>DE-GUP-DT-E-23-721</t>
  </si>
  <si>
    <t xml:space="preserve">DE-GUP-DT-E-23-722 </t>
  </si>
  <si>
    <t>DE-GUP-DT-E-23-723</t>
  </si>
  <si>
    <t>DE-GUP-DT-E-23-724</t>
  </si>
  <si>
    <t>DE-GUP-DT-E-23-725</t>
  </si>
  <si>
    <t>CRS-GUP-DHI-DT-23-2071</t>
  </si>
  <si>
    <t>CRS-GUP-DHI-DT-23-2072</t>
  </si>
  <si>
    <t>CRS-GUP-DHI-DT-23-2073</t>
  </si>
  <si>
    <t>CRS-GUP-DHI-DT-23-2074</t>
  </si>
  <si>
    <t>CRS-GUP-DHI-DT-23-2075</t>
  </si>
  <si>
    <t>CRS-GUP-DHI-DT-23-2076</t>
  </si>
  <si>
    <t>CRS-GUP-DHI-DT-23-2077</t>
  </si>
  <si>
    <t>CRS-GUP-DHI-DT-23-2078</t>
  </si>
  <si>
    <t>CRS-GUP-DHI-DT-23-2079</t>
  </si>
  <si>
    <t>CRS-GUP-DHI-DT-23-2080</t>
  </si>
  <si>
    <t>DE-GUP-DT-E-23-726</t>
  </si>
  <si>
    <t>PROTECTION RELAY COORDINATION STUDY – MV SWGR FOR BESS</t>
    <phoneticPr fontId="2" type="noConversion"/>
  </si>
  <si>
    <t>Datasheet for Submersible Sewage Pump</t>
    <phoneticPr fontId="2" type="noConversion"/>
  </si>
  <si>
    <t xml:space="preserve">Datasheet for Control Panel Grey Water Line </t>
    <phoneticPr fontId="2" type="noConversion"/>
  </si>
  <si>
    <t>Datasheet for Instrument Grey Water Line System</t>
    <phoneticPr fontId="2" type="noConversion"/>
  </si>
  <si>
    <t>DE-GUP-DT-E-23-727</t>
  </si>
  <si>
    <t>WATER SPRAY SYSTEM_ULSD BUFFER TANK_PIPE LAYOUT AND DETAIL DRAWING</t>
    <phoneticPr fontId="2" type="noConversion"/>
  </si>
  <si>
    <t>DE-GUP-DT-E-23-728</t>
  </si>
  <si>
    <t>DE-GUP-DT-E-23-729</t>
  </si>
  <si>
    <t>DE-GUP-DT-E-23-730</t>
  </si>
  <si>
    <t>CRS-GUP-DHI-DT-23-2081</t>
  </si>
  <si>
    <t>CRS-GUP-DHI-DT-23-2082</t>
  </si>
  <si>
    <t>CRS-GUP-DHI-DT-23-2083</t>
  </si>
  <si>
    <t>CRS-GUP-DHI-DT-23-2084</t>
  </si>
  <si>
    <t>CRS-GUP-DHI-DT-23-2085</t>
  </si>
  <si>
    <t>DE-GUP-DT-E-23-731</t>
  </si>
  <si>
    <t>DE-GUP-DT-E-23-732</t>
  </si>
  <si>
    <t>DE-GUP-DT-E-23-733</t>
  </si>
  <si>
    <t>DE-GUP-DT-E-23-734</t>
    <phoneticPr fontId="2" type="noConversion"/>
  </si>
  <si>
    <t>DE-GUP-DT-E-23-735</t>
  </si>
  <si>
    <t>DE-GUP-DT-E-23-736</t>
  </si>
  <si>
    <t>DE-GUP-DT-E-23-659</t>
  </si>
  <si>
    <t>CRS-GUP-DHI-DT-23-2086</t>
  </si>
  <si>
    <t>CRS-GUP-DHI-DT-23-2087</t>
  </si>
  <si>
    <t>CRS-GUP-DHI-DT-23-2088</t>
  </si>
  <si>
    <t>CRS-GUP-DHI-DT-23-2089</t>
  </si>
  <si>
    <t>CRS-GUP-DHI-DT-23-2090</t>
  </si>
  <si>
    <t>CRS-GUP-DHI-DT-23-2091</t>
  </si>
  <si>
    <t>CRS-GUP-DHI-DT-23-2092</t>
  </si>
  <si>
    <t>DE-GUP-DT-E-23-738</t>
  </si>
  <si>
    <t>DE-GUP-DT-E-23-737</t>
  </si>
  <si>
    <t>DE-GUP-DT-E-23-739</t>
  </si>
  <si>
    <t>DE-GUP-DT-E-23-740</t>
  </si>
  <si>
    <t>DE-GUP-DT-E-23-741</t>
  </si>
  <si>
    <t>DE-GUP-DT-E-23-742</t>
  </si>
  <si>
    <t>DE-GUP-DT-E-23-743</t>
  </si>
  <si>
    <t>DE-GUP-DT-E-23-513</t>
    <phoneticPr fontId="2" type="noConversion"/>
  </si>
  <si>
    <t>CRS-GUP-DHI-DT-23-2093</t>
  </si>
  <si>
    <t>CRS-GUP-DHI-DT-23-2094</t>
  </si>
  <si>
    <t>CRS-GUP-DHI-DT-23-2095</t>
  </si>
  <si>
    <t>CRS-GUP-DHI-DT-23-1710</t>
  </si>
  <si>
    <t>DE-GUP-DT-E-23-578</t>
    <phoneticPr fontId="2" type="noConversion"/>
  </si>
  <si>
    <t>DE-GUP-DT-E-23-744</t>
  </si>
  <si>
    <t>DE-GUP-DT-E-23-745</t>
  </si>
  <si>
    <t>DE-GUP-DT-E-23-746</t>
  </si>
  <si>
    <t>DE-GUP-DT-E-23-747</t>
  </si>
  <si>
    <t>WATER &amp; WASTE WATER TREATMENT PLANT_FOUNDATION AND LOADING DATA</t>
    <phoneticPr fontId="2" type="noConversion"/>
  </si>
  <si>
    <t>DE-GUP-DT-E-23-748</t>
  </si>
  <si>
    <t>DE-GUP-DT-E-23-749</t>
  </si>
  <si>
    <t>CRS-GUP-DHI-DT-23-2096</t>
  </si>
  <si>
    <t>CRS-GUP-DHI-DT-23-2097</t>
  </si>
  <si>
    <t>CRS-GUP-DHI-DT-23-2098</t>
  </si>
  <si>
    <t>DE-GUP-DT-E-23-750</t>
  </si>
  <si>
    <t>CRS-GUP-DHI-DT-23-2099</t>
  </si>
  <si>
    <t>CRS-GUP-DHI-DT-23-2100</t>
  </si>
  <si>
    <t>DE-GUP-DT-E-23-751</t>
  </si>
  <si>
    <t>DE-GUP-DT-E-23-752</t>
  </si>
  <si>
    <t>DE-GUP-DT-E-23-753</t>
  </si>
  <si>
    <t>자체 CRS 개정 후 제출)</t>
  </si>
  <si>
    <t>WATER &amp; WASTE WATER TREATMENT PLANT_CABLE TRAY LAYOUT DRAWING</t>
    <phoneticPr fontId="2" type="noConversion"/>
  </si>
  <si>
    <t>DE-GUP-DT-E-23-754</t>
  </si>
  <si>
    <t>FOAM HYDRANT SYSTEM_ULSD TANK &amp; UNLOADING SHELTER_P&amp;I DIAGRAM</t>
    <phoneticPr fontId="2" type="noConversion"/>
  </si>
  <si>
    <t>DE-GUP-DT-E-23-755</t>
  </si>
  <si>
    <t>DE-GUP-DT-E-23-756</t>
  </si>
  <si>
    <t>DE-GUP-DT-E-23-757</t>
  </si>
  <si>
    <t>DE-GUP-DT-E-23-758</t>
  </si>
  <si>
    <t>DE-GUP-DT-E-23-759</t>
  </si>
  <si>
    <t>DE-GUP-DT-E-23-760</t>
  </si>
  <si>
    <t>DE-GUP-DT-E-23-761</t>
  </si>
  <si>
    <t>DE-GUP-DT-E-23-762</t>
  </si>
  <si>
    <t>DE-GUP-DT-E-23-763</t>
  </si>
  <si>
    <t>DE-GUP-DT-E-23-764</t>
  </si>
  <si>
    <t>DE-GUP-DT-E-23-765</t>
  </si>
  <si>
    <t>DE-GUP-DT-E-23-766</t>
  </si>
  <si>
    <t>DE-GUP-DT-E-23-767</t>
  </si>
  <si>
    <t>DE-GUP-DT-E-23-768</t>
  </si>
  <si>
    <t xml:space="preserve">DE-GUP-DT-E-23-769 </t>
  </si>
  <si>
    <t>DE-GUP-DT-E-23-770</t>
  </si>
  <si>
    <t>DE-GUP-DT-E-23-771</t>
  </si>
  <si>
    <t>DE-GUP-DT-E-23-772</t>
  </si>
  <si>
    <t>DE-GUP-DT-E-23-773</t>
  </si>
  <si>
    <t>DE-GUP-DT-E-23-774</t>
  </si>
  <si>
    <t>DE-GUP-DT-E-23-775</t>
  </si>
  <si>
    <t>DE-GUP-DT-E-23-776</t>
  </si>
  <si>
    <t>DE-GUP-DT-E-23-777</t>
  </si>
  <si>
    <t>DE-GUP-DT-E-23-778</t>
  </si>
  <si>
    <t>CRS-GUP-DHI-DT-23-2101</t>
  </si>
  <si>
    <t>CRS-GUP-DHI-DT-23-2102</t>
  </si>
  <si>
    <t>CRS-GUP-DHI-DT-23-2103</t>
  </si>
  <si>
    <t>DE-GUP-DT-E-23-779</t>
  </si>
  <si>
    <t>DE-GUP-DT-E-23-780</t>
  </si>
  <si>
    <t>DE-GUP-DT-E-23-781</t>
  </si>
  <si>
    <t>DE-GUP-DT-E-23-782</t>
  </si>
  <si>
    <t>DE-GUP-DT-E-23-783</t>
  </si>
  <si>
    <t>DE-GUP-DT-E-23-784</t>
  </si>
  <si>
    <t>DE-GUP-DT-E-23-785</t>
  </si>
  <si>
    <t>DE-GUP-DT-E-23-786</t>
  </si>
  <si>
    <t>DE-GUP-DT-E-23-787</t>
  </si>
  <si>
    <t>DE-GUP-DT-E-23-788</t>
  </si>
  <si>
    <t>DE-GUP-DT-E-23-789</t>
  </si>
  <si>
    <t>DE-GUP-DT-E-23-790</t>
  </si>
  <si>
    <t>DE-GUP-DT-E-23-791</t>
  </si>
  <si>
    <t>DE-GUP-DT-E-23-792</t>
  </si>
  <si>
    <t>DE-GUP-DT-E-23-793</t>
  </si>
  <si>
    <t>DE-GUP-DT-E-23-794</t>
  </si>
  <si>
    <t>배치/배관기술2팀(Piping)</t>
    <phoneticPr fontId="2" type="noConversion"/>
  </si>
  <si>
    <t>DE-GUP-DT-E-23-795</t>
  </si>
  <si>
    <t>DE-GUP-DT-E-23-796</t>
  </si>
  <si>
    <t>DE-GUP-DT-E-23-797</t>
  </si>
  <si>
    <t>DE-GUP-DT-E-23-798</t>
    <phoneticPr fontId="2" type="noConversion"/>
  </si>
  <si>
    <t>DE-GUP-DT-E-23-799</t>
  </si>
  <si>
    <t>DE-GUP-DT-E-23-800</t>
  </si>
  <si>
    <t>DE-GUP-DT-E-23-801</t>
  </si>
  <si>
    <t>DE-GUP-DT-E-23-802</t>
  </si>
  <si>
    <t>DE-GUP-DT-E-23-803</t>
  </si>
  <si>
    <t>DE-GUP-DT-E-23-804</t>
  </si>
  <si>
    <t>DE-GUP-DT-E-23-805</t>
  </si>
  <si>
    <t>DE-GUP-DT-E-23-806</t>
  </si>
  <si>
    <t>DE-GUP-DT-E-23-807</t>
  </si>
  <si>
    <t>DE-GUP-DT-E-23-808</t>
  </si>
  <si>
    <t>DE-GUP-DT-E-23-809</t>
  </si>
  <si>
    <t>CRS-GUP-DHI-DT-23-2104</t>
  </si>
  <si>
    <t>CRS-GUP-DHI-DT-23-2105</t>
  </si>
  <si>
    <t>CRS-GUP-DHI-DT-23-2106</t>
  </si>
  <si>
    <t>CRS-GUP-DHI-DT-23-2107</t>
  </si>
  <si>
    <t>CRS-GUP-DHI-DT-23-2108</t>
  </si>
  <si>
    <t>CRS-GUP-DHI-DT-23-2109</t>
  </si>
  <si>
    <t>CRS-GUP-DHI-DT-23-2110</t>
  </si>
  <si>
    <t>CRS-GUP-DHI-DT-23-2111</t>
  </si>
  <si>
    <t>DE-GUP-DT-E-23-810</t>
  </si>
  <si>
    <t>DE-GUP-DT-E-23-811</t>
  </si>
  <si>
    <t>DE-GUP-DT-E-23-812</t>
  </si>
  <si>
    <t>DE-GUP-DT-E-23-813</t>
  </si>
  <si>
    <t>FIRE DETECTION AND ALARM SYSTEM_WIRING DIAGRAM_MFAP</t>
    <phoneticPr fontId="2" type="noConversion"/>
  </si>
  <si>
    <t>DE-GUP-DT-E-23-814</t>
  </si>
  <si>
    <t>DE-GUP-DT-E-23-815</t>
  </si>
  <si>
    <t>DE-GUP-DT-E-23-816</t>
  </si>
  <si>
    <t>DE-GUP-DT-E-23-817</t>
  </si>
  <si>
    <t>DE-GUP-DT-E-23-818</t>
  </si>
  <si>
    <t>DE-GUP-DT-E-23-819</t>
  </si>
  <si>
    <t>DE-GUP-DT-E-23-820</t>
  </si>
  <si>
    <t>DE-GUP-DT-E-23-821</t>
  </si>
  <si>
    <t>DE-GUP-DT-E-23-822</t>
  </si>
  <si>
    <t>DE-GUP-DT-E-23-823</t>
  </si>
  <si>
    <t>DE-GUP-DT-E-23-824</t>
  </si>
  <si>
    <t>DE-GUP-DT-E-23-825</t>
  </si>
  <si>
    <t>DE-GUP-DT-E-23-826</t>
    <phoneticPr fontId="2" type="noConversion"/>
  </si>
  <si>
    <t>DE-GUP-DT-E-23-827</t>
  </si>
  <si>
    <t>DE-GUP-DT-E-23-828</t>
  </si>
  <si>
    <t>DE-GUP-DT-E-23-829</t>
  </si>
  <si>
    <t>CRS-GUP-DHI-DT-23-2112</t>
  </si>
  <si>
    <t>CHEMICAL DOSING SYSTEM_O&amp;M MANUAL</t>
    <phoneticPr fontId="2" type="noConversion"/>
  </si>
  <si>
    <t>DE-GUP-DT-E-23-830</t>
  </si>
  <si>
    <t>DE-GUP-DT-E-23-831</t>
  </si>
  <si>
    <t>INDOOR HYDRANT SYSTEM_HRSG BUILDING_PIPE LAYOUT AND DETAIL DRAWING</t>
    <phoneticPr fontId="2" type="noConversion"/>
  </si>
  <si>
    <t>DE-GUP-DT-E-23-833</t>
  </si>
  <si>
    <t>DE-GUP-DT-E-23-832</t>
  </si>
  <si>
    <t>DE-GUP-DT-E-23-834</t>
  </si>
  <si>
    <t>DE-GUP-DT-E-23-835</t>
  </si>
  <si>
    <t>CRS-GUP-DHI-DT-23-2113</t>
  </si>
  <si>
    <t>CRS-GUP-DHI-DT-23-2114</t>
  </si>
  <si>
    <t>CRS-GUP-DHI-DT-23-2115</t>
  </si>
  <si>
    <t>CRS-GUP-DHI-DT-23-2116</t>
  </si>
  <si>
    <t>CRS-GUP-DHI-DT-23-2117</t>
  </si>
  <si>
    <t>CRS-GUP-DHI-DT-23-2118</t>
  </si>
  <si>
    <t>CRS-GUP-DHI-DT-23-2119</t>
  </si>
  <si>
    <t>DE-GUP-DT-E-23-836</t>
  </si>
  <si>
    <t>DE-GUP-DT-E-23-837</t>
  </si>
  <si>
    <t>DE-GUP-DT-E-23-838</t>
  </si>
  <si>
    <t>DE-GUP-DT-E-23-839</t>
  </si>
  <si>
    <t>DE-GUP-DT-E-23-840</t>
  </si>
  <si>
    <t>DE-GUP-DT-E-23-841</t>
  </si>
  <si>
    <t>DE-GUP-DT-E-23-842</t>
  </si>
  <si>
    <t>DE-GUP-DT-E-23-843</t>
  </si>
  <si>
    <t>DE-GUP-DT-E-23-844</t>
  </si>
  <si>
    <t>DE-GUP-DT-E-23-845</t>
  </si>
  <si>
    <t>WATER &amp; WASTE WATER TREATMENT PLANT_SYSTEM DESCRIPTION</t>
    <phoneticPr fontId="2" type="noConversion"/>
  </si>
  <si>
    <t>DE-GUP-DT-E-23-846</t>
  </si>
  <si>
    <t>DE-GUP-DT-E-23-847</t>
  </si>
  <si>
    <t>DE-GUP-DT-E-23-848</t>
  </si>
  <si>
    <t>DE-GUP-DT-E-23-850</t>
  </si>
  <si>
    <t>DE-GUP-DT-E-23-851</t>
  </si>
  <si>
    <t>DE-GUP-DT-E-23-852</t>
  </si>
  <si>
    <t>DE-GUP-DT-E-23-853</t>
  </si>
  <si>
    <t>DE-GUP-DT-E-23-854</t>
  </si>
  <si>
    <t>DE-GUP-DT-E-23-855</t>
  </si>
  <si>
    <t>4(CP)</t>
    <phoneticPr fontId="2" type="noConversion"/>
  </si>
  <si>
    <t>CRS-GUP-DHI-DT-23-2120</t>
  </si>
  <si>
    <t>CRS-GUP-DHI-DT-23-2121</t>
  </si>
  <si>
    <t>DE-GUP-DT-E-23-856</t>
    <phoneticPr fontId="2" type="noConversion"/>
  </si>
  <si>
    <t>DE-GUP-DT-E-23-857</t>
  </si>
  <si>
    <t>DE-GUP-DT-E-23-858</t>
  </si>
  <si>
    <t>DE-GUP-DT-E-23-859</t>
  </si>
  <si>
    <t>DE-GUP-DT-E-23-860</t>
  </si>
  <si>
    <t>DE-GUP-DT-E-23-861</t>
  </si>
  <si>
    <t>DE-GUP-DT-E-23-862</t>
  </si>
  <si>
    <t>DE-GUP-DT-E-23-863</t>
  </si>
  <si>
    <t>DE-GUP-DT-E-23-864</t>
  </si>
  <si>
    <t>DE-GUP-DT-E-23-865</t>
  </si>
  <si>
    <t>DE-GUP-DT-E-23-866</t>
  </si>
  <si>
    <t>DE-GUP-DT-E-23-867</t>
  </si>
  <si>
    <t>DE-GUP-DT-E-23-868</t>
  </si>
  <si>
    <t>DE-GUP-DT-E-23-869</t>
  </si>
  <si>
    <t>DE-GUP-DT-E-23-870</t>
  </si>
  <si>
    <t>DE-GUP-DT-E-23-871</t>
  </si>
  <si>
    <t>CRS-GUP-DHI-DT-23-2122</t>
  </si>
  <si>
    <t>CRS-GUP-DHI-DT-23-2123</t>
  </si>
  <si>
    <t>CRS-GUP-DHI-DT-23-2124</t>
  </si>
  <si>
    <t>CRS-GUP-DHI-DT-23-2125</t>
  </si>
  <si>
    <t>CRS-GUP-DHI-DT-23-2126</t>
  </si>
  <si>
    <t>DE-GUP-DT-E-23-872</t>
  </si>
  <si>
    <t>DE-GUP-DT-E-23-873</t>
  </si>
  <si>
    <t>DE-GUP-DT-E-23-874</t>
  </si>
  <si>
    <t>DE-GUP-DT-E-23-875</t>
  </si>
  <si>
    <t>DE-GUP-DT-E-23-876</t>
  </si>
  <si>
    <t>ADMINISTRATION BUILDING_INTERIOR FINISH  SCHEDULE</t>
  </si>
  <si>
    <t>DE-GUP-DT-E-23-877</t>
  </si>
  <si>
    <t>DE-GUP-DT-E-23-878</t>
  </si>
  <si>
    <t>DE-GUP-DT-E-23-879</t>
  </si>
  <si>
    <t>CRS-GUP-DHI-DT-23-2128</t>
  </si>
  <si>
    <t>CRS-GUP-DHI-DT-23-2129</t>
  </si>
  <si>
    <t>CRS-GUP-DHI-DT-23-2130</t>
  </si>
  <si>
    <t>CRS-GUP-DHI-DT-23-2131</t>
  </si>
  <si>
    <t>CRS-GUP-DHI-DT-23-2132</t>
  </si>
  <si>
    <t>CRS-GUP-DHI-DT-23-2133</t>
  </si>
  <si>
    <t>DE-GUP-DT-E-23-880</t>
  </si>
  <si>
    <t>DE-GUP-DT-E-23-881</t>
  </si>
  <si>
    <t>DE-GUP-DT-E-23-882</t>
  </si>
  <si>
    <t>DE-GUP-DT-E-23-883</t>
  </si>
  <si>
    <t>DE-GUP-DT-E-23-884</t>
  </si>
  <si>
    <t>DE-GUP-DT-E-23-885</t>
  </si>
  <si>
    <t>DE-GUP-DT-E-23-650</t>
  </si>
  <si>
    <t>DE-GUP-DT-E-23-886</t>
  </si>
  <si>
    <t>DE-GUP-DT-E-23-668</t>
  </si>
  <si>
    <t>DE-GUP-DT-E-23-887</t>
  </si>
  <si>
    <t>DE-GUP-DT-E-23-888</t>
  </si>
  <si>
    <t>DE-GUP-DT-E-23-889</t>
  </si>
  <si>
    <t>DE-GUP-DT-E-23-890</t>
  </si>
  <si>
    <t>DE-GUP-DT-E-23-891</t>
  </si>
  <si>
    <t>DE-GUP-DT-E-23-892</t>
  </si>
  <si>
    <t>DE-GUP-DT-E-23-893</t>
  </si>
  <si>
    <t>DE-GUP-DT-E-23-894</t>
  </si>
  <si>
    <t>DE-GUP-DT-E-23-895</t>
  </si>
  <si>
    <t>GCB SHELTER FOR ST_GROUND FLOOR &amp; ROOF PLAN</t>
    <phoneticPr fontId="2" type="noConversion"/>
  </si>
  <si>
    <t>DE-GUP-DT-E-23-896</t>
  </si>
  <si>
    <t>DE-GUP-DT-E-23-897</t>
  </si>
  <si>
    <t>DE-GUP-DT-E-23-898</t>
    <phoneticPr fontId="2" type="noConversion"/>
  </si>
  <si>
    <t>DE-GUP-DT-E-23-897</t>
    <phoneticPr fontId="2" type="noConversion"/>
  </si>
  <si>
    <t>DE-GUP-DT-E-23-899</t>
  </si>
  <si>
    <t>DE-GUP-DT-E-23-900</t>
  </si>
  <si>
    <t>DE-GUP-DT-E-23-901</t>
  </si>
  <si>
    <t>DE-GUP-DT-E-23-902</t>
  </si>
  <si>
    <t>DE-GUP-DT-E-23-903</t>
    <phoneticPr fontId="2" type="noConversion"/>
  </si>
  <si>
    <t>DE-GUP-DT-E-23-904</t>
  </si>
  <si>
    <t>DE-GUP-DT-E-23-905</t>
  </si>
  <si>
    <t>DE-GUP-DT-E-23-906</t>
  </si>
  <si>
    <t>DE-GUP-DT-E-23-907</t>
  </si>
  <si>
    <t>N/A</t>
  </si>
  <si>
    <t>DE-GUP-DT-E-23-908</t>
  </si>
  <si>
    <t>DE-GUP-DT-E-23-909</t>
  </si>
  <si>
    <t>DE-GUP-DT-E-23-910</t>
  </si>
  <si>
    <t>DE-GUP-DT-E-23-911</t>
  </si>
  <si>
    <t>DE-GUP-DT-E-23-912</t>
  </si>
  <si>
    <t>DE-GUP-DT-E-23-913</t>
  </si>
  <si>
    <t>DE-GUP-DT-E-23-914</t>
    <phoneticPr fontId="2" type="noConversion"/>
  </si>
  <si>
    <t>DE-GUP-DT-E-23-915</t>
  </si>
  <si>
    <t>DE-GUP-DT-E-23-916</t>
  </si>
  <si>
    <t>DE-GUP-DT-E-23-917</t>
  </si>
  <si>
    <t>DE-GUP-DT-E-23-918</t>
  </si>
  <si>
    <t>DE-GUP-DT-E-23-919</t>
  </si>
  <si>
    <t>DE-GUP-DT-E-23-920</t>
  </si>
  <si>
    <t>CRS-GUP-DHI-DT-23-2134</t>
  </si>
  <si>
    <t>CRS-GUP-DHI-DT-23-2135</t>
  </si>
  <si>
    <t>CRS-GUP-DHI-DT-23-2136</t>
  </si>
  <si>
    <t>CRS-GUP-DHI-DT-23-2137</t>
  </si>
  <si>
    <t>CRS-GUP-DHI-DT-23-2138</t>
  </si>
  <si>
    <t>CRS-GUP-DHI-DT-23-2139</t>
  </si>
  <si>
    <t>CRS-GUP-DHI-DT-23-2140</t>
    <phoneticPr fontId="2" type="noConversion"/>
  </si>
  <si>
    <t>DE-GUP-DT-E-23-921</t>
  </si>
  <si>
    <t>DE-GUP-DT-E-23-922</t>
  </si>
  <si>
    <t>DE-GUP-DT-E-23-923</t>
  </si>
  <si>
    <t>DE-GUP-DT-E-23-924</t>
  </si>
  <si>
    <t>DE-GUP-DT-E-23-925</t>
  </si>
  <si>
    <t>DE-GUP-DT-E-23-926</t>
  </si>
  <si>
    <t>DE-GUP-DT-E-23-927</t>
  </si>
  <si>
    <t>DE-GUP-DT-E-23-928</t>
  </si>
  <si>
    <t>DE-GUP-DT-E-23-929</t>
  </si>
  <si>
    <t>DE-GUP-DT-E-23-930</t>
  </si>
  <si>
    <t>DE-GUP-DT-E-23-873</t>
    <phoneticPr fontId="2" type="noConversion"/>
  </si>
  <si>
    <t>DE-GUP-DT-E-23-931</t>
  </si>
  <si>
    <t>DE-GUP-DT-E-23-932</t>
  </si>
  <si>
    <t>DE-GUP-DT-E-23-933</t>
  </si>
  <si>
    <t>DE-GUP-DT-E-23-934</t>
  </si>
  <si>
    <t>DE-GUP-DT-E-23-935</t>
  </si>
  <si>
    <t>DE-GUP-DT-E-23-936</t>
  </si>
  <si>
    <t>DE-GUP-DT-E-23-937</t>
  </si>
  <si>
    <t>DE-GUP-DT-E-23-938</t>
  </si>
  <si>
    <t>DE-GUP-DT-E-23-939</t>
  </si>
  <si>
    <t>DE-GUP-DT-E-23-940</t>
  </si>
  <si>
    <t>DE-GUP-DT-E-23-941</t>
  </si>
  <si>
    <t>DE-GUP-DT-E-23-942</t>
  </si>
  <si>
    <t>DE-GUP-DT-E-23-943</t>
  </si>
  <si>
    <t>DE-GUP-DT-E-23-944</t>
  </si>
  <si>
    <t>DE-GUP-DT-E-23-945</t>
  </si>
  <si>
    <t>DE-GUP-DT-E-23-946</t>
  </si>
  <si>
    <t>DE-GUP-DT-E-23-947</t>
    <phoneticPr fontId="2" type="noConversion"/>
  </si>
  <si>
    <t>DE-GUP-DT-E-23-948</t>
  </si>
  <si>
    <t>DE-GUP-DT-E-23-949</t>
  </si>
  <si>
    <t>DE-GUP-DT-E-23-950</t>
  </si>
  <si>
    <t>DE-GUP-DT-E-23-951</t>
  </si>
  <si>
    <t>DE-GUP-DT-E-23-952</t>
  </si>
  <si>
    <t>DE-GUP-DT-E-23-953</t>
  </si>
  <si>
    <t>DE-GUP-DT-E-23-954</t>
  </si>
  <si>
    <t>DE-GUP-DT-E-23-955</t>
  </si>
  <si>
    <t>DE-GUP-DT-E-23-956</t>
  </si>
  <si>
    <t>DE-GUP-DT-E-23-957</t>
  </si>
  <si>
    <t>DE-GUP-DT-E-23-958</t>
  </si>
  <si>
    <t>DE-GUP-DT-E-23-959</t>
  </si>
  <si>
    <t>DE-GUP-DT-E-23-960</t>
  </si>
  <si>
    <t>정민구</t>
    <phoneticPr fontId="2" type="noConversion"/>
  </si>
  <si>
    <t>고승호</t>
    <phoneticPr fontId="2" type="noConversion"/>
  </si>
  <si>
    <t>DE-GUP-DT-E-23-961</t>
  </si>
  <si>
    <t>DE-GUP-DT-E-23-962</t>
  </si>
  <si>
    <t>DE-GUP-DT-E-23-963</t>
  </si>
  <si>
    <t>DE-GUP-DT-E-23-964</t>
  </si>
  <si>
    <t>Calculation for Grey Water Line</t>
    <phoneticPr fontId="2" type="noConversion"/>
  </si>
  <si>
    <t>DE-GUP-DT-E-23-965</t>
  </si>
  <si>
    <t>DE-GUP-DT-E-23-966</t>
  </si>
  <si>
    <t>WASTE WATER TRANSFER SYSTEM_SIZING CALCULATION</t>
    <phoneticPr fontId="2" type="noConversion"/>
  </si>
  <si>
    <t>DE-GUP-DT-E-23-967</t>
  </si>
  <si>
    <t>DE-GUP-DT-E-23-968</t>
  </si>
  <si>
    <t>DE-GUP-DT-E-23-969</t>
  </si>
  <si>
    <t>DE-GUP-DT-E-23-970</t>
  </si>
  <si>
    <t>DE-GUP-DT-E-23-971</t>
  </si>
  <si>
    <t>CRS-GUP-DHI-DT-23-2141</t>
  </si>
  <si>
    <t>CRS-GUP-DHI-DT-23-2142</t>
  </si>
  <si>
    <t>DE-GUP-DT-E-23-972</t>
  </si>
  <si>
    <t>DE-GUP-DT-E-23-973</t>
  </si>
  <si>
    <t>DE-GUP-DT-E-23-974</t>
  </si>
  <si>
    <t>DE-GUP-DT-E-23-975</t>
  </si>
  <si>
    <t>DE-GUP-DT-E-23-976</t>
  </si>
  <si>
    <t>DE-GUP-DT-E-23-977</t>
  </si>
  <si>
    <t>DE-GUP-DT-E-23-978</t>
  </si>
  <si>
    <t>DE-GUP-DT-E-23-979</t>
  </si>
  <si>
    <t>DE-GUP-DT-E-23-980</t>
  </si>
  <si>
    <t>DE-GUP-DT-E-23-981</t>
    <phoneticPr fontId="2" type="noConversion"/>
  </si>
  <si>
    <t>DE-GUP-DT-E-23-982</t>
  </si>
  <si>
    <t>DE-GUP-DT-E-23-984</t>
  </si>
  <si>
    <t>DE-GUP-DT-E-23-985</t>
  </si>
  <si>
    <t>DE-GUP-DT-E-23-986</t>
  </si>
  <si>
    <t>DE-GUP-DT-E-23-987</t>
  </si>
  <si>
    <t>DE-GUP-DT-E-23-988</t>
  </si>
  <si>
    <t>DE-GUP-DT-E-23-989</t>
  </si>
  <si>
    <t>DE-GUP-DT-E-23-990</t>
  </si>
  <si>
    <t>N/A(메일로 송부)</t>
    <phoneticPr fontId="2" type="noConversion"/>
  </si>
  <si>
    <t>N/A(메일로 송부)</t>
  </si>
  <si>
    <t>DE-GUP-DT-E-23-991</t>
  </si>
  <si>
    <t>DE-GUP-DT-E-23-992</t>
  </si>
  <si>
    <t>DE-GUP-DT-E-23-993</t>
  </si>
  <si>
    <t>DE-GUP-DT-E-23-994</t>
  </si>
  <si>
    <t>DE-GUP-DT-E-23-995</t>
  </si>
  <si>
    <t xml:space="preserve">N/A(메일로 송부) </t>
  </si>
  <si>
    <t>DE-GUP-DT-E-23-996</t>
  </si>
  <si>
    <t>DE-GUP-DT-E-23-997</t>
  </si>
  <si>
    <t>DE-GUP-DT-E-23-998</t>
  </si>
  <si>
    <t>DE-GUP-DT-E-23-999</t>
  </si>
  <si>
    <t>DE-GUP-DT-E-23-1000</t>
  </si>
  <si>
    <t>WATER &amp; WASTE WATER TREATMENT PLANT_TECHNICAL DATASHEET-Chemical Dosing System</t>
    <phoneticPr fontId="2" type="noConversion"/>
  </si>
  <si>
    <t>WATER &amp; WASTE WATER TREATMENT PLANT_VALVE LIST</t>
    <phoneticPr fontId="2" type="noConversion"/>
  </si>
  <si>
    <t>WATER &amp; WASTE WATER TREATMENT PLANT_VALVE DATA SHEET</t>
    <phoneticPr fontId="2" type="noConversion"/>
  </si>
  <si>
    <t>WATER &amp; WASTE WATER TREATMENT PLANT_EMBEDDED MATERIAL DRAWING</t>
    <phoneticPr fontId="2" type="noConversion"/>
  </si>
  <si>
    <t>WATER &amp; WASTE WATER TREATMENT PLANT_SLEEVE &amp; WALL OPENING DRAWING</t>
    <phoneticPr fontId="2" type="noConversion"/>
  </si>
  <si>
    <t>DE-GUP-DT-E-23-1001</t>
  </si>
  <si>
    <t>WATER &amp; WASTE WATER TREATMENT PLANT_P&amp;I DIAGRAM</t>
    <phoneticPr fontId="2" type="noConversion"/>
  </si>
  <si>
    <t>WATER &amp; WASTE WATER TREATMENT PLANT_PROCESS FLOW DIAGRAM &amp; MASS BALANCE</t>
    <phoneticPr fontId="2" type="noConversion"/>
  </si>
  <si>
    <t>WATER &amp; WASTE WATER TREATMENT PLANT_CALCULATION SHEET</t>
    <phoneticPr fontId="2" type="noConversion"/>
  </si>
  <si>
    <t>WATER &amp; WASTE WATER TREATMENT PLANT_TECHNICAL DATASHEET-Demi.Water System</t>
    <phoneticPr fontId="2" type="noConversion"/>
  </si>
  <si>
    <t>WATER &amp; WASTE WATER TREATMENT PLANT_TECHNICAL DATASHEET-Waste Water Treatment System</t>
    <phoneticPr fontId="2" type="noConversion"/>
  </si>
  <si>
    <t>DE-GUP-DT-E-23-1002</t>
  </si>
  <si>
    <t>DE-GUP-DT-E-23-1003</t>
  </si>
  <si>
    <t>DE-GUP-DT-E-23-1004</t>
  </si>
  <si>
    <t>DE-GUP-DT-E-23-1005</t>
    <phoneticPr fontId="2" type="noConversion"/>
  </si>
  <si>
    <t>DE-GUP-DT-E-23-1006</t>
  </si>
  <si>
    <t>DE-GUP-DT-E-23-1007</t>
  </si>
  <si>
    <t>DE-GUP-DT-E-23-1008</t>
  </si>
  <si>
    <t>CRS-GUP-DHI-DT-23-2143</t>
  </si>
  <si>
    <t>CRS-GUP-DHI-DT-23-2144</t>
  </si>
  <si>
    <t>DE-GUP-DT-E-24-001</t>
  </si>
  <si>
    <t>CRS-GUP-DHI-DT-23-2145</t>
  </si>
  <si>
    <t>DE-GUP-DT-E-24-002</t>
  </si>
  <si>
    <t>DE-GUP-DT-E-24-003</t>
  </si>
  <si>
    <t>CRS-GUP-DHI-DT-24-001</t>
  </si>
  <si>
    <t>DE-GUP-DT-E-24-004</t>
  </si>
  <si>
    <t>DE-GUP-DT-E-23-983</t>
  </si>
  <si>
    <t>DE-GUP-DT-E-24-005</t>
  </si>
  <si>
    <t>DE-GUP-DT-E-24-006</t>
  </si>
  <si>
    <t>DE-GUP-DT-E-24-007</t>
  </si>
  <si>
    <t>DE-GUP-DT-E-24-009</t>
  </si>
  <si>
    <t>DE-GUP-DT-E-24-010</t>
  </si>
  <si>
    <t>DE-GUP-DT-E-24-011</t>
  </si>
  <si>
    <t>DE-GUP-DT-E-24-012</t>
  </si>
  <si>
    <t>DE-GUP-DT-E-24-013</t>
  </si>
  <si>
    <t>DE-GUP-DT-E-24-015</t>
  </si>
  <si>
    <t>LIGHTING POLE &amp; CCTV FOUNDATION (CCPP PLANT AREA)_DETAIL</t>
    <phoneticPr fontId="2" type="noConversion"/>
  </si>
  <si>
    <t>DE-GUP-DT-E-24-016</t>
  </si>
  <si>
    <t>DE-GUP-DT-E-24-017</t>
  </si>
  <si>
    <t>DE-GUP-DT-E-24-018</t>
  </si>
  <si>
    <t>DE-GUP-DT-E-24-019</t>
    <phoneticPr fontId="2" type="noConversion"/>
  </si>
  <si>
    <t>DE-GUP-DT-E-24-020</t>
  </si>
  <si>
    <t>DE-GUP-DT-E-24-021</t>
  </si>
  <si>
    <t>LIGHTNING PROTECTION LAYOUT DRAWING_BESS ELECTRICAL &amp; CONTROL BUILDING</t>
    <phoneticPr fontId="2" type="noConversion"/>
  </si>
  <si>
    <t>EARTHING LAYOUT DRAWING_BESS ELECTRICAL &amp; CONTROL BUILDING</t>
    <phoneticPr fontId="2" type="noConversion"/>
  </si>
  <si>
    <t>DE-GUP-DT-E-24-022</t>
  </si>
  <si>
    <t>CRS-GUP-DHI-DT-24-003</t>
  </si>
  <si>
    <t>CRS-GUP-DHI-DT-24-004</t>
  </si>
  <si>
    <t>CRS-GUP-DHI-DT-24-005</t>
  </si>
  <si>
    <t>CRS-GUP-DHI-DT-24-006</t>
  </si>
  <si>
    <t>DE-GUP-DT-E-24-023</t>
  </si>
  <si>
    <t>CRS-GUP-DHI-DT-24-007</t>
  </si>
  <si>
    <t>DE-GUP-DT-E-24-024</t>
  </si>
  <si>
    <t>DE-GUP-DT-E-24-025</t>
    <phoneticPr fontId="2" type="noConversion"/>
  </si>
  <si>
    <t>CRS-GUP-DHI-DT-24-008</t>
  </si>
  <si>
    <t>DE-GUP-DT-E-24-026</t>
  </si>
  <si>
    <t>DE-GUP-DT-E-24-027</t>
  </si>
  <si>
    <t>DE-GUP-DT-E-24-028</t>
  </si>
  <si>
    <t>DE-GUP-DT-E-24-029</t>
  </si>
  <si>
    <t>DE-GUP-DT-E-24-030</t>
  </si>
  <si>
    <t>DE-GUP-DT-E-24-031</t>
  </si>
  <si>
    <t>DE-GUP-DT-E-24-032</t>
  </si>
  <si>
    <t>DE-GUP-DT-E-24-033</t>
  </si>
  <si>
    <t>DE-GUP-DT-E-24-034</t>
    <phoneticPr fontId="2" type="noConversion"/>
  </si>
  <si>
    <t>CRS-GUP-DHI-DT-21-117</t>
    <phoneticPr fontId="2" type="noConversion"/>
  </si>
  <si>
    <t>ULSD TREATMENT_OPERATION &amp; CONTROL PHILOSOPHY</t>
    <phoneticPr fontId="2" type="noConversion"/>
  </si>
  <si>
    <t>HSY</t>
    <phoneticPr fontId="2" type="noConversion"/>
  </si>
  <si>
    <t>HRSG_SPEC. &amp; DRAWING FOR VOC ANALYZER</t>
    <phoneticPr fontId="2" type="noConversion"/>
  </si>
  <si>
    <t>YK00</t>
    <phoneticPr fontId="2" type="noConversion"/>
  </si>
  <si>
    <t>WATER &amp; WASTE WATER TREATMENT PLANT_HOOK UP DRAWING</t>
    <phoneticPr fontId="2" type="noConversion"/>
  </si>
  <si>
    <t>WATER &amp; WASTE WATER TREATMENT PLANT_INSTRUMENT LOCATION DRAWING</t>
    <phoneticPr fontId="2" type="noConversion"/>
  </si>
  <si>
    <t>CRS-GUP-DHI-DT-24-009</t>
  </si>
  <si>
    <t>ASQ</t>
    <phoneticPr fontId="2" type="noConversion"/>
  </si>
  <si>
    <t>CRS-GUP-DHI-DT-24-010</t>
  </si>
  <si>
    <t>DE-GUP-DT-E-24-035</t>
  </si>
  <si>
    <t>DE-GUP-DT-E-24-036</t>
  </si>
  <si>
    <t>DE-GUP-DT-E-24-037</t>
  </si>
  <si>
    <t>NETWORK AND POWER CABLE CONNECTION LIST_DCS</t>
    <phoneticPr fontId="8" type="noConversion"/>
  </si>
  <si>
    <t>DE-GUP-DT-E-24-038</t>
  </si>
  <si>
    <t>DE-GUP-DT-E-24-039</t>
  </si>
  <si>
    <t>DE-GUP-DT-E-24-040</t>
  </si>
  <si>
    <t>DE-GUP-DT-E-24-042</t>
    <phoneticPr fontId="2" type="noConversion"/>
  </si>
  <si>
    <t>CRS-GUP-DHI-DT-24-011</t>
  </si>
  <si>
    <t>CRS-GUP-DHI-DT-24-012</t>
  </si>
  <si>
    <t>CRS-GUP-DHI-DT-24-013</t>
  </si>
  <si>
    <t xml:space="preserve">DE-GUP-DT-E-23-362 </t>
  </si>
  <si>
    <t>CRS-GUP-DHI-DT-24-014</t>
  </si>
  <si>
    <t>DE-GUP-DT-E-24-008</t>
    <phoneticPr fontId="2" type="noConversion"/>
  </si>
  <si>
    <t>DE-GUP-DT-E-24-041</t>
  </si>
  <si>
    <t>CRS-GUP-DHI-DT-24-015</t>
  </si>
  <si>
    <t>DE-GUP-DT-E-24-044</t>
  </si>
  <si>
    <t>DE-GUP-DT-E-24-045</t>
  </si>
  <si>
    <t>DE-GUP-DT-E-24-046</t>
  </si>
  <si>
    <t>DE-GUP-DT-E-24-047</t>
  </si>
  <si>
    <t>DE-GUP-DT-E-24-048</t>
  </si>
  <si>
    <t>CRS-GUP-DHI-DT-24-016</t>
  </si>
  <si>
    <t>CRS-GUP-DHI-DT-24-017</t>
  </si>
  <si>
    <t>CRS-GUP-DHI-DT-24-018</t>
  </si>
  <si>
    <t>ST_Layout - Level +6,00m</t>
    <phoneticPr fontId="2" type="noConversion"/>
  </si>
  <si>
    <t>DE-GUP-DT-E-24-049</t>
  </si>
  <si>
    <t>DE-GUP-DT-E-24-051</t>
  </si>
  <si>
    <t>DE-GUP-DT-E-24-052</t>
  </si>
  <si>
    <t>DE-GUP-DT-E-24-053</t>
  </si>
  <si>
    <t>DE-GUP-DT-E-24-054</t>
  </si>
  <si>
    <t>DE-GUP-DT-E-24-055</t>
  </si>
  <si>
    <t>DE-GUP-DT-E-24-056</t>
  </si>
  <si>
    <t>DE-GUP-DT-E-24-057</t>
  </si>
  <si>
    <t>DE-GUP-DT-E-24-058</t>
  </si>
  <si>
    <t>AA(승인등급 변경-Email  접수)</t>
    <phoneticPr fontId="2" type="noConversion"/>
  </si>
  <si>
    <t>DE-GUP-DT-E-24-059</t>
  </si>
  <si>
    <t>DE-GUP-DT-E-24-060</t>
  </si>
  <si>
    <t>DE-GUP-DT-E-24-061</t>
  </si>
  <si>
    <t>DE-GUP-DT-E-24-062</t>
  </si>
  <si>
    <t>DE-GUP-DT-E-24-064</t>
  </si>
  <si>
    <t>DE-GUP-DT-E-24-066</t>
  </si>
  <si>
    <t>DE-GUP-DT-E-24-067</t>
  </si>
  <si>
    <t>ST_Assembly manual_Flash tank</t>
    <phoneticPr fontId="2" type="noConversion"/>
  </si>
  <si>
    <t>ST_Commissioning manual for TPC/OPS</t>
    <phoneticPr fontId="2" type="noConversion"/>
  </si>
  <si>
    <t>CABLE CONNECTION DIAGRAM &amp; SCHEDULE_115kV AIS SWITCHYARD</t>
    <phoneticPr fontId="8" type="noConversion"/>
  </si>
  <si>
    <t>DE-GUP-DT-E-24-050</t>
  </si>
  <si>
    <t>DE-GUP-DT-E-24-043</t>
    <phoneticPr fontId="2" type="noConversion"/>
  </si>
  <si>
    <t>DE-GUP-DT-E-24-063</t>
    <phoneticPr fontId="2" type="noConversion"/>
  </si>
  <si>
    <t>DE-GUP-DT-E-24-068</t>
  </si>
  <si>
    <t>DE-GUP-DT-E-24-069</t>
  </si>
  <si>
    <t>DE-GUP-DT-E-24-070</t>
  </si>
  <si>
    <t>CRS-GUP-DHI-DT-24-019</t>
  </si>
  <si>
    <t>DE-GUP-DT-E-24-071</t>
  </si>
  <si>
    <t>AA(승인등급 변경-Email  접수)</t>
  </si>
  <si>
    <t>FEEDWATER SYSTEM_P&amp;I DIAGRAM</t>
    <phoneticPr fontId="2" type="noConversion"/>
  </si>
  <si>
    <t>FEEDWATER SYSTEM_DESIGN CRITERIA</t>
    <phoneticPr fontId="2" type="noConversion"/>
  </si>
  <si>
    <t>Drawing for Transmission Line Electrical Work</t>
    <phoneticPr fontId="2" type="noConversion"/>
  </si>
  <si>
    <t>DE-GUP-DT-E-24-072</t>
  </si>
  <si>
    <t>CRS-GUP-DHI-DT-24-021</t>
  </si>
  <si>
    <t>CRS-GUP-DHI-DT-24-022</t>
  </si>
  <si>
    <t>CRS-GUP-DHI-DT-24-023</t>
  </si>
  <si>
    <t xml:space="preserve">HRSG_SECONDARY FOUNDATION LOADING &amp; LOCATION DRAWING </t>
    <phoneticPr fontId="2" type="noConversion"/>
  </si>
  <si>
    <t>CRS-GUP-DHI-DT-24-024</t>
  </si>
  <si>
    <t>CRS-GUP-DHI-DT-24-025</t>
  </si>
  <si>
    <t>CRS-GUP-DHI-DT-24-026</t>
  </si>
  <si>
    <t>CRS-GUP-DHI-DT-24-027</t>
  </si>
  <si>
    <t>CRS-GUP-DHI-DT-24-028</t>
  </si>
  <si>
    <t>CRS-GUP-DHI-DT-24-029</t>
  </si>
  <si>
    <t>CRS-GUP-DHI-DT-24-030</t>
  </si>
  <si>
    <t>CRS-GUP-DHI-DT-24-031</t>
  </si>
  <si>
    <t>CRS-GUP-DHI-DT-24-032</t>
  </si>
  <si>
    <t>CRS-GUP-DHI-DT-24-033</t>
  </si>
  <si>
    <t>CRS-GUP-DHI-DT-24-034</t>
  </si>
  <si>
    <t>DE-GUP-DT-E-24-073</t>
  </si>
  <si>
    <t>DE-GUP-DT-E-24-074</t>
  </si>
  <si>
    <t>DE-GUP-DT-E-24-075</t>
    <phoneticPr fontId="2" type="noConversion"/>
  </si>
  <si>
    <t>DE-GUP-DT-E-24-076</t>
  </si>
  <si>
    <t>CRS-GUP-DHI-DT-24-035</t>
  </si>
  <si>
    <t>CRS-GUP-DHI-DT-24-036</t>
  </si>
  <si>
    <t>CRS-GUP-DHI-DT-24-037</t>
  </si>
  <si>
    <t>DE-GUP-DT-E-24-077</t>
  </si>
  <si>
    <t>DE-GUP-DT-E-24-078</t>
  </si>
  <si>
    <t>DE-GUP-DT-E-24-079</t>
  </si>
  <si>
    <t>CRS-GUP-DHI-DT-24-038</t>
  </si>
  <si>
    <t>CRS-GUP-DHI-DT-24-039</t>
  </si>
  <si>
    <t>CRS-GUP-DHI-DT-24-040</t>
  </si>
  <si>
    <t>메일로 회신-</t>
    <phoneticPr fontId="2" type="noConversion"/>
  </si>
  <si>
    <t>DE-GUP-DT-E-24-080</t>
  </si>
  <si>
    <t>DE-GUP-DT-E-24-084</t>
  </si>
  <si>
    <t>CRS-GUP-DHI-DT-24-041</t>
  </si>
  <si>
    <t>CRS-GUP-DHI-DT-24-042</t>
  </si>
  <si>
    <t>CRS-GUP-DHI-DT-24-043</t>
  </si>
  <si>
    <t>DE-GUP-DT-E-24-085</t>
  </si>
  <si>
    <t>DE-GUP-DT-E-24-086</t>
  </si>
  <si>
    <t>DE-GUP-DT-E-23-385</t>
    <phoneticPr fontId="2" type="noConversion"/>
  </si>
  <si>
    <t>DE-GUP-DT-E-24-087</t>
  </si>
  <si>
    <t>DE-GUP-DT-E-24-088</t>
  </si>
  <si>
    <t>CRS-GUP-DHI-DT-24-044</t>
  </si>
  <si>
    <t>DE-GUP-DT-E-24-089</t>
  </si>
  <si>
    <t>DE-GUP-DT-E-24-090</t>
  </si>
  <si>
    <t>DE-GUP-DT-E-24-091</t>
  </si>
  <si>
    <t>DE-GUP-DT-E-24-092</t>
  </si>
  <si>
    <t>DE-GUP-DT-E-24-093</t>
  </si>
  <si>
    <t>DE-GUP-DT-E-24-094</t>
  </si>
  <si>
    <t>DE-GUP-DT-E-24-095</t>
  </si>
  <si>
    <t>DE-GUP-DT-E-24-096</t>
  </si>
  <si>
    <t>DE-GUP-DT-E-24-097</t>
  </si>
  <si>
    <t>DE-GUP-DT-E-24-098</t>
  </si>
  <si>
    <t>DE-GUP-DT-E-24-099</t>
  </si>
  <si>
    <t>DE-GUP-DT-E-24-100</t>
  </si>
  <si>
    <t>DE-GUP-DT-E-24-101</t>
  </si>
  <si>
    <t>DE-GUP-DT-E-24-102</t>
  </si>
  <si>
    <t>DE-GUP-DT-E-24-103</t>
  </si>
  <si>
    <t>DE-GUP-DT-E-24-104</t>
  </si>
  <si>
    <t>DE-GUP-DT-E-24-105</t>
  </si>
  <si>
    <t>Specification for Grey Waterline (Re-Used Water)</t>
  </si>
  <si>
    <t>Datasheet for ULSD Pump Skid Local Control Panel_ULSD and LNG Pipeline</t>
    <phoneticPr fontId="2" type="noConversion"/>
  </si>
  <si>
    <t>Datasheet for Sewer Line Pump Local Control Panel</t>
    <phoneticPr fontId="2" type="noConversion"/>
  </si>
  <si>
    <t>Datasheet for Instrument Sewer Line System</t>
    <phoneticPr fontId="2" type="noConversion"/>
  </si>
  <si>
    <t>STEAM TURBINE BUILDING_PLATFORM PLAN &amp; SECTION DETAIL</t>
    <phoneticPr fontId="2" type="noConversion"/>
  </si>
  <si>
    <t>UGY</t>
    <phoneticPr fontId="2" type="noConversion"/>
  </si>
  <si>
    <t>YARD PLATFORM_OVERBRIDGE LOCATION PLAN</t>
  </si>
  <si>
    <t>YARD PLATFORM_OVERBRIDGE DETAIL</t>
  </si>
  <si>
    <t>YARD PLATFORM_FOUNDATION &amp; ANCHOR BOLT DETAIL</t>
  </si>
  <si>
    <t>YARD PLATFORM_STRUCTURAL MISC. DETAIL</t>
  </si>
  <si>
    <t>Yard Flatform</t>
    <phoneticPr fontId="2" type="noConversion"/>
  </si>
  <si>
    <t>DE-GUP-DT-E-24-081</t>
  </si>
  <si>
    <t>DE-GUP-DT-E-24-082</t>
    <phoneticPr fontId="2" type="noConversion"/>
  </si>
  <si>
    <t>DE-GUP-DT-E-24-086</t>
    <phoneticPr fontId="2" type="noConversion"/>
  </si>
  <si>
    <t>WATER &amp; WASTE WATER TREATMENT PLANT_O&amp;M MANUAL</t>
    <phoneticPr fontId="2" type="noConversion"/>
  </si>
  <si>
    <t>DE-GUP-DT-E-24-107</t>
  </si>
  <si>
    <t>CRS-GUP-DHI-DT-24-045</t>
  </si>
  <si>
    <t>CRS-GUP-DHI-DT-24-047</t>
  </si>
  <si>
    <t>CRS-GUP-DHI-DT-24-048</t>
  </si>
  <si>
    <t>CRS-GUP-DHI-DT-24-049</t>
  </si>
  <si>
    <t>CRS-GUP-DHI-DT-24-050</t>
  </si>
  <si>
    <t>CRS-GUP-DHI-DT-24-051</t>
  </si>
  <si>
    <t>DE-GUP-DT-E-24-108</t>
  </si>
  <si>
    <t>DE-GUP-DT-E-24-109</t>
  </si>
  <si>
    <t>DE-GUP-DT-E-24-110</t>
  </si>
  <si>
    <t>CRS-GUP-DHI-DT-24-052</t>
  </si>
  <si>
    <t>DE-GUP-DT-E-24-111</t>
  </si>
  <si>
    <t>DE-GUP-DT-E-24-112</t>
  </si>
  <si>
    <t>DE-GUP-DT-E-24-113</t>
  </si>
  <si>
    <t>DE-GUP-DT-E-24-114</t>
  </si>
  <si>
    <t>DE-GUP-DT-E-24-115</t>
  </si>
  <si>
    <t>DE-GUP-DT-E-24-116</t>
  </si>
  <si>
    <t>DE-GUP-DT-E-24-117</t>
  </si>
  <si>
    <t>DE-GUP-DT-E-24-118</t>
  </si>
  <si>
    <t>DE-GUP-DT-E-24-119</t>
  </si>
  <si>
    <t>DE-GUP-DT-E-24-120</t>
  </si>
  <si>
    <t>DE-GUP-DT-E-24-121</t>
  </si>
  <si>
    <t>DE-GUP-DT-E-24-122</t>
  </si>
  <si>
    <t>DE-GUP-DT-E-24-123</t>
  </si>
  <si>
    <t>DE-GUP-DT-E-24-124</t>
  </si>
  <si>
    <t>DE-GUP-DT-E-24-125</t>
  </si>
  <si>
    <t>DE-GUP-DT-E-24-126</t>
  </si>
  <si>
    <t>DE-GUP-DT-E-24-127</t>
  </si>
  <si>
    <t>CRANE AND HOIST_OPERATION &amp; MAINTENANCE (O&amp;M) MANUAL</t>
    <phoneticPr fontId="2" type="noConversion"/>
  </si>
  <si>
    <t>DE-GUP-DT-E-24-128</t>
  </si>
  <si>
    <t>DE-GUP-DT-E-24-129</t>
  </si>
  <si>
    <t>DE-GUP-DT-E-24-130</t>
  </si>
  <si>
    <t>DE-GUP-DT-E-23-464</t>
  </si>
  <si>
    <t>DE-GUP-DT-E-24-131</t>
  </si>
  <si>
    <t>Piping ISO (Large Bore) - Instrument Air System</t>
    <phoneticPr fontId="2" type="noConversion"/>
  </si>
  <si>
    <t>DE-GUP-DT-E-24-132</t>
  </si>
  <si>
    <t>DE-GUP-DT-E-24-133</t>
  </si>
  <si>
    <t>DE-GUP-DT-E-24-134</t>
  </si>
  <si>
    <t>WATER &amp; WASTE WATER TREATMENT PLANT_SCHEMATIC DIAGRAM</t>
    <phoneticPr fontId="2" type="noConversion"/>
  </si>
  <si>
    <t>DE-GUP-DT-E-24-135</t>
  </si>
  <si>
    <t>DE-GUP-DT-E-24-137</t>
  </si>
  <si>
    <t>WATER &amp; WASTE WATER TREATMENT PLANT_CONTROL PANEL ARRANGEMENT DRAWING</t>
    <phoneticPr fontId="2" type="noConversion"/>
  </si>
  <si>
    <t>WATER &amp; WASTE WATER TREATMENT PLANT_CONTROL CONFIGURATION DIAGRAM</t>
    <phoneticPr fontId="2" type="noConversion"/>
  </si>
  <si>
    <t>WATER &amp; WASTE WATER TREATMENT PLANT_CABLE SCHEDULE</t>
    <phoneticPr fontId="2" type="noConversion"/>
  </si>
  <si>
    <t>WATER &amp; WASTE WATER TREATMENT PLANT_SINGLE LINE DIAGRAM</t>
    <phoneticPr fontId="2" type="noConversion"/>
  </si>
  <si>
    <t>WATER &amp; WASTE WATER TREATMENT PLANT_MCC ARRANGEMENT DRAWING</t>
    <phoneticPr fontId="2" type="noConversion"/>
  </si>
  <si>
    <t>DE-GUP-DT-E-24-138</t>
  </si>
  <si>
    <t>WATER &amp; WASTE WATER TREATMENT PLANT_MCC SCHEMATIC DIAGRAM</t>
    <phoneticPr fontId="2" type="noConversion"/>
  </si>
  <si>
    <t>DE-GUP-DT-E-24-139</t>
  </si>
  <si>
    <t>DE-GUP-DT-E-24-140</t>
  </si>
  <si>
    <t>DE-GUP-DT-E-24-141</t>
  </si>
  <si>
    <t>PROTECTION RELAY COORDINATION STUDY - MV SWITCHGEAR</t>
    <phoneticPr fontId="2" type="noConversion"/>
  </si>
  <si>
    <t>DE-GUP-DT-E-24-142</t>
  </si>
  <si>
    <t>DE-GUP-DT-E-24-143</t>
  </si>
  <si>
    <t>DE-GUP-DT-E-24-144</t>
  </si>
  <si>
    <t>CLEAN AGENT SYSTEM_WT &amp; WWT BLDG &amp; SHELTER_P&amp;I DIAGRAM</t>
    <phoneticPr fontId="2" type="noConversion"/>
  </si>
  <si>
    <t>DE-GUP-DT-E-24-145</t>
  </si>
  <si>
    <t>CRS-GUP-DHI-DT-24-053</t>
  </si>
  <si>
    <t>CRS-GUP-DHI-DT-24-054</t>
  </si>
  <si>
    <t>DE-GUP-DT-E-24-146</t>
  </si>
  <si>
    <t>ST_Condenser_Technical Data Sheet</t>
    <phoneticPr fontId="2" type="noConversion"/>
  </si>
  <si>
    <t>O&amp;M MANUAL_115kV AIS HV EQUIPMENT</t>
  </si>
  <si>
    <t>O&amp;M MANUAL_GENERATOR STEP UP TRANSFORMER</t>
  </si>
  <si>
    <t>O&amp;M MANUAL_NON-SEGREGATED PHASE BUSDUCT</t>
  </si>
  <si>
    <t>O&amp;M MANUAL_GENERATOR CIRCUIT BREAKER</t>
  </si>
  <si>
    <t>O&amp;M MANUAL_MV SWITCHGEAR</t>
  </si>
  <si>
    <t>O&amp;M MANUAL_LV SWITCHGEAR / LV TRANSFORMER</t>
  </si>
  <si>
    <t>O&amp;M MANUAL_DC &amp; UPS SYSTEM</t>
  </si>
  <si>
    <t>O&amp;M MANUAL_FAULT MONITORING SYSTEM</t>
  </si>
  <si>
    <t>O&amp;M MANUAL_COMMUNICATION SYSTEM</t>
  </si>
  <si>
    <t>O&amp;M MANUAL_CATHODIC PROTECTION SYSTEM</t>
  </si>
  <si>
    <t>BAA</t>
    <phoneticPr fontId="2" type="noConversion"/>
  </si>
  <si>
    <t>BAC</t>
    <phoneticPr fontId="2" type="noConversion"/>
  </si>
  <si>
    <t>BBA</t>
    <phoneticPr fontId="2" type="noConversion"/>
  </si>
  <si>
    <t>BFA</t>
    <phoneticPr fontId="2" type="noConversion"/>
  </si>
  <si>
    <t>BTW</t>
    <phoneticPr fontId="2" type="noConversion"/>
  </si>
  <si>
    <t>ASR</t>
    <phoneticPr fontId="2" type="noConversion"/>
  </si>
  <si>
    <t>CYA</t>
    <phoneticPr fontId="2" type="noConversion"/>
  </si>
  <si>
    <t>PUR</t>
    <phoneticPr fontId="2" type="noConversion"/>
  </si>
  <si>
    <t>DCS_O&amp;M Manual</t>
  </si>
  <si>
    <t>Weather Station_O&amp;M Manual</t>
  </si>
  <si>
    <t>Control Valves_BOP_O&amp;M Manual</t>
  </si>
  <si>
    <t>PROCESS TRANSMITTER_BOP_O&amp;M Manual</t>
  </si>
  <si>
    <t>LOCAL INSTRUMENT_BOP_O&amp;M Manual</t>
  </si>
  <si>
    <t>FLOW ELEMENT_BOP_O&amp;M Manual</t>
  </si>
  <si>
    <t>HVAC I&amp;C_O&amp;M Manual</t>
  </si>
  <si>
    <t>CV05</t>
    <phoneticPr fontId="2" type="noConversion"/>
  </si>
  <si>
    <t>HVAC I&amp;C</t>
    <phoneticPr fontId="2" type="noConversion"/>
  </si>
  <si>
    <t>CABLE CONNECTION DIAGRAM &amp; SCHEDULE_115kV AIS (Harmon S/S)</t>
    <phoneticPr fontId="8" type="noConversion"/>
  </si>
  <si>
    <t>CRS-GUP-DHI-DT-24-049</t>
    <phoneticPr fontId="2" type="noConversion"/>
  </si>
  <si>
    <t>DE-GUP-DT-E-24-136</t>
    <phoneticPr fontId="2" type="noConversion"/>
  </si>
  <si>
    <t>DE-GUP-DT-E-24-147</t>
  </si>
  <si>
    <t>DE-GUP-DT-E-24-149</t>
  </si>
  <si>
    <t>DE-GUP-DT-E-24-150</t>
  </si>
  <si>
    <t>DE-GUP-DT-E-24-151</t>
  </si>
  <si>
    <t>DE-GUP-DT-E-24-152</t>
  </si>
  <si>
    <t>DE-GUP-DT-E-24-153</t>
  </si>
  <si>
    <t>DE-GUP-DT-E-24-154</t>
  </si>
  <si>
    <t>DE-GUP-DT-E-24-155</t>
  </si>
  <si>
    <t>DE-GUP-DT-E-24-156</t>
  </si>
  <si>
    <t>DE-GUP-DT-E-24-157</t>
  </si>
  <si>
    <t>DE-GUP-DT-E-24-158</t>
  </si>
  <si>
    <t>DE-GUP-DT-E-24-159</t>
  </si>
  <si>
    <t>MAIN AND REHEAT STEAM SYSTEM_DESIGN CRITERIA</t>
    <phoneticPr fontId="2" type="noConversion"/>
  </si>
  <si>
    <t>DE-GUP-DT-E-24-160</t>
  </si>
  <si>
    <t>DE-GUP-DT-E-24-161</t>
  </si>
  <si>
    <t>DE-GUP-DT-E-24-162</t>
  </si>
  <si>
    <t>ADMINISTRATION BUILDING_ROOF PLAN</t>
    <phoneticPr fontId="2" type="noConversion"/>
  </si>
  <si>
    <t>HVAC SYSTEM_ADMINISTRATION BUILDING_DUCT &amp; PIPING PLAN</t>
    <phoneticPr fontId="2" type="noConversion"/>
  </si>
  <si>
    <t>DE-GUP-DT-E-24-163</t>
  </si>
  <si>
    <t>DE-GUP-DT-E-24-164</t>
  </si>
  <si>
    <t>DE-GUP-DT-E-24-165</t>
  </si>
  <si>
    <t>DE-GUP-DT-E-24-166</t>
  </si>
  <si>
    <t>DE-GUP-DT-E-24-167</t>
  </si>
  <si>
    <t>DE-GUP-DT-E-24-168</t>
  </si>
  <si>
    <t>DE-GUP-DT-E-24-169</t>
  </si>
  <si>
    <t>DE-GUP-DT-E-24-170</t>
  </si>
  <si>
    <t>DE-GUP-DT-E-24-171</t>
  </si>
  <si>
    <t>DE-GUP-DT-E-24-172</t>
  </si>
  <si>
    <t>DE-GUP-DT-E-24-173</t>
  </si>
  <si>
    <t>DE-GUP-DT-E-24-174</t>
    <phoneticPr fontId="2" type="noConversion"/>
  </si>
  <si>
    <t>DE-GUP-DT-E-24-175</t>
  </si>
  <si>
    <t>SILENCER_OPERATING AND MAINTENANCE MANUAL</t>
    <phoneticPr fontId="2" type="noConversion"/>
  </si>
  <si>
    <t>SRV_OPERATING AND MAINTENANCE MANUAL</t>
    <phoneticPr fontId="2" type="noConversion"/>
  </si>
  <si>
    <t>BYPASS &amp; PRDS_OPERATING AND MAINTENANCE MANUAL</t>
    <phoneticPr fontId="2" type="noConversion"/>
  </si>
  <si>
    <t>N2 GAS PACKAGE_OPERATING AND MAINTENANCE MANUAL</t>
    <phoneticPr fontId="2" type="noConversion"/>
  </si>
  <si>
    <t>DIESEL GENERATOR_OPERATING AND MAINTENANCE MANUAL</t>
    <phoneticPr fontId="2" type="noConversion"/>
  </si>
  <si>
    <t>MOV (BUTTERFLY)_OPERATING AND MAINTENANCE MANUAL</t>
    <phoneticPr fontId="2" type="noConversion"/>
  </si>
  <si>
    <t>MOV (GATE&amp;GLOBE)_OPERATING AND MAINTENANCE MANUAL</t>
    <phoneticPr fontId="2" type="noConversion"/>
  </si>
  <si>
    <t>HRSG_MANUAL VALVE LIST &amp; DRAWINGS</t>
    <phoneticPr fontId="2" type="noConversion"/>
  </si>
  <si>
    <t>BESS_OPERATING AND MAINTENANCE MANUAL</t>
    <phoneticPr fontId="2" type="noConversion"/>
  </si>
  <si>
    <t>FUEL GAS STATION FOUNDATION (CCPP PLANT AREA)_CALCULATION</t>
    <phoneticPr fontId="2" type="noConversion"/>
  </si>
  <si>
    <t>DE-GUP-DT-E-24-176</t>
  </si>
  <si>
    <t>CRS-GUP-DHI-DT-24-055</t>
  </si>
  <si>
    <t>CRS-GUP-DHI-DT-24-056</t>
  </si>
  <si>
    <t>CRS-GUP-DHI-DT-24-057</t>
  </si>
  <si>
    <t>CRS-GUP-DHI-DT-24-059</t>
  </si>
  <si>
    <t>CRS-GUP-DHI-DT-24-060</t>
  </si>
  <si>
    <t>CRS-GUP-DHI-DT-24-061</t>
  </si>
  <si>
    <t>CRS-GUP-DHI-DT-24-062</t>
  </si>
  <si>
    <t>DE-GUP-DT-E-24-177</t>
  </si>
  <si>
    <t>DE-GUP-DT-E-24-178</t>
  </si>
  <si>
    <t>DE-GUP-DT-E-24-179</t>
  </si>
  <si>
    <t>DE-GUP-DT-E-24-180</t>
  </si>
  <si>
    <t>DE-GUP-DT-E-24-181</t>
  </si>
  <si>
    <t>CLOSED COOLING WATER SYSTEM_P&amp;I DIAGRAM</t>
    <phoneticPr fontId="2" type="noConversion"/>
  </si>
  <si>
    <t>COLD REHEAT STEAM SYSTEM_P&amp;I DIAGRAM</t>
    <phoneticPr fontId="2" type="noConversion"/>
  </si>
  <si>
    <t>DE-GUP-DT-E-24-182</t>
  </si>
  <si>
    <t>DE-GUP-DT-E-24-083</t>
    <phoneticPr fontId="2" type="noConversion"/>
  </si>
  <si>
    <t>DE-GUP-DT-E-24-183</t>
  </si>
  <si>
    <t>DE-GUP-DT-E-24-184</t>
  </si>
  <si>
    <t>CRS-GUP-DHI-DT-24-063</t>
  </si>
  <si>
    <t>CRS-GUP-DHI-DT-24-064</t>
  </si>
  <si>
    <t>20+AJ851+AI848</t>
    <phoneticPr fontId="2" type="noConversion"/>
  </si>
  <si>
    <t>DE-GUP-DT-E-24-186</t>
  </si>
  <si>
    <t>DE-GUP-DT-E-24-187</t>
  </si>
  <si>
    <t>DE-GUP-DT-E-24-188</t>
  </si>
  <si>
    <t>WATER &amp; WASTE WATER TREATMENT PLANT_MOTOR DATA SHEET</t>
    <phoneticPr fontId="2" type="noConversion"/>
  </si>
  <si>
    <t>WATER &amp; WASTE WATER TREATMENT PLANT_NAME PLATE DRAWING</t>
    <phoneticPr fontId="2" type="noConversion"/>
  </si>
  <si>
    <t>DE-GUP-DT-E-24-189</t>
  </si>
  <si>
    <t>DE-GUP-DT-E-24-190</t>
  </si>
  <si>
    <t>DE-GUP-DT-E-24-191</t>
  </si>
  <si>
    <t>DE-GUP-DT-E-24-192</t>
  </si>
  <si>
    <t>DE-GUP-DT-E-24-193</t>
  </si>
  <si>
    <t>CRS-GUP-DHI-DT-24-065</t>
  </si>
  <si>
    <t>DE-GUP-DT-E-24-194</t>
  </si>
  <si>
    <t>CRS-GUP-DHI-DT-24-066</t>
  </si>
  <si>
    <t>DE-GUP-DT-E-24-195</t>
  </si>
  <si>
    <t>DE-GUP-DT-E-24-196</t>
  </si>
  <si>
    <t>DHI-GUP-DT-22-018</t>
    <phoneticPr fontId="2" type="noConversion"/>
  </si>
  <si>
    <t>DE-GUP-DT-E-24-197</t>
  </si>
  <si>
    <t xml:space="preserve">  </t>
    <phoneticPr fontId="2" type="noConversion"/>
  </si>
  <si>
    <t>DE-GUP-DT-E-24-198</t>
  </si>
  <si>
    <t>DE-GUP-DT-E-24-199</t>
  </si>
  <si>
    <t>DE-GUP-DT-E-24-200</t>
  </si>
  <si>
    <t>DE-GUP-DT-E-24-201</t>
  </si>
  <si>
    <t>DE-GUP-DT-E-24-202</t>
  </si>
  <si>
    <t>COOLING TOWER FOUNDATION (CCPP PLANT AREA)_REBAR DETAIL</t>
    <phoneticPr fontId="2" type="noConversion"/>
  </si>
  <si>
    <t>CRS-GUP-DHI-DT-24-067</t>
  </si>
  <si>
    <t>CRS-GUP-DHI-DT-24-068</t>
  </si>
  <si>
    <t>CRS-GUP-DHI-DT-24-069</t>
  </si>
  <si>
    <t>CRS-GUP-DHI-DT-24-070</t>
  </si>
  <si>
    <t>FST-DUP-TR-24-048-별도 메일접수</t>
  </si>
  <si>
    <t>DE-GUP-DT-E-24-203</t>
  </si>
  <si>
    <t>DE-GUP-DT-E-24-204</t>
  </si>
  <si>
    <t>DE-GUP-DT-E-24-205</t>
  </si>
  <si>
    <t>32024-08-21</t>
    <phoneticPr fontId="2" type="noConversion"/>
  </si>
  <si>
    <t>TREATED WATER STORAGE TANK_NAME PLATE DRAWING</t>
    <phoneticPr fontId="2" type="noConversion"/>
  </si>
  <si>
    <t>DE-GUP-DT-E-24-206</t>
  </si>
  <si>
    <t>DE-GUP-DT-E-24-207</t>
  </si>
  <si>
    <t>별도메일접수 24-002</t>
    <phoneticPr fontId="2" type="noConversion"/>
  </si>
  <si>
    <t>DE-GUP-DT-E-24-209</t>
  </si>
  <si>
    <t>DE-GUP-DT-E-24-210</t>
  </si>
  <si>
    <t>DE-GUP-DT-E-24-211</t>
  </si>
  <si>
    <t>CRS-GUP-DHI-DT-24-071</t>
  </si>
  <si>
    <t>DE-GUP-DT-E-24-212</t>
  </si>
  <si>
    <t>DE-GUP-DT-E-24-213</t>
  </si>
  <si>
    <t>DE-GUP-DT-E-24-214</t>
  </si>
  <si>
    <t>DE-GUP-DT-E-24-215</t>
  </si>
  <si>
    <t>DE-GUP-DT-E-24-216</t>
  </si>
  <si>
    <t>ST_System Description &amp; Control Philosophy for CTCS</t>
    <phoneticPr fontId="2" type="noConversion"/>
  </si>
  <si>
    <t>DE-GUP-DT-E-24-217</t>
  </si>
  <si>
    <t>DE-GUP-DT-E-24-218</t>
  </si>
  <si>
    <t>별도메일접수 24-003</t>
    <phoneticPr fontId="2" type="noConversion"/>
  </si>
  <si>
    <t>별도메일접수 24-004</t>
    <phoneticPr fontId="2" type="noConversion"/>
  </si>
  <si>
    <t>DE-GUP-DT-E-24-220</t>
  </si>
  <si>
    <t>TECHNICAL SPECIFICATION &amp; DATASHEET_FIELD INSTRUMENT_HVAC I&amp;C</t>
  </si>
  <si>
    <t>DE-GUP-DT-E-24-221</t>
  </si>
  <si>
    <t>DE-GUP-DT-E-24-222</t>
  </si>
  <si>
    <t>FUNCTIONAL LOOP DIAGRAM_CLOSED COOLING WATER SYSTEM_BOP</t>
    <phoneticPr fontId="2" type="noConversion"/>
  </si>
  <si>
    <t>DRAIN OILY BUFFER TANK FOUNDATION (CCPP PLANT AREA)_CALCULATION</t>
    <phoneticPr fontId="2" type="noConversion"/>
  </si>
  <si>
    <t>DRAIN OILY BUFFER TANK FOUNDATION (CCPP PLANT AREA)_PLAN AND SECTION</t>
    <phoneticPr fontId="2" type="noConversion"/>
  </si>
  <si>
    <t>DRAIN OILY BUFFER TANK FOUNDATION (CCPP PLANT AREA)_DETAIL</t>
    <phoneticPr fontId="2" type="noConversion"/>
  </si>
  <si>
    <t>DRAIN OILY BUFFER TANK</t>
    <phoneticPr fontId="2" type="noConversion"/>
  </si>
  <si>
    <t>UEM</t>
    <phoneticPr fontId="2" type="noConversion"/>
  </si>
  <si>
    <t>CC03</t>
    <phoneticPr fontId="2" type="noConversion"/>
  </si>
  <si>
    <t>DRAIN OILY BUFFER TANK FOUNDATION (CCPP PLANT AREA)_REBAR DETAIL</t>
    <phoneticPr fontId="2" type="noConversion"/>
  </si>
  <si>
    <t>Datasheet for Panels_Grey Water Line (Re-Use Water)</t>
    <phoneticPr fontId="2" type="noConversion"/>
  </si>
  <si>
    <t>Datasheet for Lighting and Small Power_Grey Water Line (Re-Use Water)</t>
    <phoneticPr fontId="2" type="noConversion"/>
  </si>
  <si>
    <t>DE-GUP-DT-E-24-208</t>
  </si>
  <si>
    <t>DE-GUP-DT-E-24-219</t>
  </si>
  <si>
    <t>CRS-GUP-DHI-DT-24-072</t>
  </si>
  <si>
    <t>DE-GUP-DT-E-24-223</t>
  </si>
  <si>
    <t>DE-GUP-DT-E-24-225</t>
  </si>
  <si>
    <t>DE-GUP-DT-E-24-226</t>
  </si>
  <si>
    <t>DE-GUP-DT-E-24-227</t>
  </si>
  <si>
    <t>DE-GUP-DT-E-24-228</t>
  </si>
  <si>
    <t>GUP-DC01-P5EGA-550015</t>
  </si>
  <si>
    <t>DE-GUP-DT-E-24-229</t>
  </si>
  <si>
    <t>DE-GUP-DT-E-24-230</t>
  </si>
  <si>
    <t>DE-GUP-DT-E-24-232</t>
  </si>
  <si>
    <t>DE-GUP-DT-E-24-233</t>
  </si>
  <si>
    <t>DE-GUP-DT-E-23-234</t>
  </si>
  <si>
    <t>DE-GUP-DT-E-24-235</t>
  </si>
  <si>
    <t>DE-GUP-DT-E-24-236</t>
  </si>
  <si>
    <t>DE-GUP-DT-E-24-237</t>
  </si>
  <si>
    <t>DE-GUP-DT-E-24-238</t>
  </si>
  <si>
    <t>DE-GUP-DT-E-24-239</t>
  </si>
  <si>
    <t>DE-GUP-DT-E-24-240</t>
  </si>
  <si>
    <t>DE-GUP-DT-E-24-241</t>
  </si>
  <si>
    <t>DE-GUP-DT-E-24-242</t>
  </si>
  <si>
    <t>DE-GUP-DT-E-24-243</t>
  </si>
  <si>
    <t>DE-GUP-DT-E-24-244</t>
  </si>
  <si>
    <t>DE-GUP-DT-E-24-245</t>
  </si>
  <si>
    <t>EGD</t>
    <phoneticPr fontId="2" type="noConversion"/>
  </si>
  <si>
    <t>ULSD System Particle Filter Specification</t>
    <phoneticPr fontId="2" type="noConversion"/>
  </si>
  <si>
    <t>김동주</t>
    <phoneticPr fontId="2" type="noConversion"/>
  </si>
  <si>
    <t>DE-GUP-DT-E-24-224</t>
    <phoneticPr fontId="2" type="noConversion"/>
  </si>
  <si>
    <t>DE-GUP-DT-E-24-246</t>
  </si>
  <si>
    <t>DE-GUP-DT-E-24-247</t>
  </si>
  <si>
    <t>CRS-GUP-DHI-DT-24-089</t>
  </si>
  <si>
    <t>CRS-GUP-DHI-DT-24-090</t>
  </si>
  <si>
    <t>DE-GUP-DT-E-24-248</t>
  </si>
  <si>
    <t>DE-GUP-DT-E-24-249</t>
  </si>
  <si>
    <t>DE-GUP-DT-E-24-250</t>
  </si>
  <si>
    <t>DE-GUP-DT-E-24-251</t>
  </si>
  <si>
    <t>DE-GUP-DT-E-24-253</t>
  </si>
  <si>
    <t>DE-GUP-DT-E-24-254</t>
  </si>
  <si>
    <t>DE-GUP-DT-E-24-255</t>
  </si>
  <si>
    <t>DE-GUP-DT-E-24-256</t>
  </si>
  <si>
    <t>DE-GUP-DT-E-24-257</t>
  </si>
  <si>
    <t>DE-GUP-DT-E-24-258</t>
  </si>
  <si>
    <t>박성용</t>
    <phoneticPr fontId="2" type="noConversion"/>
  </si>
  <si>
    <t>별도 메일접수 24-005</t>
    <phoneticPr fontId="2" type="noConversion"/>
  </si>
  <si>
    <t>별도메일접수 24-006</t>
    <phoneticPr fontId="2" type="noConversion"/>
  </si>
  <si>
    <t>별도메일접수 24-007</t>
    <phoneticPr fontId="2" type="noConversion"/>
  </si>
  <si>
    <t>별도 메일접수 24-008</t>
    <phoneticPr fontId="2" type="noConversion"/>
  </si>
  <si>
    <t>별도 메일접수 24-009</t>
    <phoneticPr fontId="2" type="noConversion"/>
  </si>
  <si>
    <t>EGY</t>
    <phoneticPr fontId="2" type="noConversion"/>
  </si>
  <si>
    <t>SPECIFICATION FOR BATCH CONTROL &amp; OVERFILL PROTECTION</t>
    <phoneticPr fontId="2" type="noConversion"/>
  </si>
  <si>
    <t xml:space="preserve">Batch Control &amp; Overfill Protection </t>
    <phoneticPr fontId="2" type="noConversion"/>
  </si>
  <si>
    <t>DE-GUP-DT-E-24-252</t>
    <phoneticPr fontId="2" type="noConversion"/>
  </si>
  <si>
    <t>Hoist General Arrangement Drawing For Liquid Fuel Skid</t>
    <phoneticPr fontId="2" type="noConversion"/>
  </si>
  <si>
    <t>DE-GUP-DT-E-24-259</t>
    <phoneticPr fontId="2" type="noConversion"/>
  </si>
  <si>
    <t>EGB</t>
    <phoneticPr fontId="2" type="noConversion"/>
  </si>
  <si>
    <t>Outline Drawing for Flushed Fuel Storage Tank</t>
    <phoneticPr fontId="2" type="noConversion"/>
  </si>
  <si>
    <t>DE-GUP-DT-E-24-260</t>
    <phoneticPr fontId="2" type="noConversion"/>
  </si>
  <si>
    <t>WATER SPRAY SYSTEM_FLUSHED FUEL STORAGE TANK_P&amp;I DIAGRAM</t>
  </si>
  <si>
    <t>WATER SPRAY SYSTEM_ FLUSHED FUEL STORAGE TANK _PIPE LAYOUT AND DETAIL DRAWING</t>
  </si>
  <si>
    <t>WATER SPRAY SYSTEM_ FLUSHED FUEL STORAGE TANK _HYDRAULIC CALCULATION</t>
  </si>
  <si>
    <t>FIRE DETECTION AND ALARM SYSTEM_ FLUSHED FUEL STORAGE TANK _SINGLE LINE DIAGRAM</t>
  </si>
  <si>
    <t>호재원</t>
    <phoneticPr fontId="2" type="noConversion"/>
  </si>
  <si>
    <t>FLUSHED FUEL STORAGE TANK</t>
    <phoneticPr fontId="2" type="noConversion"/>
  </si>
  <si>
    <t>Datasheet for Airconditioning ULSD and LNG Pipeline and Grey Waterline (Re-Used Water)</t>
    <phoneticPr fontId="2" type="noConversion"/>
  </si>
  <si>
    <t>DE-GUP-DT-E-24-261</t>
  </si>
  <si>
    <t>FIRE DETECTION AND ALARM SYSTEM_ FLUSHED FUEL STORAGE TANK _LAYOUT AND DETAIL DRAWING</t>
    <phoneticPr fontId="2" type="noConversion"/>
  </si>
  <si>
    <t>DE-GUP-DT-E-24-262</t>
  </si>
  <si>
    <t>WASTE WATER DRAINAGE (CCPP PLANT AREA)_DETAIL</t>
    <phoneticPr fontId="2" type="noConversion"/>
  </si>
  <si>
    <t>DE-GUP-DT-E-24-263</t>
  </si>
  <si>
    <t>DE-GUP-DT-E-24-264</t>
  </si>
  <si>
    <t>DE-GUP-DT-E-24-265</t>
  </si>
  <si>
    <t>DE-GUP-DT-E-24-266</t>
  </si>
  <si>
    <t>DE-GUP-DT-E-24-267</t>
    <phoneticPr fontId="2" type="noConversion"/>
  </si>
  <si>
    <t>DE-GUP-DT-E-24-268</t>
    <phoneticPr fontId="2" type="noConversion"/>
  </si>
  <si>
    <t>DE-GUP-DT-E-24-269</t>
    <phoneticPr fontId="2" type="noConversion"/>
  </si>
  <si>
    <t>DE-GUP-DT-E-24-270</t>
  </si>
  <si>
    <t>DE-GUP-DT-E-24-271</t>
  </si>
  <si>
    <t>DE-GUP-DT-E-24-272</t>
  </si>
  <si>
    <t>DE-GUP-DT-E-24-273</t>
  </si>
  <si>
    <t>GUP-DD02-P0-ZEN-070001</t>
  </si>
  <si>
    <t>DE-GUP-DT-E-24-274</t>
  </si>
  <si>
    <t>DE-GUP-DT-E-24-275</t>
  </si>
  <si>
    <t>별도메일접수 24-010</t>
    <phoneticPr fontId="2" type="noConversion"/>
  </si>
  <si>
    <t>별도 메일접수 24-011</t>
    <phoneticPr fontId="2" type="noConversion"/>
  </si>
  <si>
    <t>DE-GUP-DT-E-24-276</t>
  </si>
  <si>
    <t>DE-GUP-DT-E-24-277</t>
  </si>
  <si>
    <t>DE-GUP-DT-E-24-278</t>
  </si>
  <si>
    <t>DE-GUP-DT-E-24-279</t>
  </si>
  <si>
    <t>DE-GUP-DT-E-24-280</t>
  </si>
  <si>
    <t>DE-GUP-DT-E-24-281</t>
  </si>
  <si>
    <t>DE-GUP-DT-E-24-282</t>
  </si>
  <si>
    <t>DE-GUP-DT-E-24-283</t>
  </si>
  <si>
    <t>DE-GUP-DT-E-24-284</t>
  </si>
  <si>
    <t>DE-GUP-DT-E-24-285</t>
  </si>
  <si>
    <t>DE-GUP-DT-E-24-286</t>
  </si>
  <si>
    <t>DE-GUP-DT-E-24-287</t>
  </si>
  <si>
    <t>VALVE LIST &amp; DATA SHEET FOR DIVERTER DAMPER</t>
    <phoneticPr fontId="2" type="noConversion"/>
  </si>
  <si>
    <t>별도메일접수 24-012</t>
    <phoneticPr fontId="2" type="noConversion"/>
  </si>
  <si>
    <t>별도 메일접수 24-013</t>
  </si>
  <si>
    <t>별도메일접수 24-014</t>
    <phoneticPr fontId="2" type="noConversion"/>
  </si>
  <si>
    <t>별도 메일접수 24-015</t>
    <phoneticPr fontId="2" type="noConversion"/>
  </si>
  <si>
    <t>별도메일접수 24-016</t>
    <phoneticPr fontId="2" type="noConversion"/>
  </si>
  <si>
    <t>별도 메일접수 24-017</t>
    <phoneticPr fontId="2" type="noConversion"/>
  </si>
  <si>
    <t>별도메일접수 24-018</t>
    <phoneticPr fontId="2" type="noConversion"/>
  </si>
  <si>
    <t>별도 메일접수 24-020</t>
    <phoneticPr fontId="2" type="noConversion"/>
  </si>
  <si>
    <t>별도 메일접수 24-019</t>
    <phoneticPr fontId="2" type="noConversion"/>
  </si>
  <si>
    <t>DE-GUP-DT-E-24-288</t>
    <phoneticPr fontId="2" type="noConversion"/>
  </si>
  <si>
    <t>DE-GUP-DT-E-24-289</t>
  </si>
  <si>
    <t>DE-GUP-DT-E-24-290</t>
  </si>
  <si>
    <t>DE-GUP-DT-E-24-291</t>
  </si>
  <si>
    <t>DE-GUP-DT-E-24-292</t>
  </si>
  <si>
    <t>DE-GUP-DT-E-24-293</t>
  </si>
  <si>
    <t>DE-GUP-DT-E-24-294</t>
  </si>
  <si>
    <t>DE-GUP-DT-E-24-295</t>
  </si>
  <si>
    <t>DE-GUP-DT-E-24-296</t>
  </si>
  <si>
    <t>DE-GUP-DT-E-24-297</t>
  </si>
  <si>
    <t>DE-GUP-DT-E-24-298</t>
  </si>
  <si>
    <t>DE-GUP-DT-E-24-299</t>
  </si>
  <si>
    <t>DE-GUP-DT-E-24-300</t>
  </si>
  <si>
    <t>DE-GUP-DT-E-24-301</t>
  </si>
  <si>
    <t>DE-GUP-DT-E-24-302</t>
  </si>
  <si>
    <t>DE-GUP-DT-E-24-303</t>
  </si>
  <si>
    <t>DE-GUP-DT-E-24-304</t>
  </si>
  <si>
    <t>MOV (BUTTERFLY)_OUTLINE DRAWING</t>
    <phoneticPr fontId="2" type="noConversion"/>
  </si>
  <si>
    <t>CCWP_P&amp;I DIAGRAM</t>
    <phoneticPr fontId="2" type="noConversion"/>
  </si>
  <si>
    <t>CWP_PUMP SECTIONAL DRAWING</t>
    <phoneticPr fontId="2" type="noConversion"/>
  </si>
  <si>
    <t>DE-GUP-DT-E-25-002</t>
  </si>
  <si>
    <t>DE-GUP-DT-E-25-003</t>
  </si>
  <si>
    <t>DE-GUP-DT-E-25-004</t>
  </si>
  <si>
    <t>DE-GUP-DT-E-25-005</t>
  </si>
  <si>
    <t>DE-GUP-DT-E-25-009</t>
  </si>
  <si>
    <t>DE-GUP-DT-E-25-010</t>
  </si>
  <si>
    <t>DE-GUP-DT-E-25-011</t>
  </si>
  <si>
    <t>DE-GUP-DT-E-25-017</t>
  </si>
  <si>
    <t>DE-GUP-DT-E-25-018</t>
  </si>
  <si>
    <t>DE-GUP-DT-E-25-019</t>
  </si>
  <si>
    <t>DE-GUP-DT-E-25-020</t>
  </si>
  <si>
    <t>SPEC &amp; DRAWING FOR FINAL CHANCE FILTER</t>
  </si>
  <si>
    <t>INSTRUMENT LIST , DATA SHEET &amp; SPECIFICATION FOR FINAL CHANCE FILTER PACKAGE</t>
  </si>
  <si>
    <t>FOUNDATION DRAWING INCLUDING LOADINGS FOR GT PERFORMANCE HEATER SKID</t>
  </si>
  <si>
    <t>GENERAL ARRANGEMENT DRAWING FOR GT PERFORMANCE HEATER SKID</t>
  </si>
  <si>
    <t>P&amp;ID FOR GT PERFORMANCE HEATER PACKAGE</t>
  </si>
  <si>
    <t>OnOff VALVE DATA SHEET FOR GT PERFORMANCE HEATER PACKAGE</t>
  </si>
  <si>
    <t>EQUIPMENT DATA SHEET AND DRAWING FOR GT PERFORMANCE HEATER</t>
  </si>
  <si>
    <t>EQUIPMENT DATA SHEET AND DRAWING FOR FUEL CONDENSATE PUMP FOR HEATER &amp; FILTER</t>
  </si>
  <si>
    <t>EQUIPMENT DATA SHEET AND DRAWING FOR FUEL CONDENSATE TANK FOR HEATER &amp; FILTER</t>
  </si>
  <si>
    <t>ANCHOR BOLT DETAIL AND CALCULATION FOR GT PERFORMANCE HEATER SKID</t>
  </si>
  <si>
    <t>VALVE LIST FOR GT PERFORMANCE HEATER PACKAGE</t>
  </si>
  <si>
    <t>INSTRUMENT LIST FOR GT PERFORMANCE HEATER PACKAGE</t>
  </si>
  <si>
    <t>INSTRUMENT DATA SHEET &amp; SPECIFICATION FOR GT PERFORMANCE HEATER PACKAGE</t>
  </si>
  <si>
    <t>EKT</t>
  </si>
  <si>
    <t>124201</t>
  </si>
  <si>
    <t>124207</t>
  </si>
  <si>
    <t>124209</t>
  </si>
  <si>
    <t>124107</t>
  </si>
  <si>
    <t>124106</t>
  </si>
  <si>
    <t>124109</t>
  </si>
  <si>
    <t>124105</t>
  </si>
  <si>
    <t>124101</t>
  </si>
  <si>
    <t>124102</t>
  </si>
  <si>
    <t>124103</t>
  </si>
  <si>
    <t>124108</t>
  </si>
  <si>
    <t>124119</t>
  </si>
  <si>
    <t>124115</t>
  </si>
  <si>
    <t>124113</t>
  </si>
  <si>
    <t>CRS-GUP-DHI-DT-25-014</t>
  </si>
  <si>
    <t>RC</t>
    <phoneticPr fontId="2" type="noConversion"/>
  </si>
  <si>
    <t>CRS-GUP-DHI-DT-25-013</t>
  </si>
  <si>
    <t>AA</t>
    <phoneticPr fontId="2" type="noConversion"/>
  </si>
  <si>
    <t>CRS-GUP-DHI-DT-25-015</t>
  </si>
  <si>
    <t>DE-GUP-DT-E-25-012</t>
  </si>
  <si>
    <t>A</t>
    <phoneticPr fontId="2" type="noConversion"/>
  </si>
  <si>
    <t>DE-GUP-DT-E-25-013</t>
    <phoneticPr fontId="2" type="noConversion"/>
  </si>
  <si>
    <t>DE-GUP-DT-E-25-014</t>
    <phoneticPr fontId="2" type="noConversion"/>
  </si>
  <si>
    <t>DE-GUP-DT-E-25-015</t>
    <phoneticPr fontId="2" type="noConversion"/>
  </si>
  <si>
    <t>DE-GUP-DT-E-25-016</t>
    <phoneticPr fontId="2" type="noConversion"/>
  </si>
  <si>
    <t>CRS-GUP-DHI-DT-24-137</t>
  </si>
  <si>
    <t>RC</t>
    <phoneticPr fontId="2" type="noConversion"/>
  </si>
  <si>
    <t>CRS-GUP-DHI-DT-24-138</t>
  </si>
  <si>
    <t>CRS-GUP-DHI-DT-24-140</t>
  </si>
  <si>
    <t>CRS-GUP-DHI-DT-24-141</t>
    <phoneticPr fontId="2" type="noConversion"/>
  </si>
  <si>
    <t>CRS-GUP-DHI-DT-25-003</t>
  </si>
  <si>
    <t>CRS-GUP-DHI-DT-25-004</t>
  </si>
  <si>
    <t>NC</t>
    <phoneticPr fontId="2" type="noConversion"/>
  </si>
  <si>
    <t>CRS-GUP-DHI-DT-25-005</t>
    <phoneticPr fontId="2" type="noConversion"/>
  </si>
  <si>
    <t>CRS-GUP-DHI-DT-25-006</t>
    <phoneticPr fontId="2" type="noConversion"/>
  </si>
  <si>
    <t>CRS-GUP-DHI-DT-25-007</t>
  </si>
  <si>
    <t>CRS-GUP-DHI-DT-25-008</t>
  </si>
  <si>
    <t>CRS-GUP-DHI-DT-25-009</t>
  </si>
  <si>
    <t>CRS-GUP-DHI-DT-25-010</t>
  </si>
  <si>
    <t>DE-GUP-DT-E-25-021</t>
  </si>
  <si>
    <t>N/A</t>
    <phoneticPr fontId="2" type="noConversion"/>
  </si>
  <si>
    <t>DE-GUP-DT-E-25-022</t>
  </si>
  <si>
    <t>DE-GUP-DT-E-25-023</t>
  </si>
  <si>
    <t>D</t>
    <phoneticPr fontId="2" type="noConversion"/>
  </si>
  <si>
    <t>DE-GUP-DT-E-25-024</t>
  </si>
  <si>
    <t>DE-GUP-DT-E-25-025</t>
  </si>
  <si>
    <t>DE-GUP-DT-E-25-026</t>
  </si>
  <si>
    <t>AS-Built Schedule</t>
    <phoneticPr fontId="2" type="noConversion"/>
  </si>
  <si>
    <t>Plan</t>
    <phoneticPr fontId="2" type="noConversion"/>
  </si>
  <si>
    <t>Actual</t>
    <phoneticPr fontId="2" type="noConversion"/>
  </si>
  <si>
    <t>별도 메일접수 25-001</t>
    <phoneticPr fontId="2" type="noConversion"/>
  </si>
  <si>
    <t>AA</t>
    <phoneticPr fontId="2" type="noConversion"/>
  </si>
  <si>
    <t>AA</t>
    <phoneticPr fontId="2" type="noConversion"/>
  </si>
  <si>
    <t>별도 메일접수 25-002</t>
    <phoneticPr fontId="2" type="noConversion"/>
  </si>
  <si>
    <t>별도 메일접수 25-003</t>
    <phoneticPr fontId="2" type="noConversion"/>
  </si>
  <si>
    <t>별도 메일접수 25-004</t>
    <phoneticPr fontId="2" type="noConversion"/>
  </si>
  <si>
    <t>NC</t>
    <phoneticPr fontId="2" type="noConversion"/>
  </si>
  <si>
    <t>별도 메일접수 25-005</t>
    <phoneticPr fontId="2" type="noConversion"/>
  </si>
  <si>
    <t>별도 메일접수 25-006</t>
    <phoneticPr fontId="2" type="noConversion"/>
  </si>
  <si>
    <t>별도 메일접수 25-007</t>
    <phoneticPr fontId="2" type="noConversion"/>
  </si>
  <si>
    <t>별도 메일접수 25-008</t>
    <phoneticPr fontId="2" type="noConversion"/>
  </si>
  <si>
    <t>별도 메일접수 25-009</t>
    <phoneticPr fontId="2" type="noConversion"/>
  </si>
  <si>
    <t>HEAT RECOVERY STEAM GENERATOR FOUNDATION (CCPP PLANT AREA)_CALCULATION</t>
    <phoneticPr fontId="2" type="noConversion"/>
  </si>
  <si>
    <t>별도 메일접수 25-010</t>
    <phoneticPr fontId="2" type="noConversion"/>
  </si>
  <si>
    <t>별도 메일접수 25-011</t>
    <phoneticPr fontId="2" type="noConversion"/>
  </si>
  <si>
    <t>RC</t>
    <phoneticPr fontId="2" type="noConversion"/>
  </si>
  <si>
    <t>AA</t>
    <phoneticPr fontId="2" type="noConversion"/>
  </si>
  <si>
    <t>FA</t>
    <phoneticPr fontId="2" type="noConversion"/>
  </si>
  <si>
    <t>INTERCONNECTION WIRING DIAGRAM FOR FINAL CHANCE FILTER PACKAGE</t>
    <phoneticPr fontId="2" type="noConversion"/>
  </si>
  <si>
    <t>별도 메일접수 25-012</t>
    <phoneticPr fontId="2" type="noConversion"/>
  </si>
  <si>
    <t>별도 메일접수 25-013</t>
    <phoneticPr fontId="2" type="noConversion"/>
  </si>
  <si>
    <t>별도 메일접수 25-014</t>
    <phoneticPr fontId="2" type="noConversion"/>
  </si>
  <si>
    <t>AC</t>
    <phoneticPr fontId="2" type="noConversion"/>
  </si>
  <si>
    <t>CRS-GUP-DHI-DT-25-047</t>
  </si>
  <si>
    <t>CRS-GUP-DHI-DT-25-048</t>
  </si>
  <si>
    <t>CRS-GUP-DHI-DT-25-049</t>
  </si>
  <si>
    <t>CRS-GUP-DHI-DT-25-050</t>
  </si>
  <si>
    <t>CRS-GUP-DHI-DT-25-051</t>
  </si>
  <si>
    <t>DE-GUP-DT-E-25-035</t>
  </si>
  <si>
    <t>DE-GUP-DT-E-25-035</t>
    <phoneticPr fontId="2" type="noConversion"/>
  </si>
  <si>
    <t>DE-GUP-DT-E-25-034</t>
  </si>
  <si>
    <t>DE-GUP-DT-E-23-573</t>
    <phoneticPr fontId="2" type="noConversion"/>
  </si>
  <si>
    <t>DHI-GUP-DT-22-133</t>
    <phoneticPr fontId="2" type="noConversion"/>
  </si>
  <si>
    <t>DE-GUP-DT-E-23-526</t>
    <phoneticPr fontId="2" type="noConversion"/>
  </si>
  <si>
    <t>DE-GUP-DT-E-23-598</t>
    <phoneticPr fontId="2" type="noConversion"/>
  </si>
  <si>
    <t>DE-GUP-DT-E-25-036</t>
  </si>
  <si>
    <t>DE-GUP-DT-E-25-040</t>
  </si>
  <si>
    <t>DE-GUP-DT-E-25-042</t>
    <phoneticPr fontId="2" type="noConversion"/>
  </si>
  <si>
    <t>DE-GUP-DT-E-25-043</t>
  </si>
  <si>
    <t>ST_Operatiing_Maintenance_Manual-Generator</t>
    <phoneticPr fontId="2" type="noConversion"/>
  </si>
  <si>
    <t>ST_Allowable Loadings and Displacements</t>
    <phoneticPr fontId="2" type="noConversion"/>
  </si>
  <si>
    <t>ST_MAIN ASSEMBLY MANUAL</t>
    <phoneticPr fontId="2" type="noConversion"/>
  </si>
  <si>
    <t>ST_Operating Instruction for the Steam Turbine and Acc.</t>
    <phoneticPr fontId="2" type="noConversion"/>
  </si>
  <si>
    <t>ST_Maintenance Instruction for the steam turbine and acc.</t>
    <phoneticPr fontId="2" type="noConversion"/>
  </si>
  <si>
    <t>DE-GUP-DT-E-24-065</t>
    <phoneticPr fontId="2" type="noConversion"/>
  </si>
  <si>
    <t>CRS-GUP-DHI-DT-24-058</t>
    <phoneticPr fontId="2" type="noConversion"/>
  </si>
  <si>
    <t>DE-GUP-DT-E-25-046</t>
    <phoneticPr fontId="2" type="noConversion"/>
  </si>
  <si>
    <t>DE-GUP-DT-E-25-051</t>
    <phoneticPr fontId="2" type="noConversion"/>
  </si>
  <si>
    <t>DE-GUP-DT-E-25-052</t>
    <phoneticPr fontId="2" type="noConversion"/>
  </si>
  <si>
    <t>DE-GUP-DT-E-25-053</t>
    <phoneticPr fontId="2" type="noConversion"/>
  </si>
  <si>
    <t>DE-GUP-DT-E-25-054</t>
    <phoneticPr fontId="2" type="noConversion"/>
  </si>
  <si>
    <t>DE-GUP-DT-E-25-055</t>
    <phoneticPr fontId="2" type="noConversion"/>
  </si>
  <si>
    <t>DE-GUP-DT-E-25-056</t>
    <phoneticPr fontId="2" type="noConversion"/>
  </si>
  <si>
    <t>DE-GUP-DT-E-25-048</t>
    <phoneticPr fontId="2" type="noConversion"/>
  </si>
  <si>
    <t>별도메일접수 25-015</t>
    <phoneticPr fontId="2" type="noConversion"/>
  </si>
  <si>
    <t>DE-GUP-DT-E-25-058</t>
    <phoneticPr fontId="2" type="noConversion"/>
  </si>
  <si>
    <t>DE-GUP-DT-E-25-059</t>
    <phoneticPr fontId="2" type="noConversion"/>
  </si>
  <si>
    <t>DE-GUP-DT-E-25-060</t>
    <phoneticPr fontId="2" type="noConversion"/>
  </si>
  <si>
    <t>DE-GUP-DT-E-25-062</t>
    <phoneticPr fontId="2" type="noConversion"/>
  </si>
  <si>
    <t>DE-GUP-DT-E-25-050</t>
  </si>
  <si>
    <t>DATA SHEET AND DRAWING FOR PRESSURE SAFETY VALVE (FINAL CHANCE FILTER PACKAGE)</t>
  </si>
  <si>
    <t>GENERAL ARRANGEMENT DRAWING FOR FINAL CHANCE FILTER SKID</t>
  </si>
  <si>
    <t>FOUNDATION DRAWING INCLUDING LOADINGS FOR FINAL CHANCE FILTER SKID</t>
  </si>
  <si>
    <t>ANCHOR BOLT DETAIL AND CALCULATION FOR FINAL CHANCE FILTER SKID</t>
  </si>
  <si>
    <t>JUNCTION BOX OUTLINE DRAWING FOR FINAL CHANCE FILTER PACKAGE</t>
  </si>
  <si>
    <t>VALVE LIST, DATA SHEET AND DRAWING FOR FINAL CHANCE FILTER</t>
  </si>
  <si>
    <t>EQUIPMENT DATA SHEET AND DRAWING FOR PRESSURE SAFETY VALVE (PERFORMANCE HEATER PACKAGE)</t>
  </si>
  <si>
    <t>LINE LIST FOR GT PERFORMANCE HEATER PACKAGE</t>
    <phoneticPr fontId="2" type="noConversion"/>
  </si>
  <si>
    <t>JUNCTION BOX OUTLINE DRAWING FOR GT PERFORMANCE HEATER PACKAGE</t>
  </si>
  <si>
    <t>INTERCONNECTION WIRING DIAGRAM FOR GT PERFORMANCE HEATER PACKAGE</t>
  </si>
  <si>
    <t>INSTRUMENT HOOK-UP DRAWING FOR FINAL CHANCE FILTER PACKAGE</t>
    <phoneticPr fontId="2" type="noConversion"/>
  </si>
  <si>
    <t>INSTRUMENT HOOK-UP DRAWING FOR GT PERFORMANCE HEATER PACKAGE</t>
    <phoneticPr fontId="2" type="noConversion"/>
  </si>
  <si>
    <t>XR01</t>
    <phoneticPr fontId="2" type="noConversion"/>
  </si>
  <si>
    <t>YD08</t>
    <phoneticPr fontId="2" type="noConversion"/>
  </si>
  <si>
    <t>VO00</t>
    <phoneticPr fontId="2" type="noConversion"/>
  </si>
  <si>
    <t>Add (20250606)</t>
    <phoneticPr fontId="2" type="noConversion"/>
  </si>
  <si>
    <t>FI</t>
    <phoneticPr fontId="2" type="noConversion"/>
  </si>
  <si>
    <t>DE-GUP-DT-E-25-028</t>
    <phoneticPr fontId="2" type="noConversion"/>
  </si>
  <si>
    <t>P&amp;ID FOR FINAL CHANCE FILTER PACKAGE</t>
    <phoneticPr fontId="2" type="noConversion"/>
  </si>
  <si>
    <t>A</t>
    <phoneticPr fontId="2" type="noConversion"/>
  </si>
  <si>
    <t>DE-GUP-DT-E-25-037</t>
    <phoneticPr fontId="2" type="noConversion"/>
  </si>
  <si>
    <t>DE-GUP-DT-E-25-033</t>
    <phoneticPr fontId="2" type="noConversion"/>
  </si>
  <si>
    <t>DE-GUP-DT-E-25-029</t>
    <phoneticPr fontId="2" type="noConversion"/>
  </si>
  <si>
    <t>DE-GUP-DT-E-25-030</t>
    <phoneticPr fontId="2" type="noConversion"/>
  </si>
  <si>
    <t>DE-GUP-DT-E-25-031</t>
    <phoneticPr fontId="2" type="noConversion"/>
  </si>
  <si>
    <t>DE-GUP-DT-E-25-032</t>
    <phoneticPr fontId="2" type="noConversion"/>
  </si>
  <si>
    <t>DE-GUP-DT-E-25-038</t>
    <phoneticPr fontId="2" type="noConversion"/>
  </si>
  <si>
    <t>DATA SHEET AND DRAWING FOR ORIFICES (FINAL CHANCE FILTER PACKAGE)</t>
    <phoneticPr fontId="2" type="noConversion"/>
  </si>
  <si>
    <t>DE-GUP-DT-E-25-039</t>
    <phoneticPr fontId="2" type="noConversion"/>
  </si>
  <si>
    <t>DE-GUP-DT-E-25-041</t>
    <phoneticPr fontId="2" type="noConversion"/>
  </si>
  <si>
    <t>DE-GUP-DT-E-25-061</t>
    <phoneticPr fontId="2" type="noConversion"/>
  </si>
  <si>
    <t>별도 메일접수 25-036</t>
    <phoneticPr fontId="2" type="noConversion"/>
  </si>
  <si>
    <t>별도메일접수 25-063</t>
    <phoneticPr fontId="2" type="noConversion"/>
  </si>
  <si>
    <t xml:space="preserve">DE-GUP-DT-E-25-063 </t>
    <phoneticPr fontId="2" type="noConversion"/>
  </si>
  <si>
    <t>DE-GUP-DT-E-25-064</t>
    <phoneticPr fontId="2" type="noConversion"/>
  </si>
  <si>
    <t>CRS-GUP-DHI-DT-25-052</t>
    <phoneticPr fontId="2" type="noConversion"/>
  </si>
  <si>
    <t>CRS-GUP-DHI-DT-25-053</t>
    <phoneticPr fontId="2" type="noConversion"/>
  </si>
  <si>
    <t>CRS-GUP-DHI-DT-25-054</t>
    <phoneticPr fontId="2" type="noConversion"/>
  </si>
  <si>
    <t>DE-GUP-DT-E-25-065</t>
    <phoneticPr fontId="2" type="noConversion"/>
  </si>
  <si>
    <t>DE-GUP-DT-E-25-066</t>
    <phoneticPr fontId="2" type="noConversion"/>
  </si>
  <si>
    <t>DE-GUP-DT-E-25-067</t>
    <phoneticPr fontId="2" type="noConversion"/>
  </si>
  <si>
    <t>DE-GUP-DT-E-25-068</t>
    <phoneticPr fontId="2" type="noConversion"/>
  </si>
  <si>
    <t xml:space="preserve">DE-GUP-DT-E-25-079 </t>
    <phoneticPr fontId="2" type="noConversion"/>
  </si>
  <si>
    <t>DE-GUP-DT-E-25-0780</t>
    <phoneticPr fontId="2" type="noConversion"/>
  </si>
  <si>
    <t>DE-GUP-DT-E-25-081</t>
    <phoneticPr fontId="2" type="noConversion"/>
  </si>
  <si>
    <t>DE-GUP-DT-E-25-083</t>
    <phoneticPr fontId="2" type="noConversion"/>
  </si>
  <si>
    <t xml:space="preserve">DE-GUP-DT-E-25-082 </t>
    <phoneticPr fontId="2" type="noConversion"/>
  </si>
  <si>
    <t>DE-GUP-DT-E-25-084</t>
    <phoneticPr fontId="2" type="noConversion"/>
  </si>
  <si>
    <t>FST-DUP-TR-25-069</t>
  </si>
  <si>
    <t>RC</t>
    <phoneticPr fontId="2" type="noConversion"/>
  </si>
  <si>
    <t>DE-GUP-DT-E-25-057</t>
    <phoneticPr fontId="2" type="noConversion"/>
  </si>
  <si>
    <t>B</t>
    <phoneticPr fontId="2" type="noConversion"/>
  </si>
  <si>
    <t>FIELD INSTRUMENT LIST_BOP</t>
    <phoneticPr fontId="2" type="noConversion"/>
  </si>
  <si>
    <t>DE-GUP-DT-E-25-085</t>
    <phoneticPr fontId="2" type="noConversion"/>
  </si>
  <si>
    <t>First</t>
    <phoneticPr fontId="2" type="noConversion"/>
  </si>
  <si>
    <t>Actual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</si>
</sst>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yyyy/mm/dd;@"/>
    <numFmt numFmtId="178" formatCode="[$-409]d/mmm/yy;@"/>
  </numFmts>
  <fonts count="39" x14ac:knownFonts="1">
    <font>
      <sz val="11"/>
      <color theme="1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7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sz val="10"/>
      <name val="맑은 고딕"/>
      <family val="2"/>
    </font>
    <font>
      <sz val="11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name val="Noto Sans CJK KR Regular"/>
      <family val="2"/>
      <charset val="129"/>
    </font>
    <font>
      <sz val="10"/>
      <name val="맑은 고딕"/>
      <family val="3"/>
      <scheme val="minor"/>
    </font>
    <font>
      <sz val="10"/>
      <name val="맑은 고딕"/>
      <family val="3"/>
    </font>
    <font>
      <sz val="11"/>
      <color indexed="63"/>
      <name val="맑은 고딕"/>
      <family val="3"/>
      <charset val="129"/>
      <scheme val="minor"/>
    </font>
    <font>
      <sz val="11"/>
      <name val="Noto Sans CJK KR Regular"/>
      <family val="2"/>
      <charset val="128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scheme val="major"/>
    </font>
    <font>
      <sz val="10"/>
      <color rgb="FF000000"/>
      <name val="맑은 고딕"/>
      <family val="3"/>
      <charset val="129"/>
    </font>
    <font>
      <sz val="10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178" fontId="32" fillId="0" borderId="0">
      <alignment vertical="center"/>
    </xf>
  </cellStyleXfs>
  <cellXfs count="24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3" fillId="3" borderId="1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4" fontId="3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14" fontId="25" fillId="2" borderId="1" xfId="0" applyNumberFormat="1" applyFont="1" applyFill="1" applyBorder="1" applyAlignment="1">
      <alignment horizontal="center" vertical="center" wrapText="1"/>
    </xf>
    <xf numFmtId="14" fontId="26" fillId="2" borderId="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4" fontId="1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  <protection locked="0"/>
    </xf>
    <xf numFmtId="176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14" fontId="13" fillId="0" borderId="1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" xfId="0" applyFont="1" applyBorder="1">
      <alignment vertical="center"/>
    </xf>
    <xf numFmtId="0" fontId="11" fillId="0" borderId="9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3" fillId="0" borderId="11" xfId="0" applyFont="1" applyBorder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/>
    </xf>
    <xf numFmtId="14" fontId="13" fillId="0" borderId="4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176" fontId="9" fillId="0" borderId="1" xfId="0" applyNumberFormat="1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14" fontId="13" fillId="0" borderId="16" xfId="0" applyNumberFormat="1" applyFont="1" applyBorder="1" applyAlignment="1">
      <alignment horizontal="center" vertical="center" wrapText="1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13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 wrapText="1"/>
    </xf>
    <xf numFmtId="14" fontId="13" fillId="0" borderId="17" xfId="0" applyNumberFormat="1" applyFont="1" applyBorder="1" applyAlignment="1">
      <alignment horizontal="center" vertical="center" wrapText="1"/>
    </xf>
    <xf numFmtId="0" fontId="9" fillId="0" borderId="17" xfId="0" applyFont="1" applyBorder="1" applyAlignment="1" applyProtection="1">
      <alignment horizontal="center" vertical="center" wrapText="1"/>
      <protection locked="0"/>
    </xf>
    <xf numFmtId="176" fontId="9" fillId="0" borderId="17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left" vertical="center"/>
    </xf>
    <xf numFmtId="14" fontId="13" fillId="0" borderId="14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left" vertical="center"/>
    </xf>
    <xf numFmtId="14" fontId="9" fillId="0" borderId="1" xfId="0" applyNumberFormat="1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shrinkToFit="1"/>
    </xf>
    <xf numFmtId="177" fontId="11" fillId="0" borderId="1" xfId="0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>
      <alignment vertical="center"/>
    </xf>
    <xf numFmtId="0" fontId="14" fillId="0" borderId="1" xfId="0" applyFont="1" applyBorder="1" applyAlignment="1">
      <alignment horizontal="left" vertical="center"/>
    </xf>
    <xf numFmtId="14" fontId="2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14" fontId="11" fillId="0" borderId="13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76" fontId="9" fillId="0" borderId="11" xfId="0" applyNumberFormat="1" applyFont="1" applyBorder="1" applyAlignment="1">
      <alignment horizontal="center" vertical="center" wrapText="1"/>
    </xf>
    <xf numFmtId="178" fontId="11" fillId="0" borderId="1" xfId="2" applyFont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left" vertical="center" wrapText="1"/>
    </xf>
    <xf numFmtId="14" fontId="1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29" fillId="0" borderId="0" xfId="0" applyFont="1">
      <alignment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176" fontId="20" fillId="0" borderId="1" xfId="0" applyNumberFormat="1" applyFont="1" applyBorder="1" applyAlignment="1">
      <alignment horizontal="center" vertical="center"/>
    </xf>
    <xf numFmtId="0" fontId="33" fillId="0" borderId="0" xfId="0" applyFont="1">
      <alignment vertical="center"/>
    </xf>
    <xf numFmtId="0" fontId="24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4" fontId="11" fillId="0" borderId="4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3" xfId="0" applyFont="1" applyBorder="1" applyAlignment="1">
      <alignment vertical="center" wrapText="1"/>
    </xf>
    <xf numFmtId="14" fontId="9" fillId="0" borderId="0" xfId="0" applyNumberFormat="1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4" xfId="0" applyFont="1" applyBorder="1">
      <alignment vertical="center"/>
    </xf>
    <xf numFmtId="0" fontId="11" fillId="0" borderId="4" xfId="0" applyFont="1" applyBorder="1" applyAlignment="1">
      <alignment vertical="center" wrapText="1"/>
    </xf>
    <xf numFmtId="0" fontId="31" fillId="0" borderId="13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9" fillId="0" borderId="5" xfId="0" quotePrefix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6" fontId="28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>
      <alignment vertical="center"/>
    </xf>
    <xf numFmtId="14" fontId="35" fillId="8" borderId="1" xfId="0" applyNumberFormat="1" applyFont="1" applyFill="1" applyBorder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 wrapText="1"/>
    </xf>
    <xf numFmtId="14" fontId="3" fillId="9" borderId="13" xfId="0" applyNumberFormat="1" applyFont="1" applyFill="1" applyBorder="1" applyAlignment="1" applyProtection="1">
      <alignment horizontal="center" vertical="center" wrapText="1"/>
      <protection locked="0"/>
    </xf>
    <xf numFmtId="14" fontId="6" fillId="9" borderId="1" xfId="0" applyNumberFormat="1" applyFont="1" applyFill="1" applyBorder="1" applyAlignment="1">
      <alignment horizontal="center" vertical="center" wrapText="1"/>
    </xf>
    <xf numFmtId="14" fontId="11" fillId="9" borderId="1" xfId="0" applyNumberFormat="1" applyFont="1" applyFill="1" applyBorder="1" applyAlignment="1">
      <alignment horizontal="center" vertical="center"/>
    </xf>
    <xf numFmtId="14" fontId="13" fillId="9" borderId="4" xfId="0" applyNumberFormat="1" applyFont="1" applyFill="1" applyBorder="1" applyAlignment="1">
      <alignment horizontal="center" vertical="center"/>
    </xf>
    <xf numFmtId="14" fontId="13" fillId="9" borderId="11" xfId="0" applyNumberFormat="1" applyFont="1" applyFill="1" applyBorder="1" applyAlignment="1">
      <alignment horizontal="center" vertical="center"/>
    </xf>
    <xf numFmtId="14" fontId="9" fillId="9" borderId="1" xfId="0" applyNumberFormat="1" applyFont="1" applyFill="1" applyBorder="1" applyAlignment="1">
      <alignment horizontal="center" vertical="center" wrapText="1"/>
    </xf>
    <xf numFmtId="14" fontId="23" fillId="9" borderId="1" xfId="0" applyNumberFormat="1" applyFont="1" applyFill="1" applyBorder="1" applyAlignment="1">
      <alignment horizontal="center" vertical="center"/>
    </xf>
    <xf numFmtId="14" fontId="21" fillId="9" borderId="1" xfId="0" applyNumberFormat="1" applyFont="1" applyFill="1" applyBorder="1" applyAlignment="1">
      <alignment horizontal="center" vertical="center" wrapText="1"/>
    </xf>
    <xf numFmtId="14" fontId="10" fillId="9" borderId="1" xfId="0" applyNumberFormat="1" applyFont="1" applyFill="1" applyBorder="1" applyAlignment="1">
      <alignment horizontal="center" vertical="center"/>
    </xf>
    <xf numFmtId="14" fontId="20" fillId="9" borderId="1" xfId="0" applyNumberFormat="1" applyFont="1" applyFill="1" applyBorder="1" applyAlignment="1">
      <alignment horizontal="center" vertical="center"/>
    </xf>
    <xf numFmtId="14" fontId="19" fillId="9" borderId="0" xfId="0" applyNumberFormat="1" applyFont="1" applyFill="1" applyAlignment="1">
      <alignment horizontal="center" vertical="center"/>
    </xf>
    <xf numFmtId="14" fontId="11" fillId="0" borderId="15" xfId="0" applyNumberFormat="1" applyFont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/>
    </xf>
    <xf numFmtId="14" fontId="11" fillId="8" borderId="1" xfId="0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left" vertical="center"/>
    </xf>
    <xf numFmtId="0" fontId="37" fillId="10" borderId="4" xfId="0" applyFont="1" applyFill="1" applyBorder="1">
      <alignment vertical="center"/>
    </xf>
    <xf numFmtId="14" fontId="13" fillId="10" borderId="1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 applyProtection="1">
      <alignment horizontal="center" vertical="center" wrapText="1"/>
      <protection locked="0"/>
    </xf>
    <xf numFmtId="0" fontId="13" fillId="10" borderId="1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76" fontId="11" fillId="10" borderId="1" xfId="0" applyNumberFormat="1" applyFont="1" applyFill="1" applyBorder="1" applyAlignment="1">
      <alignment horizontal="center" vertical="center" wrapText="1"/>
    </xf>
    <xf numFmtId="176" fontId="11" fillId="10" borderId="1" xfId="0" applyNumberFormat="1" applyFont="1" applyFill="1" applyBorder="1" applyAlignment="1">
      <alignment horizontal="center" vertical="center"/>
    </xf>
    <xf numFmtId="14" fontId="11" fillId="10" borderId="1" xfId="0" applyNumberFormat="1" applyFont="1" applyFill="1" applyBorder="1" applyAlignment="1">
      <alignment horizontal="center" vertical="center"/>
    </xf>
    <xf numFmtId="0" fontId="37" fillId="10" borderId="11" xfId="0" applyFont="1" applyFill="1" applyBorder="1">
      <alignment vertical="center"/>
    </xf>
    <xf numFmtId="0" fontId="37" fillId="10" borderId="1" xfId="0" applyFont="1" applyFill="1" applyBorder="1">
      <alignment vertical="center"/>
    </xf>
    <xf numFmtId="0" fontId="22" fillId="10" borderId="1" xfId="0" applyFont="1" applyFill="1" applyBorder="1" applyAlignment="1">
      <alignment horizontal="left" vertical="center"/>
    </xf>
    <xf numFmtId="0" fontId="20" fillId="7" borderId="0" xfId="0" applyFont="1" applyFill="1" applyAlignment="1">
      <alignment horizontal="center" vertical="center"/>
    </xf>
    <xf numFmtId="0" fontId="38" fillId="11" borderId="18" xfId="0" applyFont="1" applyFill="1" applyBorder="1" applyAlignment="1">
      <alignment vertical="center" wrapText="1"/>
    </xf>
    <xf numFmtId="14" fontId="3" fillId="9" borderId="1" xfId="0" applyNumberFormat="1" applyFont="1" applyFill="1" applyBorder="1" applyAlignment="1" applyProtection="1">
      <alignment horizontal="center" vertical="center" wrapText="1"/>
      <protection locked="0"/>
    </xf>
    <xf numFmtId="14" fontId="25" fillId="9" borderId="1" xfId="0" applyNumberFormat="1" applyFont="1" applyFill="1" applyBorder="1" applyAlignment="1">
      <alignment horizontal="center" vertical="center" wrapText="1"/>
    </xf>
    <xf numFmtId="14" fontId="2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49" fontId="0" fillId="6" borderId="0" xfId="0" applyNumberFormat="1" applyFill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4" fontId="3" fillId="9" borderId="6" xfId="0" applyNumberFormat="1" applyFont="1" applyFill="1" applyBorder="1" applyAlignment="1" applyProtection="1">
      <alignment horizontal="center" vertical="center" wrapText="1"/>
      <protection locked="0"/>
    </xf>
    <xf numFmtId="14" fontId="3" fillId="9" borderId="10" xfId="0" applyNumberFormat="1" applyFont="1" applyFill="1" applyBorder="1" applyAlignment="1" applyProtection="1">
      <alignment horizontal="center" vertical="center" wrapText="1"/>
      <protection locked="0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6" xfId="0" applyNumberFormat="1" applyFill="1" applyBorder="1" applyAlignment="1">
      <alignment horizontal="center" vertical="center"/>
    </xf>
    <xf numFmtId="14" fontId="0" fillId="6" borderId="8" xfId="0" applyNumberFormat="1" applyFill="1" applyBorder="1" applyAlignment="1">
      <alignment horizontal="center" vertical="center"/>
    </xf>
    <xf numFmtId="14" fontId="0" fillId="6" borderId="7" xfId="0" applyNumberFormat="1" applyFill="1" applyBorder="1" applyAlignment="1">
      <alignment horizontal="center" vertical="center"/>
    </xf>
    <xf numFmtId="14" fontId="0" fillId="6" borderId="10" xfId="0" applyNumberFormat="1" applyFill="1" applyBorder="1" applyAlignment="1">
      <alignment horizontal="center" vertical="center"/>
    </xf>
    <xf numFmtId="14" fontId="0" fillId="6" borderId="12" xfId="0" applyNumberFormat="1" applyFill="1" applyBorder="1" applyAlignment="1">
      <alignment horizontal="center" vertical="center"/>
    </xf>
    <xf numFmtId="14" fontId="0" fillId="6" borderId="11" xfId="0" applyNumberForma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center" vertical="center"/>
    </xf>
    <xf numFmtId="3" fontId="6" fillId="3" borderId="9" xfId="0" applyNumberFormat="1" applyFont="1" applyFill="1" applyBorder="1" applyAlignment="1">
      <alignment horizontal="center" vertical="center"/>
    </xf>
    <xf numFmtId="3" fontId="6" fillId="3" borderId="13" xfId="0" applyNumberFormat="1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3" fontId="3" fillId="3" borderId="7" xfId="0" applyNumberFormat="1" applyFont="1" applyFill="1" applyBorder="1" applyAlignment="1">
      <alignment horizontal="center" vertical="center" wrapText="1"/>
    </xf>
    <xf numFmtId="3" fontId="3" fillId="3" borderId="10" xfId="0" applyNumberFormat="1" applyFont="1" applyFill="1" applyBorder="1" applyAlignment="1">
      <alignment horizontal="center" vertical="center" wrapText="1"/>
    </xf>
    <xf numFmtId="3" fontId="3" fillId="3" borderId="12" xfId="0" applyNumberFormat="1" applyFont="1" applyFill="1" applyBorder="1" applyAlignment="1">
      <alignment horizontal="center" vertical="center" wrapText="1"/>
    </xf>
    <xf numFmtId="3" fontId="3" fillId="3" borderId="11" xfId="0" applyNumberFormat="1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 applyProtection="1">
      <alignment horizontal="center" vertical="center" wrapText="1"/>
      <protection locked="0"/>
    </xf>
    <xf numFmtId="14" fontId="3" fillId="3" borderId="8" xfId="0" applyNumberFormat="1" applyFont="1" applyFill="1" applyBorder="1" applyAlignment="1" applyProtection="1">
      <alignment horizontal="center" vertical="center" wrapText="1"/>
      <protection locked="0"/>
    </xf>
    <xf numFmtId="14" fontId="3" fillId="3" borderId="10" xfId="0" applyNumberFormat="1" applyFont="1" applyFill="1" applyBorder="1" applyAlignment="1" applyProtection="1">
      <alignment horizontal="center" vertical="center" wrapText="1"/>
      <protection locked="0"/>
    </xf>
    <xf numFmtId="14" fontId="3" fillId="3" borderId="12" xfId="0" applyNumberFormat="1" applyFont="1" applyFill="1" applyBorder="1" applyAlignment="1" applyProtection="1">
      <alignment horizontal="center" vertical="center" wrapText="1"/>
      <protection locked="0"/>
    </xf>
    <xf numFmtId="14" fontId="3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 vertical="center" wrapText="1"/>
    </xf>
    <xf numFmtId="3" fontId="3" fillId="3" borderId="13" xfId="0" applyNumberFormat="1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27" fillId="3" borderId="13" xfId="0" applyFont="1" applyFill="1" applyBorder="1" applyAlignment="1">
      <alignment horizontal="center" vertical="center" wrapText="1"/>
    </xf>
    <xf numFmtId="14" fontId="3" fillId="9" borderId="0" xfId="0" applyNumberFormat="1" applyFont="1" applyFill="1" applyBorder="1" applyAlignment="1" applyProtection="1">
      <alignment horizontal="center" vertical="center" wrapText="1"/>
      <protection locked="0"/>
    </xf>
  </cellXfs>
  <cellStyles count="3">
    <cellStyle name="표준" xfId="0" builtinId="0"/>
    <cellStyle name="표준 17 2 3 3" xfId="2" xr:uid="{D5ECE178-F1B4-4655-92FF-8E79B85CEE7E}"/>
    <cellStyle name="표준 2 13" xfId="1" xr:uid="{734CF05A-402C-4408-B0A0-5BBF84DC383D}"/>
  </cellStyles>
  <dxfs count="13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B1FD-E3C0-40E8-A0F6-44EC9986564A}">
  <sheetPr codeName="Sheet1"/>
  <dimension ref="A1:DT2312"/>
  <sheetViews>
    <sheetView tabSelected="1" view="pageBreakPreview" zoomScale="85" zoomScaleNormal="80" zoomScaleSheetLayoutView="85" workbookViewId="0">
      <pane xSplit="9" ySplit="6" topLeftCell="DP7" activePane="bottomRight" state="frozen"/>
      <selection pane="topRight" activeCell="J1" sqref="J1"/>
      <selection pane="bottomLeft" activeCell="A7" sqref="A7"/>
      <selection pane="bottomRight" activeCell="DT5" sqref="DT5"/>
    </sheetView>
  </sheetViews>
  <sheetFormatPr defaultColWidth="8.75" defaultRowHeight="17" x14ac:dyDescent="0.45"/>
  <cols>
    <col min="1" max="1" width="6.08203125" style="107" customWidth="1"/>
    <col min="2" max="7" width="8.75" style="107" customWidth="1"/>
    <col min="8" max="8" width="25" style="144" customWidth="1"/>
    <col min="9" max="9" width="79.5" style="119" customWidth="1"/>
    <col min="10" max="10" width="13.08203125" style="43" bestFit="1" customWidth="1"/>
    <col min="11" max="12" width="11.25" style="43" customWidth="1"/>
    <col min="13" max="13" width="28.83203125" style="107" customWidth="1"/>
    <col min="14" max="14" width="10.58203125" style="107" customWidth="1"/>
    <col min="15" max="15" width="7.25" style="107" customWidth="1"/>
    <col min="16" max="16" width="12.75" style="107" customWidth="1"/>
    <col min="17" max="17" width="7.25" style="107" customWidth="1"/>
    <col min="18" max="18" width="10" style="107" customWidth="1"/>
    <col min="19" max="19" width="23" style="107" customWidth="1"/>
    <col min="20" max="20" width="16.58203125" style="107" customWidth="1"/>
    <col min="21" max="21" width="43.08203125" style="145" customWidth="1"/>
    <col min="22" max="22" width="12.83203125" style="107" customWidth="1"/>
    <col min="23" max="23" width="13" style="107" customWidth="1"/>
    <col min="24" max="25" width="13" style="170" customWidth="1"/>
    <col min="26" max="26" width="16.33203125" style="144" customWidth="1"/>
    <col min="27" max="27" width="25.58203125" style="107" bestFit="1" customWidth="1"/>
    <col min="28" max="28" width="12.75" style="107" bestFit="1" customWidth="1"/>
    <col min="29" max="29" width="8.83203125" style="107" bestFit="1" customWidth="1"/>
    <col min="30" max="30" width="32.5" style="107" bestFit="1" customWidth="1"/>
    <col min="31" max="31" width="12.75" style="107" bestFit="1" customWidth="1"/>
    <col min="32" max="32" width="6.83203125" style="107" bestFit="1" customWidth="1"/>
    <col min="33" max="33" width="20" style="107" bestFit="1" customWidth="1"/>
    <col min="34" max="34" width="13.25" style="107" bestFit="1" customWidth="1"/>
    <col min="35" max="35" width="8.75" style="201" bestFit="1" customWidth="1"/>
    <col min="36" max="36" width="23.25" style="107" bestFit="1" customWidth="1"/>
    <col min="37" max="37" width="11.33203125" style="107" bestFit="1" customWidth="1"/>
    <col min="38" max="38" width="6.83203125" style="107" bestFit="1" customWidth="1"/>
    <col min="39" max="39" width="20" style="107" bestFit="1" customWidth="1"/>
    <col min="40" max="40" width="11.75" style="107" bestFit="1" customWidth="1"/>
    <col min="41" max="41" width="8.75" style="107" bestFit="1" customWidth="1"/>
    <col min="42" max="42" width="23" style="107" bestFit="1" customWidth="1"/>
    <col min="43" max="43" width="11.33203125" style="107" bestFit="1" customWidth="1"/>
    <col min="44" max="44" width="6.83203125" style="107" bestFit="1" customWidth="1"/>
    <col min="45" max="45" width="20" style="107" bestFit="1" customWidth="1"/>
    <col min="46" max="46" width="11.75" style="107" bestFit="1" customWidth="1"/>
    <col min="47" max="47" width="8.58203125" style="107" bestFit="1" customWidth="1"/>
    <col min="48" max="48" width="29.25" style="107" bestFit="1" customWidth="1"/>
    <col min="49" max="49" width="11.25" style="107" bestFit="1" customWidth="1"/>
    <col min="50" max="50" width="6.83203125" style="107" bestFit="1" customWidth="1"/>
    <col min="51" max="51" width="23.33203125" style="107" bestFit="1" customWidth="1"/>
    <col min="52" max="52" width="11.75" style="107" bestFit="1" customWidth="1"/>
    <col min="53" max="53" width="8.75" style="107" bestFit="1" customWidth="1"/>
    <col min="54" max="54" width="23" style="107" bestFit="1" customWidth="1"/>
    <col min="55" max="55" width="11.25" style="107" bestFit="1" customWidth="1"/>
    <col min="56" max="56" width="6.75" style="107" customWidth="1"/>
    <col min="57" max="57" width="18.25" style="107" customWidth="1"/>
    <col min="58" max="58" width="11.33203125" style="107" customWidth="1"/>
    <col min="59" max="59" width="8.75" style="107" bestFit="1" customWidth="1"/>
    <col min="60" max="60" width="23" style="107" bestFit="1" customWidth="1"/>
    <col min="61" max="61" width="11.25" style="107" bestFit="1" customWidth="1"/>
    <col min="62" max="62" width="6.83203125" style="107" bestFit="1" customWidth="1"/>
    <col min="63" max="63" width="18.25" style="107" bestFit="1" customWidth="1"/>
    <col min="64" max="64" width="11.5" style="107" bestFit="1" customWidth="1"/>
    <col min="65" max="65" width="8.75" style="107" bestFit="1" customWidth="1"/>
    <col min="66" max="66" width="22.5" style="107" bestFit="1" customWidth="1"/>
    <col min="67" max="67" width="11.25" style="107" bestFit="1" customWidth="1"/>
    <col min="68" max="68" width="6.75" style="107" bestFit="1" customWidth="1"/>
    <col min="69" max="69" width="18.25" style="107" bestFit="1" customWidth="1"/>
    <col min="70" max="70" width="11.5" style="107" bestFit="1" customWidth="1"/>
    <col min="71" max="71" width="8.75" style="107" bestFit="1" customWidth="1"/>
    <col min="72" max="72" width="22.5" style="107" bestFit="1" customWidth="1"/>
    <col min="73" max="73" width="11.25" style="107" bestFit="1" customWidth="1"/>
    <col min="74" max="74" width="6.75" style="107" customWidth="1"/>
    <col min="75" max="75" width="18.25" style="107" bestFit="1" customWidth="1"/>
    <col min="76" max="76" width="11.5" style="107" bestFit="1" customWidth="1"/>
    <col min="77" max="77" width="8.75" style="107" bestFit="1" customWidth="1"/>
    <col min="78" max="78" width="22.5" style="107" bestFit="1" customWidth="1"/>
    <col min="79" max="79" width="11.25" style="107" bestFit="1" customWidth="1"/>
    <col min="80" max="80" width="6.75" style="107" customWidth="1"/>
    <col min="81" max="81" width="18.25" style="107" bestFit="1" customWidth="1"/>
    <col min="82" max="82" width="11.33203125" style="107" bestFit="1" customWidth="1"/>
    <col min="83" max="83" width="8.58203125" style="107" bestFit="1" customWidth="1"/>
    <col min="84" max="84" width="22.5" style="107" bestFit="1" customWidth="1"/>
    <col min="85" max="85" width="11.25" style="107" bestFit="1" customWidth="1"/>
    <col min="86" max="86" width="6.75" style="107" customWidth="1"/>
    <col min="87" max="87" width="18.25" style="107" bestFit="1" customWidth="1"/>
    <col min="88" max="88" width="11.33203125" style="107" bestFit="1" customWidth="1"/>
    <col min="89" max="89" width="8.58203125" style="107" bestFit="1" customWidth="1"/>
    <col min="90" max="90" width="22.5" style="107" bestFit="1" customWidth="1"/>
    <col min="91" max="91" width="10.83203125" style="107" bestFit="1" customWidth="1"/>
    <col min="92" max="92" width="6.75" style="107" customWidth="1"/>
    <col min="93" max="93" width="18.25" style="107" bestFit="1" customWidth="1"/>
    <col min="94" max="94" width="11.33203125" style="107" bestFit="1" customWidth="1"/>
    <col min="95" max="95" width="8.58203125" style="107" bestFit="1" customWidth="1"/>
    <col min="96" max="96" width="22.5" style="107" bestFit="1" customWidth="1"/>
    <col min="97" max="97" width="11.25" style="107" bestFit="1" customWidth="1"/>
    <col min="98" max="98" width="6.75" style="107" customWidth="1"/>
    <col min="99" max="99" width="18.25" style="107" bestFit="1" customWidth="1"/>
    <col min="100" max="100" width="11.33203125" style="107" bestFit="1" customWidth="1"/>
    <col min="101" max="101" width="8.58203125" style="107" bestFit="1" customWidth="1"/>
    <col min="102" max="102" width="22.5" style="107" bestFit="1" customWidth="1"/>
    <col min="103" max="103" width="10.83203125" style="107" bestFit="1" customWidth="1"/>
    <col min="104" max="104" width="6.75" style="107" customWidth="1"/>
    <col min="105" max="105" width="18.25" style="107" bestFit="1" customWidth="1"/>
    <col min="106" max="106" width="11.33203125" style="107" bestFit="1" customWidth="1"/>
    <col min="107" max="107" width="8.58203125" style="107" bestFit="1" customWidth="1"/>
    <col min="108" max="108" width="22.5" style="107" bestFit="1" customWidth="1"/>
    <col min="109" max="109" width="10.83203125" style="107" bestFit="1" customWidth="1"/>
    <col min="110" max="110" width="6.75" style="107" customWidth="1"/>
    <col min="111" max="111" width="18.25" style="107" bestFit="1" customWidth="1"/>
    <col min="112" max="112" width="11.33203125" style="107" bestFit="1" customWidth="1"/>
    <col min="113" max="113" width="8.58203125" style="107" bestFit="1" customWidth="1"/>
    <col min="114" max="114" width="22.5" style="107" bestFit="1" customWidth="1"/>
    <col min="115" max="115" width="10.75" style="107" bestFit="1" customWidth="1"/>
    <col min="116" max="116" width="6.75" style="107" customWidth="1"/>
    <col min="117" max="117" width="18.25" style="107" bestFit="1" customWidth="1"/>
    <col min="118" max="118" width="11.33203125" style="107" bestFit="1" customWidth="1"/>
    <col min="119" max="119" width="8.58203125" style="107" bestFit="1" customWidth="1"/>
    <col min="120" max="120" width="22.5" style="107" bestFit="1" customWidth="1"/>
    <col min="121" max="121" width="10.75" style="107" bestFit="1" customWidth="1"/>
    <col min="122" max="122" width="6.75" style="107" customWidth="1"/>
    <col min="123" max="124" width="11.25" style="43" customWidth="1"/>
    <col min="125" max="16384" width="8.75" style="107"/>
  </cols>
  <sheetData>
    <row r="1" spans="1:124" s="8" customFormat="1" x14ac:dyDescent="0.45">
      <c r="H1" s="11"/>
      <c r="I1" s="12"/>
      <c r="J1" s="19"/>
      <c r="K1" s="19"/>
      <c r="L1" s="19"/>
      <c r="U1" s="16"/>
      <c r="X1" s="158"/>
      <c r="Y1" s="158"/>
      <c r="Z1" s="11"/>
      <c r="AG1" s="24"/>
      <c r="AH1" s="24"/>
      <c r="AI1" s="196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19"/>
      <c r="DT1" s="19"/>
    </row>
    <row r="2" spans="1:124" s="8" customFormat="1" x14ac:dyDescent="0.45">
      <c r="A2" s="1"/>
      <c r="B2" s="1"/>
      <c r="C2" s="1"/>
      <c r="D2" s="1"/>
      <c r="E2" s="1"/>
      <c r="F2" s="1"/>
      <c r="G2" s="1"/>
      <c r="H2" s="2"/>
      <c r="I2" s="13"/>
      <c r="J2" s="20"/>
      <c r="K2" s="17"/>
      <c r="L2" s="18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159"/>
      <c r="Y2" s="159"/>
      <c r="Z2" s="111"/>
      <c r="AG2" s="24"/>
      <c r="AH2" s="24"/>
      <c r="AI2" s="196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193"/>
      <c r="DT2" s="194"/>
    </row>
    <row r="3" spans="1:124" s="8" customFormat="1" x14ac:dyDescent="0.45">
      <c r="A3" s="236" t="s">
        <v>0</v>
      </c>
      <c r="B3" s="237" t="s">
        <v>1</v>
      </c>
      <c r="C3" s="238"/>
      <c r="D3" s="238"/>
      <c r="E3" s="238"/>
      <c r="F3" s="238"/>
      <c r="G3" s="238"/>
      <c r="H3" s="239"/>
      <c r="I3" s="240" t="s">
        <v>2</v>
      </c>
      <c r="J3" s="245" t="s">
        <v>3</v>
      </c>
      <c r="K3" s="231" t="s">
        <v>4</v>
      </c>
      <c r="L3" s="232"/>
      <c r="M3" s="218" t="s">
        <v>5</v>
      </c>
      <c r="N3" s="221" t="s">
        <v>6</v>
      </c>
      <c r="O3" s="225" t="s">
        <v>7</v>
      </c>
      <c r="P3" s="226"/>
      <c r="Q3" s="226"/>
      <c r="R3" s="226"/>
      <c r="S3" s="226"/>
      <c r="T3" s="227"/>
      <c r="U3" s="231" t="s">
        <v>8</v>
      </c>
      <c r="V3" s="232"/>
      <c r="W3" s="232"/>
      <c r="X3" s="235" t="s">
        <v>8759</v>
      </c>
      <c r="Y3" s="235"/>
      <c r="Z3" s="222" t="s">
        <v>9</v>
      </c>
      <c r="AA3" s="210" t="s">
        <v>10</v>
      </c>
      <c r="AB3" s="210"/>
      <c r="AC3" s="210"/>
      <c r="AD3" s="210"/>
      <c r="AE3" s="210"/>
      <c r="AF3" s="210"/>
      <c r="AG3" s="211" t="s">
        <v>11</v>
      </c>
      <c r="AH3" s="211"/>
      <c r="AI3" s="211"/>
      <c r="AJ3" s="211"/>
      <c r="AK3" s="211"/>
      <c r="AL3" s="211"/>
      <c r="AM3" s="204" t="s">
        <v>12</v>
      </c>
      <c r="AN3" s="205"/>
      <c r="AO3" s="205"/>
      <c r="AP3" s="205"/>
      <c r="AQ3" s="205"/>
      <c r="AR3" s="206"/>
      <c r="AS3" s="212" t="s">
        <v>5977</v>
      </c>
      <c r="AT3" s="213"/>
      <c r="AU3" s="213"/>
      <c r="AV3" s="213"/>
      <c r="AW3" s="213"/>
      <c r="AX3" s="214"/>
      <c r="AY3" s="212" t="s">
        <v>13</v>
      </c>
      <c r="AZ3" s="213"/>
      <c r="BA3" s="213"/>
      <c r="BB3" s="213"/>
      <c r="BC3" s="213"/>
      <c r="BD3" s="214"/>
      <c r="BE3" s="204" t="s">
        <v>14</v>
      </c>
      <c r="BF3" s="205"/>
      <c r="BG3" s="205"/>
      <c r="BH3" s="205"/>
      <c r="BI3" s="205"/>
      <c r="BJ3" s="206"/>
      <c r="BK3" s="204" t="s">
        <v>15</v>
      </c>
      <c r="BL3" s="205"/>
      <c r="BM3" s="205"/>
      <c r="BN3" s="205"/>
      <c r="BO3" s="205"/>
      <c r="BP3" s="206"/>
      <c r="BQ3" s="204" t="s">
        <v>16</v>
      </c>
      <c r="BR3" s="205"/>
      <c r="BS3" s="205"/>
      <c r="BT3" s="205"/>
      <c r="BU3" s="205"/>
      <c r="BV3" s="206"/>
      <c r="BW3" s="204" t="s">
        <v>17</v>
      </c>
      <c r="BX3" s="205"/>
      <c r="BY3" s="205"/>
      <c r="BZ3" s="205"/>
      <c r="CA3" s="205"/>
      <c r="CB3" s="206"/>
      <c r="CC3" s="204" t="s">
        <v>18</v>
      </c>
      <c r="CD3" s="205"/>
      <c r="CE3" s="205"/>
      <c r="CF3" s="205"/>
      <c r="CG3" s="205"/>
      <c r="CH3" s="206"/>
      <c r="CI3" s="204" t="s">
        <v>19</v>
      </c>
      <c r="CJ3" s="205"/>
      <c r="CK3" s="205"/>
      <c r="CL3" s="205"/>
      <c r="CM3" s="205"/>
      <c r="CN3" s="206"/>
      <c r="CO3" s="204" t="s">
        <v>20</v>
      </c>
      <c r="CP3" s="205"/>
      <c r="CQ3" s="205"/>
      <c r="CR3" s="205"/>
      <c r="CS3" s="205"/>
      <c r="CT3" s="206"/>
      <c r="CU3" s="204" t="s">
        <v>21</v>
      </c>
      <c r="CV3" s="205"/>
      <c r="CW3" s="205"/>
      <c r="CX3" s="205"/>
      <c r="CY3" s="205"/>
      <c r="CZ3" s="206"/>
      <c r="DA3" s="204" t="s">
        <v>22</v>
      </c>
      <c r="DB3" s="205"/>
      <c r="DC3" s="205"/>
      <c r="DD3" s="205"/>
      <c r="DE3" s="205"/>
      <c r="DF3" s="206"/>
      <c r="DG3" s="204" t="s">
        <v>23</v>
      </c>
      <c r="DH3" s="205"/>
      <c r="DI3" s="205"/>
      <c r="DJ3" s="205"/>
      <c r="DK3" s="205"/>
      <c r="DL3" s="206"/>
      <c r="DM3" s="204" t="s">
        <v>24</v>
      </c>
      <c r="DN3" s="205"/>
      <c r="DO3" s="205"/>
      <c r="DP3" s="205"/>
      <c r="DQ3" s="205"/>
      <c r="DR3" s="206"/>
      <c r="DS3" s="202" t="s">
        <v>8877</v>
      </c>
      <c r="DT3" s="248"/>
    </row>
    <row r="4" spans="1:124" s="8" customFormat="1" x14ac:dyDescent="0.45">
      <c r="A4" s="236"/>
      <c r="B4" s="218" t="s">
        <v>25</v>
      </c>
      <c r="C4" s="218" t="s">
        <v>26</v>
      </c>
      <c r="D4" s="218" t="s">
        <v>27</v>
      </c>
      <c r="E4" s="218" t="s">
        <v>28</v>
      </c>
      <c r="F4" s="218" t="s">
        <v>29</v>
      </c>
      <c r="G4" s="218" t="s">
        <v>30</v>
      </c>
      <c r="H4" s="243" t="s">
        <v>31</v>
      </c>
      <c r="I4" s="241"/>
      <c r="J4" s="246"/>
      <c r="K4" s="233"/>
      <c r="L4" s="234"/>
      <c r="M4" s="219"/>
      <c r="N4" s="219"/>
      <c r="O4" s="228"/>
      <c r="P4" s="229"/>
      <c r="Q4" s="229"/>
      <c r="R4" s="229"/>
      <c r="S4" s="229"/>
      <c r="T4" s="230"/>
      <c r="U4" s="233"/>
      <c r="V4" s="234"/>
      <c r="W4" s="234"/>
      <c r="X4" s="235"/>
      <c r="Y4" s="235"/>
      <c r="Z4" s="223"/>
      <c r="AA4" s="210"/>
      <c r="AB4" s="210"/>
      <c r="AC4" s="210"/>
      <c r="AD4" s="210"/>
      <c r="AE4" s="210"/>
      <c r="AF4" s="210"/>
      <c r="AG4" s="211"/>
      <c r="AH4" s="211"/>
      <c r="AI4" s="211"/>
      <c r="AJ4" s="211"/>
      <c r="AK4" s="211"/>
      <c r="AL4" s="211"/>
      <c r="AM4" s="207"/>
      <c r="AN4" s="208"/>
      <c r="AO4" s="208"/>
      <c r="AP4" s="208"/>
      <c r="AQ4" s="208"/>
      <c r="AR4" s="209"/>
      <c r="AS4" s="215"/>
      <c r="AT4" s="216"/>
      <c r="AU4" s="216"/>
      <c r="AV4" s="216"/>
      <c r="AW4" s="216"/>
      <c r="AX4" s="217"/>
      <c r="AY4" s="215"/>
      <c r="AZ4" s="216"/>
      <c r="BA4" s="216"/>
      <c r="BB4" s="216"/>
      <c r="BC4" s="216"/>
      <c r="BD4" s="217"/>
      <c r="BE4" s="207"/>
      <c r="BF4" s="208"/>
      <c r="BG4" s="208"/>
      <c r="BH4" s="208"/>
      <c r="BI4" s="208"/>
      <c r="BJ4" s="209"/>
      <c r="BK4" s="207"/>
      <c r="BL4" s="208"/>
      <c r="BM4" s="208"/>
      <c r="BN4" s="208"/>
      <c r="BO4" s="208"/>
      <c r="BP4" s="209"/>
      <c r="BQ4" s="207"/>
      <c r="BR4" s="208"/>
      <c r="BS4" s="208"/>
      <c r="BT4" s="208"/>
      <c r="BU4" s="208"/>
      <c r="BV4" s="209"/>
      <c r="BW4" s="207"/>
      <c r="BX4" s="208"/>
      <c r="BY4" s="208"/>
      <c r="BZ4" s="208"/>
      <c r="CA4" s="208"/>
      <c r="CB4" s="209"/>
      <c r="CC4" s="207"/>
      <c r="CD4" s="208"/>
      <c r="CE4" s="208"/>
      <c r="CF4" s="208"/>
      <c r="CG4" s="208"/>
      <c r="CH4" s="209"/>
      <c r="CI4" s="207"/>
      <c r="CJ4" s="208"/>
      <c r="CK4" s="208"/>
      <c r="CL4" s="208"/>
      <c r="CM4" s="208"/>
      <c r="CN4" s="209"/>
      <c r="CO4" s="207"/>
      <c r="CP4" s="208"/>
      <c r="CQ4" s="208"/>
      <c r="CR4" s="208"/>
      <c r="CS4" s="208"/>
      <c r="CT4" s="209"/>
      <c r="CU4" s="207"/>
      <c r="CV4" s="208"/>
      <c r="CW4" s="208"/>
      <c r="CX4" s="208"/>
      <c r="CY4" s="208"/>
      <c r="CZ4" s="209"/>
      <c r="DA4" s="207"/>
      <c r="DB4" s="208"/>
      <c r="DC4" s="208"/>
      <c r="DD4" s="208"/>
      <c r="DE4" s="208"/>
      <c r="DF4" s="209"/>
      <c r="DG4" s="207"/>
      <c r="DH4" s="208"/>
      <c r="DI4" s="208"/>
      <c r="DJ4" s="208"/>
      <c r="DK4" s="208"/>
      <c r="DL4" s="209"/>
      <c r="DM4" s="207"/>
      <c r="DN4" s="208"/>
      <c r="DO4" s="208"/>
      <c r="DP4" s="208"/>
      <c r="DQ4" s="208"/>
      <c r="DR4" s="209"/>
      <c r="DS4" s="203"/>
      <c r="DT4" s="248"/>
    </row>
    <row r="5" spans="1:124" s="8" customFormat="1" ht="43.5" x14ac:dyDescent="0.45">
      <c r="A5" s="236"/>
      <c r="B5" s="220"/>
      <c r="C5" s="220"/>
      <c r="D5" s="220"/>
      <c r="E5" s="220"/>
      <c r="F5" s="220"/>
      <c r="G5" s="220"/>
      <c r="H5" s="244"/>
      <c r="I5" s="242"/>
      <c r="J5" s="247"/>
      <c r="K5" s="4" t="s">
        <v>32</v>
      </c>
      <c r="L5" s="4" t="s">
        <v>33</v>
      </c>
      <c r="M5" s="220"/>
      <c r="N5" s="220"/>
      <c r="O5" s="5" t="s">
        <v>34</v>
      </c>
      <c r="P5" s="112" t="s">
        <v>5684</v>
      </c>
      <c r="Q5" s="5" t="s">
        <v>35</v>
      </c>
      <c r="R5" s="5" t="s">
        <v>36</v>
      </c>
      <c r="S5" s="5" t="s">
        <v>37</v>
      </c>
      <c r="T5" s="5" t="s">
        <v>38</v>
      </c>
      <c r="U5" s="15" t="s">
        <v>39</v>
      </c>
      <c r="V5" s="15" t="s">
        <v>40</v>
      </c>
      <c r="W5" s="15" t="s">
        <v>41</v>
      </c>
      <c r="X5" s="160" t="s">
        <v>8760</v>
      </c>
      <c r="Y5" s="160" t="s">
        <v>8761</v>
      </c>
      <c r="Z5" s="224"/>
      <c r="AA5" s="22" t="s">
        <v>42</v>
      </c>
      <c r="AB5" s="23" t="s">
        <v>43</v>
      </c>
      <c r="AC5" s="22" t="s">
        <v>44</v>
      </c>
      <c r="AD5" s="22" t="s">
        <v>45</v>
      </c>
      <c r="AE5" s="23" t="s">
        <v>46</v>
      </c>
      <c r="AF5" s="22" t="s">
        <v>47</v>
      </c>
      <c r="AG5" s="25" t="s">
        <v>42</v>
      </c>
      <c r="AH5" s="26" t="s">
        <v>43</v>
      </c>
      <c r="AI5" s="197" t="s">
        <v>44</v>
      </c>
      <c r="AJ5" s="25" t="s">
        <v>45</v>
      </c>
      <c r="AK5" s="26" t="s">
        <v>46</v>
      </c>
      <c r="AL5" s="25" t="s">
        <v>47</v>
      </c>
      <c r="AM5" s="25" t="s">
        <v>42</v>
      </c>
      <c r="AN5" s="25" t="s">
        <v>43</v>
      </c>
      <c r="AO5" s="25" t="s">
        <v>44</v>
      </c>
      <c r="AP5" s="25" t="s">
        <v>45</v>
      </c>
      <c r="AQ5" s="26" t="s">
        <v>46</v>
      </c>
      <c r="AR5" s="25" t="s">
        <v>47</v>
      </c>
      <c r="AS5" s="25" t="s">
        <v>42</v>
      </c>
      <c r="AT5" s="25" t="s">
        <v>43</v>
      </c>
      <c r="AU5" s="25" t="s">
        <v>44</v>
      </c>
      <c r="AV5" s="25" t="s">
        <v>45</v>
      </c>
      <c r="AW5" s="26" t="s">
        <v>46</v>
      </c>
      <c r="AX5" s="25" t="s">
        <v>47</v>
      </c>
      <c r="AY5" s="25" t="s">
        <v>42</v>
      </c>
      <c r="AZ5" s="25" t="s">
        <v>43</v>
      </c>
      <c r="BA5" s="25" t="s">
        <v>44</v>
      </c>
      <c r="BB5" s="25" t="s">
        <v>45</v>
      </c>
      <c r="BC5" s="26" t="s">
        <v>46</v>
      </c>
      <c r="BD5" s="25" t="s">
        <v>47</v>
      </c>
      <c r="BE5" s="25" t="s">
        <v>42</v>
      </c>
      <c r="BF5" s="25" t="s">
        <v>43</v>
      </c>
      <c r="BG5" s="25" t="s">
        <v>44</v>
      </c>
      <c r="BH5" s="25" t="s">
        <v>45</v>
      </c>
      <c r="BI5" s="26" t="s">
        <v>46</v>
      </c>
      <c r="BJ5" s="25" t="s">
        <v>47</v>
      </c>
      <c r="BK5" s="25" t="s">
        <v>42</v>
      </c>
      <c r="BL5" s="25" t="s">
        <v>43</v>
      </c>
      <c r="BM5" s="25" t="s">
        <v>44</v>
      </c>
      <c r="BN5" s="25" t="s">
        <v>45</v>
      </c>
      <c r="BO5" s="26" t="s">
        <v>46</v>
      </c>
      <c r="BP5" s="25" t="s">
        <v>47</v>
      </c>
      <c r="BQ5" s="25" t="s">
        <v>42</v>
      </c>
      <c r="BR5" s="25" t="s">
        <v>43</v>
      </c>
      <c r="BS5" s="25" t="s">
        <v>44</v>
      </c>
      <c r="BT5" s="25" t="s">
        <v>45</v>
      </c>
      <c r="BU5" s="26" t="s">
        <v>46</v>
      </c>
      <c r="BV5" s="25" t="s">
        <v>47</v>
      </c>
      <c r="BW5" s="25" t="s">
        <v>42</v>
      </c>
      <c r="BX5" s="25" t="s">
        <v>43</v>
      </c>
      <c r="BY5" s="25" t="s">
        <v>44</v>
      </c>
      <c r="BZ5" s="25" t="s">
        <v>45</v>
      </c>
      <c r="CA5" s="26" t="s">
        <v>46</v>
      </c>
      <c r="CB5" s="25" t="s">
        <v>47</v>
      </c>
      <c r="CC5" s="25" t="s">
        <v>42</v>
      </c>
      <c r="CD5" s="25" t="s">
        <v>43</v>
      </c>
      <c r="CE5" s="25" t="s">
        <v>44</v>
      </c>
      <c r="CF5" s="25" t="s">
        <v>45</v>
      </c>
      <c r="CG5" s="26" t="s">
        <v>46</v>
      </c>
      <c r="CH5" s="25" t="s">
        <v>47</v>
      </c>
      <c r="CI5" s="25" t="s">
        <v>42</v>
      </c>
      <c r="CJ5" s="25" t="s">
        <v>43</v>
      </c>
      <c r="CK5" s="25" t="s">
        <v>44</v>
      </c>
      <c r="CL5" s="25" t="s">
        <v>45</v>
      </c>
      <c r="CM5" s="26" t="s">
        <v>46</v>
      </c>
      <c r="CN5" s="25" t="s">
        <v>47</v>
      </c>
      <c r="CO5" s="25" t="s">
        <v>42</v>
      </c>
      <c r="CP5" s="25" t="s">
        <v>43</v>
      </c>
      <c r="CQ5" s="25" t="s">
        <v>44</v>
      </c>
      <c r="CR5" s="25" t="s">
        <v>45</v>
      </c>
      <c r="CS5" s="26" t="s">
        <v>46</v>
      </c>
      <c r="CT5" s="25" t="s">
        <v>47</v>
      </c>
      <c r="CU5" s="25" t="s">
        <v>42</v>
      </c>
      <c r="CV5" s="25" t="s">
        <v>43</v>
      </c>
      <c r="CW5" s="25" t="s">
        <v>44</v>
      </c>
      <c r="CX5" s="25" t="s">
        <v>45</v>
      </c>
      <c r="CY5" s="26" t="s">
        <v>46</v>
      </c>
      <c r="CZ5" s="25" t="s">
        <v>47</v>
      </c>
      <c r="DA5" s="25" t="s">
        <v>42</v>
      </c>
      <c r="DB5" s="25" t="s">
        <v>43</v>
      </c>
      <c r="DC5" s="25" t="s">
        <v>44</v>
      </c>
      <c r="DD5" s="25" t="s">
        <v>45</v>
      </c>
      <c r="DE5" s="26" t="s">
        <v>46</v>
      </c>
      <c r="DF5" s="25" t="s">
        <v>47</v>
      </c>
      <c r="DG5" s="25" t="s">
        <v>42</v>
      </c>
      <c r="DH5" s="25" t="s">
        <v>43</v>
      </c>
      <c r="DI5" s="25" t="s">
        <v>44</v>
      </c>
      <c r="DJ5" s="25" t="s">
        <v>45</v>
      </c>
      <c r="DK5" s="26" t="s">
        <v>46</v>
      </c>
      <c r="DL5" s="25" t="s">
        <v>47</v>
      </c>
      <c r="DM5" s="25" t="s">
        <v>42</v>
      </c>
      <c r="DN5" s="25" t="s">
        <v>43</v>
      </c>
      <c r="DO5" s="25" t="s">
        <v>44</v>
      </c>
      <c r="DP5" s="25" t="s">
        <v>45</v>
      </c>
      <c r="DQ5" s="26" t="s">
        <v>46</v>
      </c>
      <c r="DR5" s="25" t="s">
        <v>47</v>
      </c>
      <c r="DS5" s="192"/>
      <c r="DT5" s="192"/>
    </row>
    <row r="6" spans="1:124" s="8" customFormat="1" x14ac:dyDescent="0.45">
      <c r="A6" s="6"/>
      <c r="B6" s="7"/>
      <c r="C6" s="7"/>
      <c r="D6" s="7"/>
      <c r="E6" s="7"/>
      <c r="F6" s="7"/>
      <c r="G6" s="7"/>
      <c r="H6" s="10" t="s">
        <v>48</v>
      </c>
      <c r="I6" s="14" t="s">
        <v>2</v>
      </c>
      <c r="J6" s="21" t="s">
        <v>49</v>
      </c>
      <c r="K6" s="7" t="s">
        <v>50</v>
      </c>
      <c r="L6" s="7" t="s">
        <v>51</v>
      </c>
      <c r="M6" s="7" t="s">
        <v>5</v>
      </c>
      <c r="N6" s="7" t="s">
        <v>6</v>
      </c>
      <c r="O6" s="7" t="s">
        <v>52</v>
      </c>
      <c r="P6" s="7" t="s">
        <v>53</v>
      </c>
      <c r="Q6" s="7" t="s">
        <v>54</v>
      </c>
      <c r="R6" s="7" t="s">
        <v>55</v>
      </c>
      <c r="S6" s="7" t="s">
        <v>56</v>
      </c>
      <c r="T6" s="7" t="s">
        <v>57</v>
      </c>
      <c r="U6" s="7" t="s">
        <v>39</v>
      </c>
      <c r="V6" s="7" t="s">
        <v>40</v>
      </c>
      <c r="W6" s="7" t="s">
        <v>58</v>
      </c>
      <c r="X6" s="161" t="s">
        <v>8760</v>
      </c>
      <c r="Y6" s="161" t="s">
        <v>8761</v>
      </c>
      <c r="Z6" s="9" t="s">
        <v>9</v>
      </c>
      <c r="AA6" s="22" t="s">
        <v>42</v>
      </c>
      <c r="AB6" s="23" t="s">
        <v>43</v>
      </c>
      <c r="AC6" s="22" t="s">
        <v>44</v>
      </c>
      <c r="AD6" s="22" t="s">
        <v>45</v>
      </c>
      <c r="AE6" s="23" t="s">
        <v>46</v>
      </c>
      <c r="AF6" s="22" t="s">
        <v>47</v>
      </c>
      <c r="AG6" s="24"/>
      <c r="AH6" s="27"/>
      <c r="AI6" s="196"/>
      <c r="AJ6" s="24"/>
      <c r="AK6" s="27"/>
      <c r="AL6" s="24"/>
      <c r="AM6" s="24"/>
      <c r="AN6" s="24"/>
      <c r="AO6" s="24"/>
      <c r="AP6" s="24"/>
      <c r="AQ6" s="27"/>
      <c r="AR6" s="24"/>
      <c r="AS6" s="24"/>
      <c r="AT6" s="24"/>
      <c r="AU6" s="24"/>
      <c r="AV6" s="24"/>
      <c r="AW6" s="27"/>
      <c r="AX6" s="24"/>
      <c r="AY6" s="24"/>
      <c r="AZ6" s="24"/>
      <c r="BA6" s="24"/>
      <c r="BB6" s="24"/>
      <c r="BC6" s="27"/>
      <c r="BD6" s="24"/>
      <c r="BE6" s="24"/>
      <c r="BF6" s="24"/>
      <c r="BG6" s="24"/>
      <c r="BH6" s="24"/>
      <c r="BI6" s="27"/>
      <c r="BJ6" s="24"/>
      <c r="BK6" s="24"/>
      <c r="BL6" s="24"/>
      <c r="BM6" s="24"/>
      <c r="BN6" s="24"/>
      <c r="BO6" s="27"/>
      <c r="BP6" s="24"/>
      <c r="BQ6" s="24"/>
      <c r="BR6" s="24"/>
      <c r="BS6" s="24"/>
      <c r="BT6" s="24"/>
      <c r="BU6" s="27"/>
      <c r="BV6" s="24"/>
      <c r="BW6" s="24"/>
      <c r="BX6" s="24"/>
      <c r="BY6" s="24"/>
      <c r="BZ6" s="24"/>
      <c r="CA6" s="27"/>
      <c r="CB6" s="24"/>
      <c r="CC6" s="24"/>
      <c r="CD6" s="24"/>
      <c r="CE6" s="24"/>
      <c r="CF6" s="24"/>
      <c r="CG6" s="27"/>
      <c r="CH6" s="24"/>
      <c r="CI6" s="24"/>
      <c r="CJ6" s="24"/>
      <c r="CK6" s="24"/>
      <c r="CL6" s="24"/>
      <c r="CM6" s="27"/>
      <c r="CN6" s="24"/>
      <c r="CO6" s="24"/>
      <c r="CP6" s="24"/>
      <c r="CQ6" s="24"/>
      <c r="CR6" s="24"/>
      <c r="CS6" s="27"/>
      <c r="CT6" s="24"/>
      <c r="CU6" s="24"/>
      <c r="CV6" s="24"/>
      <c r="CW6" s="24"/>
      <c r="CX6" s="24"/>
      <c r="CY6" s="27"/>
      <c r="CZ6" s="24"/>
      <c r="DA6" s="24"/>
      <c r="DB6" s="24"/>
      <c r="DC6" s="24"/>
      <c r="DD6" s="24"/>
      <c r="DE6" s="27"/>
      <c r="DF6" s="24"/>
      <c r="DG6" s="24"/>
      <c r="DH6" s="24"/>
      <c r="DI6" s="24"/>
      <c r="DJ6" s="24"/>
      <c r="DK6" s="27"/>
      <c r="DL6" s="24"/>
      <c r="DM6" s="24"/>
      <c r="DN6" s="24"/>
      <c r="DO6" s="24"/>
      <c r="DP6" s="24"/>
      <c r="DQ6" s="27"/>
      <c r="DR6" s="24"/>
      <c r="DS6" s="195" t="s">
        <v>8876</v>
      </c>
      <c r="DT6" s="195" t="s">
        <v>51</v>
      </c>
    </row>
    <row r="7" spans="1:124" s="114" customFormat="1" x14ac:dyDescent="0.45">
      <c r="A7" s="28"/>
      <c r="B7" s="28" t="s">
        <v>59</v>
      </c>
      <c r="C7" s="29" t="s">
        <v>60</v>
      </c>
      <c r="D7" s="28" t="s">
        <v>61</v>
      </c>
      <c r="E7" s="28" t="s">
        <v>62</v>
      </c>
      <c r="F7" s="28" t="s">
        <v>63</v>
      </c>
      <c r="G7" s="28"/>
      <c r="H7" s="30" t="str">
        <f t="shared" ref="H7:H70" si="0">CONCATENATE(B7,"-",C7,"-",D7,E7,"-",F7)</f>
        <v>GUP-XG05-P1ZEN-110001</v>
      </c>
      <c r="I7" s="30" t="s">
        <v>64</v>
      </c>
      <c r="J7" s="28" t="s">
        <v>65</v>
      </c>
      <c r="K7" s="31">
        <v>44291</v>
      </c>
      <c r="L7" s="31">
        <v>44771</v>
      </c>
      <c r="M7" s="32" t="s">
        <v>66</v>
      </c>
      <c r="N7" s="29" t="s">
        <v>8603</v>
      </c>
      <c r="O7" s="28"/>
      <c r="P7" s="28"/>
      <c r="Q7" s="28"/>
      <c r="R7" s="28"/>
      <c r="S7" s="28"/>
      <c r="T7" s="29" t="s">
        <v>67</v>
      </c>
      <c r="U7" s="33" t="s">
        <v>68</v>
      </c>
      <c r="V7" s="34" t="s">
        <v>69</v>
      </c>
      <c r="W7" s="34">
        <v>1</v>
      </c>
      <c r="X7" s="162">
        <v>45838</v>
      </c>
      <c r="Y7" s="162">
        <v>45839</v>
      </c>
      <c r="Z7" s="35"/>
      <c r="AA7" s="107" t="str" cm="1">
        <f t="array" ref="AA7">IF(AB7="","",INDEX(AG7:DR7,_xlfn.XMATCH(AB7,AG7:DR7)-1))</f>
        <v>DE-GUP-DT-E-22-760</v>
      </c>
      <c r="AB7" s="113">
        <f>IF(AH7="", "",MAX(AH7,AN7,AT7,AZ7,BF7,BL7,BR7,BX7,CD7,CJ7,CP7,CV7,DB7,DH7,DN7))</f>
        <v>44839</v>
      </c>
      <c r="AC7" s="107" cm="1">
        <f t="array" ref="AC7">IF(AB7="","",INDEX(AG7:DR7,_xlfn.XMATCH(AB7,AG7:DR7)+1))</f>
        <v>0</v>
      </c>
      <c r="AD7" s="107" t="str" cm="1">
        <f t="array" ref="AD7">IF(AE7="","",INDEX(AG7:DR7,_xlfn.XMATCH(AE7,AG7:DR7)-1))</f>
        <v>CRS-GUP-DHI-DT-22-1130</v>
      </c>
      <c r="AE7" s="113">
        <f>IF(AK7="", "",MAX(AK7,AQ7,AW7,BC7,BI7,BO7,BU7,CA7,CG7,CM7,CS7,CY7,DE7,DK7,DQ7))</f>
        <v>44888</v>
      </c>
      <c r="AF7" s="107" t="str" cm="1">
        <f t="array" ref="AF7">IF(AE7="","",INDEX(AG7:DR7,_xlfn.XMATCH(AE7,AG7:DR7)+1))</f>
        <v>AA</v>
      </c>
      <c r="AG7" s="114" t="s">
        <v>70</v>
      </c>
      <c r="AH7" s="115">
        <v>44301</v>
      </c>
      <c r="AI7" s="198" t="s">
        <v>71</v>
      </c>
      <c r="AJ7" s="114" t="s">
        <v>72</v>
      </c>
      <c r="AK7" s="115">
        <v>44468</v>
      </c>
      <c r="AL7" s="114" t="s">
        <v>73</v>
      </c>
      <c r="AM7" s="114" t="s">
        <v>74</v>
      </c>
      <c r="AN7" s="115">
        <v>44533</v>
      </c>
      <c r="AO7" s="114" t="s">
        <v>75</v>
      </c>
      <c r="AP7" s="114" t="s">
        <v>76</v>
      </c>
      <c r="AQ7" s="115">
        <v>44557</v>
      </c>
      <c r="AR7" s="114" t="s">
        <v>77</v>
      </c>
      <c r="AS7" s="114" t="s">
        <v>78</v>
      </c>
      <c r="AT7" s="115">
        <v>44606</v>
      </c>
      <c r="AU7" s="114" t="s">
        <v>79</v>
      </c>
      <c r="AV7" s="114" t="s">
        <v>80</v>
      </c>
      <c r="AW7" s="115">
        <v>44627</v>
      </c>
      <c r="AX7" s="114" t="s">
        <v>77</v>
      </c>
      <c r="AY7" s="114" t="s">
        <v>81</v>
      </c>
      <c r="AZ7" s="115">
        <v>44797</v>
      </c>
      <c r="BA7" s="114" t="s">
        <v>82</v>
      </c>
      <c r="BB7" s="114" t="s">
        <v>83</v>
      </c>
      <c r="BC7" s="115">
        <v>44816</v>
      </c>
      <c r="BD7" s="114" t="s">
        <v>84</v>
      </c>
      <c r="BE7" s="114" t="s">
        <v>5002</v>
      </c>
      <c r="BF7" s="115">
        <v>44839</v>
      </c>
      <c r="BG7" s="114">
        <v>0</v>
      </c>
      <c r="BH7" s="114" t="s">
        <v>5539</v>
      </c>
      <c r="BI7" s="115">
        <v>44888</v>
      </c>
      <c r="BJ7" s="114" t="s">
        <v>84</v>
      </c>
      <c r="BL7" s="115"/>
      <c r="BR7" s="115"/>
      <c r="BX7" s="115"/>
      <c r="CD7" s="115"/>
      <c r="CJ7" s="115"/>
      <c r="CP7" s="115"/>
      <c r="CV7" s="115"/>
      <c r="DB7" s="115"/>
      <c r="DH7" s="115"/>
      <c r="DN7" s="115"/>
      <c r="DS7" s="31" cm="1">
        <f t="array" ref="DS7">_xlfn.TAKE(_xlfn.CHOOSECOLS(_xlfn.WRAPROWS($AG7:$DR7,6),2),1)</f>
        <v>44301</v>
      </c>
      <c r="DT7" s="31" cm="1">
        <f t="array" ref="DT7">_xlfn.TAKE(_xlfn._xlws.FILTER(_xlfn.CHOOSECOLS(_xlfn.WRAPROWS($AG7:$DR7,6),2),
(_xlfn.CHOOSECOLS(_xlfn.WRAPROWS($AG7:$DR7,6),3) = "0") +
(_xlfn.CHOOSECOLS(_xlfn.WRAPROWS($AG7:$DR7,6),3) = 0) +
(_xlfn.CHOOSECOLS(_xlfn.WRAPROWS($AG7:$DR7,6),3) = "0(CP)")),1)</f>
        <v>44301</v>
      </c>
    </row>
    <row r="8" spans="1:124" s="43" customFormat="1" x14ac:dyDescent="0.45">
      <c r="A8" s="28"/>
      <c r="B8" s="28" t="s">
        <v>59</v>
      </c>
      <c r="C8" s="29" t="s">
        <v>85</v>
      </c>
      <c r="D8" s="28" t="s">
        <v>61</v>
      </c>
      <c r="E8" s="28" t="s">
        <v>62</v>
      </c>
      <c r="F8" s="28">
        <v>110002</v>
      </c>
      <c r="G8" s="28"/>
      <c r="H8" s="30" t="str">
        <f t="shared" si="0"/>
        <v>GUP-XS03-P1ZEN-110002</v>
      </c>
      <c r="I8" s="30" t="s">
        <v>86</v>
      </c>
      <c r="J8" s="28" t="s">
        <v>65</v>
      </c>
      <c r="K8" s="31">
        <v>44775</v>
      </c>
      <c r="L8" s="31">
        <v>45015</v>
      </c>
      <c r="M8" s="32" t="s">
        <v>66</v>
      </c>
      <c r="N8" s="29" t="s">
        <v>87</v>
      </c>
      <c r="O8" s="28"/>
      <c r="P8" s="28"/>
      <c r="Q8" s="28"/>
      <c r="R8" s="28"/>
      <c r="S8" s="28"/>
      <c r="T8" s="29" t="s">
        <v>67</v>
      </c>
      <c r="U8" s="33" t="s">
        <v>68</v>
      </c>
      <c r="V8" s="34" t="s">
        <v>88</v>
      </c>
      <c r="W8" s="34">
        <v>1</v>
      </c>
      <c r="X8" s="162">
        <v>45838</v>
      </c>
      <c r="Y8" s="162">
        <v>45839</v>
      </c>
      <c r="Z8" s="30"/>
      <c r="AA8" s="119" t="str" cm="1">
        <f t="array" ref="AA8">IF(AB8="","",INDEX(AG8:DR8,_xlfn.XMATCH(AB8,AG8:DR8)-1))</f>
        <v>DE-GUP-DT-E-22-1246</v>
      </c>
      <c r="AB8" s="120">
        <f t="shared" ref="AB8:AB78" si="1">IF(AH8="", "",MAX(AH8,AN8,AT8,AZ8,BF8,BL8,BR8,BX8,CD8,CJ8,CP8,CV8,DB8,DH8,DN8))</f>
        <v>44936</v>
      </c>
      <c r="AC8" s="119" cm="1">
        <f t="array" ref="AC8">IF(AB8="","",INDEX(AG8:DR8,_xlfn.XMATCH(AB8,AG8:DR8)+1))</f>
        <v>0</v>
      </c>
      <c r="AD8" s="119" t="str" cm="1">
        <f t="array" ref="AD8">IF(AE8="","",INDEX(AG8:DR8,_xlfn.XMATCH(AE8,AG8:DR8)-1))</f>
        <v>CRS-GUP-DHI-DT-23-1517</v>
      </c>
      <c r="AE8" s="120">
        <f t="shared" ref="AE8:AE78" si="2">IF(AK8="", "",MAX(AK8,AQ8,AW8,BC8,BI8,BO8,BU8,CA8,CG8,CM8,CS8,CY8,DE8,DK8,DQ8))</f>
        <v>44971</v>
      </c>
      <c r="AF8" s="119" t="str" cm="1">
        <f t="array" ref="AF8">IF(AE8="","",INDEX(AG8:DR8,_xlfn.XMATCH(AE8,AG8:DR8)+1))</f>
        <v>AA</v>
      </c>
      <c r="AG8" s="43" t="s">
        <v>89</v>
      </c>
      <c r="AH8" s="117">
        <v>44789</v>
      </c>
      <c r="AI8" s="199" t="s">
        <v>90</v>
      </c>
      <c r="AJ8" s="43" t="s">
        <v>91</v>
      </c>
      <c r="AK8" s="117">
        <v>44809</v>
      </c>
      <c r="AL8" s="43" t="s">
        <v>92</v>
      </c>
      <c r="AM8" s="43" t="s">
        <v>5277</v>
      </c>
      <c r="AN8" s="117">
        <v>44866</v>
      </c>
      <c r="AO8" s="43" t="s">
        <v>52</v>
      </c>
      <c r="AP8" s="43" t="s">
        <v>5981</v>
      </c>
      <c r="AQ8" s="117">
        <v>44923</v>
      </c>
      <c r="AR8" s="43" t="s">
        <v>84</v>
      </c>
      <c r="AS8" s="43" t="s">
        <v>6143</v>
      </c>
      <c r="AT8" s="117">
        <v>44936</v>
      </c>
      <c r="AU8" s="43">
        <v>0</v>
      </c>
      <c r="AV8" s="43" t="s">
        <v>6472</v>
      </c>
      <c r="AW8" s="117">
        <v>44971</v>
      </c>
      <c r="AX8" s="43" t="s">
        <v>84</v>
      </c>
      <c r="AZ8" s="117"/>
      <c r="BC8" s="117"/>
      <c r="BF8" s="117"/>
      <c r="BI8" s="117"/>
      <c r="BL8" s="117"/>
      <c r="BR8" s="117"/>
      <c r="BX8" s="117"/>
      <c r="CD8" s="117"/>
      <c r="CJ8" s="117"/>
      <c r="CP8" s="117"/>
      <c r="CV8" s="117"/>
      <c r="DB8" s="117"/>
      <c r="DH8" s="117"/>
      <c r="DN8" s="117"/>
      <c r="DS8" s="31" cm="1">
        <f t="array" ref="DS8">_xlfn.TAKE(_xlfn.CHOOSECOLS(_xlfn.WRAPROWS($AG8:$DR8,6),2),1)</f>
        <v>44789</v>
      </c>
      <c r="DT8" s="31" cm="1">
        <f t="array" ref="DT8">_xlfn.TAKE(_xlfn._xlws.FILTER(_xlfn.CHOOSECOLS(_xlfn.WRAPROWS($AG8:$DR8,6),2),
(_xlfn.CHOOSECOLS(_xlfn.WRAPROWS($AG8:$DR8,6),3) = "0") +
(_xlfn.CHOOSECOLS(_xlfn.WRAPROWS($AG8:$DR8,6),3) = 0) +
(_xlfn.CHOOSECOLS(_xlfn.WRAPROWS($AG8:$DR8,6),3) = "0(CP)")),1)</f>
        <v>44936</v>
      </c>
    </row>
    <row r="9" spans="1:124" s="43" customFormat="1" x14ac:dyDescent="0.45">
      <c r="A9" s="28"/>
      <c r="B9" s="28" t="s">
        <v>59</v>
      </c>
      <c r="C9" s="29" t="s">
        <v>93</v>
      </c>
      <c r="D9" s="28" t="s">
        <v>61</v>
      </c>
      <c r="E9" s="28" t="s">
        <v>62</v>
      </c>
      <c r="F9" s="28">
        <v>110003</v>
      </c>
      <c r="G9" s="28"/>
      <c r="H9" s="30" t="str">
        <f t="shared" si="0"/>
        <v>GUP-XW01-P1ZEN-110003</v>
      </c>
      <c r="I9" s="30" t="s">
        <v>5235</v>
      </c>
      <c r="J9" s="28" t="s">
        <v>96</v>
      </c>
      <c r="K9" s="31">
        <v>44812</v>
      </c>
      <c r="L9" s="31"/>
      <c r="M9" s="32" t="s">
        <v>66</v>
      </c>
      <c r="N9" s="29" t="s">
        <v>87</v>
      </c>
      <c r="O9" s="28"/>
      <c r="P9" s="28"/>
      <c r="Q9" s="28"/>
      <c r="R9" s="28"/>
      <c r="S9" s="28"/>
      <c r="T9" s="29" t="s">
        <v>67</v>
      </c>
      <c r="U9" s="33" t="s">
        <v>68</v>
      </c>
      <c r="V9" s="34" t="s">
        <v>88</v>
      </c>
      <c r="W9" s="34">
        <v>2</v>
      </c>
      <c r="X9" s="162">
        <v>45838</v>
      </c>
      <c r="Y9" s="162">
        <v>45839</v>
      </c>
      <c r="Z9" s="30"/>
      <c r="AA9" s="119" t="str" cm="1">
        <f t="array" ref="AA9">IF(AB9="","",INDEX(AG9:DR9,_xlfn.XMATCH(AB9,AG9:DR9)-1))</f>
        <v>DE-GUP-DT-E-22-1121</v>
      </c>
      <c r="AB9" s="120">
        <f t="shared" si="1"/>
        <v>44914</v>
      </c>
      <c r="AC9" s="119" cm="1">
        <f t="array" ref="AC9">IF(AB9="","",INDEX(AG9:DR9,_xlfn.XMATCH(AB9,AG9:DR9)+1))</f>
        <v>1</v>
      </c>
      <c r="AD9" s="119" t="str" cm="1">
        <f t="array" ref="AD9">IF(AE9="","",INDEX(AG9:DR9,_xlfn.XMATCH(AE9,AG9:DR9)-1))</f>
        <v>CRS-GUP-DHI-DT-22-1405</v>
      </c>
      <c r="AE9" s="120">
        <f t="shared" si="2"/>
        <v>44933</v>
      </c>
      <c r="AF9" s="119" t="str" cm="1">
        <f t="array" ref="AF9">IF(AE9="","",INDEX(AG9:DR9,_xlfn.XMATCH(AE9,AG9:DR9)+1))</f>
        <v>NC</v>
      </c>
      <c r="AG9" s="43" t="s">
        <v>5407</v>
      </c>
      <c r="AH9" s="117">
        <v>44881</v>
      </c>
      <c r="AI9" s="199" t="s">
        <v>90</v>
      </c>
      <c r="AJ9" s="43" t="s">
        <v>5575</v>
      </c>
      <c r="AK9" s="117">
        <v>44889</v>
      </c>
      <c r="AL9" s="43" t="s">
        <v>92</v>
      </c>
      <c r="AM9" s="43" t="s">
        <v>5606</v>
      </c>
      <c r="AN9" s="117">
        <v>44894</v>
      </c>
      <c r="AO9" s="43">
        <v>0</v>
      </c>
      <c r="AP9" s="43" t="s">
        <v>5767</v>
      </c>
      <c r="AQ9" s="117">
        <v>44908</v>
      </c>
      <c r="AR9" s="43" t="s">
        <v>92</v>
      </c>
      <c r="AS9" s="43" t="s">
        <v>5854</v>
      </c>
      <c r="AT9" s="117">
        <v>44914</v>
      </c>
      <c r="AU9" s="43">
        <v>1</v>
      </c>
      <c r="AV9" s="43" t="s">
        <v>6129</v>
      </c>
      <c r="AW9" s="117">
        <v>44933</v>
      </c>
      <c r="AX9" s="43" t="s">
        <v>73</v>
      </c>
      <c r="AZ9" s="117"/>
      <c r="BC9" s="117"/>
      <c r="BF9" s="117"/>
      <c r="BI9" s="117"/>
      <c r="BL9" s="117"/>
      <c r="BR9" s="117"/>
      <c r="BX9" s="117"/>
      <c r="CD9" s="117"/>
      <c r="CJ9" s="117"/>
      <c r="CP9" s="117"/>
      <c r="CV9" s="117"/>
      <c r="DB9" s="117"/>
      <c r="DH9" s="117"/>
      <c r="DN9" s="117"/>
      <c r="DS9" s="31" cm="1">
        <f t="array" ref="DS9">_xlfn.TAKE(_xlfn.CHOOSECOLS(_xlfn.WRAPROWS($AG9:$DR9,6),2),1)</f>
        <v>44881</v>
      </c>
      <c r="DT9" s="31" cm="1">
        <f t="array" ref="DT9">_xlfn.TAKE(_xlfn._xlws.FILTER(_xlfn.CHOOSECOLS(_xlfn.WRAPROWS($AG9:$DR9,6),2),
(_xlfn.CHOOSECOLS(_xlfn.WRAPROWS($AG9:$DR9,6),3) = "0") +
(_xlfn.CHOOSECOLS(_xlfn.WRAPROWS($AG9:$DR9,6),3) = 0) +
(_xlfn.CHOOSECOLS(_xlfn.WRAPROWS($AG9:$DR9,6),3) = "0(CP)")),1)</f>
        <v>44894</v>
      </c>
    </row>
    <row r="10" spans="1:124" s="43" customFormat="1" x14ac:dyDescent="0.45">
      <c r="A10" s="28"/>
      <c r="B10" s="28" t="s">
        <v>59</v>
      </c>
      <c r="C10" s="29" t="s">
        <v>94</v>
      </c>
      <c r="D10" s="28" t="s">
        <v>61</v>
      </c>
      <c r="E10" s="28" t="s">
        <v>62</v>
      </c>
      <c r="F10" s="28">
        <v>110007</v>
      </c>
      <c r="G10" s="28"/>
      <c r="H10" s="30" t="str">
        <f t="shared" si="0"/>
        <v>GUP-CN00-P1ZEN-110007</v>
      </c>
      <c r="I10" s="30" t="s">
        <v>95</v>
      </c>
      <c r="J10" s="28" t="s">
        <v>96</v>
      </c>
      <c r="K10" s="31">
        <v>44809</v>
      </c>
      <c r="L10" s="31"/>
      <c r="M10" s="32" t="s">
        <v>66</v>
      </c>
      <c r="N10" s="29" t="s">
        <v>87</v>
      </c>
      <c r="O10" s="28"/>
      <c r="P10" s="28"/>
      <c r="Q10" s="28"/>
      <c r="R10" s="28"/>
      <c r="S10" s="28"/>
      <c r="T10" s="29" t="s">
        <v>67</v>
      </c>
      <c r="U10" s="33" t="s">
        <v>68</v>
      </c>
      <c r="V10" s="34" t="s">
        <v>88</v>
      </c>
      <c r="W10" s="34">
        <v>2</v>
      </c>
      <c r="X10" s="162">
        <v>45838</v>
      </c>
      <c r="Y10" s="162">
        <v>45839</v>
      </c>
      <c r="Z10" s="30"/>
      <c r="AA10" s="119" t="str" cm="1">
        <f t="array" ref="AA10">IF(AB10="","",INDEX(AG10:DR10,_xlfn.XMATCH(AB10,AG10:DR10)-1))</f>
        <v>DE-GUP-DT-E-22-616</v>
      </c>
      <c r="AB10" s="120">
        <f t="shared" ref="AB10" si="3">IF(AH10="", "",MAX(AH10,AN10,AT10,AZ10,BF10,BL10,BR10,BX10,CD10,CJ10,CP10,CV10,DB10,DH10,DN10))</f>
        <v>44809</v>
      </c>
      <c r="AC10" s="119" cm="1">
        <f t="array" ref="AC10">IF(AB10="","",INDEX(AG10:DR10,_xlfn.XMATCH(AB10,AG10:DR10)+1))</f>
        <v>0</v>
      </c>
      <c r="AD10" s="119" t="str" cm="1">
        <f t="array" ref="AD10">IF(AE10="","",INDEX(AG10:DR10,_xlfn.XMATCH(AE10,AG10:DR10)-1))</f>
        <v>CRS-GUP-DHI-DT-22-802</v>
      </c>
      <c r="AE10" s="120">
        <f t="shared" ref="AE10" si="4">IF(AK10="", "",MAX(AK10,AQ10,AW10,BC10,BI10,BO10,BU10,CA10,CG10,CM10,CS10,CY10,DE10,DK10,DQ10))</f>
        <v>44823</v>
      </c>
      <c r="AF10" s="119" t="str" cm="1">
        <f t="array" ref="AF10">IF(AE10="","",INDEX(AG10:DR10,_xlfn.XMATCH(AE10,AG10:DR10)+1))</f>
        <v>NC</v>
      </c>
      <c r="AG10" s="43" t="s">
        <v>97</v>
      </c>
      <c r="AH10" s="117">
        <v>44809</v>
      </c>
      <c r="AI10" s="199">
        <v>0</v>
      </c>
      <c r="AJ10" s="43" t="s">
        <v>98</v>
      </c>
      <c r="AK10" s="117">
        <v>44823</v>
      </c>
      <c r="AL10" s="43" t="s">
        <v>73</v>
      </c>
      <c r="AN10" s="117"/>
      <c r="AQ10" s="117"/>
      <c r="AT10" s="117"/>
      <c r="AW10" s="117"/>
      <c r="AZ10" s="117"/>
      <c r="BC10" s="117"/>
      <c r="BF10" s="117"/>
      <c r="BI10" s="117"/>
      <c r="BL10" s="117"/>
      <c r="BR10" s="117"/>
      <c r="BX10" s="117"/>
      <c r="CD10" s="117"/>
      <c r="CJ10" s="117"/>
      <c r="CP10" s="117"/>
      <c r="CV10" s="117"/>
      <c r="DB10" s="117"/>
      <c r="DH10" s="117"/>
      <c r="DN10" s="117"/>
      <c r="DS10" s="31" cm="1">
        <f t="array" ref="DS10">_xlfn.TAKE(_xlfn.CHOOSECOLS(_xlfn.WRAPROWS($AG10:$DR10,6),2),1)</f>
        <v>44809</v>
      </c>
      <c r="DT10" s="31" cm="1">
        <f t="array" ref="DT10">_xlfn.TAKE(_xlfn._xlws.FILTER(_xlfn.CHOOSECOLS(_xlfn.WRAPROWS($AG10:$DR10,6),2),
(_xlfn.CHOOSECOLS(_xlfn.WRAPROWS($AG10:$DR10,6),3) = "0") +
(_xlfn.CHOOSECOLS(_xlfn.WRAPROWS($AG10:$DR10,6),3) = 0) +
(_xlfn.CHOOSECOLS(_xlfn.WRAPROWS($AG10:$DR10,6),3) = "0(CP)")),1)</f>
        <v>44809</v>
      </c>
    </row>
    <row r="11" spans="1:124" s="43" customFormat="1" x14ac:dyDescent="0.45">
      <c r="A11" s="28"/>
      <c r="B11" s="28" t="s">
        <v>59</v>
      </c>
      <c r="C11" s="29" t="s">
        <v>170</v>
      </c>
      <c r="D11" s="28" t="s">
        <v>101</v>
      </c>
      <c r="E11" s="28" t="s">
        <v>102</v>
      </c>
      <c r="F11" s="28">
        <v>110008</v>
      </c>
      <c r="G11" s="28"/>
      <c r="H11" s="30" t="str">
        <f t="shared" si="0"/>
        <v>GUP-XW01-P1ZEN-110008</v>
      </c>
      <c r="I11" s="30" t="s">
        <v>5236</v>
      </c>
      <c r="J11" s="28" t="s">
        <v>245</v>
      </c>
      <c r="K11" s="31">
        <v>44855</v>
      </c>
      <c r="L11" s="31">
        <v>44995</v>
      </c>
      <c r="M11" s="32" t="s">
        <v>66</v>
      </c>
      <c r="N11" s="29" t="s">
        <v>87</v>
      </c>
      <c r="O11" s="28"/>
      <c r="P11" s="28"/>
      <c r="Q11" s="28"/>
      <c r="R11" s="28"/>
      <c r="S11" s="28"/>
      <c r="T11" s="29" t="s">
        <v>67</v>
      </c>
      <c r="U11" s="33" t="s">
        <v>68</v>
      </c>
      <c r="V11" s="34" t="s">
        <v>88</v>
      </c>
      <c r="W11" s="34">
        <v>2</v>
      </c>
      <c r="X11" s="162">
        <v>45838</v>
      </c>
      <c r="Y11" s="162">
        <v>45839</v>
      </c>
      <c r="Z11" s="30"/>
      <c r="AA11" s="119" t="str" cm="1">
        <f t="array" ref="AA11">IF(AB11="","",INDEX(AG11:DR11,_xlfn.XMATCH(AB11,AG11:DR11)-1))</f>
        <v>DE-GUP-DT-E-23-175</v>
      </c>
      <c r="AB11" s="120">
        <f t="shared" ref="AB11" si="5">IF(AH11="", "",MAX(AH11,AN11,AT11,AZ11,BF11,BL11,BR11,BX11,CD11,CJ11,CP11,CV11,DB11,DH11,DN11))</f>
        <v>44971</v>
      </c>
      <c r="AC11" s="119" cm="1">
        <f t="array" ref="AC11">IF(AB11="","",INDEX(AG11:DR11,_xlfn.XMATCH(AB11,AG11:DR11)+1))</f>
        <v>0</v>
      </c>
      <c r="AD11" s="119" t="str" cm="1">
        <f t="array" ref="AD11">IF(AE11="","",INDEX(AG11:DR11,_xlfn.XMATCH(AE11,AG11:DR11)-1))</f>
        <v>CRS-GUP-DHI-DT-23-1482</v>
      </c>
      <c r="AE11" s="120">
        <f t="shared" ref="AE11" si="6">IF(AK11="", "",MAX(AK11,AQ11,AW11,BC11,BI11,BO11,BU11,CA11,CG11,CM11,CS11,CY11,DE11,DK11,DQ11))</f>
        <v>44968</v>
      </c>
      <c r="AF11" s="119" t="str" cm="1">
        <f t="array" ref="AF11">IF(AE11="","",INDEX(AG11:DR11,_xlfn.XMATCH(AE11,AG11:DR11)+1))</f>
        <v>AA</v>
      </c>
      <c r="AG11" s="43" t="s">
        <v>5291</v>
      </c>
      <c r="AH11" s="117">
        <v>44858</v>
      </c>
      <c r="AI11" s="199" t="s">
        <v>90</v>
      </c>
      <c r="AJ11" s="43" t="s">
        <v>5427</v>
      </c>
      <c r="AK11" s="117">
        <v>44882</v>
      </c>
      <c r="AL11" s="43" t="s">
        <v>92</v>
      </c>
      <c r="AM11" s="43" t="s">
        <v>5718</v>
      </c>
      <c r="AN11" s="117">
        <v>44903</v>
      </c>
      <c r="AO11" s="43" t="s">
        <v>52</v>
      </c>
      <c r="AP11" s="43" t="s">
        <v>5885</v>
      </c>
      <c r="AQ11" s="117">
        <v>44916</v>
      </c>
      <c r="AR11" s="43" t="s">
        <v>92</v>
      </c>
      <c r="AS11" s="43" t="s">
        <v>5916</v>
      </c>
      <c r="AT11" s="117">
        <v>44917</v>
      </c>
      <c r="AU11" s="43" t="s">
        <v>337</v>
      </c>
      <c r="AV11" s="43" t="s">
        <v>6433</v>
      </c>
      <c r="AW11" s="117">
        <v>44968</v>
      </c>
      <c r="AX11" s="43" t="s">
        <v>84</v>
      </c>
      <c r="AY11" s="43" t="s">
        <v>6492</v>
      </c>
      <c r="AZ11" s="117">
        <v>44971</v>
      </c>
      <c r="BA11" s="43">
        <v>0</v>
      </c>
      <c r="BC11" s="117"/>
      <c r="BF11" s="117"/>
      <c r="BI11" s="117"/>
      <c r="BL11" s="117"/>
      <c r="BR11" s="117"/>
      <c r="BX11" s="117"/>
      <c r="CD11" s="117"/>
      <c r="CJ11" s="117"/>
      <c r="CP11" s="117"/>
      <c r="CV11" s="117"/>
      <c r="DB11" s="117"/>
      <c r="DH11" s="117"/>
      <c r="DN11" s="117"/>
      <c r="DS11" s="31" cm="1">
        <f t="array" ref="DS11">_xlfn.TAKE(_xlfn.CHOOSECOLS(_xlfn.WRAPROWS($AG11:$DR11,6),2),1)</f>
        <v>44858</v>
      </c>
      <c r="DT11" s="31" cm="1">
        <f t="array" ref="DT11">_xlfn.TAKE(_xlfn._xlws.FILTER(_xlfn.CHOOSECOLS(_xlfn.WRAPROWS($AG11:$DR11,6),2),
(_xlfn.CHOOSECOLS(_xlfn.WRAPROWS($AG11:$DR11,6),3) = "0") +
(_xlfn.CHOOSECOLS(_xlfn.WRAPROWS($AG11:$DR11,6),3) = 0) +
(_xlfn.CHOOSECOLS(_xlfn.WRAPROWS($AG11:$DR11,6),3) = "0(CP)")),1)</f>
        <v>44971</v>
      </c>
    </row>
    <row r="12" spans="1:124" s="43" customFormat="1" x14ac:dyDescent="0.45">
      <c r="A12" s="29"/>
      <c r="B12" s="28" t="s">
        <v>59</v>
      </c>
      <c r="C12" s="29" t="s">
        <v>94</v>
      </c>
      <c r="D12" s="28" t="s">
        <v>61</v>
      </c>
      <c r="E12" s="28" t="s">
        <v>62</v>
      </c>
      <c r="F12" s="28">
        <v>110004</v>
      </c>
      <c r="G12" s="29"/>
      <c r="H12" s="30" t="str">
        <f t="shared" si="0"/>
        <v>GUP-CN00-P1ZEN-110004</v>
      </c>
      <c r="I12" s="30" t="s">
        <v>7240</v>
      </c>
      <c r="J12" s="28" t="s">
        <v>65</v>
      </c>
      <c r="K12" s="31">
        <v>45117</v>
      </c>
      <c r="L12" s="31">
        <v>45303</v>
      </c>
      <c r="M12" s="32" t="s">
        <v>66</v>
      </c>
      <c r="N12" s="29" t="s">
        <v>87</v>
      </c>
      <c r="O12" s="28"/>
      <c r="P12" s="28"/>
      <c r="Q12" s="28"/>
      <c r="R12" s="28"/>
      <c r="S12" s="28"/>
      <c r="T12" s="29" t="s">
        <v>67</v>
      </c>
      <c r="U12" s="33" t="s">
        <v>68</v>
      </c>
      <c r="V12" s="34" t="s">
        <v>88</v>
      </c>
      <c r="W12" s="34">
        <v>1</v>
      </c>
      <c r="X12" s="162">
        <v>45838</v>
      </c>
      <c r="Y12" s="162">
        <v>45839</v>
      </c>
      <c r="Z12" s="30"/>
      <c r="AA12" s="119" t="str" cm="1">
        <f t="array" ref="AA12">IF(AB12="","",INDEX(AG12:DR12,_xlfn.XMATCH(AB12,AG12:DR12)-1))</f>
        <v>DE-GUP-DT-E-24-046</v>
      </c>
      <c r="AB12" s="120">
        <f t="shared" si="1"/>
        <v>45338</v>
      </c>
      <c r="AC12" s="119" cm="1">
        <f t="array" ref="AC12">IF(AB12="","",INDEX(AG12:DR12,_xlfn.XMATCH(AB12,AG12:DR12)+1))</f>
        <v>0</v>
      </c>
      <c r="AD12" s="119" t="str" cm="1">
        <f t="array" ref="AD12">IF(AE12="","",INDEX(AG12:DR12,_xlfn.XMATCH(AE12,AG12:DR12)-1))</f>
        <v>CRS-GUP-DHI-DT-24-003</v>
      </c>
      <c r="AE12" s="120">
        <f t="shared" si="2"/>
        <v>45314</v>
      </c>
      <c r="AF12" s="119" t="str" cm="1">
        <f t="array" ref="AF12">IF(AE12="","",INDEX(AG12:DR12,_xlfn.XMATCH(AE12,AG12:DR12)+1))</f>
        <v>AA</v>
      </c>
      <c r="AG12" s="43" t="s">
        <v>7791</v>
      </c>
      <c r="AH12" s="117">
        <v>45110</v>
      </c>
      <c r="AI12" s="199" t="s">
        <v>90</v>
      </c>
      <c r="AJ12" s="43" t="s">
        <v>7792</v>
      </c>
      <c r="AK12" s="117">
        <v>45146</v>
      </c>
      <c r="AL12" s="43" t="s">
        <v>92</v>
      </c>
      <c r="AM12" s="43" t="s">
        <v>7866</v>
      </c>
      <c r="AN12" s="117">
        <v>45173</v>
      </c>
      <c r="AO12" s="43" t="s">
        <v>52</v>
      </c>
      <c r="AP12" s="43" t="s">
        <v>7931</v>
      </c>
      <c r="AQ12" s="117">
        <v>45196</v>
      </c>
      <c r="AR12" s="43" t="s">
        <v>92</v>
      </c>
      <c r="AS12" s="43" t="s">
        <v>8121</v>
      </c>
      <c r="AT12" s="117">
        <v>45273</v>
      </c>
      <c r="AU12" s="43" t="s">
        <v>337</v>
      </c>
      <c r="AV12" s="43" t="s">
        <v>8183</v>
      </c>
      <c r="AW12" s="117">
        <v>45314</v>
      </c>
      <c r="AX12" s="43" t="s">
        <v>84</v>
      </c>
      <c r="AY12" s="43" t="s">
        <v>8229</v>
      </c>
      <c r="AZ12" s="117">
        <v>45338</v>
      </c>
      <c r="BA12" s="43">
        <v>0</v>
      </c>
      <c r="BC12" s="117"/>
      <c r="BF12" s="117"/>
      <c r="BI12" s="117"/>
      <c r="BL12" s="117"/>
      <c r="BR12" s="117"/>
      <c r="BX12" s="117"/>
      <c r="CD12" s="117"/>
      <c r="CJ12" s="117"/>
      <c r="CP12" s="117"/>
      <c r="CV12" s="117"/>
      <c r="DB12" s="117"/>
      <c r="DH12" s="117"/>
      <c r="DN12" s="117"/>
      <c r="DS12" s="31" cm="1">
        <f t="array" ref="DS12">_xlfn.TAKE(_xlfn.CHOOSECOLS(_xlfn.WRAPROWS($AG12:$DR12,6),2),1)</f>
        <v>45110</v>
      </c>
      <c r="DT12" s="31" cm="1">
        <f t="array" ref="DT12">_xlfn.TAKE(_xlfn._xlws.FILTER(_xlfn.CHOOSECOLS(_xlfn.WRAPROWS($AG12:$DR12,6),2),
(_xlfn.CHOOSECOLS(_xlfn.WRAPROWS($AG12:$DR12,6),3) = "0") +
(_xlfn.CHOOSECOLS(_xlfn.WRAPROWS($AG12:$DR12,6),3) = 0) +
(_xlfn.CHOOSECOLS(_xlfn.WRAPROWS($AG12:$DR12,6),3) = "0(CP)")),1)</f>
        <v>45338</v>
      </c>
    </row>
    <row r="13" spans="1:124" s="43" customFormat="1" x14ac:dyDescent="0.45">
      <c r="A13" s="29"/>
      <c r="B13" s="28" t="s">
        <v>59</v>
      </c>
      <c r="C13" s="29" t="s">
        <v>94</v>
      </c>
      <c r="D13" s="28" t="s">
        <v>61</v>
      </c>
      <c r="E13" s="28" t="s">
        <v>62</v>
      </c>
      <c r="F13" s="28">
        <v>110005</v>
      </c>
      <c r="G13" s="29"/>
      <c r="H13" s="30" t="str">
        <f t="shared" si="0"/>
        <v>GUP-CN00-P1ZEN-110005</v>
      </c>
      <c r="I13" s="30" t="s">
        <v>99</v>
      </c>
      <c r="J13" s="28" t="s">
        <v>65</v>
      </c>
      <c r="K13" s="31">
        <v>45048</v>
      </c>
      <c r="L13" s="31">
        <v>45345</v>
      </c>
      <c r="M13" s="32" t="s">
        <v>66</v>
      </c>
      <c r="N13" s="29" t="s">
        <v>87</v>
      </c>
      <c r="O13" s="28"/>
      <c r="P13" s="28"/>
      <c r="Q13" s="28"/>
      <c r="R13" s="28"/>
      <c r="S13" s="28"/>
      <c r="T13" s="29" t="s">
        <v>67</v>
      </c>
      <c r="U13" s="33" t="s">
        <v>68</v>
      </c>
      <c r="V13" s="34" t="s">
        <v>88</v>
      </c>
      <c r="W13" s="34">
        <v>1</v>
      </c>
      <c r="X13" s="162">
        <v>45838</v>
      </c>
      <c r="Y13" s="162">
        <v>45839</v>
      </c>
      <c r="Z13" s="30"/>
      <c r="AA13" s="119" t="str" cm="1">
        <f t="array" ref="AA13">IF(AB13="","",INDEX(AG13:DR13,_xlfn.XMATCH(AB13,AG13:DR13)-1))</f>
        <v>DE-GUP-DT-E-24-298</v>
      </c>
      <c r="AB13" s="120">
        <f t="shared" si="1"/>
        <v>45649</v>
      </c>
      <c r="AC13" s="119" cm="1">
        <f t="array" ref="AC13">IF(AB13="","",INDEX(AG13:DR13,_xlfn.XMATCH(AB13,AG13:DR13)+1))</f>
        <v>1</v>
      </c>
      <c r="AD13" s="119" t="str" cm="1">
        <f t="array" ref="AD13">IF(AE13="","",INDEX(AG13:DR13,_xlfn.XMATCH(AE13,AG13:DR13)-1))</f>
        <v>자체 CRS 개정 후 제출</v>
      </c>
      <c r="AE13" s="120">
        <f t="shared" si="2"/>
        <v>45648</v>
      </c>
      <c r="AF13" s="119" t="str" cm="1">
        <f t="array" ref="AF13">IF(AE13="","",INDEX(AG13:DR13,_xlfn.XMATCH(AE13,AG13:DR13)+1))</f>
        <v>N/A</v>
      </c>
      <c r="AG13" s="43" t="s">
        <v>7717</v>
      </c>
      <c r="AH13" s="117">
        <v>45125</v>
      </c>
      <c r="AI13" s="199" t="s">
        <v>90</v>
      </c>
      <c r="AJ13" s="43" t="s">
        <v>7992</v>
      </c>
      <c r="AK13" s="117">
        <v>45231</v>
      </c>
      <c r="AL13" s="43" t="s">
        <v>92</v>
      </c>
      <c r="AM13" s="43" t="s">
        <v>8122</v>
      </c>
      <c r="AN13" s="117">
        <v>45273</v>
      </c>
      <c r="AO13" s="43" t="s">
        <v>52</v>
      </c>
      <c r="AP13" s="43" t="s">
        <v>8283</v>
      </c>
      <c r="AQ13" s="117">
        <v>45363</v>
      </c>
      <c r="AR13" s="43" t="s">
        <v>92</v>
      </c>
      <c r="AS13" s="43" t="s">
        <v>8435</v>
      </c>
      <c r="AT13" s="117">
        <v>45454</v>
      </c>
      <c r="AU13" s="43" t="s">
        <v>337</v>
      </c>
      <c r="AV13" s="43" t="s">
        <v>8520</v>
      </c>
      <c r="AW13" s="117">
        <v>45520</v>
      </c>
      <c r="AX13" s="43" t="s">
        <v>84</v>
      </c>
      <c r="AY13" s="43" t="s">
        <v>8525</v>
      </c>
      <c r="AZ13" s="117">
        <v>45524</v>
      </c>
      <c r="BA13" s="43">
        <v>0</v>
      </c>
      <c r="BB13" s="43" t="s">
        <v>7690</v>
      </c>
      <c r="BC13" s="117">
        <v>45648</v>
      </c>
      <c r="BD13" s="43" t="s">
        <v>456</v>
      </c>
      <c r="BE13" s="43" t="s">
        <v>8677</v>
      </c>
      <c r="BF13" s="117">
        <v>45649</v>
      </c>
      <c r="BG13" s="43">
        <v>1</v>
      </c>
      <c r="BI13" s="117"/>
      <c r="BL13" s="117"/>
      <c r="BR13" s="117"/>
      <c r="BX13" s="117"/>
      <c r="CD13" s="117"/>
      <c r="CJ13" s="117"/>
      <c r="CP13" s="117"/>
      <c r="CV13" s="117"/>
      <c r="DB13" s="117"/>
      <c r="DH13" s="117"/>
      <c r="DN13" s="117"/>
      <c r="DS13" s="31" cm="1">
        <f t="array" ref="DS13">_xlfn.TAKE(_xlfn.CHOOSECOLS(_xlfn.WRAPROWS($AG13:$DR13,6),2),1)</f>
        <v>45125</v>
      </c>
      <c r="DT13" s="31" cm="1">
        <f t="array" ref="DT13">_xlfn.TAKE(_xlfn._xlws.FILTER(_xlfn.CHOOSECOLS(_xlfn.WRAPROWS($AG13:$DR13,6),2),
(_xlfn.CHOOSECOLS(_xlfn.WRAPROWS($AG13:$DR13,6),3) = "0") +
(_xlfn.CHOOSECOLS(_xlfn.WRAPROWS($AG13:$DR13,6),3) = 0) +
(_xlfn.CHOOSECOLS(_xlfn.WRAPROWS($AG13:$DR13,6),3) = "0(CP)")),1)</f>
        <v>45524</v>
      </c>
    </row>
    <row r="14" spans="1:124" s="43" customFormat="1" x14ac:dyDescent="0.45">
      <c r="A14" s="29"/>
      <c r="B14" s="28" t="s">
        <v>59</v>
      </c>
      <c r="C14" s="29" t="s">
        <v>100</v>
      </c>
      <c r="D14" s="28" t="s">
        <v>101</v>
      </c>
      <c r="E14" s="28" t="s">
        <v>102</v>
      </c>
      <c r="F14" s="28">
        <v>110201</v>
      </c>
      <c r="G14" s="29"/>
      <c r="H14" s="30" t="str">
        <f t="shared" si="0"/>
        <v>GUP-XG02-P1ZEN-110201</v>
      </c>
      <c r="I14" s="30" t="s">
        <v>103</v>
      </c>
      <c r="J14" s="28" t="s">
        <v>65</v>
      </c>
      <c r="K14" s="31">
        <v>44349</v>
      </c>
      <c r="L14" s="31">
        <v>44601</v>
      </c>
      <c r="M14" s="32" t="s">
        <v>66</v>
      </c>
      <c r="N14" s="29" t="s">
        <v>87</v>
      </c>
      <c r="O14" s="28"/>
      <c r="P14" s="28"/>
      <c r="Q14" s="28"/>
      <c r="R14" s="28"/>
      <c r="S14" s="28"/>
      <c r="T14" s="29" t="s">
        <v>104</v>
      </c>
      <c r="U14" s="33" t="s">
        <v>68</v>
      </c>
      <c r="V14" s="34" t="s">
        <v>69</v>
      </c>
      <c r="W14" s="34">
        <v>2</v>
      </c>
      <c r="X14" s="162">
        <v>45838</v>
      </c>
      <c r="Y14" s="162">
        <v>45839</v>
      </c>
      <c r="Z14" s="30"/>
      <c r="AA14" s="119" t="str" cm="1">
        <f t="array" ref="AA14">IF(AB14="","",INDEX(AG14:DR14,_xlfn.XMATCH(AB14,AG14:DR14)-1))</f>
        <v>DE-GUP-DT-E-23-889</v>
      </c>
      <c r="AB14" s="120">
        <f t="shared" si="1"/>
        <v>45239</v>
      </c>
      <c r="AC14" s="119" cm="1">
        <f t="array" ref="AC14">IF(AB14="","",INDEX(AG14:DR14,_xlfn.XMATCH(AB14,AG14:DR14)+1))</f>
        <v>2</v>
      </c>
      <c r="AD14" s="119" t="str" cm="1">
        <f t="array" ref="AD14">IF(AE14="","",INDEX(AG14:DR14,_xlfn.XMATCH(AE14,AG14:DR14)-1))</f>
        <v>N/A(9/27 메일로 송부)</v>
      </c>
      <c r="AE14" s="120">
        <f t="shared" si="2"/>
        <v>44831</v>
      </c>
      <c r="AF14" s="119" t="str" cm="1">
        <f t="array" ref="AF14">IF(AE14="","",INDEX(AG14:DR14,_xlfn.XMATCH(AE14,AG14:DR14)+1))</f>
        <v>AA</v>
      </c>
      <c r="AG14" s="43" t="s">
        <v>105</v>
      </c>
      <c r="AH14" s="117">
        <v>44344</v>
      </c>
      <c r="AI14" s="199" t="s">
        <v>106</v>
      </c>
      <c r="AJ14" s="43" t="s">
        <v>107</v>
      </c>
      <c r="AK14" s="117">
        <v>44475</v>
      </c>
      <c r="AL14" s="43" t="s">
        <v>77</v>
      </c>
      <c r="AM14" s="43" t="s">
        <v>108</v>
      </c>
      <c r="AN14" s="117">
        <v>44526</v>
      </c>
      <c r="AO14" s="43" t="s">
        <v>75</v>
      </c>
      <c r="AP14" s="43" t="s">
        <v>109</v>
      </c>
      <c r="AQ14" s="117">
        <v>44572</v>
      </c>
      <c r="AR14" s="43" t="s">
        <v>110</v>
      </c>
      <c r="AS14" s="43" t="s">
        <v>111</v>
      </c>
      <c r="AT14" s="117">
        <v>44662</v>
      </c>
      <c r="AU14" s="43">
        <v>0</v>
      </c>
      <c r="AV14" s="43" t="s">
        <v>112</v>
      </c>
      <c r="AW14" s="117">
        <v>44683</v>
      </c>
      <c r="AX14" s="43" t="s">
        <v>113</v>
      </c>
      <c r="AY14" s="43" t="s">
        <v>114</v>
      </c>
      <c r="AZ14" s="117">
        <v>44741</v>
      </c>
      <c r="BA14" s="43" t="s">
        <v>115</v>
      </c>
      <c r="BB14" s="43" t="s">
        <v>116</v>
      </c>
      <c r="BC14" s="117">
        <v>44831</v>
      </c>
      <c r="BD14" s="43" t="s">
        <v>84</v>
      </c>
      <c r="BE14" s="43" t="s">
        <v>8006</v>
      </c>
      <c r="BF14" s="117">
        <v>45239</v>
      </c>
      <c r="BG14" s="43">
        <v>2</v>
      </c>
      <c r="BI14" s="117"/>
      <c r="BL14" s="117"/>
      <c r="BR14" s="117"/>
      <c r="BX14" s="117"/>
      <c r="CD14" s="117"/>
      <c r="CJ14" s="117"/>
      <c r="CP14" s="117"/>
      <c r="CV14" s="117"/>
      <c r="DB14" s="117"/>
      <c r="DH14" s="117"/>
      <c r="DN14" s="117"/>
      <c r="DS14" s="31" cm="1">
        <f t="array" ref="DS14">_xlfn.TAKE(_xlfn.CHOOSECOLS(_xlfn.WRAPROWS($AG14:$DR14,6),2),1)</f>
        <v>44344</v>
      </c>
      <c r="DT14" s="31" cm="1">
        <f t="array" ref="DT14">_xlfn.TAKE(_xlfn._xlws.FILTER(_xlfn.CHOOSECOLS(_xlfn.WRAPROWS($AG14:$DR14,6),2),
(_xlfn.CHOOSECOLS(_xlfn.WRAPROWS($AG14:$DR14,6),3) = "0") +
(_xlfn.CHOOSECOLS(_xlfn.WRAPROWS($AG14:$DR14,6),3) = 0) +
(_xlfn.CHOOSECOLS(_xlfn.WRAPROWS($AG14:$DR14,6),3) = "0(CP)")),1)</f>
        <v>44662</v>
      </c>
    </row>
    <row r="15" spans="1:124" s="43" customFormat="1" x14ac:dyDescent="0.45">
      <c r="A15" s="29"/>
      <c r="B15" s="28" t="s">
        <v>59</v>
      </c>
      <c r="C15" s="29" t="s">
        <v>93</v>
      </c>
      <c r="D15" s="28" t="s">
        <v>101</v>
      </c>
      <c r="E15" s="28" t="s">
        <v>102</v>
      </c>
      <c r="F15" s="28">
        <v>110006</v>
      </c>
      <c r="G15" s="29"/>
      <c r="H15" s="30" t="str">
        <f t="shared" si="0"/>
        <v>GUP-XW01-P1ZEN-110006</v>
      </c>
      <c r="I15" s="30" t="s">
        <v>117</v>
      </c>
      <c r="J15" s="28" t="s">
        <v>65</v>
      </c>
      <c r="K15" s="31">
        <v>44477</v>
      </c>
      <c r="L15" s="31">
        <v>44601</v>
      </c>
      <c r="M15" s="32" t="s">
        <v>66</v>
      </c>
      <c r="N15" s="29" t="s">
        <v>87</v>
      </c>
      <c r="O15" s="28"/>
      <c r="P15" s="28" t="s">
        <v>53</v>
      </c>
      <c r="Q15" s="28"/>
      <c r="R15" s="28"/>
      <c r="S15" s="28"/>
      <c r="T15" s="29" t="s">
        <v>104</v>
      </c>
      <c r="U15" s="33" t="s">
        <v>68</v>
      </c>
      <c r="V15" s="34" t="s">
        <v>88</v>
      </c>
      <c r="W15" s="34">
        <v>1</v>
      </c>
      <c r="X15" s="162">
        <v>45838</v>
      </c>
      <c r="Y15" s="162">
        <v>45839</v>
      </c>
      <c r="Z15" s="30"/>
      <c r="AA15" s="119" t="str" cm="1">
        <f t="array" ref="AA15">IF(AB15="","",INDEX(AG15:DR15,_xlfn.XMATCH(AB15,AG15:DR15)-1))</f>
        <v>DE-GUP-DT-E-22-1218</v>
      </c>
      <c r="AB15" s="120">
        <f t="shared" si="1"/>
        <v>44930</v>
      </c>
      <c r="AC15" s="119" cm="1">
        <f t="array" ref="AC15">IF(AB15="","",INDEX(AG15:DR15,_xlfn.XMATCH(AB15,AG15:DR15)+1))</f>
        <v>2</v>
      </c>
      <c r="AD15" s="119" t="str" cm="1">
        <f t="array" ref="AD15">IF(AE15="","",INDEX(AG15:DR15,_xlfn.XMATCH(AE15,AG15:DR15)-1))</f>
        <v>CRS-GUP-DHI-DT-23-1512</v>
      </c>
      <c r="AE15" s="120">
        <f t="shared" si="2"/>
        <v>44971</v>
      </c>
      <c r="AF15" s="119" t="str" cm="1">
        <f t="array" ref="AF15">IF(AE15="","",INDEX(AG15:DR15,_xlfn.XMATCH(AE15,AG15:DR15)+1))</f>
        <v>AA</v>
      </c>
      <c r="AG15" s="43" t="s">
        <v>118</v>
      </c>
      <c r="AH15" s="117">
        <v>44477</v>
      </c>
      <c r="AI15" s="199" t="s">
        <v>106</v>
      </c>
      <c r="AJ15" s="43" t="s">
        <v>119</v>
      </c>
      <c r="AK15" s="117">
        <v>44498</v>
      </c>
      <c r="AL15" s="43" t="s">
        <v>77</v>
      </c>
      <c r="AM15" s="43" t="s">
        <v>120</v>
      </c>
      <c r="AN15" s="117">
        <v>44544</v>
      </c>
      <c r="AO15" s="43" t="s">
        <v>75</v>
      </c>
      <c r="AP15" s="43" t="s">
        <v>121</v>
      </c>
      <c r="AQ15" s="117">
        <v>44568</v>
      </c>
      <c r="AR15" s="43" t="s">
        <v>77</v>
      </c>
      <c r="AS15" s="43" t="s">
        <v>122</v>
      </c>
      <c r="AT15" s="117">
        <v>44587</v>
      </c>
      <c r="AU15" s="43" t="s">
        <v>79</v>
      </c>
      <c r="AV15" s="43" t="s">
        <v>123</v>
      </c>
      <c r="AW15" s="117">
        <v>44596</v>
      </c>
      <c r="AX15" s="43" t="s">
        <v>110</v>
      </c>
      <c r="AY15" s="43" t="s">
        <v>111</v>
      </c>
      <c r="AZ15" s="117">
        <v>44662</v>
      </c>
      <c r="BA15" s="43">
        <v>0</v>
      </c>
      <c r="BB15" s="43" t="s">
        <v>112</v>
      </c>
      <c r="BC15" s="117">
        <v>44683</v>
      </c>
      <c r="BD15" s="43" t="s">
        <v>113</v>
      </c>
      <c r="BE15" s="43" t="s">
        <v>114</v>
      </c>
      <c r="BF15" s="117">
        <v>44741</v>
      </c>
      <c r="BG15" s="43" t="s">
        <v>115</v>
      </c>
      <c r="BH15" s="43" t="s">
        <v>116</v>
      </c>
      <c r="BI15" s="117">
        <v>44831</v>
      </c>
      <c r="BJ15" s="43" t="s">
        <v>84</v>
      </c>
      <c r="BK15" s="43" t="s">
        <v>6093</v>
      </c>
      <c r="BL15" s="117">
        <v>44930</v>
      </c>
      <c r="BM15" s="43">
        <v>2</v>
      </c>
      <c r="BN15" s="43" t="s">
        <v>6467</v>
      </c>
      <c r="BO15" s="117">
        <v>44971</v>
      </c>
      <c r="BP15" s="43" t="s">
        <v>84</v>
      </c>
      <c r="BR15" s="117"/>
      <c r="BX15" s="117"/>
      <c r="CD15" s="117"/>
      <c r="CJ15" s="117"/>
      <c r="CP15" s="117"/>
      <c r="CV15" s="117"/>
      <c r="DB15" s="117"/>
      <c r="DH15" s="117"/>
      <c r="DN15" s="117"/>
      <c r="DS15" s="31" cm="1">
        <f t="array" ref="DS15">_xlfn.TAKE(_xlfn.CHOOSECOLS(_xlfn.WRAPROWS($AG15:$DR15,6),2),1)</f>
        <v>44477</v>
      </c>
      <c r="DT15" s="31" cm="1">
        <f t="array" ref="DT15">_xlfn.TAKE(_xlfn._xlws.FILTER(_xlfn.CHOOSECOLS(_xlfn.WRAPROWS($AG15:$DR15,6),2),
(_xlfn.CHOOSECOLS(_xlfn.WRAPROWS($AG15:$DR15,6),3) = "0") +
(_xlfn.CHOOSECOLS(_xlfn.WRAPROWS($AG15:$DR15,6),3) = 0) +
(_xlfn.CHOOSECOLS(_xlfn.WRAPROWS($AG15:$DR15,6),3) = "0(CP)")),1)</f>
        <v>44662</v>
      </c>
    </row>
    <row r="16" spans="1:124" s="43" customFormat="1" x14ac:dyDescent="0.45">
      <c r="A16" s="29"/>
      <c r="B16" s="28" t="s">
        <v>59</v>
      </c>
      <c r="C16" s="29" t="s">
        <v>93</v>
      </c>
      <c r="D16" s="28" t="s">
        <v>61</v>
      </c>
      <c r="E16" s="28" t="s">
        <v>124</v>
      </c>
      <c r="F16" s="28">
        <v>115101</v>
      </c>
      <c r="G16" s="29"/>
      <c r="H16" s="30" t="str">
        <f t="shared" si="0"/>
        <v>GUP-XW01-P1PGB-115101</v>
      </c>
      <c r="I16" s="30" t="s">
        <v>125</v>
      </c>
      <c r="J16" s="28" t="s">
        <v>65</v>
      </c>
      <c r="K16" s="31">
        <v>44400</v>
      </c>
      <c r="L16" s="31">
        <v>44601</v>
      </c>
      <c r="M16" s="32" t="s">
        <v>66</v>
      </c>
      <c r="N16" s="29" t="s">
        <v>87</v>
      </c>
      <c r="O16" s="28"/>
      <c r="P16" s="28" t="s">
        <v>53</v>
      </c>
      <c r="Q16" s="28"/>
      <c r="R16" s="28"/>
      <c r="S16" s="28"/>
      <c r="T16" s="29" t="s">
        <v>67</v>
      </c>
      <c r="U16" s="33" t="s">
        <v>126</v>
      </c>
      <c r="V16" s="34" t="s">
        <v>69</v>
      </c>
      <c r="W16" s="34">
        <v>1</v>
      </c>
      <c r="X16" s="162">
        <v>45838</v>
      </c>
      <c r="Y16" s="162">
        <v>45839</v>
      </c>
      <c r="Z16" s="30"/>
      <c r="AA16" s="119" t="str" cm="1">
        <f t="array" ref="AA16">IF(AB16="","",INDEX(AG16:DR16,_xlfn.XMATCH(AB16,AG16:DR16)-1))</f>
        <v>DE-GUP-DT-E-23-946</v>
      </c>
      <c r="AB16" s="120">
        <f t="shared" si="1"/>
        <v>45254</v>
      </c>
      <c r="AC16" s="119" cm="1">
        <f t="array" ref="AC16">IF(AB16="","",INDEX(AG16:DR16,_xlfn.XMATCH(AB16,AG16:DR16)+1))</f>
        <v>2</v>
      </c>
      <c r="AD16" s="119" t="str" cm="1">
        <f t="array" ref="AD16">IF(AE16="","",INDEX(AG16:DR16,_xlfn.XMATCH(AE16,AG16:DR16)-1))</f>
        <v>자체 CRS 개정 후 제출</v>
      </c>
      <c r="AE16" s="120">
        <f t="shared" si="2"/>
        <v>45253</v>
      </c>
      <c r="AF16" s="119" t="str" cm="1">
        <f t="array" ref="AF16">IF(AE16="","",INDEX(AG16:DR16,_xlfn.XMATCH(AE16,AG16:DR16)+1))</f>
        <v>N/A</v>
      </c>
      <c r="AG16" s="43" t="s">
        <v>127</v>
      </c>
      <c r="AH16" s="117">
        <v>44446</v>
      </c>
      <c r="AI16" s="199" t="s">
        <v>106</v>
      </c>
      <c r="AJ16" s="43" t="s">
        <v>128</v>
      </c>
      <c r="AK16" s="117">
        <v>44467</v>
      </c>
      <c r="AL16" s="43" t="s">
        <v>77</v>
      </c>
      <c r="AM16" s="43" t="s">
        <v>129</v>
      </c>
      <c r="AN16" s="117">
        <v>44526</v>
      </c>
      <c r="AO16" s="43" t="s">
        <v>75</v>
      </c>
      <c r="AP16" s="43" t="s">
        <v>130</v>
      </c>
      <c r="AQ16" s="117">
        <v>44553</v>
      </c>
      <c r="AR16" s="43" t="s">
        <v>110</v>
      </c>
      <c r="AS16" s="43" t="s">
        <v>131</v>
      </c>
      <c r="AT16" s="117">
        <v>44663</v>
      </c>
      <c r="AU16" s="43">
        <v>0</v>
      </c>
      <c r="AV16" s="43" t="s">
        <v>132</v>
      </c>
      <c r="AW16" s="117">
        <v>44703</v>
      </c>
      <c r="AX16" s="43" t="s">
        <v>84</v>
      </c>
      <c r="AY16" s="43" t="s">
        <v>133</v>
      </c>
      <c r="AZ16" s="117">
        <v>44768</v>
      </c>
      <c r="BA16" s="43" t="s">
        <v>115</v>
      </c>
      <c r="BB16" s="43" t="s">
        <v>7690</v>
      </c>
      <c r="BC16" s="117">
        <v>45253</v>
      </c>
      <c r="BD16" s="43" t="s">
        <v>456</v>
      </c>
      <c r="BE16" s="43" t="s">
        <v>8074</v>
      </c>
      <c r="BF16" s="117">
        <v>45254</v>
      </c>
      <c r="BG16" s="43">
        <v>2</v>
      </c>
      <c r="BI16" s="117"/>
      <c r="BL16" s="117"/>
      <c r="BR16" s="117"/>
      <c r="BX16" s="117"/>
      <c r="CD16" s="117"/>
      <c r="CJ16" s="117"/>
      <c r="CP16" s="117"/>
      <c r="CV16" s="117"/>
      <c r="DB16" s="117"/>
      <c r="DH16" s="117"/>
      <c r="DN16" s="117"/>
      <c r="DS16" s="31" cm="1">
        <f t="array" ref="DS16">_xlfn.TAKE(_xlfn.CHOOSECOLS(_xlfn.WRAPROWS($AG16:$DR16,6),2),1)</f>
        <v>44446</v>
      </c>
      <c r="DT16" s="31" cm="1">
        <f t="array" ref="DT16">_xlfn.TAKE(_xlfn._xlws.FILTER(_xlfn.CHOOSECOLS(_xlfn.WRAPROWS($AG16:$DR16,6),2),
(_xlfn.CHOOSECOLS(_xlfn.WRAPROWS($AG16:$DR16,6),3) = "0") +
(_xlfn.CHOOSECOLS(_xlfn.WRAPROWS($AG16:$DR16,6),3) = 0) +
(_xlfn.CHOOSECOLS(_xlfn.WRAPROWS($AG16:$DR16,6),3) = "0(CP)")),1)</f>
        <v>44663</v>
      </c>
    </row>
    <row r="17" spans="1:124" s="43" customFormat="1" x14ac:dyDescent="0.45">
      <c r="A17" s="29"/>
      <c r="B17" s="28" t="s">
        <v>59</v>
      </c>
      <c r="C17" s="29" t="s">
        <v>134</v>
      </c>
      <c r="D17" s="28" t="s">
        <v>61</v>
      </c>
      <c r="E17" s="28" t="s">
        <v>124</v>
      </c>
      <c r="F17" s="28">
        <v>115201</v>
      </c>
      <c r="G17" s="29"/>
      <c r="H17" s="30" t="str">
        <f>CONCATENATE(B17,"-",C17,"-",D17,E17,"-",F17)</f>
        <v>GUP-XG02-P1PGB-115201</v>
      </c>
      <c r="I17" s="30" t="s">
        <v>8486</v>
      </c>
      <c r="J17" s="28" t="s">
        <v>65</v>
      </c>
      <c r="K17" s="31">
        <v>44349</v>
      </c>
      <c r="L17" s="31">
        <v>44601</v>
      </c>
      <c r="M17" s="32" t="s">
        <v>66</v>
      </c>
      <c r="N17" s="29" t="s">
        <v>87</v>
      </c>
      <c r="O17" s="28"/>
      <c r="P17" s="28"/>
      <c r="Q17" s="28"/>
      <c r="R17" s="28"/>
      <c r="S17" s="28"/>
      <c r="T17" s="29" t="s">
        <v>67</v>
      </c>
      <c r="U17" s="33" t="s">
        <v>126</v>
      </c>
      <c r="V17" s="34" t="s">
        <v>69</v>
      </c>
      <c r="W17" s="34">
        <v>2</v>
      </c>
      <c r="X17" s="162">
        <v>45838</v>
      </c>
      <c r="Y17" s="162">
        <v>45839</v>
      </c>
      <c r="Z17" s="30"/>
      <c r="AA17" s="119" t="str" cm="1">
        <f t="array" ref="AA17">IF(AB17="","",INDEX(AG17:DR17,_xlfn.XMATCH(AB17,AG17:DR17)-1))</f>
        <v>DE-GUP-DT-E-23-947</v>
      </c>
      <c r="AB17" s="120">
        <f t="shared" si="1"/>
        <v>45254</v>
      </c>
      <c r="AC17" s="119" cm="1">
        <f t="array" ref="AC17">IF(AB17="","",INDEX(AG17:DR17,_xlfn.XMATCH(AB17,AG17:DR17)+1))</f>
        <v>2</v>
      </c>
      <c r="AD17" s="119" t="str" cm="1">
        <f t="array" ref="AD17">IF(AE17="","",INDEX(AG17:DR17,_xlfn.XMATCH(AE17,AG17:DR17)-1))</f>
        <v>자체 CRS 개정 후 제출</v>
      </c>
      <c r="AE17" s="120">
        <f t="shared" si="2"/>
        <v>45253</v>
      </c>
      <c r="AF17" s="119" t="str" cm="1">
        <f t="array" ref="AF17">IF(AE17="","",INDEX(AG17:DR17,_xlfn.XMATCH(AE17,AG17:DR17)+1))</f>
        <v>N/A</v>
      </c>
      <c r="AG17" s="43" t="s">
        <v>105</v>
      </c>
      <c r="AH17" s="117">
        <v>44344</v>
      </c>
      <c r="AI17" s="199" t="s">
        <v>106</v>
      </c>
      <c r="AJ17" s="43" t="s">
        <v>107</v>
      </c>
      <c r="AK17" s="117">
        <v>44475</v>
      </c>
      <c r="AL17" s="43" t="s">
        <v>77</v>
      </c>
      <c r="AM17" s="43" t="s">
        <v>129</v>
      </c>
      <c r="AN17" s="117">
        <v>44526</v>
      </c>
      <c r="AO17" s="43" t="s">
        <v>75</v>
      </c>
      <c r="AP17" s="43" t="s">
        <v>130</v>
      </c>
      <c r="AQ17" s="117">
        <v>44553</v>
      </c>
      <c r="AR17" s="43" t="s">
        <v>136</v>
      </c>
      <c r="AS17" s="43" t="s">
        <v>131</v>
      </c>
      <c r="AT17" s="117">
        <v>44663</v>
      </c>
      <c r="AU17" s="43">
        <v>0</v>
      </c>
      <c r="AV17" s="43" t="s">
        <v>132</v>
      </c>
      <c r="AW17" s="117">
        <v>44703</v>
      </c>
      <c r="AX17" s="43" t="s">
        <v>92</v>
      </c>
      <c r="AY17" s="43" t="s">
        <v>133</v>
      </c>
      <c r="AZ17" s="117">
        <v>44768</v>
      </c>
      <c r="BA17" s="43">
        <v>1</v>
      </c>
      <c r="BB17" s="43" t="s">
        <v>7690</v>
      </c>
      <c r="BC17" s="117">
        <v>45253</v>
      </c>
      <c r="BD17" s="43" t="s">
        <v>456</v>
      </c>
      <c r="BE17" s="43" t="s">
        <v>8075</v>
      </c>
      <c r="BF17" s="117">
        <v>45254</v>
      </c>
      <c r="BG17" s="43">
        <v>2</v>
      </c>
      <c r="BI17" s="117"/>
      <c r="BL17" s="117"/>
      <c r="BR17" s="117"/>
      <c r="BX17" s="117"/>
      <c r="CD17" s="117"/>
      <c r="CJ17" s="117"/>
      <c r="CP17" s="117"/>
      <c r="CV17" s="117"/>
      <c r="DB17" s="117"/>
      <c r="DH17" s="117"/>
      <c r="DN17" s="117"/>
      <c r="DS17" s="31" cm="1">
        <f t="array" ref="DS17">_xlfn.TAKE(_xlfn.CHOOSECOLS(_xlfn.WRAPROWS($AG17:$DR17,6),2),1)</f>
        <v>44344</v>
      </c>
      <c r="DT17" s="31" cm="1">
        <f t="array" ref="DT17">_xlfn.TAKE(_xlfn._xlws.FILTER(_xlfn.CHOOSECOLS(_xlfn.WRAPROWS($AG17:$DR17,6),2),
(_xlfn.CHOOSECOLS(_xlfn.WRAPROWS($AG17:$DR17,6),3) = "0") +
(_xlfn.CHOOSECOLS(_xlfn.WRAPROWS($AG17:$DR17,6),3) = 0) +
(_xlfn.CHOOSECOLS(_xlfn.WRAPROWS($AG17:$DR17,6),3) = "0(CP)")),1)</f>
        <v>44663</v>
      </c>
    </row>
    <row r="18" spans="1:124" s="43" customFormat="1" x14ac:dyDescent="0.45">
      <c r="A18" s="29"/>
      <c r="B18" s="28" t="s">
        <v>59</v>
      </c>
      <c r="C18" s="29" t="s">
        <v>137</v>
      </c>
      <c r="D18" s="28" t="s">
        <v>61</v>
      </c>
      <c r="E18" s="28" t="s">
        <v>124</v>
      </c>
      <c r="F18" s="28">
        <v>115202</v>
      </c>
      <c r="G18" s="29"/>
      <c r="H18" s="30" t="str">
        <f t="shared" si="0"/>
        <v>GUP-XG08-P1PGB-115202</v>
      </c>
      <c r="I18" s="30" t="s">
        <v>138</v>
      </c>
      <c r="J18" s="28" t="s">
        <v>65</v>
      </c>
      <c r="K18" s="31">
        <v>44468</v>
      </c>
      <c r="L18" s="31">
        <v>44601</v>
      </c>
      <c r="M18" s="32" t="s">
        <v>66</v>
      </c>
      <c r="N18" s="29" t="s">
        <v>87</v>
      </c>
      <c r="O18" s="28"/>
      <c r="P18" s="28" t="s">
        <v>53</v>
      </c>
      <c r="Q18" s="28"/>
      <c r="R18" s="28"/>
      <c r="S18" s="28"/>
      <c r="T18" s="29" t="s">
        <v>67</v>
      </c>
      <c r="U18" s="33" t="s">
        <v>126</v>
      </c>
      <c r="V18" s="34" t="s">
        <v>69</v>
      </c>
      <c r="W18" s="34">
        <v>2</v>
      </c>
      <c r="X18" s="162">
        <v>45838</v>
      </c>
      <c r="Y18" s="162">
        <v>45839</v>
      </c>
      <c r="Z18" s="30"/>
      <c r="AA18" s="119" t="str" cm="1">
        <f t="array" ref="AA18">IF(AB18="","",INDEX(AG18:DR18,_xlfn.XMATCH(AB18,AG18:DR18)-1))</f>
        <v>DE-GUP-DT-E-23-947</v>
      </c>
      <c r="AB18" s="120">
        <f t="shared" si="1"/>
        <v>45254</v>
      </c>
      <c r="AC18" s="119" cm="1">
        <f t="array" ref="AC18">IF(AB18="","",INDEX(AG18:DR18,_xlfn.XMATCH(AB18,AG18:DR18)+1))</f>
        <v>2</v>
      </c>
      <c r="AD18" s="119" t="str" cm="1">
        <f t="array" ref="AD18">IF(AE18="","",INDEX(AG18:DR18,_xlfn.XMATCH(AE18,AG18:DR18)-1))</f>
        <v>자체 CRS 개정 후 제출</v>
      </c>
      <c r="AE18" s="120">
        <f t="shared" si="2"/>
        <v>45253</v>
      </c>
      <c r="AF18" s="119" t="str" cm="1">
        <f t="array" ref="AF18">IF(AE18="","",INDEX(AG18:DR18,_xlfn.XMATCH(AE18,AG18:DR18)+1))</f>
        <v>N/A</v>
      </c>
      <c r="AG18" s="43" t="s">
        <v>139</v>
      </c>
      <c r="AH18" s="117">
        <v>44468</v>
      </c>
      <c r="AI18" s="199" t="s">
        <v>106</v>
      </c>
      <c r="AJ18" s="43" t="s">
        <v>140</v>
      </c>
      <c r="AK18" s="117">
        <v>44517</v>
      </c>
      <c r="AL18" s="43" t="s">
        <v>77</v>
      </c>
      <c r="AM18" s="43" t="s">
        <v>129</v>
      </c>
      <c r="AN18" s="117">
        <v>44526</v>
      </c>
      <c r="AO18" s="43" t="s">
        <v>75</v>
      </c>
      <c r="AP18" s="43" t="s">
        <v>130</v>
      </c>
      <c r="AQ18" s="117">
        <v>44553</v>
      </c>
      <c r="AR18" s="43" t="s">
        <v>136</v>
      </c>
      <c r="AS18" s="43" t="s">
        <v>131</v>
      </c>
      <c r="AT18" s="117">
        <v>44663</v>
      </c>
      <c r="AU18" s="43">
        <v>0</v>
      </c>
      <c r="AV18" s="43" t="s">
        <v>132</v>
      </c>
      <c r="AW18" s="117">
        <v>44703</v>
      </c>
      <c r="AX18" s="43" t="s">
        <v>92</v>
      </c>
      <c r="AY18" s="43" t="s">
        <v>133</v>
      </c>
      <c r="AZ18" s="117">
        <v>44768</v>
      </c>
      <c r="BA18" s="43">
        <v>1</v>
      </c>
      <c r="BB18" s="43" t="s">
        <v>7690</v>
      </c>
      <c r="BC18" s="117">
        <v>45253</v>
      </c>
      <c r="BD18" s="43" t="s">
        <v>456</v>
      </c>
      <c r="BE18" s="43" t="s">
        <v>8075</v>
      </c>
      <c r="BF18" s="117">
        <v>45254</v>
      </c>
      <c r="BG18" s="43">
        <v>2</v>
      </c>
      <c r="BI18" s="117"/>
      <c r="BL18" s="117"/>
      <c r="BR18" s="117"/>
      <c r="BX18" s="117"/>
      <c r="CD18" s="117"/>
      <c r="CJ18" s="117"/>
      <c r="CP18" s="117"/>
      <c r="CV18" s="117"/>
      <c r="DB18" s="117"/>
      <c r="DH18" s="117"/>
      <c r="DN18" s="117"/>
      <c r="DS18" s="31" cm="1">
        <f t="array" ref="DS18">_xlfn.TAKE(_xlfn.CHOOSECOLS(_xlfn.WRAPROWS($AG18:$DR18,6),2),1)</f>
        <v>44468</v>
      </c>
      <c r="DT18" s="31" cm="1">
        <f t="array" ref="DT18">_xlfn.TAKE(_xlfn._xlws.FILTER(_xlfn.CHOOSECOLS(_xlfn.WRAPROWS($AG18:$DR18,6),2),
(_xlfn.CHOOSECOLS(_xlfn.WRAPROWS($AG18:$DR18,6),3) = "0") +
(_xlfn.CHOOSECOLS(_xlfn.WRAPROWS($AG18:$DR18,6),3) = 0) +
(_xlfn.CHOOSECOLS(_xlfn.WRAPROWS($AG18:$DR18,6),3) = "0(CP)")),1)</f>
        <v>44663</v>
      </c>
    </row>
    <row r="19" spans="1:124" s="43" customFormat="1" x14ac:dyDescent="0.45">
      <c r="A19" s="29"/>
      <c r="B19" s="28" t="s">
        <v>59</v>
      </c>
      <c r="C19" s="29" t="s">
        <v>141</v>
      </c>
      <c r="D19" s="28" t="s">
        <v>61</v>
      </c>
      <c r="E19" s="28" t="s">
        <v>124</v>
      </c>
      <c r="F19" s="28">
        <v>115301</v>
      </c>
      <c r="G19" s="29"/>
      <c r="H19" s="30" t="str">
        <f t="shared" si="0"/>
        <v>GUP-XS00-P1PGB-115301</v>
      </c>
      <c r="I19" s="30" t="s">
        <v>142</v>
      </c>
      <c r="J19" s="28" t="s">
        <v>65</v>
      </c>
      <c r="K19" s="31">
        <v>44400</v>
      </c>
      <c r="L19" s="31">
        <v>44601</v>
      </c>
      <c r="M19" s="32" t="s">
        <v>66</v>
      </c>
      <c r="N19" s="29" t="s">
        <v>87</v>
      </c>
      <c r="O19" s="28"/>
      <c r="P19" s="28" t="s">
        <v>53</v>
      </c>
      <c r="Q19" s="28"/>
      <c r="R19" s="28"/>
      <c r="S19" s="28"/>
      <c r="T19" s="29" t="s">
        <v>67</v>
      </c>
      <c r="U19" s="33" t="s">
        <v>126</v>
      </c>
      <c r="V19" s="34" t="s">
        <v>69</v>
      </c>
      <c r="W19" s="34">
        <v>1</v>
      </c>
      <c r="X19" s="162">
        <v>45838</v>
      </c>
      <c r="Y19" s="162">
        <v>45839</v>
      </c>
      <c r="Z19" s="30"/>
      <c r="AA19" s="119" t="str" cm="1">
        <f t="array" ref="AA19">IF(AB19="","",INDEX(AG19:DR19,_xlfn.XMATCH(AB19,AG19:DR19)-1))</f>
        <v>DE-GUP-DT-E-23-946</v>
      </c>
      <c r="AB19" s="120">
        <f t="shared" si="1"/>
        <v>45254</v>
      </c>
      <c r="AC19" s="119" cm="1">
        <f t="array" ref="AC19">IF(AB19="","",INDEX(AG19:DR19,_xlfn.XMATCH(AB19,AG19:DR19)+1))</f>
        <v>2</v>
      </c>
      <c r="AD19" s="119" t="str" cm="1">
        <f t="array" ref="AD19">IF(AE19="","",INDEX(AG19:DR19,_xlfn.XMATCH(AE19,AG19:DR19)-1))</f>
        <v>자체 CRS 개정 후 제출</v>
      </c>
      <c r="AE19" s="120">
        <f t="shared" si="2"/>
        <v>45253</v>
      </c>
      <c r="AF19" s="119" t="str" cm="1">
        <f t="array" ref="AF19">IF(AE19="","",INDEX(AG19:DR19,_xlfn.XMATCH(AE19,AG19:DR19)+1))</f>
        <v>N/A</v>
      </c>
      <c r="AG19" s="43" t="s">
        <v>143</v>
      </c>
      <c r="AH19" s="117">
        <v>44446</v>
      </c>
      <c r="AI19" s="199" t="s">
        <v>106</v>
      </c>
      <c r="AJ19" s="43" t="s">
        <v>128</v>
      </c>
      <c r="AK19" s="117">
        <v>44467</v>
      </c>
      <c r="AL19" s="43" t="s">
        <v>77</v>
      </c>
      <c r="AM19" s="43" t="s">
        <v>129</v>
      </c>
      <c r="AN19" s="117">
        <v>44526</v>
      </c>
      <c r="AO19" s="43" t="s">
        <v>75</v>
      </c>
      <c r="AP19" s="43" t="s">
        <v>130</v>
      </c>
      <c r="AQ19" s="117">
        <v>44553</v>
      </c>
      <c r="AR19" s="43" t="s">
        <v>110</v>
      </c>
      <c r="AS19" s="43" t="s">
        <v>131</v>
      </c>
      <c r="AT19" s="117">
        <v>44663</v>
      </c>
      <c r="AU19" s="43">
        <v>0</v>
      </c>
      <c r="AV19" s="43" t="s">
        <v>132</v>
      </c>
      <c r="AW19" s="117">
        <v>44703</v>
      </c>
      <c r="AX19" s="43" t="s">
        <v>84</v>
      </c>
      <c r="AY19" s="43" t="s">
        <v>133</v>
      </c>
      <c r="AZ19" s="117">
        <v>44768</v>
      </c>
      <c r="BA19" s="43" t="s">
        <v>115</v>
      </c>
      <c r="BB19" s="43" t="s">
        <v>7690</v>
      </c>
      <c r="BC19" s="117">
        <v>45253</v>
      </c>
      <c r="BD19" s="43" t="s">
        <v>456</v>
      </c>
      <c r="BE19" s="43" t="s">
        <v>8074</v>
      </c>
      <c r="BF19" s="117">
        <v>45254</v>
      </c>
      <c r="BG19" s="43">
        <v>2</v>
      </c>
      <c r="BI19" s="117"/>
      <c r="BL19" s="117"/>
      <c r="BR19" s="117"/>
      <c r="BX19" s="117"/>
      <c r="CD19" s="117"/>
      <c r="CJ19" s="117"/>
      <c r="CP19" s="117"/>
      <c r="CV19" s="117"/>
      <c r="DB19" s="117"/>
      <c r="DH19" s="117"/>
      <c r="DN19" s="117"/>
      <c r="DS19" s="31" cm="1">
        <f t="array" ref="DS19">_xlfn.TAKE(_xlfn.CHOOSECOLS(_xlfn.WRAPROWS($AG19:$DR19,6),2),1)</f>
        <v>44446</v>
      </c>
      <c r="DT19" s="31" cm="1">
        <f t="array" ref="DT19">_xlfn.TAKE(_xlfn._xlws.FILTER(_xlfn.CHOOSECOLS(_xlfn.WRAPROWS($AG19:$DR19,6),2),
(_xlfn.CHOOSECOLS(_xlfn.WRAPROWS($AG19:$DR19,6),3) = "0") +
(_xlfn.CHOOSECOLS(_xlfn.WRAPROWS($AG19:$DR19,6),3) = 0) +
(_xlfn.CHOOSECOLS(_xlfn.WRAPROWS($AG19:$DR19,6),3) = "0(CP)")),1)</f>
        <v>44663</v>
      </c>
    </row>
    <row r="20" spans="1:124" s="43" customFormat="1" x14ac:dyDescent="0.45">
      <c r="A20" s="29"/>
      <c r="B20" s="28" t="s">
        <v>59</v>
      </c>
      <c r="C20" s="29" t="s">
        <v>93</v>
      </c>
      <c r="D20" s="28" t="s">
        <v>61</v>
      </c>
      <c r="E20" s="28" t="s">
        <v>144</v>
      </c>
      <c r="F20" s="28">
        <v>112101</v>
      </c>
      <c r="G20" s="29"/>
      <c r="H20" s="30" t="str">
        <f t="shared" si="0"/>
        <v>GUP-XW01-P1LA-112101</v>
      </c>
      <c r="I20" s="35" t="s">
        <v>8266</v>
      </c>
      <c r="J20" s="28" t="s">
        <v>65</v>
      </c>
      <c r="K20" s="31">
        <v>44400</v>
      </c>
      <c r="L20" s="31">
        <v>44601</v>
      </c>
      <c r="M20" s="32" t="s">
        <v>66</v>
      </c>
      <c r="N20" s="29" t="s">
        <v>145</v>
      </c>
      <c r="O20" s="28"/>
      <c r="P20" s="28" t="s">
        <v>53</v>
      </c>
      <c r="Q20" s="28"/>
      <c r="R20" s="28"/>
      <c r="S20" s="28"/>
      <c r="T20" s="29" t="s">
        <v>67</v>
      </c>
      <c r="U20" s="33" t="s">
        <v>146</v>
      </c>
      <c r="V20" s="34" t="s">
        <v>69</v>
      </c>
      <c r="W20" s="34">
        <v>1</v>
      </c>
      <c r="X20" s="162">
        <v>45838</v>
      </c>
      <c r="Y20" s="162">
        <v>45839</v>
      </c>
      <c r="Z20" s="30"/>
      <c r="AA20" s="119" t="str" cm="1">
        <f t="array" ref="AA20">IF(AB20="","",INDEX(AG20:DR20,_xlfn.XMATCH(AB20,AG20:DR20)-1))</f>
        <v>DE-GUP-DT-E-23-943</v>
      </c>
      <c r="AB20" s="120">
        <f t="shared" si="1"/>
        <v>45253</v>
      </c>
      <c r="AC20" s="119" cm="1">
        <f t="array" ref="AC20">IF(AB20="","",INDEX(AG20:DR20,_xlfn.XMATCH(AB20,AG20:DR20)+1))</f>
        <v>2</v>
      </c>
      <c r="AD20" s="119" t="str" cm="1">
        <f t="array" ref="AD20">IF(AE20="","",INDEX(AG20:DR20,_xlfn.XMATCH(AE20,AG20:DR20)-1))</f>
        <v>자체 CRS 개정 후 제출</v>
      </c>
      <c r="AE20" s="120">
        <f t="shared" si="2"/>
        <v>45252</v>
      </c>
      <c r="AF20" s="119" t="str" cm="1">
        <f t="array" ref="AF20">IF(AE20="","",INDEX(AG20:DR20,_xlfn.XMATCH(AE20,AG20:DR20)+1))</f>
        <v>N/A</v>
      </c>
      <c r="AG20" s="43" t="s">
        <v>127</v>
      </c>
      <c r="AH20" s="117">
        <v>44446</v>
      </c>
      <c r="AI20" s="199" t="s">
        <v>106</v>
      </c>
      <c r="AJ20" s="43" t="s">
        <v>147</v>
      </c>
      <c r="AK20" s="117">
        <v>44467</v>
      </c>
      <c r="AL20" s="43" t="s">
        <v>77</v>
      </c>
      <c r="AM20" s="43" t="s">
        <v>148</v>
      </c>
      <c r="AN20" s="117">
        <v>44529</v>
      </c>
      <c r="AO20" s="43" t="s">
        <v>75</v>
      </c>
      <c r="AP20" s="43" t="s">
        <v>149</v>
      </c>
      <c r="AQ20" s="117">
        <v>44572</v>
      </c>
      <c r="AR20" s="43" t="s">
        <v>110</v>
      </c>
      <c r="AS20" s="43" t="s">
        <v>150</v>
      </c>
      <c r="AT20" s="117">
        <v>44664</v>
      </c>
      <c r="AU20" s="43">
        <v>0</v>
      </c>
      <c r="AV20" s="43" t="s">
        <v>151</v>
      </c>
      <c r="AW20" s="117">
        <v>44683</v>
      </c>
      <c r="AX20" s="143" t="s">
        <v>8245</v>
      </c>
      <c r="AY20" s="43" t="s">
        <v>152</v>
      </c>
      <c r="AZ20" s="117">
        <v>44811</v>
      </c>
      <c r="BA20" s="43" t="s">
        <v>115</v>
      </c>
      <c r="BB20" s="43" t="s">
        <v>7690</v>
      </c>
      <c r="BC20" s="117">
        <v>45252</v>
      </c>
      <c r="BD20" s="43" t="s">
        <v>456</v>
      </c>
      <c r="BE20" s="43" t="s">
        <v>8071</v>
      </c>
      <c r="BF20" s="117">
        <v>45253</v>
      </c>
      <c r="BG20" s="43">
        <v>2</v>
      </c>
      <c r="BI20" s="117"/>
      <c r="BL20" s="117"/>
      <c r="BR20" s="117"/>
      <c r="BX20" s="117"/>
      <c r="CD20" s="117"/>
      <c r="CJ20" s="117"/>
      <c r="CP20" s="117"/>
      <c r="CV20" s="117"/>
      <c r="DB20" s="117"/>
      <c r="DH20" s="117"/>
      <c r="DN20" s="117"/>
      <c r="DS20" s="31" cm="1">
        <f t="array" ref="DS20">_xlfn.TAKE(_xlfn.CHOOSECOLS(_xlfn.WRAPROWS($AG20:$DR20,6),2),1)</f>
        <v>44446</v>
      </c>
      <c r="DT20" s="31" cm="1">
        <f t="array" ref="DT20">_xlfn.TAKE(_xlfn._xlws.FILTER(_xlfn.CHOOSECOLS(_xlfn.WRAPROWS($AG20:$DR20,6),2),
(_xlfn.CHOOSECOLS(_xlfn.WRAPROWS($AG20:$DR20,6),3) = "0") +
(_xlfn.CHOOSECOLS(_xlfn.WRAPROWS($AG20:$DR20,6),3) = 0) +
(_xlfn.CHOOSECOLS(_xlfn.WRAPROWS($AG20:$DR20,6),3) = "0(CP)")),1)</f>
        <v>44664</v>
      </c>
    </row>
    <row r="21" spans="1:124" s="43" customFormat="1" x14ac:dyDescent="0.45">
      <c r="A21" s="29"/>
      <c r="B21" s="28" t="s">
        <v>59</v>
      </c>
      <c r="C21" s="29" t="s">
        <v>134</v>
      </c>
      <c r="D21" s="28" t="s">
        <v>61</v>
      </c>
      <c r="E21" s="28" t="s">
        <v>144</v>
      </c>
      <c r="F21" s="28">
        <v>112201</v>
      </c>
      <c r="G21" s="29"/>
      <c r="H21" s="30" t="str">
        <f t="shared" si="0"/>
        <v>GUP-XG02-P1LA-112201</v>
      </c>
      <c r="I21" s="30" t="s">
        <v>8265</v>
      </c>
      <c r="J21" s="28" t="s">
        <v>65</v>
      </c>
      <c r="K21" s="31">
        <v>44349</v>
      </c>
      <c r="L21" s="31">
        <v>44601</v>
      </c>
      <c r="M21" s="32" t="s">
        <v>66</v>
      </c>
      <c r="N21" s="29" t="s">
        <v>145</v>
      </c>
      <c r="O21" s="28"/>
      <c r="P21" s="28"/>
      <c r="Q21" s="28"/>
      <c r="R21" s="28"/>
      <c r="S21" s="28"/>
      <c r="T21" s="29" t="s">
        <v>67</v>
      </c>
      <c r="U21" s="33" t="s">
        <v>146</v>
      </c>
      <c r="V21" s="34" t="s">
        <v>69</v>
      </c>
      <c r="W21" s="34">
        <v>2</v>
      </c>
      <c r="X21" s="162">
        <v>45838</v>
      </c>
      <c r="Y21" s="162">
        <v>45839</v>
      </c>
      <c r="Z21" s="30"/>
      <c r="AA21" s="119" t="str" cm="1">
        <f t="array" ref="AA21">IF(AB21="","",INDEX(AG21:DR21,_xlfn.XMATCH(AB21,AG21:DR21)-1))</f>
        <v>DE-GUP-DT-E-23-995</v>
      </c>
      <c r="AB21" s="120">
        <f t="shared" si="1"/>
        <v>45275</v>
      </c>
      <c r="AC21" s="119" cm="1">
        <f t="array" ref="AC21">IF(AB21="","",INDEX(AG21:DR21,_xlfn.XMATCH(AB21,AG21:DR21)+1))</f>
        <v>2</v>
      </c>
      <c r="AD21" s="119" t="str" cm="1">
        <f t="array" ref="AD21">IF(AE21="","",INDEX(AG21:DR21,_xlfn.XMATCH(AE21,AG21:DR21)-1))</f>
        <v xml:space="preserve">N/A(메일로 송부) </v>
      </c>
      <c r="AE21" s="120">
        <f t="shared" si="2"/>
        <v>45274</v>
      </c>
      <c r="AF21" s="119" t="str" cm="1">
        <f t="array" ref="AF21">IF(AE21="","",INDEX(AG21:DR21,_xlfn.XMATCH(AE21,AG21:DR21)+1))</f>
        <v>AA</v>
      </c>
      <c r="AG21" s="43" t="s">
        <v>105</v>
      </c>
      <c r="AH21" s="117">
        <v>44344</v>
      </c>
      <c r="AI21" s="199" t="s">
        <v>106</v>
      </c>
      <c r="AJ21" s="43" t="s">
        <v>153</v>
      </c>
      <c r="AK21" s="117">
        <v>44473</v>
      </c>
      <c r="AL21" s="43" t="s">
        <v>136</v>
      </c>
      <c r="AM21" s="43" t="s">
        <v>148</v>
      </c>
      <c r="AN21" s="117">
        <v>44529</v>
      </c>
      <c r="AO21" s="43" t="s">
        <v>75</v>
      </c>
      <c r="AP21" s="43" t="s">
        <v>149</v>
      </c>
      <c r="AQ21" s="117">
        <v>44572</v>
      </c>
      <c r="AR21" s="43" t="s">
        <v>136</v>
      </c>
      <c r="AS21" s="43" t="s">
        <v>150</v>
      </c>
      <c r="AT21" s="117">
        <v>44664</v>
      </c>
      <c r="AU21" s="43">
        <v>0</v>
      </c>
      <c r="AV21" s="43" t="s">
        <v>151</v>
      </c>
      <c r="AW21" s="117">
        <v>44683</v>
      </c>
      <c r="AX21" s="143" t="s">
        <v>8245</v>
      </c>
      <c r="AY21" s="43" t="s">
        <v>152</v>
      </c>
      <c r="AZ21" s="117">
        <v>44811</v>
      </c>
      <c r="BA21" s="43" t="s">
        <v>115</v>
      </c>
      <c r="BB21" s="43" t="s">
        <v>7690</v>
      </c>
      <c r="BC21" s="117">
        <v>45252</v>
      </c>
      <c r="BD21" s="43" t="s">
        <v>456</v>
      </c>
      <c r="BE21" s="43" t="s">
        <v>8071</v>
      </c>
      <c r="BF21" s="117">
        <v>45253</v>
      </c>
      <c r="BG21" s="43">
        <v>2</v>
      </c>
      <c r="BH21" s="43" t="s">
        <v>8131</v>
      </c>
      <c r="BI21" s="117">
        <v>45274</v>
      </c>
      <c r="BJ21" s="43" t="s">
        <v>84</v>
      </c>
      <c r="BK21" s="43" t="s">
        <v>8130</v>
      </c>
      <c r="BL21" s="117">
        <v>45275</v>
      </c>
      <c r="BM21" s="43">
        <v>2</v>
      </c>
      <c r="BR21" s="117"/>
      <c r="BX21" s="117"/>
      <c r="CD21" s="117"/>
      <c r="CJ21" s="117"/>
      <c r="CP21" s="117"/>
      <c r="CV21" s="117"/>
      <c r="DB21" s="117"/>
      <c r="DH21" s="117"/>
      <c r="DN21" s="117"/>
      <c r="DS21" s="31" cm="1">
        <f t="array" ref="DS21">_xlfn.TAKE(_xlfn.CHOOSECOLS(_xlfn.WRAPROWS($AG21:$DR21,6),2),1)</f>
        <v>44344</v>
      </c>
      <c r="DT21" s="31" cm="1">
        <f t="array" ref="DT21">_xlfn.TAKE(_xlfn._xlws.FILTER(_xlfn.CHOOSECOLS(_xlfn.WRAPROWS($AG21:$DR21,6),2),
(_xlfn.CHOOSECOLS(_xlfn.WRAPROWS($AG21:$DR21,6),3) = "0") +
(_xlfn.CHOOSECOLS(_xlfn.WRAPROWS($AG21:$DR21,6),3) = 0) +
(_xlfn.CHOOSECOLS(_xlfn.WRAPROWS($AG21:$DR21,6),3) = "0(CP)")),1)</f>
        <v>44664</v>
      </c>
    </row>
    <row r="22" spans="1:124" s="43" customFormat="1" x14ac:dyDescent="0.45">
      <c r="A22" s="29"/>
      <c r="B22" s="28" t="s">
        <v>59</v>
      </c>
      <c r="C22" s="29" t="s">
        <v>137</v>
      </c>
      <c r="D22" s="28" t="s">
        <v>61</v>
      </c>
      <c r="E22" s="28" t="s">
        <v>144</v>
      </c>
      <c r="F22" s="28">
        <v>112202</v>
      </c>
      <c r="G22" s="29"/>
      <c r="H22" s="30" t="str">
        <f t="shared" si="0"/>
        <v>GUP-XG08-P1LA-112202</v>
      </c>
      <c r="I22" s="30" t="s">
        <v>154</v>
      </c>
      <c r="J22" s="28" t="s">
        <v>65</v>
      </c>
      <c r="K22" s="31">
        <v>44475</v>
      </c>
      <c r="L22" s="31">
        <v>44601</v>
      </c>
      <c r="M22" s="32" t="s">
        <v>66</v>
      </c>
      <c r="N22" s="29" t="s">
        <v>145</v>
      </c>
      <c r="O22" s="28"/>
      <c r="P22" s="28" t="s">
        <v>53</v>
      </c>
      <c r="Q22" s="28"/>
      <c r="R22" s="28"/>
      <c r="S22" s="28"/>
      <c r="T22" s="29" t="s">
        <v>67</v>
      </c>
      <c r="U22" s="33" t="s">
        <v>146</v>
      </c>
      <c r="V22" s="34" t="s">
        <v>69</v>
      </c>
      <c r="W22" s="34">
        <v>2</v>
      </c>
      <c r="X22" s="162">
        <v>45838</v>
      </c>
      <c r="Y22" s="162">
        <v>45839</v>
      </c>
      <c r="Z22" s="30"/>
      <c r="AA22" s="119" t="str" cm="1">
        <f t="array" ref="AA22">IF(AB22="","",INDEX(AG22:DR22,_xlfn.XMATCH(AB22,AG22:DR22)-1))</f>
        <v>DE-GUP-DT-E-23-943</v>
      </c>
      <c r="AB22" s="120">
        <f t="shared" si="1"/>
        <v>45253</v>
      </c>
      <c r="AC22" s="119" cm="1">
        <f t="array" ref="AC22">IF(AB22="","",INDEX(AG22:DR22,_xlfn.XMATCH(AB22,AG22:DR22)+1))</f>
        <v>2</v>
      </c>
      <c r="AD22" s="119" t="str" cm="1">
        <f t="array" ref="AD22">IF(AE22="","",INDEX(AG22:DR22,_xlfn.XMATCH(AE22,AG22:DR22)-1))</f>
        <v>자체 CRS 개정 후 제출</v>
      </c>
      <c r="AE22" s="120">
        <f t="shared" si="2"/>
        <v>45252</v>
      </c>
      <c r="AF22" s="119" t="str" cm="1">
        <f t="array" ref="AF22">IF(AE22="","",INDEX(AG22:DR22,_xlfn.XMATCH(AE22,AG22:DR22)+1))</f>
        <v>N/A</v>
      </c>
      <c r="AG22" s="43" t="s">
        <v>155</v>
      </c>
      <c r="AH22" s="117">
        <v>44476</v>
      </c>
      <c r="AI22" s="199" t="s">
        <v>106</v>
      </c>
      <c r="AJ22" s="43" t="s">
        <v>119</v>
      </c>
      <c r="AK22" s="117">
        <v>44498</v>
      </c>
      <c r="AL22" s="43" t="s">
        <v>77</v>
      </c>
      <c r="AM22" s="43" t="s">
        <v>148</v>
      </c>
      <c r="AN22" s="117">
        <v>44529</v>
      </c>
      <c r="AO22" s="43" t="s">
        <v>75</v>
      </c>
      <c r="AP22" s="43" t="s">
        <v>149</v>
      </c>
      <c r="AQ22" s="117">
        <v>44572</v>
      </c>
      <c r="AR22" s="43" t="s">
        <v>110</v>
      </c>
      <c r="AS22" s="43" t="s">
        <v>150</v>
      </c>
      <c r="AT22" s="117">
        <v>44664</v>
      </c>
      <c r="AU22" s="43">
        <v>0</v>
      </c>
      <c r="AV22" s="43" t="s">
        <v>151</v>
      </c>
      <c r="AW22" s="117">
        <v>44683</v>
      </c>
      <c r="AX22" s="143" t="s">
        <v>8245</v>
      </c>
      <c r="AY22" s="43" t="s">
        <v>152</v>
      </c>
      <c r="AZ22" s="117">
        <v>44811</v>
      </c>
      <c r="BA22" s="43" t="s">
        <v>115</v>
      </c>
      <c r="BB22" s="43" t="s">
        <v>7690</v>
      </c>
      <c r="BC22" s="117">
        <v>45252</v>
      </c>
      <c r="BD22" s="43" t="s">
        <v>456</v>
      </c>
      <c r="BE22" s="43" t="s">
        <v>8071</v>
      </c>
      <c r="BF22" s="117">
        <v>45253</v>
      </c>
      <c r="BG22" s="43">
        <v>2</v>
      </c>
      <c r="BI22" s="117"/>
      <c r="BL22" s="117"/>
      <c r="BR22" s="117"/>
      <c r="BX22" s="117"/>
      <c r="CD22" s="117"/>
      <c r="CJ22" s="117"/>
      <c r="CP22" s="117"/>
      <c r="CV22" s="117"/>
      <c r="DB22" s="117"/>
      <c r="DH22" s="117"/>
      <c r="DN22" s="117"/>
      <c r="DS22" s="31" cm="1">
        <f t="array" ref="DS22">_xlfn.TAKE(_xlfn.CHOOSECOLS(_xlfn.WRAPROWS($AG22:$DR22,6),2),1)</f>
        <v>44476</v>
      </c>
      <c r="DT22" s="31" cm="1">
        <f t="array" ref="DT22">_xlfn.TAKE(_xlfn._xlws.FILTER(_xlfn.CHOOSECOLS(_xlfn.WRAPROWS($AG22:$DR22,6),2),
(_xlfn.CHOOSECOLS(_xlfn.WRAPROWS($AG22:$DR22,6),3) = "0") +
(_xlfn.CHOOSECOLS(_xlfn.WRAPROWS($AG22:$DR22,6),3) = 0) +
(_xlfn.CHOOSECOLS(_xlfn.WRAPROWS($AG22:$DR22,6),3) = "0(CP)")),1)</f>
        <v>44664</v>
      </c>
    </row>
    <row r="23" spans="1:124" s="43" customFormat="1" x14ac:dyDescent="0.45">
      <c r="A23" s="29"/>
      <c r="B23" s="28" t="s">
        <v>59</v>
      </c>
      <c r="C23" s="29" t="s">
        <v>141</v>
      </c>
      <c r="D23" s="28" t="s">
        <v>61</v>
      </c>
      <c r="E23" s="28" t="s">
        <v>144</v>
      </c>
      <c r="F23" s="28">
        <v>112301</v>
      </c>
      <c r="G23" s="29"/>
      <c r="H23" s="30" t="str">
        <f t="shared" si="0"/>
        <v>GUP-XS00-P1LA-112301</v>
      </c>
      <c r="I23" s="30" t="s">
        <v>156</v>
      </c>
      <c r="J23" s="28" t="s">
        <v>65</v>
      </c>
      <c r="K23" s="31">
        <v>44400</v>
      </c>
      <c r="L23" s="31">
        <v>44601</v>
      </c>
      <c r="M23" s="32" t="s">
        <v>66</v>
      </c>
      <c r="N23" s="29" t="s">
        <v>145</v>
      </c>
      <c r="O23" s="28"/>
      <c r="P23" s="28" t="s">
        <v>53</v>
      </c>
      <c r="Q23" s="28"/>
      <c r="R23" s="28"/>
      <c r="S23" s="28"/>
      <c r="T23" s="29" t="s">
        <v>67</v>
      </c>
      <c r="U23" s="33" t="s">
        <v>146</v>
      </c>
      <c r="V23" s="34" t="s">
        <v>69</v>
      </c>
      <c r="W23" s="34">
        <v>1</v>
      </c>
      <c r="X23" s="162">
        <v>45838</v>
      </c>
      <c r="Y23" s="162">
        <v>45839</v>
      </c>
      <c r="Z23" s="30"/>
      <c r="AA23" s="119" t="str" cm="1">
        <f t="array" ref="AA23">IF(AB23="","",INDEX(AG23:DR23,_xlfn.XMATCH(AB23,AG23:DR23)-1))</f>
        <v>DE-GUP-DT-E-23-943</v>
      </c>
      <c r="AB23" s="120">
        <f t="shared" si="1"/>
        <v>45253</v>
      </c>
      <c r="AC23" s="119" cm="1">
        <f t="array" ref="AC23">IF(AB23="","",INDEX(AG23:DR23,_xlfn.XMATCH(AB23,AG23:DR23)+1))</f>
        <v>2</v>
      </c>
      <c r="AD23" s="119" t="str" cm="1">
        <f t="array" ref="AD23">IF(AE23="","",INDEX(AG23:DR23,_xlfn.XMATCH(AE23,AG23:DR23)-1))</f>
        <v>자체 CRS 개정 후 제출</v>
      </c>
      <c r="AE23" s="120">
        <f t="shared" si="2"/>
        <v>45252</v>
      </c>
      <c r="AF23" s="119" t="str" cm="1">
        <f t="array" ref="AF23">IF(AE23="","",INDEX(AG23:DR23,_xlfn.XMATCH(AE23,AG23:DR23)+1))</f>
        <v>N/A</v>
      </c>
      <c r="AG23" s="43" t="s">
        <v>143</v>
      </c>
      <c r="AH23" s="117">
        <v>44446</v>
      </c>
      <c r="AI23" s="199" t="s">
        <v>106</v>
      </c>
      <c r="AJ23" s="43" t="s">
        <v>147</v>
      </c>
      <c r="AK23" s="117">
        <v>44467</v>
      </c>
      <c r="AL23" s="43" t="s">
        <v>77</v>
      </c>
      <c r="AM23" s="43" t="s">
        <v>148</v>
      </c>
      <c r="AN23" s="117">
        <v>44529</v>
      </c>
      <c r="AO23" s="43" t="s">
        <v>75</v>
      </c>
      <c r="AP23" s="43" t="s">
        <v>149</v>
      </c>
      <c r="AQ23" s="117">
        <v>44572</v>
      </c>
      <c r="AR23" s="43" t="s">
        <v>110</v>
      </c>
      <c r="AS23" s="43" t="s">
        <v>150</v>
      </c>
      <c r="AT23" s="117">
        <v>44664</v>
      </c>
      <c r="AU23" s="43">
        <v>0</v>
      </c>
      <c r="AV23" s="43" t="s">
        <v>151</v>
      </c>
      <c r="AW23" s="117">
        <v>44683</v>
      </c>
      <c r="AX23" s="143" t="s">
        <v>8245</v>
      </c>
      <c r="AY23" s="43" t="s">
        <v>152</v>
      </c>
      <c r="AZ23" s="117">
        <v>44811</v>
      </c>
      <c r="BA23" s="43" t="s">
        <v>115</v>
      </c>
      <c r="BB23" s="43" t="s">
        <v>7690</v>
      </c>
      <c r="BC23" s="117">
        <v>45252</v>
      </c>
      <c r="BD23" s="43" t="s">
        <v>456</v>
      </c>
      <c r="BE23" s="43" t="s">
        <v>8071</v>
      </c>
      <c r="BF23" s="117">
        <v>45253</v>
      </c>
      <c r="BG23" s="43">
        <v>2</v>
      </c>
      <c r="BI23" s="117"/>
      <c r="BL23" s="117"/>
      <c r="BR23" s="117"/>
      <c r="BX23" s="117"/>
      <c r="CD23" s="117"/>
      <c r="CJ23" s="117"/>
      <c r="CP23" s="117"/>
      <c r="CV23" s="117"/>
      <c r="DB23" s="117"/>
      <c r="DH23" s="117"/>
      <c r="DN23" s="117"/>
      <c r="DS23" s="31" cm="1">
        <f t="array" ref="DS23">_xlfn.TAKE(_xlfn.CHOOSECOLS(_xlfn.WRAPROWS($AG23:$DR23,6),2),1)</f>
        <v>44446</v>
      </c>
      <c r="DT23" s="31" cm="1">
        <f t="array" ref="DT23">_xlfn.TAKE(_xlfn._xlws.FILTER(_xlfn.CHOOSECOLS(_xlfn.WRAPROWS($AG23:$DR23,6),2),
(_xlfn.CHOOSECOLS(_xlfn.WRAPROWS($AG23:$DR23,6),3) = "0") +
(_xlfn.CHOOSECOLS(_xlfn.WRAPROWS($AG23:$DR23,6),3) = 0) +
(_xlfn.CHOOSECOLS(_xlfn.WRAPROWS($AG23:$DR23,6),3) = "0(CP)")),1)</f>
        <v>44664</v>
      </c>
    </row>
    <row r="24" spans="1:124" s="43" customFormat="1" x14ac:dyDescent="0.45">
      <c r="A24" s="29"/>
      <c r="B24" s="28" t="s">
        <v>59</v>
      </c>
      <c r="C24" s="29" t="s">
        <v>100</v>
      </c>
      <c r="D24" s="28" t="s">
        <v>101</v>
      </c>
      <c r="E24" s="28" t="s">
        <v>157</v>
      </c>
      <c r="F24" s="28">
        <v>112203</v>
      </c>
      <c r="G24" s="29"/>
      <c r="H24" s="30" t="str">
        <f t="shared" si="0"/>
        <v>GUP-XG02-P1LA-112203</v>
      </c>
      <c r="I24" s="30" t="s">
        <v>135</v>
      </c>
      <c r="J24" s="28" t="s">
        <v>65</v>
      </c>
      <c r="K24" s="31">
        <v>44400</v>
      </c>
      <c r="L24" s="31">
        <v>44601</v>
      </c>
      <c r="M24" s="32" t="s">
        <v>66</v>
      </c>
      <c r="N24" s="29" t="s">
        <v>145</v>
      </c>
      <c r="O24" s="28"/>
      <c r="P24" s="28"/>
      <c r="Q24" s="28"/>
      <c r="R24" s="28"/>
      <c r="S24" s="28"/>
      <c r="T24" s="29" t="s">
        <v>67</v>
      </c>
      <c r="U24" s="33" t="s">
        <v>146</v>
      </c>
      <c r="V24" s="34" t="s">
        <v>69</v>
      </c>
      <c r="W24" s="34">
        <v>1</v>
      </c>
      <c r="X24" s="162">
        <v>45838</v>
      </c>
      <c r="Y24" s="162">
        <v>45839</v>
      </c>
      <c r="Z24" s="30"/>
      <c r="AA24" s="119" t="str" cm="1">
        <f t="array" ref="AA24">IF(AB24="","",INDEX(AG24:DR24,_xlfn.XMATCH(AB24,AG24:DR24)-1))</f>
        <v>DE-GUP-DT-E-23-995</v>
      </c>
      <c r="AB24" s="120">
        <f t="shared" ref="AB24" si="7">IF(AH24="", "",MAX(AH24,AN24,AT24,AZ24,BF24,BL24,BR24,BX24,CD24,CJ24,CP24,CV24,DB24,DH24,DN24))</f>
        <v>45275</v>
      </c>
      <c r="AC24" s="119" cm="1">
        <f t="array" ref="AC24">IF(AB24="","",INDEX(AG24:DR24,_xlfn.XMATCH(AB24,AG24:DR24)+1))</f>
        <v>2</v>
      </c>
      <c r="AD24" s="119" t="str" cm="1">
        <f t="array" ref="AD24">IF(AE24="","",INDEX(AG24:DR24,_xlfn.XMATCH(AE24,AG24:DR24)-1))</f>
        <v xml:space="preserve">N/A(메일로 송부) </v>
      </c>
      <c r="AE24" s="120">
        <f t="shared" ref="AE24" si="8">IF(AK24="", "",MAX(AK24,AQ24,AW24,BC24,BI24,BO24,BU24,CA24,CG24,CM24,CS24,CY24,DE24,DK24,DQ24))</f>
        <v>45274</v>
      </c>
      <c r="AF24" s="119" t="str" cm="1">
        <f t="array" ref="AF24">IF(AE24="","",INDEX(AG24:DR24,_xlfn.XMATCH(AE24,AG24:DR24)+1))</f>
        <v>AA</v>
      </c>
      <c r="AG24" s="43" t="s">
        <v>158</v>
      </c>
      <c r="AH24" s="117">
        <v>44344</v>
      </c>
      <c r="AI24" s="199" t="s">
        <v>90</v>
      </c>
      <c r="AJ24" s="43" t="s">
        <v>159</v>
      </c>
      <c r="AK24" s="117">
        <v>44473</v>
      </c>
      <c r="AL24" s="43" t="s">
        <v>113</v>
      </c>
      <c r="AM24" s="43" t="s">
        <v>148</v>
      </c>
      <c r="AN24" s="117">
        <v>44529</v>
      </c>
      <c r="AO24" s="43" t="s">
        <v>52</v>
      </c>
      <c r="AP24" s="43" t="s">
        <v>149</v>
      </c>
      <c r="AQ24" s="117">
        <v>44572</v>
      </c>
      <c r="AR24" s="43" t="s">
        <v>113</v>
      </c>
      <c r="AS24" s="43" t="s">
        <v>160</v>
      </c>
      <c r="AT24" s="117">
        <v>44664</v>
      </c>
      <c r="AU24" s="43">
        <v>0</v>
      </c>
      <c r="AV24" s="43" t="s">
        <v>151</v>
      </c>
      <c r="AW24" s="117">
        <v>44683</v>
      </c>
      <c r="AX24" s="143" t="s">
        <v>8245</v>
      </c>
      <c r="AY24" s="43" t="s">
        <v>152</v>
      </c>
      <c r="AZ24" s="117">
        <v>44811</v>
      </c>
      <c r="BA24" s="43" t="s">
        <v>115</v>
      </c>
      <c r="BB24" s="43" t="s">
        <v>8131</v>
      </c>
      <c r="BC24" s="117">
        <v>45274</v>
      </c>
      <c r="BD24" s="43" t="s">
        <v>84</v>
      </c>
      <c r="BE24" s="43" t="s">
        <v>8130</v>
      </c>
      <c r="BF24" s="117">
        <v>45275</v>
      </c>
      <c r="BG24" s="43">
        <v>2</v>
      </c>
      <c r="BI24" s="117"/>
      <c r="BL24" s="117"/>
      <c r="BR24" s="117"/>
      <c r="BX24" s="117"/>
      <c r="CD24" s="117"/>
      <c r="CJ24" s="117"/>
      <c r="CP24" s="117"/>
      <c r="CV24" s="117"/>
      <c r="DB24" s="117"/>
      <c r="DH24" s="117"/>
      <c r="DN24" s="117"/>
      <c r="DS24" s="31" cm="1">
        <f t="array" ref="DS24">_xlfn.TAKE(_xlfn.CHOOSECOLS(_xlfn.WRAPROWS($AG24:$DR24,6),2),1)</f>
        <v>44344</v>
      </c>
      <c r="DT24" s="31" cm="1">
        <f t="array" ref="DT24">_xlfn.TAKE(_xlfn._xlws.FILTER(_xlfn.CHOOSECOLS(_xlfn.WRAPROWS($AG24:$DR24,6),2),
(_xlfn.CHOOSECOLS(_xlfn.WRAPROWS($AG24:$DR24,6),3) = "0") +
(_xlfn.CHOOSECOLS(_xlfn.WRAPROWS($AG24:$DR24,6),3) = 0) +
(_xlfn.CHOOSECOLS(_xlfn.WRAPROWS($AG24:$DR24,6),3) = "0(CP)")),1)</f>
        <v>44664</v>
      </c>
    </row>
    <row r="25" spans="1:124" s="43" customFormat="1" x14ac:dyDescent="0.45">
      <c r="A25" s="29"/>
      <c r="B25" s="28" t="s">
        <v>59</v>
      </c>
      <c r="C25" s="29" t="s">
        <v>134</v>
      </c>
      <c r="D25" s="28" t="s">
        <v>61</v>
      </c>
      <c r="E25" s="28" t="s">
        <v>161</v>
      </c>
      <c r="F25" s="28">
        <v>117201</v>
      </c>
      <c r="G25" s="29"/>
      <c r="H25" s="30" t="str">
        <f t="shared" si="0"/>
        <v>GUP-XG02-P1QJA-117201</v>
      </c>
      <c r="I25" s="30" t="s">
        <v>162</v>
      </c>
      <c r="J25" s="28" t="s">
        <v>65</v>
      </c>
      <c r="K25" s="31">
        <v>44349</v>
      </c>
      <c r="L25" s="31">
        <v>44601</v>
      </c>
      <c r="M25" s="32" t="s">
        <v>66</v>
      </c>
      <c r="N25" s="29" t="s">
        <v>87</v>
      </c>
      <c r="O25" s="28"/>
      <c r="P25" s="28"/>
      <c r="Q25" s="28"/>
      <c r="R25" s="28"/>
      <c r="S25" s="28"/>
      <c r="T25" s="29" t="s">
        <v>67</v>
      </c>
      <c r="U25" s="33" t="s">
        <v>163</v>
      </c>
      <c r="V25" s="34" t="s">
        <v>69</v>
      </c>
      <c r="W25" s="34">
        <v>2</v>
      </c>
      <c r="X25" s="162">
        <v>45838</v>
      </c>
      <c r="Y25" s="162">
        <v>45839</v>
      </c>
      <c r="Z25" s="30"/>
      <c r="AA25" s="119" t="str" cm="1">
        <f t="array" ref="AA25">IF(AB25="","",INDEX(AG25:DR25,_xlfn.XMATCH(AB25,AG25:DR25)-1))</f>
        <v>DE-GUP-DT-E-24-299</v>
      </c>
      <c r="AB25" s="120">
        <f t="shared" si="1"/>
        <v>45649</v>
      </c>
      <c r="AC25" s="119" cm="1">
        <f t="array" ref="AC25">IF(AB25="","",INDEX(AG25:DR25,_xlfn.XMATCH(AB25,AG25:DR25)+1))</f>
        <v>3</v>
      </c>
      <c r="AD25" s="119" t="str" cm="1">
        <f t="array" ref="AD25">IF(AE25="","",INDEX(AG25:DR25,_xlfn.XMATCH(AE25,AG25:DR25)-1))</f>
        <v>자체 CRS 개정 후 제출</v>
      </c>
      <c r="AE25" s="120">
        <f t="shared" si="2"/>
        <v>45648</v>
      </c>
      <c r="AF25" s="119" t="str" cm="1">
        <f t="array" ref="AF25">IF(AE25="","",INDEX(AG25:DR25,_xlfn.XMATCH(AE25,AG25:DR25)+1))</f>
        <v>N/A</v>
      </c>
      <c r="AG25" s="43" t="s">
        <v>105</v>
      </c>
      <c r="AH25" s="117">
        <v>44344</v>
      </c>
      <c r="AI25" s="199" t="s">
        <v>106</v>
      </c>
      <c r="AJ25" s="43" t="s">
        <v>107</v>
      </c>
      <c r="AK25" s="117">
        <v>44475</v>
      </c>
      <c r="AL25" s="43" t="s">
        <v>77</v>
      </c>
      <c r="AM25" s="43" t="s">
        <v>164</v>
      </c>
      <c r="AN25" s="117">
        <v>44546</v>
      </c>
      <c r="AO25" s="43" t="s">
        <v>75</v>
      </c>
      <c r="AP25" s="43" t="s">
        <v>165</v>
      </c>
      <c r="AQ25" s="117">
        <v>44568</v>
      </c>
      <c r="AR25" s="43" t="s">
        <v>136</v>
      </c>
      <c r="AS25" s="43" t="s">
        <v>166</v>
      </c>
      <c r="AT25" s="117">
        <v>44700</v>
      </c>
      <c r="AU25" s="43">
        <v>0</v>
      </c>
      <c r="AV25" s="43" t="s">
        <v>167</v>
      </c>
      <c r="AW25" s="117">
        <v>44711</v>
      </c>
      <c r="AX25" s="43" t="s">
        <v>113</v>
      </c>
      <c r="AY25" s="43" t="s">
        <v>5298</v>
      </c>
      <c r="AZ25" s="117">
        <v>44869</v>
      </c>
      <c r="BA25" s="43" t="s">
        <v>115</v>
      </c>
      <c r="BB25" s="43" t="s">
        <v>5560</v>
      </c>
      <c r="BC25" s="117">
        <v>44888</v>
      </c>
      <c r="BD25" s="43" t="s">
        <v>84</v>
      </c>
      <c r="BE25" s="43" t="s">
        <v>8126</v>
      </c>
      <c r="BF25" s="117">
        <v>45274</v>
      </c>
      <c r="BG25" s="43">
        <v>2</v>
      </c>
      <c r="BH25" s="43" t="s">
        <v>7690</v>
      </c>
      <c r="BI25" s="117">
        <v>45648</v>
      </c>
      <c r="BJ25" s="43" t="s">
        <v>456</v>
      </c>
      <c r="BK25" s="43" t="s">
        <v>8678</v>
      </c>
      <c r="BL25" s="117">
        <v>45649</v>
      </c>
      <c r="BM25" s="43">
        <v>3</v>
      </c>
      <c r="BR25" s="117"/>
      <c r="BX25" s="117"/>
      <c r="CD25" s="117"/>
      <c r="CJ25" s="117"/>
      <c r="CP25" s="117"/>
      <c r="CV25" s="117"/>
      <c r="DB25" s="117"/>
      <c r="DH25" s="117"/>
      <c r="DN25" s="117"/>
      <c r="DS25" s="31" cm="1">
        <f t="array" ref="DS25">_xlfn.TAKE(_xlfn.CHOOSECOLS(_xlfn.WRAPROWS($AG25:$DR25,6),2),1)</f>
        <v>44344</v>
      </c>
      <c r="DT25" s="31" cm="1">
        <f t="array" ref="DT25">_xlfn.TAKE(_xlfn._xlws.FILTER(_xlfn.CHOOSECOLS(_xlfn.WRAPROWS($AG25:$DR25,6),2),
(_xlfn.CHOOSECOLS(_xlfn.WRAPROWS($AG25:$DR25,6),3) = "0") +
(_xlfn.CHOOSECOLS(_xlfn.WRAPROWS($AG25:$DR25,6),3) = 0) +
(_xlfn.CHOOSECOLS(_xlfn.WRAPROWS($AG25:$DR25,6),3) = "0(CP)")),1)</f>
        <v>44700</v>
      </c>
    </row>
    <row r="26" spans="1:124" s="43" customFormat="1" x14ac:dyDescent="0.45">
      <c r="A26" s="29"/>
      <c r="B26" s="28" t="s">
        <v>59</v>
      </c>
      <c r="C26" s="29" t="s">
        <v>137</v>
      </c>
      <c r="D26" s="28" t="s">
        <v>61</v>
      </c>
      <c r="E26" s="28" t="s">
        <v>161</v>
      </c>
      <c r="F26" s="28">
        <v>117202</v>
      </c>
      <c r="G26" s="29"/>
      <c r="H26" s="30" t="str">
        <f t="shared" si="0"/>
        <v>GUP-XG08-P1QJA-117202</v>
      </c>
      <c r="I26" s="30" t="s">
        <v>168</v>
      </c>
      <c r="J26" s="28" t="s">
        <v>65</v>
      </c>
      <c r="K26" s="31">
        <v>44475</v>
      </c>
      <c r="L26" s="31">
        <v>44601</v>
      </c>
      <c r="M26" s="32" t="s">
        <v>66</v>
      </c>
      <c r="N26" s="29" t="s">
        <v>87</v>
      </c>
      <c r="O26" s="28"/>
      <c r="P26" s="28" t="s">
        <v>53</v>
      </c>
      <c r="Q26" s="28"/>
      <c r="R26" s="28"/>
      <c r="S26" s="28"/>
      <c r="T26" s="29" t="s">
        <v>67</v>
      </c>
      <c r="U26" s="33" t="s">
        <v>163</v>
      </c>
      <c r="V26" s="34" t="s">
        <v>69</v>
      </c>
      <c r="W26" s="34">
        <v>2</v>
      </c>
      <c r="X26" s="162">
        <v>45838</v>
      </c>
      <c r="Y26" s="162">
        <v>45839</v>
      </c>
      <c r="Z26" s="30"/>
      <c r="AA26" s="119" t="str" cm="1">
        <f t="array" ref="AA26">IF(AB26="","",INDEX(AG26:DR26,_xlfn.XMATCH(AB26,AG26:DR26)-1))</f>
        <v>DE-GUP-DT-E-23-956</v>
      </c>
      <c r="AB26" s="120">
        <f t="shared" si="1"/>
        <v>45260</v>
      </c>
      <c r="AC26" s="119" cm="1">
        <f t="array" ref="AC26">IF(AB26="","",INDEX(AG26:DR26,_xlfn.XMATCH(AB26,AG26:DR26)+1))</f>
        <v>2</v>
      </c>
      <c r="AD26" s="119" t="str" cm="1">
        <f t="array" ref="AD26">IF(AE26="","",INDEX(AG26:DR26,_xlfn.XMATCH(AE26,AG26:DR26)-1))</f>
        <v>CRS-GUP-DHI-DT-22-1151</v>
      </c>
      <c r="AE26" s="120">
        <f t="shared" si="2"/>
        <v>44888</v>
      </c>
      <c r="AF26" s="119" t="str" cm="1">
        <f t="array" ref="AF26">IF(AE26="","",INDEX(AG26:DR26,_xlfn.XMATCH(AE26,AG26:DR26)+1))</f>
        <v>AA</v>
      </c>
      <c r="AG26" s="43" t="s">
        <v>169</v>
      </c>
      <c r="AH26" s="117">
        <v>44476</v>
      </c>
      <c r="AI26" s="199" t="s">
        <v>106</v>
      </c>
      <c r="AJ26" s="43" t="s">
        <v>119</v>
      </c>
      <c r="AK26" s="117">
        <v>44498</v>
      </c>
      <c r="AL26" s="43" t="s">
        <v>77</v>
      </c>
      <c r="AM26" s="43" t="s">
        <v>164</v>
      </c>
      <c r="AN26" s="117">
        <v>44546</v>
      </c>
      <c r="AO26" s="43" t="s">
        <v>75</v>
      </c>
      <c r="AP26" s="43" t="s">
        <v>165</v>
      </c>
      <c r="AQ26" s="117">
        <v>44568</v>
      </c>
      <c r="AR26" s="43" t="s">
        <v>110</v>
      </c>
      <c r="AS26" s="43" t="s">
        <v>166</v>
      </c>
      <c r="AT26" s="117">
        <v>44700</v>
      </c>
      <c r="AU26" s="43">
        <v>0</v>
      </c>
      <c r="AV26" s="43" t="s">
        <v>167</v>
      </c>
      <c r="AW26" s="117">
        <v>44711</v>
      </c>
      <c r="AX26" s="43" t="s">
        <v>113</v>
      </c>
      <c r="AY26" s="43" t="s">
        <v>5298</v>
      </c>
      <c r="AZ26" s="117">
        <v>44869</v>
      </c>
      <c r="BA26" s="43" t="s">
        <v>115</v>
      </c>
      <c r="BB26" s="43" t="s">
        <v>5560</v>
      </c>
      <c r="BC26" s="117">
        <v>44888</v>
      </c>
      <c r="BD26" s="43" t="s">
        <v>84</v>
      </c>
      <c r="BE26" s="43" t="s">
        <v>8084</v>
      </c>
      <c r="BF26" s="117">
        <v>45260</v>
      </c>
      <c r="BG26" s="43">
        <v>2</v>
      </c>
      <c r="BI26" s="117"/>
      <c r="BL26" s="117"/>
      <c r="BR26" s="117"/>
      <c r="BX26" s="117"/>
      <c r="CD26" s="117"/>
      <c r="CJ26" s="117"/>
      <c r="CP26" s="117"/>
      <c r="CV26" s="117"/>
      <c r="DB26" s="117"/>
      <c r="DH26" s="117"/>
      <c r="DN26" s="117"/>
      <c r="DS26" s="31" cm="1">
        <f t="array" ref="DS26">_xlfn.TAKE(_xlfn.CHOOSECOLS(_xlfn.WRAPROWS($AG26:$DR26,6),2),1)</f>
        <v>44476</v>
      </c>
      <c r="DT26" s="31" cm="1">
        <f t="array" ref="DT26">_xlfn.TAKE(_xlfn._xlws.FILTER(_xlfn.CHOOSECOLS(_xlfn.WRAPROWS($AG26:$DR26,6),2),
(_xlfn.CHOOSECOLS(_xlfn.WRAPROWS($AG26:$DR26,6),3) = "0") +
(_xlfn.CHOOSECOLS(_xlfn.WRAPROWS($AG26:$DR26,6),3) = 0) +
(_xlfn.CHOOSECOLS(_xlfn.WRAPROWS($AG26:$DR26,6),3) = "0(CP)")),1)</f>
        <v>44700</v>
      </c>
    </row>
    <row r="27" spans="1:124" s="43" customFormat="1" x14ac:dyDescent="0.45">
      <c r="A27" s="29"/>
      <c r="B27" s="28" t="s">
        <v>59</v>
      </c>
      <c r="C27" s="29" t="s">
        <v>170</v>
      </c>
      <c r="D27" s="28" t="s">
        <v>101</v>
      </c>
      <c r="E27" s="28" t="s">
        <v>171</v>
      </c>
      <c r="F27" s="28">
        <v>111102</v>
      </c>
      <c r="G27" s="29"/>
      <c r="H27" s="30" t="str">
        <f t="shared" si="0"/>
        <v>GUP-XW01-P1QJA-111102</v>
      </c>
      <c r="I27" s="30" t="s">
        <v>172</v>
      </c>
      <c r="J27" s="28" t="s">
        <v>65</v>
      </c>
      <c r="K27" s="31">
        <v>44550</v>
      </c>
      <c r="L27" s="31">
        <v>44671</v>
      </c>
      <c r="M27" s="32" t="s">
        <v>66</v>
      </c>
      <c r="N27" s="29" t="s">
        <v>87</v>
      </c>
      <c r="O27" s="28"/>
      <c r="P27" s="28" t="s">
        <v>53</v>
      </c>
      <c r="Q27" s="28"/>
      <c r="R27" s="28"/>
      <c r="S27" s="28"/>
      <c r="T27" s="29" t="s">
        <v>104</v>
      </c>
      <c r="U27" s="33" t="s">
        <v>173</v>
      </c>
      <c r="V27" s="34" t="s">
        <v>174</v>
      </c>
      <c r="W27" s="34">
        <v>1</v>
      </c>
      <c r="X27" s="162">
        <v>45838</v>
      </c>
      <c r="Y27" s="162">
        <v>45839</v>
      </c>
      <c r="Z27" s="30"/>
      <c r="AA27" s="119" t="str" cm="1">
        <f t="array" ref="AA27">IF(AB27="","",INDEX(AG27:DR27,_xlfn.XMATCH(AB27,AG27:DR27)-1))</f>
        <v>DE-GUP-DT-E-23-956</v>
      </c>
      <c r="AB27" s="120">
        <f t="shared" si="1"/>
        <v>45260</v>
      </c>
      <c r="AC27" s="119" cm="1">
        <f t="array" ref="AC27">IF(AB27="","",INDEX(AG27:DR27,_xlfn.XMATCH(AB27,AG27:DR27)+1))</f>
        <v>2</v>
      </c>
      <c r="AD27" s="119" t="str" cm="1">
        <f t="array" ref="AD27">IF(AE27="","",INDEX(AG27:DR27,_xlfn.XMATCH(AE27,AG27:DR27)-1))</f>
        <v>CRS-GUP-DHI-DT-22-1151</v>
      </c>
      <c r="AE27" s="120">
        <f t="shared" si="2"/>
        <v>44888</v>
      </c>
      <c r="AF27" s="119" t="str" cm="1">
        <f t="array" ref="AF27">IF(AE27="","",INDEX(AG27:DR27,_xlfn.XMATCH(AE27,AG27:DR27)+1))</f>
        <v>AA</v>
      </c>
      <c r="AG27" s="43" t="s">
        <v>164</v>
      </c>
      <c r="AH27" s="117">
        <v>44603</v>
      </c>
      <c r="AI27" s="199" t="s">
        <v>106</v>
      </c>
      <c r="AJ27" s="43" t="s">
        <v>175</v>
      </c>
      <c r="AK27" s="117">
        <v>44568</v>
      </c>
      <c r="AL27" s="43" t="s">
        <v>84</v>
      </c>
      <c r="AM27" s="43" t="s">
        <v>166</v>
      </c>
      <c r="AN27" s="117">
        <v>44700</v>
      </c>
      <c r="AO27" s="43">
        <v>0</v>
      </c>
      <c r="AP27" s="43" t="s">
        <v>167</v>
      </c>
      <c r="AQ27" s="117">
        <v>44711</v>
      </c>
      <c r="AR27" s="43" t="s">
        <v>113</v>
      </c>
      <c r="AS27" s="43" t="s">
        <v>5298</v>
      </c>
      <c r="AT27" s="117">
        <v>44869</v>
      </c>
      <c r="AU27" s="43" t="s">
        <v>115</v>
      </c>
      <c r="AV27" s="43" t="s">
        <v>5560</v>
      </c>
      <c r="AW27" s="117">
        <v>44888</v>
      </c>
      <c r="AX27" s="43" t="s">
        <v>84</v>
      </c>
      <c r="AY27" s="43" t="s">
        <v>8084</v>
      </c>
      <c r="AZ27" s="117">
        <v>45260</v>
      </c>
      <c r="BA27" s="43">
        <v>2</v>
      </c>
      <c r="BC27" s="117"/>
      <c r="BF27" s="117"/>
      <c r="BI27" s="117"/>
      <c r="BL27" s="117"/>
      <c r="BR27" s="117"/>
      <c r="BX27" s="117"/>
      <c r="CD27" s="117"/>
      <c r="CJ27" s="117"/>
      <c r="CP27" s="117"/>
      <c r="CV27" s="117"/>
      <c r="DB27" s="117"/>
      <c r="DH27" s="117"/>
      <c r="DN27" s="117"/>
      <c r="DS27" s="31" cm="1">
        <f t="array" ref="DS27">_xlfn.TAKE(_xlfn.CHOOSECOLS(_xlfn.WRAPROWS($AG27:$DR27,6),2),1)</f>
        <v>44603</v>
      </c>
      <c r="DT27" s="31" cm="1">
        <f t="array" ref="DT27">_xlfn.TAKE(_xlfn._xlws.FILTER(_xlfn.CHOOSECOLS(_xlfn.WRAPROWS($AG27:$DR27,6),2),
(_xlfn.CHOOSECOLS(_xlfn.WRAPROWS($AG27:$DR27,6),3) = "0") +
(_xlfn.CHOOSECOLS(_xlfn.WRAPROWS($AG27:$DR27,6),3) = 0) +
(_xlfn.CHOOSECOLS(_xlfn.WRAPROWS($AG27:$DR27,6),3) = "0(CP)")),1)</f>
        <v>44700</v>
      </c>
    </row>
    <row r="28" spans="1:124" s="43" customFormat="1" x14ac:dyDescent="0.45">
      <c r="A28" s="29"/>
      <c r="B28" s="28" t="s">
        <v>59</v>
      </c>
      <c r="C28" s="29" t="s">
        <v>93</v>
      </c>
      <c r="D28" s="28" t="s">
        <v>61</v>
      </c>
      <c r="E28" s="28" t="s">
        <v>176</v>
      </c>
      <c r="F28" s="28">
        <v>111101</v>
      </c>
      <c r="G28" s="29"/>
      <c r="H28" s="30" t="str">
        <f t="shared" si="0"/>
        <v>GUP-XW01-P1LB-111101</v>
      </c>
      <c r="I28" s="30" t="s">
        <v>8444</v>
      </c>
      <c r="J28" s="28" t="s">
        <v>65</v>
      </c>
      <c r="K28" s="31">
        <v>44400</v>
      </c>
      <c r="L28" s="31">
        <v>44601</v>
      </c>
      <c r="M28" s="32" t="s">
        <v>66</v>
      </c>
      <c r="N28" s="29" t="s">
        <v>87</v>
      </c>
      <c r="O28" s="28"/>
      <c r="P28" s="28" t="s">
        <v>53</v>
      </c>
      <c r="Q28" s="28"/>
      <c r="R28" s="28"/>
      <c r="S28" s="28"/>
      <c r="T28" s="29" t="s">
        <v>67</v>
      </c>
      <c r="U28" s="33" t="s">
        <v>177</v>
      </c>
      <c r="V28" s="34" t="s">
        <v>69</v>
      </c>
      <c r="W28" s="34">
        <v>1</v>
      </c>
      <c r="X28" s="162">
        <v>45838</v>
      </c>
      <c r="Y28" s="162">
        <v>45839</v>
      </c>
      <c r="Z28" s="30"/>
      <c r="AA28" s="119" t="str" cm="1">
        <f t="array" ref="AA28">IF(AB28="","",INDEX(AG28:DR28,_xlfn.XMATCH(AB28,AG28:DR28)-1))</f>
        <v>DE-GUP-DT-E-23-955</v>
      </c>
      <c r="AB28" s="120">
        <f t="shared" si="1"/>
        <v>45260</v>
      </c>
      <c r="AC28" s="119" cm="1">
        <f t="array" ref="AC28">IF(AB28="","",INDEX(AG28:DR28,_xlfn.XMATCH(AB28,AG28:DR28)+1))</f>
        <v>2</v>
      </c>
      <c r="AD28" s="119" t="str" cm="1">
        <f t="array" ref="AD28">IF(AE28="","",INDEX(AG28:DR28,_xlfn.XMATCH(AE28,AG28:DR28)-1))</f>
        <v>자체 CRS 개정 후 제출</v>
      </c>
      <c r="AE28" s="120">
        <f t="shared" si="2"/>
        <v>45259</v>
      </c>
      <c r="AF28" s="119" t="str" cm="1">
        <f t="array" ref="AF28">IF(AE28="","",INDEX(AG28:DR28,_xlfn.XMATCH(AE28,AG28:DR28)+1))</f>
        <v>N/A</v>
      </c>
      <c r="AG28" s="43" t="s">
        <v>127</v>
      </c>
      <c r="AH28" s="117">
        <v>44446</v>
      </c>
      <c r="AI28" s="199" t="s">
        <v>106</v>
      </c>
      <c r="AJ28" s="43" t="s">
        <v>178</v>
      </c>
      <c r="AK28" s="117">
        <v>44468</v>
      </c>
      <c r="AL28" s="43" t="s">
        <v>77</v>
      </c>
      <c r="AM28" s="43" t="s">
        <v>179</v>
      </c>
      <c r="AN28" s="117">
        <v>44540</v>
      </c>
      <c r="AO28" s="43" t="s">
        <v>75</v>
      </c>
      <c r="AP28" s="43" t="s">
        <v>180</v>
      </c>
      <c r="AQ28" s="117">
        <v>44568</v>
      </c>
      <c r="AR28" s="43" t="s">
        <v>110</v>
      </c>
      <c r="AS28" s="43" t="s">
        <v>181</v>
      </c>
      <c r="AT28" s="117">
        <v>44664</v>
      </c>
      <c r="AU28" s="43">
        <v>0</v>
      </c>
      <c r="AV28" s="43" t="s">
        <v>182</v>
      </c>
      <c r="AW28" s="117">
        <v>44683</v>
      </c>
      <c r="AX28" s="143" t="s">
        <v>8245</v>
      </c>
      <c r="AY28" s="43" t="s">
        <v>183</v>
      </c>
      <c r="AZ28" s="117">
        <v>44818</v>
      </c>
      <c r="BA28" s="43" t="s">
        <v>115</v>
      </c>
      <c r="BB28" s="43" t="s">
        <v>7690</v>
      </c>
      <c r="BC28" s="117">
        <v>45259</v>
      </c>
      <c r="BD28" s="43" t="s">
        <v>456</v>
      </c>
      <c r="BE28" s="43" t="s">
        <v>8083</v>
      </c>
      <c r="BF28" s="117">
        <v>45260</v>
      </c>
      <c r="BG28" s="43">
        <v>2</v>
      </c>
      <c r="BI28" s="117"/>
      <c r="BL28" s="117"/>
      <c r="BR28" s="117"/>
      <c r="BX28" s="117"/>
      <c r="CD28" s="117"/>
      <c r="CJ28" s="117"/>
      <c r="CP28" s="117"/>
      <c r="CV28" s="117"/>
      <c r="DB28" s="117"/>
      <c r="DH28" s="117"/>
      <c r="DN28" s="117"/>
      <c r="DS28" s="31" cm="1">
        <f t="array" ref="DS28">_xlfn.TAKE(_xlfn.CHOOSECOLS(_xlfn.WRAPROWS($AG28:$DR28,6),2),1)</f>
        <v>44446</v>
      </c>
      <c r="DT28" s="31" cm="1">
        <f t="array" ref="DT28">_xlfn.TAKE(_xlfn._xlws.FILTER(_xlfn.CHOOSECOLS(_xlfn.WRAPROWS($AG28:$DR28,6),2),
(_xlfn.CHOOSECOLS(_xlfn.WRAPROWS($AG28:$DR28,6),3) = "0") +
(_xlfn.CHOOSECOLS(_xlfn.WRAPROWS($AG28:$DR28,6),3) = 0) +
(_xlfn.CHOOSECOLS(_xlfn.WRAPROWS($AG28:$DR28,6),3) = "0(CP)")),1)</f>
        <v>44664</v>
      </c>
    </row>
    <row r="29" spans="1:124" s="43" customFormat="1" x14ac:dyDescent="0.45">
      <c r="A29" s="29"/>
      <c r="B29" s="28" t="s">
        <v>59</v>
      </c>
      <c r="C29" s="29" t="s">
        <v>134</v>
      </c>
      <c r="D29" s="28" t="s">
        <v>61</v>
      </c>
      <c r="E29" s="28" t="s">
        <v>184</v>
      </c>
      <c r="F29" s="28">
        <v>111201</v>
      </c>
      <c r="G29" s="29"/>
      <c r="H29" s="30" t="str">
        <f t="shared" si="0"/>
        <v>GUP-XG02-P1LBA-111201</v>
      </c>
      <c r="I29" s="30" t="s">
        <v>185</v>
      </c>
      <c r="J29" s="28" t="s">
        <v>65</v>
      </c>
      <c r="K29" s="31">
        <v>44349</v>
      </c>
      <c r="L29" s="31">
        <v>44601</v>
      </c>
      <c r="M29" s="32" t="s">
        <v>66</v>
      </c>
      <c r="N29" s="29" t="s">
        <v>87</v>
      </c>
      <c r="O29" s="28"/>
      <c r="P29" s="28"/>
      <c r="Q29" s="28"/>
      <c r="R29" s="28"/>
      <c r="S29" s="28"/>
      <c r="T29" s="29" t="s">
        <v>67</v>
      </c>
      <c r="U29" s="33" t="s">
        <v>177</v>
      </c>
      <c r="V29" s="34" t="s">
        <v>69</v>
      </c>
      <c r="W29" s="34">
        <v>2</v>
      </c>
      <c r="X29" s="162">
        <v>45838</v>
      </c>
      <c r="Y29" s="162">
        <v>45839</v>
      </c>
      <c r="Z29" s="30"/>
      <c r="AA29" s="119" t="str" cm="1">
        <f t="array" ref="AA29">IF(AB29="","",INDEX(AG29:DR29,_xlfn.XMATCH(AB29,AG29:DR29)-1))</f>
        <v>DE-GUP-DT-E-23-990</v>
      </c>
      <c r="AB29" s="120">
        <f t="shared" si="1"/>
        <v>45274</v>
      </c>
      <c r="AC29" s="119" cm="1">
        <f t="array" ref="AC29">IF(AB29="","",INDEX(AG29:DR29,_xlfn.XMATCH(AB29,AG29:DR29)+1))</f>
        <v>2</v>
      </c>
      <c r="AD29" s="119" t="str" cm="1">
        <f t="array" ref="AD29">IF(AE29="","",INDEX(AG29:DR29,_xlfn.XMATCH(AE29,AG29:DR29)-1))</f>
        <v>N/A(메일로 송부)</v>
      </c>
      <c r="AE29" s="120">
        <f t="shared" si="2"/>
        <v>45273</v>
      </c>
      <c r="AF29" s="119" t="str" cm="1">
        <f t="array" ref="AF29">IF(AE29="","",INDEX(AG29:DR29,_xlfn.XMATCH(AE29,AG29:DR29)+1))</f>
        <v>AA</v>
      </c>
      <c r="AG29" s="43" t="s">
        <v>105</v>
      </c>
      <c r="AH29" s="117">
        <v>44344</v>
      </c>
      <c r="AI29" s="199" t="s">
        <v>106</v>
      </c>
      <c r="AJ29" s="43" t="s">
        <v>107</v>
      </c>
      <c r="AK29" s="117">
        <v>44475</v>
      </c>
      <c r="AL29" s="43" t="s">
        <v>77</v>
      </c>
      <c r="AM29" s="43" t="s">
        <v>179</v>
      </c>
      <c r="AN29" s="117">
        <v>44540</v>
      </c>
      <c r="AO29" s="43" t="s">
        <v>75</v>
      </c>
      <c r="AP29" s="43" t="s">
        <v>180</v>
      </c>
      <c r="AQ29" s="117">
        <v>44568</v>
      </c>
      <c r="AR29" s="43" t="s">
        <v>136</v>
      </c>
      <c r="AS29" s="43" t="s">
        <v>181</v>
      </c>
      <c r="AT29" s="117">
        <v>44664</v>
      </c>
      <c r="AU29" s="43">
        <v>0</v>
      </c>
      <c r="AV29" s="43" t="s">
        <v>182</v>
      </c>
      <c r="AW29" s="117">
        <v>44683</v>
      </c>
      <c r="AX29" s="143" t="s">
        <v>8245</v>
      </c>
      <c r="AY29" s="43" t="s">
        <v>183</v>
      </c>
      <c r="AZ29" s="117">
        <v>44818</v>
      </c>
      <c r="BA29" s="43" t="s">
        <v>115</v>
      </c>
      <c r="BB29" s="43" t="s">
        <v>8124</v>
      </c>
      <c r="BC29" s="117">
        <v>45273</v>
      </c>
      <c r="BD29" s="43" t="s">
        <v>84</v>
      </c>
      <c r="BE29" s="43" t="s">
        <v>8123</v>
      </c>
      <c r="BF29" s="117">
        <v>45274</v>
      </c>
      <c r="BG29" s="43">
        <v>2</v>
      </c>
      <c r="BI29" s="117"/>
      <c r="BL29" s="117"/>
      <c r="BR29" s="117"/>
      <c r="BX29" s="117"/>
      <c r="CD29" s="117"/>
      <c r="CJ29" s="117"/>
      <c r="CP29" s="117"/>
      <c r="CV29" s="117"/>
      <c r="DB29" s="117"/>
      <c r="DH29" s="117"/>
      <c r="DN29" s="117"/>
      <c r="DS29" s="31" cm="1">
        <f t="array" ref="DS29">_xlfn.TAKE(_xlfn.CHOOSECOLS(_xlfn.WRAPROWS($AG29:$DR29,6),2),1)</f>
        <v>44344</v>
      </c>
      <c r="DT29" s="31" cm="1">
        <f t="array" ref="DT29">_xlfn.TAKE(_xlfn._xlws.FILTER(_xlfn.CHOOSECOLS(_xlfn.WRAPROWS($AG29:$DR29,6),2),
(_xlfn.CHOOSECOLS(_xlfn.WRAPROWS($AG29:$DR29,6),3) = "0") +
(_xlfn.CHOOSECOLS(_xlfn.WRAPROWS($AG29:$DR29,6),3) = 0) +
(_xlfn.CHOOSECOLS(_xlfn.WRAPROWS($AG29:$DR29,6),3) = "0(CP)")),1)</f>
        <v>44664</v>
      </c>
    </row>
    <row r="30" spans="1:124" s="43" customFormat="1" x14ac:dyDescent="0.45">
      <c r="A30" s="29"/>
      <c r="B30" s="28" t="s">
        <v>59</v>
      </c>
      <c r="C30" s="29" t="s">
        <v>134</v>
      </c>
      <c r="D30" s="28" t="s">
        <v>61</v>
      </c>
      <c r="E30" s="28" t="s">
        <v>186</v>
      </c>
      <c r="F30" s="28">
        <v>111211</v>
      </c>
      <c r="G30" s="29"/>
      <c r="H30" s="30" t="str">
        <f t="shared" si="0"/>
        <v>GUP-XG02-P1LBC-111211</v>
      </c>
      <c r="I30" s="30" t="s">
        <v>8487</v>
      </c>
      <c r="J30" s="28" t="s">
        <v>65</v>
      </c>
      <c r="K30" s="31">
        <v>44349</v>
      </c>
      <c r="L30" s="31">
        <v>44601</v>
      </c>
      <c r="M30" s="32" t="s">
        <v>66</v>
      </c>
      <c r="N30" s="29" t="s">
        <v>87</v>
      </c>
      <c r="O30" s="28"/>
      <c r="P30" s="28"/>
      <c r="Q30" s="28"/>
      <c r="R30" s="28"/>
      <c r="S30" s="28"/>
      <c r="T30" s="29" t="s">
        <v>67</v>
      </c>
      <c r="U30" s="33" t="s">
        <v>177</v>
      </c>
      <c r="V30" s="34" t="s">
        <v>69</v>
      </c>
      <c r="W30" s="34">
        <v>2</v>
      </c>
      <c r="X30" s="162">
        <v>45838</v>
      </c>
      <c r="Y30" s="162">
        <v>45839</v>
      </c>
      <c r="Z30" s="30"/>
      <c r="AA30" s="119" t="str" cm="1">
        <f t="array" ref="AA30">IF(AB30="","",INDEX(AG30:DR30,_xlfn.XMATCH(AB30,AG30:DR30)-1))</f>
        <v>DE-GUP-DT-E-23-990</v>
      </c>
      <c r="AB30" s="120">
        <f t="shared" si="1"/>
        <v>45274</v>
      </c>
      <c r="AC30" s="119" cm="1">
        <f t="array" ref="AC30">IF(AB30="","",INDEX(AG30:DR30,_xlfn.XMATCH(AB30,AG30:DR30)+1))</f>
        <v>2</v>
      </c>
      <c r="AD30" s="119" t="str" cm="1">
        <f t="array" ref="AD30">IF(AE30="","",INDEX(AG30:DR30,_xlfn.XMATCH(AE30,AG30:DR30)-1))</f>
        <v>N/A(메일로 송부)</v>
      </c>
      <c r="AE30" s="120">
        <f t="shared" si="2"/>
        <v>45273</v>
      </c>
      <c r="AF30" s="119" t="str" cm="1">
        <f t="array" ref="AF30">IF(AE30="","",INDEX(AG30:DR30,_xlfn.XMATCH(AE30,AG30:DR30)+1))</f>
        <v>AA</v>
      </c>
      <c r="AG30" s="43" t="s">
        <v>105</v>
      </c>
      <c r="AH30" s="117">
        <v>44344</v>
      </c>
      <c r="AI30" s="199" t="s">
        <v>106</v>
      </c>
      <c r="AJ30" s="43" t="s">
        <v>107</v>
      </c>
      <c r="AK30" s="117">
        <v>44475</v>
      </c>
      <c r="AL30" s="43" t="s">
        <v>77</v>
      </c>
      <c r="AM30" s="43" t="s">
        <v>179</v>
      </c>
      <c r="AN30" s="117">
        <v>44540</v>
      </c>
      <c r="AO30" s="43" t="s">
        <v>75</v>
      </c>
      <c r="AP30" s="43" t="s">
        <v>180</v>
      </c>
      <c r="AQ30" s="117">
        <v>44568</v>
      </c>
      <c r="AR30" s="43" t="s">
        <v>136</v>
      </c>
      <c r="AS30" s="43" t="s">
        <v>181</v>
      </c>
      <c r="AT30" s="117">
        <v>44664</v>
      </c>
      <c r="AU30" s="43">
        <v>0</v>
      </c>
      <c r="AV30" s="43" t="s">
        <v>182</v>
      </c>
      <c r="AW30" s="117">
        <v>44683</v>
      </c>
      <c r="AX30" s="143" t="s">
        <v>8245</v>
      </c>
      <c r="AY30" s="43" t="s">
        <v>183</v>
      </c>
      <c r="AZ30" s="117">
        <v>44818</v>
      </c>
      <c r="BA30" s="43" t="s">
        <v>115</v>
      </c>
      <c r="BB30" s="43" t="s">
        <v>8124</v>
      </c>
      <c r="BC30" s="117">
        <v>45273</v>
      </c>
      <c r="BD30" s="43" t="s">
        <v>84</v>
      </c>
      <c r="BE30" s="43" t="s">
        <v>8123</v>
      </c>
      <c r="BF30" s="117">
        <v>45274</v>
      </c>
      <c r="BG30" s="43">
        <v>2</v>
      </c>
      <c r="BI30" s="117"/>
      <c r="BL30" s="117"/>
      <c r="BR30" s="117"/>
      <c r="BX30" s="117"/>
      <c r="CD30" s="117"/>
      <c r="CJ30" s="117"/>
      <c r="CP30" s="117"/>
      <c r="CV30" s="117"/>
      <c r="DB30" s="117"/>
      <c r="DH30" s="117"/>
      <c r="DN30" s="117"/>
      <c r="DS30" s="31" cm="1">
        <f t="array" ref="DS30">_xlfn.TAKE(_xlfn.CHOOSECOLS(_xlfn.WRAPROWS($AG30:$DR30,6),2),1)</f>
        <v>44344</v>
      </c>
      <c r="DT30" s="31" cm="1">
        <f t="array" ref="DT30">_xlfn.TAKE(_xlfn._xlws.FILTER(_xlfn.CHOOSECOLS(_xlfn.WRAPROWS($AG30:$DR30,6),2),
(_xlfn.CHOOSECOLS(_xlfn.WRAPROWS($AG30:$DR30,6),3) = "0") +
(_xlfn.CHOOSECOLS(_xlfn.WRAPROWS($AG30:$DR30,6),3) = 0) +
(_xlfn.CHOOSECOLS(_xlfn.WRAPROWS($AG30:$DR30,6),3) = "0(CP)")),1)</f>
        <v>44664</v>
      </c>
    </row>
    <row r="31" spans="1:124" s="43" customFormat="1" x14ac:dyDescent="0.45">
      <c r="A31" s="29"/>
      <c r="B31" s="28" t="s">
        <v>59</v>
      </c>
      <c r="C31" s="29" t="s">
        <v>134</v>
      </c>
      <c r="D31" s="28" t="s">
        <v>61</v>
      </c>
      <c r="E31" s="28" t="s">
        <v>187</v>
      </c>
      <c r="F31" s="28">
        <v>111221</v>
      </c>
      <c r="G31" s="29"/>
      <c r="H31" s="30" t="str">
        <f t="shared" si="0"/>
        <v>GUP-XG02-P1LBB-111221</v>
      </c>
      <c r="I31" s="30" t="s">
        <v>188</v>
      </c>
      <c r="J31" s="28" t="s">
        <v>65</v>
      </c>
      <c r="K31" s="31">
        <v>44349</v>
      </c>
      <c r="L31" s="31">
        <v>44601</v>
      </c>
      <c r="M31" s="32" t="s">
        <v>66</v>
      </c>
      <c r="N31" s="29" t="s">
        <v>87</v>
      </c>
      <c r="O31" s="28"/>
      <c r="P31" s="28"/>
      <c r="Q31" s="28"/>
      <c r="R31" s="28"/>
      <c r="S31" s="28"/>
      <c r="T31" s="29" t="s">
        <v>67</v>
      </c>
      <c r="U31" s="33" t="s">
        <v>177</v>
      </c>
      <c r="V31" s="34" t="s">
        <v>69</v>
      </c>
      <c r="W31" s="34">
        <v>2</v>
      </c>
      <c r="X31" s="162">
        <v>45838</v>
      </c>
      <c r="Y31" s="162">
        <v>45839</v>
      </c>
      <c r="Z31" s="30"/>
      <c r="AA31" s="119" t="str" cm="1">
        <f t="array" ref="AA31">IF(AB31="","",INDEX(AG31:DR31,_xlfn.XMATCH(AB31,AG31:DR31)-1))</f>
        <v>DE-GUP-DT-E-23-990</v>
      </c>
      <c r="AB31" s="120">
        <f t="shared" si="1"/>
        <v>45274</v>
      </c>
      <c r="AC31" s="119" cm="1">
        <f t="array" ref="AC31">IF(AB31="","",INDEX(AG31:DR31,_xlfn.XMATCH(AB31,AG31:DR31)+1))</f>
        <v>2</v>
      </c>
      <c r="AD31" s="119" t="str" cm="1">
        <f t="array" ref="AD31">IF(AE31="","",INDEX(AG31:DR31,_xlfn.XMATCH(AE31,AG31:DR31)-1))</f>
        <v>N/A(메일로 송부)</v>
      </c>
      <c r="AE31" s="120">
        <f t="shared" si="2"/>
        <v>45273</v>
      </c>
      <c r="AF31" s="119" t="str" cm="1">
        <f t="array" ref="AF31">IF(AE31="","",INDEX(AG31:DR31,_xlfn.XMATCH(AE31,AG31:DR31)+1))</f>
        <v>AA</v>
      </c>
      <c r="AG31" s="43" t="s">
        <v>105</v>
      </c>
      <c r="AH31" s="117">
        <v>44344</v>
      </c>
      <c r="AI31" s="199" t="s">
        <v>106</v>
      </c>
      <c r="AJ31" s="43" t="s">
        <v>107</v>
      </c>
      <c r="AK31" s="117">
        <v>44475</v>
      </c>
      <c r="AL31" s="43" t="s">
        <v>77</v>
      </c>
      <c r="AM31" s="43" t="s">
        <v>179</v>
      </c>
      <c r="AN31" s="117">
        <v>44540</v>
      </c>
      <c r="AO31" s="43" t="s">
        <v>75</v>
      </c>
      <c r="AP31" s="43" t="s">
        <v>180</v>
      </c>
      <c r="AQ31" s="117">
        <v>44568</v>
      </c>
      <c r="AR31" s="43" t="s">
        <v>136</v>
      </c>
      <c r="AS31" s="43" t="s">
        <v>181</v>
      </c>
      <c r="AT31" s="117">
        <v>44664</v>
      </c>
      <c r="AU31" s="43">
        <v>0</v>
      </c>
      <c r="AV31" s="43" t="s">
        <v>182</v>
      </c>
      <c r="AW31" s="117">
        <v>44683</v>
      </c>
      <c r="AX31" s="143" t="s">
        <v>8245</v>
      </c>
      <c r="AY31" s="43" t="s">
        <v>183</v>
      </c>
      <c r="AZ31" s="117">
        <v>44818</v>
      </c>
      <c r="BA31" s="43" t="s">
        <v>115</v>
      </c>
      <c r="BB31" s="43" t="s">
        <v>8124</v>
      </c>
      <c r="BC31" s="117">
        <v>45273</v>
      </c>
      <c r="BD31" s="43" t="s">
        <v>84</v>
      </c>
      <c r="BE31" s="43" t="s">
        <v>8123</v>
      </c>
      <c r="BF31" s="117">
        <v>45274</v>
      </c>
      <c r="BG31" s="43">
        <v>2</v>
      </c>
      <c r="BI31" s="117"/>
      <c r="BL31" s="117"/>
      <c r="BR31" s="117"/>
      <c r="BX31" s="117"/>
      <c r="CD31" s="117"/>
      <c r="CJ31" s="117"/>
      <c r="CP31" s="117"/>
      <c r="CV31" s="117"/>
      <c r="DB31" s="117"/>
      <c r="DH31" s="117"/>
      <c r="DN31" s="117"/>
      <c r="DS31" s="31" cm="1">
        <f t="array" ref="DS31">_xlfn.TAKE(_xlfn.CHOOSECOLS(_xlfn.WRAPROWS($AG31:$DR31,6),2),1)</f>
        <v>44344</v>
      </c>
      <c r="DT31" s="31" cm="1">
        <f t="array" ref="DT31">_xlfn.TAKE(_xlfn._xlws.FILTER(_xlfn.CHOOSECOLS(_xlfn.WRAPROWS($AG31:$DR31,6),2),
(_xlfn.CHOOSECOLS(_xlfn.WRAPROWS($AG31:$DR31,6),3) = "0") +
(_xlfn.CHOOSECOLS(_xlfn.WRAPROWS($AG31:$DR31,6),3) = 0) +
(_xlfn.CHOOSECOLS(_xlfn.WRAPROWS($AG31:$DR31,6),3) = "0(CP)")),1)</f>
        <v>44664</v>
      </c>
    </row>
    <row r="32" spans="1:124" s="43" customFormat="1" x14ac:dyDescent="0.45">
      <c r="A32" s="29"/>
      <c r="B32" s="28" t="s">
        <v>59</v>
      </c>
      <c r="C32" s="29" t="s">
        <v>134</v>
      </c>
      <c r="D32" s="28" t="s">
        <v>101</v>
      </c>
      <c r="E32" s="28" t="s">
        <v>184</v>
      </c>
      <c r="F32" s="28">
        <v>111231</v>
      </c>
      <c r="G32" s="29"/>
      <c r="H32" s="30" t="str">
        <f t="shared" si="0"/>
        <v>GUP-XG02-P1LBA-111231</v>
      </c>
      <c r="I32" s="30" t="s">
        <v>189</v>
      </c>
      <c r="J32" s="28" t="s">
        <v>65</v>
      </c>
      <c r="K32" s="31">
        <v>44349</v>
      </c>
      <c r="L32" s="31">
        <v>44601</v>
      </c>
      <c r="M32" s="32" t="s">
        <v>66</v>
      </c>
      <c r="N32" s="29" t="s">
        <v>87</v>
      </c>
      <c r="O32" s="28"/>
      <c r="P32" s="28"/>
      <c r="Q32" s="28"/>
      <c r="R32" s="28"/>
      <c r="S32" s="28"/>
      <c r="T32" s="29" t="s">
        <v>67</v>
      </c>
      <c r="U32" s="33" t="s">
        <v>177</v>
      </c>
      <c r="V32" s="34" t="s">
        <v>69</v>
      </c>
      <c r="W32" s="34">
        <v>2</v>
      </c>
      <c r="X32" s="162">
        <v>45838</v>
      </c>
      <c r="Y32" s="162">
        <v>45839</v>
      </c>
      <c r="Z32" s="30"/>
      <c r="AA32" s="119" t="str" cm="1">
        <f t="array" ref="AA32">IF(AB32="","",INDEX(AG32:DR32,_xlfn.XMATCH(AB32,AG32:DR32)-1))</f>
        <v>DE-GUP-DT-E-23-990</v>
      </c>
      <c r="AB32" s="120">
        <f t="shared" si="1"/>
        <v>45274</v>
      </c>
      <c r="AC32" s="119" cm="1">
        <f t="array" ref="AC32">IF(AB32="","",INDEX(AG32:DR32,_xlfn.XMATCH(AB32,AG32:DR32)+1))</f>
        <v>2</v>
      </c>
      <c r="AD32" s="119" t="str" cm="1">
        <f t="array" ref="AD32">IF(AE32="","",INDEX(AG32:DR32,_xlfn.XMATCH(AE32,AG32:DR32)-1))</f>
        <v>N/A(메일로 송부)</v>
      </c>
      <c r="AE32" s="120">
        <f t="shared" si="2"/>
        <v>45273</v>
      </c>
      <c r="AF32" s="119" t="str" cm="1">
        <f t="array" ref="AF32">IF(AE32="","",INDEX(AG32:DR32,_xlfn.XMATCH(AE32,AG32:DR32)+1))</f>
        <v>AA</v>
      </c>
      <c r="AG32" s="43" t="s">
        <v>105</v>
      </c>
      <c r="AH32" s="117">
        <v>44344</v>
      </c>
      <c r="AI32" s="199" t="s">
        <v>106</v>
      </c>
      <c r="AJ32" s="43" t="s">
        <v>107</v>
      </c>
      <c r="AK32" s="117">
        <v>44475</v>
      </c>
      <c r="AL32" s="43" t="s">
        <v>77</v>
      </c>
      <c r="AM32" s="43" t="s">
        <v>179</v>
      </c>
      <c r="AN32" s="117">
        <v>44540</v>
      </c>
      <c r="AO32" s="43" t="s">
        <v>75</v>
      </c>
      <c r="AP32" s="43" t="s">
        <v>180</v>
      </c>
      <c r="AQ32" s="117">
        <v>44568</v>
      </c>
      <c r="AR32" s="43" t="s">
        <v>136</v>
      </c>
      <c r="AS32" s="43" t="s">
        <v>181</v>
      </c>
      <c r="AT32" s="117">
        <v>44664</v>
      </c>
      <c r="AU32" s="43">
        <v>0</v>
      </c>
      <c r="AV32" s="43" t="s">
        <v>182</v>
      </c>
      <c r="AW32" s="117">
        <v>44683</v>
      </c>
      <c r="AX32" s="143" t="s">
        <v>8245</v>
      </c>
      <c r="AY32" s="43" t="s">
        <v>183</v>
      </c>
      <c r="AZ32" s="117">
        <v>44818</v>
      </c>
      <c r="BA32" s="43" t="s">
        <v>115</v>
      </c>
      <c r="BB32" s="43" t="s">
        <v>8124</v>
      </c>
      <c r="BC32" s="117">
        <v>45273</v>
      </c>
      <c r="BD32" s="43" t="s">
        <v>84</v>
      </c>
      <c r="BE32" s="43" t="s">
        <v>8123</v>
      </c>
      <c r="BF32" s="117">
        <v>45274</v>
      </c>
      <c r="BG32" s="43">
        <v>2</v>
      </c>
      <c r="BI32" s="117"/>
      <c r="BL32" s="117"/>
      <c r="BR32" s="117"/>
      <c r="BX32" s="117"/>
      <c r="CD32" s="117"/>
      <c r="CJ32" s="117"/>
      <c r="CP32" s="117"/>
      <c r="CV32" s="117"/>
      <c r="DB32" s="117"/>
      <c r="DH32" s="117"/>
      <c r="DN32" s="117"/>
      <c r="DS32" s="31" cm="1">
        <f t="array" ref="DS32">_xlfn.TAKE(_xlfn.CHOOSECOLS(_xlfn.WRAPROWS($AG32:$DR32,6),2),1)</f>
        <v>44344</v>
      </c>
      <c r="DT32" s="31" cm="1">
        <f t="array" ref="DT32">_xlfn.TAKE(_xlfn._xlws.FILTER(_xlfn.CHOOSECOLS(_xlfn.WRAPROWS($AG32:$DR32,6),2),
(_xlfn.CHOOSECOLS(_xlfn.WRAPROWS($AG32:$DR32,6),3) = "0") +
(_xlfn.CHOOSECOLS(_xlfn.WRAPROWS($AG32:$DR32,6),3) = 0) +
(_xlfn.CHOOSECOLS(_xlfn.WRAPROWS($AG32:$DR32,6),3) = "0(CP)")),1)</f>
        <v>44664</v>
      </c>
    </row>
    <row r="33" spans="1:124" s="43" customFormat="1" x14ac:dyDescent="0.45">
      <c r="A33" s="29"/>
      <c r="B33" s="28" t="s">
        <v>59</v>
      </c>
      <c r="C33" s="29" t="s">
        <v>137</v>
      </c>
      <c r="D33" s="28" t="s">
        <v>61</v>
      </c>
      <c r="E33" s="28" t="s">
        <v>190</v>
      </c>
      <c r="F33" s="28">
        <v>111202</v>
      </c>
      <c r="G33" s="29"/>
      <c r="H33" s="30" t="str">
        <f t="shared" si="0"/>
        <v>GUP-XG08-P1LB-111202</v>
      </c>
      <c r="I33" s="30" t="s">
        <v>191</v>
      </c>
      <c r="J33" s="28" t="s">
        <v>65</v>
      </c>
      <c r="K33" s="31">
        <v>44475</v>
      </c>
      <c r="L33" s="31">
        <v>44601</v>
      </c>
      <c r="M33" s="32" t="s">
        <v>66</v>
      </c>
      <c r="N33" s="29" t="s">
        <v>87</v>
      </c>
      <c r="O33" s="28"/>
      <c r="P33" s="28" t="s">
        <v>53</v>
      </c>
      <c r="Q33" s="28"/>
      <c r="R33" s="28"/>
      <c r="S33" s="28"/>
      <c r="T33" s="29" t="s">
        <v>67</v>
      </c>
      <c r="U33" s="33" t="s">
        <v>177</v>
      </c>
      <c r="V33" s="34" t="s">
        <v>69</v>
      </c>
      <c r="W33" s="34">
        <v>2</v>
      </c>
      <c r="X33" s="162">
        <v>45838</v>
      </c>
      <c r="Y33" s="162">
        <v>45839</v>
      </c>
      <c r="Z33" s="30"/>
      <c r="AA33" s="119" t="str" cm="1">
        <f t="array" ref="AA33">IF(AB33="","",INDEX(AG33:DR33,_xlfn.XMATCH(AB33,AG33:DR33)-1))</f>
        <v>DE-GUP-DT-E-23-955</v>
      </c>
      <c r="AB33" s="120">
        <f t="shared" si="1"/>
        <v>45260</v>
      </c>
      <c r="AC33" s="119" cm="1">
        <f t="array" ref="AC33">IF(AB33="","",INDEX(AG33:DR33,_xlfn.XMATCH(AB33,AG33:DR33)+1))</f>
        <v>2</v>
      </c>
      <c r="AD33" s="119" t="str" cm="1">
        <f t="array" ref="AD33">IF(AE33="","",INDEX(AG33:DR33,_xlfn.XMATCH(AE33,AG33:DR33)-1))</f>
        <v>자체 CRS 개정 후 제출</v>
      </c>
      <c r="AE33" s="120">
        <f t="shared" si="2"/>
        <v>45259</v>
      </c>
      <c r="AF33" s="119" t="str" cm="1">
        <f t="array" ref="AF33">IF(AE33="","",INDEX(AG33:DR33,_xlfn.XMATCH(AE33,AG33:DR33)+1))</f>
        <v>N/A</v>
      </c>
      <c r="AG33" s="43" t="s">
        <v>169</v>
      </c>
      <c r="AH33" s="117">
        <v>44476</v>
      </c>
      <c r="AI33" s="199" t="s">
        <v>106</v>
      </c>
      <c r="AJ33" s="43" t="s">
        <v>119</v>
      </c>
      <c r="AK33" s="117">
        <v>44498</v>
      </c>
      <c r="AL33" s="43" t="s">
        <v>77</v>
      </c>
      <c r="AM33" s="43" t="s">
        <v>179</v>
      </c>
      <c r="AN33" s="117">
        <v>44540</v>
      </c>
      <c r="AO33" s="43" t="s">
        <v>75</v>
      </c>
      <c r="AP33" s="43" t="s">
        <v>180</v>
      </c>
      <c r="AQ33" s="117">
        <v>44568</v>
      </c>
      <c r="AR33" s="43" t="s">
        <v>110</v>
      </c>
      <c r="AS33" s="43" t="s">
        <v>181</v>
      </c>
      <c r="AT33" s="117">
        <v>44664</v>
      </c>
      <c r="AU33" s="43">
        <v>0</v>
      </c>
      <c r="AV33" s="43" t="s">
        <v>182</v>
      </c>
      <c r="AW33" s="117">
        <v>44683</v>
      </c>
      <c r="AX33" s="143" t="s">
        <v>8245</v>
      </c>
      <c r="AY33" s="43" t="s">
        <v>183</v>
      </c>
      <c r="AZ33" s="117">
        <v>44818</v>
      </c>
      <c r="BA33" s="43" t="s">
        <v>115</v>
      </c>
      <c r="BB33" s="43" t="s">
        <v>7690</v>
      </c>
      <c r="BC33" s="117">
        <v>45259</v>
      </c>
      <c r="BD33" s="43" t="s">
        <v>456</v>
      </c>
      <c r="BE33" s="43" t="s">
        <v>8083</v>
      </c>
      <c r="BF33" s="117">
        <v>45260</v>
      </c>
      <c r="BG33" s="43">
        <v>2</v>
      </c>
      <c r="BI33" s="117"/>
      <c r="BL33" s="117"/>
      <c r="BR33" s="117"/>
      <c r="BX33" s="117"/>
      <c r="CD33" s="117"/>
      <c r="CJ33" s="117"/>
      <c r="CP33" s="117"/>
      <c r="CV33" s="117"/>
      <c r="DB33" s="117"/>
      <c r="DH33" s="117"/>
      <c r="DN33" s="117"/>
      <c r="DS33" s="31" cm="1">
        <f t="array" ref="DS33">_xlfn.TAKE(_xlfn.CHOOSECOLS(_xlfn.WRAPROWS($AG33:$DR33,6),2),1)</f>
        <v>44476</v>
      </c>
      <c r="DT33" s="31" cm="1">
        <f t="array" ref="DT33">_xlfn.TAKE(_xlfn._xlws.FILTER(_xlfn.CHOOSECOLS(_xlfn.WRAPROWS($AG33:$DR33,6),2),
(_xlfn.CHOOSECOLS(_xlfn.WRAPROWS($AG33:$DR33,6),3) = "0") +
(_xlfn.CHOOSECOLS(_xlfn.WRAPROWS($AG33:$DR33,6),3) = 0) +
(_xlfn.CHOOSECOLS(_xlfn.WRAPROWS($AG33:$DR33,6),3) = "0(CP)")),1)</f>
        <v>44664</v>
      </c>
    </row>
    <row r="34" spans="1:124" s="43" customFormat="1" x14ac:dyDescent="0.45">
      <c r="A34" s="29"/>
      <c r="B34" s="28" t="s">
        <v>59</v>
      </c>
      <c r="C34" s="29" t="s">
        <v>141</v>
      </c>
      <c r="D34" s="28" t="s">
        <v>61</v>
      </c>
      <c r="E34" s="28" t="s">
        <v>176</v>
      </c>
      <c r="F34" s="28">
        <v>111301</v>
      </c>
      <c r="G34" s="29"/>
      <c r="H34" s="30" t="str">
        <f t="shared" si="0"/>
        <v>GUP-XS00-P1LB-111301</v>
      </c>
      <c r="I34" s="30" t="s">
        <v>192</v>
      </c>
      <c r="J34" s="28" t="s">
        <v>65</v>
      </c>
      <c r="K34" s="31">
        <v>44400</v>
      </c>
      <c r="L34" s="31">
        <v>44601</v>
      </c>
      <c r="M34" s="32" t="s">
        <v>66</v>
      </c>
      <c r="N34" s="29" t="s">
        <v>87</v>
      </c>
      <c r="O34" s="28"/>
      <c r="P34" s="28" t="s">
        <v>53</v>
      </c>
      <c r="Q34" s="28"/>
      <c r="R34" s="28"/>
      <c r="S34" s="28"/>
      <c r="T34" s="29" t="s">
        <v>67</v>
      </c>
      <c r="U34" s="33" t="s">
        <v>177</v>
      </c>
      <c r="V34" s="34" t="s">
        <v>69</v>
      </c>
      <c r="W34" s="34">
        <v>1</v>
      </c>
      <c r="X34" s="162">
        <v>45838</v>
      </c>
      <c r="Y34" s="162">
        <v>45839</v>
      </c>
      <c r="Z34" s="30"/>
      <c r="AA34" s="119" t="str" cm="1">
        <f t="array" ref="AA34">IF(AB34="","",INDEX(AG34:DR34,_xlfn.XMATCH(AB34,AG34:DR34)-1))</f>
        <v>DE-GUP-DT-E-23-955</v>
      </c>
      <c r="AB34" s="120">
        <f t="shared" si="1"/>
        <v>45260</v>
      </c>
      <c r="AC34" s="119" cm="1">
        <f t="array" ref="AC34">IF(AB34="","",INDEX(AG34:DR34,_xlfn.XMATCH(AB34,AG34:DR34)+1))</f>
        <v>2</v>
      </c>
      <c r="AD34" s="119" t="str" cm="1">
        <f t="array" ref="AD34">IF(AE34="","",INDEX(AG34:DR34,_xlfn.XMATCH(AE34,AG34:DR34)-1))</f>
        <v>자체 CRS 개정 후 제출</v>
      </c>
      <c r="AE34" s="120">
        <f t="shared" si="2"/>
        <v>45259</v>
      </c>
      <c r="AF34" s="119" t="str" cm="1">
        <f t="array" ref="AF34">IF(AE34="","",INDEX(AG34:DR34,_xlfn.XMATCH(AE34,AG34:DR34)+1))</f>
        <v>N/A</v>
      </c>
      <c r="AG34" s="43" t="s">
        <v>143</v>
      </c>
      <c r="AH34" s="117">
        <v>44446</v>
      </c>
      <c r="AI34" s="199" t="s">
        <v>106</v>
      </c>
      <c r="AJ34" s="43" t="s">
        <v>178</v>
      </c>
      <c r="AK34" s="117">
        <v>44468</v>
      </c>
      <c r="AL34" s="43" t="s">
        <v>77</v>
      </c>
      <c r="AM34" s="43" t="s">
        <v>179</v>
      </c>
      <c r="AN34" s="117">
        <v>44540</v>
      </c>
      <c r="AO34" s="43" t="s">
        <v>75</v>
      </c>
      <c r="AP34" s="43" t="s">
        <v>180</v>
      </c>
      <c r="AQ34" s="117">
        <v>44568</v>
      </c>
      <c r="AR34" s="43" t="s">
        <v>136</v>
      </c>
      <c r="AS34" s="43" t="s">
        <v>181</v>
      </c>
      <c r="AT34" s="117">
        <v>44664</v>
      </c>
      <c r="AU34" s="43">
        <v>0</v>
      </c>
      <c r="AV34" s="43" t="s">
        <v>182</v>
      </c>
      <c r="AW34" s="117">
        <v>44683</v>
      </c>
      <c r="AX34" s="143" t="s">
        <v>8245</v>
      </c>
      <c r="AY34" s="43" t="s">
        <v>183</v>
      </c>
      <c r="AZ34" s="117">
        <v>44818</v>
      </c>
      <c r="BA34" s="43" t="s">
        <v>115</v>
      </c>
      <c r="BB34" s="43" t="s">
        <v>7690</v>
      </c>
      <c r="BC34" s="117">
        <v>45259</v>
      </c>
      <c r="BD34" s="43" t="s">
        <v>456</v>
      </c>
      <c r="BE34" s="43" t="s">
        <v>8083</v>
      </c>
      <c r="BF34" s="117">
        <v>45260</v>
      </c>
      <c r="BG34" s="43">
        <v>2</v>
      </c>
      <c r="BI34" s="117"/>
      <c r="BL34" s="117"/>
      <c r="BR34" s="117"/>
      <c r="BX34" s="117"/>
      <c r="CD34" s="117"/>
      <c r="CJ34" s="117"/>
      <c r="CP34" s="117"/>
      <c r="CV34" s="117"/>
      <c r="DB34" s="117"/>
      <c r="DH34" s="117"/>
      <c r="DN34" s="117"/>
      <c r="DS34" s="31" cm="1">
        <f t="array" ref="DS34">_xlfn.TAKE(_xlfn.CHOOSECOLS(_xlfn.WRAPROWS($AG34:$DR34,6),2),1)</f>
        <v>44446</v>
      </c>
      <c r="DT34" s="31" cm="1">
        <f t="array" ref="DT34">_xlfn.TAKE(_xlfn._xlws.FILTER(_xlfn.CHOOSECOLS(_xlfn.WRAPROWS($AG34:$DR34,6),2),
(_xlfn.CHOOSECOLS(_xlfn.WRAPROWS($AG34:$DR34,6),3) = "0") +
(_xlfn.CHOOSECOLS(_xlfn.WRAPROWS($AG34:$DR34,6),3) = 0) +
(_xlfn.CHOOSECOLS(_xlfn.WRAPROWS($AG34:$DR34,6),3) = "0(CP)")),1)</f>
        <v>44664</v>
      </c>
    </row>
    <row r="35" spans="1:124" s="43" customFormat="1" x14ac:dyDescent="0.45">
      <c r="A35" s="29"/>
      <c r="B35" s="28" t="s">
        <v>59</v>
      </c>
      <c r="C35" s="29" t="s">
        <v>193</v>
      </c>
      <c r="D35" s="28" t="s">
        <v>61</v>
      </c>
      <c r="E35" s="28" t="s">
        <v>176</v>
      </c>
      <c r="F35" s="28">
        <v>111001</v>
      </c>
      <c r="G35" s="29"/>
      <c r="H35" s="30" t="str">
        <f t="shared" si="0"/>
        <v>GUP-XW03-P1LB-111001</v>
      </c>
      <c r="I35" s="30" t="s">
        <v>194</v>
      </c>
      <c r="J35" s="28" t="s">
        <v>65</v>
      </c>
      <c r="K35" s="31">
        <v>44448</v>
      </c>
      <c r="L35" s="31">
        <v>44601</v>
      </c>
      <c r="M35" s="32" t="s">
        <v>66</v>
      </c>
      <c r="N35" s="29" t="s">
        <v>87</v>
      </c>
      <c r="O35" s="28"/>
      <c r="P35" s="28" t="s">
        <v>53</v>
      </c>
      <c r="Q35" s="28"/>
      <c r="R35" s="28"/>
      <c r="S35" s="28"/>
      <c r="T35" s="29" t="s">
        <v>67</v>
      </c>
      <c r="U35" s="33" t="s">
        <v>177</v>
      </c>
      <c r="V35" s="34" t="s">
        <v>69</v>
      </c>
      <c r="W35" s="34">
        <v>2</v>
      </c>
      <c r="X35" s="162">
        <v>45838</v>
      </c>
      <c r="Y35" s="162">
        <v>45839</v>
      </c>
      <c r="Z35" s="30"/>
      <c r="AA35" s="119" t="str" cm="1">
        <f t="array" ref="AA35">IF(AB35="","",INDEX(AG35:DR35,_xlfn.XMATCH(AB35,AG35:DR35)-1))</f>
        <v>DE-GUP-DT-E-23-955</v>
      </c>
      <c r="AB35" s="120">
        <f t="shared" si="1"/>
        <v>45260</v>
      </c>
      <c r="AC35" s="119" cm="1">
        <f t="array" ref="AC35">IF(AB35="","",INDEX(AG35:DR35,_xlfn.XMATCH(AB35,AG35:DR35)+1))</f>
        <v>2</v>
      </c>
      <c r="AD35" s="119" t="str" cm="1">
        <f t="array" ref="AD35">IF(AE35="","",INDEX(AG35:DR35,_xlfn.XMATCH(AE35,AG35:DR35)-1))</f>
        <v>자체 CRS 개정 후 제출</v>
      </c>
      <c r="AE35" s="120">
        <f t="shared" si="2"/>
        <v>45259</v>
      </c>
      <c r="AF35" s="119" t="str" cm="1">
        <f t="array" ref="AF35">IF(AE35="","",INDEX(AG35:DR35,_xlfn.XMATCH(AE35,AG35:DR35)+1))</f>
        <v>N/A</v>
      </c>
      <c r="AG35" s="43" t="s">
        <v>195</v>
      </c>
      <c r="AH35" s="117">
        <v>44448</v>
      </c>
      <c r="AI35" s="199" t="s">
        <v>106</v>
      </c>
      <c r="AJ35" s="43" t="s">
        <v>178</v>
      </c>
      <c r="AK35" s="117">
        <v>44468</v>
      </c>
      <c r="AL35" s="43" t="s">
        <v>77</v>
      </c>
      <c r="AM35" s="43" t="s">
        <v>179</v>
      </c>
      <c r="AN35" s="117">
        <v>44540</v>
      </c>
      <c r="AO35" s="43" t="s">
        <v>75</v>
      </c>
      <c r="AP35" s="43" t="s">
        <v>180</v>
      </c>
      <c r="AQ35" s="117">
        <v>44568</v>
      </c>
      <c r="AR35" s="43" t="s">
        <v>110</v>
      </c>
      <c r="AS35" s="43" t="s">
        <v>181</v>
      </c>
      <c r="AT35" s="117">
        <v>44664</v>
      </c>
      <c r="AU35" s="43">
        <v>0</v>
      </c>
      <c r="AV35" s="43" t="s">
        <v>182</v>
      </c>
      <c r="AW35" s="117">
        <v>44683</v>
      </c>
      <c r="AX35" s="143" t="s">
        <v>8245</v>
      </c>
      <c r="AY35" s="43" t="s">
        <v>183</v>
      </c>
      <c r="AZ35" s="117">
        <v>44818</v>
      </c>
      <c r="BA35" s="43" t="s">
        <v>115</v>
      </c>
      <c r="BB35" s="43" t="s">
        <v>7690</v>
      </c>
      <c r="BC35" s="117">
        <v>45259</v>
      </c>
      <c r="BD35" s="43" t="s">
        <v>456</v>
      </c>
      <c r="BE35" s="43" t="s">
        <v>8083</v>
      </c>
      <c r="BF35" s="117">
        <v>45260</v>
      </c>
      <c r="BG35" s="43">
        <v>2</v>
      </c>
      <c r="BI35" s="117"/>
      <c r="BL35" s="117"/>
      <c r="BR35" s="117"/>
      <c r="BX35" s="117"/>
      <c r="CD35" s="117"/>
      <c r="CJ35" s="117"/>
      <c r="CP35" s="117"/>
      <c r="CV35" s="117"/>
      <c r="DB35" s="117"/>
      <c r="DH35" s="117"/>
      <c r="DN35" s="117"/>
      <c r="DS35" s="31" cm="1">
        <f t="array" ref="DS35">_xlfn.TAKE(_xlfn.CHOOSECOLS(_xlfn.WRAPROWS($AG35:$DR35,6),2),1)</f>
        <v>44448</v>
      </c>
      <c r="DT35" s="31" cm="1">
        <f t="array" ref="DT35">_xlfn.TAKE(_xlfn._xlws.FILTER(_xlfn.CHOOSECOLS(_xlfn.WRAPROWS($AG35:$DR35,6),2),
(_xlfn.CHOOSECOLS(_xlfn.WRAPROWS($AG35:$DR35,6),3) = "0") +
(_xlfn.CHOOSECOLS(_xlfn.WRAPROWS($AG35:$DR35,6),3) = 0) +
(_xlfn.CHOOSECOLS(_xlfn.WRAPROWS($AG35:$DR35,6),3) = "0(CP)")),1)</f>
        <v>44664</v>
      </c>
    </row>
    <row r="36" spans="1:124" s="43" customFormat="1" x14ac:dyDescent="0.45">
      <c r="A36" s="29"/>
      <c r="B36" s="28" t="s">
        <v>59</v>
      </c>
      <c r="C36" s="29" t="s">
        <v>93</v>
      </c>
      <c r="D36" s="28" t="s">
        <v>61</v>
      </c>
      <c r="E36" s="28" t="s">
        <v>196</v>
      </c>
      <c r="F36" s="28">
        <v>116101</v>
      </c>
      <c r="G36" s="29"/>
      <c r="H36" s="30" t="str">
        <f t="shared" si="0"/>
        <v>GUP-XW01-P1GHC-116101</v>
      </c>
      <c r="I36" s="30" t="s">
        <v>197</v>
      </c>
      <c r="J36" s="28" t="s">
        <v>65</v>
      </c>
      <c r="K36" s="31">
        <v>44400</v>
      </c>
      <c r="L36" s="31">
        <v>44601</v>
      </c>
      <c r="M36" s="32" t="s">
        <v>66</v>
      </c>
      <c r="N36" s="29" t="s">
        <v>198</v>
      </c>
      <c r="O36" s="28"/>
      <c r="P36" s="28" t="s">
        <v>53</v>
      </c>
      <c r="Q36" s="28"/>
      <c r="R36" s="28"/>
      <c r="S36" s="28"/>
      <c r="T36" s="29" t="s">
        <v>67</v>
      </c>
      <c r="U36" s="33" t="s">
        <v>199</v>
      </c>
      <c r="V36" s="34" t="s">
        <v>69</v>
      </c>
      <c r="W36" s="34">
        <v>1</v>
      </c>
      <c r="X36" s="162">
        <v>45838</v>
      </c>
      <c r="Y36" s="162">
        <v>45839</v>
      </c>
      <c r="Z36" s="30"/>
      <c r="AA36" s="119" t="str" cm="1">
        <f t="array" ref="AA36">IF(AB36="","",INDEX(AG36:DR36,_xlfn.XMATCH(AB36,AG36:DR36)-1))</f>
        <v>DE-GUP-DT-E-23-937</v>
      </c>
      <c r="AB36" s="120">
        <f t="shared" si="1"/>
        <v>45253</v>
      </c>
      <c r="AC36" s="119" cm="1">
        <f t="array" ref="AC36">IF(AB36="","",INDEX(AG36:DR36,_xlfn.XMATCH(AB36,AG36:DR36)+1))</f>
        <v>2</v>
      </c>
      <c r="AD36" s="119" t="str" cm="1">
        <f t="array" ref="AD36">IF(AE36="","",INDEX(AG36:DR36,_xlfn.XMATCH(AE36,AG36:DR36)-1))</f>
        <v>CRS-GUP-DHI-DT-22-1127</v>
      </c>
      <c r="AE36" s="120">
        <f t="shared" si="2"/>
        <v>44888</v>
      </c>
      <c r="AF36" s="119" t="str" cm="1">
        <f t="array" ref="AF36">IF(AE36="","",INDEX(AG36:DR36,_xlfn.XMATCH(AE36,AG36:DR36)+1))</f>
        <v>AA</v>
      </c>
      <c r="AG36" s="43" t="s">
        <v>127</v>
      </c>
      <c r="AH36" s="117">
        <v>44446</v>
      </c>
      <c r="AI36" s="199" t="s">
        <v>106</v>
      </c>
      <c r="AJ36" s="43" t="s">
        <v>200</v>
      </c>
      <c r="AK36" s="117">
        <v>44468</v>
      </c>
      <c r="AL36" s="43" t="s">
        <v>77</v>
      </c>
      <c r="AM36" s="43" t="s">
        <v>201</v>
      </c>
      <c r="AN36" s="117">
        <v>44526</v>
      </c>
      <c r="AO36" s="43" t="s">
        <v>75</v>
      </c>
      <c r="AP36" s="43" t="s">
        <v>202</v>
      </c>
      <c r="AQ36" s="117">
        <v>44553</v>
      </c>
      <c r="AR36" s="43" t="s">
        <v>110</v>
      </c>
      <c r="AS36" s="43" t="s">
        <v>203</v>
      </c>
      <c r="AT36" s="117">
        <v>44663</v>
      </c>
      <c r="AU36" s="43">
        <v>0</v>
      </c>
      <c r="AV36" s="43" t="s">
        <v>204</v>
      </c>
      <c r="AW36" s="117">
        <v>44683</v>
      </c>
      <c r="AX36" s="43" t="s">
        <v>113</v>
      </c>
      <c r="AY36" s="43" t="s">
        <v>205</v>
      </c>
      <c r="AZ36" s="117">
        <v>44838</v>
      </c>
      <c r="BA36" s="43" t="s">
        <v>115</v>
      </c>
      <c r="BB36" s="43" t="s">
        <v>5536</v>
      </c>
      <c r="BC36" s="117">
        <v>44888</v>
      </c>
      <c r="BD36" s="43" t="s">
        <v>84</v>
      </c>
      <c r="BE36" s="43" t="s">
        <v>8065</v>
      </c>
      <c r="BF36" s="117">
        <v>45253</v>
      </c>
      <c r="BG36" s="43">
        <v>2</v>
      </c>
      <c r="BI36" s="117"/>
      <c r="BL36" s="117"/>
      <c r="BR36" s="117"/>
      <c r="BX36" s="117"/>
      <c r="CD36" s="117"/>
      <c r="CJ36" s="117"/>
      <c r="CP36" s="117"/>
      <c r="CV36" s="117"/>
      <c r="DB36" s="117"/>
      <c r="DH36" s="117"/>
      <c r="DN36" s="117"/>
      <c r="DS36" s="31" cm="1">
        <f t="array" ref="DS36">_xlfn.TAKE(_xlfn.CHOOSECOLS(_xlfn.WRAPROWS($AG36:$DR36,6),2),1)</f>
        <v>44446</v>
      </c>
      <c r="DT36" s="31" cm="1">
        <f t="array" ref="DT36">_xlfn.TAKE(_xlfn._xlws.FILTER(_xlfn.CHOOSECOLS(_xlfn.WRAPROWS($AG36:$DR36,6),2),
(_xlfn.CHOOSECOLS(_xlfn.WRAPROWS($AG36:$DR36,6),3) = "0") +
(_xlfn.CHOOSECOLS(_xlfn.WRAPROWS($AG36:$DR36,6),3) = 0) +
(_xlfn.CHOOSECOLS(_xlfn.WRAPROWS($AG36:$DR36,6),3) = "0(CP)")),1)</f>
        <v>44663</v>
      </c>
    </row>
    <row r="37" spans="1:124" s="43" customFormat="1" x14ac:dyDescent="0.45">
      <c r="A37" s="29"/>
      <c r="B37" s="28" t="s">
        <v>59</v>
      </c>
      <c r="C37" s="29" t="s">
        <v>134</v>
      </c>
      <c r="D37" s="28" t="s">
        <v>61</v>
      </c>
      <c r="E37" s="28" t="s">
        <v>196</v>
      </c>
      <c r="F37" s="28">
        <v>116201</v>
      </c>
      <c r="G37" s="29"/>
      <c r="H37" s="30" t="str">
        <f t="shared" si="0"/>
        <v>GUP-XG02-P1GHC-116201</v>
      </c>
      <c r="I37" s="30" t="s">
        <v>206</v>
      </c>
      <c r="J37" s="28" t="s">
        <v>65</v>
      </c>
      <c r="K37" s="31">
        <v>44349</v>
      </c>
      <c r="L37" s="31">
        <v>44601</v>
      </c>
      <c r="M37" s="32" t="s">
        <v>66</v>
      </c>
      <c r="N37" s="29" t="s">
        <v>198</v>
      </c>
      <c r="O37" s="28"/>
      <c r="P37" s="28"/>
      <c r="Q37" s="28"/>
      <c r="R37" s="28"/>
      <c r="S37" s="28"/>
      <c r="T37" s="29" t="s">
        <v>67</v>
      </c>
      <c r="U37" s="33" t="s">
        <v>199</v>
      </c>
      <c r="V37" s="34" t="s">
        <v>69</v>
      </c>
      <c r="W37" s="34">
        <v>2</v>
      </c>
      <c r="X37" s="162">
        <v>45838</v>
      </c>
      <c r="Y37" s="162">
        <v>45839</v>
      </c>
      <c r="Z37" s="30"/>
      <c r="AA37" s="119" t="str" cm="1">
        <f t="array" ref="AA37">IF(AB37="","",INDEX(AG37:DR37,_xlfn.XMATCH(AB37,AG37:DR37)-1))</f>
        <v>DE-GUP-DT-E-23-937</v>
      </c>
      <c r="AB37" s="120">
        <f t="shared" si="1"/>
        <v>45253</v>
      </c>
      <c r="AC37" s="119" cm="1">
        <f t="array" ref="AC37">IF(AB37="","",INDEX(AG37:DR37,_xlfn.XMATCH(AB37,AG37:DR37)+1))</f>
        <v>2</v>
      </c>
      <c r="AD37" s="119" t="str" cm="1">
        <f t="array" ref="AD37">IF(AE37="","",INDEX(AG37:DR37,_xlfn.XMATCH(AE37,AG37:DR37)-1))</f>
        <v>CRS-GUP-DHI-DT-22-1127</v>
      </c>
      <c r="AE37" s="120">
        <f t="shared" si="2"/>
        <v>44888</v>
      </c>
      <c r="AF37" s="119" t="str" cm="1">
        <f t="array" ref="AF37">IF(AE37="","",INDEX(AG37:DR37,_xlfn.XMATCH(AE37,AG37:DR37)+1))</f>
        <v>AA</v>
      </c>
      <c r="AG37" s="43" t="s">
        <v>105</v>
      </c>
      <c r="AH37" s="117">
        <v>44344</v>
      </c>
      <c r="AI37" s="199" t="s">
        <v>106</v>
      </c>
      <c r="AJ37" s="43" t="s">
        <v>107</v>
      </c>
      <c r="AK37" s="117">
        <v>44475</v>
      </c>
      <c r="AL37" s="43" t="s">
        <v>77</v>
      </c>
      <c r="AM37" s="43" t="s">
        <v>201</v>
      </c>
      <c r="AN37" s="117">
        <v>44526</v>
      </c>
      <c r="AO37" s="43" t="s">
        <v>75</v>
      </c>
      <c r="AP37" s="43" t="s">
        <v>202</v>
      </c>
      <c r="AQ37" s="117">
        <v>44553</v>
      </c>
      <c r="AR37" s="43" t="s">
        <v>136</v>
      </c>
      <c r="AS37" s="43" t="s">
        <v>203</v>
      </c>
      <c r="AT37" s="117">
        <v>44663</v>
      </c>
      <c r="AU37" s="43">
        <v>0</v>
      </c>
      <c r="AV37" s="43" t="s">
        <v>204</v>
      </c>
      <c r="AW37" s="117">
        <v>44683</v>
      </c>
      <c r="AX37" s="43" t="s">
        <v>113</v>
      </c>
      <c r="AY37" s="43" t="s">
        <v>205</v>
      </c>
      <c r="AZ37" s="117">
        <v>44838</v>
      </c>
      <c r="BA37" s="43" t="s">
        <v>115</v>
      </c>
      <c r="BB37" s="43" t="s">
        <v>5536</v>
      </c>
      <c r="BC37" s="117">
        <v>44888</v>
      </c>
      <c r="BD37" s="43" t="s">
        <v>84</v>
      </c>
      <c r="BE37" s="43" t="s">
        <v>8065</v>
      </c>
      <c r="BF37" s="117">
        <v>45253</v>
      </c>
      <c r="BG37" s="43">
        <v>2</v>
      </c>
      <c r="BI37" s="117"/>
      <c r="BL37" s="117"/>
      <c r="BR37" s="117"/>
      <c r="BX37" s="117"/>
      <c r="CD37" s="117"/>
      <c r="CJ37" s="117"/>
      <c r="CP37" s="117"/>
      <c r="CV37" s="117"/>
      <c r="DB37" s="117"/>
      <c r="DH37" s="117"/>
      <c r="DN37" s="117"/>
      <c r="DS37" s="31" cm="1">
        <f t="array" ref="DS37">_xlfn.TAKE(_xlfn.CHOOSECOLS(_xlfn.WRAPROWS($AG37:$DR37,6),2),1)</f>
        <v>44344</v>
      </c>
      <c r="DT37" s="31" cm="1">
        <f t="array" ref="DT37">_xlfn.TAKE(_xlfn._xlws.FILTER(_xlfn.CHOOSECOLS(_xlfn.WRAPROWS($AG37:$DR37,6),2),
(_xlfn.CHOOSECOLS(_xlfn.WRAPROWS($AG37:$DR37,6),3) = "0") +
(_xlfn.CHOOSECOLS(_xlfn.WRAPROWS($AG37:$DR37,6),3) = 0) +
(_xlfn.CHOOSECOLS(_xlfn.WRAPROWS($AG37:$DR37,6),3) = "0(CP)")),1)</f>
        <v>44663</v>
      </c>
    </row>
    <row r="38" spans="1:124" s="43" customFormat="1" x14ac:dyDescent="0.45">
      <c r="A38" s="29"/>
      <c r="B38" s="28" t="s">
        <v>59</v>
      </c>
      <c r="C38" s="29" t="s">
        <v>137</v>
      </c>
      <c r="D38" s="28" t="s">
        <v>61</v>
      </c>
      <c r="E38" s="28" t="s">
        <v>196</v>
      </c>
      <c r="F38" s="28">
        <v>116202</v>
      </c>
      <c r="G38" s="29"/>
      <c r="H38" s="30" t="str">
        <f t="shared" si="0"/>
        <v>GUP-XG08-P1GHC-116202</v>
      </c>
      <c r="I38" s="30" t="s">
        <v>207</v>
      </c>
      <c r="J38" s="28" t="s">
        <v>65</v>
      </c>
      <c r="K38" s="31">
        <v>44468</v>
      </c>
      <c r="L38" s="31">
        <v>44601</v>
      </c>
      <c r="M38" s="32" t="s">
        <v>66</v>
      </c>
      <c r="N38" s="29" t="s">
        <v>198</v>
      </c>
      <c r="O38" s="28"/>
      <c r="P38" s="28" t="s">
        <v>53</v>
      </c>
      <c r="Q38" s="28"/>
      <c r="R38" s="28"/>
      <c r="S38" s="28"/>
      <c r="T38" s="29" t="s">
        <v>67</v>
      </c>
      <c r="U38" s="33" t="s">
        <v>199</v>
      </c>
      <c r="V38" s="34" t="s">
        <v>69</v>
      </c>
      <c r="W38" s="34">
        <v>2</v>
      </c>
      <c r="X38" s="162">
        <v>45838</v>
      </c>
      <c r="Y38" s="162">
        <v>45839</v>
      </c>
      <c r="Z38" s="30"/>
      <c r="AA38" s="119" t="str" cm="1">
        <f t="array" ref="AA38">IF(AB38="","",INDEX(AG38:DR38,_xlfn.XMATCH(AB38,AG38:DR38)-1))</f>
        <v>DE-GUP-DT-E-23-937</v>
      </c>
      <c r="AB38" s="120">
        <f t="shared" si="1"/>
        <v>45253</v>
      </c>
      <c r="AC38" s="119" cm="1">
        <f t="array" ref="AC38">IF(AB38="","",INDEX(AG38:DR38,_xlfn.XMATCH(AB38,AG38:DR38)+1))</f>
        <v>2</v>
      </c>
      <c r="AD38" s="119" t="str" cm="1">
        <f t="array" ref="AD38">IF(AE38="","",INDEX(AG38:DR38,_xlfn.XMATCH(AE38,AG38:DR38)-1))</f>
        <v>CRS-GUP-DHI-DT-22-1127</v>
      </c>
      <c r="AE38" s="120">
        <f t="shared" si="2"/>
        <v>44888</v>
      </c>
      <c r="AF38" s="119" t="str" cm="1">
        <f t="array" ref="AF38">IF(AE38="","",INDEX(AG38:DR38,_xlfn.XMATCH(AE38,AG38:DR38)+1))</f>
        <v>AA</v>
      </c>
      <c r="AG38" s="43" t="s">
        <v>139</v>
      </c>
      <c r="AH38" s="117">
        <v>44468</v>
      </c>
      <c r="AI38" s="199" t="s">
        <v>106</v>
      </c>
      <c r="AJ38" s="43" t="s">
        <v>140</v>
      </c>
      <c r="AK38" s="117">
        <v>44517</v>
      </c>
      <c r="AL38" s="43" t="s">
        <v>77</v>
      </c>
      <c r="AM38" s="43" t="s">
        <v>201</v>
      </c>
      <c r="AN38" s="117">
        <v>44526</v>
      </c>
      <c r="AO38" s="43" t="s">
        <v>75</v>
      </c>
      <c r="AP38" s="43" t="s">
        <v>202</v>
      </c>
      <c r="AQ38" s="117">
        <v>44553</v>
      </c>
      <c r="AR38" s="43" t="s">
        <v>136</v>
      </c>
      <c r="AS38" s="43" t="s">
        <v>203</v>
      </c>
      <c r="AT38" s="117">
        <v>44663</v>
      </c>
      <c r="AU38" s="43">
        <v>0</v>
      </c>
      <c r="AV38" s="43" t="s">
        <v>204</v>
      </c>
      <c r="AW38" s="117">
        <v>44683</v>
      </c>
      <c r="AX38" s="43" t="s">
        <v>113</v>
      </c>
      <c r="AY38" s="43" t="s">
        <v>205</v>
      </c>
      <c r="AZ38" s="117">
        <v>44838</v>
      </c>
      <c r="BA38" s="43" t="s">
        <v>115</v>
      </c>
      <c r="BB38" s="43" t="s">
        <v>5536</v>
      </c>
      <c r="BC38" s="117">
        <v>44888</v>
      </c>
      <c r="BD38" s="43" t="s">
        <v>84</v>
      </c>
      <c r="BE38" s="43" t="s">
        <v>8065</v>
      </c>
      <c r="BF38" s="117">
        <v>45253</v>
      </c>
      <c r="BG38" s="43">
        <v>2</v>
      </c>
      <c r="BI38" s="117"/>
      <c r="BL38" s="117"/>
      <c r="BR38" s="117"/>
      <c r="BX38" s="117"/>
      <c r="CD38" s="117"/>
      <c r="CJ38" s="117"/>
      <c r="CP38" s="117"/>
      <c r="CV38" s="117"/>
      <c r="DB38" s="117"/>
      <c r="DH38" s="117"/>
      <c r="DN38" s="117"/>
      <c r="DS38" s="31" cm="1">
        <f t="array" ref="DS38">_xlfn.TAKE(_xlfn.CHOOSECOLS(_xlfn.WRAPROWS($AG38:$DR38,6),2),1)</f>
        <v>44468</v>
      </c>
      <c r="DT38" s="31" cm="1">
        <f t="array" ref="DT38">_xlfn.TAKE(_xlfn._xlws.FILTER(_xlfn.CHOOSECOLS(_xlfn.WRAPROWS($AG38:$DR38,6),2),
(_xlfn.CHOOSECOLS(_xlfn.WRAPROWS($AG38:$DR38,6),3) = "0") +
(_xlfn.CHOOSECOLS(_xlfn.WRAPROWS($AG38:$DR38,6),3) = 0) +
(_xlfn.CHOOSECOLS(_xlfn.WRAPROWS($AG38:$DR38,6),3) = "0(CP)")),1)</f>
        <v>44663</v>
      </c>
    </row>
    <row r="39" spans="1:124" s="43" customFormat="1" x14ac:dyDescent="0.45">
      <c r="A39" s="29"/>
      <c r="B39" s="28" t="s">
        <v>59</v>
      </c>
      <c r="C39" s="29" t="s">
        <v>141</v>
      </c>
      <c r="D39" s="28" t="s">
        <v>61</v>
      </c>
      <c r="E39" s="28" t="s">
        <v>196</v>
      </c>
      <c r="F39" s="28">
        <v>116301</v>
      </c>
      <c r="G39" s="29"/>
      <c r="H39" s="30" t="str">
        <f t="shared" si="0"/>
        <v>GUP-XS00-P1GHC-116301</v>
      </c>
      <c r="I39" s="30" t="s">
        <v>208</v>
      </c>
      <c r="J39" s="28" t="s">
        <v>65</v>
      </c>
      <c r="K39" s="31">
        <v>44400</v>
      </c>
      <c r="L39" s="31">
        <v>44601</v>
      </c>
      <c r="M39" s="32" t="s">
        <v>66</v>
      </c>
      <c r="N39" s="29" t="s">
        <v>198</v>
      </c>
      <c r="O39" s="28"/>
      <c r="P39" s="28" t="s">
        <v>53</v>
      </c>
      <c r="Q39" s="28"/>
      <c r="R39" s="28"/>
      <c r="S39" s="28"/>
      <c r="T39" s="29" t="s">
        <v>67</v>
      </c>
      <c r="U39" s="33" t="s">
        <v>199</v>
      </c>
      <c r="V39" s="34" t="s">
        <v>69</v>
      </c>
      <c r="W39" s="34">
        <v>1</v>
      </c>
      <c r="X39" s="162">
        <v>45838</v>
      </c>
      <c r="Y39" s="162">
        <v>45839</v>
      </c>
      <c r="Z39" s="30"/>
      <c r="AA39" s="119" t="str" cm="1">
        <f t="array" ref="AA39">IF(AB39="","",INDEX(AG39:DR39,_xlfn.XMATCH(AB39,AG39:DR39)-1))</f>
        <v>DE-GUP-DT-E-23-937</v>
      </c>
      <c r="AB39" s="120">
        <f t="shared" si="1"/>
        <v>45253</v>
      </c>
      <c r="AC39" s="119" cm="1">
        <f t="array" ref="AC39">IF(AB39="","",INDEX(AG39:DR39,_xlfn.XMATCH(AB39,AG39:DR39)+1))</f>
        <v>2</v>
      </c>
      <c r="AD39" s="119" t="str" cm="1">
        <f t="array" ref="AD39">IF(AE39="","",INDEX(AG39:DR39,_xlfn.XMATCH(AE39,AG39:DR39)-1))</f>
        <v>CRS-GUP-DHI-DT-22-1127</v>
      </c>
      <c r="AE39" s="120">
        <f t="shared" si="2"/>
        <v>44888</v>
      </c>
      <c r="AF39" s="119" t="str" cm="1">
        <f t="array" ref="AF39">IF(AE39="","",INDEX(AG39:DR39,_xlfn.XMATCH(AE39,AG39:DR39)+1))</f>
        <v>AA</v>
      </c>
      <c r="AG39" s="43" t="s">
        <v>143</v>
      </c>
      <c r="AH39" s="117">
        <v>44446</v>
      </c>
      <c r="AI39" s="199" t="s">
        <v>106</v>
      </c>
      <c r="AJ39" s="43" t="s">
        <v>200</v>
      </c>
      <c r="AK39" s="117">
        <v>44468</v>
      </c>
      <c r="AL39" s="43" t="s">
        <v>77</v>
      </c>
      <c r="AM39" s="43" t="s">
        <v>201</v>
      </c>
      <c r="AN39" s="117">
        <v>44526</v>
      </c>
      <c r="AO39" s="43" t="s">
        <v>75</v>
      </c>
      <c r="AP39" s="43" t="s">
        <v>202</v>
      </c>
      <c r="AQ39" s="117">
        <v>44553</v>
      </c>
      <c r="AR39" s="43" t="s">
        <v>136</v>
      </c>
      <c r="AS39" s="43" t="s">
        <v>203</v>
      </c>
      <c r="AT39" s="117">
        <v>44663</v>
      </c>
      <c r="AU39" s="43">
        <v>0</v>
      </c>
      <c r="AV39" s="43" t="s">
        <v>204</v>
      </c>
      <c r="AW39" s="117">
        <v>44683</v>
      </c>
      <c r="AX39" s="43" t="s">
        <v>113</v>
      </c>
      <c r="AY39" s="43" t="s">
        <v>205</v>
      </c>
      <c r="AZ39" s="117">
        <v>44838</v>
      </c>
      <c r="BA39" s="43" t="s">
        <v>115</v>
      </c>
      <c r="BB39" s="43" t="s">
        <v>5536</v>
      </c>
      <c r="BC39" s="117">
        <v>44888</v>
      </c>
      <c r="BD39" s="43" t="s">
        <v>84</v>
      </c>
      <c r="BE39" s="43" t="s">
        <v>8065</v>
      </c>
      <c r="BF39" s="117">
        <v>45253</v>
      </c>
      <c r="BG39" s="43">
        <v>2</v>
      </c>
      <c r="BI39" s="117"/>
      <c r="BL39" s="117"/>
      <c r="BR39" s="117"/>
      <c r="BX39" s="117"/>
      <c r="CD39" s="117"/>
      <c r="CJ39" s="117"/>
      <c r="CP39" s="117"/>
      <c r="CV39" s="117"/>
      <c r="DB39" s="117"/>
      <c r="DH39" s="117"/>
      <c r="DN39" s="117"/>
      <c r="DS39" s="31" cm="1">
        <f t="array" ref="DS39">_xlfn.TAKE(_xlfn.CHOOSECOLS(_xlfn.WRAPROWS($AG39:$DR39,6),2),1)</f>
        <v>44446</v>
      </c>
      <c r="DT39" s="31" cm="1">
        <f t="array" ref="DT39">_xlfn.TAKE(_xlfn._xlws.FILTER(_xlfn.CHOOSECOLS(_xlfn.WRAPROWS($AG39:$DR39,6),2),
(_xlfn.CHOOSECOLS(_xlfn.WRAPROWS($AG39:$DR39,6),3) = "0") +
(_xlfn.CHOOSECOLS(_xlfn.WRAPROWS($AG39:$DR39,6),3) = 0) +
(_xlfn.CHOOSECOLS(_xlfn.WRAPROWS($AG39:$DR39,6),3) = "0(CP)")),1)</f>
        <v>44663</v>
      </c>
    </row>
    <row r="40" spans="1:124" s="43" customFormat="1" x14ac:dyDescent="0.45">
      <c r="A40" s="29"/>
      <c r="B40" s="28" t="s">
        <v>59</v>
      </c>
      <c r="C40" s="29" t="s">
        <v>93</v>
      </c>
      <c r="D40" s="28" t="s">
        <v>61</v>
      </c>
      <c r="E40" s="28" t="s">
        <v>209</v>
      </c>
      <c r="F40" s="28">
        <v>113101</v>
      </c>
      <c r="G40" s="29"/>
      <c r="H40" s="30" t="str">
        <f t="shared" si="0"/>
        <v>GUP-XW01-P1LC-113101</v>
      </c>
      <c r="I40" s="30" t="s">
        <v>210</v>
      </c>
      <c r="J40" s="28" t="s">
        <v>65</v>
      </c>
      <c r="K40" s="31">
        <v>44400</v>
      </c>
      <c r="L40" s="31">
        <v>44601</v>
      </c>
      <c r="M40" s="32" t="s">
        <v>66</v>
      </c>
      <c r="N40" s="29" t="s">
        <v>145</v>
      </c>
      <c r="O40" s="28"/>
      <c r="P40" s="28" t="s">
        <v>53</v>
      </c>
      <c r="Q40" s="28"/>
      <c r="R40" s="28"/>
      <c r="S40" s="28"/>
      <c r="T40" s="29" t="s">
        <v>67</v>
      </c>
      <c r="U40" s="33" t="s">
        <v>211</v>
      </c>
      <c r="V40" s="34" t="s">
        <v>69</v>
      </c>
      <c r="W40" s="34">
        <v>1</v>
      </c>
      <c r="X40" s="162">
        <v>45838</v>
      </c>
      <c r="Y40" s="162">
        <v>45839</v>
      </c>
      <c r="Z40" s="30"/>
      <c r="AA40" s="119" t="str" cm="1">
        <f t="array" ref="AA40">IF(AB40="","",INDEX(AG40:DR40,_xlfn.XMATCH(AB40,AG40:DR40)-1))</f>
        <v>DE-GUP-DT-E-23-943</v>
      </c>
      <c r="AB40" s="120">
        <f t="shared" si="1"/>
        <v>45253</v>
      </c>
      <c r="AC40" s="119" cm="1">
        <f t="array" ref="AC40">IF(AB40="","",INDEX(AG40:DR40,_xlfn.XMATCH(AB40,AG40:DR40)+1))</f>
        <v>2</v>
      </c>
      <c r="AD40" s="119" t="str" cm="1">
        <f t="array" ref="AD40">IF(AE40="","",INDEX(AG40:DR40,_xlfn.XMATCH(AE40,AG40:DR40)-1))</f>
        <v>자체 CRS 개정 후 제출</v>
      </c>
      <c r="AE40" s="120">
        <f t="shared" si="2"/>
        <v>45252</v>
      </c>
      <c r="AF40" s="119" t="str" cm="1">
        <f t="array" ref="AF40">IF(AE40="","",INDEX(AG40:DR40,_xlfn.XMATCH(AE40,AG40:DR40)+1))</f>
        <v>N/A</v>
      </c>
      <c r="AG40" s="43" t="s">
        <v>127</v>
      </c>
      <c r="AH40" s="117">
        <v>44446</v>
      </c>
      <c r="AI40" s="199" t="s">
        <v>106</v>
      </c>
      <c r="AJ40" s="43" t="s">
        <v>212</v>
      </c>
      <c r="AK40" s="117">
        <v>44468</v>
      </c>
      <c r="AL40" s="43" t="s">
        <v>77</v>
      </c>
      <c r="AM40" s="43" t="s">
        <v>148</v>
      </c>
      <c r="AN40" s="117">
        <v>44529</v>
      </c>
      <c r="AO40" s="43" t="s">
        <v>75</v>
      </c>
      <c r="AP40" s="43" t="s">
        <v>149</v>
      </c>
      <c r="AQ40" s="117">
        <v>44572</v>
      </c>
      <c r="AR40" s="43" t="s">
        <v>110</v>
      </c>
      <c r="AS40" s="43" t="s">
        <v>150</v>
      </c>
      <c r="AT40" s="117">
        <v>44664</v>
      </c>
      <c r="AU40" s="43">
        <v>0</v>
      </c>
      <c r="AV40" s="43" t="s">
        <v>151</v>
      </c>
      <c r="AW40" s="117">
        <v>44683</v>
      </c>
      <c r="AX40" s="143" t="s">
        <v>8245</v>
      </c>
      <c r="AY40" s="43" t="s">
        <v>152</v>
      </c>
      <c r="AZ40" s="117">
        <v>44811</v>
      </c>
      <c r="BA40" s="43" t="s">
        <v>115</v>
      </c>
      <c r="BB40" s="43" t="s">
        <v>7690</v>
      </c>
      <c r="BC40" s="117">
        <v>45252</v>
      </c>
      <c r="BD40" s="43" t="s">
        <v>456</v>
      </c>
      <c r="BE40" s="43" t="s">
        <v>8071</v>
      </c>
      <c r="BF40" s="117">
        <v>45253</v>
      </c>
      <c r="BG40" s="43">
        <v>2</v>
      </c>
      <c r="BI40" s="117"/>
      <c r="BL40" s="117"/>
      <c r="BR40" s="117"/>
      <c r="BX40" s="117"/>
      <c r="CD40" s="117"/>
      <c r="CJ40" s="117"/>
      <c r="CP40" s="117"/>
      <c r="CV40" s="117"/>
      <c r="DB40" s="117"/>
      <c r="DH40" s="117"/>
      <c r="DN40" s="117"/>
      <c r="DS40" s="31" cm="1">
        <f t="array" ref="DS40">_xlfn.TAKE(_xlfn.CHOOSECOLS(_xlfn.WRAPROWS($AG40:$DR40,6),2),1)</f>
        <v>44446</v>
      </c>
      <c r="DT40" s="31" cm="1">
        <f t="array" ref="DT40">_xlfn.TAKE(_xlfn._xlws.FILTER(_xlfn.CHOOSECOLS(_xlfn.WRAPROWS($AG40:$DR40,6),2),
(_xlfn.CHOOSECOLS(_xlfn.WRAPROWS($AG40:$DR40,6),3) = "0") +
(_xlfn.CHOOSECOLS(_xlfn.WRAPROWS($AG40:$DR40,6),3) = 0) +
(_xlfn.CHOOSECOLS(_xlfn.WRAPROWS($AG40:$DR40,6),3) = "0(CP)")),1)</f>
        <v>44664</v>
      </c>
    </row>
    <row r="41" spans="1:124" s="43" customFormat="1" x14ac:dyDescent="0.45">
      <c r="A41" s="29"/>
      <c r="B41" s="28" t="s">
        <v>59</v>
      </c>
      <c r="C41" s="29" t="s">
        <v>134</v>
      </c>
      <c r="D41" s="28" t="s">
        <v>61</v>
      </c>
      <c r="E41" s="28" t="s">
        <v>209</v>
      </c>
      <c r="F41" s="28">
        <v>113201</v>
      </c>
      <c r="G41" s="29"/>
      <c r="H41" s="30" t="str">
        <f t="shared" si="0"/>
        <v>GUP-XG02-P1LC-113201</v>
      </c>
      <c r="I41" s="30" t="s">
        <v>213</v>
      </c>
      <c r="J41" s="28" t="s">
        <v>65</v>
      </c>
      <c r="K41" s="31">
        <v>44349</v>
      </c>
      <c r="L41" s="31">
        <v>44601</v>
      </c>
      <c r="M41" s="32" t="s">
        <v>66</v>
      </c>
      <c r="N41" s="29" t="s">
        <v>145</v>
      </c>
      <c r="O41" s="28"/>
      <c r="P41" s="28"/>
      <c r="Q41" s="28"/>
      <c r="R41" s="28"/>
      <c r="S41" s="28"/>
      <c r="T41" s="29" t="s">
        <v>67</v>
      </c>
      <c r="U41" s="33" t="s">
        <v>211</v>
      </c>
      <c r="V41" s="34" t="s">
        <v>69</v>
      </c>
      <c r="W41" s="34">
        <v>2</v>
      </c>
      <c r="X41" s="162">
        <v>45838</v>
      </c>
      <c r="Y41" s="162">
        <v>45839</v>
      </c>
      <c r="Z41" s="30"/>
      <c r="AA41" s="119" t="str" cm="1">
        <f t="array" ref="AA41">IF(AB41="","",INDEX(AG41:DR41,_xlfn.XMATCH(AB41,AG41:DR41)-1))</f>
        <v>DE-GUP-DT-E-23-995</v>
      </c>
      <c r="AB41" s="120">
        <f t="shared" si="1"/>
        <v>45275</v>
      </c>
      <c r="AC41" s="119" cm="1">
        <f t="array" ref="AC41">IF(AB41="","",INDEX(AG41:DR41,_xlfn.XMATCH(AB41,AG41:DR41)+1))</f>
        <v>2</v>
      </c>
      <c r="AD41" s="119" t="str" cm="1">
        <f t="array" ref="AD41">IF(AE41="","",INDEX(AG41:DR41,_xlfn.XMATCH(AE41,AG41:DR41)-1))</f>
        <v xml:space="preserve">N/A(메일로 송부) </v>
      </c>
      <c r="AE41" s="120">
        <f t="shared" si="2"/>
        <v>45274</v>
      </c>
      <c r="AF41" s="119" t="str" cm="1">
        <f t="array" ref="AF41">IF(AE41="","",INDEX(AG41:DR41,_xlfn.XMATCH(AE41,AG41:DR41)+1))</f>
        <v>AA</v>
      </c>
      <c r="AG41" s="43" t="s">
        <v>105</v>
      </c>
      <c r="AH41" s="117">
        <v>44344</v>
      </c>
      <c r="AI41" s="199" t="s">
        <v>106</v>
      </c>
      <c r="AJ41" s="43" t="s">
        <v>107</v>
      </c>
      <c r="AK41" s="117">
        <v>44475</v>
      </c>
      <c r="AL41" s="43" t="s">
        <v>77</v>
      </c>
      <c r="AM41" s="43" t="s">
        <v>148</v>
      </c>
      <c r="AN41" s="117">
        <v>44529</v>
      </c>
      <c r="AO41" s="43" t="s">
        <v>75</v>
      </c>
      <c r="AP41" s="43" t="s">
        <v>149</v>
      </c>
      <c r="AQ41" s="117">
        <v>44572</v>
      </c>
      <c r="AR41" s="43" t="s">
        <v>110</v>
      </c>
      <c r="AS41" s="43" t="s">
        <v>150</v>
      </c>
      <c r="AT41" s="117">
        <v>44664</v>
      </c>
      <c r="AU41" s="43">
        <v>0</v>
      </c>
      <c r="AV41" s="43" t="s">
        <v>151</v>
      </c>
      <c r="AW41" s="117">
        <v>44683</v>
      </c>
      <c r="AX41" s="143" t="s">
        <v>8245</v>
      </c>
      <c r="AY41" s="43" t="s">
        <v>152</v>
      </c>
      <c r="AZ41" s="117">
        <v>44811</v>
      </c>
      <c r="BA41" s="43" t="s">
        <v>115</v>
      </c>
      <c r="BB41" s="43" t="s">
        <v>8131</v>
      </c>
      <c r="BC41" s="117">
        <v>45274</v>
      </c>
      <c r="BD41" s="43" t="s">
        <v>84</v>
      </c>
      <c r="BE41" s="43" t="s">
        <v>8130</v>
      </c>
      <c r="BF41" s="117">
        <v>45275</v>
      </c>
      <c r="BG41" s="43">
        <v>2</v>
      </c>
      <c r="BI41" s="117"/>
      <c r="BL41" s="117"/>
      <c r="BR41" s="117"/>
      <c r="BX41" s="117"/>
      <c r="CD41" s="117"/>
      <c r="CJ41" s="117"/>
      <c r="CP41" s="117"/>
      <c r="CV41" s="117"/>
      <c r="DB41" s="117"/>
      <c r="DH41" s="117"/>
      <c r="DN41" s="117"/>
      <c r="DS41" s="31" cm="1">
        <f t="array" ref="DS41">_xlfn.TAKE(_xlfn.CHOOSECOLS(_xlfn.WRAPROWS($AG41:$DR41,6),2),1)</f>
        <v>44344</v>
      </c>
      <c r="DT41" s="31" cm="1">
        <f t="array" ref="DT41">_xlfn.TAKE(_xlfn._xlws.FILTER(_xlfn.CHOOSECOLS(_xlfn.WRAPROWS($AG41:$DR41,6),2),
(_xlfn.CHOOSECOLS(_xlfn.WRAPROWS($AG41:$DR41,6),3) = "0") +
(_xlfn.CHOOSECOLS(_xlfn.WRAPROWS($AG41:$DR41,6),3) = 0) +
(_xlfn.CHOOSECOLS(_xlfn.WRAPROWS($AG41:$DR41,6),3) = "0(CP)")),1)</f>
        <v>44664</v>
      </c>
    </row>
    <row r="42" spans="1:124" s="43" customFormat="1" x14ac:dyDescent="0.45">
      <c r="A42" s="29"/>
      <c r="B42" s="28" t="s">
        <v>59</v>
      </c>
      <c r="C42" s="29" t="s">
        <v>137</v>
      </c>
      <c r="D42" s="28" t="s">
        <v>61</v>
      </c>
      <c r="E42" s="28" t="s">
        <v>209</v>
      </c>
      <c r="F42" s="28">
        <v>113202</v>
      </c>
      <c r="G42" s="29"/>
      <c r="H42" s="30" t="str">
        <f t="shared" si="0"/>
        <v>GUP-XG08-P1LC-113202</v>
      </c>
      <c r="I42" s="30" t="s">
        <v>214</v>
      </c>
      <c r="J42" s="28" t="s">
        <v>65</v>
      </c>
      <c r="K42" s="31">
        <v>44475</v>
      </c>
      <c r="L42" s="31">
        <v>44601</v>
      </c>
      <c r="M42" s="32" t="s">
        <v>66</v>
      </c>
      <c r="N42" s="29" t="s">
        <v>145</v>
      </c>
      <c r="O42" s="28"/>
      <c r="P42" s="28" t="s">
        <v>53</v>
      </c>
      <c r="Q42" s="28"/>
      <c r="R42" s="28"/>
      <c r="S42" s="28"/>
      <c r="T42" s="29" t="s">
        <v>67</v>
      </c>
      <c r="U42" s="33" t="s">
        <v>211</v>
      </c>
      <c r="V42" s="34" t="s">
        <v>69</v>
      </c>
      <c r="W42" s="34">
        <v>2</v>
      </c>
      <c r="X42" s="162">
        <v>45838</v>
      </c>
      <c r="Y42" s="162">
        <v>45839</v>
      </c>
      <c r="Z42" s="30"/>
      <c r="AA42" s="119" t="str" cm="1">
        <f t="array" ref="AA42">IF(AB42="","",INDEX(AG42:DR42,_xlfn.XMATCH(AB42,AG42:DR42)-1))</f>
        <v>DE-GUP-DT-E-23-943</v>
      </c>
      <c r="AB42" s="120">
        <f t="shared" si="1"/>
        <v>45253</v>
      </c>
      <c r="AC42" s="119" cm="1">
        <f t="array" ref="AC42">IF(AB42="","",INDEX(AG42:DR42,_xlfn.XMATCH(AB42,AG42:DR42)+1))</f>
        <v>2</v>
      </c>
      <c r="AD42" s="119" t="str" cm="1">
        <f t="array" ref="AD42">IF(AE42="","",INDEX(AG42:DR42,_xlfn.XMATCH(AE42,AG42:DR42)-1))</f>
        <v>자체 CRS 개정 후 제출</v>
      </c>
      <c r="AE42" s="120">
        <f t="shared" si="2"/>
        <v>45252</v>
      </c>
      <c r="AF42" s="119" t="str" cm="1">
        <f t="array" ref="AF42">IF(AE42="","",INDEX(AG42:DR42,_xlfn.XMATCH(AE42,AG42:DR42)+1))</f>
        <v>N/A</v>
      </c>
      <c r="AG42" s="43" t="s">
        <v>155</v>
      </c>
      <c r="AH42" s="117">
        <v>44476</v>
      </c>
      <c r="AI42" s="199" t="s">
        <v>106</v>
      </c>
      <c r="AJ42" s="43" t="s">
        <v>119</v>
      </c>
      <c r="AK42" s="117">
        <v>44498</v>
      </c>
      <c r="AL42" s="43" t="s">
        <v>77</v>
      </c>
      <c r="AM42" s="43" t="s">
        <v>148</v>
      </c>
      <c r="AN42" s="117">
        <v>44529</v>
      </c>
      <c r="AO42" s="43" t="s">
        <v>75</v>
      </c>
      <c r="AP42" s="43" t="s">
        <v>149</v>
      </c>
      <c r="AQ42" s="117">
        <v>44572</v>
      </c>
      <c r="AR42" s="43" t="s">
        <v>136</v>
      </c>
      <c r="AS42" s="43" t="s">
        <v>150</v>
      </c>
      <c r="AT42" s="117">
        <v>44664</v>
      </c>
      <c r="AU42" s="43">
        <v>0</v>
      </c>
      <c r="AV42" s="43" t="s">
        <v>151</v>
      </c>
      <c r="AW42" s="117">
        <v>44683</v>
      </c>
      <c r="AX42" s="143" t="s">
        <v>8245</v>
      </c>
      <c r="AY42" s="43" t="s">
        <v>152</v>
      </c>
      <c r="AZ42" s="117">
        <v>44811</v>
      </c>
      <c r="BA42" s="43" t="s">
        <v>115</v>
      </c>
      <c r="BB42" s="43" t="s">
        <v>7690</v>
      </c>
      <c r="BC42" s="117">
        <v>45252</v>
      </c>
      <c r="BD42" s="43" t="s">
        <v>456</v>
      </c>
      <c r="BE42" s="43" t="s">
        <v>8071</v>
      </c>
      <c r="BF42" s="117">
        <v>45253</v>
      </c>
      <c r="BG42" s="43">
        <v>2</v>
      </c>
      <c r="BI42" s="117"/>
      <c r="BL42" s="117"/>
      <c r="BR42" s="117"/>
      <c r="BX42" s="117"/>
      <c r="CD42" s="117"/>
      <c r="CJ42" s="117"/>
      <c r="CP42" s="117"/>
      <c r="CV42" s="117"/>
      <c r="DB42" s="117"/>
      <c r="DH42" s="117"/>
      <c r="DN42" s="117"/>
      <c r="DS42" s="31" cm="1">
        <f t="array" ref="DS42">_xlfn.TAKE(_xlfn.CHOOSECOLS(_xlfn.WRAPROWS($AG42:$DR42,6),2),1)</f>
        <v>44476</v>
      </c>
      <c r="DT42" s="31" cm="1">
        <f t="array" ref="DT42">_xlfn.TAKE(_xlfn._xlws.FILTER(_xlfn.CHOOSECOLS(_xlfn.WRAPROWS($AG42:$DR42,6),2),
(_xlfn.CHOOSECOLS(_xlfn.WRAPROWS($AG42:$DR42,6),3) = "0") +
(_xlfn.CHOOSECOLS(_xlfn.WRAPROWS($AG42:$DR42,6),3) = 0) +
(_xlfn.CHOOSECOLS(_xlfn.WRAPROWS($AG42:$DR42,6),3) = "0(CP)")),1)</f>
        <v>44664</v>
      </c>
    </row>
    <row r="43" spans="1:124" s="43" customFormat="1" x14ac:dyDescent="0.45">
      <c r="A43" s="29"/>
      <c r="B43" s="28" t="s">
        <v>59</v>
      </c>
      <c r="C43" s="29" t="s">
        <v>141</v>
      </c>
      <c r="D43" s="28" t="s">
        <v>61</v>
      </c>
      <c r="E43" s="28" t="s">
        <v>209</v>
      </c>
      <c r="F43" s="28">
        <v>113301</v>
      </c>
      <c r="G43" s="29"/>
      <c r="H43" s="30" t="str">
        <f t="shared" si="0"/>
        <v>GUP-XS00-P1LC-113301</v>
      </c>
      <c r="I43" s="30" t="s">
        <v>215</v>
      </c>
      <c r="J43" s="28" t="s">
        <v>65</v>
      </c>
      <c r="K43" s="31">
        <v>44400</v>
      </c>
      <c r="L43" s="31">
        <v>44601</v>
      </c>
      <c r="M43" s="32" t="s">
        <v>66</v>
      </c>
      <c r="N43" s="29" t="s">
        <v>145</v>
      </c>
      <c r="O43" s="28"/>
      <c r="P43" s="28" t="s">
        <v>53</v>
      </c>
      <c r="Q43" s="28"/>
      <c r="R43" s="28"/>
      <c r="S43" s="28"/>
      <c r="T43" s="29" t="s">
        <v>67</v>
      </c>
      <c r="U43" s="33" t="s">
        <v>211</v>
      </c>
      <c r="V43" s="34" t="s">
        <v>69</v>
      </c>
      <c r="W43" s="34">
        <v>1</v>
      </c>
      <c r="X43" s="162">
        <v>45838</v>
      </c>
      <c r="Y43" s="162">
        <v>45839</v>
      </c>
      <c r="Z43" s="30"/>
      <c r="AA43" s="119" t="str" cm="1">
        <f t="array" ref="AA43">IF(AB43="","",INDEX(AG43:DR43,_xlfn.XMATCH(AB43,AG43:DR43)-1))</f>
        <v>DE-GUP-DT-E-23-943</v>
      </c>
      <c r="AB43" s="120">
        <f t="shared" si="1"/>
        <v>45253</v>
      </c>
      <c r="AC43" s="119" cm="1">
        <f t="array" ref="AC43">IF(AB43="","",INDEX(AG43:DR43,_xlfn.XMATCH(AB43,AG43:DR43)+1))</f>
        <v>2</v>
      </c>
      <c r="AD43" s="119" t="str" cm="1">
        <f t="array" ref="AD43">IF(AE43="","",INDEX(AG43:DR43,_xlfn.XMATCH(AE43,AG43:DR43)-1))</f>
        <v>자체 CRS 개정 후 제출</v>
      </c>
      <c r="AE43" s="120">
        <f t="shared" si="2"/>
        <v>45252</v>
      </c>
      <c r="AF43" s="119" t="str" cm="1">
        <f t="array" ref="AF43">IF(AE43="","",INDEX(AG43:DR43,_xlfn.XMATCH(AE43,AG43:DR43)+1))</f>
        <v>N/A</v>
      </c>
      <c r="AG43" s="43" t="s">
        <v>143</v>
      </c>
      <c r="AH43" s="117">
        <v>44446</v>
      </c>
      <c r="AI43" s="199" t="s">
        <v>106</v>
      </c>
      <c r="AJ43" s="43" t="s">
        <v>212</v>
      </c>
      <c r="AK43" s="117">
        <v>44468</v>
      </c>
      <c r="AL43" s="43" t="s">
        <v>77</v>
      </c>
      <c r="AM43" s="43" t="s">
        <v>148</v>
      </c>
      <c r="AN43" s="117">
        <v>44529</v>
      </c>
      <c r="AO43" s="43" t="s">
        <v>75</v>
      </c>
      <c r="AP43" s="43" t="s">
        <v>149</v>
      </c>
      <c r="AQ43" s="117">
        <v>44572</v>
      </c>
      <c r="AR43" s="43" t="s">
        <v>110</v>
      </c>
      <c r="AS43" s="43" t="s">
        <v>150</v>
      </c>
      <c r="AT43" s="117">
        <v>44664</v>
      </c>
      <c r="AU43" s="43">
        <v>0</v>
      </c>
      <c r="AV43" s="43" t="s">
        <v>151</v>
      </c>
      <c r="AW43" s="117">
        <v>44683</v>
      </c>
      <c r="AX43" s="143" t="s">
        <v>8245</v>
      </c>
      <c r="AY43" s="43" t="s">
        <v>152</v>
      </c>
      <c r="AZ43" s="117">
        <v>44811</v>
      </c>
      <c r="BA43" s="43" t="s">
        <v>115</v>
      </c>
      <c r="BB43" s="43" t="s">
        <v>7690</v>
      </c>
      <c r="BC43" s="117">
        <v>45252</v>
      </c>
      <c r="BD43" s="43" t="s">
        <v>456</v>
      </c>
      <c r="BE43" s="43" t="s">
        <v>8071</v>
      </c>
      <c r="BF43" s="117">
        <v>45253</v>
      </c>
      <c r="BG43" s="43">
        <v>2</v>
      </c>
      <c r="BI43" s="117"/>
      <c r="BL43" s="117"/>
      <c r="BR43" s="117"/>
      <c r="BX43" s="117"/>
      <c r="CD43" s="117"/>
      <c r="CJ43" s="117"/>
      <c r="CP43" s="117"/>
      <c r="CV43" s="117"/>
      <c r="DB43" s="117"/>
      <c r="DH43" s="117"/>
      <c r="DN43" s="117"/>
      <c r="DS43" s="31" cm="1">
        <f t="array" ref="DS43">_xlfn.TAKE(_xlfn.CHOOSECOLS(_xlfn.WRAPROWS($AG43:$DR43,6),2),1)</f>
        <v>44446</v>
      </c>
      <c r="DT43" s="31" cm="1">
        <f t="array" ref="DT43">_xlfn.TAKE(_xlfn._xlws.FILTER(_xlfn.CHOOSECOLS(_xlfn.WRAPROWS($AG43:$DR43,6),2),
(_xlfn.CHOOSECOLS(_xlfn.WRAPROWS($AG43:$DR43,6),3) = "0") +
(_xlfn.CHOOSECOLS(_xlfn.WRAPROWS($AG43:$DR43,6),3) = 0) +
(_xlfn.CHOOSECOLS(_xlfn.WRAPROWS($AG43:$DR43,6),3) = "0(CP)")),1)</f>
        <v>44664</v>
      </c>
    </row>
    <row r="44" spans="1:124" s="43" customFormat="1" x14ac:dyDescent="0.45">
      <c r="A44" s="29"/>
      <c r="B44" s="29" t="s">
        <v>59</v>
      </c>
      <c r="C44" s="29" t="s">
        <v>170</v>
      </c>
      <c r="D44" s="36" t="s">
        <v>101</v>
      </c>
      <c r="E44" s="29" t="s">
        <v>216</v>
      </c>
      <c r="F44" s="28">
        <v>114101</v>
      </c>
      <c r="G44" s="29"/>
      <c r="H44" s="30" t="str">
        <f t="shared" si="0"/>
        <v>GUP-XW01-P1PAB-114101</v>
      </c>
      <c r="I44" s="30" t="s">
        <v>217</v>
      </c>
      <c r="J44" s="28" t="s">
        <v>65</v>
      </c>
      <c r="K44" s="31">
        <v>44400</v>
      </c>
      <c r="L44" s="31">
        <v>44601</v>
      </c>
      <c r="M44" s="32" t="s">
        <v>66</v>
      </c>
      <c r="N44" s="29" t="s">
        <v>87</v>
      </c>
      <c r="O44" s="28"/>
      <c r="P44" s="28" t="s">
        <v>53</v>
      </c>
      <c r="Q44" s="28"/>
      <c r="R44" s="28"/>
      <c r="S44" s="28"/>
      <c r="T44" s="29" t="s">
        <v>67</v>
      </c>
      <c r="U44" s="33" t="s">
        <v>218</v>
      </c>
      <c r="V44" s="34" t="s">
        <v>69</v>
      </c>
      <c r="W44" s="34">
        <v>1</v>
      </c>
      <c r="X44" s="162">
        <v>45838</v>
      </c>
      <c r="Y44" s="162">
        <v>45839</v>
      </c>
      <c r="Z44" s="30"/>
      <c r="AA44" s="119" t="str" cm="1">
        <f t="array" ref="AA44">IF(AB44="","",INDEX(AG44:DR44,_xlfn.XMATCH(AB44,AG44:DR44)-1))</f>
        <v>DE-GUP-DT-E-23-935</v>
      </c>
      <c r="AB44" s="120">
        <f t="shared" si="1"/>
        <v>45253</v>
      </c>
      <c r="AC44" s="119" cm="1">
        <f t="array" ref="AC44">IF(AB44="","",INDEX(AG44:DR44,_xlfn.XMATCH(AB44,AG44:DR44)+1))</f>
        <v>2</v>
      </c>
      <c r="AD44" s="119" t="str" cm="1">
        <f t="array" ref="AD44">IF(AE44="","",INDEX(AG44:DR44,_xlfn.XMATCH(AE44,AG44:DR44)-1))</f>
        <v>CRS-GUP-DHI-DT-22-1119</v>
      </c>
      <c r="AE44" s="120">
        <f t="shared" si="2"/>
        <v>44888</v>
      </c>
      <c r="AF44" s="119" t="str" cm="1">
        <f t="array" ref="AF44">IF(AE44="","",INDEX(AG44:DR44,_xlfn.XMATCH(AE44,AG44:DR44)+1))</f>
        <v>AA</v>
      </c>
      <c r="AG44" s="43" t="s">
        <v>127</v>
      </c>
      <c r="AH44" s="117">
        <v>44446</v>
      </c>
      <c r="AI44" s="199" t="s">
        <v>106</v>
      </c>
      <c r="AJ44" s="43" t="s">
        <v>219</v>
      </c>
      <c r="AK44" s="117">
        <v>44467</v>
      </c>
      <c r="AL44" s="43" t="s">
        <v>77</v>
      </c>
      <c r="AM44" s="43" t="s">
        <v>108</v>
      </c>
      <c r="AN44" s="117">
        <v>44526</v>
      </c>
      <c r="AO44" s="43" t="s">
        <v>75</v>
      </c>
      <c r="AP44" s="43" t="s">
        <v>109</v>
      </c>
      <c r="AQ44" s="117">
        <v>44572</v>
      </c>
      <c r="AR44" s="43" t="s">
        <v>136</v>
      </c>
      <c r="AS44" s="43" t="s">
        <v>131</v>
      </c>
      <c r="AT44" s="117">
        <v>44663</v>
      </c>
      <c r="AU44" s="43">
        <v>0</v>
      </c>
      <c r="AV44" s="43" t="s">
        <v>220</v>
      </c>
      <c r="AW44" s="117">
        <v>44703</v>
      </c>
      <c r="AX44" s="43" t="s">
        <v>84</v>
      </c>
      <c r="AY44" s="43" t="s">
        <v>221</v>
      </c>
      <c r="AZ44" s="117">
        <v>44827</v>
      </c>
      <c r="BA44" s="43" t="s">
        <v>115</v>
      </c>
      <c r="BB44" s="43" t="s">
        <v>5527</v>
      </c>
      <c r="BC44" s="117">
        <v>44888</v>
      </c>
      <c r="BD44" s="43" t="s">
        <v>84</v>
      </c>
      <c r="BE44" s="43" t="s">
        <v>8063</v>
      </c>
      <c r="BF44" s="117">
        <v>45253</v>
      </c>
      <c r="BG44" s="43">
        <v>2</v>
      </c>
      <c r="BI44" s="117"/>
      <c r="BL44" s="117"/>
      <c r="BR44" s="117"/>
      <c r="BX44" s="117"/>
      <c r="CD44" s="117"/>
      <c r="CJ44" s="117"/>
      <c r="CP44" s="117"/>
      <c r="CV44" s="117"/>
      <c r="DB44" s="117"/>
      <c r="DH44" s="117"/>
      <c r="DN44" s="117"/>
      <c r="DS44" s="31" cm="1">
        <f t="array" ref="DS44">_xlfn.TAKE(_xlfn.CHOOSECOLS(_xlfn.WRAPROWS($AG44:$DR44,6),2),1)</f>
        <v>44446</v>
      </c>
      <c r="DT44" s="31" cm="1">
        <f t="array" ref="DT44">_xlfn.TAKE(_xlfn._xlws.FILTER(_xlfn.CHOOSECOLS(_xlfn.WRAPROWS($AG44:$DR44,6),2),
(_xlfn.CHOOSECOLS(_xlfn.WRAPROWS($AG44:$DR44,6),3) = "0") +
(_xlfn.CHOOSECOLS(_xlfn.WRAPROWS($AG44:$DR44,6),3) = 0) +
(_xlfn.CHOOSECOLS(_xlfn.WRAPROWS($AG44:$DR44,6),3) = "0(CP)")),1)</f>
        <v>44663</v>
      </c>
    </row>
    <row r="45" spans="1:124" s="43" customFormat="1" x14ac:dyDescent="0.45">
      <c r="A45" s="29"/>
      <c r="B45" s="29" t="s">
        <v>59</v>
      </c>
      <c r="C45" s="29" t="s">
        <v>134</v>
      </c>
      <c r="D45" s="36" t="s">
        <v>101</v>
      </c>
      <c r="E45" s="29" t="s">
        <v>216</v>
      </c>
      <c r="F45" s="28">
        <v>114201</v>
      </c>
      <c r="G45" s="29"/>
      <c r="H45" s="30" t="str">
        <f t="shared" si="0"/>
        <v>GUP-XG02-P1PAB-114201</v>
      </c>
      <c r="I45" s="30" t="s">
        <v>222</v>
      </c>
      <c r="J45" s="28" t="s">
        <v>65</v>
      </c>
      <c r="K45" s="31">
        <v>44349</v>
      </c>
      <c r="L45" s="31">
        <v>44601</v>
      </c>
      <c r="M45" s="32" t="s">
        <v>66</v>
      </c>
      <c r="N45" s="29" t="s">
        <v>87</v>
      </c>
      <c r="O45" s="28"/>
      <c r="P45" s="28"/>
      <c r="Q45" s="28" t="s">
        <v>54</v>
      </c>
      <c r="R45" s="28" t="s">
        <v>96</v>
      </c>
      <c r="S45" s="28"/>
      <c r="T45" s="29" t="s">
        <v>67</v>
      </c>
      <c r="U45" s="33" t="s">
        <v>218</v>
      </c>
      <c r="V45" s="34" t="s">
        <v>69</v>
      </c>
      <c r="W45" s="34">
        <v>2</v>
      </c>
      <c r="X45" s="162">
        <v>45838</v>
      </c>
      <c r="Y45" s="162">
        <v>45839</v>
      </c>
      <c r="Z45" s="30"/>
      <c r="AA45" s="119" t="str" cm="1">
        <f t="array" ref="AA45">IF(AB45="","",INDEX(AG45:DR45,_xlfn.XMATCH(AB45,AG45:DR45)-1))</f>
        <v>DE-GUP-DT-E-23-932</v>
      </c>
      <c r="AB45" s="120">
        <f t="shared" si="1"/>
        <v>45253</v>
      </c>
      <c r="AC45" s="119" cm="1">
        <f t="array" ref="AC45">IF(AB45="","",INDEX(AG45:DR45,_xlfn.XMATCH(AB45,AG45:DR45)+1))</f>
        <v>2</v>
      </c>
      <c r="AD45" s="119" t="str" cm="1">
        <f t="array" ref="AD45">IF(AE45="","",INDEX(AG45:DR45,_xlfn.XMATCH(AE45,AG45:DR45)-1))</f>
        <v>CRS-GUP-DHI-DT-22-1119</v>
      </c>
      <c r="AE45" s="120">
        <f t="shared" si="2"/>
        <v>44888</v>
      </c>
      <c r="AF45" s="119" t="str" cm="1">
        <f t="array" ref="AF45">IF(AE45="","",INDEX(AG45:DR45,_xlfn.XMATCH(AE45,AG45:DR45)+1))</f>
        <v>AA</v>
      </c>
      <c r="AG45" s="43" t="s">
        <v>105</v>
      </c>
      <c r="AH45" s="117">
        <v>44344</v>
      </c>
      <c r="AI45" s="199" t="s">
        <v>106</v>
      </c>
      <c r="AJ45" s="43" t="s">
        <v>107</v>
      </c>
      <c r="AK45" s="117">
        <v>44475</v>
      </c>
      <c r="AL45" s="43" t="s">
        <v>77</v>
      </c>
      <c r="AM45" s="43" t="s">
        <v>108</v>
      </c>
      <c r="AN45" s="117">
        <v>44526</v>
      </c>
      <c r="AO45" s="43" t="s">
        <v>75</v>
      </c>
      <c r="AP45" s="43" t="s">
        <v>109</v>
      </c>
      <c r="AQ45" s="117">
        <v>44572</v>
      </c>
      <c r="AR45" s="43" t="s">
        <v>136</v>
      </c>
      <c r="AS45" s="43" t="s">
        <v>131</v>
      </c>
      <c r="AT45" s="117">
        <v>44663</v>
      </c>
      <c r="AU45" s="43">
        <v>0</v>
      </c>
      <c r="AV45" s="43" t="s">
        <v>220</v>
      </c>
      <c r="AW45" s="117">
        <v>44703</v>
      </c>
      <c r="AX45" s="43" t="s">
        <v>92</v>
      </c>
      <c r="AY45" s="43" t="s">
        <v>221</v>
      </c>
      <c r="AZ45" s="117">
        <v>44827</v>
      </c>
      <c r="BA45" s="43" t="s">
        <v>115</v>
      </c>
      <c r="BB45" s="43" t="s">
        <v>5527</v>
      </c>
      <c r="BC45" s="117">
        <v>44888</v>
      </c>
      <c r="BD45" s="43" t="s">
        <v>84</v>
      </c>
      <c r="BE45" s="43" t="s">
        <v>8060</v>
      </c>
      <c r="BF45" s="117">
        <v>45253</v>
      </c>
      <c r="BG45" s="43">
        <v>2</v>
      </c>
      <c r="BI45" s="117"/>
      <c r="BL45" s="117"/>
      <c r="BR45" s="117"/>
      <c r="BX45" s="117"/>
      <c r="CD45" s="117"/>
      <c r="CJ45" s="117"/>
      <c r="CP45" s="117"/>
      <c r="CV45" s="117"/>
      <c r="DB45" s="117"/>
      <c r="DH45" s="117"/>
      <c r="DN45" s="117"/>
      <c r="DS45" s="31" cm="1">
        <f t="array" ref="DS45">_xlfn.TAKE(_xlfn.CHOOSECOLS(_xlfn.WRAPROWS($AG45:$DR45,6),2),1)</f>
        <v>44344</v>
      </c>
      <c r="DT45" s="31" cm="1">
        <f t="array" ref="DT45">_xlfn.TAKE(_xlfn._xlws.FILTER(_xlfn.CHOOSECOLS(_xlfn.WRAPROWS($AG45:$DR45,6),2),
(_xlfn.CHOOSECOLS(_xlfn.WRAPROWS($AG45:$DR45,6),3) = "0") +
(_xlfn.CHOOSECOLS(_xlfn.WRAPROWS($AG45:$DR45,6),3) = 0) +
(_xlfn.CHOOSECOLS(_xlfn.WRAPROWS($AG45:$DR45,6),3) = "0(CP)")),1)</f>
        <v>44663</v>
      </c>
    </row>
    <row r="46" spans="1:124" s="43" customFormat="1" x14ac:dyDescent="0.45">
      <c r="A46" s="29"/>
      <c r="B46" s="29" t="s">
        <v>59</v>
      </c>
      <c r="C46" s="29" t="s">
        <v>137</v>
      </c>
      <c r="D46" s="36" t="s">
        <v>101</v>
      </c>
      <c r="E46" s="29" t="s">
        <v>216</v>
      </c>
      <c r="F46" s="28">
        <v>114202</v>
      </c>
      <c r="G46" s="29"/>
      <c r="H46" s="30" t="str">
        <f t="shared" si="0"/>
        <v>GUP-XG08-P1PAB-114202</v>
      </c>
      <c r="I46" s="30" t="s">
        <v>223</v>
      </c>
      <c r="J46" s="28" t="s">
        <v>65</v>
      </c>
      <c r="K46" s="31">
        <v>44468</v>
      </c>
      <c r="L46" s="31">
        <v>44601</v>
      </c>
      <c r="M46" s="32" t="s">
        <v>66</v>
      </c>
      <c r="N46" s="29" t="s">
        <v>87</v>
      </c>
      <c r="O46" s="28"/>
      <c r="P46" s="28" t="s">
        <v>53</v>
      </c>
      <c r="Q46" s="28" t="s">
        <v>54</v>
      </c>
      <c r="R46" s="28" t="s">
        <v>96</v>
      </c>
      <c r="S46" s="28"/>
      <c r="T46" s="29" t="s">
        <v>67</v>
      </c>
      <c r="U46" s="33" t="s">
        <v>218</v>
      </c>
      <c r="V46" s="34" t="s">
        <v>69</v>
      </c>
      <c r="W46" s="34">
        <v>2</v>
      </c>
      <c r="X46" s="162">
        <v>45838</v>
      </c>
      <c r="Y46" s="162">
        <v>45839</v>
      </c>
      <c r="Z46" s="30"/>
      <c r="AA46" s="119" t="str" cm="1">
        <f t="array" ref="AA46">IF(AB46="","",INDEX(AG46:DR46,_xlfn.XMATCH(AB46,AG46:DR46)-1))</f>
        <v>DE-GUP-DT-E-23-939</v>
      </c>
      <c r="AB46" s="120">
        <f t="shared" si="1"/>
        <v>45253</v>
      </c>
      <c r="AC46" s="119" cm="1">
        <f t="array" ref="AC46">IF(AB46="","",INDEX(AG46:DR46,_xlfn.XMATCH(AB46,AG46:DR46)+1))</f>
        <v>2</v>
      </c>
      <c r="AD46" s="119" t="str" cm="1">
        <f t="array" ref="AD46">IF(AE46="","",INDEX(AG46:DR46,_xlfn.XMATCH(AE46,AG46:DR46)-1))</f>
        <v>CRS-GUP-DHI-DT-22-1119</v>
      </c>
      <c r="AE46" s="120">
        <f t="shared" si="2"/>
        <v>44888</v>
      </c>
      <c r="AF46" s="119" t="str" cm="1">
        <f t="array" ref="AF46">IF(AE46="","",INDEX(AG46:DR46,_xlfn.XMATCH(AE46,AG46:DR46)+1))</f>
        <v>AA</v>
      </c>
      <c r="AG46" s="43" t="s">
        <v>139</v>
      </c>
      <c r="AH46" s="117">
        <v>44468</v>
      </c>
      <c r="AI46" s="199" t="s">
        <v>106</v>
      </c>
      <c r="AJ46" s="43" t="s">
        <v>140</v>
      </c>
      <c r="AK46" s="117">
        <v>44517</v>
      </c>
      <c r="AL46" s="43" t="s">
        <v>77</v>
      </c>
      <c r="AM46" s="43" t="s">
        <v>108</v>
      </c>
      <c r="AN46" s="117">
        <v>44526</v>
      </c>
      <c r="AO46" s="43" t="s">
        <v>75</v>
      </c>
      <c r="AP46" s="43" t="s">
        <v>109</v>
      </c>
      <c r="AQ46" s="117">
        <v>44572</v>
      </c>
      <c r="AR46" s="43" t="s">
        <v>136</v>
      </c>
      <c r="AS46" s="43" t="s">
        <v>131</v>
      </c>
      <c r="AT46" s="117">
        <v>44663</v>
      </c>
      <c r="AU46" s="43">
        <v>0</v>
      </c>
      <c r="AV46" s="43" t="s">
        <v>220</v>
      </c>
      <c r="AW46" s="117">
        <v>44703</v>
      </c>
      <c r="AX46" s="43" t="s">
        <v>92</v>
      </c>
      <c r="AY46" s="43" t="s">
        <v>221</v>
      </c>
      <c r="AZ46" s="117">
        <v>44827</v>
      </c>
      <c r="BA46" s="43" t="s">
        <v>115</v>
      </c>
      <c r="BB46" s="43" t="s">
        <v>5527</v>
      </c>
      <c r="BC46" s="117">
        <v>44888</v>
      </c>
      <c r="BD46" s="43" t="s">
        <v>84</v>
      </c>
      <c r="BE46" s="43" t="s">
        <v>8067</v>
      </c>
      <c r="BF46" s="117">
        <v>45253</v>
      </c>
      <c r="BG46" s="43">
        <v>2</v>
      </c>
      <c r="BI46" s="117"/>
      <c r="BL46" s="117"/>
      <c r="BR46" s="117"/>
      <c r="BX46" s="117"/>
      <c r="CD46" s="117"/>
      <c r="CJ46" s="117"/>
      <c r="CP46" s="117"/>
      <c r="CV46" s="117"/>
      <c r="DB46" s="117"/>
      <c r="DH46" s="117"/>
      <c r="DN46" s="117"/>
      <c r="DS46" s="31" cm="1">
        <f t="array" ref="DS46">_xlfn.TAKE(_xlfn.CHOOSECOLS(_xlfn.WRAPROWS($AG46:$DR46,6),2),1)</f>
        <v>44468</v>
      </c>
      <c r="DT46" s="31" cm="1">
        <f t="array" ref="DT46">_xlfn.TAKE(_xlfn._xlws.FILTER(_xlfn.CHOOSECOLS(_xlfn.WRAPROWS($AG46:$DR46,6),2),
(_xlfn.CHOOSECOLS(_xlfn.WRAPROWS($AG46:$DR46,6),3) = "0") +
(_xlfn.CHOOSECOLS(_xlfn.WRAPROWS($AG46:$DR46,6),3) = 0) +
(_xlfn.CHOOSECOLS(_xlfn.WRAPROWS($AG46:$DR46,6),3) = "0(CP)")),1)</f>
        <v>44663</v>
      </c>
    </row>
    <row r="47" spans="1:124" s="43" customFormat="1" x14ac:dyDescent="0.45">
      <c r="A47" s="29"/>
      <c r="B47" s="29" t="s">
        <v>59</v>
      </c>
      <c r="C47" s="29" t="s">
        <v>224</v>
      </c>
      <c r="D47" s="36" t="s">
        <v>101</v>
      </c>
      <c r="E47" s="29" t="s">
        <v>216</v>
      </c>
      <c r="F47" s="28">
        <v>114301</v>
      </c>
      <c r="G47" s="29"/>
      <c r="H47" s="30" t="str">
        <f t="shared" si="0"/>
        <v>GUP-XS00-P1PAB-114301</v>
      </c>
      <c r="I47" s="30" t="s">
        <v>225</v>
      </c>
      <c r="J47" s="28" t="s">
        <v>65</v>
      </c>
      <c r="K47" s="31">
        <v>44400</v>
      </c>
      <c r="L47" s="31">
        <v>44601</v>
      </c>
      <c r="M47" s="32" t="s">
        <v>66</v>
      </c>
      <c r="N47" s="29" t="s">
        <v>87</v>
      </c>
      <c r="O47" s="28"/>
      <c r="P47" s="28" t="s">
        <v>53</v>
      </c>
      <c r="Q47" s="28" t="s">
        <v>54</v>
      </c>
      <c r="R47" s="28" t="s">
        <v>96</v>
      </c>
      <c r="S47" s="28"/>
      <c r="T47" s="29" t="s">
        <v>67</v>
      </c>
      <c r="U47" s="33" t="s">
        <v>218</v>
      </c>
      <c r="V47" s="34" t="s">
        <v>69</v>
      </c>
      <c r="W47" s="34">
        <v>1</v>
      </c>
      <c r="X47" s="162">
        <v>45838</v>
      </c>
      <c r="Y47" s="162">
        <v>45839</v>
      </c>
      <c r="Z47" s="30"/>
      <c r="AA47" s="119" t="str" cm="1">
        <f t="array" ref="AA47">IF(AB47="","",INDEX(AG47:DR47,_xlfn.XMATCH(AB47,AG47:DR47)-1))</f>
        <v>DE-GUP-DT-E-23-934</v>
      </c>
      <c r="AB47" s="120">
        <f t="shared" si="1"/>
        <v>45253</v>
      </c>
      <c r="AC47" s="119" cm="1">
        <f t="array" ref="AC47">IF(AB47="","",INDEX(AG47:DR47,_xlfn.XMATCH(AB47,AG47:DR47)+1))</f>
        <v>2</v>
      </c>
      <c r="AD47" s="119" t="str" cm="1">
        <f t="array" ref="AD47">IF(AE47="","",INDEX(AG47:DR47,_xlfn.XMATCH(AE47,AG47:DR47)-1))</f>
        <v>CRS-GUP-DHI-DT-22-1119</v>
      </c>
      <c r="AE47" s="120">
        <f t="shared" si="2"/>
        <v>44888</v>
      </c>
      <c r="AF47" s="119" t="str" cm="1">
        <f t="array" ref="AF47">IF(AE47="","",INDEX(AG47:DR47,_xlfn.XMATCH(AE47,AG47:DR47)+1))</f>
        <v>AA</v>
      </c>
      <c r="AG47" s="43" t="s">
        <v>143</v>
      </c>
      <c r="AH47" s="117">
        <v>44446</v>
      </c>
      <c r="AI47" s="199" t="s">
        <v>106</v>
      </c>
      <c r="AJ47" s="43" t="s">
        <v>219</v>
      </c>
      <c r="AK47" s="117">
        <v>44467</v>
      </c>
      <c r="AL47" s="43" t="s">
        <v>136</v>
      </c>
      <c r="AM47" s="43" t="s">
        <v>108</v>
      </c>
      <c r="AN47" s="117">
        <v>44526</v>
      </c>
      <c r="AO47" s="43" t="s">
        <v>75</v>
      </c>
      <c r="AP47" s="43" t="s">
        <v>109</v>
      </c>
      <c r="AQ47" s="117">
        <v>44572</v>
      </c>
      <c r="AR47" s="43" t="s">
        <v>136</v>
      </c>
      <c r="AS47" s="43" t="s">
        <v>131</v>
      </c>
      <c r="AT47" s="117">
        <v>44663</v>
      </c>
      <c r="AU47" s="43">
        <v>0</v>
      </c>
      <c r="AV47" s="43" t="s">
        <v>220</v>
      </c>
      <c r="AW47" s="117">
        <v>44703</v>
      </c>
      <c r="AX47" s="43" t="s">
        <v>84</v>
      </c>
      <c r="AY47" s="43" t="s">
        <v>221</v>
      </c>
      <c r="AZ47" s="117">
        <v>44827</v>
      </c>
      <c r="BA47" s="43" t="s">
        <v>115</v>
      </c>
      <c r="BB47" s="43" t="s">
        <v>5527</v>
      </c>
      <c r="BC47" s="117">
        <v>44888</v>
      </c>
      <c r="BD47" s="43" t="s">
        <v>84</v>
      </c>
      <c r="BE47" s="43" t="s">
        <v>8062</v>
      </c>
      <c r="BF47" s="117">
        <v>45253</v>
      </c>
      <c r="BG47" s="43">
        <v>2</v>
      </c>
      <c r="BI47" s="117"/>
      <c r="BL47" s="117"/>
      <c r="BR47" s="117"/>
      <c r="BX47" s="117"/>
      <c r="CD47" s="117"/>
      <c r="CJ47" s="117"/>
      <c r="CP47" s="117"/>
      <c r="CV47" s="117"/>
      <c r="DB47" s="117"/>
      <c r="DH47" s="117"/>
      <c r="DN47" s="117"/>
      <c r="DS47" s="31" cm="1">
        <f t="array" ref="DS47">_xlfn.TAKE(_xlfn.CHOOSECOLS(_xlfn.WRAPROWS($AG47:$DR47,6),2),1)</f>
        <v>44446</v>
      </c>
      <c r="DT47" s="31" cm="1">
        <f t="array" ref="DT47">_xlfn.TAKE(_xlfn._xlws.FILTER(_xlfn.CHOOSECOLS(_xlfn.WRAPROWS($AG47:$DR47,6),2),
(_xlfn.CHOOSECOLS(_xlfn.WRAPROWS($AG47:$DR47,6),3) = "0") +
(_xlfn.CHOOSECOLS(_xlfn.WRAPROWS($AG47:$DR47,6),3) = 0) +
(_xlfn.CHOOSECOLS(_xlfn.WRAPROWS($AG47:$DR47,6),3) = "0(CP)")),1)</f>
        <v>44663</v>
      </c>
    </row>
    <row r="48" spans="1:124" s="43" customFormat="1" x14ac:dyDescent="0.45">
      <c r="A48" s="29"/>
      <c r="B48" s="29" t="s">
        <v>59</v>
      </c>
      <c r="C48" s="29" t="s">
        <v>226</v>
      </c>
      <c r="D48" s="36" t="s">
        <v>101</v>
      </c>
      <c r="E48" s="29" t="s">
        <v>216</v>
      </c>
      <c r="F48" s="28">
        <v>114901</v>
      </c>
      <c r="G48" s="29"/>
      <c r="H48" s="30" t="str">
        <f t="shared" si="0"/>
        <v>GUP-BP00-P1PAB-114901</v>
      </c>
      <c r="I48" s="30" t="s">
        <v>227</v>
      </c>
      <c r="J48" s="28" t="s">
        <v>96</v>
      </c>
      <c r="K48" s="31">
        <v>44946</v>
      </c>
      <c r="L48" s="31"/>
      <c r="M48" s="32" t="s">
        <v>66</v>
      </c>
      <c r="N48" s="29" t="s">
        <v>228</v>
      </c>
      <c r="O48" s="28"/>
      <c r="P48" s="28"/>
      <c r="Q48" s="28"/>
      <c r="R48" s="28"/>
      <c r="S48" s="28"/>
      <c r="T48" s="29" t="s">
        <v>67</v>
      </c>
      <c r="U48" s="33" t="s">
        <v>218</v>
      </c>
      <c r="V48" s="34" t="s">
        <v>69</v>
      </c>
      <c r="W48" s="34">
        <v>2</v>
      </c>
      <c r="X48" s="162">
        <v>45838</v>
      </c>
      <c r="Y48" s="162">
        <v>45839</v>
      </c>
      <c r="Z48" s="30"/>
      <c r="AA48" s="119" t="str" cm="1">
        <f t="array" ref="AA48">IF(AB48="","",INDEX(AG48:DR48,_xlfn.XMATCH(AB48,AG48:DR48)-1))</f>
        <v>DE-GUP-DT-E-23-209</v>
      </c>
      <c r="AB48" s="120">
        <f t="shared" si="1"/>
        <v>44977</v>
      </c>
      <c r="AC48" s="119" cm="1">
        <f t="array" ref="AC48">IF(AB48="","",INDEX(AG48:DR48,_xlfn.XMATCH(AB48,AG48:DR48)+1))</f>
        <v>0</v>
      </c>
      <c r="AD48" s="119" t="str" cm="1">
        <f t="array" ref="AD48">IF(AE48="","",INDEX(AG48:DR48,_xlfn.XMATCH(AE48,AG48:DR48)-1))</f>
        <v>CRS-GUP-DHI-DT-23-1694</v>
      </c>
      <c r="AE48" s="120">
        <f t="shared" si="2"/>
        <v>44999</v>
      </c>
      <c r="AF48" s="119" t="str" cm="1">
        <f t="array" ref="AF48">IF(AE48="","",INDEX(AG48:DR48,_xlfn.XMATCH(AE48,AG48:DR48)+1))</f>
        <v>NC</v>
      </c>
      <c r="AG48" s="43" t="s">
        <v>6541</v>
      </c>
      <c r="AH48" s="117">
        <v>44977</v>
      </c>
      <c r="AI48" s="199">
        <v>0</v>
      </c>
      <c r="AJ48" s="43" t="s">
        <v>6834</v>
      </c>
      <c r="AK48" s="117">
        <v>44999</v>
      </c>
      <c r="AL48" s="43" t="s">
        <v>73</v>
      </c>
      <c r="AN48" s="117"/>
      <c r="AQ48" s="117"/>
      <c r="AT48" s="117"/>
      <c r="AW48" s="117"/>
      <c r="AZ48" s="117"/>
      <c r="BC48" s="117"/>
      <c r="BF48" s="117"/>
      <c r="BI48" s="117"/>
      <c r="BL48" s="117"/>
      <c r="BR48" s="117"/>
      <c r="BX48" s="117"/>
      <c r="CD48" s="117"/>
      <c r="CJ48" s="117"/>
      <c r="CP48" s="117"/>
      <c r="CV48" s="117"/>
      <c r="DB48" s="117"/>
      <c r="DH48" s="117"/>
      <c r="DN48" s="117"/>
      <c r="DS48" s="31" cm="1">
        <f t="array" ref="DS48">_xlfn.TAKE(_xlfn.CHOOSECOLS(_xlfn.WRAPROWS($AG48:$DR48,6),2),1)</f>
        <v>44977</v>
      </c>
      <c r="DT48" s="31" cm="1">
        <f t="array" ref="DT48">_xlfn.TAKE(_xlfn._xlws.FILTER(_xlfn.CHOOSECOLS(_xlfn.WRAPROWS($AG48:$DR48,6),2),
(_xlfn.CHOOSECOLS(_xlfn.WRAPROWS($AG48:$DR48,6),3) = "0") +
(_xlfn.CHOOSECOLS(_xlfn.WRAPROWS($AG48:$DR48,6),3) = 0) +
(_xlfn.CHOOSECOLS(_xlfn.WRAPROWS($AG48:$DR48,6),3) = "0(CP)")),1)</f>
        <v>44977</v>
      </c>
    </row>
    <row r="49" spans="1:124" s="114" customFormat="1" x14ac:dyDescent="0.45">
      <c r="A49" s="29"/>
      <c r="B49" s="28" t="s">
        <v>59</v>
      </c>
      <c r="C49" s="29" t="s">
        <v>134</v>
      </c>
      <c r="D49" s="28" t="s">
        <v>61</v>
      </c>
      <c r="E49" s="28" t="s">
        <v>229</v>
      </c>
      <c r="F49" s="28">
        <v>111241</v>
      </c>
      <c r="G49" s="29"/>
      <c r="H49" s="30" t="str">
        <f t="shared" si="0"/>
        <v>GUP-XG02-P1LCM-111241</v>
      </c>
      <c r="I49" s="30" t="s">
        <v>230</v>
      </c>
      <c r="J49" s="28" t="s">
        <v>65</v>
      </c>
      <c r="K49" s="31">
        <v>44349</v>
      </c>
      <c r="L49" s="31">
        <v>44601</v>
      </c>
      <c r="M49" s="32" t="s">
        <v>66</v>
      </c>
      <c r="N49" s="29" t="s">
        <v>228</v>
      </c>
      <c r="O49" s="28"/>
      <c r="P49" s="28"/>
      <c r="Q49" s="28"/>
      <c r="R49" s="28"/>
      <c r="S49" s="28"/>
      <c r="T49" s="29" t="s">
        <v>67</v>
      </c>
      <c r="U49" s="33" t="s">
        <v>231</v>
      </c>
      <c r="V49" s="34" t="s">
        <v>69</v>
      </c>
      <c r="W49" s="34">
        <v>2</v>
      </c>
      <c r="X49" s="162">
        <v>45838</v>
      </c>
      <c r="Y49" s="162">
        <v>45839</v>
      </c>
      <c r="Z49" s="30"/>
      <c r="AA49" s="107" t="str" cm="1">
        <f t="array" ref="AA49">IF(AB49="","",INDEX(AG49:DR49,_xlfn.XMATCH(AB49,AG49:DR49)-1))</f>
        <v>DE-GUP-DT-E-23-990</v>
      </c>
      <c r="AB49" s="113">
        <f t="shared" si="1"/>
        <v>45274</v>
      </c>
      <c r="AC49" s="107" cm="1">
        <f t="array" ref="AC49">IF(AB49="","",INDEX(AG49:DR49,_xlfn.XMATCH(AB49,AG49:DR49)+1))</f>
        <v>2</v>
      </c>
      <c r="AD49" s="107" t="str" cm="1">
        <f t="array" ref="AD49">IF(AE49="","",INDEX(AG49:DR49,_xlfn.XMATCH(AE49,AG49:DR49)-1))</f>
        <v>N/A(메일로 송부)</v>
      </c>
      <c r="AE49" s="113">
        <f t="shared" si="2"/>
        <v>45273</v>
      </c>
      <c r="AF49" s="107" t="str" cm="1">
        <f t="array" ref="AF49">IF(AE49="","",INDEX(AG49:DR49,_xlfn.XMATCH(AE49,AG49:DR49)+1))</f>
        <v>AA</v>
      </c>
      <c r="AG49" s="114" t="s">
        <v>105</v>
      </c>
      <c r="AH49" s="115">
        <v>44344</v>
      </c>
      <c r="AI49" s="198" t="s">
        <v>106</v>
      </c>
      <c r="AJ49" s="114" t="s">
        <v>107</v>
      </c>
      <c r="AK49" s="115">
        <v>44475</v>
      </c>
      <c r="AL49" s="114" t="s">
        <v>77</v>
      </c>
      <c r="AM49" s="114" t="s">
        <v>179</v>
      </c>
      <c r="AN49" s="115">
        <v>44540</v>
      </c>
      <c r="AO49" s="114" t="s">
        <v>75</v>
      </c>
      <c r="AP49" s="114" t="s">
        <v>180</v>
      </c>
      <c r="AQ49" s="115">
        <v>44568</v>
      </c>
      <c r="AR49" s="114" t="s">
        <v>110</v>
      </c>
      <c r="AS49" s="114" t="s">
        <v>181</v>
      </c>
      <c r="AT49" s="115">
        <v>44664</v>
      </c>
      <c r="AU49" s="114">
        <v>0</v>
      </c>
      <c r="AV49" s="114" t="s">
        <v>182</v>
      </c>
      <c r="AW49" s="115">
        <v>44683</v>
      </c>
      <c r="AX49" s="143" t="s">
        <v>8245</v>
      </c>
      <c r="AY49" s="114" t="s">
        <v>183</v>
      </c>
      <c r="AZ49" s="115">
        <v>44818</v>
      </c>
      <c r="BA49" s="114" t="s">
        <v>115</v>
      </c>
      <c r="BB49" s="43" t="s">
        <v>8125</v>
      </c>
      <c r="BC49" s="115">
        <v>45273</v>
      </c>
      <c r="BD49" s="43" t="s">
        <v>84</v>
      </c>
      <c r="BE49" s="114" t="s">
        <v>8123</v>
      </c>
      <c r="BF49" s="115">
        <v>45274</v>
      </c>
      <c r="BG49" s="114">
        <v>2</v>
      </c>
      <c r="BI49" s="115"/>
      <c r="BL49" s="115"/>
      <c r="BR49" s="115"/>
      <c r="BX49" s="115"/>
      <c r="CD49" s="115"/>
      <c r="CJ49" s="115"/>
      <c r="CP49" s="115"/>
      <c r="CV49" s="115"/>
      <c r="DB49" s="115"/>
      <c r="DH49" s="115"/>
      <c r="DN49" s="115"/>
      <c r="DS49" s="31" cm="1">
        <f t="array" ref="DS49">_xlfn.TAKE(_xlfn.CHOOSECOLS(_xlfn.WRAPROWS($AG49:$DR49,6),2),1)</f>
        <v>44344</v>
      </c>
      <c r="DT49" s="31" cm="1">
        <f t="array" ref="DT49">_xlfn.TAKE(_xlfn._xlws.FILTER(_xlfn.CHOOSECOLS(_xlfn.WRAPROWS($AG49:$DR49,6),2),
(_xlfn.CHOOSECOLS(_xlfn.WRAPROWS($AG49:$DR49,6),3) = "0") +
(_xlfn.CHOOSECOLS(_xlfn.WRAPROWS($AG49:$DR49,6),3) = 0) +
(_xlfn.CHOOSECOLS(_xlfn.WRAPROWS($AG49:$DR49,6),3) = "0(CP)")),1)</f>
        <v>44664</v>
      </c>
    </row>
    <row r="50" spans="1:124" s="43" customFormat="1" x14ac:dyDescent="0.45">
      <c r="A50" s="29"/>
      <c r="B50" s="28" t="s">
        <v>59</v>
      </c>
      <c r="C50" s="29" t="s">
        <v>232</v>
      </c>
      <c r="D50" s="28" t="s">
        <v>61</v>
      </c>
      <c r="E50" s="28" t="s">
        <v>233</v>
      </c>
      <c r="F50" s="28">
        <v>127111</v>
      </c>
      <c r="G50" s="29"/>
      <c r="H50" s="30" t="str">
        <f t="shared" si="0"/>
        <v>GUP-YD00-P1LBG-127111</v>
      </c>
      <c r="I50" s="30" t="s">
        <v>234</v>
      </c>
      <c r="J50" s="28" t="s">
        <v>96</v>
      </c>
      <c r="K50" s="31">
        <v>45047</v>
      </c>
      <c r="L50" s="31"/>
      <c r="M50" s="32" t="s">
        <v>66</v>
      </c>
      <c r="N50" s="29" t="s">
        <v>228</v>
      </c>
      <c r="O50" s="28"/>
      <c r="P50" s="28" t="s">
        <v>5686</v>
      </c>
      <c r="Q50" s="28"/>
      <c r="R50" s="28"/>
      <c r="S50" s="28" t="s">
        <v>235</v>
      </c>
      <c r="T50" s="29" t="s">
        <v>67</v>
      </c>
      <c r="U50" s="33" t="s">
        <v>177</v>
      </c>
      <c r="V50" s="34" t="s">
        <v>236</v>
      </c>
      <c r="W50" s="34">
        <v>3</v>
      </c>
      <c r="X50" s="162">
        <v>45838</v>
      </c>
      <c r="Y50" s="162"/>
      <c r="Z50" s="30"/>
      <c r="AA50" s="119" t="str" cm="1">
        <f t="array" ref="AA50">IF(AB50="","",INDEX(AG50:DR50,_xlfn.XMATCH(AB50,AG50:DR50)-1))</f>
        <v>DE-GUP-DT-E-23-429</v>
      </c>
      <c r="AB50" s="120">
        <f t="shared" si="1"/>
        <v>45022</v>
      </c>
      <c r="AC50" s="119" cm="1">
        <f t="array" ref="AC50">IF(AB50="","",INDEX(AG50:DR50,_xlfn.XMATCH(AB50,AG50:DR50)+1))</f>
        <v>1</v>
      </c>
      <c r="AD50" s="119" t="str" cm="1">
        <f t="array" ref="AD50">IF(AE50="","",INDEX(AG50:DR50,_xlfn.XMATCH(AE50,AG50:DR50)-1))</f>
        <v xml:space="preserve">CRS-GUP-DHI-DT-23-1885 </v>
      </c>
      <c r="AE50" s="120">
        <f t="shared" si="2"/>
        <v>45048</v>
      </c>
      <c r="AF50" s="119" t="str" cm="1">
        <f t="array" ref="AF50">IF(AE50="","",INDEX(AG50:DR50,_xlfn.XMATCH(AE50,AG50:DR50)+1))</f>
        <v>NC</v>
      </c>
      <c r="AG50" s="43" t="s">
        <v>5799</v>
      </c>
      <c r="AH50" s="117">
        <v>44909</v>
      </c>
      <c r="AI50" s="199">
        <v>0</v>
      </c>
      <c r="AJ50" s="43" t="s">
        <v>5895</v>
      </c>
      <c r="AK50" s="117">
        <v>44916</v>
      </c>
      <c r="AL50" s="43" t="s">
        <v>73</v>
      </c>
      <c r="AM50" s="43" t="s">
        <v>7112</v>
      </c>
      <c r="AN50" s="117">
        <v>45022</v>
      </c>
      <c r="AO50" s="43">
        <v>1</v>
      </c>
      <c r="AP50" s="43" t="s">
        <v>7289</v>
      </c>
      <c r="AQ50" s="117">
        <v>45048</v>
      </c>
      <c r="AR50" s="43" t="s">
        <v>73</v>
      </c>
      <c r="AT50" s="117"/>
      <c r="AW50" s="117"/>
      <c r="AZ50" s="117"/>
      <c r="BC50" s="117"/>
      <c r="BF50" s="117"/>
      <c r="BI50" s="117"/>
      <c r="BL50" s="117"/>
      <c r="BR50" s="117"/>
      <c r="BX50" s="117"/>
      <c r="CD50" s="117"/>
      <c r="CJ50" s="117"/>
      <c r="CP50" s="117"/>
      <c r="CV50" s="117"/>
      <c r="DB50" s="117"/>
      <c r="DH50" s="117"/>
      <c r="DN50" s="117"/>
      <c r="DS50" s="31" cm="1">
        <f t="array" ref="DS50">_xlfn.TAKE(_xlfn.CHOOSECOLS(_xlfn.WRAPROWS($AG50:$DR50,6),2),1)</f>
        <v>44909</v>
      </c>
      <c r="DT50" s="31" cm="1">
        <f t="array" ref="DT50">_xlfn.TAKE(_xlfn._xlws.FILTER(_xlfn.CHOOSECOLS(_xlfn.WRAPROWS($AG50:$DR50,6),2),
(_xlfn.CHOOSECOLS(_xlfn.WRAPROWS($AG50:$DR50,6),3) = "0") +
(_xlfn.CHOOSECOLS(_xlfn.WRAPROWS($AG50:$DR50,6),3) = 0) +
(_xlfn.CHOOSECOLS(_xlfn.WRAPROWS($AG50:$DR50,6),3) = "0(CP)")),1)</f>
        <v>44909</v>
      </c>
    </row>
    <row r="51" spans="1:124" s="43" customFormat="1" x14ac:dyDescent="0.45">
      <c r="A51" s="29"/>
      <c r="B51" s="28" t="s">
        <v>59</v>
      </c>
      <c r="C51" s="29" t="s">
        <v>237</v>
      </c>
      <c r="D51" s="28" t="s">
        <v>61</v>
      </c>
      <c r="E51" s="28" t="s">
        <v>233</v>
      </c>
      <c r="F51" s="28">
        <v>127401</v>
      </c>
      <c r="G51" s="29"/>
      <c r="H51" s="30" t="str">
        <f t="shared" si="0"/>
        <v>GUP-YT01-P1LBG-127401</v>
      </c>
      <c r="I51" s="30" t="s">
        <v>238</v>
      </c>
      <c r="J51" s="28" t="s">
        <v>96</v>
      </c>
      <c r="K51" s="31">
        <v>45047</v>
      </c>
      <c r="L51" s="31"/>
      <c r="M51" s="32" t="s">
        <v>66</v>
      </c>
      <c r="N51" s="29" t="s">
        <v>228</v>
      </c>
      <c r="O51" s="28"/>
      <c r="P51" s="28"/>
      <c r="Q51" s="28"/>
      <c r="R51" s="28"/>
      <c r="S51" s="28" t="s">
        <v>235</v>
      </c>
      <c r="T51" s="29" t="s">
        <v>67</v>
      </c>
      <c r="U51" s="33" t="s">
        <v>177</v>
      </c>
      <c r="V51" s="34" t="s">
        <v>236</v>
      </c>
      <c r="W51" s="34">
        <v>2</v>
      </c>
      <c r="X51" s="162">
        <v>45838</v>
      </c>
      <c r="Y51" s="162"/>
      <c r="Z51" s="30"/>
      <c r="AA51" s="119" t="str" cm="1">
        <f t="array" ref="AA51">IF(AB51="","",INDEX(AG51:DR51,_xlfn.XMATCH(AB51,AG51:DR51)-1))</f>
        <v>DE-GUP-DT-E-23-429</v>
      </c>
      <c r="AB51" s="120">
        <f t="shared" si="1"/>
        <v>45022</v>
      </c>
      <c r="AC51" s="119" cm="1">
        <f t="array" ref="AC51">IF(AB51="","",INDEX(AG51:DR51,_xlfn.XMATCH(AB51,AG51:DR51)+1))</f>
        <v>1</v>
      </c>
      <c r="AD51" s="119" t="str" cm="1">
        <f t="array" ref="AD51">IF(AE51="","",INDEX(AG51:DR51,_xlfn.XMATCH(AE51,AG51:DR51)-1))</f>
        <v xml:space="preserve">CRS-GUP-DHI-DT-23-1885 </v>
      </c>
      <c r="AE51" s="120">
        <f t="shared" si="2"/>
        <v>45048</v>
      </c>
      <c r="AF51" s="119" t="str" cm="1">
        <f t="array" ref="AF51">IF(AE51="","",INDEX(AG51:DR51,_xlfn.XMATCH(AE51,AG51:DR51)+1))</f>
        <v>NC</v>
      </c>
      <c r="AG51" s="43" t="s">
        <v>5799</v>
      </c>
      <c r="AH51" s="117">
        <v>44909</v>
      </c>
      <c r="AI51" s="199">
        <v>0</v>
      </c>
      <c r="AJ51" s="43" t="s">
        <v>5895</v>
      </c>
      <c r="AK51" s="117">
        <v>44916</v>
      </c>
      <c r="AL51" s="43" t="s">
        <v>73</v>
      </c>
      <c r="AM51" s="43" t="s">
        <v>7112</v>
      </c>
      <c r="AN51" s="117">
        <v>45022</v>
      </c>
      <c r="AO51" s="43">
        <v>1</v>
      </c>
      <c r="AP51" s="43" t="s">
        <v>7289</v>
      </c>
      <c r="AQ51" s="117">
        <v>45048</v>
      </c>
      <c r="AR51" s="43" t="s">
        <v>73</v>
      </c>
      <c r="AT51" s="117"/>
      <c r="AW51" s="117"/>
      <c r="AZ51" s="117"/>
      <c r="BC51" s="117"/>
      <c r="BF51" s="117"/>
      <c r="BI51" s="117"/>
      <c r="BL51" s="117"/>
      <c r="BR51" s="117"/>
      <c r="BX51" s="117"/>
      <c r="CD51" s="117"/>
      <c r="CJ51" s="117"/>
      <c r="CP51" s="117"/>
      <c r="CV51" s="117"/>
      <c r="DB51" s="117"/>
      <c r="DH51" s="117"/>
      <c r="DN51" s="117"/>
      <c r="DS51" s="31" cm="1">
        <f t="array" ref="DS51">_xlfn.TAKE(_xlfn.CHOOSECOLS(_xlfn.WRAPROWS($AG51:$DR51,6),2),1)</f>
        <v>44909</v>
      </c>
      <c r="DT51" s="31" cm="1">
        <f t="array" ref="DT51">_xlfn.TAKE(_xlfn._xlws.FILTER(_xlfn.CHOOSECOLS(_xlfn.WRAPROWS($AG51:$DR51,6),2),
(_xlfn.CHOOSECOLS(_xlfn.WRAPROWS($AG51:$DR51,6),3) = "0") +
(_xlfn.CHOOSECOLS(_xlfn.WRAPROWS($AG51:$DR51,6),3) = 0) +
(_xlfn.CHOOSECOLS(_xlfn.WRAPROWS($AG51:$DR51,6),3) = "0(CP)")),1)</f>
        <v>44909</v>
      </c>
    </row>
    <row r="52" spans="1:124" s="43" customFormat="1" x14ac:dyDescent="0.45">
      <c r="A52" s="29"/>
      <c r="B52" s="28" t="s">
        <v>59</v>
      </c>
      <c r="C52" s="29" t="s">
        <v>953</v>
      </c>
      <c r="D52" s="28" t="s">
        <v>101</v>
      </c>
      <c r="E52" s="28" t="s">
        <v>233</v>
      </c>
      <c r="F52" s="28">
        <v>126006</v>
      </c>
      <c r="G52" s="29"/>
      <c r="H52" s="30" t="str">
        <f t="shared" si="0"/>
        <v>GUP-CQ02-P1LBG-126006</v>
      </c>
      <c r="I52" s="30" t="s">
        <v>8463</v>
      </c>
      <c r="J52" s="28" t="s">
        <v>96</v>
      </c>
      <c r="K52" s="31">
        <v>45260</v>
      </c>
      <c r="L52" s="31"/>
      <c r="M52" s="32" t="s">
        <v>66</v>
      </c>
      <c r="N52" s="29" t="s">
        <v>228</v>
      </c>
      <c r="O52" s="28"/>
      <c r="P52" s="28"/>
      <c r="Q52" s="28"/>
      <c r="R52" s="28"/>
      <c r="S52" s="28" t="s">
        <v>235</v>
      </c>
      <c r="T52" s="29" t="s">
        <v>67</v>
      </c>
      <c r="U52" s="33" t="s">
        <v>177</v>
      </c>
      <c r="V52" s="34" t="s">
        <v>236</v>
      </c>
      <c r="W52" s="34">
        <v>3</v>
      </c>
      <c r="X52" s="162">
        <v>45838</v>
      </c>
      <c r="Y52" s="162"/>
      <c r="Z52" s="30"/>
      <c r="AA52" s="119" t="str" cm="1">
        <f t="array" ref="AA52">IF(AB52="","",INDEX(AG52:DR52,_xlfn.XMATCH(AB52,AG52:DR52)-1))</f>
        <v>DE-GUP-DT-E-23-938</v>
      </c>
      <c r="AB52" s="120">
        <f t="shared" ref="AB52" si="9">IF(AH52="", "",MAX(AH52,AN52,AT52,AZ52,BF52,BL52,BR52,BX52,CD52,CJ52,CP52,CV52,DB52,DH52,DN52))</f>
        <v>45253</v>
      </c>
      <c r="AC52" s="119" cm="1">
        <f t="array" ref="AC52">IF(AB52="","",INDEX(AG52:DR52,_xlfn.XMATCH(AB52,AG52:DR52)+1))</f>
        <v>0</v>
      </c>
      <c r="AD52" s="119" t="str" cm="1">
        <f t="array" ref="AD52">IF(AE52="","",INDEX(AG52:DR52,_xlfn.XMATCH(AE52,AG52:DR52)-1))</f>
        <v>CRS-GUP-DHI-DT-24-036</v>
      </c>
      <c r="AE52" s="120">
        <f t="shared" ref="AE52" si="10">IF(AK52="", "",MAX(AK52,AQ52,AW52,BC52,BI52,BO52,BU52,CA52,CG52,CM52,CS52,CY52,DE52,DK52,DQ52))</f>
        <v>45365</v>
      </c>
      <c r="AF52" s="119" t="str" cm="1">
        <f t="array" ref="AF52">IF(AE52="","",INDEX(AG52:DR52,_xlfn.XMATCH(AE52,AG52:DR52)+1))</f>
        <v>NC</v>
      </c>
      <c r="AG52" s="43" t="s">
        <v>8066</v>
      </c>
      <c r="AH52" s="117">
        <v>45253</v>
      </c>
      <c r="AI52" s="199">
        <v>0</v>
      </c>
      <c r="AJ52" s="43" t="s">
        <v>8289</v>
      </c>
      <c r="AK52" s="117">
        <v>45365</v>
      </c>
      <c r="AL52" s="43" t="s">
        <v>73</v>
      </c>
      <c r="AN52" s="117"/>
      <c r="AQ52" s="117"/>
      <c r="AT52" s="117"/>
      <c r="AW52" s="117"/>
      <c r="AZ52" s="117"/>
      <c r="BC52" s="117"/>
      <c r="BF52" s="117"/>
      <c r="BI52" s="117"/>
      <c r="BL52" s="117"/>
      <c r="BR52" s="117"/>
      <c r="BX52" s="117"/>
      <c r="CD52" s="117"/>
      <c r="CJ52" s="117"/>
      <c r="CP52" s="117"/>
      <c r="CV52" s="117"/>
      <c r="DB52" s="117"/>
      <c r="DH52" s="117"/>
      <c r="DN52" s="117"/>
      <c r="DS52" s="31" cm="1">
        <f t="array" ref="DS52">_xlfn.TAKE(_xlfn.CHOOSECOLS(_xlfn.WRAPROWS($AG52:$DR52,6),2),1)</f>
        <v>45253</v>
      </c>
      <c r="DT52" s="31" cm="1">
        <f t="array" ref="DT52">_xlfn.TAKE(_xlfn._xlws.FILTER(_xlfn.CHOOSECOLS(_xlfn.WRAPROWS($AG52:$DR52,6),2),
(_xlfn.CHOOSECOLS(_xlfn.WRAPROWS($AG52:$DR52,6),3) = "0") +
(_xlfn.CHOOSECOLS(_xlfn.WRAPROWS($AG52:$DR52,6),3) = 0) +
(_xlfn.CHOOSECOLS(_xlfn.WRAPROWS($AG52:$DR52,6),3) = "0(CP)")),1)</f>
        <v>45253</v>
      </c>
    </row>
    <row r="53" spans="1:124" s="114" customFormat="1" x14ac:dyDescent="0.45">
      <c r="A53" s="29"/>
      <c r="B53" s="28" t="s">
        <v>59</v>
      </c>
      <c r="C53" s="29" t="s">
        <v>232</v>
      </c>
      <c r="D53" s="28" t="s">
        <v>61</v>
      </c>
      <c r="E53" s="28" t="s">
        <v>239</v>
      </c>
      <c r="F53" s="28">
        <v>127131</v>
      </c>
      <c r="G53" s="29"/>
      <c r="H53" s="30" t="str">
        <f t="shared" si="0"/>
        <v>GUP-YD00-P1LF-127131</v>
      </c>
      <c r="I53" s="30" t="s">
        <v>240</v>
      </c>
      <c r="J53" s="28" t="s">
        <v>96</v>
      </c>
      <c r="K53" s="31">
        <v>44944</v>
      </c>
      <c r="L53" s="31"/>
      <c r="M53" s="32" t="s">
        <v>66</v>
      </c>
      <c r="N53" s="29" t="s">
        <v>228</v>
      </c>
      <c r="O53" s="28"/>
      <c r="P53" s="28" t="s">
        <v>5686</v>
      </c>
      <c r="Q53" s="28"/>
      <c r="R53" s="28"/>
      <c r="S53" s="28" t="s">
        <v>241</v>
      </c>
      <c r="T53" s="29" t="s">
        <v>67</v>
      </c>
      <c r="U53" s="33" t="s">
        <v>68</v>
      </c>
      <c r="V53" s="34" t="s">
        <v>236</v>
      </c>
      <c r="W53" s="34">
        <v>3</v>
      </c>
      <c r="X53" s="162">
        <v>45838</v>
      </c>
      <c r="Y53" s="162"/>
      <c r="Z53" s="30"/>
      <c r="AA53" s="107" t="str" cm="1">
        <f t="array" ref="AA53">IF(AB53="","",INDEX(AG53:DR53,_xlfn.XMATCH(AB53,AG53:DR53)-1))</f>
        <v>DE-GUP-DT-E-22-1060</v>
      </c>
      <c r="AB53" s="113">
        <f t="shared" si="1"/>
        <v>44904</v>
      </c>
      <c r="AC53" s="107" cm="1">
        <f t="array" ref="AC53">IF(AB53="","",INDEX(AG53:DR53,_xlfn.XMATCH(AB53,AG53:DR53)+1))</f>
        <v>0</v>
      </c>
      <c r="AD53" s="107" t="str" cm="1">
        <f t="array" ref="AD53">IF(AE53="","",INDEX(AG53:DR53,_xlfn.XMATCH(AE53,AG53:DR53)-1))</f>
        <v>CRS-GUP-DHI-DT-22-1293</v>
      </c>
      <c r="AE53" s="113">
        <f t="shared" si="2"/>
        <v>44916</v>
      </c>
      <c r="AF53" s="107" t="str" cm="1">
        <f t="array" ref="AF53">IF(AE53="","",INDEX(AG53:DR53,_xlfn.XMATCH(AE53,AG53:DR53)+1))</f>
        <v>NC</v>
      </c>
      <c r="AG53" s="114" t="s">
        <v>5734</v>
      </c>
      <c r="AH53" s="115">
        <v>44904</v>
      </c>
      <c r="AI53" s="198">
        <v>0</v>
      </c>
      <c r="AJ53" s="114" t="s">
        <v>5890</v>
      </c>
      <c r="AK53" s="115">
        <v>44916</v>
      </c>
      <c r="AL53" s="114" t="s">
        <v>73</v>
      </c>
      <c r="AN53" s="115"/>
      <c r="AQ53" s="115"/>
      <c r="AT53" s="115"/>
      <c r="AW53" s="115"/>
      <c r="AZ53" s="115"/>
      <c r="BC53" s="115"/>
      <c r="BF53" s="115"/>
      <c r="BI53" s="115"/>
      <c r="BL53" s="115"/>
      <c r="BR53" s="115"/>
      <c r="BX53" s="115"/>
      <c r="CD53" s="115"/>
      <c r="CJ53" s="115"/>
      <c r="CP53" s="115"/>
      <c r="CV53" s="115"/>
      <c r="DB53" s="115"/>
      <c r="DH53" s="115"/>
      <c r="DN53" s="115"/>
      <c r="DS53" s="31" cm="1">
        <f t="array" ref="DS53">_xlfn.TAKE(_xlfn.CHOOSECOLS(_xlfn.WRAPROWS($AG53:$DR53,6),2),1)</f>
        <v>44904</v>
      </c>
      <c r="DT53" s="31" cm="1">
        <f t="array" ref="DT53">_xlfn.TAKE(_xlfn._xlws.FILTER(_xlfn.CHOOSECOLS(_xlfn.WRAPROWS($AG53:$DR53,6),2),
(_xlfn.CHOOSECOLS(_xlfn.WRAPROWS($AG53:$DR53,6),3) = "0") +
(_xlfn.CHOOSECOLS(_xlfn.WRAPROWS($AG53:$DR53,6),3) = 0) +
(_xlfn.CHOOSECOLS(_xlfn.WRAPROWS($AG53:$DR53,6),3) = "0(CP)")),1)</f>
        <v>44904</v>
      </c>
    </row>
    <row r="54" spans="1:124" s="114" customFormat="1" x14ac:dyDescent="0.45">
      <c r="A54" s="29"/>
      <c r="B54" s="28" t="s">
        <v>59</v>
      </c>
      <c r="C54" s="29" t="s">
        <v>237</v>
      </c>
      <c r="D54" s="28" t="s">
        <v>61</v>
      </c>
      <c r="E54" s="28" t="s">
        <v>239</v>
      </c>
      <c r="F54" s="28">
        <v>127411</v>
      </c>
      <c r="G54" s="29"/>
      <c r="H54" s="30" t="str">
        <f t="shared" si="0"/>
        <v>GUP-YT01-P1LF-127411</v>
      </c>
      <c r="I54" s="30" t="s">
        <v>242</v>
      </c>
      <c r="J54" s="28" t="s">
        <v>96</v>
      </c>
      <c r="K54" s="31">
        <v>44944</v>
      </c>
      <c r="L54" s="31"/>
      <c r="M54" s="32" t="s">
        <v>66</v>
      </c>
      <c r="N54" s="29" t="s">
        <v>228</v>
      </c>
      <c r="O54" s="28"/>
      <c r="P54" s="28"/>
      <c r="Q54" s="28"/>
      <c r="R54" s="28"/>
      <c r="S54" s="28" t="s">
        <v>241</v>
      </c>
      <c r="T54" s="29" t="s">
        <v>67</v>
      </c>
      <c r="U54" s="33" t="s">
        <v>68</v>
      </c>
      <c r="V54" s="34" t="s">
        <v>236</v>
      </c>
      <c r="W54" s="34">
        <v>2</v>
      </c>
      <c r="X54" s="162">
        <v>45838</v>
      </c>
      <c r="Y54" s="162"/>
      <c r="Z54" s="30"/>
      <c r="AA54" s="107" t="str" cm="1">
        <f t="array" ref="AA54">IF(AB54="","",INDEX(AG54:DR54,_xlfn.XMATCH(AB54,AG54:DR54)-1))</f>
        <v>DE-GUP-DT-E-22-1060</v>
      </c>
      <c r="AB54" s="113">
        <f t="shared" si="1"/>
        <v>44904</v>
      </c>
      <c r="AC54" s="107" cm="1">
        <f t="array" ref="AC54">IF(AB54="","",INDEX(AG54:DR54,_xlfn.XMATCH(AB54,AG54:DR54)+1))</f>
        <v>0</v>
      </c>
      <c r="AD54" s="107" t="str" cm="1">
        <f t="array" ref="AD54">IF(AE54="","",INDEX(AG54:DR54,_xlfn.XMATCH(AE54,AG54:DR54)-1))</f>
        <v>CRS-GUP-DHI-DT-22-1293</v>
      </c>
      <c r="AE54" s="113">
        <f t="shared" si="2"/>
        <v>44916</v>
      </c>
      <c r="AF54" s="107" t="str" cm="1">
        <f t="array" ref="AF54">IF(AE54="","",INDEX(AG54:DR54,_xlfn.XMATCH(AE54,AG54:DR54)+1))</f>
        <v>NC</v>
      </c>
      <c r="AG54" s="114" t="s">
        <v>5734</v>
      </c>
      <c r="AH54" s="115">
        <v>44904</v>
      </c>
      <c r="AI54" s="198">
        <v>0</v>
      </c>
      <c r="AJ54" s="114" t="s">
        <v>5890</v>
      </c>
      <c r="AK54" s="115">
        <v>44916</v>
      </c>
      <c r="AL54" s="114" t="s">
        <v>73</v>
      </c>
      <c r="AN54" s="115"/>
      <c r="AQ54" s="115"/>
      <c r="AT54" s="115"/>
      <c r="AW54" s="115"/>
      <c r="AZ54" s="115"/>
      <c r="BC54" s="115"/>
      <c r="BF54" s="115"/>
      <c r="BI54" s="115"/>
      <c r="BL54" s="115"/>
      <c r="BR54" s="115"/>
      <c r="BX54" s="115"/>
      <c r="CD54" s="115"/>
      <c r="CJ54" s="115"/>
      <c r="CP54" s="115"/>
      <c r="CV54" s="115"/>
      <c r="DB54" s="115"/>
      <c r="DH54" s="115"/>
      <c r="DN54" s="115"/>
      <c r="DS54" s="31" cm="1">
        <f t="array" ref="DS54">_xlfn.TAKE(_xlfn.CHOOSECOLS(_xlfn.WRAPROWS($AG54:$DR54,6),2),1)</f>
        <v>44904</v>
      </c>
      <c r="DT54" s="31" cm="1">
        <f t="array" ref="DT54">_xlfn.TAKE(_xlfn._xlws.FILTER(_xlfn.CHOOSECOLS(_xlfn.WRAPROWS($AG54:$DR54,6),2),
(_xlfn.CHOOSECOLS(_xlfn.WRAPROWS($AG54:$DR54,6),3) = "0") +
(_xlfn.CHOOSECOLS(_xlfn.WRAPROWS($AG54:$DR54,6),3) = 0) +
(_xlfn.CHOOSECOLS(_xlfn.WRAPROWS($AG54:$DR54,6),3) = "0(CP)")),1)</f>
        <v>44904</v>
      </c>
    </row>
    <row r="55" spans="1:124" s="43" customFormat="1" x14ac:dyDescent="0.45">
      <c r="A55" s="29"/>
      <c r="B55" s="28" t="s">
        <v>59</v>
      </c>
      <c r="C55" s="29" t="s">
        <v>953</v>
      </c>
      <c r="D55" s="28" t="s">
        <v>101</v>
      </c>
      <c r="E55" s="28" t="s">
        <v>239</v>
      </c>
      <c r="F55" s="28">
        <v>126007</v>
      </c>
      <c r="G55" s="29"/>
      <c r="H55" s="30" t="str">
        <f t="shared" si="0"/>
        <v>GUP-CQ02-P1LF-126007</v>
      </c>
      <c r="I55" s="30" t="s">
        <v>8464</v>
      </c>
      <c r="J55" s="28" t="s">
        <v>96</v>
      </c>
      <c r="K55" s="31">
        <v>45260</v>
      </c>
      <c r="L55" s="31"/>
      <c r="M55" s="32" t="s">
        <v>66</v>
      </c>
      <c r="N55" s="29" t="s">
        <v>228</v>
      </c>
      <c r="O55" s="28"/>
      <c r="P55" s="28"/>
      <c r="Q55" s="28"/>
      <c r="R55" s="28"/>
      <c r="S55" s="28" t="s">
        <v>241</v>
      </c>
      <c r="T55" s="29" t="s">
        <v>67</v>
      </c>
      <c r="U55" s="33" t="s">
        <v>68</v>
      </c>
      <c r="V55" s="34" t="s">
        <v>236</v>
      </c>
      <c r="W55" s="34">
        <v>3</v>
      </c>
      <c r="X55" s="162">
        <v>45838</v>
      </c>
      <c r="Y55" s="162"/>
      <c r="Z55" s="30"/>
      <c r="AA55" s="119" t="str" cm="1">
        <f t="array" ref="AA55">IF(AB55="","",INDEX(AG55:DR55,_xlfn.XMATCH(AB55,AG55:DR55)-1))</f>
        <v>DE-GUP-DT-E-23-891</v>
      </c>
      <c r="AB55" s="120">
        <f t="shared" si="1"/>
        <v>45239</v>
      </c>
      <c r="AC55" s="119" cm="1">
        <f t="array" ref="AC55">IF(AB55="","",INDEX(AG55:DR55,_xlfn.XMATCH(AB55,AG55:DR55)+1))</f>
        <v>0</v>
      </c>
      <c r="AD55" s="119" t="str" cm="1">
        <f t="array" ref="AD55">IF(AE55="","",INDEX(AG55:DR55,_xlfn.XMATCH(AE55,AG55:DR55)-1))</f>
        <v>CRS-GUP-DHI-DT-24-035</v>
      </c>
      <c r="AE55" s="120">
        <f t="shared" si="2"/>
        <v>45365</v>
      </c>
      <c r="AF55" s="119" t="str" cm="1">
        <f t="array" ref="AF55">IF(AE55="","",INDEX(AG55:DR55,_xlfn.XMATCH(AE55,AG55:DR55)+1))</f>
        <v>NC</v>
      </c>
      <c r="AG55" s="43" t="s">
        <v>8008</v>
      </c>
      <c r="AH55" s="117">
        <v>45239</v>
      </c>
      <c r="AI55" s="199">
        <v>0</v>
      </c>
      <c r="AJ55" s="43" t="s">
        <v>8288</v>
      </c>
      <c r="AK55" s="117">
        <v>45365</v>
      </c>
      <c r="AL55" s="43" t="s">
        <v>73</v>
      </c>
      <c r="AN55" s="117"/>
      <c r="AQ55" s="117"/>
      <c r="AT55" s="117"/>
      <c r="AW55" s="117"/>
      <c r="AZ55" s="117"/>
      <c r="BC55" s="117"/>
      <c r="BF55" s="117"/>
      <c r="BI55" s="117"/>
      <c r="BL55" s="117"/>
      <c r="BR55" s="117"/>
      <c r="BX55" s="117"/>
      <c r="CD55" s="117"/>
      <c r="CJ55" s="117"/>
      <c r="CP55" s="117"/>
      <c r="CV55" s="117"/>
      <c r="DB55" s="117"/>
      <c r="DH55" s="117"/>
      <c r="DN55" s="117"/>
      <c r="DS55" s="31" cm="1">
        <f t="array" ref="DS55">_xlfn.TAKE(_xlfn.CHOOSECOLS(_xlfn.WRAPROWS($AG55:$DR55,6),2),1)</f>
        <v>45239</v>
      </c>
      <c r="DT55" s="31" cm="1">
        <f t="array" ref="DT55">_xlfn.TAKE(_xlfn._xlws.FILTER(_xlfn.CHOOSECOLS(_xlfn.WRAPROWS($AG55:$DR55,6),2),
(_xlfn.CHOOSECOLS(_xlfn.WRAPROWS($AG55:$DR55,6),3) = "0") +
(_xlfn.CHOOSECOLS(_xlfn.WRAPROWS($AG55:$DR55,6),3) = 0) +
(_xlfn.CHOOSECOLS(_xlfn.WRAPROWS($AG55:$DR55,6),3) = "0(CP)")),1)</f>
        <v>45239</v>
      </c>
    </row>
    <row r="56" spans="1:124" s="43" customFormat="1" x14ac:dyDescent="0.45">
      <c r="A56" s="29"/>
      <c r="B56" s="28" t="s">
        <v>59</v>
      </c>
      <c r="C56" s="29" t="s">
        <v>237</v>
      </c>
      <c r="D56" s="28" t="s">
        <v>61</v>
      </c>
      <c r="E56" s="28" t="s">
        <v>243</v>
      </c>
      <c r="F56" s="28">
        <v>127121</v>
      </c>
      <c r="G56" s="29"/>
      <c r="H56" s="30" t="str">
        <f t="shared" si="0"/>
        <v>GUP-YT01-P1MAN-127121</v>
      </c>
      <c r="I56" s="30" t="s">
        <v>244</v>
      </c>
      <c r="J56" s="29" t="s">
        <v>245</v>
      </c>
      <c r="K56" s="31">
        <v>44858</v>
      </c>
      <c r="L56" s="31">
        <v>44950</v>
      </c>
      <c r="M56" s="32" t="s">
        <v>66</v>
      </c>
      <c r="N56" s="29" t="s">
        <v>228</v>
      </c>
      <c r="O56" s="28"/>
      <c r="P56" s="28"/>
      <c r="Q56" s="28"/>
      <c r="R56" s="28"/>
      <c r="S56" s="28" t="s">
        <v>246</v>
      </c>
      <c r="T56" s="29" t="s">
        <v>67</v>
      </c>
      <c r="U56" s="28" t="s">
        <v>246</v>
      </c>
      <c r="V56" s="34" t="s">
        <v>236</v>
      </c>
      <c r="W56" s="34">
        <v>2</v>
      </c>
      <c r="X56" s="162">
        <v>45838</v>
      </c>
      <c r="Y56" s="162"/>
      <c r="Z56" s="30"/>
      <c r="AA56" s="119" t="str" cm="1">
        <f t="array" ref="AA56">IF(AB56="","",INDEX(AG56:DR56,_xlfn.XMATCH(AB56,AG56:DR56)-1))</f>
        <v>DE-GUP-DT-E-23-430</v>
      </c>
      <c r="AB56" s="120">
        <f t="shared" si="1"/>
        <v>45022</v>
      </c>
      <c r="AC56" s="119" cm="1">
        <f t="array" ref="AC56">IF(AB56="","",INDEX(AG56:DR56,_xlfn.XMATCH(AB56,AG56:DR56)+1))</f>
        <v>0</v>
      </c>
      <c r="AD56" s="119" t="str" cm="1">
        <f t="array" ref="AD56">IF(AE56="","",INDEX(AG56:DR56,_xlfn.XMATCH(AE56,AG56:DR56)-1))</f>
        <v>CRS-GUP-DHI-DT-23-1771</v>
      </c>
      <c r="AE56" s="120">
        <f t="shared" si="2"/>
        <v>45012</v>
      </c>
      <c r="AF56" s="119" t="str" cm="1">
        <f t="array" ref="AF56">IF(AE56="","",INDEX(AG56:DR56,_xlfn.XMATCH(AE56,AG56:DR56)+1))</f>
        <v>AA</v>
      </c>
      <c r="AG56" s="43" t="s">
        <v>5115</v>
      </c>
      <c r="AH56" s="117">
        <v>44854</v>
      </c>
      <c r="AI56" s="199" t="s">
        <v>90</v>
      </c>
      <c r="AJ56" s="43" t="s">
        <v>5494</v>
      </c>
      <c r="AK56" s="117">
        <v>44886</v>
      </c>
      <c r="AL56" s="43" t="s">
        <v>92</v>
      </c>
      <c r="AM56" s="43" t="s">
        <v>6054</v>
      </c>
      <c r="AN56" s="117">
        <v>44929</v>
      </c>
      <c r="AO56" s="43" t="s">
        <v>52</v>
      </c>
      <c r="AP56" s="43" t="s">
        <v>6439</v>
      </c>
      <c r="AQ56" s="117">
        <v>44968</v>
      </c>
      <c r="AR56" s="43" t="s">
        <v>92</v>
      </c>
      <c r="AS56" s="43" t="s">
        <v>6530</v>
      </c>
      <c r="AT56" s="117">
        <v>44974</v>
      </c>
      <c r="AU56" s="43" t="s">
        <v>337</v>
      </c>
      <c r="AV56" s="43" t="s">
        <v>6989</v>
      </c>
      <c r="AW56" s="117">
        <v>45012</v>
      </c>
      <c r="AX56" s="43" t="s">
        <v>84</v>
      </c>
      <c r="AY56" s="43" t="s">
        <v>7113</v>
      </c>
      <c r="AZ56" s="117">
        <v>45022</v>
      </c>
      <c r="BA56" s="43">
        <v>0</v>
      </c>
      <c r="BC56" s="117"/>
      <c r="BF56" s="117"/>
      <c r="BI56" s="117"/>
      <c r="BL56" s="117"/>
      <c r="BR56" s="117"/>
      <c r="BX56" s="117"/>
      <c r="CD56" s="117"/>
      <c r="CJ56" s="117"/>
      <c r="CP56" s="117"/>
      <c r="CV56" s="117"/>
      <c r="DB56" s="117"/>
      <c r="DH56" s="117"/>
      <c r="DN56" s="117"/>
      <c r="DS56" s="31" cm="1">
        <f t="array" ref="DS56">_xlfn.TAKE(_xlfn.CHOOSECOLS(_xlfn.WRAPROWS($AG56:$DR56,6),2),1)</f>
        <v>44854</v>
      </c>
      <c r="DT56" s="31" cm="1">
        <f t="array" ref="DT56">_xlfn.TAKE(_xlfn._xlws.FILTER(_xlfn.CHOOSECOLS(_xlfn.WRAPROWS($AG56:$DR56,6),2),
(_xlfn.CHOOSECOLS(_xlfn.WRAPROWS($AG56:$DR56,6),3) = "0") +
(_xlfn.CHOOSECOLS(_xlfn.WRAPROWS($AG56:$DR56,6),3) = 0) +
(_xlfn.CHOOSECOLS(_xlfn.WRAPROWS($AG56:$DR56,6),3) = "0(CP)")),1)</f>
        <v>45022</v>
      </c>
    </row>
    <row r="57" spans="1:124" s="43" customFormat="1" x14ac:dyDescent="0.45">
      <c r="A57" s="29"/>
      <c r="B57" s="28" t="s">
        <v>59</v>
      </c>
      <c r="C57" s="29" t="s">
        <v>247</v>
      </c>
      <c r="D57" s="28" t="s">
        <v>61</v>
      </c>
      <c r="E57" s="28" t="s">
        <v>243</v>
      </c>
      <c r="F57" s="28">
        <v>127421</v>
      </c>
      <c r="G57" s="29"/>
      <c r="H57" s="30" t="str">
        <f t="shared" si="0"/>
        <v>GUP-YK08-P1MAN-127421</v>
      </c>
      <c r="I57" s="30" t="s">
        <v>248</v>
      </c>
      <c r="J57" s="28" t="s">
        <v>96</v>
      </c>
      <c r="K57" s="31">
        <v>44950</v>
      </c>
      <c r="L57" s="31"/>
      <c r="M57" s="32" t="s">
        <v>66</v>
      </c>
      <c r="N57" s="29" t="s">
        <v>228</v>
      </c>
      <c r="O57" s="28"/>
      <c r="P57" s="28" t="s">
        <v>5686</v>
      </c>
      <c r="Q57" s="28"/>
      <c r="R57" s="28"/>
      <c r="S57" s="28" t="s">
        <v>246</v>
      </c>
      <c r="T57" s="29" t="s">
        <v>67</v>
      </c>
      <c r="U57" s="28" t="s">
        <v>246</v>
      </c>
      <c r="V57" s="34" t="s">
        <v>236</v>
      </c>
      <c r="W57" s="34">
        <v>3</v>
      </c>
      <c r="X57" s="162">
        <v>45838</v>
      </c>
      <c r="Y57" s="162"/>
      <c r="Z57" s="30"/>
      <c r="AA57" s="119" t="str" cm="1">
        <f t="array" ref="AA57">IF(AB57="","",INDEX(AG57:DR57,_xlfn.XMATCH(AB57,AG57:DR57)-1))</f>
        <v>DE-GUP-DT-E-23-447</v>
      </c>
      <c r="AB57" s="120">
        <f t="shared" si="1"/>
        <v>45028</v>
      </c>
      <c r="AC57" s="119" cm="1">
        <f t="array" ref="AC57">IF(AB57="","",INDEX(AG57:DR57,_xlfn.XMATCH(AB57,AG57:DR57)+1))</f>
        <v>1</v>
      </c>
      <c r="AD57" s="119" t="str" cm="1">
        <f t="array" ref="AD57">IF(AE57="","",INDEX(AG57:DR57,_xlfn.XMATCH(AE57,AG57:DR57)-1))</f>
        <v>CRS-GUP-DHI-DT-23-1867</v>
      </c>
      <c r="AE57" s="120">
        <f t="shared" si="2"/>
        <v>45035</v>
      </c>
      <c r="AF57" s="119" t="str" cm="1">
        <f t="array" ref="AF57">IF(AE57="","",INDEX(AG57:DR57,_xlfn.XMATCH(AE57,AG57:DR57)+1))</f>
        <v>NC</v>
      </c>
      <c r="AG57" s="43" t="s">
        <v>5186</v>
      </c>
      <c r="AH57" s="117">
        <v>44858</v>
      </c>
      <c r="AI57" s="199">
        <v>0</v>
      </c>
      <c r="AJ57" s="43" t="s">
        <v>5615</v>
      </c>
      <c r="AK57" s="117">
        <v>44895</v>
      </c>
      <c r="AL57" s="43" t="s">
        <v>73</v>
      </c>
      <c r="AM57" s="43" t="s">
        <v>7136</v>
      </c>
      <c r="AN57" s="117">
        <v>45028</v>
      </c>
      <c r="AO57" s="43">
        <v>1</v>
      </c>
      <c r="AP57" s="43" t="s">
        <v>7219</v>
      </c>
      <c r="AQ57" s="117">
        <v>45035</v>
      </c>
      <c r="AR57" s="43" t="s">
        <v>73</v>
      </c>
      <c r="AT57" s="117"/>
      <c r="AW57" s="117"/>
      <c r="AZ57" s="117"/>
      <c r="BC57" s="117"/>
      <c r="BF57" s="117"/>
      <c r="BI57" s="117"/>
      <c r="BL57" s="117"/>
      <c r="BR57" s="117"/>
      <c r="BX57" s="117"/>
      <c r="CD57" s="117"/>
      <c r="CJ57" s="117"/>
      <c r="CP57" s="117"/>
      <c r="CV57" s="117"/>
      <c r="DB57" s="117"/>
      <c r="DH57" s="117"/>
      <c r="DN57" s="117"/>
      <c r="DS57" s="31" cm="1">
        <f t="array" ref="DS57">_xlfn.TAKE(_xlfn.CHOOSECOLS(_xlfn.WRAPROWS($AG57:$DR57,6),2),1)</f>
        <v>44858</v>
      </c>
      <c r="DT57" s="31" cm="1">
        <f t="array" ref="DT57">_xlfn.TAKE(_xlfn._xlws.FILTER(_xlfn.CHOOSECOLS(_xlfn.WRAPROWS($AG57:$DR57,6),2),
(_xlfn.CHOOSECOLS(_xlfn.WRAPROWS($AG57:$DR57,6),3) = "0") +
(_xlfn.CHOOSECOLS(_xlfn.WRAPROWS($AG57:$DR57,6),3) = 0) +
(_xlfn.CHOOSECOLS(_xlfn.WRAPROWS($AG57:$DR57,6),3) = "0(CP)")),1)</f>
        <v>44858</v>
      </c>
    </row>
    <row r="58" spans="1:124" s="114" customFormat="1" x14ac:dyDescent="0.45">
      <c r="A58" s="29"/>
      <c r="B58" s="28" t="s">
        <v>59</v>
      </c>
      <c r="C58" s="29" t="s">
        <v>250</v>
      </c>
      <c r="D58" s="28" t="s">
        <v>61</v>
      </c>
      <c r="E58" s="28" t="s">
        <v>243</v>
      </c>
      <c r="F58" s="28">
        <v>127511</v>
      </c>
      <c r="G58" s="29"/>
      <c r="H58" s="30" t="str">
        <f t="shared" si="0"/>
        <v>GUP-YS18-P1MAN-127511</v>
      </c>
      <c r="I58" s="30" t="s">
        <v>251</v>
      </c>
      <c r="J58" s="28" t="s">
        <v>96</v>
      </c>
      <c r="K58" s="31">
        <v>44950</v>
      </c>
      <c r="L58" s="31"/>
      <c r="M58" s="32" t="s">
        <v>66</v>
      </c>
      <c r="N58" s="29" t="s">
        <v>228</v>
      </c>
      <c r="O58" s="28"/>
      <c r="P58" s="28"/>
      <c r="Q58" s="28"/>
      <c r="R58" s="28"/>
      <c r="S58" s="28" t="s">
        <v>246</v>
      </c>
      <c r="T58" s="29" t="s">
        <v>67</v>
      </c>
      <c r="U58" s="28" t="s">
        <v>246</v>
      </c>
      <c r="V58" s="34" t="s">
        <v>249</v>
      </c>
      <c r="W58" s="34">
        <v>3</v>
      </c>
      <c r="X58" s="162">
        <v>45838</v>
      </c>
      <c r="Y58" s="162"/>
      <c r="Z58" s="30"/>
      <c r="AA58" s="107" t="str" cm="1">
        <f t="array" ref="AA58">IF(AB58="","",INDEX(AG58:DR58,_xlfn.XMATCH(AB58,AG58:DR58)-1))</f>
        <v>DE-GUP-DT-E-22-958</v>
      </c>
      <c r="AB58" s="113">
        <f t="shared" si="1"/>
        <v>44883</v>
      </c>
      <c r="AC58" s="107" cm="1">
        <f t="array" ref="AC58">IF(AB58="","",INDEX(AG58:DR58,_xlfn.XMATCH(AB58,AG58:DR58)+1))</f>
        <v>0</v>
      </c>
      <c r="AD58" s="107" t="str" cm="1">
        <f t="array" ref="AD58">IF(AE58="","",INDEX(AG58:DR58,_xlfn.XMATCH(AE58,AG58:DR58)-1))</f>
        <v>CRS-GUP-DHI-DT-22-1162</v>
      </c>
      <c r="AE58" s="113">
        <f t="shared" si="2"/>
        <v>44889</v>
      </c>
      <c r="AF58" s="107" t="str" cm="1">
        <f t="array" ref="AF58">IF(AE58="","",INDEX(AG58:DR58,_xlfn.XMATCH(AE58,AG58:DR58)+1))</f>
        <v>NC</v>
      </c>
      <c r="AG58" s="114" t="s">
        <v>5446</v>
      </c>
      <c r="AH58" s="115">
        <v>44883</v>
      </c>
      <c r="AI58" s="198">
        <v>0</v>
      </c>
      <c r="AJ58" s="114" t="s">
        <v>5577</v>
      </c>
      <c r="AK58" s="115">
        <v>44889</v>
      </c>
      <c r="AL58" s="114" t="s">
        <v>73</v>
      </c>
      <c r="AN58" s="115"/>
      <c r="AQ58" s="115"/>
      <c r="AT58" s="115"/>
      <c r="AW58" s="115"/>
      <c r="AZ58" s="115"/>
      <c r="BC58" s="115"/>
      <c r="BF58" s="115"/>
      <c r="BI58" s="115"/>
      <c r="BL58" s="115"/>
      <c r="BR58" s="115"/>
      <c r="BX58" s="115"/>
      <c r="CD58" s="115"/>
      <c r="CJ58" s="115"/>
      <c r="CP58" s="115"/>
      <c r="CV58" s="115"/>
      <c r="DB58" s="115"/>
      <c r="DH58" s="115"/>
      <c r="DN58" s="115"/>
      <c r="DS58" s="31" cm="1">
        <f t="array" ref="DS58">_xlfn.TAKE(_xlfn.CHOOSECOLS(_xlfn.WRAPROWS($AG58:$DR58,6),2),1)</f>
        <v>44883</v>
      </c>
      <c r="DT58" s="31" cm="1">
        <f t="array" ref="DT58">_xlfn.TAKE(_xlfn._xlws.FILTER(_xlfn.CHOOSECOLS(_xlfn.WRAPROWS($AG58:$DR58,6),2),
(_xlfn.CHOOSECOLS(_xlfn.WRAPROWS($AG58:$DR58,6),3) = "0") +
(_xlfn.CHOOSECOLS(_xlfn.WRAPROWS($AG58:$DR58,6),3) = 0) +
(_xlfn.CHOOSECOLS(_xlfn.WRAPROWS($AG58:$DR58,6),3) = "0(CP)")),1)</f>
        <v>44883</v>
      </c>
    </row>
    <row r="59" spans="1:124" s="114" customFormat="1" x14ac:dyDescent="0.45">
      <c r="A59" s="29"/>
      <c r="B59" s="28" t="s">
        <v>59</v>
      </c>
      <c r="C59" s="29" t="s">
        <v>252</v>
      </c>
      <c r="D59" s="28" t="s">
        <v>61</v>
      </c>
      <c r="E59" s="28" t="s">
        <v>243</v>
      </c>
      <c r="F59" s="28">
        <v>127611</v>
      </c>
      <c r="G59" s="29"/>
      <c r="H59" s="30" t="str">
        <f t="shared" si="0"/>
        <v>GUP-YS00-P1MAN-127611</v>
      </c>
      <c r="I59" s="30" t="s">
        <v>253</v>
      </c>
      <c r="J59" s="28" t="s">
        <v>96</v>
      </c>
      <c r="K59" s="31">
        <v>44950</v>
      </c>
      <c r="L59" s="31"/>
      <c r="M59" s="32" t="s">
        <v>66</v>
      </c>
      <c r="N59" s="29" t="s">
        <v>228</v>
      </c>
      <c r="O59" s="28"/>
      <c r="P59" s="28"/>
      <c r="Q59" s="28"/>
      <c r="R59" s="28"/>
      <c r="S59" s="28" t="s">
        <v>246</v>
      </c>
      <c r="T59" s="29" t="s">
        <v>67</v>
      </c>
      <c r="U59" s="28" t="s">
        <v>246</v>
      </c>
      <c r="V59" s="34" t="s">
        <v>249</v>
      </c>
      <c r="W59" s="34">
        <v>3</v>
      </c>
      <c r="X59" s="162">
        <v>45838</v>
      </c>
      <c r="Y59" s="162"/>
      <c r="Z59" s="30"/>
      <c r="AA59" s="107" t="str" cm="1">
        <f t="array" ref="AA59">IF(AB59="","",INDEX(AG59:DR59,_xlfn.XMATCH(AB59,AG59:DR59)-1))</f>
        <v>DE-GUP-DT-E-22-1021</v>
      </c>
      <c r="AB59" s="113">
        <f t="shared" si="1"/>
        <v>44896</v>
      </c>
      <c r="AC59" s="107" cm="1">
        <f t="array" ref="AC59">IF(AB59="","",INDEX(AG59:DR59,_xlfn.XMATCH(AB59,AG59:DR59)+1))</f>
        <v>0</v>
      </c>
      <c r="AD59" s="107" t="str" cm="1">
        <f t="array" ref="AD59">IF(AE59="","",INDEX(AG59:DR59,_xlfn.XMATCH(AE59,AG59:DR59)-1))</f>
        <v>CRS-GUP-DHI-DT-22-1309</v>
      </c>
      <c r="AE59" s="113">
        <f t="shared" si="2"/>
        <v>44917</v>
      </c>
      <c r="AF59" s="107" t="str" cm="1">
        <f t="array" ref="AF59">IF(AE59="","",INDEX(AG59:DR59,_xlfn.XMATCH(AE59,AG59:DR59)+1))</f>
        <v>NC</v>
      </c>
      <c r="AG59" s="114" t="s">
        <v>5668</v>
      </c>
      <c r="AH59" s="115">
        <v>44896</v>
      </c>
      <c r="AI59" s="198">
        <v>0</v>
      </c>
      <c r="AJ59" s="114" t="s">
        <v>5922</v>
      </c>
      <c r="AK59" s="115">
        <v>44917</v>
      </c>
      <c r="AL59" s="114" t="s">
        <v>73</v>
      </c>
      <c r="AN59" s="115"/>
      <c r="AQ59" s="115"/>
      <c r="AT59" s="115"/>
      <c r="AW59" s="115"/>
      <c r="AZ59" s="115"/>
      <c r="BC59" s="115"/>
      <c r="BF59" s="115"/>
      <c r="BI59" s="115"/>
      <c r="BL59" s="115"/>
      <c r="BR59" s="115"/>
      <c r="BX59" s="115"/>
      <c r="CD59" s="115"/>
      <c r="CJ59" s="115"/>
      <c r="CP59" s="115"/>
      <c r="CV59" s="115"/>
      <c r="DB59" s="115"/>
      <c r="DH59" s="115"/>
      <c r="DN59" s="115"/>
      <c r="DS59" s="31" cm="1">
        <f t="array" ref="DS59">_xlfn.TAKE(_xlfn.CHOOSECOLS(_xlfn.WRAPROWS($AG59:$DR59,6),2),1)</f>
        <v>44896</v>
      </c>
      <c r="DT59" s="31" cm="1">
        <f t="array" ref="DT59">_xlfn.TAKE(_xlfn._xlws.FILTER(_xlfn.CHOOSECOLS(_xlfn.WRAPROWS($AG59:$DR59,6),2),
(_xlfn.CHOOSECOLS(_xlfn.WRAPROWS($AG59:$DR59,6),3) = "0") +
(_xlfn.CHOOSECOLS(_xlfn.WRAPROWS($AG59:$DR59,6),3) = 0) +
(_xlfn.CHOOSECOLS(_xlfn.WRAPROWS($AG59:$DR59,6),3) = "0(CP)")),1)</f>
        <v>44896</v>
      </c>
    </row>
    <row r="60" spans="1:124" s="114" customFormat="1" x14ac:dyDescent="0.45">
      <c r="A60" s="29"/>
      <c r="B60" s="28" t="s">
        <v>59</v>
      </c>
      <c r="C60" s="29" t="s">
        <v>254</v>
      </c>
      <c r="D60" s="28" t="s">
        <v>61</v>
      </c>
      <c r="E60" s="28" t="s">
        <v>243</v>
      </c>
      <c r="F60" s="28">
        <v>127701</v>
      </c>
      <c r="G60" s="29"/>
      <c r="H60" s="30" t="str">
        <f t="shared" si="0"/>
        <v>GUP-XL00-P1MAN-127701</v>
      </c>
      <c r="I60" s="30" t="s">
        <v>255</v>
      </c>
      <c r="J60" s="28" t="s">
        <v>96</v>
      </c>
      <c r="K60" s="31">
        <v>44950</v>
      </c>
      <c r="L60" s="31"/>
      <c r="M60" s="32" t="s">
        <v>66</v>
      </c>
      <c r="N60" s="29" t="s">
        <v>228</v>
      </c>
      <c r="O60" s="28"/>
      <c r="P60" s="28"/>
      <c r="Q60" s="28"/>
      <c r="R60" s="28"/>
      <c r="S60" s="28" t="s">
        <v>246</v>
      </c>
      <c r="T60" s="29" t="s">
        <v>67</v>
      </c>
      <c r="U60" s="28" t="s">
        <v>246</v>
      </c>
      <c r="V60" s="34" t="s">
        <v>236</v>
      </c>
      <c r="W60" s="34">
        <v>3</v>
      </c>
      <c r="X60" s="162">
        <v>45838</v>
      </c>
      <c r="Y60" s="162"/>
      <c r="Z60" s="30"/>
      <c r="AA60" s="107" t="str" cm="1">
        <f t="array" ref="AA60">IF(AB60="","",INDEX(AG60:DR60,_xlfn.XMATCH(AB60,AG60:DR60)-1))</f>
        <v>DE-GUP-DT-E-22-1038</v>
      </c>
      <c r="AB60" s="113">
        <f t="shared" si="1"/>
        <v>44901</v>
      </c>
      <c r="AC60" s="107" cm="1">
        <f t="array" ref="AC60">IF(AB60="","",INDEX(AG60:DR60,_xlfn.XMATCH(AB60,AG60:DR60)+1))</f>
        <v>0</v>
      </c>
      <c r="AD60" s="107" t="str" cm="1">
        <f t="array" ref="AD60">IF(AE60="","",INDEX(AG60:DR60,_xlfn.XMATCH(AE60,AG60:DR60)-1))</f>
        <v>CRS-GUP-DHI-DT-22-1311</v>
      </c>
      <c r="AE60" s="113">
        <f t="shared" si="2"/>
        <v>44917</v>
      </c>
      <c r="AF60" s="107" t="str" cm="1">
        <f t="array" ref="AF60">IF(AE60="","",INDEX(AG60:DR60,_xlfn.XMATCH(AE60,AG60:DR60)+1))</f>
        <v>NC</v>
      </c>
      <c r="AG60" s="114" t="s">
        <v>5710</v>
      </c>
      <c r="AH60" s="115">
        <v>44901</v>
      </c>
      <c r="AI60" s="198">
        <v>0</v>
      </c>
      <c r="AJ60" s="114" t="s">
        <v>5924</v>
      </c>
      <c r="AK60" s="115">
        <v>44917</v>
      </c>
      <c r="AL60" s="114" t="s">
        <v>73</v>
      </c>
      <c r="AN60" s="115"/>
      <c r="AQ60" s="115"/>
      <c r="AT60" s="115"/>
      <c r="AW60" s="115"/>
      <c r="AZ60" s="115"/>
      <c r="BC60" s="115"/>
      <c r="BF60" s="115"/>
      <c r="BI60" s="115"/>
      <c r="BL60" s="115"/>
      <c r="BR60" s="115"/>
      <c r="BX60" s="115"/>
      <c r="CD60" s="115"/>
      <c r="CJ60" s="115"/>
      <c r="CP60" s="115"/>
      <c r="CV60" s="115"/>
      <c r="DB60" s="115"/>
      <c r="DH60" s="115"/>
      <c r="DN60" s="115"/>
      <c r="DS60" s="31" cm="1">
        <f t="array" ref="DS60">_xlfn.TAKE(_xlfn.CHOOSECOLS(_xlfn.WRAPROWS($AG60:$DR60,6),2),1)</f>
        <v>44901</v>
      </c>
      <c r="DT60" s="31" cm="1">
        <f t="array" ref="DT60">_xlfn.TAKE(_xlfn._xlws.FILTER(_xlfn.CHOOSECOLS(_xlfn.WRAPROWS($AG60:$DR60,6),2),
(_xlfn.CHOOSECOLS(_xlfn.WRAPROWS($AG60:$DR60,6),3) = "0") +
(_xlfn.CHOOSECOLS(_xlfn.WRAPROWS($AG60:$DR60,6),3) = 0) +
(_xlfn.CHOOSECOLS(_xlfn.WRAPROWS($AG60:$DR60,6),3) = "0(CP)")),1)</f>
        <v>44901</v>
      </c>
    </row>
    <row r="61" spans="1:124" s="43" customFormat="1" x14ac:dyDescent="0.45">
      <c r="A61" s="29"/>
      <c r="B61" s="28" t="s">
        <v>59</v>
      </c>
      <c r="C61" s="29" t="s">
        <v>953</v>
      </c>
      <c r="D61" s="28" t="s">
        <v>101</v>
      </c>
      <c r="E61" s="28" t="s">
        <v>243</v>
      </c>
      <c r="F61" s="28">
        <v>126004</v>
      </c>
      <c r="G61" s="29"/>
      <c r="H61" s="30" t="str">
        <f t="shared" si="0"/>
        <v>GUP-CQ02-P1MAN-126004</v>
      </c>
      <c r="I61" s="30" t="s">
        <v>8465</v>
      </c>
      <c r="J61" s="28" t="s">
        <v>96</v>
      </c>
      <c r="K61" s="31">
        <v>45260</v>
      </c>
      <c r="L61" s="31"/>
      <c r="M61" s="32" t="s">
        <v>66</v>
      </c>
      <c r="N61" s="29" t="s">
        <v>228</v>
      </c>
      <c r="O61" s="28"/>
      <c r="P61" s="28"/>
      <c r="Q61" s="28"/>
      <c r="R61" s="28"/>
      <c r="S61" s="28" t="s">
        <v>246</v>
      </c>
      <c r="T61" s="29" t="s">
        <v>67</v>
      </c>
      <c r="U61" s="28" t="s">
        <v>246</v>
      </c>
      <c r="V61" s="34" t="s">
        <v>236</v>
      </c>
      <c r="W61" s="34">
        <v>3</v>
      </c>
      <c r="X61" s="162">
        <v>45838</v>
      </c>
      <c r="Y61" s="162"/>
      <c r="Z61" s="30"/>
      <c r="AA61" s="119" t="str" cm="1">
        <f t="array" ref="AA61">IF(AB61="","",INDEX(AG61:DR61,_xlfn.XMATCH(AB61,AG61:DR61)-1))</f>
        <v>DE-GUP-DT-E-23-944</v>
      </c>
      <c r="AB61" s="120">
        <f t="shared" ref="AB61" si="11">IF(AH61="", "",MAX(AH61,AN61,AT61,AZ61,BF61,BL61,BR61,BX61,CD61,CJ61,CP61,CV61,DB61,DH61,DN61))</f>
        <v>45253</v>
      </c>
      <c r="AC61" s="119" cm="1">
        <f t="array" ref="AC61">IF(AB61="","",INDEX(AG61:DR61,_xlfn.XMATCH(AB61,AG61:DR61)+1))</f>
        <v>0</v>
      </c>
      <c r="AD61" s="119" t="str" cm="1">
        <f t="array" ref="AD61">IF(AE61="","",INDEX(AG61:DR61,_xlfn.XMATCH(AE61,AG61:DR61)-1))</f>
        <v>CRS-GUP-DHI-DT-24-038</v>
      </c>
      <c r="AE61" s="120">
        <f t="shared" ref="AE61" si="12">IF(AK61="", "",MAX(AK61,AQ61,AW61,BC61,BI61,BO61,BU61,CA61,CG61,CM61,CS61,CY61,DE61,DK61,DQ61))</f>
        <v>45369</v>
      </c>
      <c r="AF61" s="119" t="str" cm="1">
        <f t="array" ref="AF61">IF(AE61="","",INDEX(AG61:DR61,_xlfn.XMATCH(AE61,AG61:DR61)+1))</f>
        <v>NC</v>
      </c>
      <c r="AG61" s="43" t="s">
        <v>8072</v>
      </c>
      <c r="AH61" s="117">
        <v>45253</v>
      </c>
      <c r="AI61" s="199">
        <v>0</v>
      </c>
      <c r="AJ61" s="43" t="s">
        <v>8294</v>
      </c>
      <c r="AK61" s="117">
        <v>45369</v>
      </c>
      <c r="AL61" s="43" t="s">
        <v>73</v>
      </c>
      <c r="AN61" s="117"/>
      <c r="AQ61" s="117"/>
      <c r="AT61" s="117"/>
      <c r="AW61" s="117"/>
      <c r="AZ61" s="117"/>
      <c r="BC61" s="117"/>
      <c r="BF61" s="117"/>
      <c r="BI61" s="117"/>
      <c r="BL61" s="117"/>
      <c r="BR61" s="117"/>
      <c r="BX61" s="117"/>
      <c r="CD61" s="117"/>
      <c r="CJ61" s="117"/>
      <c r="CP61" s="117"/>
      <c r="CV61" s="117"/>
      <c r="DB61" s="117"/>
      <c r="DH61" s="117"/>
      <c r="DN61" s="117"/>
      <c r="DS61" s="31" cm="1">
        <f t="array" ref="DS61">_xlfn.TAKE(_xlfn.CHOOSECOLS(_xlfn.WRAPROWS($AG61:$DR61,6),2),1)</f>
        <v>45253</v>
      </c>
      <c r="DT61" s="31" cm="1">
        <f t="array" ref="DT61">_xlfn.TAKE(_xlfn._xlws.FILTER(_xlfn.CHOOSECOLS(_xlfn.WRAPROWS($AG61:$DR61,6),2),
(_xlfn.CHOOSECOLS(_xlfn.WRAPROWS($AG61:$DR61,6),3) = "0") +
(_xlfn.CHOOSECOLS(_xlfn.WRAPROWS($AG61:$DR61,6),3) = 0) +
(_xlfn.CHOOSECOLS(_xlfn.WRAPROWS($AG61:$DR61,6),3) = "0(CP)")),1)</f>
        <v>45253</v>
      </c>
    </row>
    <row r="62" spans="1:124" s="43" customFormat="1" x14ac:dyDescent="0.45">
      <c r="A62" s="29"/>
      <c r="B62" s="28" t="s">
        <v>59</v>
      </c>
      <c r="C62" s="29" t="s">
        <v>141</v>
      </c>
      <c r="D62" s="28" t="s">
        <v>61</v>
      </c>
      <c r="E62" s="28" t="s">
        <v>161</v>
      </c>
      <c r="F62" s="28">
        <v>127301</v>
      </c>
      <c r="G62" s="29"/>
      <c r="H62" s="30" t="str">
        <f t="shared" si="0"/>
        <v>GUP-XS00-P1QJA-127301</v>
      </c>
      <c r="I62" s="30" t="s">
        <v>256</v>
      </c>
      <c r="J62" s="29" t="s">
        <v>245</v>
      </c>
      <c r="K62" s="31">
        <v>44900</v>
      </c>
      <c r="L62" s="31">
        <v>44992</v>
      </c>
      <c r="M62" s="32" t="s">
        <v>66</v>
      </c>
      <c r="N62" s="29" t="s">
        <v>228</v>
      </c>
      <c r="O62" s="28"/>
      <c r="P62" s="28" t="s">
        <v>5686</v>
      </c>
      <c r="Q62" s="28"/>
      <c r="R62" s="28"/>
      <c r="S62" s="28" t="s">
        <v>163</v>
      </c>
      <c r="T62" s="29" t="s">
        <v>67</v>
      </c>
      <c r="U62" s="33" t="s">
        <v>163</v>
      </c>
      <c r="V62" s="34" t="s">
        <v>236</v>
      </c>
      <c r="W62" s="34">
        <v>1</v>
      </c>
      <c r="X62" s="162">
        <v>45838</v>
      </c>
      <c r="Y62" s="162"/>
      <c r="Z62" s="30"/>
      <c r="AA62" s="119" t="str" cm="1">
        <f t="array" ref="AA62">IF(AB62="","",INDEX(AG62:DR62,_xlfn.XMATCH(AB62,AG62:DR62)-1))</f>
        <v>DE-GUP-DT-E-23-299</v>
      </c>
      <c r="AB62" s="120">
        <f t="shared" si="1"/>
        <v>44995</v>
      </c>
      <c r="AC62" s="119" cm="1">
        <f t="array" ref="AC62">IF(AB62="","",INDEX(AG62:DR62,_xlfn.XMATCH(AB62,AG62:DR62)+1))</f>
        <v>0</v>
      </c>
      <c r="AD62" s="119" t="str" cm="1">
        <f t="array" ref="AD62">IF(AE62="","",INDEX(AG62:DR62,_xlfn.XMATCH(AE62,AG62:DR62)-1))</f>
        <v>CRS-GUP-DHI-DT-23-1779</v>
      </c>
      <c r="AE62" s="120">
        <f t="shared" si="2"/>
        <v>45012</v>
      </c>
      <c r="AF62" s="119" t="str" cm="1">
        <f t="array" ref="AF62">IF(AE62="","",INDEX(AG62:DR62,_xlfn.XMATCH(AE62,AG62:DR62)+1))</f>
        <v>NC</v>
      </c>
      <c r="AG62" s="43" t="s">
        <v>5915</v>
      </c>
      <c r="AH62" s="117">
        <v>44917</v>
      </c>
      <c r="AI62" s="199" t="s">
        <v>90</v>
      </c>
      <c r="AJ62" s="43" t="s">
        <v>6423</v>
      </c>
      <c r="AK62" s="117">
        <v>44968</v>
      </c>
      <c r="AL62" s="43" t="s">
        <v>84</v>
      </c>
      <c r="AM62" s="43" t="s">
        <v>6801</v>
      </c>
      <c r="AN62" s="117">
        <v>44995</v>
      </c>
      <c r="AO62" s="43">
        <v>0</v>
      </c>
      <c r="AP62" s="114" t="s">
        <v>6996</v>
      </c>
      <c r="AQ62" s="117">
        <v>45012</v>
      </c>
      <c r="AR62" s="43" t="s">
        <v>73</v>
      </c>
      <c r="AT62" s="117"/>
      <c r="AW62" s="117"/>
      <c r="AZ62" s="117"/>
      <c r="BC62" s="117"/>
      <c r="BF62" s="117"/>
      <c r="BI62" s="117"/>
      <c r="BL62" s="117"/>
      <c r="BR62" s="117"/>
      <c r="BX62" s="117"/>
      <c r="CD62" s="117"/>
      <c r="CJ62" s="117"/>
      <c r="CP62" s="117"/>
      <c r="CV62" s="117"/>
      <c r="DB62" s="117"/>
      <c r="DH62" s="117"/>
      <c r="DN62" s="117"/>
      <c r="DS62" s="31" cm="1">
        <f t="array" ref="DS62">_xlfn.TAKE(_xlfn.CHOOSECOLS(_xlfn.WRAPROWS($AG62:$DR62,6),2),1)</f>
        <v>44917</v>
      </c>
      <c r="DT62" s="31" cm="1">
        <f t="array" ref="DT62">_xlfn.TAKE(_xlfn._xlws.FILTER(_xlfn.CHOOSECOLS(_xlfn.WRAPROWS($AG62:$DR62,6),2),
(_xlfn.CHOOSECOLS(_xlfn.WRAPROWS($AG62:$DR62,6),3) = "0") +
(_xlfn.CHOOSECOLS(_xlfn.WRAPROWS($AG62:$DR62,6),3) = 0) +
(_xlfn.CHOOSECOLS(_xlfn.WRAPROWS($AG62:$DR62,6),3) = "0(CP)")),1)</f>
        <v>44995</v>
      </c>
    </row>
    <row r="63" spans="1:124" s="43" customFormat="1" x14ac:dyDescent="0.45">
      <c r="A63" s="29"/>
      <c r="B63" s="28" t="s">
        <v>59</v>
      </c>
      <c r="C63" s="29" t="s">
        <v>257</v>
      </c>
      <c r="D63" s="28" t="s">
        <v>61</v>
      </c>
      <c r="E63" s="28" t="s">
        <v>161</v>
      </c>
      <c r="F63" s="28">
        <v>127101</v>
      </c>
      <c r="G63" s="29"/>
      <c r="H63" s="30" t="str">
        <f t="shared" si="0"/>
        <v>GUP-XN00-P1QJA-127101</v>
      </c>
      <c r="I63" s="30" t="s">
        <v>258</v>
      </c>
      <c r="J63" s="28" t="s">
        <v>96</v>
      </c>
      <c r="K63" s="31">
        <v>44992</v>
      </c>
      <c r="L63" s="31"/>
      <c r="M63" s="32" t="s">
        <v>66</v>
      </c>
      <c r="N63" s="29" t="s">
        <v>228</v>
      </c>
      <c r="O63" s="28"/>
      <c r="P63" s="28" t="s">
        <v>5686</v>
      </c>
      <c r="Q63" s="28"/>
      <c r="R63" s="28"/>
      <c r="S63" s="28" t="s">
        <v>163</v>
      </c>
      <c r="T63" s="29" t="s">
        <v>67</v>
      </c>
      <c r="U63" s="33" t="s">
        <v>163</v>
      </c>
      <c r="V63" s="34" t="s">
        <v>259</v>
      </c>
      <c r="W63" s="34">
        <v>3</v>
      </c>
      <c r="X63" s="162">
        <v>45838</v>
      </c>
      <c r="Y63" s="162"/>
      <c r="Z63" s="30"/>
      <c r="AA63" s="119" t="str" cm="1">
        <f t="array" ref="AA63">IF(AB63="","",INDEX(AG63:DR63,_xlfn.XMATCH(AB63,AG63:DR63)-1))</f>
        <v>DE-GUP-DT-E-23-960</v>
      </c>
      <c r="AB63" s="120">
        <f t="shared" si="1"/>
        <v>45260</v>
      </c>
      <c r="AC63" s="119" cm="1">
        <f t="array" ref="AC63">IF(AB63="","",INDEX(AG63:DR63,_xlfn.XMATCH(AB63,AG63:DR63)+1))</f>
        <v>1</v>
      </c>
      <c r="AD63" s="119" t="str" cm="1">
        <f t="array" ref="AD63">IF(AE63="","",INDEX(AG63:DR63,_xlfn.XMATCH(AE63,AG63:DR63)-1))</f>
        <v>CRS-GUP-DHI-DT-23-1630</v>
      </c>
      <c r="AE63" s="120">
        <f t="shared" si="2"/>
        <v>44987</v>
      </c>
      <c r="AF63" s="119" t="str" cm="1">
        <f t="array" ref="AF63">IF(AE63="","",INDEX(AG63:DR63,_xlfn.XMATCH(AE63,AG63:DR63)+1))</f>
        <v>NC</v>
      </c>
      <c r="AG63" s="43" t="s">
        <v>6415</v>
      </c>
      <c r="AH63" s="117">
        <v>44967</v>
      </c>
      <c r="AI63" s="199">
        <v>0</v>
      </c>
      <c r="AJ63" s="43" t="s">
        <v>6708</v>
      </c>
      <c r="AK63" s="117">
        <v>44987</v>
      </c>
      <c r="AL63" s="43" t="s">
        <v>73</v>
      </c>
      <c r="AM63" s="43" t="s">
        <v>8088</v>
      </c>
      <c r="AN63" s="117">
        <v>45260</v>
      </c>
      <c r="AO63" s="43">
        <v>1</v>
      </c>
      <c r="AQ63" s="117"/>
      <c r="AT63" s="117"/>
      <c r="AW63" s="117"/>
      <c r="AZ63" s="117"/>
      <c r="BC63" s="117"/>
      <c r="BF63" s="117"/>
      <c r="BI63" s="117"/>
      <c r="BL63" s="117"/>
      <c r="BR63" s="117"/>
      <c r="BX63" s="117"/>
      <c r="CD63" s="117"/>
      <c r="CJ63" s="117"/>
      <c r="CP63" s="117"/>
      <c r="CV63" s="117"/>
      <c r="DB63" s="117"/>
      <c r="DH63" s="117"/>
      <c r="DN63" s="117"/>
      <c r="DS63" s="31" cm="1">
        <f t="array" ref="DS63">_xlfn.TAKE(_xlfn.CHOOSECOLS(_xlfn.WRAPROWS($AG63:$DR63,6),2),1)</f>
        <v>44967</v>
      </c>
      <c r="DT63" s="31" cm="1">
        <f t="array" ref="DT63">_xlfn.TAKE(_xlfn._xlws.FILTER(_xlfn.CHOOSECOLS(_xlfn.WRAPROWS($AG63:$DR63,6),2),
(_xlfn.CHOOSECOLS(_xlfn.WRAPROWS($AG63:$DR63,6),3) = "0") +
(_xlfn.CHOOSECOLS(_xlfn.WRAPROWS($AG63:$DR63,6),3) = 0) +
(_xlfn.CHOOSECOLS(_xlfn.WRAPROWS($AG63:$DR63,6),3) = "0(CP)")),1)</f>
        <v>44967</v>
      </c>
    </row>
    <row r="64" spans="1:124" s="114" customFormat="1" x14ac:dyDescent="0.45">
      <c r="A64" s="29"/>
      <c r="B64" s="28" t="s">
        <v>59</v>
      </c>
      <c r="C64" s="29" t="s">
        <v>260</v>
      </c>
      <c r="D64" s="28" t="s">
        <v>61</v>
      </c>
      <c r="E64" s="28" t="s">
        <v>161</v>
      </c>
      <c r="F64" s="28">
        <v>127501</v>
      </c>
      <c r="G64" s="29"/>
      <c r="H64" s="30" t="str">
        <f t="shared" si="0"/>
        <v>GUP-YL00-P1QJA-127501</v>
      </c>
      <c r="I64" s="30" t="s">
        <v>261</v>
      </c>
      <c r="J64" s="28" t="s">
        <v>96</v>
      </c>
      <c r="K64" s="31">
        <v>44992</v>
      </c>
      <c r="L64" s="31"/>
      <c r="M64" s="32" t="s">
        <v>66</v>
      </c>
      <c r="N64" s="29" t="s">
        <v>228</v>
      </c>
      <c r="O64" s="28"/>
      <c r="P64" s="28"/>
      <c r="Q64" s="28"/>
      <c r="R64" s="28"/>
      <c r="S64" s="28" t="s">
        <v>163</v>
      </c>
      <c r="T64" s="29" t="s">
        <v>67</v>
      </c>
      <c r="U64" s="33" t="s">
        <v>163</v>
      </c>
      <c r="V64" s="34" t="s">
        <v>249</v>
      </c>
      <c r="W64" s="34">
        <v>3</v>
      </c>
      <c r="X64" s="162">
        <v>45838</v>
      </c>
      <c r="Y64" s="162"/>
      <c r="Z64" s="30"/>
      <c r="AA64" s="107" t="str" cm="1">
        <f t="array" ref="AA64">IF(AB64="","",INDEX(AG64:DR64,_xlfn.XMATCH(AB64,AG64:DR64)-1))</f>
        <v>DE-GUP-DT-E-23-157</v>
      </c>
      <c r="AB64" s="113">
        <f t="shared" si="1"/>
        <v>44967</v>
      </c>
      <c r="AC64" s="107" cm="1">
        <f t="array" ref="AC64">IF(AB64="","",INDEX(AG64:DR64,_xlfn.XMATCH(AB64,AG64:DR64)+1))</f>
        <v>0</v>
      </c>
      <c r="AD64" s="107" t="str" cm="1">
        <f t="array" ref="AD64">IF(AE64="","",INDEX(AG64:DR64,_xlfn.XMATCH(AE64,AG64:DR64)-1))</f>
        <v>CRS-GUP-DHI-DT-23-1630</v>
      </c>
      <c r="AE64" s="113">
        <f t="shared" si="2"/>
        <v>44987</v>
      </c>
      <c r="AF64" s="107" t="str" cm="1">
        <f t="array" ref="AF64">IF(AE64="","",INDEX(AG64:DR64,_xlfn.XMATCH(AE64,AG64:DR64)+1))</f>
        <v>NC</v>
      </c>
      <c r="AG64" s="114" t="s">
        <v>6415</v>
      </c>
      <c r="AH64" s="115">
        <v>44967</v>
      </c>
      <c r="AI64" s="198">
        <v>0</v>
      </c>
      <c r="AJ64" s="114" t="s">
        <v>6708</v>
      </c>
      <c r="AK64" s="115">
        <v>44987</v>
      </c>
      <c r="AL64" s="114" t="s">
        <v>73</v>
      </c>
      <c r="AN64" s="115"/>
      <c r="AQ64" s="115"/>
      <c r="AT64" s="115"/>
      <c r="AW64" s="115"/>
      <c r="AZ64" s="115"/>
      <c r="BC64" s="115"/>
      <c r="BF64" s="115"/>
      <c r="BI64" s="115"/>
      <c r="BL64" s="115"/>
      <c r="BR64" s="115"/>
      <c r="BX64" s="115"/>
      <c r="CD64" s="115"/>
      <c r="CJ64" s="115"/>
      <c r="CP64" s="115"/>
      <c r="CV64" s="115"/>
      <c r="DB64" s="115"/>
      <c r="DH64" s="115"/>
      <c r="DN64" s="115"/>
      <c r="DS64" s="31" cm="1">
        <f t="array" ref="DS64">_xlfn.TAKE(_xlfn.CHOOSECOLS(_xlfn.WRAPROWS($AG64:$DR64,6),2),1)</f>
        <v>44967</v>
      </c>
      <c r="DT64" s="31" cm="1">
        <f t="array" ref="DT64">_xlfn.TAKE(_xlfn._xlws.FILTER(_xlfn.CHOOSECOLS(_xlfn.WRAPROWS($AG64:$DR64,6),2),
(_xlfn.CHOOSECOLS(_xlfn.WRAPROWS($AG64:$DR64,6),3) = "0") +
(_xlfn.CHOOSECOLS(_xlfn.WRAPROWS($AG64:$DR64,6),3) = 0) +
(_xlfn.CHOOSECOLS(_xlfn.WRAPROWS($AG64:$DR64,6),3) = "0(CP)")),1)</f>
        <v>44967</v>
      </c>
    </row>
    <row r="65" spans="1:124" s="43" customFormat="1" x14ac:dyDescent="0.45">
      <c r="A65" s="29"/>
      <c r="B65" s="28" t="s">
        <v>59</v>
      </c>
      <c r="C65" s="29" t="s">
        <v>262</v>
      </c>
      <c r="D65" s="28" t="s">
        <v>61</v>
      </c>
      <c r="E65" s="28" t="s">
        <v>161</v>
      </c>
      <c r="F65" s="28">
        <v>127601</v>
      </c>
      <c r="G65" s="29"/>
      <c r="H65" s="30" t="str">
        <f t="shared" si="0"/>
        <v>GUP-YK10-P1QJA-127601</v>
      </c>
      <c r="I65" s="30" t="s">
        <v>263</v>
      </c>
      <c r="J65" s="28" t="s">
        <v>96</v>
      </c>
      <c r="K65" s="31">
        <v>44992</v>
      </c>
      <c r="L65" s="31"/>
      <c r="M65" s="32" t="s">
        <v>66</v>
      </c>
      <c r="N65" s="29" t="s">
        <v>228</v>
      </c>
      <c r="O65" s="28"/>
      <c r="P65" s="28"/>
      <c r="Q65" s="28"/>
      <c r="R65" s="28"/>
      <c r="S65" s="28" t="s">
        <v>163</v>
      </c>
      <c r="T65" s="29" t="s">
        <v>67</v>
      </c>
      <c r="U65" s="33" t="s">
        <v>163</v>
      </c>
      <c r="V65" s="34" t="s">
        <v>236</v>
      </c>
      <c r="W65" s="34">
        <v>3</v>
      </c>
      <c r="X65" s="162">
        <v>45838</v>
      </c>
      <c r="Y65" s="162"/>
      <c r="Z65" s="30"/>
      <c r="AA65" s="119" t="str" cm="1">
        <f t="array" ref="AA65">IF(AB65="","",INDEX(AG65:DR65,_xlfn.XMATCH(AB65,AG65:DR65)-1))</f>
        <v>DE-GUP-DT-E-23-960</v>
      </c>
      <c r="AB65" s="120">
        <f t="shared" si="1"/>
        <v>45260</v>
      </c>
      <c r="AC65" s="119" cm="1">
        <f t="array" ref="AC65">IF(AB65="","",INDEX(AG65:DR65,_xlfn.XMATCH(AB65,AG65:DR65)+1))</f>
        <v>1</v>
      </c>
      <c r="AD65" s="119" t="str" cm="1">
        <f t="array" ref="AD65">IF(AE65="","",INDEX(AG65:DR65,_xlfn.XMATCH(AE65,AG65:DR65)-1))</f>
        <v>CRS-GUP-DHI-DT-23-1630</v>
      </c>
      <c r="AE65" s="120">
        <f t="shared" si="2"/>
        <v>44987</v>
      </c>
      <c r="AF65" s="119" t="str" cm="1">
        <f t="array" ref="AF65">IF(AE65="","",INDEX(AG65:DR65,_xlfn.XMATCH(AE65,AG65:DR65)+1))</f>
        <v>NC</v>
      </c>
      <c r="AG65" s="43" t="s">
        <v>6415</v>
      </c>
      <c r="AH65" s="117">
        <v>44967</v>
      </c>
      <c r="AI65" s="199">
        <v>0</v>
      </c>
      <c r="AJ65" s="43" t="s">
        <v>6708</v>
      </c>
      <c r="AK65" s="117">
        <v>44987</v>
      </c>
      <c r="AL65" s="43" t="s">
        <v>73</v>
      </c>
      <c r="AM65" s="43" t="s">
        <v>8088</v>
      </c>
      <c r="AN65" s="117">
        <v>45260</v>
      </c>
      <c r="AO65" s="43">
        <v>1</v>
      </c>
      <c r="AQ65" s="117"/>
      <c r="AT65" s="117"/>
      <c r="AW65" s="117"/>
      <c r="AZ65" s="117"/>
      <c r="BC65" s="117"/>
      <c r="BF65" s="117"/>
      <c r="BI65" s="117"/>
      <c r="BL65" s="117"/>
      <c r="BR65" s="117"/>
      <c r="BX65" s="117"/>
      <c r="CD65" s="117"/>
      <c r="CJ65" s="117"/>
      <c r="CP65" s="117"/>
      <c r="CV65" s="117"/>
      <c r="DB65" s="117"/>
      <c r="DH65" s="117"/>
      <c r="DN65" s="117"/>
      <c r="DS65" s="31" cm="1">
        <f t="array" ref="DS65">_xlfn.TAKE(_xlfn.CHOOSECOLS(_xlfn.WRAPROWS($AG65:$DR65,6),2),1)</f>
        <v>44967</v>
      </c>
      <c r="DT65" s="31" cm="1">
        <f t="array" ref="DT65">_xlfn.TAKE(_xlfn._xlws.FILTER(_xlfn.CHOOSECOLS(_xlfn.WRAPROWS($AG65:$DR65,6),2),
(_xlfn.CHOOSECOLS(_xlfn.WRAPROWS($AG65:$DR65,6),3) = "0") +
(_xlfn.CHOOSECOLS(_xlfn.WRAPROWS($AG65:$DR65,6),3) = 0) +
(_xlfn.CHOOSECOLS(_xlfn.WRAPROWS($AG65:$DR65,6),3) = "0(CP)")),1)</f>
        <v>44967</v>
      </c>
    </row>
    <row r="66" spans="1:124" s="43" customFormat="1" x14ac:dyDescent="0.45">
      <c r="A66" s="29"/>
      <c r="B66" s="28" t="s">
        <v>59</v>
      </c>
      <c r="C66" s="29" t="s">
        <v>953</v>
      </c>
      <c r="D66" s="28" t="s">
        <v>101</v>
      </c>
      <c r="E66" s="28" t="s">
        <v>161</v>
      </c>
      <c r="F66" s="28">
        <v>126005</v>
      </c>
      <c r="G66" s="29"/>
      <c r="H66" s="30" t="str">
        <f t="shared" si="0"/>
        <v>GUP-CQ02-P1QJA-126005</v>
      </c>
      <c r="I66" s="30" t="s">
        <v>8466</v>
      </c>
      <c r="J66" s="28" t="s">
        <v>96</v>
      </c>
      <c r="K66" s="31">
        <v>45260</v>
      </c>
      <c r="L66" s="31"/>
      <c r="M66" s="32" t="s">
        <v>66</v>
      </c>
      <c r="N66" s="29" t="s">
        <v>228</v>
      </c>
      <c r="O66" s="28"/>
      <c r="P66" s="28"/>
      <c r="Q66" s="28"/>
      <c r="R66" s="28"/>
      <c r="S66" s="28" t="s">
        <v>163</v>
      </c>
      <c r="T66" s="29" t="s">
        <v>67</v>
      </c>
      <c r="U66" s="33" t="s">
        <v>163</v>
      </c>
      <c r="V66" s="34" t="s">
        <v>236</v>
      </c>
      <c r="W66" s="34">
        <v>3</v>
      </c>
      <c r="X66" s="162">
        <v>45838</v>
      </c>
      <c r="Y66" s="162"/>
      <c r="Z66" s="30"/>
      <c r="AA66" s="119" t="str" cm="1">
        <f t="array" ref="AA66">IF(AB66="","",INDEX(AG66:DR66,_xlfn.XMATCH(AB66,AG66:DR66)-1))</f>
        <v>DE-GUP-DT-E-23-958</v>
      </c>
      <c r="AB66" s="120">
        <f t="shared" si="1"/>
        <v>45260</v>
      </c>
      <c r="AC66" s="119" cm="1">
        <f t="array" ref="AC66">IF(AB66="","",INDEX(AG66:DR66,_xlfn.XMATCH(AB66,AG66:DR66)+1))</f>
        <v>0</v>
      </c>
      <c r="AD66" s="119" t="str" cm="1">
        <f t="array" ref="AD66">IF(AE66="","",INDEX(AG66:DR66,_xlfn.XMATCH(AE66,AG66:DR66)-1))</f>
        <v>CRS-GUP-DHI-DT-24-039</v>
      </c>
      <c r="AE66" s="120">
        <f t="shared" si="2"/>
        <v>45369</v>
      </c>
      <c r="AF66" s="119" t="str" cm="1">
        <f t="array" ref="AF66">IF(AE66="","",INDEX(AG66:DR66,_xlfn.XMATCH(AE66,AG66:DR66)+1))</f>
        <v>NC</v>
      </c>
      <c r="AG66" s="43" t="s">
        <v>8086</v>
      </c>
      <c r="AH66" s="117">
        <v>45260</v>
      </c>
      <c r="AI66" s="199">
        <v>0</v>
      </c>
      <c r="AJ66" s="43" t="s">
        <v>8295</v>
      </c>
      <c r="AK66" s="117">
        <v>45369</v>
      </c>
      <c r="AL66" s="43" t="s">
        <v>73</v>
      </c>
      <c r="AN66" s="117"/>
      <c r="AQ66" s="117"/>
      <c r="AT66" s="117"/>
      <c r="AW66" s="117"/>
      <c r="AZ66" s="117"/>
      <c r="BC66" s="117"/>
      <c r="BF66" s="117"/>
      <c r="BI66" s="117"/>
      <c r="BL66" s="117"/>
      <c r="BR66" s="117"/>
      <c r="BX66" s="117"/>
      <c r="CD66" s="117"/>
      <c r="CJ66" s="117"/>
      <c r="CP66" s="117"/>
      <c r="CV66" s="117"/>
      <c r="DB66" s="117"/>
      <c r="DH66" s="117"/>
      <c r="DN66" s="117"/>
      <c r="DS66" s="31" cm="1">
        <f t="array" ref="DS66">_xlfn.TAKE(_xlfn.CHOOSECOLS(_xlfn.WRAPROWS($AG66:$DR66,6),2),1)</f>
        <v>45260</v>
      </c>
      <c r="DT66" s="31" cm="1">
        <f t="array" ref="DT66">_xlfn.TAKE(_xlfn._xlws.FILTER(_xlfn.CHOOSECOLS(_xlfn.WRAPROWS($AG66:$DR66,6),2),
(_xlfn.CHOOSECOLS(_xlfn.WRAPROWS($AG66:$DR66,6),3) = "0") +
(_xlfn.CHOOSECOLS(_xlfn.WRAPROWS($AG66:$DR66,6),3) = 0) +
(_xlfn.CHOOSECOLS(_xlfn.WRAPROWS($AG66:$DR66,6),3) = "0(CP)")),1)</f>
        <v>45260</v>
      </c>
    </row>
    <row r="67" spans="1:124" s="43" customFormat="1" x14ac:dyDescent="0.45">
      <c r="A67" s="29"/>
      <c r="B67" s="28" t="s">
        <v>59</v>
      </c>
      <c r="C67" s="29" t="s">
        <v>232</v>
      </c>
      <c r="D67" s="28" t="s">
        <v>61</v>
      </c>
      <c r="E67" s="28" t="s">
        <v>264</v>
      </c>
      <c r="F67" s="28">
        <v>120401</v>
      </c>
      <c r="G67" s="29"/>
      <c r="H67" s="30" t="str">
        <f t="shared" si="0"/>
        <v>GUP-YD00-P1MJ-120401</v>
      </c>
      <c r="I67" s="30" t="s">
        <v>265</v>
      </c>
      <c r="J67" s="28" t="s">
        <v>96</v>
      </c>
      <c r="K67" s="31">
        <v>44902</v>
      </c>
      <c r="L67" s="31"/>
      <c r="M67" s="32" t="s">
        <v>66</v>
      </c>
      <c r="N67" s="29" t="s">
        <v>228</v>
      </c>
      <c r="O67" s="28"/>
      <c r="P67" s="28"/>
      <c r="Q67" s="28"/>
      <c r="R67" s="28"/>
      <c r="S67" s="28" t="s">
        <v>266</v>
      </c>
      <c r="T67" s="29" t="s">
        <v>67</v>
      </c>
      <c r="U67" s="33" t="s">
        <v>267</v>
      </c>
      <c r="V67" s="34" t="s">
        <v>236</v>
      </c>
      <c r="W67" s="34">
        <v>2</v>
      </c>
      <c r="X67" s="162">
        <v>45838</v>
      </c>
      <c r="Y67" s="162"/>
      <c r="Z67" s="30"/>
      <c r="AA67" s="119" t="str" cm="1">
        <f t="array" ref="AA67">IF(AB67="","",INDEX(AG67:DR67,_xlfn.XMATCH(AB67,AG67:DR67)-1))</f>
        <v>DE-GUP-DT-E-24-180</v>
      </c>
      <c r="AB67" s="120">
        <f t="shared" si="1"/>
        <v>45481</v>
      </c>
      <c r="AC67" s="119" cm="1">
        <f t="array" ref="AC67">IF(AB67="","",INDEX(AG67:DR67,_xlfn.XMATCH(AB67,AG67:DR67)+1))</f>
        <v>3</v>
      </c>
      <c r="AD67" s="119" t="str" cm="1">
        <f t="array" ref="AD67">IF(AE67="","",INDEX(AG67:DR67,_xlfn.XMATCH(AE67,AG67:DR67)-1))</f>
        <v>자체 CRS 개정 후 제출</v>
      </c>
      <c r="AE67" s="120">
        <f t="shared" si="2"/>
        <v>45480</v>
      </c>
      <c r="AF67" s="119" t="str" cm="1">
        <f t="array" ref="AF67">IF(AE67="","",INDEX(AG67:DR67,_xlfn.XMATCH(AE67,AG67:DR67)+1))</f>
        <v>N/A</v>
      </c>
      <c r="AG67" s="43" t="s">
        <v>6552</v>
      </c>
      <c r="AH67" s="117">
        <v>44978</v>
      </c>
      <c r="AI67" s="199">
        <v>0</v>
      </c>
      <c r="AJ67" s="43" t="s">
        <v>6837</v>
      </c>
      <c r="AK67" s="117">
        <v>44999</v>
      </c>
      <c r="AL67" s="43" t="s">
        <v>73</v>
      </c>
      <c r="AM67" s="43" t="s">
        <v>8002</v>
      </c>
      <c r="AN67" s="117">
        <v>45237</v>
      </c>
      <c r="AO67" s="43">
        <v>1</v>
      </c>
      <c r="AP67" s="43" t="s">
        <v>7690</v>
      </c>
      <c r="AQ67" s="117">
        <v>45312</v>
      </c>
      <c r="AR67" s="43" t="s">
        <v>456</v>
      </c>
      <c r="AS67" s="43" t="s">
        <v>8175</v>
      </c>
      <c r="AT67" s="117">
        <v>45313</v>
      </c>
      <c r="AU67" s="43">
        <v>2</v>
      </c>
      <c r="AV67" s="43" t="s">
        <v>7690</v>
      </c>
      <c r="AW67" s="117">
        <v>45480</v>
      </c>
      <c r="AX67" s="43" t="s">
        <v>456</v>
      </c>
      <c r="AY67" s="43" t="s">
        <v>8484</v>
      </c>
      <c r="AZ67" s="117">
        <v>45481</v>
      </c>
      <c r="BA67" s="43">
        <v>3</v>
      </c>
      <c r="BC67" s="117"/>
      <c r="BF67" s="117"/>
      <c r="BI67" s="117"/>
      <c r="BL67" s="117"/>
      <c r="BR67" s="117"/>
      <c r="BX67" s="117"/>
      <c r="CD67" s="117"/>
      <c r="CJ67" s="117"/>
      <c r="CP67" s="117"/>
      <c r="CV67" s="117"/>
      <c r="DB67" s="117"/>
      <c r="DH67" s="117"/>
      <c r="DN67" s="117"/>
      <c r="DS67" s="31" cm="1">
        <f t="array" ref="DS67">_xlfn.TAKE(_xlfn.CHOOSECOLS(_xlfn.WRAPROWS($AG67:$DR67,6),2),1)</f>
        <v>44978</v>
      </c>
      <c r="DT67" s="31" cm="1">
        <f t="array" ref="DT67">_xlfn.TAKE(_xlfn._xlws.FILTER(_xlfn.CHOOSECOLS(_xlfn.WRAPROWS($AG67:$DR67,6),2),
(_xlfn.CHOOSECOLS(_xlfn.WRAPROWS($AG67:$DR67,6),3) = "0") +
(_xlfn.CHOOSECOLS(_xlfn.WRAPROWS($AG67:$DR67,6),3) = 0) +
(_xlfn.CHOOSECOLS(_xlfn.WRAPROWS($AG67:$DR67,6),3) = "0(CP)")),1)</f>
        <v>44978</v>
      </c>
    </row>
    <row r="68" spans="1:124" s="43" customFormat="1" ht="19" x14ac:dyDescent="0.45">
      <c r="A68" s="29"/>
      <c r="B68" s="28" t="s">
        <v>59</v>
      </c>
      <c r="C68" s="29" t="s">
        <v>268</v>
      </c>
      <c r="D68" s="28" t="s">
        <v>61</v>
      </c>
      <c r="E68" s="28" t="s">
        <v>264</v>
      </c>
      <c r="F68" s="28">
        <v>120201</v>
      </c>
      <c r="G68" s="29"/>
      <c r="H68" s="30" t="str">
        <f t="shared" si="0"/>
        <v>GUP-XG01-P1MJ-120201</v>
      </c>
      <c r="I68" s="30" t="s">
        <v>269</v>
      </c>
      <c r="J68" s="29" t="s">
        <v>245</v>
      </c>
      <c r="K68" s="31">
        <v>44811</v>
      </c>
      <c r="L68" s="31">
        <v>44902</v>
      </c>
      <c r="M68" s="32" t="s">
        <v>66</v>
      </c>
      <c r="N68" s="29" t="s">
        <v>228</v>
      </c>
      <c r="O68" s="28"/>
      <c r="P68" s="28"/>
      <c r="Q68" s="28"/>
      <c r="R68" s="28"/>
      <c r="S68" s="28" t="s">
        <v>266</v>
      </c>
      <c r="T68" s="29" t="s">
        <v>67</v>
      </c>
      <c r="U68" s="33" t="s">
        <v>267</v>
      </c>
      <c r="V68" s="34" t="s">
        <v>69</v>
      </c>
      <c r="W68" s="34">
        <v>2</v>
      </c>
      <c r="X68" s="162">
        <v>45838</v>
      </c>
      <c r="Y68" s="162">
        <v>45839</v>
      </c>
      <c r="Z68" s="30"/>
      <c r="AA68" s="119" t="str" cm="1">
        <f t="array" ref="AA68">IF(AB68="","",INDEX(AG68:DR68,_xlfn.XMATCH(AB68,AG68:DR68)-1))</f>
        <v>DE-GUP-DT-E-24-239</v>
      </c>
      <c r="AB68" s="120">
        <f t="shared" si="1"/>
        <v>45565</v>
      </c>
      <c r="AC68" s="119" cm="1">
        <f t="array" ref="AC68">IF(AB68="","",INDEX(AG68:DR68,_xlfn.XMATCH(AB68,AG68:DR68)+1))</f>
        <v>3</v>
      </c>
      <c r="AD68" s="119" t="str" cm="1">
        <f t="array" ref="AD68">IF(AE68="","",INDEX(AG68:DR68,_xlfn.XMATCH(AE68,AG68:DR68)-1))</f>
        <v>자체 CRS 개정 후 제출</v>
      </c>
      <c r="AE68" s="120">
        <f t="shared" si="2"/>
        <v>45564</v>
      </c>
      <c r="AF68" s="119" t="str" cm="1">
        <f t="array" ref="AF68">IF(AE68="","",INDEX(AG68:DR68,_xlfn.XMATCH(AE68,AG68:DR68)+1))</f>
        <v>N/A</v>
      </c>
      <c r="AG68" s="43" t="s">
        <v>5017</v>
      </c>
      <c r="AH68" s="117">
        <v>44841</v>
      </c>
      <c r="AI68" s="199" t="s">
        <v>90</v>
      </c>
      <c r="AJ68" s="43" t="s">
        <v>5699</v>
      </c>
      <c r="AK68" s="117">
        <v>44898</v>
      </c>
      <c r="AL68" s="43" t="s">
        <v>92</v>
      </c>
      <c r="AM68" s="43" t="s">
        <v>7101</v>
      </c>
      <c r="AN68" s="117">
        <v>45021</v>
      </c>
      <c r="AO68" s="43" t="s">
        <v>52</v>
      </c>
      <c r="AP68" s="43" t="s">
        <v>7256</v>
      </c>
      <c r="AQ68" s="117">
        <v>45041</v>
      </c>
      <c r="AR68" s="43" t="s">
        <v>84</v>
      </c>
      <c r="AS68" s="123" t="s">
        <v>7404</v>
      </c>
      <c r="AT68" s="117">
        <v>45058</v>
      </c>
      <c r="AU68" s="43">
        <v>0</v>
      </c>
      <c r="AV68" s="43" t="s">
        <v>7442</v>
      </c>
      <c r="AW68" s="117">
        <v>45064</v>
      </c>
      <c r="AX68" s="43" t="s">
        <v>84</v>
      </c>
      <c r="AY68" s="43" t="s">
        <v>8021</v>
      </c>
      <c r="AZ68" s="117">
        <v>45240</v>
      </c>
      <c r="BA68" s="43">
        <v>1</v>
      </c>
      <c r="BB68" s="43" t="s">
        <v>7690</v>
      </c>
      <c r="BC68" s="117">
        <v>45312</v>
      </c>
      <c r="BD68" s="43" t="s">
        <v>456</v>
      </c>
      <c r="BE68" s="43" t="s">
        <v>8175</v>
      </c>
      <c r="BF68" s="117">
        <v>45313</v>
      </c>
      <c r="BG68" s="43">
        <v>2</v>
      </c>
      <c r="BH68" s="43" t="s">
        <v>7690</v>
      </c>
      <c r="BI68" s="117">
        <v>45564</v>
      </c>
      <c r="BJ68" s="43" t="s">
        <v>456</v>
      </c>
      <c r="BK68" s="43" t="s">
        <v>8578</v>
      </c>
      <c r="BL68" s="117">
        <v>45565</v>
      </c>
      <c r="BM68" s="43">
        <v>3</v>
      </c>
      <c r="BR68" s="117"/>
      <c r="BX68" s="117"/>
      <c r="CD68" s="117"/>
      <c r="CJ68" s="117"/>
      <c r="CP68" s="117"/>
      <c r="CV68" s="117"/>
      <c r="DB68" s="117"/>
      <c r="DH68" s="117"/>
      <c r="DN68" s="117"/>
      <c r="DS68" s="31" cm="1">
        <f t="array" ref="DS68">_xlfn.TAKE(_xlfn.CHOOSECOLS(_xlfn.WRAPROWS($AG68:$DR68,6),2),1)</f>
        <v>44841</v>
      </c>
      <c r="DT68" s="31" cm="1">
        <f t="array" ref="DT68">_xlfn.TAKE(_xlfn._xlws.FILTER(_xlfn.CHOOSECOLS(_xlfn.WRAPROWS($AG68:$DR68,6),2),
(_xlfn.CHOOSECOLS(_xlfn.WRAPROWS($AG68:$DR68,6),3) = "0") +
(_xlfn.CHOOSECOLS(_xlfn.WRAPROWS($AG68:$DR68,6),3) = 0) +
(_xlfn.CHOOSECOLS(_xlfn.WRAPROWS($AG68:$DR68,6),3) = "0(CP)")),1)</f>
        <v>45058</v>
      </c>
    </row>
    <row r="69" spans="1:124" s="43" customFormat="1" ht="19" x14ac:dyDescent="0.45">
      <c r="A69" s="29"/>
      <c r="B69" s="28" t="s">
        <v>59</v>
      </c>
      <c r="C69" s="29" t="s">
        <v>270</v>
      </c>
      <c r="D69" s="28" t="s">
        <v>61</v>
      </c>
      <c r="E69" s="28" t="s">
        <v>264</v>
      </c>
      <c r="F69" s="28">
        <v>120301</v>
      </c>
      <c r="G69" s="29"/>
      <c r="H69" s="30" t="str">
        <f t="shared" si="0"/>
        <v>GUP-YU02-P1MJ-120301</v>
      </c>
      <c r="I69" s="30" t="s">
        <v>271</v>
      </c>
      <c r="J69" s="29" t="s">
        <v>245</v>
      </c>
      <c r="K69" s="31">
        <v>44811</v>
      </c>
      <c r="L69" s="31">
        <v>44902</v>
      </c>
      <c r="M69" s="32" t="s">
        <v>66</v>
      </c>
      <c r="N69" s="29" t="s">
        <v>228</v>
      </c>
      <c r="O69" s="28"/>
      <c r="P69" s="28"/>
      <c r="Q69" s="28"/>
      <c r="R69" s="28"/>
      <c r="S69" s="28" t="s">
        <v>266</v>
      </c>
      <c r="T69" s="29" t="s">
        <v>67</v>
      </c>
      <c r="U69" s="33" t="s">
        <v>267</v>
      </c>
      <c r="V69" s="34" t="s">
        <v>272</v>
      </c>
      <c r="W69" s="34">
        <v>3</v>
      </c>
      <c r="X69" s="162">
        <v>45838</v>
      </c>
      <c r="Y69" s="162"/>
      <c r="Z69" s="30"/>
      <c r="AA69" s="119" t="str" cm="1">
        <f t="array" ref="AA69">IF(AB69="","",INDEX(AG69:DR69,_xlfn.XMATCH(AB69,AG69:DR69)-1))</f>
        <v>DE-GUP-DT-E-23-868</v>
      </c>
      <c r="AB69" s="120">
        <f t="shared" si="1"/>
        <v>45224</v>
      </c>
      <c r="AC69" s="119" cm="1">
        <f t="array" ref="AC69">IF(AB69="","",INDEX(AG69:DR69,_xlfn.XMATCH(AB69,AG69:DR69)+1))</f>
        <v>1</v>
      </c>
      <c r="AD69" s="119" t="str" cm="1">
        <f t="array" ref="AD69">IF(AE69="","",INDEX(AG69:DR69,_xlfn.XMATCH(AE69,AG69:DR69)-1))</f>
        <v>CRS-GUP-DHI-DT-23-1957</v>
      </c>
      <c r="AE69" s="120">
        <f t="shared" si="2"/>
        <v>45064</v>
      </c>
      <c r="AF69" s="119" t="str" cm="1">
        <f t="array" ref="AF69">IF(AE69="","",INDEX(AG69:DR69,_xlfn.XMATCH(AE69,AG69:DR69)+1))</f>
        <v>AA</v>
      </c>
      <c r="AG69" s="43" t="s">
        <v>5017</v>
      </c>
      <c r="AH69" s="117">
        <v>44841</v>
      </c>
      <c r="AI69" s="199" t="s">
        <v>90</v>
      </c>
      <c r="AJ69" s="43" t="s">
        <v>5699</v>
      </c>
      <c r="AK69" s="117">
        <v>44898</v>
      </c>
      <c r="AL69" s="43" t="s">
        <v>92</v>
      </c>
      <c r="AM69" s="43" t="s">
        <v>7101</v>
      </c>
      <c r="AN69" s="117">
        <v>45021</v>
      </c>
      <c r="AO69" s="43" t="s">
        <v>52</v>
      </c>
      <c r="AP69" s="43" t="s">
        <v>7255</v>
      </c>
      <c r="AQ69" s="117">
        <v>45041</v>
      </c>
      <c r="AR69" s="43" t="s">
        <v>84</v>
      </c>
      <c r="AS69" s="123" t="s">
        <v>7404</v>
      </c>
      <c r="AT69" s="117">
        <v>45058</v>
      </c>
      <c r="AU69" s="43">
        <v>0</v>
      </c>
      <c r="AV69" s="43" t="s">
        <v>7442</v>
      </c>
      <c r="AW69" s="117">
        <v>45064</v>
      </c>
      <c r="AX69" s="43" t="s">
        <v>84</v>
      </c>
      <c r="AY69" s="43" t="s">
        <v>7971</v>
      </c>
      <c r="AZ69" s="117">
        <v>45224</v>
      </c>
      <c r="BA69" s="43">
        <v>1</v>
      </c>
      <c r="BC69" s="117"/>
      <c r="BF69" s="117"/>
      <c r="BI69" s="117"/>
      <c r="BL69" s="117"/>
      <c r="BR69" s="117"/>
      <c r="BX69" s="117"/>
      <c r="CD69" s="117"/>
      <c r="CJ69" s="117"/>
      <c r="CP69" s="117"/>
      <c r="CV69" s="117"/>
      <c r="DB69" s="117"/>
      <c r="DH69" s="117"/>
      <c r="DN69" s="117"/>
      <c r="DS69" s="31" cm="1">
        <f t="array" ref="DS69">_xlfn.TAKE(_xlfn.CHOOSECOLS(_xlfn.WRAPROWS($AG69:$DR69,6),2),1)</f>
        <v>44841</v>
      </c>
      <c r="DT69" s="31" cm="1">
        <f t="array" ref="DT69">_xlfn.TAKE(_xlfn._xlws.FILTER(_xlfn.CHOOSECOLS(_xlfn.WRAPROWS($AG69:$DR69,6),2),
(_xlfn.CHOOSECOLS(_xlfn.WRAPROWS($AG69:$DR69,6),3) = "0") +
(_xlfn.CHOOSECOLS(_xlfn.WRAPROWS($AG69:$DR69,6),3) = 0) +
(_xlfn.CHOOSECOLS(_xlfn.WRAPROWS($AG69:$DR69,6),3) = "0(CP)")),1)</f>
        <v>45058</v>
      </c>
    </row>
    <row r="70" spans="1:124" s="43" customFormat="1" ht="19" x14ac:dyDescent="0.45">
      <c r="A70" s="29"/>
      <c r="B70" s="28" t="s">
        <v>59</v>
      </c>
      <c r="C70" s="29" t="s">
        <v>237</v>
      </c>
      <c r="D70" s="28" t="s">
        <v>61</v>
      </c>
      <c r="E70" s="28" t="s">
        <v>264</v>
      </c>
      <c r="F70" s="28">
        <v>120121</v>
      </c>
      <c r="G70" s="29"/>
      <c r="H70" s="30" t="str">
        <f t="shared" si="0"/>
        <v>GUP-YT01-P1MJ-120121</v>
      </c>
      <c r="I70" s="30" t="s">
        <v>273</v>
      </c>
      <c r="J70" s="29" t="s">
        <v>245</v>
      </c>
      <c r="K70" s="31">
        <v>44811</v>
      </c>
      <c r="L70" s="31">
        <v>44902</v>
      </c>
      <c r="M70" s="32" t="s">
        <v>66</v>
      </c>
      <c r="N70" s="29" t="s">
        <v>228</v>
      </c>
      <c r="O70" s="28"/>
      <c r="P70" s="28"/>
      <c r="Q70" s="28"/>
      <c r="R70" s="28"/>
      <c r="S70" s="28" t="s">
        <v>266</v>
      </c>
      <c r="T70" s="29" t="s">
        <v>67</v>
      </c>
      <c r="U70" s="33" t="s">
        <v>267</v>
      </c>
      <c r="V70" s="34" t="s">
        <v>236</v>
      </c>
      <c r="W70" s="34">
        <v>2</v>
      </c>
      <c r="X70" s="162">
        <v>45838</v>
      </c>
      <c r="Y70" s="162"/>
      <c r="Z70" s="30"/>
      <c r="AA70" s="119" t="str" cm="1">
        <f t="array" ref="AA70">IF(AB70="","",INDEX(AG70:DR70,_xlfn.XMATCH(AB70,AG70:DR70)-1))</f>
        <v>DE-GUP-DT-E-24-051</v>
      </c>
      <c r="AB70" s="120">
        <f t="shared" si="1"/>
        <v>45343</v>
      </c>
      <c r="AC70" s="119" cm="1">
        <f t="array" ref="AC70">IF(AB70="","",INDEX(AG70:DR70,_xlfn.XMATCH(AB70,AG70:DR70)+1))</f>
        <v>2</v>
      </c>
      <c r="AD70" s="119" t="str" cm="1">
        <f t="array" ref="AD70">IF(AE70="","",INDEX(AG70:DR70,_xlfn.XMATCH(AE70,AG70:DR70)-1))</f>
        <v>별도메일접수 25-015</v>
      </c>
      <c r="AE70" s="120">
        <f t="shared" si="2"/>
        <v>45799</v>
      </c>
      <c r="AF70" s="119" t="str" cm="1">
        <f t="array" ref="AF70">IF(AE70="","",INDEX(AG70:DR70,_xlfn.XMATCH(AE70,AG70:DR70)+1))</f>
        <v>AA</v>
      </c>
      <c r="AG70" s="43" t="s">
        <v>5017</v>
      </c>
      <c r="AH70" s="117">
        <v>44841</v>
      </c>
      <c r="AI70" s="199" t="s">
        <v>90</v>
      </c>
      <c r="AJ70" s="43" t="s">
        <v>5699</v>
      </c>
      <c r="AK70" s="117">
        <v>44898</v>
      </c>
      <c r="AL70" s="43" t="s">
        <v>92</v>
      </c>
      <c r="AM70" s="43" t="s">
        <v>7101</v>
      </c>
      <c r="AN70" s="117">
        <v>45021</v>
      </c>
      <c r="AO70" s="43" t="s">
        <v>52</v>
      </c>
      <c r="AP70" s="43" t="s">
        <v>7255</v>
      </c>
      <c r="AQ70" s="117">
        <v>45041</v>
      </c>
      <c r="AR70" s="43" t="s">
        <v>84</v>
      </c>
      <c r="AS70" s="123" t="s">
        <v>7404</v>
      </c>
      <c r="AT70" s="117">
        <v>45058</v>
      </c>
      <c r="AU70" s="43">
        <v>0</v>
      </c>
      <c r="AV70" s="43" t="s">
        <v>7442</v>
      </c>
      <c r="AW70" s="117">
        <v>45064</v>
      </c>
      <c r="AX70" s="43" t="s">
        <v>92</v>
      </c>
      <c r="AY70" s="43" t="s">
        <v>8022</v>
      </c>
      <c r="AZ70" s="117">
        <v>45240</v>
      </c>
      <c r="BA70" s="43">
        <v>1</v>
      </c>
      <c r="BB70" s="43" t="s">
        <v>8184</v>
      </c>
      <c r="BC70" s="117">
        <v>45314</v>
      </c>
      <c r="BD70" s="43" t="s">
        <v>92</v>
      </c>
      <c r="BE70" s="43" t="s">
        <v>8237</v>
      </c>
      <c r="BF70" s="117">
        <v>45343</v>
      </c>
      <c r="BG70" s="43">
        <v>2</v>
      </c>
      <c r="BH70" s="43" t="s">
        <v>8816</v>
      </c>
      <c r="BI70" s="117">
        <v>45799</v>
      </c>
      <c r="BJ70" s="43" t="s">
        <v>84</v>
      </c>
      <c r="BL70" s="117"/>
      <c r="BR70" s="117"/>
      <c r="BX70" s="117"/>
      <c r="CD70" s="117"/>
      <c r="CJ70" s="117"/>
      <c r="CP70" s="117"/>
      <c r="CV70" s="117"/>
      <c r="DB70" s="117"/>
      <c r="DH70" s="117"/>
      <c r="DN70" s="117"/>
      <c r="DS70" s="31" cm="1">
        <f t="array" ref="DS70">_xlfn.TAKE(_xlfn.CHOOSECOLS(_xlfn.WRAPROWS($AG70:$DR70,6),2),1)</f>
        <v>44841</v>
      </c>
      <c r="DT70" s="31" cm="1">
        <f t="array" ref="DT70">_xlfn.TAKE(_xlfn._xlws.FILTER(_xlfn.CHOOSECOLS(_xlfn.WRAPROWS($AG70:$DR70,6),2),
(_xlfn.CHOOSECOLS(_xlfn.WRAPROWS($AG70:$DR70,6),3) = "0") +
(_xlfn.CHOOSECOLS(_xlfn.WRAPROWS($AG70:$DR70,6),3) = 0) +
(_xlfn.CHOOSECOLS(_xlfn.WRAPROWS($AG70:$DR70,6),3) = "0(CP)")),1)</f>
        <v>45058</v>
      </c>
    </row>
    <row r="71" spans="1:124" s="43" customFormat="1" x14ac:dyDescent="0.45">
      <c r="A71" s="29"/>
      <c r="B71" s="28" t="s">
        <v>59</v>
      </c>
      <c r="C71" s="29" t="s">
        <v>232</v>
      </c>
      <c r="D71" s="28" t="s">
        <v>61</v>
      </c>
      <c r="E71" s="28" t="s">
        <v>264</v>
      </c>
      <c r="F71" s="28">
        <v>120421</v>
      </c>
      <c r="G71" s="29"/>
      <c r="H71" s="30" t="str">
        <f t="shared" ref="H71:H134" si="13">CONCATENATE(B71,"-",C71,"-",D71,E71,"-",F71)</f>
        <v>GUP-YD00-P1MJ-120421</v>
      </c>
      <c r="I71" s="30" t="s">
        <v>274</v>
      </c>
      <c r="J71" s="28" t="s">
        <v>96</v>
      </c>
      <c r="K71" s="31">
        <v>44902</v>
      </c>
      <c r="L71" s="31"/>
      <c r="M71" s="32" t="s">
        <v>66</v>
      </c>
      <c r="N71" s="29" t="s">
        <v>228</v>
      </c>
      <c r="O71" s="28"/>
      <c r="P71" s="28" t="s">
        <v>5686</v>
      </c>
      <c r="Q71" s="28"/>
      <c r="R71" s="28"/>
      <c r="S71" s="28" t="s">
        <v>266</v>
      </c>
      <c r="T71" s="29" t="s">
        <v>67</v>
      </c>
      <c r="U71" s="33" t="s">
        <v>267</v>
      </c>
      <c r="V71" s="34" t="s">
        <v>236</v>
      </c>
      <c r="W71" s="34">
        <v>3</v>
      </c>
      <c r="X71" s="162">
        <v>45838</v>
      </c>
      <c r="Y71" s="162"/>
      <c r="Z71" s="30"/>
      <c r="AA71" s="119" t="str" cm="1">
        <f t="array" ref="AA71">IF(AB71="","",INDEX(AG71:DR71,_xlfn.XMATCH(AB71,AG71:DR71)-1))</f>
        <v>DE-GUP-DT-E-24-017</v>
      </c>
      <c r="AB71" s="120">
        <f t="shared" si="1"/>
        <v>45313</v>
      </c>
      <c r="AC71" s="119" cm="1">
        <f t="array" ref="AC71">IF(AB71="","",INDEX(AG71:DR71,_xlfn.XMATCH(AB71,AG71:DR71)+1))</f>
        <v>2</v>
      </c>
      <c r="AD71" s="119" t="str" cm="1">
        <f t="array" ref="AD71">IF(AE71="","",INDEX(AG71:DR71,_xlfn.XMATCH(AE71,AG71:DR71)-1))</f>
        <v>자체 CRS 개정 후 제출</v>
      </c>
      <c r="AE71" s="120">
        <f t="shared" si="2"/>
        <v>45312</v>
      </c>
      <c r="AF71" s="119" t="str" cm="1">
        <f t="array" ref="AF71">IF(AE71="","",INDEX(AG71:DR71,_xlfn.XMATCH(AE71,AG71:DR71)+1))</f>
        <v>N/A</v>
      </c>
      <c r="AG71" s="43" t="s">
        <v>6552</v>
      </c>
      <c r="AH71" s="117">
        <v>44978</v>
      </c>
      <c r="AI71" s="199">
        <v>0</v>
      </c>
      <c r="AJ71" s="43" t="s">
        <v>6837</v>
      </c>
      <c r="AK71" s="117">
        <v>44999</v>
      </c>
      <c r="AL71" s="43" t="s">
        <v>73</v>
      </c>
      <c r="AM71" s="43" t="s">
        <v>8002</v>
      </c>
      <c r="AN71" s="117">
        <v>45237</v>
      </c>
      <c r="AO71" s="43">
        <v>1</v>
      </c>
      <c r="AP71" s="43" t="s">
        <v>7690</v>
      </c>
      <c r="AQ71" s="117">
        <v>45312</v>
      </c>
      <c r="AR71" s="43" t="s">
        <v>456</v>
      </c>
      <c r="AS71" s="43" t="s">
        <v>8175</v>
      </c>
      <c r="AT71" s="117">
        <v>45313</v>
      </c>
      <c r="AU71" s="43">
        <v>2</v>
      </c>
      <c r="AW71" s="117"/>
      <c r="AZ71" s="117"/>
      <c r="BC71" s="117"/>
      <c r="BF71" s="117"/>
      <c r="BI71" s="117"/>
      <c r="BL71" s="117"/>
      <c r="BR71" s="117"/>
      <c r="BX71" s="117"/>
      <c r="CD71" s="117"/>
      <c r="CJ71" s="117"/>
      <c r="CP71" s="117"/>
      <c r="CV71" s="117"/>
      <c r="DB71" s="117"/>
      <c r="DH71" s="117"/>
      <c r="DN71" s="117"/>
      <c r="DS71" s="31" cm="1">
        <f t="array" ref="DS71">_xlfn.TAKE(_xlfn.CHOOSECOLS(_xlfn.WRAPROWS($AG71:$DR71,6),2),1)</f>
        <v>44978</v>
      </c>
      <c r="DT71" s="31" cm="1">
        <f t="array" ref="DT71">_xlfn.TAKE(_xlfn._xlws.FILTER(_xlfn.CHOOSECOLS(_xlfn.WRAPROWS($AG71:$DR71,6),2),
(_xlfn.CHOOSECOLS(_xlfn.WRAPROWS($AG71:$DR71,6),3) = "0") +
(_xlfn.CHOOSECOLS(_xlfn.WRAPROWS($AG71:$DR71,6),3) = 0) +
(_xlfn.CHOOSECOLS(_xlfn.WRAPROWS($AG71:$DR71,6),3) = "0(CP)")),1)</f>
        <v>44978</v>
      </c>
    </row>
    <row r="72" spans="1:124" s="43" customFormat="1" ht="19" x14ac:dyDescent="0.45">
      <c r="A72" s="29"/>
      <c r="B72" s="28" t="s">
        <v>59</v>
      </c>
      <c r="C72" s="29" t="s">
        <v>275</v>
      </c>
      <c r="D72" s="28" t="s">
        <v>61</v>
      </c>
      <c r="E72" s="28" t="s">
        <v>264</v>
      </c>
      <c r="F72" s="28">
        <v>120321</v>
      </c>
      <c r="G72" s="29"/>
      <c r="H72" s="30" t="str">
        <f t="shared" si="13"/>
        <v>GUP-YF00-P1MJ-120321</v>
      </c>
      <c r="I72" s="30" t="s">
        <v>276</v>
      </c>
      <c r="J72" s="29" t="s">
        <v>65</v>
      </c>
      <c r="K72" s="31">
        <v>44902</v>
      </c>
      <c r="L72" s="31">
        <v>44992</v>
      </c>
      <c r="M72" s="32" t="s">
        <v>66</v>
      </c>
      <c r="N72" s="29" t="s">
        <v>228</v>
      </c>
      <c r="O72" s="28"/>
      <c r="P72" s="28"/>
      <c r="Q72" s="28"/>
      <c r="R72" s="28"/>
      <c r="S72" s="28" t="s">
        <v>266</v>
      </c>
      <c r="T72" s="29" t="s">
        <v>67</v>
      </c>
      <c r="U72" s="33" t="s">
        <v>267</v>
      </c>
      <c r="V72" s="34" t="s">
        <v>249</v>
      </c>
      <c r="W72" s="34">
        <v>3</v>
      </c>
      <c r="X72" s="162">
        <v>45838</v>
      </c>
      <c r="Y72" s="162"/>
      <c r="Z72" s="35"/>
      <c r="AA72" s="119" t="str" cm="1">
        <f t="array" ref="AA72">IF(AB72="","",INDEX(AG72:DR72,_xlfn.XMATCH(AB72,AG72:DR72)-1))</f>
        <v>DE-GUP-DT-E-23-732</v>
      </c>
      <c r="AB72" s="120">
        <f t="shared" si="1"/>
        <v>45145</v>
      </c>
      <c r="AC72" s="119" cm="1">
        <f t="array" ref="AC72">IF(AB72="","",INDEX(AG72:DR72,_xlfn.XMATCH(AB72,AG72:DR72)+1))</f>
        <v>0</v>
      </c>
      <c r="AD72" s="119" t="str" cm="1">
        <f t="array" ref="AD72">IF(AE72="","",INDEX(AG72:DR72,_xlfn.XMATCH(AE72,AG72:DR72)-1))</f>
        <v>CRS-GUP-DHI-DT-23-2076</v>
      </c>
      <c r="AE72" s="120">
        <f t="shared" si="2"/>
        <v>45134</v>
      </c>
      <c r="AF72" s="119" t="str" cm="1">
        <f t="array" ref="AF72">IF(AE72="","",INDEX(AG72:DR72,_xlfn.XMATCH(AE72,AG72:DR72)+1))</f>
        <v>AA</v>
      </c>
      <c r="AG72" s="123" t="s">
        <v>7400</v>
      </c>
      <c r="AH72" s="117">
        <v>45058</v>
      </c>
      <c r="AI72" s="199" t="s">
        <v>90</v>
      </c>
      <c r="AJ72" s="43" t="s">
        <v>7494</v>
      </c>
      <c r="AK72" s="117">
        <v>45078</v>
      </c>
      <c r="AL72" s="43" t="s">
        <v>92</v>
      </c>
      <c r="AM72" s="43" t="s">
        <v>7732</v>
      </c>
      <c r="AN72" s="117">
        <v>45128</v>
      </c>
      <c r="AO72" s="43" t="s">
        <v>52</v>
      </c>
      <c r="AP72" s="43" t="s">
        <v>7765</v>
      </c>
      <c r="AQ72" s="117">
        <v>45134</v>
      </c>
      <c r="AR72" s="43" t="s">
        <v>84</v>
      </c>
      <c r="AS72" s="43" t="s">
        <v>7786</v>
      </c>
      <c r="AT72" s="117">
        <v>45145</v>
      </c>
      <c r="AU72" s="43">
        <v>0</v>
      </c>
      <c r="AW72" s="117"/>
      <c r="AZ72" s="117"/>
      <c r="BC72" s="117"/>
      <c r="BF72" s="117"/>
      <c r="BI72" s="117"/>
      <c r="BL72" s="117"/>
      <c r="BR72" s="117"/>
      <c r="BX72" s="117"/>
      <c r="CD72" s="117"/>
      <c r="CJ72" s="117"/>
      <c r="CP72" s="117"/>
      <c r="CV72" s="117"/>
      <c r="DB72" s="117"/>
      <c r="DH72" s="117"/>
      <c r="DN72" s="117"/>
      <c r="DS72" s="31" cm="1">
        <f t="array" ref="DS72">_xlfn.TAKE(_xlfn.CHOOSECOLS(_xlfn.WRAPROWS($AG72:$DR72,6),2),1)</f>
        <v>45058</v>
      </c>
      <c r="DT72" s="31" cm="1">
        <f t="array" ref="DT72">_xlfn.TAKE(_xlfn._xlws.FILTER(_xlfn.CHOOSECOLS(_xlfn.WRAPROWS($AG72:$DR72,6),2),
(_xlfn.CHOOSECOLS(_xlfn.WRAPROWS($AG72:$DR72,6),3) = "0") +
(_xlfn.CHOOSECOLS(_xlfn.WRAPROWS($AG72:$DR72,6),3) = 0) +
(_xlfn.CHOOSECOLS(_xlfn.WRAPROWS($AG72:$DR72,6),3) = "0(CP)")),1)</f>
        <v>45145</v>
      </c>
    </row>
    <row r="73" spans="1:124" s="43" customFormat="1" ht="19" x14ac:dyDescent="0.45">
      <c r="A73" s="29"/>
      <c r="B73" s="28" t="s">
        <v>59</v>
      </c>
      <c r="C73" s="29" t="s">
        <v>277</v>
      </c>
      <c r="D73" s="28" t="s">
        <v>61</v>
      </c>
      <c r="E73" s="28" t="s">
        <v>264</v>
      </c>
      <c r="F73" s="28">
        <v>120341</v>
      </c>
      <c r="G73" s="29"/>
      <c r="H73" s="30" t="str">
        <f t="shared" si="13"/>
        <v>GUP-YU03-P1MJ-120341</v>
      </c>
      <c r="I73" s="30" t="s">
        <v>278</v>
      </c>
      <c r="J73" s="28" t="s">
        <v>96</v>
      </c>
      <c r="K73" s="31">
        <v>44902</v>
      </c>
      <c r="L73" s="31"/>
      <c r="M73" s="32" t="s">
        <v>66</v>
      </c>
      <c r="N73" s="29" t="s">
        <v>228</v>
      </c>
      <c r="O73" s="28"/>
      <c r="P73" s="28"/>
      <c r="Q73" s="28"/>
      <c r="R73" s="28"/>
      <c r="S73" s="28" t="s">
        <v>266</v>
      </c>
      <c r="T73" s="29" t="s">
        <v>67</v>
      </c>
      <c r="U73" s="33" t="s">
        <v>267</v>
      </c>
      <c r="V73" s="34" t="s">
        <v>249</v>
      </c>
      <c r="W73" s="34">
        <v>3</v>
      </c>
      <c r="X73" s="162">
        <v>45838</v>
      </c>
      <c r="Y73" s="162"/>
      <c r="Z73" s="30"/>
      <c r="AA73" s="119" t="str" cm="1">
        <f t="array" ref="AA73">IF(AB73="","",INDEX(AG73:DR73,_xlfn.XMATCH(AB73,AG73:DR73)-1))</f>
        <v>DE-GUP-DT-E-24-036</v>
      </c>
      <c r="AB73" s="120">
        <f t="shared" si="1"/>
        <v>45329</v>
      </c>
      <c r="AC73" s="119" cm="1">
        <f t="array" ref="AC73">IF(AB73="","",INDEX(AG73:DR73,_xlfn.XMATCH(AB73,AG73:DR73)+1))</f>
        <v>4</v>
      </c>
      <c r="AD73" s="119" t="str" cm="1">
        <f t="array" ref="AD73">IF(AE73="","",INDEX(AG73:DR73,_xlfn.XMATCH(AE73,AG73:DR73)-1))</f>
        <v>자체 CRS 개정 후 제출</v>
      </c>
      <c r="AE73" s="120">
        <f t="shared" si="2"/>
        <v>45328</v>
      </c>
      <c r="AF73" s="119" t="str" cm="1">
        <f t="array" ref="AF73">IF(AE73="","",INDEX(AG73:DR73,_xlfn.XMATCH(AE73,AG73:DR73)+1))</f>
        <v>N/A</v>
      </c>
      <c r="AG73" s="123" t="s">
        <v>7400</v>
      </c>
      <c r="AH73" s="117">
        <v>45058</v>
      </c>
      <c r="AI73" s="199">
        <v>0</v>
      </c>
      <c r="AJ73" s="43" t="s">
        <v>7494</v>
      </c>
      <c r="AK73" s="117">
        <v>45078</v>
      </c>
      <c r="AL73" s="43" t="s">
        <v>92</v>
      </c>
      <c r="AM73" s="43" t="s">
        <v>7732</v>
      </c>
      <c r="AN73" s="117">
        <v>45128</v>
      </c>
      <c r="AO73" s="43">
        <v>1</v>
      </c>
      <c r="AP73" s="43" t="s">
        <v>7765</v>
      </c>
      <c r="AQ73" s="117">
        <v>45134</v>
      </c>
      <c r="AR73" s="43" t="s">
        <v>73</v>
      </c>
      <c r="AS73" s="43" t="s">
        <v>7971</v>
      </c>
      <c r="AT73" s="117">
        <v>45224</v>
      </c>
      <c r="AU73" s="43">
        <v>2</v>
      </c>
      <c r="AV73" s="43" t="s">
        <v>7690</v>
      </c>
      <c r="AW73" s="117">
        <v>45292</v>
      </c>
      <c r="AX73" s="43" t="s">
        <v>456</v>
      </c>
      <c r="AY73" s="43" t="s">
        <v>8159</v>
      </c>
      <c r="AZ73" s="117">
        <v>45293</v>
      </c>
      <c r="BA73" s="43">
        <v>3</v>
      </c>
      <c r="BB73" s="43" t="s">
        <v>7690</v>
      </c>
      <c r="BC73" s="117">
        <v>45328</v>
      </c>
      <c r="BD73" s="43" t="s">
        <v>456</v>
      </c>
      <c r="BE73" s="43" t="s">
        <v>8212</v>
      </c>
      <c r="BF73" s="117">
        <v>45329</v>
      </c>
      <c r="BG73" s="43">
        <v>4</v>
      </c>
      <c r="BI73" s="117"/>
      <c r="BL73" s="117"/>
      <c r="BR73" s="117"/>
      <c r="BX73" s="117"/>
      <c r="CD73" s="117"/>
      <c r="CJ73" s="117"/>
      <c r="CP73" s="117"/>
      <c r="CV73" s="117"/>
      <c r="DB73" s="117"/>
      <c r="DH73" s="117"/>
      <c r="DN73" s="117"/>
      <c r="DS73" s="31" cm="1">
        <f t="array" ref="DS73">_xlfn.TAKE(_xlfn.CHOOSECOLS(_xlfn.WRAPROWS($AG73:$DR73,6),2),1)</f>
        <v>45058</v>
      </c>
      <c r="DT73" s="31" cm="1">
        <f t="array" ref="DT73">_xlfn.TAKE(_xlfn._xlws.FILTER(_xlfn.CHOOSECOLS(_xlfn.WRAPROWS($AG73:$DR73,6),2),
(_xlfn.CHOOSECOLS(_xlfn.WRAPROWS($AG73:$DR73,6),3) = "0") +
(_xlfn.CHOOSECOLS(_xlfn.WRAPROWS($AG73:$DR73,6),3) = 0) +
(_xlfn.CHOOSECOLS(_xlfn.WRAPROWS($AG73:$DR73,6),3) = "0(CP)")),1)</f>
        <v>45058</v>
      </c>
    </row>
    <row r="74" spans="1:124" s="43" customFormat="1" x14ac:dyDescent="0.45">
      <c r="A74" s="29"/>
      <c r="B74" s="28" t="s">
        <v>59</v>
      </c>
      <c r="C74" s="29" t="s">
        <v>260</v>
      </c>
      <c r="D74" s="28" t="s">
        <v>61</v>
      </c>
      <c r="E74" s="28" t="s">
        <v>264</v>
      </c>
      <c r="F74" s="28">
        <v>120441</v>
      </c>
      <c r="G74" s="29"/>
      <c r="H74" s="30" t="str">
        <f t="shared" si="13"/>
        <v>GUP-YL00-P1MJ-120441</v>
      </c>
      <c r="I74" s="30" t="s">
        <v>7244</v>
      </c>
      <c r="J74" s="28" t="s">
        <v>96</v>
      </c>
      <c r="K74" s="31">
        <v>44902</v>
      </c>
      <c r="L74" s="31"/>
      <c r="M74" s="32" t="s">
        <v>66</v>
      </c>
      <c r="N74" s="29" t="s">
        <v>228</v>
      </c>
      <c r="O74" s="28"/>
      <c r="P74" s="28"/>
      <c r="Q74" s="28"/>
      <c r="R74" s="28"/>
      <c r="S74" s="28" t="s">
        <v>266</v>
      </c>
      <c r="T74" s="29" t="s">
        <v>67</v>
      </c>
      <c r="U74" s="33" t="s">
        <v>267</v>
      </c>
      <c r="V74" s="34" t="s">
        <v>249</v>
      </c>
      <c r="W74" s="34">
        <v>3</v>
      </c>
      <c r="X74" s="162">
        <v>45838</v>
      </c>
      <c r="Y74" s="162"/>
      <c r="Z74" s="30"/>
      <c r="AA74" s="119" t="str" cm="1">
        <f t="array" ref="AA74">IF(AB74="","",INDEX(AG74:DR74,_xlfn.XMATCH(AB74,AG74:DR74)-1))</f>
        <v>DE-GUP-DT-E-23-498</v>
      </c>
      <c r="AB74" s="120">
        <f>IF(AH74="", "",MAX(AH74,AN74,AT74,AZ74,BF74,BL74,BR74,BX74,CD74,CJ74,CP74,CV74,DB74,DH74,DN74))</f>
        <v>45040</v>
      </c>
      <c r="AC74" s="119" cm="1">
        <f t="array" ref="AC74">IF(AB74="","",INDEX(AG74:DR74,_xlfn.XMATCH(AB74,AG74:DR74)+1))</f>
        <v>0</v>
      </c>
      <c r="AD74" s="119" t="str" cm="1">
        <f t="array" ref="AD74">IF(AE74="","",INDEX(AG74:DR74,_xlfn.XMATCH(AE74,AG74:DR74)-1))</f>
        <v>CRS-GUP-DHI-DT-23-1941</v>
      </c>
      <c r="AE74" s="120">
        <f t="shared" si="2"/>
        <v>45057</v>
      </c>
      <c r="AF74" s="119" t="str" cm="1">
        <f t="array" ref="AF74">IF(AE74="","",INDEX(AG74:DR74,_xlfn.XMATCH(AE74,AG74:DR74)+1))</f>
        <v>NC</v>
      </c>
      <c r="AG74" s="119" t="s">
        <v>7245</v>
      </c>
      <c r="AH74" s="120">
        <v>45040</v>
      </c>
      <c r="AI74" s="200">
        <v>0</v>
      </c>
      <c r="AJ74" s="43" t="s">
        <v>7393</v>
      </c>
      <c r="AK74" s="117">
        <v>45057</v>
      </c>
      <c r="AL74" s="43" t="s">
        <v>73</v>
      </c>
      <c r="AN74" s="117"/>
      <c r="AQ74" s="117"/>
      <c r="AT74" s="117"/>
      <c r="AW74" s="117"/>
      <c r="AZ74" s="117"/>
      <c r="BC74" s="117"/>
      <c r="BF74" s="117"/>
      <c r="BI74" s="117"/>
      <c r="BL74" s="117"/>
      <c r="BR74" s="117"/>
      <c r="BX74" s="117"/>
      <c r="CD74" s="117"/>
      <c r="CJ74" s="117"/>
      <c r="CP74" s="117"/>
      <c r="CV74" s="117"/>
      <c r="DB74" s="117"/>
      <c r="DH74" s="117"/>
      <c r="DN74" s="117"/>
      <c r="DS74" s="31" cm="1">
        <f t="array" ref="DS74">_xlfn.TAKE(_xlfn.CHOOSECOLS(_xlfn.WRAPROWS($AG74:$DR74,6),2),1)</f>
        <v>45040</v>
      </c>
      <c r="DT74" s="31" cm="1">
        <f t="array" ref="DT74">_xlfn.TAKE(_xlfn._xlws.FILTER(_xlfn.CHOOSECOLS(_xlfn.WRAPROWS($AG74:$DR74,6),2),
(_xlfn.CHOOSECOLS(_xlfn.WRAPROWS($AG74:$DR74,6),3) = "0") +
(_xlfn.CHOOSECOLS(_xlfn.WRAPROWS($AG74:$DR74,6),3) = 0) +
(_xlfn.CHOOSECOLS(_xlfn.WRAPROWS($AG74:$DR74,6),3) = "0(CP)")),1)</f>
        <v>45040</v>
      </c>
    </row>
    <row r="75" spans="1:124" s="43" customFormat="1" x14ac:dyDescent="0.45">
      <c r="A75" s="29"/>
      <c r="B75" s="28" t="s">
        <v>59</v>
      </c>
      <c r="C75" s="29" t="s">
        <v>279</v>
      </c>
      <c r="D75" s="28" t="s">
        <v>61</v>
      </c>
      <c r="E75" s="28" t="s">
        <v>264</v>
      </c>
      <c r="F75" s="28">
        <v>120231</v>
      </c>
      <c r="G75" s="29"/>
      <c r="H75" s="30" t="str">
        <f t="shared" si="13"/>
        <v>GUP-XB02-P1MJ-120231</v>
      </c>
      <c r="I75" s="30" t="s">
        <v>280</v>
      </c>
      <c r="J75" s="29" t="s">
        <v>245</v>
      </c>
      <c r="K75" s="31">
        <v>44811</v>
      </c>
      <c r="L75" s="31">
        <v>44902</v>
      </c>
      <c r="M75" s="32" t="s">
        <v>66</v>
      </c>
      <c r="N75" s="29" t="s">
        <v>228</v>
      </c>
      <c r="O75" s="28"/>
      <c r="P75" s="28" t="s">
        <v>5686</v>
      </c>
      <c r="Q75" s="28"/>
      <c r="R75" s="28"/>
      <c r="S75" s="28" t="s">
        <v>266</v>
      </c>
      <c r="T75" s="29" t="s">
        <v>67</v>
      </c>
      <c r="U75" s="33" t="s">
        <v>267</v>
      </c>
      <c r="V75" s="34" t="s">
        <v>281</v>
      </c>
      <c r="W75" s="34">
        <v>2</v>
      </c>
      <c r="X75" s="162">
        <v>45838</v>
      </c>
      <c r="Y75" s="162"/>
      <c r="Z75" s="30"/>
      <c r="AA75" s="119" t="str" cm="1">
        <f t="array" ref="AA75">IF(AB75="","",INDEX(AG75:DR75,_xlfn.XMATCH(AB75,AG75:DR75)-1))</f>
        <v>DE-GUP-DT-E-23-324</v>
      </c>
      <c r="AB75" s="120">
        <f t="shared" si="1"/>
        <v>45002</v>
      </c>
      <c r="AC75" s="119" cm="1">
        <f t="array" ref="AC75">IF(AB75="","",INDEX(AG75:DR75,_xlfn.XMATCH(AB75,AG75:DR75)+1))</f>
        <v>1</v>
      </c>
      <c r="AD75" s="119" t="str" cm="1">
        <f t="array" ref="AD75">IF(AE75="","",INDEX(AG75:DR75,_xlfn.XMATCH(AE75,AG75:DR75)-1))</f>
        <v>CRS-GUP-DHI-DT-23-1651</v>
      </c>
      <c r="AE75" s="120">
        <f t="shared" si="2"/>
        <v>44992</v>
      </c>
      <c r="AF75" s="119" t="str" cm="1">
        <f t="array" ref="AF75">IF(AE75="","",INDEX(AG75:DR75,_xlfn.XMATCH(AE75,AG75:DR75)+1))</f>
        <v>AA</v>
      </c>
      <c r="AG75" s="43" t="s">
        <v>5017</v>
      </c>
      <c r="AH75" s="117">
        <v>44841</v>
      </c>
      <c r="AI75" s="199" t="s">
        <v>90</v>
      </c>
      <c r="AJ75" s="43" t="s">
        <v>5699</v>
      </c>
      <c r="AK75" s="117">
        <v>44898</v>
      </c>
      <c r="AL75" s="43" t="s">
        <v>113</v>
      </c>
      <c r="AM75" s="43" t="s">
        <v>5805</v>
      </c>
      <c r="AN75" s="117">
        <v>44911</v>
      </c>
      <c r="AO75" s="43" t="s">
        <v>52</v>
      </c>
      <c r="AP75" s="43" t="s">
        <v>5993</v>
      </c>
      <c r="AQ75" s="117">
        <v>44923</v>
      </c>
      <c r="AR75" s="43" t="s">
        <v>84</v>
      </c>
      <c r="AS75" s="43" t="s">
        <v>6152</v>
      </c>
      <c r="AT75" s="117">
        <v>44937</v>
      </c>
      <c r="AU75" s="43">
        <v>0</v>
      </c>
      <c r="AV75" s="43" t="s">
        <v>6748</v>
      </c>
      <c r="AW75" s="117">
        <v>44992</v>
      </c>
      <c r="AX75" s="43" t="s">
        <v>84</v>
      </c>
      <c r="AY75" s="43" t="s">
        <v>6884</v>
      </c>
      <c r="AZ75" s="117">
        <v>45002</v>
      </c>
      <c r="BA75" s="43">
        <v>1</v>
      </c>
      <c r="BC75" s="117"/>
      <c r="BF75" s="117"/>
      <c r="BI75" s="117"/>
      <c r="BL75" s="117"/>
      <c r="BR75" s="117"/>
      <c r="BX75" s="117"/>
      <c r="CD75" s="117"/>
      <c r="CJ75" s="117"/>
      <c r="CP75" s="117"/>
      <c r="CV75" s="117"/>
      <c r="DB75" s="117"/>
      <c r="DH75" s="117"/>
      <c r="DN75" s="117"/>
      <c r="DS75" s="31" cm="1">
        <f t="array" ref="DS75">_xlfn.TAKE(_xlfn.CHOOSECOLS(_xlfn.WRAPROWS($AG75:$DR75,6),2),1)</f>
        <v>44841</v>
      </c>
      <c r="DT75" s="31" cm="1">
        <f t="array" ref="DT75">_xlfn.TAKE(_xlfn._xlws.FILTER(_xlfn.CHOOSECOLS(_xlfn.WRAPROWS($AG75:$DR75,6),2),
(_xlfn.CHOOSECOLS(_xlfn.WRAPROWS($AG75:$DR75,6),3) = "0") +
(_xlfn.CHOOSECOLS(_xlfn.WRAPROWS($AG75:$DR75,6),3) = 0) +
(_xlfn.CHOOSECOLS(_xlfn.WRAPROWS($AG75:$DR75,6),3) = "0(CP)")),1)</f>
        <v>44937</v>
      </c>
    </row>
    <row r="76" spans="1:124" s="43" customFormat="1" x14ac:dyDescent="0.45">
      <c r="A76" s="29"/>
      <c r="B76" s="28" t="s">
        <v>59</v>
      </c>
      <c r="C76" s="29" t="s">
        <v>141</v>
      </c>
      <c r="D76" s="28" t="s">
        <v>61</v>
      </c>
      <c r="E76" s="28" t="s">
        <v>264</v>
      </c>
      <c r="F76" s="28">
        <v>120331</v>
      </c>
      <c r="G76" s="29"/>
      <c r="H76" s="30" t="str">
        <f t="shared" si="13"/>
        <v>GUP-XS00-P1MJ-120331</v>
      </c>
      <c r="I76" s="30" t="s">
        <v>282</v>
      </c>
      <c r="J76" s="29" t="s">
        <v>245</v>
      </c>
      <c r="K76" s="31">
        <v>44811</v>
      </c>
      <c r="L76" s="31">
        <v>44902</v>
      </c>
      <c r="M76" s="32" t="s">
        <v>66</v>
      </c>
      <c r="N76" s="29" t="s">
        <v>228</v>
      </c>
      <c r="O76" s="28"/>
      <c r="P76" s="28"/>
      <c r="Q76" s="28"/>
      <c r="R76" s="28"/>
      <c r="S76" s="28" t="s">
        <v>266</v>
      </c>
      <c r="T76" s="29" t="s">
        <v>67</v>
      </c>
      <c r="U76" s="33" t="s">
        <v>267</v>
      </c>
      <c r="V76" s="34" t="s">
        <v>69</v>
      </c>
      <c r="W76" s="34">
        <v>1</v>
      </c>
      <c r="X76" s="162">
        <v>45838</v>
      </c>
      <c r="Y76" s="162">
        <v>45839</v>
      </c>
      <c r="Z76" s="30"/>
      <c r="AA76" s="119" t="str" cm="1">
        <f t="array" ref="AA76">IF(AB76="","",INDEX(AG76:DR76,_xlfn.XMATCH(AB76,AG76:DR76)-1))</f>
        <v>DE-GUP-DT-E-23-423</v>
      </c>
      <c r="AB76" s="120">
        <f t="shared" si="1"/>
        <v>45021</v>
      </c>
      <c r="AC76" s="119" cm="1">
        <f t="array" ref="AC76">IF(AB76="","",INDEX(AG76:DR76,_xlfn.XMATCH(AB76,AG76:DR76)+1))</f>
        <v>1</v>
      </c>
      <c r="AD76" s="119" t="str" cm="1">
        <f t="array" ref="AD76">IF(AE76="","",INDEX(AG76:DR76,_xlfn.XMATCH(AE76,AG76:DR76)-1))</f>
        <v>CRS-GUP-DHI-DT-23-1870</v>
      </c>
      <c r="AE76" s="120">
        <f t="shared" si="2"/>
        <v>45041</v>
      </c>
      <c r="AF76" s="119" t="str" cm="1">
        <f t="array" ref="AF76">IF(AE76="","",INDEX(AG76:DR76,_xlfn.XMATCH(AE76,AG76:DR76)+1))</f>
        <v>AA</v>
      </c>
      <c r="AG76" s="43" t="s">
        <v>5017</v>
      </c>
      <c r="AH76" s="117">
        <v>44841</v>
      </c>
      <c r="AI76" s="199" t="s">
        <v>90</v>
      </c>
      <c r="AJ76" s="43" t="s">
        <v>5699</v>
      </c>
      <c r="AK76" s="117">
        <v>44898</v>
      </c>
      <c r="AL76" s="43" t="s">
        <v>84</v>
      </c>
      <c r="AM76" s="43" t="s">
        <v>6152</v>
      </c>
      <c r="AN76" s="117">
        <v>44937</v>
      </c>
      <c r="AO76" s="43">
        <v>0</v>
      </c>
      <c r="AP76" s="43" t="s">
        <v>6748</v>
      </c>
      <c r="AQ76" s="117">
        <v>44992</v>
      </c>
      <c r="AR76" s="43" t="s">
        <v>84</v>
      </c>
      <c r="AS76" s="43" t="s">
        <v>7101</v>
      </c>
      <c r="AT76" s="117">
        <v>45021</v>
      </c>
      <c r="AU76" s="43">
        <v>1</v>
      </c>
      <c r="AV76" s="43" t="s">
        <v>7255</v>
      </c>
      <c r="AW76" s="117">
        <v>45041</v>
      </c>
      <c r="AX76" s="43" t="s">
        <v>84</v>
      </c>
      <c r="AZ76" s="117"/>
      <c r="BC76" s="117"/>
      <c r="BF76" s="117"/>
      <c r="BI76" s="117"/>
      <c r="BL76" s="117"/>
      <c r="BR76" s="117"/>
      <c r="BX76" s="117"/>
      <c r="CD76" s="117"/>
      <c r="CJ76" s="117"/>
      <c r="CP76" s="117"/>
      <c r="CV76" s="117"/>
      <c r="DB76" s="117"/>
      <c r="DH76" s="117"/>
      <c r="DN76" s="117"/>
      <c r="DS76" s="31" cm="1">
        <f t="array" ref="DS76">_xlfn.TAKE(_xlfn.CHOOSECOLS(_xlfn.WRAPROWS($AG76:$DR76,6),2),1)</f>
        <v>44841</v>
      </c>
      <c r="DT76" s="31" cm="1">
        <f t="array" ref="DT76">_xlfn.TAKE(_xlfn._xlws.FILTER(_xlfn.CHOOSECOLS(_xlfn.WRAPROWS($AG76:$DR76,6),2),
(_xlfn.CHOOSECOLS(_xlfn.WRAPROWS($AG76:$DR76,6),3) = "0") +
(_xlfn.CHOOSECOLS(_xlfn.WRAPROWS($AG76:$DR76,6),3) = 0) +
(_xlfn.CHOOSECOLS(_xlfn.WRAPROWS($AG76:$DR76,6),3) = "0(CP)")),1)</f>
        <v>44937</v>
      </c>
    </row>
    <row r="77" spans="1:124" s="43" customFormat="1" x14ac:dyDescent="0.45">
      <c r="A77" s="29"/>
      <c r="B77" s="28" t="s">
        <v>59</v>
      </c>
      <c r="C77" s="29" t="s">
        <v>953</v>
      </c>
      <c r="D77" s="28" t="s">
        <v>101</v>
      </c>
      <c r="E77" s="28" t="s">
        <v>4997</v>
      </c>
      <c r="F77" s="28">
        <v>126001</v>
      </c>
      <c r="G77" s="29"/>
      <c r="H77" s="30" t="str">
        <f t="shared" si="13"/>
        <v>GUP-CQ02-P1MJ-126001</v>
      </c>
      <c r="I77" s="30" t="s">
        <v>8467</v>
      </c>
      <c r="J77" s="28" t="s">
        <v>96</v>
      </c>
      <c r="K77" s="31">
        <v>45260</v>
      </c>
      <c r="L77" s="31"/>
      <c r="M77" s="32" t="s">
        <v>66</v>
      </c>
      <c r="N77" s="29" t="s">
        <v>228</v>
      </c>
      <c r="O77" s="28"/>
      <c r="P77" s="28"/>
      <c r="Q77" s="28"/>
      <c r="R77" s="28"/>
      <c r="S77" s="28" t="s">
        <v>266</v>
      </c>
      <c r="T77" s="29" t="s">
        <v>67</v>
      </c>
      <c r="U77" s="33" t="s">
        <v>267</v>
      </c>
      <c r="V77" s="34" t="s">
        <v>236</v>
      </c>
      <c r="W77" s="34">
        <v>3</v>
      </c>
      <c r="X77" s="162">
        <v>45838</v>
      </c>
      <c r="Y77" s="162"/>
      <c r="Z77" s="30"/>
      <c r="AA77" s="119" t="str" cm="1">
        <f t="array" ref="AA77">IF(AB77="","",INDEX(AG77:DR77,_xlfn.XMATCH(AB77,AG77:DR77)-1))</f>
        <v>DE-GUP-DT-E-24-209</v>
      </c>
      <c r="AB77" s="120">
        <f t="shared" ref="AB77" si="14">IF(AH77="", "",MAX(AH77,AN77,AT77,AZ77,BF77,BL77,BR77,BX77,CD77,CJ77,CP77,CV77,DB77,DH77,DN77))</f>
        <v>45527</v>
      </c>
      <c r="AC77" s="119" cm="1">
        <f t="array" ref="AC77">IF(AB77="","",INDEX(AG77:DR77,_xlfn.XMATCH(AB77,AG77:DR77)+1))</f>
        <v>1</v>
      </c>
      <c r="AD77" s="119" t="str" cm="1">
        <f t="array" ref="AD77">IF(AE77="","",INDEX(AG77:DR77,_xlfn.XMATCH(AE77,AG77:DR77)-1))</f>
        <v>CRS-GUP-DHI-DT-23-2122</v>
      </c>
      <c r="AE77" s="120">
        <f t="shared" ref="AE77" si="15">IF(AK77="", "",MAX(AK77,AQ77,AW77,BC77,BI77,BO77,BU77,CA77,CG77,CM77,CS77,CY77,DE77,DK77,DQ77))</f>
        <v>45225</v>
      </c>
      <c r="AF77" s="119" t="str" cm="1">
        <f t="array" ref="AF77">IF(AE77="","",INDEX(AG77:DR77,_xlfn.XMATCH(AE77,AG77:DR77)+1))</f>
        <v>NC</v>
      </c>
      <c r="AG77" s="43" t="s">
        <v>7890</v>
      </c>
      <c r="AH77" s="117">
        <v>45182</v>
      </c>
      <c r="AI77" s="199">
        <v>0</v>
      </c>
      <c r="AJ77" s="43" t="s">
        <v>7975</v>
      </c>
      <c r="AK77" s="117">
        <v>45225</v>
      </c>
      <c r="AL77" s="43" t="s">
        <v>73</v>
      </c>
      <c r="AM77" s="43" t="s">
        <v>8532</v>
      </c>
      <c r="AN77" s="117">
        <v>45527</v>
      </c>
      <c r="AO77" s="43">
        <v>1</v>
      </c>
      <c r="AQ77" s="117"/>
      <c r="AT77" s="117"/>
      <c r="AW77" s="117"/>
      <c r="AZ77" s="117"/>
      <c r="BC77" s="117"/>
      <c r="BF77" s="117"/>
      <c r="BI77" s="117"/>
      <c r="BL77" s="117"/>
      <c r="BR77" s="117"/>
      <c r="BX77" s="117"/>
      <c r="CD77" s="117"/>
      <c r="CJ77" s="117"/>
      <c r="CP77" s="117"/>
      <c r="CV77" s="117"/>
      <c r="DB77" s="117"/>
      <c r="DH77" s="117"/>
      <c r="DN77" s="117"/>
      <c r="DS77" s="31" cm="1">
        <f t="array" ref="DS77">_xlfn.TAKE(_xlfn.CHOOSECOLS(_xlfn.WRAPROWS($AG77:$DR77,6),2),1)</f>
        <v>45182</v>
      </c>
      <c r="DT77" s="31" cm="1">
        <f t="array" ref="DT77">_xlfn.TAKE(_xlfn._xlws.FILTER(_xlfn.CHOOSECOLS(_xlfn.WRAPROWS($AG77:$DR77,6),2),
(_xlfn.CHOOSECOLS(_xlfn.WRAPROWS($AG77:$DR77,6),3) = "0") +
(_xlfn.CHOOSECOLS(_xlfn.WRAPROWS($AG77:$DR77,6),3) = 0) +
(_xlfn.CHOOSECOLS(_xlfn.WRAPROWS($AG77:$DR77,6),3) = "0(CP)")),1)</f>
        <v>45182</v>
      </c>
    </row>
    <row r="78" spans="1:124" s="43" customFormat="1" x14ac:dyDescent="0.45">
      <c r="A78" s="29"/>
      <c r="B78" s="28" t="s">
        <v>59</v>
      </c>
      <c r="C78" s="29" t="s">
        <v>237</v>
      </c>
      <c r="D78" s="28" t="s">
        <v>61</v>
      </c>
      <c r="E78" s="28" t="s">
        <v>62</v>
      </c>
      <c r="F78" s="28">
        <v>126101</v>
      </c>
      <c r="G78" s="29"/>
      <c r="H78" s="30" t="str">
        <f t="shared" si="13"/>
        <v>GUP-YT01-P1ZEN-126101</v>
      </c>
      <c r="I78" s="30" t="s">
        <v>283</v>
      </c>
      <c r="J78" s="28" t="s">
        <v>96</v>
      </c>
      <c r="K78" s="31">
        <v>44873</v>
      </c>
      <c r="L78" s="31"/>
      <c r="M78" s="32" t="s">
        <v>66</v>
      </c>
      <c r="N78" s="29" t="s">
        <v>228</v>
      </c>
      <c r="O78" s="28"/>
      <c r="P78" s="28"/>
      <c r="Q78" s="28"/>
      <c r="R78" s="28"/>
      <c r="S78" s="28" t="s">
        <v>284</v>
      </c>
      <c r="T78" s="29" t="s">
        <v>67</v>
      </c>
      <c r="U78" s="33" t="s">
        <v>68</v>
      </c>
      <c r="V78" s="34" t="s">
        <v>236</v>
      </c>
      <c r="W78" s="34">
        <v>2</v>
      </c>
      <c r="X78" s="162">
        <v>45838</v>
      </c>
      <c r="Y78" s="162"/>
      <c r="Z78" s="30"/>
      <c r="AA78" s="119" t="str" cm="1">
        <f t="array" ref="AA78">IF(AB78="","",INDEX(AG78:DR78,_xlfn.XMATCH(AB78,AG78:DR78)-1))</f>
        <v>DE-GUP-DT-E-23-422</v>
      </c>
      <c r="AB78" s="120">
        <f t="shared" si="1"/>
        <v>45021</v>
      </c>
      <c r="AC78" s="119" cm="1">
        <f t="array" ref="AC78">IF(AB78="","",INDEX(AG78:DR78,_xlfn.XMATCH(AB78,AG78:DR78)+1))</f>
        <v>1</v>
      </c>
      <c r="AD78" s="119" t="str" cm="1">
        <f t="array" ref="AD78">IF(AE78="","",INDEX(AG78:DR78,_xlfn.XMATCH(AE78,AG78:DR78)-1))</f>
        <v>CRS-GUP-DHI-DT-23-1883</v>
      </c>
      <c r="AE78" s="120">
        <f t="shared" si="2"/>
        <v>45048</v>
      </c>
      <c r="AF78" s="119" t="str" cm="1">
        <f t="array" ref="AF78">IF(AE78="","",INDEX(AG78:DR78,_xlfn.XMATCH(AE78,AG78:DR78)+1))</f>
        <v>NC</v>
      </c>
      <c r="AG78" s="43" t="s">
        <v>5605</v>
      </c>
      <c r="AH78" s="117">
        <v>44894</v>
      </c>
      <c r="AI78" s="199">
        <v>0</v>
      </c>
      <c r="AJ78" s="43" t="s">
        <v>5919</v>
      </c>
      <c r="AK78" s="117">
        <v>44917</v>
      </c>
      <c r="AL78" s="43" t="s">
        <v>73</v>
      </c>
      <c r="AM78" s="43" t="s">
        <v>7100</v>
      </c>
      <c r="AN78" s="117">
        <v>45021</v>
      </c>
      <c r="AO78" s="43">
        <v>1</v>
      </c>
      <c r="AP78" s="43" t="s">
        <v>7287</v>
      </c>
      <c r="AQ78" s="117">
        <v>45048</v>
      </c>
      <c r="AR78" s="43" t="s">
        <v>73</v>
      </c>
      <c r="AT78" s="117"/>
      <c r="AW78" s="117"/>
      <c r="AZ78" s="117"/>
      <c r="BC78" s="117"/>
      <c r="BF78" s="117"/>
      <c r="BI78" s="117"/>
      <c r="BL78" s="117"/>
      <c r="BR78" s="117"/>
      <c r="BX78" s="117"/>
      <c r="CD78" s="117"/>
      <c r="CJ78" s="117"/>
      <c r="CP78" s="117"/>
      <c r="CV78" s="117"/>
      <c r="DB78" s="117"/>
      <c r="DH78" s="117"/>
      <c r="DN78" s="117"/>
      <c r="DS78" s="31" cm="1">
        <f t="array" ref="DS78">_xlfn.TAKE(_xlfn.CHOOSECOLS(_xlfn.WRAPROWS($AG78:$DR78,6),2),1)</f>
        <v>44894</v>
      </c>
      <c r="DT78" s="31" cm="1">
        <f t="array" ref="DT78">_xlfn.TAKE(_xlfn._xlws.FILTER(_xlfn.CHOOSECOLS(_xlfn.WRAPROWS($AG78:$DR78,6),2),
(_xlfn.CHOOSECOLS(_xlfn.WRAPROWS($AG78:$DR78,6),3) = "0") +
(_xlfn.CHOOSECOLS(_xlfn.WRAPROWS($AG78:$DR78,6),3) = 0) +
(_xlfn.CHOOSECOLS(_xlfn.WRAPROWS($AG78:$DR78,6),3) = "0(CP)")),1)</f>
        <v>44894</v>
      </c>
    </row>
    <row r="79" spans="1:124" s="43" customFormat="1" x14ac:dyDescent="0.45">
      <c r="A79" s="29"/>
      <c r="B79" s="28" t="s">
        <v>59</v>
      </c>
      <c r="C79" s="29" t="s">
        <v>262</v>
      </c>
      <c r="D79" s="28" t="s">
        <v>61</v>
      </c>
      <c r="E79" s="28" t="s">
        <v>62</v>
      </c>
      <c r="F79" s="28">
        <v>126401</v>
      </c>
      <c r="G79" s="29"/>
      <c r="H79" s="30" t="str">
        <f t="shared" si="13"/>
        <v>GUP-YK10-P1ZEN-126401</v>
      </c>
      <c r="I79" s="30" t="s">
        <v>8684</v>
      </c>
      <c r="J79" s="28" t="s">
        <v>96</v>
      </c>
      <c r="K79" s="31">
        <v>44873</v>
      </c>
      <c r="L79" s="31"/>
      <c r="M79" s="32" t="s">
        <v>66</v>
      </c>
      <c r="N79" s="29" t="s">
        <v>228</v>
      </c>
      <c r="O79" s="28"/>
      <c r="P79" s="28" t="s">
        <v>5686</v>
      </c>
      <c r="Q79" s="28"/>
      <c r="R79" s="28"/>
      <c r="S79" s="28" t="s">
        <v>284</v>
      </c>
      <c r="T79" s="29" t="s">
        <v>67</v>
      </c>
      <c r="U79" s="33" t="s">
        <v>68</v>
      </c>
      <c r="V79" s="34" t="s">
        <v>236</v>
      </c>
      <c r="W79" s="34">
        <v>3</v>
      </c>
      <c r="X79" s="162">
        <v>45838</v>
      </c>
      <c r="Y79" s="162"/>
      <c r="Z79" s="30"/>
      <c r="AA79" s="119" t="str" cm="1">
        <f t="array" ref="AA79">IF(AB79="","",INDEX(AG79:DR79,_xlfn.XMATCH(AB79,AG79:DR79)-1))</f>
        <v>DE-GUP-DT-E-24-047</v>
      </c>
      <c r="AB79" s="120">
        <f t="shared" ref="AB79:AB152" si="16">IF(AH79="", "",MAX(AH79,AN79,AT79,AZ79,BF79,BL79,BR79,BX79,CD79,CJ79,CP79,CV79,DB79,DH79,DN79))</f>
        <v>45338</v>
      </c>
      <c r="AC79" s="119" cm="1">
        <f t="array" ref="AC79">IF(AB79="","",INDEX(AG79:DR79,_xlfn.XMATCH(AB79,AG79:DR79)+1))</f>
        <v>4</v>
      </c>
      <c r="AD79" s="119" t="str" cm="1">
        <f t="array" ref="AD79">IF(AE79="","",INDEX(AG79:DR79,_xlfn.XMATCH(AE79,AG79:DR79)-1))</f>
        <v>자체 CRS 개정 후 제출</v>
      </c>
      <c r="AE79" s="120">
        <f t="shared" ref="AE79:AE152" si="17">IF(AK79="", "",MAX(AK79,AQ79,AW79,BC79,BI79,BO79,BU79,CA79,CG79,CM79,CS79,CY79,DE79,DK79,DQ79))</f>
        <v>45337</v>
      </c>
      <c r="AF79" s="119" t="str" cm="1">
        <f t="array" ref="AF79">IF(AE79="","",INDEX(AG79:DR79,_xlfn.XMATCH(AE79,AG79:DR79)+1))</f>
        <v>N/A</v>
      </c>
      <c r="AG79" s="43" t="s">
        <v>5605</v>
      </c>
      <c r="AH79" s="117">
        <v>44894</v>
      </c>
      <c r="AI79" s="199">
        <v>0</v>
      </c>
      <c r="AJ79" s="43" t="s">
        <v>5919</v>
      </c>
      <c r="AK79" s="117">
        <v>44917</v>
      </c>
      <c r="AL79" s="43" t="s">
        <v>73</v>
      </c>
      <c r="AM79" s="43" t="s">
        <v>7100</v>
      </c>
      <c r="AN79" s="117">
        <v>45021</v>
      </c>
      <c r="AO79" s="43">
        <v>1</v>
      </c>
      <c r="AP79" s="43" t="s">
        <v>7287</v>
      </c>
      <c r="AQ79" s="117">
        <v>45048</v>
      </c>
      <c r="AR79" s="43" t="s">
        <v>73</v>
      </c>
      <c r="AS79" s="43" t="s">
        <v>7525</v>
      </c>
      <c r="AT79" s="117">
        <v>45089</v>
      </c>
      <c r="AU79" s="43">
        <v>2</v>
      </c>
      <c r="AV79" s="43" t="s">
        <v>7577</v>
      </c>
      <c r="AW79" s="117">
        <v>45098</v>
      </c>
      <c r="AX79" s="43" t="s">
        <v>73</v>
      </c>
      <c r="AY79" s="43" t="s">
        <v>8177</v>
      </c>
      <c r="AZ79" s="117">
        <v>45313</v>
      </c>
      <c r="BA79" s="43">
        <v>3</v>
      </c>
      <c r="BB79" s="43" t="s">
        <v>7690</v>
      </c>
      <c r="BC79" s="117">
        <v>45337</v>
      </c>
      <c r="BD79" s="43" t="s">
        <v>456</v>
      </c>
      <c r="BE79" s="43" t="s">
        <v>8230</v>
      </c>
      <c r="BF79" s="117">
        <v>45338</v>
      </c>
      <c r="BG79" s="43">
        <v>4</v>
      </c>
      <c r="BI79" s="117"/>
      <c r="BL79" s="117"/>
      <c r="BR79" s="117"/>
      <c r="BX79" s="117"/>
      <c r="CD79" s="117"/>
      <c r="CJ79" s="117"/>
      <c r="CP79" s="117"/>
      <c r="CV79" s="117"/>
      <c r="DB79" s="117"/>
      <c r="DH79" s="117"/>
      <c r="DN79" s="117"/>
      <c r="DS79" s="31" cm="1">
        <f t="array" ref="DS79">_xlfn.TAKE(_xlfn.CHOOSECOLS(_xlfn.WRAPROWS($AG79:$DR79,6),2),1)</f>
        <v>44894</v>
      </c>
      <c r="DT79" s="31" cm="1">
        <f t="array" ref="DT79">_xlfn.TAKE(_xlfn._xlws.FILTER(_xlfn.CHOOSECOLS(_xlfn.WRAPROWS($AG79:$DR79,6),2),
(_xlfn.CHOOSECOLS(_xlfn.WRAPROWS($AG79:$DR79,6),3) = "0") +
(_xlfn.CHOOSECOLS(_xlfn.WRAPROWS($AG79:$DR79,6),3) = 0) +
(_xlfn.CHOOSECOLS(_xlfn.WRAPROWS($AG79:$DR79,6),3) = "0(CP)")),1)</f>
        <v>44894</v>
      </c>
    </row>
    <row r="80" spans="1:124" s="43" customFormat="1" x14ac:dyDescent="0.45">
      <c r="A80" s="29"/>
      <c r="B80" s="28" t="s">
        <v>59</v>
      </c>
      <c r="C80" s="29" t="s">
        <v>953</v>
      </c>
      <c r="D80" s="28" t="s">
        <v>101</v>
      </c>
      <c r="E80" s="28" t="s">
        <v>102</v>
      </c>
      <c r="F80" s="28">
        <v>126002</v>
      </c>
      <c r="G80" s="29"/>
      <c r="H80" s="30" t="str">
        <f t="shared" si="13"/>
        <v>GUP-CQ02-P1ZEN-126002</v>
      </c>
      <c r="I80" s="30" t="s">
        <v>8468</v>
      </c>
      <c r="J80" s="28" t="s">
        <v>96</v>
      </c>
      <c r="K80" s="31">
        <v>45260</v>
      </c>
      <c r="L80" s="31"/>
      <c r="M80" s="32" t="s">
        <v>66</v>
      </c>
      <c r="N80" s="29" t="s">
        <v>228</v>
      </c>
      <c r="O80" s="28"/>
      <c r="P80" s="28"/>
      <c r="Q80" s="28"/>
      <c r="R80" s="28"/>
      <c r="S80" s="28" t="s">
        <v>284</v>
      </c>
      <c r="T80" s="29" t="s">
        <v>67</v>
      </c>
      <c r="U80" s="33" t="s">
        <v>68</v>
      </c>
      <c r="V80" s="34" t="s">
        <v>236</v>
      </c>
      <c r="W80" s="34">
        <v>3</v>
      </c>
      <c r="X80" s="162">
        <v>45838</v>
      </c>
      <c r="Y80" s="162"/>
      <c r="Z80" s="30"/>
      <c r="AA80" s="119" t="str" cm="1">
        <f t="array" ref="AA80">IF(AB80="","",INDEX(AG80:DR80,_xlfn.XMATCH(AB80,AG80:DR80)-1))</f>
        <v>DE-GUP-DT-E-23-804</v>
      </c>
      <c r="AB80" s="120">
        <f t="shared" si="16"/>
        <v>45180</v>
      </c>
      <c r="AC80" s="119" cm="1">
        <f t="array" ref="AC80">IF(AB80="","",INDEX(AG80:DR80,_xlfn.XMATCH(AB80,AG80:DR80)+1))</f>
        <v>0</v>
      </c>
      <c r="AD80" s="119" t="str" cm="1">
        <f t="array" ref="AD80">IF(AE80="","",INDEX(AG80:DR80,_xlfn.XMATCH(AE80,AG80:DR80)-1))</f>
        <v>CRS-GUP-DHI-DT-23-2122</v>
      </c>
      <c r="AE80" s="120">
        <f t="shared" si="17"/>
        <v>45225</v>
      </c>
      <c r="AF80" s="119" t="str" cm="1">
        <f t="array" ref="AF80">IF(AE80="","",INDEX(AG80:DR80,_xlfn.XMATCH(AE80,AG80:DR80)+1))</f>
        <v>NC</v>
      </c>
      <c r="AG80" s="43" t="s">
        <v>7885</v>
      </c>
      <c r="AH80" s="117">
        <v>45180</v>
      </c>
      <c r="AI80" s="199">
        <v>0</v>
      </c>
      <c r="AJ80" s="43" t="s">
        <v>7975</v>
      </c>
      <c r="AK80" s="117">
        <v>45225</v>
      </c>
      <c r="AL80" s="43" t="s">
        <v>73</v>
      </c>
      <c r="AN80" s="117"/>
      <c r="AQ80" s="117"/>
      <c r="AT80" s="117"/>
      <c r="AW80" s="117"/>
      <c r="AZ80" s="117"/>
      <c r="BC80" s="117"/>
      <c r="BF80" s="117"/>
      <c r="BI80" s="117"/>
      <c r="BL80" s="117"/>
      <c r="BR80" s="117"/>
      <c r="BX80" s="117"/>
      <c r="CD80" s="117"/>
      <c r="CJ80" s="117"/>
      <c r="CP80" s="117"/>
      <c r="CV80" s="117"/>
      <c r="DB80" s="117"/>
      <c r="DH80" s="117"/>
      <c r="DN80" s="117"/>
      <c r="DS80" s="31" cm="1">
        <f t="array" ref="DS80">_xlfn.TAKE(_xlfn.CHOOSECOLS(_xlfn.WRAPROWS($AG80:$DR80,6),2),1)</f>
        <v>45180</v>
      </c>
      <c r="DT80" s="31" cm="1">
        <f t="array" ref="DT80">_xlfn.TAKE(_xlfn._xlws.FILTER(_xlfn.CHOOSECOLS(_xlfn.WRAPROWS($AG80:$DR80,6),2),
(_xlfn.CHOOSECOLS(_xlfn.WRAPROWS($AG80:$DR80,6),3) = "0") +
(_xlfn.CHOOSECOLS(_xlfn.WRAPROWS($AG80:$DR80,6),3) = 0) +
(_xlfn.CHOOSECOLS(_xlfn.WRAPROWS($AG80:$DR80,6),3) = "0(CP)")),1)</f>
        <v>45180</v>
      </c>
    </row>
    <row r="81" spans="1:124" s="43" customFormat="1" x14ac:dyDescent="0.45">
      <c r="A81" s="29"/>
      <c r="B81" s="28" t="s">
        <v>59</v>
      </c>
      <c r="C81" s="29" t="s">
        <v>237</v>
      </c>
      <c r="D81" s="28" t="s">
        <v>61</v>
      </c>
      <c r="E81" s="28" t="s">
        <v>62</v>
      </c>
      <c r="F81" s="28">
        <v>126111</v>
      </c>
      <c r="G81" s="29"/>
      <c r="H81" s="30" t="str">
        <f t="shared" si="13"/>
        <v>GUP-YT01-P1ZEN-126111</v>
      </c>
      <c r="I81" s="30" t="s">
        <v>285</v>
      </c>
      <c r="J81" s="28" t="s">
        <v>96</v>
      </c>
      <c r="K81" s="31">
        <v>44965</v>
      </c>
      <c r="L81" s="31"/>
      <c r="M81" s="32" t="s">
        <v>66</v>
      </c>
      <c r="N81" s="29" t="s">
        <v>228</v>
      </c>
      <c r="O81" s="28"/>
      <c r="P81" s="28"/>
      <c r="Q81" s="28"/>
      <c r="R81" s="28"/>
      <c r="S81" s="28" t="s">
        <v>284</v>
      </c>
      <c r="T81" s="29" t="s">
        <v>67</v>
      </c>
      <c r="U81" s="33" t="s">
        <v>68</v>
      </c>
      <c r="V81" s="34" t="s">
        <v>236</v>
      </c>
      <c r="W81" s="34">
        <v>2</v>
      </c>
      <c r="X81" s="162">
        <v>45838</v>
      </c>
      <c r="Y81" s="162"/>
      <c r="Z81" s="30"/>
      <c r="AA81" s="119" t="str" cm="1">
        <f t="array" ref="AA81">IF(AB81="","",INDEX(AG81:DR81,_xlfn.XMATCH(AB81,AG81:DR81)-1))</f>
        <v>DE-GUP-DT-E-24-276</v>
      </c>
      <c r="AB81" s="120">
        <f t="shared" si="16"/>
        <v>45622</v>
      </c>
      <c r="AC81" s="119" cm="1">
        <f t="array" ref="AC81">IF(AB81="","",INDEX(AG81:DR81,_xlfn.XMATCH(AB81,AG81:DR81)+1))</f>
        <v>4</v>
      </c>
      <c r="AD81" s="119" t="str" cm="1">
        <f t="array" ref="AD81">IF(AE81="","",INDEX(AG81:DR81,_xlfn.XMATCH(AE81,AG81:DR81)-1))</f>
        <v>자체 CRS 개정 후 제출</v>
      </c>
      <c r="AE81" s="120">
        <f t="shared" si="17"/>
        <v>45621</v>
      </c>
      <c r="AF81" s="119" t="str" cm="1">
        <f t="array" ref="AF81">IF(AE81="","",INDEX(AG81:DR81,_xlfn.XMATCH(AE81,AG81:DR81)+1))</f>
        <v>N/A</v>
      </c>
      <c r="AG81" s="43" t="s">
        <v>6495</v>
      </c>
      <c r="AH81" s="117">
        <v>44971</v>
      </c>
      <c r="AI81" s="199">
        <v>0</v>
      </c>
      <c r="AJ81" s="43" t="s">
        <v>6712</v>
      </c>
      <c r="AK81" s="117">
        <v>44988</v>
      </c>
      <c r="AL81" s="43" t="s">
        <v>73</v>
      </c>
      <c r="AM81" s="43" t="s">
        <v>7525</v>
      </c>
      <c r="AN81" s="117">
        <v>45089</v>
      </c>
      <c r="AO81" s="43">
        <v>1</v>
      </c>
      <c r="AP81" s="43" t="s">
        <v>7577</v>
      </c>
      <c r="AQ81" s="117">
        <v>45098</v>
      </c>
      <c r="AR81" s="43" t="s">
        <v>73</v>
      </c>
      <c r="AS81" s="43" t="s">
        <v>7785</v>
      </c>
      <c r="AT81" s="117">
        <v>45145</v>
      </c>
      <c r="AU81" s="43">
        <v>2</v>
      </c>
      <c r="AV81" s="43" t="s">
        <v>7690</v>
      </c>
      <c r="AW81" s="117">
        <v>45328</v>
      </c>
      <c r="AX81" s="43" t="s">
        <v>456</v>
      </c>
      <c r="AY81" s="43" t="s">
        <v>8211</v>
      </c>
      <c r="AZ81" s="117">
        <v>45329</v>
      </c>
      <c r="BA81" s="43">
        <v>3</v>
      </c>
      <c r="BB81" s="43" t="s">
        <v>7690</v>
      </c>
      <c r="BC81" s="117">
        <v>45621</v>
      </c>
      <c r="BD81" s="43" t="s">
        <v>456</v>
      </c>
      <c r="BE81" s="43" t="s">
        <v>8645</v>
      </c>
      <c r="BF81" s="117">
        <v>45622</v>
      </c>
      <c r="BG81" s="43">
        <v>4</v>
      </c>
      <c r="BI81" s="117"/>
      <c r="BL81" s="117"/>
      <c r="BR81" s="117"/>
      <c r="BX81" s="117"/>
      <c r="CD81" s="117"/>
      <c r="CJ81" s="117"/>
      <c r="CP81" s="117"/>
      <c r="CV81" s="117"/>
      <c r="DB81" s="117"/>
      <c r="DH81" s="117"/>
      <c r="DN81" s="117"/>
      <c r="DS81" s="31" cm="1">
        <f t="array" ref="DS81">_xlfn.TAKE(_xlfn.CHOOSECOLS(_xlfn.WRAPROWS($AG81:$DR81,6),2),1)</f>
        <v>44971</v>
      </c>
      <c r="DT81" s="31" cm="1">
        <f t="array" ref="DT81">_xlfn.TAKE(_xlfn._xlws.FILTER(_xlfn.CHOOSECOLS(_xlfn.WRAPROWS($AG81:$DR81,6),2),
(_xlfn.CHOOSECOLS(_xlfn.WRAPROWS($AG81:$DR81,6),3) = "0") +
(_xlfn.CHOOSECOLS(_xlfn.WRAPROWS($AG81:$DR81,6),3) = 0) +
(_xlfn.CHOOSECOLS(_xlfn.WRAPROWS($AG81:$DR81,6),3) = "0(CP)")),1)</f>
        <v>44971</v>
      </c>
    </row>
    <row r="82" spans="1:124" s="43" customFormat="1" x14ac:dyDescent="0.45">
      <c r="A82" s="29"/>
      <c r="B82" s="28" t="s">
        <v>59</v>
      </c>
      <c r="C82" s="29" t="s">
        <v>262</v>
      </c>
      <c r="D82" s="28" t="s">
        <v>61</v>
      </c>
      <c r="E82" s="28" t="s">
        <v>62</v>
      </c>
      <c r="F82" s="28">
        <v>126411</v>
      </c>
      <c r="G82" s="29"/>
      <c r="H82" s="30" t="str">
        <f t="shared" si="13"/>
        <v>GUP-YK10-P1ZEN-126411</v>
      </c>
      <c r="I82" s="30" t="s">
        <v>286</v>
      </c>
      <c r="J82" s="28" t="s">
        <v>96</v>
      </c>
      <c r="K82" s="31">
        <v>44965</v>
      </c>
      <c r="L82" s="31"/>
      <c r="M82" s="32" t="s">
        <v>66</v>
      </c>
      <c r="N82" s="29" t="s">
        <v>228</v>
      </c>
      <c r="O82" s="28"/>
      <c r="P82" s="28" t="s">
        <v>5686</v>
      </c>
      <c r="Q82" s="28"/>
      <c r="R82" s="28"/>
      <c r="S82" s="28" t="s">
        <v>284</v>
      </c>
      <c r="T82" s="29" t="s">
        <v>67</v>
      </c>
      <c r="U82" s="33" t="s">
        <v>68</v>
      </c>
      <c r="V82" s="34" t="s">
        <v>236</v>
      </c>
      <c r="W82" s="34">
        <v>3</v>
      </c>
      <c r="X82" s="162">
        <v>45838</v>
      </c>
      <c r="Y82" s="162"/>
      <c r="Z82" s="30"/>
      <c r="AA82" s="119" t="str" cm="1">
        <f t="array" ref="AA82">IF(AB82="","",INDEX(AG82:DR82,_xlfn.XMATCH(AB82,AG82:DR82)-1))</f>
        <v>DE-GUP-DT-E-24-276</v>
      </c>
      <c r="AB82" s="120">
        <f t="shared" si="16"/>
        <v>45622</v>
      </c>
      <c r="AC82" s="119" cm="1">
        <f t="array" ref="AC82">IF(AB82="","",INDEX(AG82:DR82,_xlfn.XMATCH(AB82,AG82:DR82)+1))</f>
        <v>3</v>
      </c>
      <c r="AD82" s="119" t="str" cm="1">
        <f t="array" ref="AD82">IF(AE82="","",INDEX(AG82:DR82,_xlfn.XMATCH(AE82,AG82:DR82)-1))</f>
        <v>자체 CRS 개정 후 제출</v>
      </c>
      <c r="AE82" s="120">
        <f t="shared" si="17"/>
        <v>45621</v>
      </c>
      <c r="AF82" s="119" t="str" cm="1">
        <f t="array" ref="AF82">IF(AE82="","",INDEX(AG82:DR82,_xlfn.XMATCH(AE82,AG82:DR82)+1))</f>
        <v>N/A</v>
      </c>
      <c r="AG82" s="43" t="s">
        <v>6495</v>
      </c>
      <c r="AH82" s="117">
        <v>44971</v>
      </c>
      <c r="AI82" s="199">
        <v>0</v>
      </c>
      <c r="AJ82" s="43" t="s">
        <v>6712</v>
      </c>
      <c r="AK82" s="117">
        <v>44988</v>
      </c>
      <c r="AL82" s="43" t="s">
        <v>73</v>
      </c>
      <c r="AM82" s="43" t="s">
        <v>7525</v>
      </c>
      <c r="AN82" s="117">
        <v>45089</v>
      </c>
      <c r="AO82" s="43">
        <v>1</v>
      </c>
      <c r="AP82" s="43" t="s">
        <v>7577</v>
      </c>
      <c r="AQ82" s="117">
        <v>45098</v>
      </c>
      <c r="AR82" s="43" t="s">
        <v>73</v>
      </c>
      <c r="AS82" s="43" t="s">
        <v>7785</v>
      </c>
      <c r="AT82" s="117">
        <v>45145</v>
      </c>
      <c r="AU82" s="43">
        <v>2</v>
      </c>
      <c r="AV82" s="43" t="s">
        <v>7690</v>
      </c>
      <c r="AW82" s="117">
        <v>45621</v>
      </c>
      <c r="AX82" s="43" t="s">
        <v>456</v>
      </c>
      <c r="AY82" s="43" t="s">
        <v>8645</v>
      </c>
      <c r="AZ82" s="117">
        <v>45622</v>
      </c>
      <c r="BA82" s="43">
        <v>3</v>
      </c>
      <c r="BC82" s="117"/>
      <c r="BF82" s="117"/>
      <c r="BI82" s="117"/>
      <c r="BL82" s="117"/>
      <c r="BR82" s="117"/>
      <c r="BX82" s="117"/>
      <c r="CD82" s="117"/>
      <c r="CJ82" s="117"/>
      <c r="CP82" s="117"/>
      <c r="CV82" s="117"/>
      <c r="DB82" s="117"/>
      <c r="DH82" s="117"/>
      <c r="DN82" s="117"/>
      <c r="DS82" s="31" cm="1">
        <f t="array" ref="DS82">_xlfn.TAKE(_xlfn.CHOOSECOLS(_xlfn.WRAPROWS($AG82:$DR82,6),2),1)</f>
        <v>44971</v>
      </c>
      <c r="DT82" s="31" cm="1">
        <f t="array" ref="DT82">_xlfn.TAKE(_xlfn._xlws.FILTER(_xlfn.CHOOSECOLS(_xlfn.WRAPROWS($AG82:$DR82,6),2),
(_xlfn.CHOOSECOLS(_xlfn.WRAPROWS($AG82:$DR82,6),3) = "0") +
(_xlfn.CHOOSECOLS(_xlfn.WRAPROWS($AG82:$DR82,6),3) = 0) +
(_xlfn.CHOOSECOLS(_xlfn.WRAPROWS($AG82:$DR82,6),3) = "0(CP)")),1)</f>
        <v>44971</v>
      </c>
    </row>
    <row r="83" spans="1:124" s="43" customFormat="1" x14ac:dyDescent="0.45">
      <c r="A83" s="29"/>
      <c r="B83" s="28" t="s">
        <v>59</v>
      </c>
      <c r="C83" s="29" t="s">
        <v>953</v>
      </c>
      <c r="D83" s="28" t="s">
        <v>101</v>
      </c>
      <c r="E83" s="28" t="s">
        <v>102</v>
      </c>
      <c r="F83" s="28">
        <v>126003</v>
      </c>
      <c r="G83" s="29"/>
      <c r="H83" s="30" t="str">
        <f t="shared" si="13"/>
        <v>GUP-CQ02-P1ZEN-126003</v>
      </c>
      <c r="I83" s="30" t="s">
        <v>8469</v>
      </c>
      <c r="J83" s="28" t="s">
        <v>96</v>
      </c>
      <c r="K83" s="31">
        <v>45260</v>
      </c>
      <c r="L83" s="31"/>
      <c r="M83" s="32" t="s">
        <v>66</v>
      </c>
      <c r="N83" s="29" t="s">
        <v>7612</v>
      </c>
      <c r="O83" s="28"/>
      <c r="P83" s="28"/>
      <c r="Q83" s="28"/>
      <c r="R83" s="28"/>
      <c r="S83" s="28" t="s">
        <v>284</v>
      </c>
      <c r="T83" s="29" t="s">
        <v>67</v>
      </c>
      <c r="U83" s="33" t="s">
        <v>68</v>
      </c>
      <c r="V83" s="34" t="s">
        <v>236</v>
      </c>
      <c r="W83" s="34">
        <v>3</v>
      </c>
      <c r="X83" s="162">
        <v>45838</v>
      </c>
      <c r="Y83" s="162"/>
      <c r="Z83" s="30"/>
      <c r="AA83" s="119" t="str" cm="1">
        <f t="array" ref="AA83">IF(AB83="","",INDEX(AG83:DR83,_xlfn.XMATCH(AB83,AG83:DR83)-1))</f>
        <v>DE-GUP-DT-E-23-804</v>
      </c>
      <c r="AB83" s="120">
        <f t="shared" ref="AB83" si="18">IF(AH83="", "",MAX(AH83,AN83,AT83,AZ83,BF83,BL83,BR83,BX83,CD83,CJ83,CP83,CV83,DB83,DH83,DN83))</f>
        <v>45180</v>
      </c>
      <c r="AC83" s="119" cm="1">
        <f t="array" ref="AC83">IF(AB83="","",INDEX(AG83:DR83,_xlfn.XMATCH(AB83,AG83:DR83)+1))</f>
        <v>0</v>
      </c>
      <c r="AD83" s="119" t="str" cm="1">
        <f t="array" ref="AD83">IF(AE83="","",INDEX(AG83:DR83,_xlfn.XMATCH(AE83,AG83:DR83)-1))</f>
        <v>CRS-GUP-DHI-DT-23-2122</v>
      </c>
      <c r="AE83" s="120">
        <f t="shared" ref="AE83" si="19">IF(AK83="", "",MAX(AK83,AQ83,AW83,BC83,BI83,BO83,BU83,CA83,CG83,CM83,CS83,CY83,DE83,DK83,DQ83))</f>
        <v>45225</v>
      </c>
      <c r="AF83" s="119" t="str" cm="1">
        <f t="array" ref="AF83">IF(AE83="","",INDEX(AG83:DR83,_xlfn.XMATCH(AE83,AG83:DR83)+1))</f>
        <v>NC</v>
      </c>
      <c r="AG83" s="43" t="s">
        <v>7885</v>
      </c>
      <c r="AH83" s="117">
        <v>45180</v>
      </c>
      <c r="AI83" s="199">
        <v>0</v>
      </c>
      <c r="AJ83" s="43" t="s">
        <v>7975</v>
      </c>
      <c r="AK83" s="117">
        <v>45225</v>
      </c>
      <c r="AL83" s="43" t="s">
        <v>73</v>
      </c>
      <c r="AN83" s="117"/>
      <c r="AQ83" s="117"/>
      <c r="AT83" s="117"/>
      <c r="AW83" s="117"/>
      <c r="AZ83" s="117"/>
      <c r="BC83" s="117"/>
      <c r="BF83" s="117"/>
      <c r="BI83" s="117"/>
      <c r="BL83" s="117"/>
      <c r="BR83" s="117"/>
      <c r="BX83" s="117"/>
      <c r="CD83" s="117"/>
      <c r="CJ83" s="117"/>
      <c r="CP83" s="117"/>
      <c r="CV83" s="117"/>
      <c r="DB83" s="117"/>
      <c r="DH83" s="117"/>
      <c r="DN83" s="117"/>
      <c r="DS83" s="31" cm="1">
        <f t="array" ref="DS83">_xlfn.TAKE(_xlfn.CHOOSECOLS(_xlfn.WRAPROWS($AG83:$DR83,6),2),1)</f>
        <v>45180</v>
      </c>
      <c r="DT83" s="31" cm="1">
        <f t="array" ref="DT83">_xlfn.TAKE(_xlfn._xlws.FILTER(_xlfn.CHOOSECOLS(_xlfn.WRAPROWS($AG83:$DR83,6),2),
(_xlfn.CHOOSECOLS(_xlfn.WRAPROWS($AG83:$DR83,6),3) = "0") +
(_xlfn.CHOOSECOLS(_xlfn.WRAPROWS($AG83:$DR83,6),3) = 0) +
(_xlfn.CHOOSECOLS(_xlfn.WRAPROWS($AG83:$DR83,6),3) = "0(CP)")),1)</f>
        <v>45180</v>
      </c>
    </row>
    <row r="84" spans="1:124" s="114" customFormat="1" x14ac:dyDescent="0.45">
      <c r="A84" s="29"/>
      <c r="B84" s="28" t="s">
        <v>59</v>
      </c>
      <c r="C84" s="29" t="s">
        <v>237</v>
      </c>
      <c r="D84" s="28" t="s">
        <v>61</v>
      </c>
      <c r="E84" s="28" t="s">
        <v>124</v>
      </c>
      <c r="F84" s="28">
        <v>128141</v>
      </c>
      <c r="G84" s="29"/>
      <c r="H84" s="30" t="str">
        <f t="shared" si="13"/>
        <v>GUP-YT01-P1PGB-128141</v>
      </c>
      <c r="I84" s="30" t="s">
        <v>287</v>
      </c>
      <c r="J84" s="28" t="s">
        <v>96</v>
      </c>
      <c r="K84" s="31">
        <v>44944</v>
      </c>
      <c r="L84" s="31"/>
      <c r="M84" s="32" t="s">
        <v>66</v>
      </c>
      <c r="N84" s="29" t="s">
        <v>87</v>
      </c>
      <c r="O84" s="28"/>
      <c r="P84" s="28"/>
      <c r="Q84" s="28"/>
      <c r="R84" s="28"/>
      <c r="S84" s="28" t="s">
        <v>288</v>
      </c>
      <c r="T84" s="29" t="s">
        <v>67</v>
      </c>
      <c r="U84" s="34" t="s">
        <v>126</v>
      </c>
      <c r="V84" s="34" t="s">
        <v>236</v>
      </c>
      <c r="W84" s="34">
        <v>2</v>
      </c>
      <c r="X84" s="162">
        <v>45838</v>
      </c>
      <c r="Y84" s="162"/>
      <c r="Z84" s="30"/>
      <c r="AA84" s="107" t="str" cm="1">
        <f t="array" ref="AA84">IF(AB84="","",INDEX(AG84:DR84,_xlfn.XMATCH(AB84,AG84:DR84)-1))</f>
        <v>DE-GUP-DT-E-22-876</v>
      </c>
      <c r="AB84" s="113">
        <f t="shared" si="16"/>
        <v>44862</v>
      </c>
      <c r="AC84" s="107" cm="1">
        <f t="array" ref="AC84">IF(AB84="","",INDEX(AG84:DR84,_xlfn.XMATCH(AB84,AG84:DR84)+1))</f>
        <v>1</v>
      </c>
      <c r="AD84" s="107" t="str" cm="1">
        <f t="array" ref="AD84">IF(AE84="","",INDEX(AG84:DR84,_xlfn.XMATCH(AE84,AG84:DR84)-1))</f>
        <v>CRS-GUP-DHI-DT-22-1022</v>
      </c>
      <c r="AE84" s="113">
        <f t="shared" si="17"/>
        <v>44878</v>
      </c>
      <c r="AF84" s="107" t="str" cm="1">
        <f t="array" ref="AF84">IF(AE84="","",INDEX(AG84:DR84,_xlfn.XMATCH(AE84,AG84:DR84)+1))</f>
        <v>NC</v>
      </c>
      <c r="AG84" s="114" t="s">
        <v>133</v>
      </c>
      <c r="AH84" s="115">
        <v>44768</v>
      </c>
      <c r="AI84" s="198">
        <v>0</v>
      </c>
      <c r="AJ84" s="114" t="s">
        <v>289</v>
      </c>
      <c r="AK84" s="115">
        <v>44795</v>
      </c>
      <c r="AL84" s="114" t="s">
        <v>73</v>
      </c>
      <c r="AM84" s="114" t="s">
        <v>5216</v>
      </c>
      <c r="AN84" s="115">
        <v>44862</v>
      </c>
      <c r="AO84" s="114">
        <v>1</v>
      </c>
      <c r="AP84" s="114" t="s">
        <v>5385</v>
      </c>
      <c r="AQ84" s="115">
        <v>44878</v>
      </c>
      <c r="AR84" s="114" t="s">
        <v>73</v>
      </c>
      <c r="AT84" s="115"/>
      <c r="AW84" s="115"/>
      <c r="AZ84" s="115"/>
      <c r="BC84" s="115"/>
      <c r="BF84" s="115"/>
      <c r="BI84" s="115"/>
      <c r="BL84" s="115"/>
      <c r="BR84" s="115"/>
      <c r="BX84" s="115"/>
      <c r="CD84" s="115"/>
      <c r="CJ84" s="115"/>
      <c r="CP84" s="115"/>
      <c r="CV84" s="115"/>
      <c r="DB84" s="115"/>
      <c r="DH84" s="115"/>
      <c r="DN84" s="115"/>
      <c r="DS84" s="31" cm="1">
        <f t="array" ref="DS84">_xlfn.TAKE(_xlfn.CHOOSECOLS(_xlfn.WRAPROWS($AG84:$DR84,6),2),1)</f>
        <v>44768</v>
      </c>
      <c r="DT84" s="31" cm="1">
        <f t="array" ref="DT84">_xlfn.TAKE(_xlfn._xlws.FILTER(_xlfn.CHOOSECOLS(_xlfn.WRAPROWS($AG84:$DR84,6),2),
(_xlfn.CHOOSECOLS(_xlfn.WRAPROWS($AG84:$DR84,6),3) = "0") +
(_xlfn.CHOOSECOLS(_xlfn.WRAPROWS($AG84:$DR84,6),3) = 0) +
(_xlfn.CHOOSECOLS(_xlfn.WRAPROWS($AG84:$DR84,6),3) = "0(CP)")),1)</f>
        <v>44768</v>
      </c>
    </row>
    <row r="85" spans="1:124" s="43" customFormat="1" x14ac:dyDescent="0.45">
      <c r="A85" s="29"/>
      <c r="B85" s="28" t="s">
        <v>59</v>
      </c>
      <c r="C85" s="29" t="s">
        <v>232</v>
      </c>
      <c r="D85" s="28" t="s">
        <v>61</v>
      </c>
      <c r="E85" s="28" t="s">
        <v>124</v>
      </c>
      <c r="F85" s="28">
        <v>128441</v>
      </c>
      <c r="G85" s="29"/>
      <c r="H85" s="30" t="str">
        <f t="shared" si="13"/>
        <v>GUP-YD00-P1PGB-128441</v>
      </c>
      <c r="I85" s="30" t="s">
        <v>5608</v>
      </c>
      <c r="J85" s="28" t="s">
        <v>96</v>
      </c>
      <c r="K85" s="31">
        <v>44944</v>
      </c>
      <c r="L85" s="31"/>
      <c r="M85" s="32" t="s">
        <v>66</v>
      </c>
      <c r="N85" s="29" t="s">
        <v>87</v>
      </c>
      <c r="O85" s="28"/>
      <c r="P85" s="28" t="s">
        <v>5686</v>
      </c>
      <c r="Q85" s="28"/>
      <c r="R85" s="28"/>
      <c r="S85" s="28" t="s">
        <v>288</v>
      </c>
      <c r="T85" s="29" t="s">
        <v>67</v>
      </c>
      <c r="U85" s="34" t="s">
        <v>126</v>
      </c>
      <c r="V85" s="34" t="s">
        <v>281</v>
      </c>
      <c r="W85" s="34">
        <v>3</v>
      </c>
      <c r="X85" s="162">
        <v>45838</v>
      </c>
      <c r="Y85" s="162"/>
      <c r="Z85" s="30"/>
      <c r="AA85" s="119" t="str" cm="1">
        <f t="array" ref="AA85">IF(AB85="","",INDEX(AG85:DR85,_xlfn.XMATCH(AB85,AG85:DR85)-1))</f>
        <v>DE-GUP-DT-E-24-238</v>
      </c>
      <c r="AB85" s="120">
        <f t="shared" si="16"/>
        <v>45565</v>
      </c>
      <c r="AC85" s="119" cm="1">
        <f t="array" ref="AC85">IF(AB85="","",INDEX(AG85:DR85,_xlfn.XMATCH(AB85,AG85:DR85)+1))</f>
        <v>3</v>
      </c>
      <c r="AD85" s="119" t="str" cm="1">
        <f t="array" ref="AD85">IF(AE85="","",INDEX(AG85:DR85,_xlfn.XMATCH(AE85,AG85:DR85)-1))</f>
        <v>자체 CRS 개정 후 제출</v>
      </c>
      <c r="AE85" s="120">
        <f t="shared" si="17"/>
        <v>45564</v>
      </c>
      <c r="AF85" s="119" t="str" cm="1">
        <f t="array" ref="AF85">IF(AE85="","",INDEX(AG85:DR85,_xlfn.XMATCH(AE85,AG85:DR85)+1))</f>
        <v>N/A</v>
      </c>
      <c r="AG85" s="43" t="s">
        <v>5216</v>
      </c>
      <c r="AH85" s="117">
        <v>44862</v>
      </c>
      <c r="AI85" s="199">
        <v>0</v>
      </c>
      <c r="AJ85" s="43" t="s">
        <v>5385</v>
      </c>
      <c r="AK85" s="117">
        <v>44878</v>
      </c>
      <c r="AL85" s="43" t="s">
        <v>73</v>
      </c>
      <c r="AM85" s="43" t="s">
        <v>5607</v>
      </c>
      <c r="AN85" s="117">
        <v>44894</v>
      </c>
      <c r="AO85" s="43">
        <v>1</v>
      </c>
      <c r="AP85" s="43" t="s">
        <v>5877</v>
      </c>
      <c r="AQ85" s="117">
        <v>44916</v>
      </c>
      <c r="AR85" s="43" t="s">
        <v>73</v>
      </c>
      <c r="AS85" s="43" t="s">
        <v>7847</v>
      </c>
      <c r="AT85" s="117">
        <v>45167</v>
      </c>
      <c r="AU85" s="43">
        <v>2</v>
      </c>
      <c r="AV85" s="43" t="s">
        <v>7690</v>
      </c>
      <c r="AW85" s="117">
        <v>45564</v>
      </c>
      <c r="AX85" s="43" t="s">
        <v>456</v>
      </c>
      <c r="AY85" s="43" t="s">
        <v>8577</v>
      </c>
      <c r="AZ85" s="117">
        <v>45565</v>
      </c>
      <c r="BA85" s="43">
        <v>3</v>
      </c>
      <c r="BC85" s="117"/>
      <c r="BF85" s="117"/>
      <c r="BI85" s="117"/>
      <c r="BL85" s="117"/>
      <c r="BR85" s="117"/>
      <c r="BX85" s="117"/>
      <c r="CD85" s="117"/>
      <c r="CJ85" s="117"/>
      <c r="CP85" s="117"/>
      <c r="CV85" s="117"/>
      <c r="DB85" s="117"/>
      <c r="DH85" s="117"/>
      <c r="DN85" s="117"/>
      <c r="DS85" s="31" cm="1">
        <f t="array" ref="DS85">_xlfn.TAKE(_xlfn.CHOOSECOLS(_xlfn.WRAPROWS($AG85:$DR85,6),2),1)</f>
        <v>44862</v>
      </c>
      <c r="DT85" s="31" cm="1">
        <f t="array" ref="DT85">_xlfn.TAKE(_xlfn._xlws.FILTER(_xlfn.CHOOSECOLS(_xlfn.WRAPROWS($AG85:$DR85,6),2),
(_xlfn.CHOOSECOLS(_xlfn.WRAPROWS($AG85:$DR85,6),3) = "0") +
(_xlfn.CHOOSECOLS(_xlfn.WRAPROWS($AG85:$DR85,6),3) = 0) +
(_xlfn.CHOOSECOLS(_xlfn.WRAPROWS($AG85:$DR85,6),3) = "0(CP)")),1)</f>
        <v>44862</v>
      </c>
    </row>
    <row r="86" spans="1:124" s="43" customFormat="1" x14ac:dyDescent="0.45">
      <c r="A86" s="29"/>
      <c r="B86" s="28" t="s">
        <v>59</v>
      </c>
      <c r="C86" s="29" t="s">
        <v>953</v>
      </c>
      <c r="D86" s="28" t="s">
        <v>101</v>
      </c>
      <c r="E86" s="28" t="s">
        <v>7613</v>
      </c>
      <c r="F86" s="28">
        <v>128451</v>
      </c>
      <c r="G86" s="29"/>
      <c r="H86" s="30" t="str">
        <f t="shared" si="13"/>
        <v>GUP-CQ02-P1PGB-128451</v>
      </c>
      <c r="I86" s="30" t="s">
        <v>7614</v>
      </c>
      <c r="J86" s="28" t="s">
        <v>96</v>
      </c>
      <c r="K86" s="31">
        <v>45260</v>
      </c>
      <c r="L86" s="31"/>
      <c r="M86" s="32" t="s">
        <v>66</v>
      </c>
      <c r="N86" s="29" t="s">
        <v>228</v>
      </c>
      <c r="O86" s="28"/>
      <c r="P86" s="28"/>
      <c r="Q86" s="28"/>
      <c r="R86" s="28"/>
      <c r="S86" s="28" t="s">
        <v>288</v>
      </c>
      <c r="T86" s="29" t="s">
        <v>67</v>
      </c>
      <c r="U86" s="34" t="s">
        <v>126</v>
      </c>
      <c r="V86" s="34" t="s">
        <v>236</v>
      </c>
      <c r="W86" s="34">
        <v>3</v>
      </c>
      <c r="X86" s="162">
        <v>45838</v>
      </c>
      <c r="Y86" s="162"/>
      <c r="Z86" s="30"/>
      <c r="AA86" s="119" t="str" cm="1">
        <f t="array" ref="AA86">IF(AB86="","",INDEX(AG86:DR86,_xlfn.XMATCH(AB86,AG86:DR86)-1))</f>
        <v>DE-GUP-DT-E-23-805</v>
      </c>
      <c r="AB86" s="120">
        <f t="shared" si="16"/>
        <v>45180</v>
      </c>
      <c r="AC86" s="119" cm="1">
        <f t="array" ref="AC86">IF(AB86="","",INDEX(AG86:DR86,_xlfn.XMATCH(AB86,AG86:DR86)+1))</f>
        <v>0</v>
      </c>
      <c r="AD86" s="119" t="str" cm="1">
        <f t="array" ref="AD86">IF(AE86="","",INDEX(AG86:DR86,_xlfn.XMATCH(AE86,AG86:DR86)-1))</f>
        <v>CRS-GUP-DHI-DT-23-2122</v>
      </c>
      <c r="AE86" s="120">
        <f t="shared" si="17"/>
        <v>45225</v>
      </c>
      <c r="AF86" s="119" t="str" cm="1">
        <f t="array" ref="AF86">IF(AE86="","",INDEX(AG86:DR86,_xlfn.XMATCH(AE86,AG86:DR86)+1))</f>
        <v>NC</v>
      </c>
      <c r="AG86" s="43" t="s">
        <v>7886</v>
      </c>
      <c r="AH86" s="117">
        <v>45180</v>
      </c>
      <c r="AI86" s="199">
        <v>0</v>
      </c>
      <c r="AJ86" s="43" t="s">
        <v>7975</v>
      </c>
      <c r="AK86" s="117">
        <v>45225</v>
      </c>
      <c r="AL86" s="43" t="s">
        <v>73</v>
      </c>
      <c r="AN86" s="117"/>
      <c r="AQ86" s="117"/>
      <c r="AT86" s="117"/>
      <c r="AW86" s="117"/>
      <c r="AZ86" s="117"/>
      <c r="BC86" s="117"/>
      <c r="BF86" s="117"/>
      <c r="BI86" s="117"/>
      <c r="BL86" s="117"/>
      <c r="BR86" s="117"/>
      <c r="BX86" s="117"/>
      <c r="CD86" s="117"/>
      <c r="CJ86" s="117"/>
      <c r="CP86" s="117"/>
      <c r="CV86" s="117"/>
      <c r="DB86" s="117"/>
      <c r="DH86" s="117"/>
      <c r="DN86" s="117"/>
      <c r="DS86" s="31" cm="1">
        <f t="array" ref="DS86">_xlfn.TAKE(_xlfn.CHOOSECOLS(_xlfn.WRAPROWS($AG86:$DR86,6),2),1)</f>
        <v>45180</v>
      </c>
      <c r="DT86" s="31" cm="1">
        <f t="array" ref="DT86">_xlfn.TAKE(_xlfn._xlws.FILTER(_xlfn.CHOOSECOLS(_xlfn.WRAPROWS($AG86:$DR86,6),2),
(_xlfn.CHOOSECOLS(_xlfn.WRAPROWS($AG86:$DR86,6),3) = "0") +
(_xlfn.CHOOSECOLS(_xlfn.WRAPROWS($AG86:$DR86,6),3) = 0) +
(_xlfn.CHOOSECOLS(_xlfn.WRAPROWS($AG86:$DR86,6),3) = "0(CP)")),1)</f>
        <v>45180</v>
      </c>
    </row>
    <row r="87" spans="1:124" s="43" customFormat="1" x14ac:dyDescent="0.45">
      <c r="A87" s="29"/>
      <c r="B87" s="28" t="s">
        <v>59</v>
      </c>
      <c r="C87" s="29" t="s">
        <v>134</v>
      </c>
      <c r="D87" s="28" t="s">
        <v>61</v>
      </c>
      <c r="E87" s="28" t="s">
        <v>124</v>
      </c>
      <c r="F87" s="28">
        <v>128231</v>
      </c>
      <c r="G87" s="29"/>
      <c r="H87" s="30" t="str">
        <f t="shared" si="13"/>
        <v>GUP-XG02-P1PGB-128231</v>
      </c>
      <c r="I87" s="30" t="s">
        <v>8685</v>
      </c>
      <c r="J87" s="29" t="s">
        <v>245</v>
      </c>
      <c r="K87" s="31">
        <v>44853</v>
      </c>
      <c r="L87" s="31">
        <v>44944</v>
      </c>
      <c r="M87" s="32" t="s">
        <v>66</v>
      </c>
      <c r="N87" s="29" t="s">
        <v>87</v>
      </c>
      <c r="O87" s="28"/>
      <c r="P87" s="28"/>
      <c r="Q87" s="28" t="s">
        <v>54</v>
      </c>
      <c r="R87" s="28" t="s">
        <v>96</v>
      </c>
      <c r="S87" s="28" t="s">
        <v>290</v>
      </c>
      <c r="T87" s="29" t="s">
        <v>67</v>
      </c>
      <c r="U87" s="34" t="s">
        <v>126</v>
      </c>
      <c r="V87" s="34" t="s">
        <v>236</v>
      </c>
      <c r="W87" s="34">
        <v>2</v>
      </c>
      <c r="X87" s="162">
        <v>45838</v>
      </c>
      <c r="Y87" s="162"/>
      <c r="Z87" s="30"/>
      <c r="AA87" s="119" t="str" cm="1">
        <f t="array" ref="AA87">IF(AB87="","",INDEX(AG87:DR87,_xlfn.XMATCH(AB87,AG87:DR87)-1))</f>
        <v>DE-GUP-DT-E-22-1138</v>
      </c>
      <c r="AB87" s="120">
        <f t="shared" si="16"/>
        <v>44915</v>
      </c>
      <c r="AC87" s="119" cm="1">
        <f t="array" ref="AC87">IF(AB87="","",INDEX(AG87:DR87,_xlfn.XMATCH(AB87,AG87:DR87)+1))</f>
        <v>1</v>
      </c>
      <c r="AD87" s="119" t="str" cm="1">
        <f t="array" ref="AD87">IF(AE87="","",INDEX(AG87:DR87,_xlfn.XMATCH(AE87,AG87:DR87)-1))</f>
        <v>CRS-GUP-DHI-DT-22-1269</v>
      </c>
      <c r="AE87" s="120">
        <f t="shared" si="17"/>
        <v>44911</v>
      </c>
      <c r="AF87" s="119" t="str" cm="1">
        <f t="array" ref="AF87">IF(AE87="","",INDEX(AG87:DR87,_xlfn.XMATCH(AE87,AG87:DR87)+1))</f>
        <v>AA</v>
      </c>
      <c r="AG87" s="43" t="s">
        <v>291</v>
      </c>
      <c r="AH87" s="117">
        <v>44811</v>
      </c>
      <c r="AI87" s="199" t="s">
        <v>90</v>
      </c>
      <c r="AJ87" s="43" t="s">
        <v>292</v>
      </c>
      <c r="AK87" s="117">
        <v>44820</v>
      </c>
      <c r="AL87" s="43" t="s">
        <v>92</v>
      </c>
      <c r="AM87" s="43" t="s">
        <v>5055</v>
      </c>
      <c r="AN87" s="117">
        <v>44845</v>
      </c>
      <c r="AO87" s="43" t="s">
        <v>52</v>
      </c>
      <c r="AP87" s="43" t="s">
        <v>5478</v>
      </c>
      <c r="AQ87" s="117">
        <v>44886</v>
      </c>
      <c r="AR87" s="43" t="s">
        <v>84</v>
      </c>
      <c r="AS87" s="43" t="s">
        <v>5648</v>
      </c>
      <c r="AT87" s="117">
        <v>44895</v>
      </c>
      <c r="AU87" s="43">
        <v>0</v>
      </c>
      <c r="AV87" s="43" t="s">
        <v>5834</v>
      </c>
      <c r="AW87" s="117">
        <v>44911</v>
      </c>
      <c r="AX87" s="43" t="s">
        <v>84</v>
      </c>
      <c r="AY87" s="43" t="s">
        <v>5870</v>
      </c>
      <c r="AZ87" s="117">
        <v>44915</v>
      </c>
      <c r="BA87" s="43">
        <v>1</v>
      </c>
      <c r="BC87" s="117"/>
      <c r="BF87" s="117"/>
      <c r="BI87" s="117"/>
      <c r="BL87" s="117"/>
      <c r="BR87" s="117"/>
      <c r="BX87" s="117"/>
      <c r="CD87" s="117"/>
      <c r="CJ87" s="117"/>
      <c r="CP87" s="117"/>
      <c r="CV87" s="117"/>
      <c r="DB87" s="117"/>
      <c r="DH87" s="117"/>
      <c r="DN87" s="117"/>
      <c r="DS87" s="31" cm="1">
        <f t="array" ref="DS87">_xlfn.TAKE(_xlfn.CHOOSECOLS(_xlfn.WRAPROWS($AG87:$DR87,6),2),1)</f>
        <v>44811</v>
      </c>
      <c r="DT87" s="31" cm="1">
        <f t="array" ref="DT87">_xlfn.TAKE(_xlfn._xlws.FILTER(_xlfn.CHOOSECOLS(_xlfn.WRAPROWS($AG87:$DR87,6),2),
(_xlfn.CHOOSECOLS(_xlfn.WRAPROWS($AG87:$DR87,6),3) = "0") +
(_xlfn.CHOOSECOLS(_xlfn.WRAPROWS($AG87:$DR87,6),3) = 0) +
(_xlfn.CHOOSECOLS(_xlfn.WRAPROWS($AG87:$DR87,6),3) = "0(CP)")),1)</f>
        <v>44895</v>
      </c>
    </row>
    <row r="88" spans="1:124" s="43" customFormat="1" x14ac:dyDescent="0.45">
      <c r="A88" s="29"/>
      <c r="B88" s="28" t="s">
        <v>59</v>
      </c>
      <c r="C88" s="29" t="s">
        <v>232</v>
      </c>
      <c r="D88" s="28" t="s">
        <v>61</v>
      </c>
      <c r="E88" s="28" t="s">
        <v>124</v>
      </c>
      <c r="F88" s="28">
        <v>128401</v>
      </c>
      <c r="G88" s="29"/>
      <c r="H88" s="30" t="str">
        <f t="shared" si="13"/>
        <v>GUP-YD00-P1PGB-128401</v>
      </c>
      <c r="I88" s="30" t="s">
        <v>293</v>
      </c>
      <c r="J88" s="28" t="s">
        <v>96</v>
      </c>
      <c r="K88" s="31">
        <v>44944</v>
      </c>
      <c r="L88" s="31"/>
      <c r="M88" s="32" t="s">
        <v>66</v>
      </c>
      <c r="N88" s="29" t="s">
        <v>87</v>
      </c>
      <c r="O88" s="28"/>
      <c r="P88" s="28" t="s">
        <v>5686</v>
      </c>
      <c r="Q88" s="28"/>
      <c r="R88" s="28"/>
      <c r="S88" s="28" t="s">
        <v>290</v>
      </c>
      <c r="T88" s="29" t="s">
        <v>67</v>
      </c>
      <c r="U88" s="34" t="s">
        <v>126</v>
      </c>
      <c r="V88" s="34" t="s">
        <v>236</v>
      </c>
      <c r="W88" s="34">
        <v>3</v>
      </c>
      <c r="X88" s="162">
        <v>45838</v>
      </c>
      <c r="Y88" s="162"/>
      <c r="Z88" s="30"/>
      <c r="AA88" s="119" t="str" cm="1">
        <f t="array" ref="AA88">IF(AB88="","",INDEX(AG88:DR88,_xlfn.XMATCH(AB88,AG88:DR88)-1))</f>
        <v>DE-GUP-DT-E-23-758</v>
      </c>
      <c r="AB88" s="120">
        <f t="shared" si="16"/>
        <v>45162</v>
      </c>
      <c r="AC88" s="119" cm="1">
        <f t="array" ref="AC88">IF(AB88="","",INDEX(AG88:DR88,_xlfn.XMATCH(AB88,AG88:DR88)+1))</f>
        <v>3</v>
      </c>
      <c r="AD88" s="119" t="str" cm="1">
        <f t="array" ref="AD88">IF(AE88="","",INDEX(AG88:DR88,_xlfn.XMATCH(AE88,AG88:DR88)-1))</f>
        <v>CRS-GUP-DHI-DT-22-1376</v>
      </c>
      <c r="AE88" s="120">
        <f t="shared" si="17"/>
        <v>44926</v>
      </c>
      <c r="AF88" s="119" t="str" cm="1">
        <f t="array" ref="AF88">IF(AE88="","",INDEX(AG88:DR88,_xlfn.XMATCH(AE88,AG88:DR88)+1))</f>
        <v>NC</v>
      </c>
      <c r="AG88" s="43" t="s">
        <v>291</v>
      </c>
      <c r="AH88" s="117">
        <v>44811</v>
      </c>
      <c r="AI88" s="199">
        <v>0</v>
      </c>
      <c r="AJ88" s="43" t="s">
        <v>292</v>
      </c>
      <c r="AK88" s="117">
        <v>44820</v>
      </c>
      <c r="AL88" s="43" t="s">
        <v>73</v>
      </c>
      <c r="AM88" s="43" t="s">
        <v>5447</v>
      </c>
      <c r="AN88" s="117">
        <v>44883</v>
      </c>
      <c r="AO88" s="43">
        <v>1</v>
      </c>
      <c r="AP88" s="43" t="s">
        <v>5578</v>
      </c>
      <c r="AQ88" s="117">
        <v>44889</v>
      </c>
      <c r="AR88" s="43" t="s">
        <v>73</v>
      </c>
      <c r="AS88" s="43" t="s">
        <v>5870</v>
      </c>
      <c r="AT88" s="117">
        <v>44915</v>
      </c>
      <c r="AU88" s="43">
        <v>2</v>
      </c>
      <c r="AV88" s="43" t="s">
        <v>6033</v>
      </c>
      <c r="AW88" s="117">
        <v>44926</v>
      </c>
      <c r="AX88" s="43" t="s">
        <v>73</v>
      </c>
      <c r="AY88" s="43" t="s">
        <v>7835</v>
      </c>
      <c r="AZ88" s="117">
        <v>45162</v>
      </c>
      <c r="BA88" s="43">
        <v>3</v>
      </c>
      <c r="BC88" s="117"/>
      <c r="BF88" s="117"/>
      <c r="BI88" s="117"/>
      <c r="BL88" s="117"/>
      <c r="BR88" s="117"/>
      <c r="BX88" s="117"/>
      <c r="CD88" s="117"/>
      <c r="CJ88" s="117"/>
      <c r="CP88" s="117"/>
      <c r="CV88" s="117"/>
      <c r="DB88" s="117"/>
      <c r="DH88" s="117"/>
      <c r="DN88" s="117"/>
      <c r="DS88" s="31" cm="1">
        <f t="array" ref="DS88">_xlfn.TAKE(_xlfn.CHOOSECOLS(_xlfn.WRAPROWS($AG88:$DR88,6),2),1)</f>
        <v>44811</v>
      </c>
      <c r="DT88" s="31" cm="1">
        <f t="array" ref="DT88">_xlfn.TAKE(_xlfn._xlws.FILTER(_xlfn.CHOOSECOLS(_xlfn.WRAPROWS($AG88:$DR88,6),2),
(_xlfn.CHOOSECOLS(_xlfn.WRAPROWS($AG88:$DR88,6),3) = "0") +
(_xlfn.CHOOSECOLS(_xlfn.WRAPROWS($AG88:$DR88,6),3) = 0) +
(_xlfn.CHOOSECOLS(_xlfn.WRAPROWS($AG88:$DR88,6),3) = "0(CP)")),1)</f>
        <v>44811</v>
      </c>
    </row>
    <row r="89" spans="1:124" s="114" customFormat="1" x14ac:dyDescent="0.45">
      <c r="A89" s="29"/>
      <c r="B89" s="28" t="s">
        <v>59</v>
      </c>
      <c r="C89" s="29" t="s">
        <v>237</v>
      </c>
      <c r="D89" s="28" t="s">
        <v>61</v>
      </c>
      <c r="E89" s="28" t="s">
        <v>124</v>
      </c>
      <c r="F89" s="28">
        <v>128151</v>
      </c>
      <c r="G89" s="29"/>
      <c r="H89" s="30" t="str">
        <f t="shared" si="13"/>
        <v>GUP-YT01-P1PGB-128151</v>
      </c>
      <c r="I89" s="30" t="s">
        <v>294</v>
      </c>
      <c r="J89" s="29" t="s">
        <v>245</v>
      </c>
      <c r="K89" s="31">
        <v>44853</v>
      </c>
      <c r="L89" s="31">
        <v>44944</v>
      </c>
      <c r="M89" s="32" t="s">
        <v>66</v>
      </c>
      <c r="N89" s="29" t="s">
        <v>87</v>
      </c>
      <c r="O89" s="28"/>
      <c r="P89" s="28"/>
      <c r="Q89" s="28"/>
      <c r="R89" s="28"/>
      <c r="S89" s="28" t="s">
        <v>290</v>
      </c>
      <c r="T89" s="29" t="s">
        <v>67</v>
      </c>
      <c r="U89" s="34" t="s">
        <v>126</v>
      </c>
      <c r="V89" s="34" t="s">
        <v>236</v>
      </c>
      <c r="W89" s="34">
        <v>2</v>
      </c>
      <c r="X89" s="162">
        <v>45838</v>
      </c>
      <c r="Y89" s="162"/>
      <c r="Z89" s="30"/>
      <c r="AA89" s="107" t="str" cm="1">
        <f t="array" ref="AA89">IF(AB89="","",INDEX(AG89:DR89,_xlfn.XMATCH(AB89,AG89:DR89)-1))</f>
        <v>DE-GUP-DT-E-22-776</v>
      </c>
      <c r="AB89" s="113">
        <f t="shared" si="16"/>
        <v>44845</v>
      </c>
      <c r="AC89" s="107" cm="1">
        <f t="array" ref="AC89">IF(AB89="","",INDEX(AG89:DR89,_xlfn.XMATCH(AB89,AG89:DR89)+1))</f>
        <v>0</v>
      </c>
      <c r="AD89" s="107" t="str" cm="1">
        <f t="array" ref="AD89">IF(AE89="","",INDEX(AG89:DR89,_xlfn.XMATCH(AE89,AG89:DR89)-1))</f>
        <v>CRS-GUP-DHI-DT-22-1089</v>
      </c>
      <c r="AE89" s="113">
        <f t="shared" si="17"/>
        <v>44886</v>
      </c>
      <c r="AF89" s="107" t="str" cm="1">
        <f t="array" ref="AF89">IF(AE89="","",INDEX(AG89:DR89,_xlfn.XMATCH(AE89,AG89:DR89)+1))</f>
        <v>AA</v>
      </c>
      <c r="AG89" s="114" t="s">
        <v>291</v>
      </c>
      <c r="AH89" s="115">
        <v>44811</v>
      </c>
      <c r="AI89" s="198" t="s">
        <v>90</v>
      </c>
      <c r="AJ89" s="114" t="s">
        <v>292</v>
      </c>
      <c r="AK89" s="115">
        <v>44820</v>
      </c>
      <c r="AL89" s="114" t="s">
        <v>84</v>
      </c>
      <c r="AM89" s="114" t="s">
        <v>5055</v>
      </c>
      <c r="AN89" s="115">
        <v>44845</v>
      </c>
      <c r="AO89" s="114">
        <v>0</v>
      </c>
      <c r="AP89" s="114" t="s">
        <v>5478</v>
      </c>
      <c r="AQ89" s="115">
        <v>44886</v>
      </c>
      <c r="AR89" s="114" t="s">
        <v>84</v>
      </c>
      <c r="AT89" s="115"/>
      <c r="AW89" s="115"/>
      <c r="AZ89" s="115"/>
      <c r="BC89" s="115"/>
      <c r="BF89" s="115"/>
      <c r="BI89" s="115"/>
      <c r="BL89" s="115"/>
      <c r="BR89" s="115"/>
      <c r="BX89" s="115"/>
      <c r="CD89" s="115"/>
      <c r="CJ89" s="115"/>
      <c r="CP89" s="115"/>
      <c r="CV89" s="115"/>
      <c r="DB89" s="115"/>
      <c r="DH89" s="115"/>
      <c r="DN89" s="115"/>
      <c r="DS89" s="31" cm="1">
        <f t="array" ref="DS89">_xlfn.TAKE(_xlfn.CHOOSECOLS(_xlfn.WRAPROWS($AG89:$DR89,6),2),1)</f>
        <v>44811</v>
      </c>
      <c r="DT89" s="31" cm="1">
        <f t="array" ref="DT89">_xlfn.TAKE(_xlfn._xlws.FILTER(_xlfn.CHOOSECOLS(_xlfn.WRAPROWS($AG89:$DR89,6),2),
(_xlfn.CHOOSECOLS(_xlfn.WRAPROWS($AG89:$DR89,6),3) = "0") +
(_xlfn.CHOOSECOLS(_xlfn.WRAPROWS($AG89:$DR89,6),3) = 0) +
(_xlfn.CHOOSECOLS(_xlfn.WRAPROWS($AG89:$DR89,6),3) = "0(CP)")),1)</f>
        <v>44845</v>
      </c>
    </row>
    <row r="90" spans="1:124" s="114" customFormat="1" x14ac:dyDescent="0.45">
      <c r="A90" s="29"/>
      <c r="B90" s="28" t="s">
        <v>59</v>
      </c>
      <c r="C90" s="29" t="s">
        <v>295</v>
      </c>
      <c r="D90" s="28" t="s">
        <v>61</v>
      </c>
      <c r="E90" s="28" t="s">
        <v>124</v>
      </c>
      <c r="F90" s="28">
        <v>128411</v>
      </c>
      <c r="G90" s="29"/>
      <c r="H90" s="30" t="str">
        <f t="shared" si="13"/>
        <v>GUP-YK09-P1PGB-128411</v>
      </c>
      <c r="I90" s="30" t="s">
        <v>296</v>
      </c>
      <c r="J90" s="28" t="s">
        <v>96</v>
      </c>
      <c r="K90" s="31">
        <v>44944</v>
      </c>
      <c r="L90" s="31"/>
      <c r="M90" s="32" t="s">
        <v>66</v>
      </c>
      <c r="N90" s="29" t="s">
        <v>87</v>
      </c>
      <c r="O90" s="28"/>
      <c r="P90" s="28" t="s">
        <v>5686</v>
      </c>
      <c r="Q90" s="28"/>
      <c r="R90" s="28"/>
      <c r="S90" s="28" t="s">
        <v>290</v>
      </c>
      <c r="T90" s="29" t="s">
        <v>67</v>
      </c>
      <c r="U90" s="34" t="s">
        <v>126</v>
      </c>
      <c r="V90" s="34" t="s">
        <v>236</v>
      </c>
      <c r="W90" s="34">
        <v>3</v>
      </c>
      <c r="X90" s="162">
        <v>45838</v>
      </c>
      <c r="Y90" s="162"/>
      <c r="Z90" s="30"/>
      <c r="AA90" s="107" t="str" cm="1">
        <f t="array" ref="AA90">IF(AB90="","",INDEX(AG90:DR90,_xlfn.XMATCH(AB90,AG90:DR90)-1))</f>
        <v>DE-GUP-DT-E-22-628</v>
      </c>
      <c r="AB90" s="113">
        <f t="shared" si="16"/>
        <v>44811</v>
      </c>
      <c r="AC90" s="107" cm="1">
        <f t="array" ref="AC90">IF(AB90="","",INDEX(AG90:DR90,_xlfn.XMATCH(AB90,AG90:DR90)+1))</f>
        <v>0</v>
      </c>
      <c r="AD90" s="107" t="str" cm="1">
        <f t="array" ref="AD90">IF(AE90="","",INDEX(AG90:DR90,_xlfn.XMATCH(AE90,AG90:DR90)-1))</f>
        <v>CRS-GUP-DHI-DT-22-778</v>
      </c>
      <c r="AE90" s="113">
        <f t="shared" si="17"/>
        <v>44820</v>
      </c>
      <c r="AF90" s="107" t="str" cm="1">
        <f t="array" ref="AF90">IF(AE90="","",INDEX(AG90:DR90,_xlfn.XMATCH(AE90,AG90:DR90)+1))</f>
        <v>NC</v>
      </c>
      <c r="AG90" s="114" t="s">
        <v>291</v>
      </c>
      <c r="AH90" s="115">
        <v>44811</v>
      </c>
      <c r="AI90" s="198">
        <v>0</v>
      </c>
      <c r="AJ90" s="114" t="s">
        <v>292</v>
      </c>
      <c r="AK90" s="115">
        <v>44820</v>
      </c>
      <c r="AL90" s="114" t="s">
        <v>73</v>
      </c>
      <c r="AN90" s="115"/>
      <c r="AQ90" s="115"/>
      <c r="AT90" s="115"/>
      <c r="AW90" s="115"/>
      <c r="AZ90" s="115"/>
      <c r="BC90" s="115"/>
      <c r="BF90" s="115"/>
      <c r="BI90" s="115"/>
      <c r="BL90" s="115"/>
      <c r="BR90" s="115"/>
      <c r="BX90" s="115"/>
      <c r="CD90" s="115"/>
      <c r="CJ90" s="115"/>
      <c r="CP90" s="115"/>
      <c r="CV90" s="115"/>
      <c r="DB90" s="115"/>
      <c r="DH90" s="115"/>
      <c r="DN90" s="115"/>
      <c r="DS90" s="31" cm="1">
        <f t="array" ref="DS90">_xlfn.TAKE(_xlfn.CHOOSECOLS(_xlfn.WRAPROWS($AG90:$DR90,6),2),1)</f>
        <v>44811</v>
      </c>
      <c r="DT90" s="31" cm="1">
        <f t="array" ref="DT90">_xlfn.TAKE(_xlfn._xlws.FILTER(_xlfn.CHOOSECOLS(_xlfn.WRAPROWS($AG90:$DR90,6),2),
(_xlfn.CHOOSECOLS(_xlfn.WRAPROWS($AG90:$DR90,6),3) = "0") +
(_xlfn.CHOOSECOLS(_xlfn.WRAPROWS($AG90:$DR90,6),3) = 0) +
(_xlfn.CHOOSECOLS(_xlfn.WRAPROWS($AG90:$DR90,6),3) = "0(CP)")),1)</f>
        <v>44811</v>
      </c>
    </row>
    <row r="91" spans="1:124" s="114" customFormat="1" x14ac:dyDescent="0.45">
      <c r="A91" s="29"/>
      <c r="B91" s="28" t="s">
        <v>59</v>
      </c>
      <c r="C91" s="29" t="s">
        <v>237</v>
      </c>
      <c r="D91" s="28" t="s">
        <v>61</v>
      </c>
      <c r="E91" s="28" t="s">
        <v>124</v>
      </c>
      <c r="F91" s="28">
        <v>128161</v>
      </c>
      <c r="G91" s="29"/>
      <c r="H91" s="30" t="str">
        <f t="shared" si="13"/>
        <v>GUP-YT01-P1PGB-128161</v>
      </c>
      <c r="I91" s="30" t="s">
        <v>297</v>
      </c>
      <c r="J91" s="28" t="s">
        <v>96</v>
      </c>
      <c r="K91" s="31">
        <v>44944</v>
      </c>
      <c r="L91" s="31"/>
      <c r="M91" s="32" t="s">
        <v>66</v>
      </c>
      <c r="N91" s="29" t="s">
        <v>87</v>
      </c>
      <c r="O91" s="28"/>
      <c r="P91" s="28"/>
      <c r="Q91" s="28"/>
      <c r="R91" s="28"/>
      <c r="S91" s="28" t="s">
        <v>290</v>
      </c>
      <c r="T91" s="29" t="s">
        <v>67</v>
      </c>
      <c r="U91" s="34" t="s">
        <v>126</v>
      </c>
      <c r="V91" s="34" t="s">
        <v>272</v>
      </c>
      <c r="W91" s="34">
        <v>2</v>
      </c>
      <c r="X91" s="162">
        <v>45838</v>
      </c>
      <c r="Y91" s="162"/>
      <c r="Z91" s="30"/>
      <c r="AA91" s="107" t="str" cm="1">
        <f t="array" ref="AA91">IF(AB91="","",INDEX(AG91:DR91,_xlfn.XMATCH(AB91,AG91:DR91)-1))</f>
        <v>DE-GUP-DT-E-22-1010</v>
      </c>
      <c r="AB91" s="113">
        <f t="shared" si="16"/>
        <v>44895</v>
      </c>
      <c r="AC91" s="107" cm="1">
        <f t="array" ref="AC91">IF(AB91="","",INDEX(AG91:DR91,_xlfn.XMATCH(AB91,AG91:DR91)+1))</f>
        <v>0</v>
      </c>
      <c r="AD91" s="107" t="str" cm="1">
        <f t="array" ref="AD91">IF(AE91="","",INDEX(AG91:DR91,_xlfn.XMATCH(AE91,AG91:DR91)-1))</f>
        <v>CRS-GUP-DHI-DT-22-1269</v>
      </c>
      <c r="AE91" s="113">
        <f t="shared" si="17"/>
        <v>44911</v>
      </c>
      <c r="AF91" s="107" t="str" cm="1">
        <f t="array" ref="AF91">IF(AE91="","",INDEX(AG91:DR91,_xlfn.XMATCH(AE91,AG91:DR91)+1))</f>
        <v>NC</v>
      </c>
      <c r="AG91" s="114" t="s">
        <v>5648</v>
      </c>
      <c r="AH91" s="115">
        <v>44895</v>
      </c>
      <c r="AI91" s="198">
        <v>0</v>
      </c>
      <c r="AJ91" s="114" t="s">
        <v>5834</v>
      </c>
      <c r="AK91" s="115">
        <v>44911</v>
      </c>
      <c r="AL91" s="114" t="s">
        <v>73</v>
      </c>
      <c r="AN91" s="115"/>
      <c r="AQ91" s="115"/>
      <c r="AT91" s="115"/>
      <c r="AW91" s="115"/>
      <c r="AZ91" s="115"/>
      <c r="BC91" s="115"/>
      <c r="BF91" s="115"/>
      <c r="BI91" s="115"/>
      <c r="BL91" s="115"/>
      <c r="BR91" s="115"/>
      <c r="BX91" s="115"/>
      <c r="CD91" s="115"/>
      <c r="CJ91" s="115"/>
      <c r="CP91" s="115"/>
      <c r="CV91" s="115"/>
      <c r="DB91" s="115"/>
      <c r="DH91" s="115"/>
      <c r="DN91" s="115"/>
      <c r="DS91" s="31" cm="1">
        <f t="array" ref="DS91">_xlfn.TAKE(_xlfn.CHOOSECOLS(_xlfn.WRAPROWS($AG91:$DR91,6),2),1)</f>
        <v>44895</v>
      </c>
      <c r="DT91" s="31" cm="1">
        <f t="array" ref="DT91">_xlfn.TAKE(_xlfn._xlws.FILTER(_xlfn.CHOOSECOLS(_xlfn.WRAPROWS($AG91:$DR91,6),2),
(_xlfn.CHOOSECOLS(_xlfn.WRAPROWS($AG91:$DR91,6),3) = "0") +
(_xlfn.CHOOSECOLS(_xlfn.WRAPROWS($AG91:$DR91,6),3) = 0) +
(_xlfn.CHOOSECOLS(_xlfn.WRAPROWS($AG91:$DR91,6),3) = "0(CP)")),1)</f>
        <v>44895</v>
      </c>
    </row>
    <row r="92" spans="1:124" s="114" customFormat="1" x14ac:dyDescent="0.45">
      <c r="A92" s="29"/>
      <c r="B92" s="28" t="s">
        <v>59</v>
      </c>
      <c r="C92" s="29" t="s">
        <v>232</v>
      </c>
      <c r="D92" s="28" t="s">
        <v>61</v>
      </c>
      <c r="E92" s="28" t="s">
        <v>124</v>
      </c>
      <c r="F92" s="28">
        <v>128421</v>
      </c>
      <c r="G92" s="29"/>
      <c r="H92" s="30" t="str">
        <f t="shared" si="13"/>
        <v>GUP-YD00-P1PGB-128421</v>
      </c>
      <c r="I92" s="30" t="s">
        <v>298</v>
      </c>
      <c r="J92" s="28" t="s">
        <v>96</v>
      </c>
      <c r="K92" s="31">
        <v>44944</v>
      </c>
      <c r="L92" s="31"/>
      <c r="M92" s="32" t="s">
        <v>66</v>
      </c>
      <c r="N92" s="29" t="s">
        <v>87</v>
      </c>
      <c r="O92" s="28"/>
      <c r="P92" s="28" t="s">
        <v>5686</v>
      </c>
      <c r="Q92" s="28"/>
      <c r="R92" s="28"/>
      <c r="S92" s="28" t="s">
        <v>290</v>
      </c>
      <c r="T92" s="29" t="s">
        <v>67</v>
      </c>
      <c r="U92" s="34" t="s">
        <v>126</v>
      </c>
      <c r="V92" s="34" t="s">
        <v>236</v>
      </c>
      <c r="W92" s="34">
        <v>3</v>
      </c>
      <c r="X92" s="162">
        <v>45838</v>
      </c>
      <c r="Y92" s="162"/>
      <c r="Z92" s="30"/>
      <c r="AA92" s="107" t="str" cm="1">
        <f t="array" ref="AA92">IF(AB92="","",INDEX(AG92:DR92,_xlfn.XMATCH(AB92,AG92:DR92)-1))</f>
        <v>DE-GUP-DT-E-22-1010</v>
      </c>
      <c r="AB92" s="113">
        <f t="shared" si="16"/>
        <v>44895</v>
      </c>
      <c r="AC92" s="107" cm="1">
        <f t="array" ref="AC92">IF(AB92="","",INDEX(AG92:DR92,_xlfn.XMATCH(AB92,AG92:DR92)+1))</f>
        <v>0</v>
      </c>
      <c r="AD92" s="107" t="str" cm="1">
        <f t="array" ref="AD92">IF(AE92="","",INDEX(AG92:DR92,_xlfn.XMATCH(AE92,AG92:DR92)-1))</f>
        <v>CRS-GUP-DHI-DT-22-1269</v>
      </c>
      <c r="AE92" s="113">
        <f t="shared" si="17"/>
        <v>44911</v>
      </c>
      <c r="AF92" s="107" t="str" cm="1">
        <f t="array" ref="AF92">IF(AE92="","",INDEX(AG92:DR92,_xlfn.XMATCH(AE92,AG92:DR92)+1))</f>
        <v>NC</v>
      </c>
      <c r="AG92" s="114" t="s">
        <v>5648</v>
      </c>
      <c r="AH92" s="115">
        <v>44895</v>
      </c>
      <c r="AI92" s="198">
        <v>0</v>
      </c>
      <c r="AJ92" s="114" t="s">
        <v>5834</v>
      </c>
      <c r="AK92" s="115">
        <v>44911</v>
      </c>
      <c r="AL92" s="114" t="s">
        <v>73</v>
      </c>
      <c r="AN92" s="115"/>
      <c r="AQ92" s="115"/>
      <c r="AT92" s="115"/>
      <c r="AW92" s="115"/>
      <c r="AZ92" s="115"/>
      <c r="BC92" s="115"/>
      <c r="BF92" s="115"/>
      <c r="BI92" s="115"/>
      <c r="BL92" s="115"/>
      <c r="BR92" s="115"/>
      <c r="BX92" s="115"/>
      <c r="CD92" s="115"/>
      <c r="CJ92" s="115"/>
      <c r="CP92" s="115"/>
      <c r="CV92" s="115"/>
      <c r="DB92" s="115"/>
      <c r="DH92" s="115"/>
      <c r="DN92" s="115"/>
      <c r="DS92" s="31" cm="1">
        <f t="array" ref="DS92">_xlfn.TAKE(_xlfn.CHOOSECOLS(_xlfn.WRAPROWS($AG92:$DR92,6),2),1)</f>
        <v>44895</v>
      </c>
      <c r="DT92" s="31" cm="1">
        <f t="array" ref="DT92">_xlfn.TAKE(_xlfn._xlws.FILTER(_xlfn.CHOOSECOLS(_xlfn.WRAPROWS($AG92:$DR92,6),2),
(_xlfn.CHOOSECOLS(_xlfn.WRAPROWS($AG92:$DR92,6),3) = "0") +
(_xlfn.CHOOSECOLS(_xlfn.WRAPROWS($AG92:$DR92,6),3) = 0) +
(_xlfn.CHOOSECOLS(_xlfn.WRAPROWS($AG92:$DR92,6),3) = "0(CP)")),1)</f>
        <v>44895</v>
      </c>
    </row>
    <row r="93" spans="1:124" s="114" customFormat="1" x14ac:dyDescent="0.45">
      <c r="A93" s="29"/>
      <c r="B93" s="28" t="s">
        <v>59</v>
      </c>
      <c r="C93" s="29" t="s">
        <v>299</v>
      </c>
      <c r="D93" s="28" t="s">
        <v>61</v>
      </c>
      <c r="E93" s="28" t="s">
        <v>124</v>
      </c>
      <c r="F93" s="28">
        <v>128521</v>
      </c>
      <c r="G93" s="29"/>
      <c r="H93" s="30" t="str">
        <f t="shared" si="13"/>
        <v>GUP-YT02-P1PGB-128521</v>
      </c>
      <c r="I93" s="30" t="s">
        <v>300</v>
      </c>
      <c r="J93" s="28" t="s">
        <v>96</v>
      </c>
      <c r="K93" s="31">
        <v>44944</v>
      </c>
      <c r="L93" s="31"/>
      <c r="M93" s="32" t="s">
        <v>66</v>
      </c>
      <c r="N93" s="29" t="s">
        <v>87</v>
      </c>
      <c r="O93" s="28"/>
      <c r="P93" s="28"/>
      <c r="Q93" s="28"/>
      <c r="R93" s="28"/>
      <c r="S93" s="28" t="s">
        <v>290</v>
      </c>
      <c r="T93" s="29" t="s">
        <v>67</v>
      </c>
      <c r="U93" s="34" t="s">
        <v>126</v>
      </c>
      <c r="V93" s="34" t="s">
        <v>249</v>
      </c>
      <c r="W93" s="34">
        <v>3</v>
      </c>
      <c r="X93" s="162">
        <v>45838</v>
      </c>
      <c r="Y93" s="162"/>
      <c r="Z93" s="30"/>
      <c r="AA93" s="107" t="str" cm="1">
        <f t="array" ref="AA93">IF(AB93="","",INDEX(AG93:DR93,_xlfn.XMATCH(AB93,AG93:DR93)-1))</f>
        <v>DE-GUP-DT-E-22-1010</v>
      </c>
      <c r="AB93" s="113">
        <f t="shared" si="16"/>
        <v>44895</v>
      </c>
      <c r="AC93" s="107" cm="1">
        <f t="array" ref="AC93">IF(AB93="","",INDEX(AG93:DR93,_xlfn.XMATCH(AB93,AG93:DR93)+1))</f>
        <v>0</v>
      </c>
      <c r="AD93" s="107" t="str" cm="1">
        <f t="array" ref="AD93">IF(AE93="","",INDEX(AG93:DR93,_xlfn.XMATCH(AE93,AG93:DR93)-1))</f>
        <v>CRS-GUP-DHI-DT-22-1269</v>
      </c>
      <c r="AE93" s="113">
        <f t="shared" si="17"/>
        <v>44911</v>
      </c>
      <c r="AF93" s="107" t="str" cm="1">
        <f t="array" ref="AF93">IF(AE93="","",INDEX(AG93:DR93,_xlfn.XMATCH(AE93,AG93:DR93)+1))</f>
        <v>NC</v>
      </c>
      <c r="AG93" s="114" t="s">
        <v>5648</v>
      </c>
      <c r="AH93" s="115">
        <v>44895</v>
      </c>
      <c r="AI93" s="198">
        <v>0</v>
      </c>
      <c r="AJ93" s="114" t="s">
        <v>5834</v>
      </c>
      <c r="AK93" s="115">
        <v>44911</v>
      </c>
      <c r="AL93" s="114" t="s">
        <v>73</v>
      </c>
      <c r="AN93" s="115"/>
      <c r="AQ93" s="115"/>
      <c r="AT93" s="115"/>
      <c r="AW93" s="115"/>
      <c r="AZ93" s="115"/>
      <c r="BC93" s="115"/>
      <c r="BF93" s="115"/>
      <c r="BI93" s="115"/>
      <c r="BL93" s="115"/>
      <c r="BR93" s="115"/>
      <c r="BX93" s="115"/>
      <c r="CD93" s="115"/>
      <c r="CJ93" s="115"/>
      <c r="CP93" s="115"/>
      <c r="CV93" s="115"/>
      <c r="DB93" s="115"/>
      <c r="DH93" s="115"/>
      <c r="DN93" s="115"/>
      <c r="DS93" s="31" cm="1">
        <f t="array" ref="DS93">_xlfn.TAKE(_xlfn.CHOOSECOLS(_xlfn.WRAPROWS($AG93:$DR93,6),2),1)</f>
        <v>44895</v>
      </c>
      <c r="DT93" s="31" cm="1">
        <f t="array" ref="DT93">_xlfn.TAKE(_xlfn._xlws.FILTER(_xlfn.CHOOSECOLS(_xlfn.WRAPROWS($AG93:$DR93,6),2),
(_xlfn.CHOOSECOLS(_xlfn.WRAPROWS($AG93:$DR93,6),3) = "0") +
(_xlfn.CHOOSECOLS(_xlfn.WRAPROWS($AG93:$DR93,6),3) = 0) +
(_xlfn.CHOOSECOLS(_xlfn.WRAPROWS($AG93:$DR93,6),3) = "0(CP)")),1)</f>
        <v>44895</v>
      </c>
    </row>
    <row r="94" spans="1:124" s="114" customFormat="1" x14ac:dyDescent="0.45">
      <c r="A94" s="29"/>
      <c r="B94" s="28" t="s">
        <v>59</v>
      </c>
      <c r="C94" s="29" t="s">
        <v>295</v>
      </c>
      <c r="D94" s="28" t="s">
        <v>61</v>
      </c>
      <c r="E94" s="28" t="s">
        <v>124</v>
      </c>
      <c r="F94" s="28">
        <v>128431</v>
      </c>
      <c r="G94" s="29"/>
      <c r="H94" s="30" t="str">
        <f t="shared" si="13"/>
        <v>GUP-YK09-P1PGB-128431</v>
      </c>
      <c r="I94" s="30" t="s">
        <v>301</v>
      </c>
      <c r="J94" s="28" t="s">
        <v>96</v>
      </c>
      <c r="K94" s="31">
        <v>44944</v>
      </c>
      <c r="L94" s="31"/>
      <c r="M94" s="32" t="s">
        <v>66</v>
      </c>
      <c r="N94" s="29" t="s">
        <v>87</v>
      </c>
      <c r="O94" s="28"/>
      <c r="P94" s="28" t="s">
        <v>5686</v>
      </c>
      <c r="Q94" s="28"/>
      <c r="R94" s="28"/>
      <c r="S94" s="28" t="s">
        <v>290</v>
      </c>
      <c r="T94" s="29" t="s">
        <v>67</v>
      </c>
      <c r="U94" s="34" t="s">
        <v>126</v>
      </c>
      <c r="V94" s="34" t="s">
        <v>272</v>
      </c>
      <c r="W94" s="34">
        <v>3</v>
      </c>
      <c r="X94" s="162">
        <v>45838</v>
      </c>
      <c r="Y94" s="162"/>
      <c r="Z94" s="30"/>
      <c r="AA94" s="107" t="str" cm="1">
        <f t="array" ref="AA94">IF(AB94="","",INDEX(AG94:DR94,_xlfn.XMATCH(AB94,AG94:DR94)-1))</f>
        <v>DE-GUP-DT-E-22-1010</v>
      </c>
      <c r="AB94" s="113">
        <f t="shared" si="16"/>
        <v>44895</v>
      </c>
      <c r="AC94" s="107" cm="1">
        <f t="array" ref="AC94">IF(AB94="","",INDEX(AG94:DR94,_xlfn.XMATCH(AB94,AG94:DR94)+1))</f>
        <v>0</v>
      </c>
      <c r="AD94" s="107" t="str" cm="1">
        <f t="array" ref="AD94">IF(AE94="","",INDEX(AG94:DR94,_xlfn.XMATCH(AE94,AG94:DR94)-1))</f>
        <v>CRS-GUP-DHI-DT-22-1269</v>
      </c>
      <c r="AE94" s="113">
        <f t="shared" si="17"/>
        <v>44911</v>
      </c>
      <c r="AF94" s="107" t="str" cm="1">
        <f t="array" ref="AF94">IF(AE94="","",INDEX(AG94:DR94,_xlfn.XMATCH(AE94,AG94:DR94)+1))</f>
        <v>NC</v>
      </c>
      <c r="AG94" s="114" t="s">
        <v>5648</v>
      </c>
      <c r="AH94" s="115">
        <v>44895</v>
      </c>
      <c r="AI94" s="198">
        <v>0</v>
      </c>
      <c r="AJ94" s="114" t="s">
        <v>5834</v>
      </c>
      <c r="AK94" s="115">
        <v>44911</v>
      </c>
      <c r="AL94" s="114" t="s">
        <v>73</v>
      </c>
      <c r="AN94" s="115"/>
      <c r="AQ94" s="115"/>
      <c r="AT94" s="115"/>
      <c r="AW94" s="115"/>
      <c r="AZ94" s="115"/>
      <c r="BC94" s="115"/>
      <c r="BF94" s="115"/>
      <c r="BI94" s="115"/>
      <c r="BL94" s="115"/>
      <c r="BR94" s="115"/>
      <c r="BX94" s="115"/>
      <c r="CD94" s="115"/>
      <c r="CJ94" s="115"/>
      <c r="CP94" s="115"/>
      <c r="CV94" s="115"/>
      <c r="DB94" s="115"/>
      <c r="DH94" s="115"/>
      <c r="DN94" s="115"/>
      <c r="DS94" s="31" cm="1">
        <f t="array" ref="DS94">_xlfn.TAKE(_xlfn.CHOOSECOLS(_xlfn.WRAPROWS($AG94:$DR94,6),2),1)</f>
        <v>44895</v>
      </c>
      <c r="DT94" s="31" cm="1">
        <f t="array" ref="DT94">_xlfn.TAKE(_xlfn._xlws.FILTER(_xlfn.CHOOSECOLS(_xlfn.WRAPROWS($AG94:$DR94,6),2),
(_xlfn.CHOOSECOLS(_xlfn.WRAPROWS($AG94:$DR94,6),3) = "0") +
(_xlfn.CHOOSECOLS(_xlfn.WRAPROWS($AG94:$DR94,6),3) = 0) +
(_xlfn.CHOOSECOLS(_xlfn.WRAPROWS($AG94:$DR94,6),3) = "0(CP)")),1)</f>
        <v>44895</v>
      </c>
    </row>
    <row r="95" spans="1:124" s="43" customFormat="1" x14ac:dyDescent="0.45">
      <c r="A95" s="29"/>
      <c r="B95" s="28" t="s">
        <v>59</v>
      </c>
      <c r="C95" s="29" t="s">
        <v>953</v>
      </c>
      <c r="D95" s="28" t="s">
        <v>101</v>
      </c>
      <c r="E95" s="28" t="s">
        <v>7613</v>
      </c>
      <c r="F95" s="28">
        <v>128711</v>
      </c>
      <c r="G95" s="29"/>
      <c r="H95" s="30" t="str">
        <f t="shared" si="13"/>
        <v>GUP-CQ02-P1PGB-128711</v>
      </c>
      <c r="I95" s="30" t="s">
        <v>7615</v>
      </c>
      <c r="J95" s="28" t="s">
        <v>96</v>
      </c>
      <c r="K95" s="31">
        <v>45260</v>
      </c>
      <c r="L95" s="31"/>
      <c r="M95" s="32" t="s">
        <v>66</v>
      </c>
      <c r="N95" s="29" t="s">
        <v>228</v>
      </c>
      <c r="O95" s="28"/>
      <c r="P95" s="28"/>
      <c r="Q95" s="28"/>
      <c r="R95" s="28"/>
      <c r="S95" s="28" t="s">
        <v>290</v>
      </c>
      <c r="T95" s="29" t="s">
        <v>67</v>
      </c>
      <c r="U95" s="34" t="s">
        <v>126</v>
      </c>
      <c r="V95" s="34" t="s">
        <v>236</v>
      </c>
      <c r="W95" s="34">
        <v>3</v>
      </c>
      <c r="X95" s="162">
        <v>45838</v>
      </c>
      <c r="Y95" s="162"/>
      <c r="Z95" s="30"/>
      <c r="AA95" s="119" t="str" cm="1">
        <f t="array" ref="AA95">IF(AB95="","",INDEX(AG95:DR95,_xlfn.XMATCH(AB95,AG95:DR95)-1))</f>
        <v>DE-GUP-DT-E-23-805</v>
      </c>
      <c r="AB95" s="120">
        <f t="shared" ref="AB95" si="20">IF(AH95="", "",MAX(AH95,AN95,AT95,AZ95,BF95,BL95,BR95,BX95,CD95,CJ95,CP95,CV95,DB95,DH95,DN95))</f>
        <v>45180</v>
      </c>
      <c r="AC95" s="119" cm="1">
        <f t="array" ref="AC95">IF(AB95="","",INDEX(AG95:DR95,_xlfn.XMATCH(AB95,AG95:DR95)+1))</f>
        <v>0</v>
      </c>
      <c r="AD95" s="119" t="str" cm="1">
        <f t="array" ref="AD95">IF(AE95="","",INDEX(AG95:DR95,_xlfn.XMATCH(AE95,AG95:DR95)-1))</f>
        <v>CRS-GUP-DHI-DT-23-2122</v>
      </c>
      <c r="AE95" s="120">
        <f t="shared" ref="AE95" si="21">IF(AK95="", "",MAX(AK95,AQ95,AW95,BC95,BI95,BO95,BU95,CA95,CG95,CM95,CS95,CY95,DE95,DK95,DQ95))</f>
        <v>45225</v>
      </c>
      <c r="AF95" s="119" t="str" cm="1">
        <f t="array" ref="AF95">IF(AE95="","",INDEX(AG95:DR95,_xlfn.XMATCH(AE95,AG95:DR95)+1))</f>
        <v>NC</v>
      </c>
      <c r="AG95" s="43" t="s">
        <v>7886</v>
      </c>
      <c r="AH95" s="117">
        <v>45180</v>
      </c>
      <c r="AI95" s="199">
        <v>0</v>
      </c>
      <c r="AJ95" s="43" t="s">
        <v>7975</v>
      </c>
      <c r="AK95" s="117">
        <v>45225</v>
      </c>
      <c r="AL95" s="43" t="s">
        <v>73</v>
      </c>
      <c r="AN95" s="117"/>
      <c r="AQ95" s="117"/>
      <c r="AT95" s="117"/>
      <c r="AW95" s="117"/>
      <c r="AZ95" s="117"/>
      <c r="BC95" s="117"/>
      <c r="BF95" s="117"/>
      <c r="BI95" s="117"/>
      <c r="BL95" s="117"/>
      <c r="BR95" s="117"/>
      <c r="BX95" s="117"/>
      <c r="CD95" s="117"/>
      <c r="CJ95" s="117"/>
      <c r="CP95" s="117"/>
      <c r="CV95" s="117"/>
      <c r="DB95" s="117"/>
      <c r="DH95" s="117"/>
      <c r="DN95" s="117"/>
      <c r="DS95" s="31" cm="1">
        <f t="array" ref="DS95">_xlfn.TAKE(_xlfn.CHOOSECOLS(_xlfn.WRAPROWS($AG95:$DR95,6),2),1)</f>
        <v>45180</v>
      </c>
      <c r="DT95" s="31" cm="1">
        <f t="array" ref="DT95">_xlfn.TAKE(_xlfn._xlws.FILTER(_xlfn.CHOOSECOLS(_xlfn.WRAPROWS($AG95:$DR95,6),2),
(_xlfn.CHOOSECOLS(_xlfn.WRAPROWS($AG95:$DR95,6),3) = "0") +
(_xlfn.CHOOSECOLS(_xlfn.WRAPROWS($AG95:$DR95,6),3) = 0) +
(_xlfn.CHOOSECOLS(_xlfn.WRAPROWS($AG95:$DR95,6),3) = "0(CP)")),1)</f>
        <v>45180</v>
      </c>
    </row>
    <row r="96" spans="1:124" s="43" customFormat="1" x14ac:dyDescent="0.45">
      <c r="A96" s="29"/>
      <c r="B96" s="28" t="s">
        <v>59</v>
      </c>
      <c r="C96" s="29" t="s">
        <v>134</v>
      </c>
      <c r="D96" s="28" t="s">
        <v>61</v>
      </c>
      <c r="E96" s="28" t="s">
        <v>302</v>
      </c>
      <c r="F96" s="28">
        <v>129211</v>
      </c>
      <c r="G96" s="29"/>
      <c r="H96" s="30" t="str">
        <f t="shared" si="13"/>
        <v>GUP-XG02-P1PCC-129211</v>
      </c>
      <c r="I96" s="30" t="s">
        <v>303</v>
      </c>
      <c r="J96" s="29" t="s">
        <v>245</v>
      </c>
      <c r="K96" s="31">
        <v>44783</v>
      </c>
      <c r="L96" s="31">
        <v>44874</v>
      </c>
      <c r="M96" s="32" t="s">
        <v>66</v>
      </c>
      <c r="N96" s="29" t="s">
        <v>87</v>
      </c>
      <c r="O96" s="28"/>
      <c r="P96" s="28"/>
      <c r="Q96" s="28"/>
      <c r="R96" s="28"/>
      <c r="S96" s="28" t="s">
        <v>304</v>
      </c>
      <c r="T96" s="29" t="s">
        <v>67</v>
      </c>
      <c r="U96" s="33" t="s">
        <v>218</v>
      </c>
      <c r="V96" s="34" t="s">
        <v>236</v>
      </c>
      <c r="W96" s="34">
        <v>2</v>
      </c>
      <c r="X96" s="162">
        <v>45838</v>
      </c>
      <c r="Y96" s="162"/>
      <c r="Z96" s="30"/>
      <c r="AA96" s="119" t="str" cm="1">
        <f t="array" ref="AA96">IF(AB96="","",INDEX(AG96:DR96,_xlfn.XMATCH(AB96,AG96:DR96)-1))</f>
        <v>DE-GUP-DT-E-23-205</v>
      </c>
      <c r="AB96" s="120">
        <f t="shared" si="16"/>
        <v>44977</v>
      </c>
      <c r="AC96" s="119" cm="1">
        <f t="array" ref="AC96">IF(AB96="","",INDEX(AG96:DR96,_xlfn.XMATCH(AB96,AG96:DR96)+1))</f>
        <v>0</v>
      </c>
      <c r="AD96" s="119" t="str" cm="1">
        <f t="array" ref="AD96">IF(AE96="","",INDEX(AG96:DR96,_xlfn.XMATCH(AE96,AG96:DR96)-1))</f>
        <v>CRS-GUP-DHI-DT-23-1466</v>
      </c>
      <c r="AE96" s="120">
        <f t="shared" si="17"/>
        <v>44965</v>
      </c>
      <c r="AF96" s="119" t="str" cm="1">
        <f t="array" ref="AF96">IF(AE96="","",INDEX(AG96:DR96,_xlfn.XMATCH(AE96,AG96:DR96)+1))</f>
        <v>AA</v>
      </c>
      <c r="AG96" s="43" t="s">
        <v>305</v>
      </c>
      <c r="AH96" s="117">
        <v>44818</v>
      </c>
      <c r="AI96" s="199" t="s">
        <v>90</v>
      </c>
      <c r="AJ96" s="43" t="s">
        <v>5040</v>
      </c>
      <c r="AK96" s="117">
        <v>44843</v>
      </c>
      <c r="AL96" s="43" t="s">
        <v>92</v>
      </c>
      <c r="AM96" s="43" t="s">
        <v>5812</v>
      </c>
      <c r="AN96" s="117">
        <v>44911</v>
      </c>
      <c r="AO96" s="43" t="s">
        <v>52</v>
      </c>
      <c r="AP96" s="43" t="s">
        <v>6397</v>
      </c>
      <c r="AQ96" s="117">
        <v>44965</v>
      </c>
      <c r="AR96" s="43" t="s">
        <v>84</v>
      </c>
      <c r="AS96" s="43" t="s">
        <v>6537</v>
      </c>
      <c r="AT96" s="117">
        <v>44977</v>
      </c>
      <c r="AU96" s="43">
        <v>0</v>
      </c>
      <c r="AW96" s="117"/>
      <c r="AZ96" s="117"/>
      <c r="BC96" s="117"/>
      <c r="BF96" s="117"/>
      <c r="BI96" s="117"/>
      <c r="BL96" s="117"/>
      <c r="BR96" s="117"/>
      <c r="BX96" s="117"/>
      <c r="CD96" s="117"/>
      <c r="CJ96" s="117"/>
      <c r="CP96" s="117"/>
      <c r="CV96" s="117"/>
      <c r="DB96" s="117"/>
      <c r="DH96" s="117"/>
      <c r="DN96" s="117"/>
      <c r="DS96" s="31" cm="1">
        <f t="array" ref="DS96">_xlfn.TAKE(_xlfn.CHOOSECOLS(_xlfn.WRAPROWS($AG96:$DR96,6),2),1)</f>
        <v>44818</v>
      </c>
      <c r="DT96" s="31" cm="1">
        <f t="array" ref="DT96">_xlfn.TAKE(_xlfn._xlws.FILTER(_xlfn.CHOOSECOLS(_xlfn.WRAPROWS($AG96:$DR96,6),2),
(_xlfn.CHOOSECOLS(_xlfn.WRAPROWS($AG96:$DR96,6),3) = "0") +
(_xlfn.CHOOSECOLS(_xlfn.WRAPROWS($AG96:$DR96,6),3) = 0) +
(_xlfn.CHOOSECOLS(_xlfn.WRAPROWS($AG96:$DR96,6),3) = "0(CP)")),1)</f>
        <v>44977</v>
      </c>
    </row>
    <row r="97" spans="1:124" s="43" customFormat="1" x14ac:dyDescent="0.45">
      <c r="A97" s="29"/>
      <c r="B97" s="28" t="s">
        <v>59</v>
      </c>
      <c r="C97" s="29" t="s">
        <v>232</v>
      </c>
      <c r="D97" s="28" t="s">
        <v>61</v>
      </c>
      <c r="E97" s="28" t="s">
        <v>302</v>
      </c>
      <c r="F97" s="28">
        <v>129441</v>
      </c>
      <c r="G97" s="29"/>
      <c r="H97" s="30" t="str">
        <f t="shared" si="13"/>
        <v>GUP-YD00-P1PCC-129441</v>
      </c>
      <c r="I97" s="30" t="s">
        <v>306</v>
      </c>
      <c r="J97" s="28" t="s">
        <v>96</v>
      </c>
      <c r="K97" s="31">
        <v>44874</v>
      </c>
      <c r="L97" s="31"/>
      <c r="M97" s="32" t="s">
        <v>66</v>
      </c>
      <c r="N97" s="29" t="s">
        <v>87</v>
      </c>
      <c r="O97" s="28"/>
      <c r="P97" s="28" t="s">
        <v>5686</v>
      </c>
      <c r="Q97" s="28"/>
      <c r="R97" s="28"/>
      <c r="S97" s="28" t="s">
        <v>304</v>
      </c>
      <c r="T97" s="29" t="s">
        <v>67</v>
      </c>
      <c r="U97" s="33" t="s">
        <v>218</v>
      </c>
      <c r="V97" s="34" t="s">
        <v>236</v>
      </c>
      <c r="W97" s="34">
        <v>3</v>
      </c>
      <c r="X97" s="162">
        <v>45838</v>
      </c>
      <c r="Y97" s="162"/>
      <c r="Z97" s="30"/>
      <c r="AA97" s="119" t="str" cm="1">
        <f t="array" ref="AA97">IF(AB97="","",INDEX(AG97:DR97,_xlfn.XMATCH(AB97,AG97:DR97)-1))</f>
        <v>DE-GUP-DT-E-23-658</v>
      </c>
      <c r="AB97" s="120">
        <f t="shared" si="16"/>
        <v>45107</v>
      </c>
      <c r="AC97" s="119" cm="1">
        <f t="array" ref="AC97">IF(AB97="","",INDEX(AG97:DR97,_xlfn.XMATCH(AB97,AG97:DR97)+1))</f>
        <v>3</v>
      </c>
      <c r="AD97" s="119" t="str" cm="1">
        <f t="array" ref="AD97">IF(AE97="","",INDEX(AG97:DR97,_xlfn.XMATCH(AE97,AG97:DR97)-1))</f>
        <v>CRS-GUP-DHI-DT-23-2048</v>
      </c>
      <c r="AE97" s="120">
        <f t="shared" si="17"/>
        <v>45121</v>
      </c>
      <c r="AF97" s="119" t="str" cm="1">
        <f t="array" ref="AF97">IF(AE97="","",INDEX(AG97:DR97,_xlfn.XMATCH(AE97,AG97:DR97)+1))</f>
        <v>NC</v>
      </c>
      <c r="AG97" s="43" t="s">
        <v>307</v>
      </c>
      <c r="AH97" s="117">
        <v>44812</v>
      </c>
      <c r="AI97" s="199">
        <v>0</v>
      </c>
      <c r="AJ97" s="43" t="s">
        <v>308</v>
      </c>
      <c r="AK97" s="117">
        <v>44828</v>
      </c>
      <c r="AL97" s="43" t="s">
        <v>92</v>
      </c>
      <c r="AM97" s="43" t="s">
        <v>5719</v>
      </c>
      <c r="AN97" s="117">
        <v>44903</v>
      </c>
      <c r="AO97" s="43">
        <v>1</v>
      </c>
      <c r="AP97" s="43" t="s">
        <v>5886</v>
      </c>
      <c r="AQ97" s="117">
        <v>44916</v>
      </c>
      <c r="AR97" s="43" t="s">
        <v>92</v>
      </c>
      <c r="AS97" s="43" t="s">
        <v>6137</v>
      </c>
      <c r="AT97" s="117">
        <v>44935</v>
      </c>
      <c r="AU97" s="43">
        <v>2</v>
      </c>
      <c r="AV97" s="43" t="s">
        <v>6396</v>
      </c>
      <c r="AW97" s="117">
        <v>44965</v>
      </c>
      <c r="AX97" s="43" t="s">
        <v>73</v>
      </c>
      <c r="AY97" s="43" t="s">
        <v>7610</v>
      </c>
      <c r="AZ97" s="117">
        <v>45107</v>
      </c>
      <c r="BA97" s="43">
        <v>3</v>
      </c>
      <c r="BB97" s="43" t="s">
        <v>7705</v>
      </c>
      <c r="BC97" s="117">
        <v>45121</v>
      </c>
      <c r="BD97" s="43" t="s">
        <v>73</v>
      </c>
      <c r="BF97" s="117"/>
      <c r="BI97" s="117"/>
      <c r="BL97" s="117"/>
      <c r="BR97" s="117"/>
      <c r="BX97" s="117"/>
      <c r="CD97" s="117"/>
      <c r="CJ97" s="117"/>
      <c r="CP97" s="117"/>
      <c r="CV97" s="117"/>
      <c r="DB97" s="117"/>
      <c r="DH97" s="117"/>
      <c r="DN97" s="117"/>
      <c r="DS97" s="31" cm="1">
        <f t="array" ref="DS97">_xlfn.TAKE(_xlfn.CHOOSECOLS(_xlfn.WRAPROWS($AG97:$DR97,6),2),1)</f>
        <v>44812</v>
      </c>
      <c r="DT97" s="31" cm="1">
        <f t="array" ref="DT97">_xlfn.TAKE(_xlfn._xlws.FILTER(_xlfn.CHOOSECOLS(_xlfn.WRAPROWS($AG97:$DR97,6),2),
(_xlfn.CHOOSECOLS(_xlfn.WRAPROWS($AG97:$DR97,6),3) = "0") +
(_xlfn.CHOOSECOLS(_xlfn.WRAPROWS($AG97:$DR97,6),3) = 0) +
(_xlfn.CHOOSECOLS(_xlfn.WRAPROWS($AG97:$DR97,6),3) = "0(CP)")),1)</f>
        <v>44812</v>
      </c>
    </row>
    <row r="98" spans="1:124" s="114" customFormat="1" x14ac:dyDescent="0.45">
      <c r="A98" s="29"/>
      <c r="B98" s="28" t="s">
        <v>59</v>
      </c>
      <c r="C98" s="29" t="s">
        <v>237</v>
      </c>
      <c r="D98" s="28" t="s">
        <v>61</v>
      </c>
      <c r="E98" s="28" t="s">
        <v>302</v>
      </c>
      <c r="F98" s="28">
        <v>129121</v>
      </c>
      <c r="G98" s="29"/>
      <c r="H98" s="30" t="str">
        <f t="shared" si="13"/>
        <v>GUP-YT01-P1PCC-129121</v>
      </c>
      <c r="I98" s="30" t="s">
        <v>309</v>
      </c>
      <c r="J98" s="29" t="s">
        <v>65</v>
      </c>
      <c r="K98" s="31">
        <v>44874</v>
      </c>
      <c r="L98" s="31">
        <v>44966</v>
      </c>
      <c r="M98" s="32" t="s">
        <v>66</v>
      </c>
      <c r="N98" s="29" t="s">
        <v>87</v>
      </c>
      <c r="O98" s="28"/>
      <c r="P98" s="28"/>
      <c r="Q98" s="28"/>
      <c r="R98" s="28"/>
      <c r="S98" s="28" t="s">
        <v>304</v>
      </c>
      <c r="T98" s="29" t="s">
        <v>67</v>
      </c>
      <c r="U98" s="33" t="s">
        <v>218</v>
      </c>
      <c r="V98" s="34" t="s">
        <v>236</v>
      </c>
      <c r="W98" s="34">
        <v>2</v>
      </c>
      <c r="X98" s="162">
        <v>45838</v>
      </c>
      <c r="Y98" s="162"/>
      <c r="Z98" s="35"/>
      <c r="AA98" s="107" t="str" cm="1">
        <f t="array" ref="AA98">IF(AB98="","",INDEX(AG98:DR98,_xlfn.XMATCH(AB98,AG98:DR98)-1))</f>
        <v>DE-GUP-DT-E-23-205</v>
      </c>
      <c r="AB98" s="113">
        <f t="shared" si="16"/>
        <v>44977</v>
      </c>
      <c r="AC98" s="107" cm="1">
        <f t="array" ref="AC98">IF(AB98="","",INDEX(AG98:DR98,_xlfn.XMATCH(AB98,AG98:DR98)+1))</f>
        <v>0</v>
      </c>
      <c r="AD98" s="107" t="str" cm="1">
        <f t="array" ref="AD98">IF(AE98="","",INDEX(AG98:DR98,_xlfn.XMATCH(AE98,AG98:DR98)-1))</f>
        <v>CRS-GUP-DHI-DT-23-1466</v>
      </c>
      <c r="AE98" s="113">
        <f t="shared" si="17"/>
        <v>44965</v>
      </c>
      <c r="AF98" s="107" t="str" cm="1">
        <f t="array" ref="AF98">IF(AE98="","",INDEX(AG98:DR98,_xlfn.XMATCH(AE98,AG98:DR98)+1))</f>
        <v>AA</v>
      </c>
      <c r="AG98" s="114" t="s">
        <v>305</v>
      </c>
      <c r="AH98" s="115">
        <v>44818</v>
      </c>
      <c r="AI98" s="198" t="s">
        <v>90</v>
      </c>
      <c r="AJ98" s="114" t="s">
        <v>5040</v>
      </c>
      <c r="AK98" s="115">
        <v>44843</v>
      </c>
      <c r="AL98" s="114" t="s">
        <v>92</v>
      </c>
      <c r="AM98" s="114" t="s">
        <v>5812</v>
      </c>
      <c r="AN98" s="115">
        <v>44911</v>
      </c>
      <c r="AO98" s="114" t="s">
        <v>52</v>
      </c>
      <c r="AP98" s="114" t="s">
        <v>6397</v>
      </c>
      <c r="AQ98" s="115">
        <v>44965</v>
      </c>
      <c r="AR98" s="114" t="s">
        <v>84</v>
      </c>
      <c r="AS98" s="114" t="s">
        <v>6537</v>
      </c>
      <c r="AT98" s="115">
        <v>44977</v>
      </c>
      <c r="AU98" s="114">
        <v>0</v>
      </c>
      <c r="AW98" s="115"/>
      <c r="AZ98" s="115"/>
      <c r="BC98" s="115"/>
      <c r="BF98" s="115"/>
      <c r="BI98" s="115"/>
      <c r="BL98" s="115"/>
      <c r="BR98" s="115"/>
      <c r="BX98" s="115"/>
      <c r="CD98" s="115"/>
      <c r="CJ98" s="115"/>
      <c r="CP98" s="115"/>
      <c r="CV98" s="115"/>
      <c r="DB98" s="115"/>
      <c r="DH98" s="115"/>
      <c r="DN98" s="115"/>
      <c r="DS98" s="31" cm="1">
        <f t="array" ref="DS98">_xlfn.TAKE(_xlfn.CHOOSECOLS(_xlfn.WRAPROWS($AG98:$DR98,6),2),1)</f>
        <v>44818</v>
      </c>
      <c r="DT98" s="31" cm="1">
        <f t="array" ref="DT98">_xlfn.TAKE(_xlfn._xlws.FILTER(_xlfn.CHOOSECOLS(_xlfn.WRAPROWS($AG98:$DR98,6),2),
(_xlfn.CHOOSECOLS(_xlfn.WRAPROWS($AG98:$DR98,6),3) = "0") +
(_xlfn.CHOOSECOLS(_xlfn.WRAPROWS($AG98:$DR98,6),3) = 0) +
(_xlfn.CHOOSECOLS(_xlfn.WRAPROWS($AG98:$DR98,6),3) = "0(CP)")),1)</f>
        <v>44977</v>
      </c>
    </row>
    <row r="99" spans="1:124" s="114" customFormat="1" x14ac:dyDescent="0.45">
      <c r="A99" s="29"/>
      <c r="B99" s="28" t="s">
        <v>59</v>
      </c>
      <c r="C99" s="29" t="s">
        <v>295</v>
      </c>
      <c r="D99" s="28" t="s">
        <v>61</v>
      </c>
      <c r="E99" s="28" t="s">
        <v>302</v>
      </c>
      <c r="F99" s="28">
        <v>129451</v>
      </c>
      <c r="G99" s="29"/>
      <c r="H99" s="30" t="str">
        <f t="shared" si="13"/>
        <v>GUP-YK09-P1PCC-129451</v>
      </c>
      <c r="I99" s="30" t="s">
        <v>310</v>
      </c>
      <c r="J99" s="28" t="s">
        <v>96</v>
      </c>
      <c r="K99" s="31">
        <v>44874</v>
      </c>
      <c r="L99" s="31"/>
      <c r="M99" s="32" t="s">
        <v>66</v>
      </c>
      <c r="N99" s="29" t="s">
        <v>87</v>
      </c>
      <c r="O99" s="28"/>
      <c r="P99" s="28" t="s">
        <v>5686</v>
      </c>
      <c r="Q99" s="28"/>
      <c r="R99" s="28"/>
      <c r="S99" s="28" t="s">
        <v>304</v>
      </c>
      <c r="T99" s="29" t="s">
        <v>67</v>
      </c>
      <c r="U99" s="33" t="s">
        <v>218</v>
      </c>
      <c r="V99" s="34" t="s">
        <v>236</v>
      </c>
      <c r="W99" s="34">
        <v>3</v>
      </c>
      <c r="X99" s="162">
        <v>45838</v>
      </c>
      <c r="Y99" s="162"/>
      <c r="Z99" s="30"/>
      <c r="AA99" s="107" t="str" cm="1">
        <f t="array" ref="AA99">IF(AB99="","",INDEX(AG99:DR99,_xlfn.XMATCH(AB99,AG99:DR99)-1))</f>
        <v>DE-GUP-DT-E-22-1084</v>
      </c>
      <c r="AB99" s="113">
        <f t="shared" si="16"/>
        <v>44909</v>
      </c>
      <c r="AC99" s="107" cm="1">
        <f t="array" ref="AC99">IF(AB99="","",INDEX(AG99:DR99,_xlfn.XMATCH(AB99,AG99:DR99)+1))</f>
        <v>0</v>
      </c>
      <c r="AD99" s="107" t="str" cm="1">
        <f t="array" ref="AD99">IF(AE99="","",INDEX(AG99:DR99,_xlfn.XMATCH(AE99,AG99:DR99)-1))</f>
        <v>CRS-GUP-DHI-DT-22-1297</v>
      </c>
      <c r="AE99" s="113">
        <f t="shared" si="17"/>
        <v>44916</v>
      </c>
      <c r="AF99" s="107" t="str" cm="1">
        <f t="array" ref="AF99">IF(AE99="","",INDEX(AG99:DR99,_xlfn.XMATCH(AE99,AG99:DR99)+1))</f>
        <v>NC</v>
      </c>
      <c r="AG99" s="114" t="s">
        <v>5797</v>
      </c>
      <c r="AH99" s="115">
        <v>44909</v>
      </c>
      <c r="AI99" s="198">
        <v>0</v>
      </c>
      <c r="AJ99" s="114" t="s">
        <v>5894</v>
      </c>
      <c r="AK99" s="115">
        <v>44916</v>
      </c>
      <c r="AL99" s="114" t="s">
        <v>73</v>
      </c>
      <c r="AN99" s="115"/>
      <c r="AQ99" s="115"/>
      <c r="AT99" s="115"/>
      <c r="AW99" s="115"/>
      <c r="AZ99" s="115"/>
      <c r="BC99" s="115"/>
      <c r="BF99" s="115"/>
      <c r="BI99" s="115"/>
      <c r="BL99" s="115"/>
      <c r="BR99" s="115"/>
      <c r="BX99" s="115"/>
      <c r="CD99" s="115"/>
      <c r="CJ99" s="115"/>
      <c r="CP99" s="115"/>
      <c r="CV99" s="115"/>
      <c r="DB99" s="115"/>
      <c r="DH99" s="115"/>
      <c r="DN99" s="115"/>
      <c r="DS99" s="31" cm="1">
        <f t="array" ref="DS99">_xlfn.TAKE(_xlfn.CHOOSECOLS(_xlfn.WRAPROWS($AG99:$DR99,6),2),1)</f>
        <v>44909</v>
      </c>
      <c r="DT99" s="31" cm="1">
        <f t="array" ref="DT99">_xlfn.TAKE(_xlfn._xlws.FILTER(_xlfn.CHOOSECOLS(_xlfn.WRAPROWS($AG99:$DR99,6),2),
(_xlfn.CHOOSECOLS(_xlfn.WRAPROWS($AG99:$DR99,6),3) = "0") +
(_xlfn.CHOOSECOLS(_xlfn.WRAPROWS($AG99:$DR99,6),3) = 0) +
(_xlfn.CHOOSECOLS(_xlfn.WRAPROWS($AG99:$DR99,6),3) = "0(CP)")),1)</f>
        <v>44909</v>
      </c>
    </row>
    <row r="100" spans="1:124" s="43" customFormat="1" x14ac:dyDescent="0.45">
      <c r="A100" s="29"/>
      <c r="B100" s="28" t="s">
        <v>59</v>
      </c>
      <c r="C100" s="29" t="s">
        <v>237</v>
      </c>
      <c r="D100" s="28" t="s">
        <v>61</v>
      </c>
      <c r="E100" s="28" t="s">
        <v>302</v>
      </c>
      <c r="F100" s="28">
        <v>129131</v>
      </c>
      <c r="G100" s="29"/>
      <c r="H100" s="30" t="str">
        <f t="shared" si="13"/>
        <v>GUP-YT01-P1PCC-129131</v>
      </c>
      <c r="I100" s="30" t="s">
        <v>311</v>
      </c>
      <c r="J100" s="28" t="s">
        <v>96</v>
      </c>
      <c r="K100" s="31">
        <v>44874</v>
      </c>
      <c r="L100" s="31"/>
      <c r="M100" s="32" t="s">
        <v>66</v>
      </c>
      <c r="N100" s="29" t="s">
        <v>87</v>
      </c>
      <c r="O100" s="28"/>
      <c r="P100" s="28"/>
      <c r="Q100" s="28"/>
      <c r="R100" s="28"/>
      <c r="S100" s="28" t="s">
        <v>304</v>
      </c>
      <c r="T100" s="29" t="s">
        <v>67</v>
      </c>
      <c r="U100" s="33" t="s">
        <v>218</v>
      </c>
      <c r="V100" s="34" t="s">
        <v>272</v>
      </c>
      <c r="W100" s="34">
        <v>2</v>
      </c>
      <c r="X100" s="162">
        <v>45838</v>
      </c>
      <c r="Y100" s="162"/>
      <c r="Z100" s="30"/>
      <c r="AA100" s="119" t="str" cm="1">
        <f t="array" ref="AA100">IF(AB100="","",INDEX(AG100:DR100,_xlfn.XMATCH(AB100,AG100:DR100)-1))</f>
        <v>DE-GUP-DT-E-23-291</v>
      </c>
      <c r="AB100" s="120">
        <f t="shared" si="16"/>
        <v>44994</v>
      </c>
      <c r="AC100" s="119" cm="1">
        <f t="array" ref="AC100">IF(AB100="","",INDEX(AG100:DR100,_xlfn.XMATCH(AB100,AG100:DR100)+1))</f>
        <v>1</v>
      </c>
      <c r="AD100" s="119" t="str" cm="1">
        <f t="array" ref="AD100">IF(AE100="","",INDEX(AG100:DR100,_xlfn.XMATCH(AE100,AG100:DR100)-1))</f>
        <v>CRS-GUP-DHI-DT-23-1777</v>
      </c>
      <c r="AE100" s="120">
        <f t="shared" si="17"/>
        <v>45012</v>
      </c>
      <c r="AF100" s="119" t="str" cm="1">
        <f t="array" ref="AF100">IF(AE100="","",INDEX(AG100:DR100,_xlfn.XMATCH(AE100,AG100:DR100)+1))</f>
        <v>NC</v>
      </c>
      <c r="AG100" s="43" t="s">
        <v>6092</v>
      </c>
      <c r="AH100" s="117">
        <v>44930</v>
      </c>
      <c r="AI100" s="199">
        <v>0</v>
      </c>
      <c r="AJ100" s="43" t="s">
        <v>6374</v>
      </c>
      <c r="AK100" s="117">
        <v>44962</v>
      </c>
      <c r="AL100" s="43" t="s">
        <v>92</v>
      </c>
      <c r="AM100" s="43" t="s">
        <v>6773</v>
      </c>
      <c r="AN100" s="117">
        <v>44994</v>
      </c>
      <c r="AO100" s="43">
        <v>1</v>
      </c>
      <c r="AP100" s="43" t="s">
        <v>7000</v>
      </c>
      <c r="AQ100" s="117">
        <v>45012</v>
      </c>
      <c r="AR100" s="43" t="s">
        <v>73</v>
      </c>
      <c r="AT100" s="117"/>
      <c r="AW100" s="117"/>
      <c r="AZ100" s="117"/>
      <c r="BC100" s="117"/>
      <c r="BF100" s="117"/>
      <c r="BI100" s="117"/>
      <c r="BL100" s="117"/>
      <c r="BR100" s="117"/>
      <c r="BX100" s="117"/>
      <c r="CD100" s="117"/>
      <c r="CJ100" s="117"/>
      <c r="CP100" s="117"/>
      <c r="CV100" s="117"/>
      <c r="DB100" s="117"/>
      <c r="DH100" s="117"/>
      <c r="DN100" s="117"/>
      <c r="DS100" s="31" cm="1">
        <f t="array" ref="DS100">_xlfn.TAKE(_xlfn.CHOOSECOLS(_xlfn.WRAPROWS($AG100:$DR100,6),2),1)</f>
        <v>44930</v>
      </c>
      <c r="DT100" s="31" cm="1">
        <f t="array" ref="DT100">_xlfn.TAKE(_xlfn._xlws.FILTER(_xlfn.CHOOSECOLS(_xlfn.WRAPROWS($AG100:$DR100,6),2),
(_xlfn.CHOOSECOLS(_xlfn.WRAPROWS($AG100:$DR100,6),3) = "0") +
(_xlfn.CHOOSECOLS(_xlfn.WRAPROWS($AG100:$DR100,6),3) = 0) +
(_xlfn.CHOOSECOLS(_xlfn.WRAPROWS($AG100:$DR100,6),3) = "0(CP)")),1)</f>
        <v>44930</v>
      </c>
    </row>
    <row r="101" spans="1:124" s="43" customFormat="1" x14ac:dyDescent="0.45">
      <c r="A101" s="29"/>
      <c r="B101" s="28" t="s">
        <v>59</v>
      </c>
      <c r="C101" s="29" t="s">
        <v>232</v>
      </c>
      <c r="D101" s="28" t="s">
        <v>61</v>
      </c>
      <c r="E101" s="28" t="s">
        <v>302</v>
      </c>
      <c r="F101" s="28">
        <v>129461</v>
      </c>
      <c r="G101" s="29"/>
      <c r="H101" s="30" t="str">
        <f t="shared" si="13"/>
        <v>GUP-YD00-P1PCC-129461</v>
      </c>
      <c r="I101" s="30" t="s">
        <v>312</v>
      </c>
      <c r="J101" s="28" t="s">
        <v>96</v>
      </c>
      <c r="K101" s="31">
        <v>44874</v>
      </c>
      <c r="L101" s="31"/>
      <c r="M101" s="32" t="s">
        <v>66</v>
      </c>
      <c r="N101" s="29" t="s">
        <v>87</v>
      </c>
      <c r="O101" s="28"/>
      <c r="P101" s="28" t="s">
        <v>5686</v>
      </c>
      <c r="Q101" s="28"/>
      <c r="R101" s="28"/>
      <c r="S101" s="28" t="s">
        <v>304</v>
      </c>
      <c r="T101" s="29" t="s">
        <v>67</v>
      </c>
      <c r="U101" s="33" t="s">
        <v>218</v>
      </c>
      <c r="V101" s="34" t="s">
        <v>236</v>
      </c>
      <c r="W101" s="34">
        <v>3</v>
      </c>
      <c r="X101" s="162">
        <v>45838</v>
      </c>
      <c r="Y101" s="162"/>
      <c r="Z101" s="30"/>
      <c r="AA101" s="119" t="str" cm="1">
        <f t="array" ref="AA101">IF(AB101="","",INDEX(AG101:DR101,_xlfn.XMATCH(AB101,AG101:DR101)-1))</f>
        <v>DE-GUP-DT-E-23-291</v>
      </c>
      <c r="AB101" s="120">
        <f t="shared" si="16"/>
        <v>44994</v>
      </c>
      <c r="AC101" s="119" cm="1">
        <f t="array" ref="AC101">IF(AB101="","",INDEX(AG101:DR101,_xlfn.XMATCH(AB101,AG101:DR101)+1))</f>
        <v>1</v>
      </c>
      <c r="AD101" s="119" t="str" cm="1">
        <f t="array" ref="AD101">IF(AE101="","",INDEX(AG101:DR101,_xlfn.XMATCH(AE101,AG101:DR101)-1))</f>
        <v>CRS-GUP-DHI-DT-23-1777</v>
      </c>
      <c r="AE101" s="120">
        <f t="shared" si="17"/>
        <v>45012</v>
      </c>
      <c r="AF101" s="119" t="str" cm="1">
        <f t="array" ref="AF101">IF(AE101="","",INDEX(AG101:DR101,_xlfn.XMATCH(AE101,AG101:DR101)+1))</f>
        <v>NC</v>
      </c>
      <c r="AG101" s="43" t="s">
        <v>6092</v>
      </c>
      <c r="AH101" s="117">
        <v>44930</v>
      </c>
      <c r="AI101" s="199">
        <v>0</v>
      </c>
      <c r="AJ101" s="43" t="s">
        <v>6374</v>
      </c>
      <c r="AK101" s="117">
        <v>44962</v>
      </c>
      <c r="AL101" s="43" t="s">
        <v>92</v>
      </c>
      <c r="AM101" s="43" t="s">
        <v>6773</v>
      </c>
      <c r="AN101" s="117">
        <v>44994</v>
      </c>
      <c r="AO101" s="43">
        <v>1</v>
      </c>
      <c r="AP101" s="43" t="s">
        <v>7000</v>
      </c>
      <c r="AQ101" s="117">
        <v>45012</v>
      </c>
      <c r="AR101" s="43" t="s">
        <v>73</v>
      </c>
      <c r="AT101" s="117"/>
      <c r="AW101" s="117"/>
      <c r="AZ101" s="117"/>
      <c r="BC101" s="117"/>
      <c r="BF101" s="117"/>
      <c r="BI101" s="117"/>
      <c r="BL101" s="117"/>
      <c r="BR101" s="117"/>
      <c r="BX101" s="117"/>
      <c r="CD101" s="117"/>
      <c r="CJ101" s="117"/>
      <c r="CP101" s="117"/>
      <c r="CV101" s="117"/>
      <c r="DB101" s="117"/>
      <c r="DH101" s="117"/>
      <c r="DN101" s="117"/>
      <c r="DS101" s="31" cm="1">
        <f t="array" ref="DS101">_xlfn.TAKE(_xlfn.CHOOSECOLS(_xlfn.WRAPROWS($AG101:$DR101,6),2),1)</f>
        <v>44930</v>
      </c>
      <c r="DT101" s="31" cm="1">
        <f t="array" ref="DT101">_xlfn.TAKE(_xlfn._xlws.FILTER(_xlfn.CHOOSECOLS(_xlfn.WRAPROWS($AG101:$DR101,6),2),
(_xlfn.CHOOSECOLS(_xlfn.WRAPROWS($AG101:$DR101,6),3) = "0") +
(_xlfn.CHOOSECOLS(_xlfn.WRAPROWS($AG101:$DR101,6),3) = 0) +
(_xlfn.CHOOSECOLS(_xlfn.WRAPROWS($AG101:$DR101,6),3) = "0(CP)")),1)</f>
        <v>44930</v>
      </c>
    </row>
    <row r="102" spans="1:124" s="43" customFormat="1" x14ac:dyDescent="0.45">
      <c r="A102" s="29"/>
      <c r="B102" s="28" t="s">
        <v>59</v>
      </c>
      <c r="C102" s="29" t="s">
        <v>299</v>
      </c>
      <c r="D102" s="28" t="s">
        <v>61</v>
      </c>
      <c r="E102" s="28" t="s">
        <v>302</v>
      </c>
      <c r="F102" s="28">
        <v>129511</v>
      </c>
      <c r="G102" s="29"/>
      <c r="H102" s="30" t="str">
        <f t="shared" si="13"/>
        <v>GUP-YT02-P1PCC-129511</v>
      </c>
      <c r="I102" s="30" t="s">
        <v>313</v>
      </c>
      <c r="J102" s="28" t="s">
        <v>96</v>
      </c>
      <c r="K102" s="31">
        <v>44874</v>
      </c>
      <c r="L102" s="31"/>
      <c r="M102" s="32" t="s">
        <v>66</v>
      </c>
      <c r="N102" s="29" t="s">
        <v>87</v>
      </c>
      <c r="O102" s="28"/>
      <c r="P102" s="28"/>
      <c r="Q102" s="28"/>
      <c r="R102" s="28"/>
      <c r="S102" s="28" t="s">
        <v>304</v>
      </c>
      <c r="T102" s="29" t="s">
        <v>67</v>
      </c>
      <c r="U102" s="33" t="s">
        <v>218</v>
      </c>
      <c r="V102" s="34" t="s">
        <v>249</v>
      </c>
      <c r="W102" s="34">
        <v>3</v>
      </c>
      <c r="X102" s="162">
        <v>45838</v>
      </c>
      <c r="Y102" s="162"/>
      <c r="Z102" s="30"/>
      <c r="AA102" s="119" t="str" cm="1">
        <f t="array" ref="AA102">IF(AB102="","",INDEX(AG102:DR102,_xlfn.XMATCH(AB102,AG102:DR102)-1))</f>
        <v>DE-GUP-DT-E-23-616</v>
      </c>
      <c r="AB102" s="120">
        <f t="shared" si="16"/>
        <v>45091</v>
      </c>
      <c r="AC102" s="119" cm="1">
        <f t="array" ref="AC102">IF(AB102="","",INDEX(AG102:DR102,_xlfn.XMATCH(AB102,AG102:DR102)+1))</f>
        <v>3</v>
      </c>
      <c r="AD102" s="119" t="str" cm="1">
        <f t="array" ref="AD102">IF(AE102="","",INDEX(AG102:DR102,_xlfn.XMATCH(AE102,AG102:DR102)-1))</f>
        <v>CRS-GUP-DHI-DT-23-2018</v>
      </c>
      <c r="AE102" s="120">
        <f t="shared" si="17"/>
        <v>45098</v>
      </c>
      <c r="AF102" s="119" t="str" cm="1">
        <f t="array" ref="AF102">IF(AE102="","",INDEX(AG102:DR102,_xlfn.XMATCH(AE102,AG102:DR102)+1))</f>
        <v>NC</v>
      </c>
      <c r="AG102" s="43" t="s">
        <v>6869</v>
      </c>
      <c r="AH102" s="117">
        <v>45000</v>
      </c>
      <c r="AI102" s="199">
        <v>0</v>
      </c>
      <c r="AJ102" s="43" t="s">
        <v>7030</v>
      </c>
      <c r="AK102" s="117">
        <v>45015</v>
      </c>
      <c r="AL102" s="43" t="s">
        <v>73</v>
      </c>
      <c r="AM102" s="43" t="s">
        <v>7132</v>
      </c>
      <c r="AN102" s="117">
        <v>45028</v>
      </c>
      <c r="AO102" s="43">
        <v>1</v>
      </c>
      <c r="AP102" s="43" t="s">
        <v>7341</v>
      </c>
      <c r="AQ102" s="117">
        <v>45051</v>
      </c>
      <c r="AR102" s="43" t="s">
        <v>92</v>
      </c>
      <c r="AS102" s="43" t="s">
        <v>7412</v>
      </c>
      <c r="AT102" s="117">
        <v>45062</v>
      </c>
      <c r="AU102" s="43">
        <v>2</v>
      </c>
      <c r="AV102" s="43" t="s">
        <v>7452</v>
      </c>
      <c r="AW102" s="117">
        <v>45070</v>
      </c>
      <c r="AX102" s="43" t="s">
        <v>92</v>
      </c>
      <c r="AY102" s="43" t="s">
        <v>7538</v>
      </c>
      <c r="AZ102" s="117">
        <v>45091</v>
      </c>
      <c r="BA102" s="43">
        <v>3</v>
      </c>
      <c r="BB102" s="43" t="s">
        <v>7578</v>
      </c>
      <c r="BC102" s="117">
        <v>45098</v>
      </c>
      <c r="BD102" s="43" t="s">
        <v>73</v>
      </c>
      <c r="BF102" s="117"/>
      <c r="BI102" s="117"/>
      <c r="BL102" s="117"/>
      <c r="BR102" s="117"/>
      <c r="BX102" s="117"/>
      <c r="CD102" s="117"/>
      <c r="CJ102" s="117"/>
      <c r="CP102" s="117"/>
      <c r="CV102" s="117"/>
      <c r="DB102" s="117"/>
      <c r="DH102" s="117"/>
      <c r="DN102" s="117"/>
      <c r="DS102" s="31" cm="1">
        <f t="array" ref="DS102">_xlfn.TAKE(_xlfn.CHOOSECOLS(_xlfn.WRAPROWS($AG102:$DR102,6),2),1)</f>
        <v>45000</v>
      </c>
      <c r="DT102" s="31" cm="1">
        <f t="array" ref="DT102">_xlfn.TAKE(_xlfn._xlws.FILTER(_xlfn.CHOOSECOLS(_xlfn.WRAPROWS($AG102:$DR102,6),2),
(_xlfn.CHOOSECOLS(_xlfn.WRAPROWS($AG102:$DR102,6),3) = "0") +
(_xlfn.CHOOSECOLS(_xlfn.WRAPROWS($AG102:$DR102,6),3) = 0) +
(_xlfn.CHOOSECOLS(_xlfn.WRAPROWS($AG102:$DR102,6),3) = "0(CP)")),1)</f>
        <v>45000</v>
      </c>
    </row>
    <row r="103" spans="1:124" s="43" customFormat="1" x14ac:dyDescent="0.45">
      <c r="A103" s="29"/>
      <c r="B103" s="28" t="s">
        <v>59</v>
      </c>
      <c r="C103" s="29" t="s">
        <v>295</v>
      </c>
      <c r="D103" s="28" t="s">
        <v>61</v>
      </c>
      <c r="E103" s="28" t="s">
        <v>302</v>
      </c>
      <c r="F103" s="28">
        <v>129611</v>
      </c>
      <c r="G103" s="29"/>
      <c r="H103" s="30" t="str">
        <f t="shared" si="13"/>
        <v>GUP-YK09-P1PCC-129611</v>
      </c>
      <c r="I103" s="30" t="s">
        <v>314</v>
      </c>
      <c r="J103" s="28" t="s">
        <v>96</v>
      </c>
      <c r="K103" s="31">
        <v>44874</v>
      </c>
      <c r="L103" s="31"/>
      <c r="M103" s="32" t="s">
        <v>66</v>
      </c>
      <c r="N103" s="29" t="s">
        <v>87</v>
      </c>
      <c r="O103" s="28"/>
      <c r="P103" s="28" t="s">
        <v>5686</v>
      </c>
      <c r="Q103" s="28"/>
      <c r="R103" s="28"/>
      <c r="S103" s="28" t="s">
        <v>304</v>
      </c>
      <c r="T103" s="29" t="s">
        <v>67</v>
      </c>
      <c r="U103" s="33" t="s">
        <v>218</v>
      </c>
      <c r="V103" s="34" t="s">
        <v>272</v>
      </c>
      <c r="W103" s="34">
        <v>3</v>
      </c>
      <c r="X103" s="162">
        <v>45838</v>
      </c>
      <c r="Y103" s="162"/>
      <c r="Z103" s="30"/>
      <c r="AA103" s="119" t="str" cm="1">
        <f t="array" ref="AA103">IF(AB103="","",INDEX(AG103:DR103,_xlfn.XMATCH(AB103,AG103:DR103)-1))</f>
        <v>DE-GUP-DT-E-23-291</v>
      </c>
      <c r="AB103" s="120">
        <f t="shared" si="16"/>
        <v>44994</v>
      </c>
      <c r="AC103" s="119" cm="1">
        <f t="array" ref="AC103">IF(AB103="","",INDEX(AG103:DR103,_xlfn.XMATCH(AB103,AG103:DR103)+1))</f>
        <v>1</v>
      </c>
      <c r="AD103" s="119" t="str" cm="1">
        <f t="array" ref="AD103">IF(AE103="","",INDEX(AG103:DR103,_xlfn.XMATCH(AE103,AG103:DR103)-1))</f>
        <v>CRS-GUP-DHI-DT-23-1777</v>
      </c>
      <c r="AE103" s="120">
        <f t="shared" si="17"/>
        <v>45012</v>
      </c>
      <c r="AF103" s="119" t="str" cm="1">
        <f t="array" ref="AF103">IF(AE103="","",INDEX(AG103:DR103,_xlfn.XMATCH(AE103,AG103:DR103)+1))</f>
        <v>NC</v>
      </c>
      <c r="AG103" s="43" t="s">
        <v>6092</v>
      </c>
      <c r="AH103" s="117">
        <v>44930</v>
      </c>
      <c r="AI103" s="199">
        <v>0</v>
      </c>
      <c r="AJ103" s="43" t="s">
        <v>6374</v>
      </c>
      <c r="AK103" s="117">
        <v>44962</v>
      </c>
      <c r="AL103" s="43" t="s">
        <v>92</v>
      </c>
      <c r="AM103" s="43" t="s">
        <v>6773</v>
      </c>
      <c r="AN103" s="117">
        <v>44994</v>
      </c>
      <c r="AO103" s="43">
        <v>1</v>
      </c>
      <c r="AP103" s="43" t="s">
        <v>7000</v>
      </c>
      <c r="AQ103" s="117">
        <v>45012</v>
      </c>
      <c r="AR103" s="43" t="s">
        <v>73</v>
      </c>
      <c r="AT103" s="117"/>
      <c r="AW103" s="117"/>
      <c r="AZ103" s="117"/>
      <c r="BC103" s="117"/>
      <c r="BF103" s="117"/>
      <c r="BI103" s="117"/>
      <c r="BL103" s="117"/>
      <c r="BR103" s="117"/>
      <c r="BX103" s="117"/>
      <c r="CD103" s="117"/>
      <c r="CJ103" s="117"/>
      <c r="CP103" s="117"/>
      <c r="CV103" s="117"/>
      <c r="DB103" s="117"/>
      <c r="DH103" s="117"/>
      <c r="DN103" s="117"/>
      <c r="DS103" s="31" cm="1">
        <f t="array" ref="DS103">_xlfn.TAKE(_xlfn.CHOOSECOLS(_xlfn.WRAPROWS($AG103:$DR103,6),2),1)</f>
        <v>44930</v>
      </c>
      <c r="DT103" s="31" cm="1">
        <f t="array" ref="DT103">_xlfn.TAKE(_xlfn._xlws.FILTER(_xlfn.CHOOSECOLS(_xlfn.WRAPROWS($AG103:$DR103,6),2),
(_xlfn.CHOOSECOLS(_xlfn.WRAPROWS($AG103:$DR103,6),3) = "0") +
(_xlfn.CHOOSECOLS(_xlfn.WRAPROWS($AG103:$DR103,6),3) = 0) +
(_xlfn.CHOOSECOLS(_xlfn.WRAPROWS($AG103:$DR103,6),3) = "0(CP)")),1)</f>
        <v>44930</v>
      </c>
    </row>
    <row r="104" spans="1:124" s="43" customFormat="1" x14ac:dyDescent="0.45">
      <c r="A104" s="29"/>
      <c r="B104" s="28" t="s">
        <v>59</v>
      </c>
      <c r="C104" s="29" t="s">
        <v>134</v>
      </c>
      <c r="D104" s="28" t="s">
        <v>61</v>
      </c>
      <c r="E104" s="28" t="s">
        <v>315</v>
      </c>
      <c r="F104" s="28">
        <v>129201</v>
      </c>
      <c r="G104" s="29"/>
      <c r="H104" s="30" t="str">
        <f t="shared" si="13"/>
        <v>GUP-XG02-P1PAC-129201</v>
      </c>
      <c r="I104" s="30" t="s">
        <v>316</v>
      </c>
      <c r="J104" s="29" t="s">
        <v>245</v>
      </c>
      <c r="K104" s="31">
        <v>44783</v>
      </c>
      <c r="L104" s="31">
        <v>44874</v>
      </c>
      <c r="M104" s="32" t="s">
        <v>66</v>
      </c>
      <c r="N104" s="29" t="s">
        <v>87</v>
      </c>
      <c r="O104" s="28"/>
      <c r="P104" s="28"/>
      <c r="Q104" s="28"/>
      <c r="R104" s="28"/>
      <c r="S104" s="28" t="s">
        <v>317</v>
      </c>
      <c r="T104" s="29" t="s">
        <v>67</v>
      </c>
      <c r="U104" s="33" t="s">
        <v>218</v>
      </c>
      <c r="V104" s="34" t="s">
        <v>236</v>
      </c>
      <c r="W104" s="34">
        <v>2</v>
      </c>
      <c r="X104" s="162">
        <v>45838</v>
      </c>
      <c r="Y104" s="162"/>
      <c r="Z104" s="30"/>
      <c r="AA104" s="119" t="str" cm="1">
        <f t="array" ref="AA104">IF(AB104="","",INDEX(AG104:DR104,_xlfn.XMATCH(AB104,AG104:DR104)-1))</f>
        <v>DE-GUP-DT-E-23-205</v>
      </c>
      <c r="AB104" s="120">
        <f t="shared" si="16"/>
        <v>44977</v>
      </c>
      <c r="AC104" s="119" cm="1">
        <f t="array" ref="AC104">IF(AB104="","",INDEX(AG104:DR104,_xlfn.XMATCH(AB104,AG104:DR104)+1))</f>
        <v>0</v>
      </c>
      <c r="AD104" s="119" t="str" cm="1">
        <f t="array" ref="AD104">IF(AE104="","",INDEX(AG104:DR104,_xlfn.XMATCH(AE104,AG104:DR104)-1))</f>
        <v>CRS-GUP-DHI-DT-23-1466</v>
      </c>
      <c r="AE104" s="120">
        <f t="shared" si="17"/>
        <v>44965</v>
      </c>
      <c r="AF104" s="119" t="str" cm="1">
        <f t="array" ref="AF104">IF(AE104="","",INDEX(AG104:DR104,_xlfn.XMATCH(AE104,AG104:DR104)+1))</f>
        <v>AA</v>
      </c>
      <c r="AG104" s="43" t="s">
        <v>305</v>
      </c>
      <c r="AH104" s="117">
        <v>44818</v>
      </c>
      <c r="AI104" s="199" t="s">
        <v>90</v>
      </c>
      <c r="AJ104" s="43" t="s">
        <v>5040</v>
      </c>
      <c r="AK104" s="117">
        <v>44843</v>
      </c>
      <c r="AL104" s="43" t="s">
        <v>92</v>
      </c>
      <c r="AM104" s="43" t="s">
        <v>5812</v>
      </c>
      <c r="AN104" s="117">
        <v>44911</v>
      </c>
      <c r="AO104" s="43" t="s">
        <v>52</v>
      </c>
      <c r="AP104" s="43" t="s">
        <v>6397</v>
      </c>
      <c r="AQ104" s="117">
        <v>44965</v>
      </c>
      <c r="AR104" s="43" t="s">
        <v>84</v>
      </c>
      <c r="AS104" s="43" t="s">
        <v>6537</v>
      </c>
      <c r="AT104" s="117">
        <v>44977</v>
      </c>
      <c r="AU104" s="43">
        <v>0</v>
      </c>
      <c r="AW104" s="117"/>
      <c r="AZ104" s="117"/>
      <c r="BC104" s="117"/>
      <c r="BF104" s="117"/>
      <c r="BI104" s="117"/>
      <c r="BL104" s="117"/>
      <c r="BR104" s="117"/>
      <c r="BX104" s="117"/>
      <c r="CD104" s="117"/>
      <c r="CJ104" s="117"/>
      <c r="CP104" s="117"/>
      <c r="CV104" s="117"/>
      <c r="DB104" s="117"/>
      <c r="DH104" s="117"/>
      <c r="DN104" s="117"/>
      <c r="DS104" s="31" cm="1">
        <f t="array" ref="DS104">_xlfn.TAKE(_xlfn.CHOOSECOLS(_xlfn.WRAPROWS($AG104:$DR104,6),2),1)</f>
        <v>44818</v>
      </c>
      <c r="DT104" s="31" cm="1">
        <f t="array" ref="DT104">_xlfn.TAKE(_xlfn._xlws.FILTER(_xlfn.CHOOSECOLS(_xlfn.WRAPROWS($AG104:$DR104,6),2),
(_xlfn.CHOOSECOLS(_xlfn.WRAPROWS($AG104:$DR104,6),3) = "0") +
(_xlfn.CHOOSECOLS(_xlfn.WRAPROWS($AG104:$DR104,6),3) = 0) +
(_xlfn.CHOOSECOLS(_xlfn.WRAPROWS($AG104:$DR104,6),3) = "0(CP)")),1)</f>
        <v>44977</v>
      </c>
    </row>
    <row r="105" spans="1:124" s="43" customFormat="1" x14ac:dyDescent="0.45">
      <c r="A105" s="29"/>
      <c r="B105" s="28" t="s">
        <v>59</v>
      </c>
      <c r="C105" s="29" t="s">
        <v>232</v>
      </c>
      <c r="D105" s="28" t="s">
        <v>61</v>
      </c>
      <c r="E105" s="28" t="s">
        <v>315</v>
      </c>
      <c r="F105" s="28">
        <v>129401</v>
      </c>
      <c r="G105" s="29"/>
      <c r="H105" s="30" t="str">
        <f t="shared" si="13"/>
        <v>GUP-YD00-P1PAC-129401</v>
      </c>
      <c r="I105" s="30" t="s">
        <v>318</v>
      </c>
      <c r="J105" s="28" t="s">
        <v>96</v>
      </c>
      <c r="K105" s="31">
        <v>44874</v>
      </c>
      <c r="L105" s="31"/>
      <c r="M105" s="32" t="s">
        <v>66</v>
      </c>
      <c r="N105" s="29" t="s">
        <v>87</v>
      </c>
      <c r="O105" s="28"/>
      <c r="P105" s="28" t="s">
        <v>5686</v>
      </c>
      <c r="Q105" s="28"/>
      <c r="R105" s="28"/>
      <c r="S105" s="28" t="s">
        <v>317</v>
      </c>
      <c r="T105" s="29" t="s">
        <v>67</v>
      </c>
      <c r="U105" s="33" t="s">
        <v>218</v>
      </c>
      <c r="V105" s="34" t="s">
        <v>236</v>
      </c>
      <c r="W105" s="34">
        <v>3</v>
      </c>
      <c r="X105" s="162">
        <v>45838</v>
      </c>
      <c r="Y105" s="162"/>
      <c r="Z105" s="30"/>
      <c r="AA105" s="119" t="str" cm="1">
        <f t="array" ref="AA105">IF(AB105="","",INDEX(AG105:DR105,_xlfn.XMATCH(AB105,AG105:DR105)-1))</f>
        <v>DE-GUP-DT-E-23-658</v>
      </c>
      <c r="AB105" s="120">
        <f t="shared" si="16"/>
        <v>45107</v>
      </c>
      <c r="AC105" s="119" cm="1">
        <f t="array" ref="AC105">IF(AB105="","",INDEX(AG105:DR105,_xlfn.XMATCH(AB105,AG105:DR105)+1))</f>
        <v>3</v>
      </c>
      <c r="AD105" s="119" t="str" cm="1">
        <f t="array" ref="AD105">IF(AE105="","",INDEX(AG105:DR105,_xlfn.XMATCH(AE105,AG105:DR105)-1))</f>
        <v>CRS-GUP-DHI-DT-23-2048</v>
      </c>
      <c r="AE105" s="120">
        <f t="shared" si="17"/>
        <v>45121</v>
      </c>
      <c r="AF105" s="119" t="str" cm="1">
        <f t="array" ref="AF105">IF(AE105="","",INDEX(AG105:DR105,_xlfn.XMATCH(AE105,AG105:DR105)+1))</f>
        <v>NC</v>
      </c>
      <c r="AG105" s="43" t="s">
        <v>307</v>
      </c>
      <c r="AH105" s="117">
        <v>44812</v>
      </c>
      <c r="AI105" s="199">
        <v>0</v>
      </c>
      <c r="AJ105" s="43" t="s">
        <v>308</v>
      </c>
      <c r="AK105" s="117">
        <v>44828</v>
      </c>
      <c r="AL105" s="43" t="s">
        <v>92</v>
      </c>
      <c r="AM105" s="43" t="s">
        <v>5719</v>
      </c>
      <c r="AN105" s="117">
        <v>44903</v>
      </c>
      <c r="AO105" s="43">
        <v>1</v>
      </c>
      <c r="AP105" s="43" t="s">
        <v>5886</v>
      </c>
      <c r="AQ105" s="117">
        <v>44916</v>
      </c>
      <c r="AR105" s="43" t="s">
        <v>92</v>
      </c>
      <c r="AS105" s="43" t="s">
        <v>6137</v>
      </c>
      <c r="AT105" s="117">
        <v>44935</v>
      </c>
      <c r="AU105" s="43">
        <v>2</v>
      </c>
      <c r="AV105" s="43" t="s">
        <v>6396</v>
      </c>
      <c r="AW105" s="117">
        <v>44965</v>
      </c>
      <c r="AX105" s="43" t="s">
        <v>73</v>
      </c>
      <c r="AY105" s="43" t="s">
        <v>7610</v>
      </c>
      <c r="AZ105" s="117">
        <v>45107</v>
      </c>
      <c r="BA105" s="43">
        <v>3</v>
      </c>
      <c r="BB105" s="43" t="s">
        <v>7705</v>
      </c>
      <c r="BC105" s="117">
        <v>45121</v>
      </c>
      <c r="BD105" s="43" t="s">
        <v>73</v>
      </c>
      <c r="BF105" s="117"/>
      <c r="BI105" s="117"/>
      <c r="BL105" s="117"/>
      <c r="BR105" s="117"/>
      <c r="BX105" s="117"/>
      <c r="CD105" s="117"/>
      <c r="CJ105" s="117"/>
      <c r="CP105" s="117"/>
      <c r="CV105" s="117"/>
      <c r="DB105" s="117"/>
      <c r="DH105" s="117"/>
      <c r="DN105" s="117"/>
      <c r="DS105" s="31" cm="1">
        <f t="array" ref="DS105">_xlfn.TAKE(_xlfn.CHOOSECOLS(_xlfn.WRAPROWS($AG105:$DR105,6),2),1)</f>
        <v>44812</v>
      </c>
      <c r="DT105" s="31" cm="1">
        <f t="array" ref="DT105">_xlfn.TAKE(_xlfn._xlws.FILTER(_xlfn.CHOOSECOLS(_xlfn.WRAPROWS($AG105:$DR105,6),2),
(_xlfn.CHOOSECOLS(_xlfn.WRAPROWS($AG105:$DR105,6),3) = "0") +
(_xlfn.CHOOSECOLS(_xlfn.WRAPROWS($AG105:$DR105,6),3) = 0) +
(_xlfn.CHOOSECOLS(_xlfn.WRAPROWS($AG105:$DR105,6),3) = "0(CP)")),1)</f>
        <v>44812</v>
      </c>
    </row>
    <row r="106" spans="1:124" s="43" customFormat="1" x14ac:dyDescent="0.45">
      <c r="A106" s="29"/>
      <c r="B106" s="28" t="s">
        <v>59</v>
      </c>
      <c r="C106" s="29" t="s">
        <v>237</v>
      </c>
      <c r="D106" s="28" t="s">
        <v>61</v>
      </c>
      <c r="E106" s="28" t="s">
        <v>315</v>
      </c>
      <c r="F106" s="28">
        <v>129101</v>
      </c>
      <c r="G106" s="29"/>
      <c r="H106" s="30" t="str">
        <f t="shared" si="13"/>
        <v>GUP-YT01-P1PAC-129101</v>
      </c>
      <c r="I106" s="30" t="s">
        <v>319</v>
      </c>
      <c r="J106" s="29" t="s">
        <v>245</v>
      </c>
      <c r="K106" s="31">
        <v>44783</v>
      </c>
      <c r="L106" s="31">
        <v>44874</v>
      </c>
      <c r="M106" s="32" t="s">
        <v>66</v>
      </c>
      <c r="N106" s="29" t="s">
        <v>87</v>
      </c>
      <c r="O106" s="28"/>
      <c r="P106" s="28"/>
      <c r="Q106" s="28"/>
      <c r="R106" s="28"/>
      <c r="S106" s="28" t="s">
        <v>317</v>
      </c>
      <c r="T106" s="29" t="s">
        <v>67</v>
      </c>
      <c r="U106" s="33" t="s">
        <v>218</v>
      </c>
      <c r="V106" s="34" t="s">
        <v>236</v>
      </c>
      <c r="W106" s="34">
        <v>2</v>
      </c>
      <c r="X106" s="162">
        <v>45838</v>
      </c>
      <c r="Y106" s="162"/>
      <c r="Z106" s="30"/>
      <c r="AA106" s="119" t="str" cm="1">
        <f t="array" ref="AA106">IF(AB106="","",INDEX(AG106:DR106,_xlfn.XMATCH(AB106,AG106:DR106)-1))</f>
        <v>DE-GUP-DT-E-23-205</v>
      </c>
      <c r="AB106" s="120">
        <f t="shared" si="16"/>
        <v>44977</v>
      </c>
      <c r="AC106" s="119" cm="1">
        <f t="array" ref="AC106">IF(AB106="","",INDEX(AG106:DR106,_xlfn.XMATCH(AB106,AG106:DR106)+1))</f>
        <v>0</v>
      </c>
      <c r="AD106" s="119" t="str" cm="1">
        <f t="array" ref="AD106">IF(AE106="","",INDEX(AG106:DR106,_xlfn.XMATCH(AE106,AG106:DR106)-1))</f>
        <v>CRS-GUP-DHI-DT-23-1466</v>
      </c>
      <c r="AE106" s="120">
        <f t="shared" si="17"/>
        <v>44965</v>
      </c>
      <c r="AF106" s="119" t="str" cm="1">
        <f t="array" ref="AF106">IF(AE106="","",INDEX(AG106:DR106,_xlfn.XMATCH(AE106,AG106:DR106)+1))</f>
        <v>AA</v>
      </c>
      <c r="AG106" s="43" t="s">
        <v>305</v>
      </c>
      <c r="AH106" s="117">
        <v>44818</v>
      </c>
      <c r="AI106" s="199" t="s">
        <v>90</v>
      </c>
      <c r="AJ106" s="43" t="s">
        <v>5040</v>
      </c>
      <c r="AK106" s="117">
        <v>44843</v>
      </c>
      <c r="AL106" s="43" t="s">
        <v>92</v>
      </c>
      <c r="AM106" s="43" t="s">
        <v>5812</v>
      </c>
      <c r="AN106" s="117">
        <v>44911</v>
      </c>
      <c r="AO106" s="43" t="s">
        <v>52</v>
      </c>
      <c r="AP106" s="43" t="s">
        <v>6397</v>
      </c>
      <c r="AQ106" s="117">
        <v>44965</v>
      </c>
      <c r="AR106" s="43" t="s">
        <v>84</v>
      </c>
      <c r="AS106" s="43" t="s">
        <v>6537</v>
      </c>
      <c r="AT106" s="117">
        <v>44977</v>
      </c>
      <c r="AU106" s="43">
        <v>0</v>
      </c>
      <c r="AW106" s="117"/>
      <c r="AZ106" s="117"/>
      <c r="BC106" s="117"/>
      <c r="BF106" s="117"/>
      <c r="BI106" s="117"/>
      <c r="BL106" s="117"/>
      <c r="BR106" s="117"/>
      <c r="BX106" s="117"/>
      <c r="CD106" s="117"/>
      <c r="CJ106" s="117"/>
      <c r="CP106" s="117"/>
      <c r="CV106" s="117"/>
      <c r="DB106" s="117"/>
      <c r="DH106" s="117"/>
      <c r="DN106" s="117"/>
      <c r="DS106" s="31" cm="1">
        <f t="array" ref="DS106">_xlfn.TAKE(_xlfn.CHOOSECOLS(_xlfn.WRAPROWS($AG106:$DR106,6),2),1)</f>
        <v>44818</v>
      </c>
      <c r="DT106" s="31" cm="1">
        <f t="array" ref="DT106">_xlfn.TAKE(_xlfn._xlws.FILTER(_xlfn.CHOOSECOLS(_xlfn.WRAPROWS($AG106:$DR106,6),2),
(_xlfn.CHOOSECOLS(_xlfn.WRAPROWS($AG106:$DR106,6),3) = "0") +
(_xlfn.CHOOSECOLS(_xlfn.WRAPROWS($AG106:$DR106,6),3) = 0) +
(_xlfn.CHOOSECOLS(_xlfn.WRAPROWS($AG106:$DR106,6),3) = "0(CP)")),1)</f>
        <v>44977</v>
      </c>
    </row>
    <row r="107" spans="1:124" s="114" customFormat="1" x14ac:dyDescent="0.45">
      <c r="A107" s="29"/>
      <c r="B107" s="28" t="s">
        <v>59</v>
      </c>
      <c r="C107" s="29" t="s">
        <v>295</v>
      </c>
      <c r="D107" s="28" t="s">
        <v>61</v>
      </c>
      <c r="E107" s="28" t="s">
        <v>315</v>
      </c>
      <c r="F107" s="28">
        <v>129411</v>
      </c>
      <c r="G107" s="29"/>
      <c r="H107" s="30" t="str">
        <f t="shared" si="13"/>
        <v>GUP-YK09-P1PAC-129411</v>
      </c>
      <c r="I107" s="30" t="s">
        <v>8686</v>
      </c>
      <c r="J107" s="28" t="s">
        <v>96</v>
      </c>
      <c r="K107" s="31">
        <v>44874</v>
      </c>
      <c r="L107" s="31"/>
      <c r="M107" s="32" t="s">
        <v>66</v>
      </c>
      <c r="N107" s="29" t="s">
        <v>87</v>
      </c>
      <c r="O107" s="28"/>
      <c r="P107" s="28" t="s">
        <v>5686</v>
      </c>
      <c r="Q107" s="28"/>
      <c r="R107" s="28"/>
      <c r="S107" s="28" t="s">
        <v>317</v>
      </c>
      <c r="T107" s="29" t="s">
        <v>67</v>
      </c>
      <c r="U107" s="33" t="s">
        <v>218</v>
      </c>
      <c r="V107" s="34" t="s">
        <v>236</v>
      </c>
      <c r="W107" s="34">
        <v>3</v>
      </c>
      <c r="X107" s="162">
        <v>45838</v>
      </c>
      <c r="Y107" s="162"/>
      <c r="Z107" s="30"/>
      <c r="AA107" s="107" t="str" cm="1">
        <f t="array" ref="AA107">IF(AB107="","",INDEX(AG107:DR107,_xlfn.XMATCH(AB107,AG107:DR107)-1))</f>
        <v>DE-GUP-DT-E-22-1084</v>
      </c>
      <c r="AB107" s="113">
        <f t="shared" si="16"/>
        <v>44909</v>
      </c>
      <c r="AC107" s="107" cm="1">
        <f t="array" ref="AC107">IF(AB107="","",INDEX(AG107:DR107,_xlfn.XMATCH(AB107,AG107:DR107)+1))</f>
        <v>0</v>
      </c>
      <c r="AD107" s="107" t="str" cm="1">
        <f t="array" ref="AD107">IF(AE107="","",INDEX(AG107:DR107,_xlfn.XMATCH(AE107,AG107:DR107)-1))</f>
        <v>CRS-GUP-DHI-DT-22-1297</v>
      </c>
      <c r="AE107" s="113">
        <f t="shared" si="17"/>
        <v>44916</v>
      </c>
      <c r="AF107" s="107" t="str" cm="1">
        <f t="array" ref="AF107">IF(AE107="","",INDEX(AG107:DR107,_xlfn.XMATCH(AE107,AG107:DR107)+1))</f>
        <v>NC</v>
      </c>
      <c r="AG107" s="114" t="s">
        <v>5797</v>
      </c>
      <c r="AH107" s="115">
        <v>44909</v>
      </c>
      <c r="AI107" s="198">
        <v>0</v>
      </c>
      <c r="AJ107" s="114" t="s">
        <v>5894</v>
      </c>
      <c r="AK107" s="115">
        <v>44916</v>
      </c>
      <c r="AL107" s="114" t="s">
        <v>73</v>
      </c>
      <c r="AN107" s="115"/>
      <c r="AQ107" s="115"/>
      <c r="AT107" s="115"/>
      <c r="AW107" s="115"/>
      <c r="AZ107" s="115"/>
      <c r="BC107" s="115"/>
      <c r="BF107" s="115"/>
      <c r="BI107" s="115"/>
      <c r="BL107" s="115"/>
      <c r="BR107" s="115"/>
      <c r="BX107" s="115"/>
      <c r="CD107" s="115"/>
      <c r="CJ107" s="115"/>
      <c r="CP107" s="115"/>
      <c r="CV107" s="115"/>
      <c r="DB107" s="115"/>
      <c r="DH107" s="115"/>
      <c r="DN107" s="115"/>
      <c r="DS107" s="31" cm="1">
        <f t="array" ref="DS107">_xlfn.TAKE(_xlfn.CHOOSECOLS(_xlfn.WRAPROWS($AG107:$DR107,6),2),1)</f>
        <v>44909</v>
      </c>
      <c r="DT107" s="31" cm="1">
        <f t="array" ref="DT107">_xlfn.TAKE(_xlfn._xlws.FILTER(_xlfn.CHOOSECOLS(_xlfn.WRAPROWS($AG107:$DR107,6),2),
(_xlfn.CHOOSECOLS(_xlfn.WRAPROWS($AG107:$DR107,6),3) = "0") +
(_xlfn.CHOOSECOLS(_xlfn.WRAPROWS($AG107:$DR107,6),3) = 0) +
(_xlfn.CHOOSECOLS(_xlfn.WRAPROWS($AG107:$DR107,6),3) = "0(CP)")),1)</f>
        <v>44909</v>
      </c>
    </row>
    <row r="108" spans="1:124" s="114" customFormat="1" x14ac:dyDescent="0.45">
      <c r="A108" s="29"/>
      <c r="B108" s="28" t="s">
        <v>59</v>
      </c>
      <c r="C108" s="29" t="s">
        <v>237</v>
      </c>
      <c r="D108" s="28" t="s">
        <v>61</v>
      </c>
      <c r="E108" s="28" t="s">
        <v>315</v>
      </c>
      <c r="F108" s="28">
        <v>129111</v>
      </c>
      <c r="G108" s="29"/>
      <c r="H108" s="30" t="str">
        <f t="shared" si="13"/>
        <v>GUP-YT01-P1PAC-129111</v>
      </c>
      <c r="I108" s="30" t="s">
        <v>320</v>
      </c>
      <c r="J108" s="28" t="s">
        <v>96</v>
      </c>
      <c r="K108" s="31">
        <v>44874</v>
      </c>
      <c r="L108" s="31"/>
      <c r="M108" s="32" t="s">
        <v>66</v>
      </c>
      <c r="N108" s="29" t="s">
        <v>87</v>
      </c>
      <c r="O108" s="28"/>
      <c r="P108" s="28"/>
      <c r="Q108" s="28"/>
      <c r="R108" s="28"/>
      <c r="S108" s="28" t="s">
        <v>317</v>
      </c>
      <c r="T108" s="29" t="s">
        <v>67</v>
      </c>
      <c r="U108" s="33" t="s">
        <v>218</v>
      </c>
      <c r="V108" s="34" t="s">
        <v>272</v>
      </c>
      <c r="W108" s="34">
        <v>2</v>
      </c>
      <c r="X108" s="162">
        <v>45838</v>
      </c>
      <c r="Y108" s="162"/>
      <c r="Z108" s="30"/>
      <c r="AA108" s="107" t="str" cm="1">
        <f t="array" ref="AA108">IF(AB108="","",INDEX(AG108:DR108,_xlfn.XMATCH(AB108,AG108:DR108)-1))</f>
        <v>DE-GUP-DT-E-22-1198</v>
      </c>
      <c r="AB108" s="113">
        <f t="shared" si="16"/>
        <v>44921</v>
      </c>
      <c r="AC108" s="107" cm="1">
        <f t="array" ref="AC108">IF(AB108="","",INDEX(AG108:DR108,_xlfn.XMATCH(AB108,AG108:DR108)+1))</f>
        <v>0</v>
      </c>
      <c r="AD108" s="107" t="str" cm="1">
        <f t="array" ref="AD108">IF(AE108="","",INDEX(AG108:DR108,_xlfn.XMATCH(AE108,AG108:DR108)-1))</f>
        <v>CRS-GUP-DHI-DT-22-1458</v>
      </c>
      <c r="AE108" s="113">
        <f t="shared" si="17"/>
        <v>44961</v>
      </c>
      <c r="AF108" s="107" t="str" cm="1">
        <f t="array" ref="AF108">IF(AE108="","",INDEX(AG108:DR108,_xlfn.XMATCH(AE108,AG108:DR108)+1))</f>
        <v>NC</v>
      </c>
      <c r="AG108" s="114" t="s">
        <v>5974</v>
      </c>
      <c r="AH108" s="115">
        <v>44921</v>
      </c>
      <c r="AI108" s="198">
        <v>0</v>
      </c>
      <c r="AJ108" s="114" t="s">
        <v>6369</v>
      </c>
      <c r="AK108" s="115">
        <v>44961</v>
      </c>
      <c r="AL108" s="114" t="s">
        <v>73</v>
      </c>
      <c r="AN108" s="117"/>
      <c r="AQ108" s="115"/>
      <c r="AT108" s="115"/>
      <c r="AW108" s="115"/>
      <c r="AZ108" s="115"/>
      <c r="BC108" s="115"/>
      <c r="BF108" s="115"/>
      <c r="BI108" s="115"/>
      <c r="BL108" s="115"/>
      <c r="BR108" s="115"/>
      <c r="BX108" s="115"/>
      <c r="CD108" s="115"/>
      <c r="CJ108" s="115"/>
      <c r="CP108" s="115"/>
      <c r="CV108" s="115"/>
      <c r="DB108" s="115"/>
      <c r="DH108" s="115"/>
      <c r="DN108" s="115"/>
      <c r="DS108" s="31" cm="1">
        <f t="array" ref="DS108">_xlfn.TAKE(_xlfn.CHOOSECOLS(_xlfn.WRAPROWS($AG108:$DR108,6),2),1)</f>
        <v>44921</v>
      </c>
      <c r="DT108" s="31" cm="1">
        <f t="array" ref="DT108">_xlfn.TAKE(_xlfn._xlws.FILTER(_xlfn.CHOOSECOLS(_xlfn.WRAPROWS($AG108:$DR108,6),2),
(_xlfn.CHOOSECOLS(_xlfn.WRAPROWS($AG108:$DR108,6),3) = "0") +
(_xlfn.CHOOSECOLS(_xlfn.WRAPROWS($AG108:$DR108,6),3) = 0) +
(_xlfn.CHOOSECOLS(_xlfn.WRAPROWS($AG108:$DR108,6),3) = "0(CP)")),1)</f>
        <v>44921</v>
      </c>
    </row>
    <row r="109" spans="1:124" s="114" customFormat="1" x14ac:dyDescent="0.45">
      <c r="A109" s="29"/>
      <c r="B109" s="28" t="s">
        <v>59</v>
      </c>
      <c r="C109" s="29" t="s">
        <v>232</v>
      </c>
      <c r="D109" s="28" t="s">
        <v>61</v>
      </c>
      <c r="E109" s="28" t="s">
        <v>315</v>
      </c>
      <c r="F109" s="28">
        <v>129421</v>
      </c>
      <c r="G109" s="29"/>
      <c r="H109" s="30" t="str">
        <f t="shared" si="13"/>
        <v>GUP-YD00-P1PAC-129421</v>
      </c>
      <c r="I109" s="30" t="s">
        <v>321</v>
      </c>
      <c r="J109" s="28" t="s">
        <v>96</v>
      </c>
      <c r="K109" s="31">
        <v>44874</v>
      </c>
      <c r="L109" s="31"/>
      <c r="M109" s="32" t="s">
        <v>66</v>
      </c>
      <c r="N109" s="29" t="s">
        <v>87</v>
      </c>
      <c r="O109" s="28"/>
      <c r="P109" s="28" t="s">
        <v>5686</v>
      </c>
      <c r="Q109" s="28"/>
      <c r="R109" s="28"/>
      <c r="S109" s="28" t="s">
        <v>317</v>
      </c>
      <c r="T109" s="29" t="s">
        <v>67</v>
      </c>
      <c r="U109" s="33" t="s">
        <v>218</v>
      </c>
      <c r="V109" s="34" t="s">
        <v>236</v>
      </c>
      <c r="W109" s="34">
        <v>3</v>
      </c>
      <c r="X109" s="162">
        <v>45838</v>
      </c>
      <c r="Y109" s="162"/>
      <c r="Z109" s="30"/>
      <c r="AA109" s="107" t="str" cm="1">
        <f t="array" ref="AA109">IF(AB109="","",INDEX(AG109:DR109,_xlfn.XMATCH(AB109,AG109:DR109)-1))</f>
        <v>DE-GUP-DT-E-22-1198</v>
      </c>
      <c r="AB109" s="113">
        <f t="shared" si="16"/>
        <v>44921</v>
      </c>
      <c r="AC109" s="107" cm="1">
        <f t="array" ref="AC109">IF(AB109="","",INDEX(AG109:DR109,_xlfn.XMATCH(AB109,AG109:DR109)+1))</f>
        <v>0</v>
      </c>
      <c r="AD109" s="107" t="str" cm="1">
        <f t="array" ref="AD109">IF(AE109="","",INDEX(AG109:DR109,_xlfn.XMATCH(AE109,AG109:DR109)-1))</f>
        <v>CRS-GUP-DHI-DT-22-1458</v>
      </c>
      <c r="AE109" s="113">
        <f t="shared" si="17"/>
        <v>44961</v>
      </c>
      <c r="AF109" s="107" t="str" cm="1">
        <f t="array" ref="AF109">IF(AE109="","",INDEX(AG109:DR109,_xlfn.XMATCH(AE109,AG109:DR109)+1))</f>
        <v>NC</v>
      </c>
      <c r="AG109" s="114" t="s">
        <v>5974</v>
      </c>
      <c r="AH109" s="115">
        <v>44921</v>
      </c>
      <c r="AI109" s="198">
        <v>0</v>
      </c>
      <c r="AJ109" s="114" t="s">
        <v>6369</v>
      </c>
      <c r="AK109" s="115">
        <v>44961</v>
      </c>
      <c r="AL109" s="114" t="s">
        <v>73</v>
      </c>
      <c r="AN109" s="115"/>
      <c r="AQ109" s="115"/>
      <c r="AT109" s="115"/>
      <c r="AW109" s="115"/>
      <c r="AZ109" s="115"/>
      <c r="BC109" s="115"/>
      <c r="BF109" s="115"/>
      <c r="BI109" s="115"/>
      <c r="BL109" s="115"/>
      <c r="BR109" s="115"/>
      <c r="BX109" s="115"/>
      <c r="CD109" s="115"/>
      <c r="CJ109" s="115"/>
      <c r="CP109" s="115"/>
      <c r="CV109" s="115"/>
      <c r="DB109" s="115"/>
      <c r="DH109" s="115"/>
      <c r="DN109" s="115"/>
      <c r="DS109" s="31" cm="1">
        <f t="array" ref="DS109">_xlfn.TAKE(_xlfn.CHOOSECOLS(_xlfn.WRAPROWS($AG109:$DR109,6),2),1)</f>
        <v>44921</v>
      </c>
      <c r="DT109" s="31" cm="1">
        <f t="array" ref="DT109">_xlfn.TAKE(_xlfn._xlws.FILTER(_xlfn.CHOOSECOLS(_xlfn.WRAPROWS($AG109:$DR109,6),2),
(_xlfn.CHOOSECOLS(_xlfn.WRAPROWS($AG109:$DR109,6),3) = "0") +
(_xlfn.CHOOSECOLS(_xlfn.WRAPROWS($AG109:$DR109,6),3) = 0) +
(_xlfn.CHOOSECOLS(_xlfn.WRAPROWS($AG109:$DR109,6),3) = "0(CP)")),1)</f>
        <v>44921</v>
      </c>
    </row>
    <row r="110" spans="1:124" s="43" customFormat="1" x14ac:dyDescent="0.45">
      <c r="A110" s="29"/>
      <c r="B110" s="28" t="s">
        <v>59</v>
      </c>
      <c r="C110" s="29" t="s">
        <v>299</v>
      </c>
      <c r="D110" s="28" t="s">
        <v>61</v>
      </c>
      <c r="E110" s="28" t="s">
        <v>315</v>
      </c>
      <c r="F110" s="28">
        <v>129501</v>
      </c>
      <c r="G110" s="29"/>
      <c r="H110" s="30" t="str">
        <f t="shared" si="13"/>
        <v>GUP-YT02-P1PAC-129501</v>
      </c>
      <c r="I110" s="30" t="s">
        <v>322</v>
      </c>
      <c r="J110" s="28" t="s">
        <v>96</v>
      </c>
      <c r="K110" s="31">
        <v>44874</v>
      </c>
      <c r="L110" s="31"/>
      <c r="M110" s="32" t="s">
        <v>66</v>
      </c>
      <c r="N110" s="29" t="s">
        <v>87</v>
      </c>
      <c r="O110" s="28"/>
      <c r="P110" s="28"/>
      <c r="Q110" s="28"/>
      <c r="R110" s="28"/>
      <c r="S110" s="28" t="s">
        <v>317</v>
      </c>
      <c r="T110" s="29" t="s">
        <v>67</v>
      </c>
      <c r="U110" s="33" t="s">
        <v>218</v>
      </c>
      <c r="V110" s="34" t="s">
        <v>249</v>
      </c>
      <c r="W110" s="34">
        <v>3</v>
      </c>
      <c r="X110" s="162">
        <v>45838</v>
      </c>
      <c r="Y110" s="162"/>
      <c r="Z110" s="30"/>
      <c r="AA110" s="119" t="str" cm="1">
        <f t="array" ref="AA110">IF(AB110="","",INDEX(AG110:DR110,_xlfn.XMATCH(AB110,AG110:DR110)-1))</f>
        <v>DE-GUP-DT-E-23-555</v>
      </c>
      <c r="AB110" s="120">
        <f t="shared" si="16"/>
        <v>45062</v>
      </c>
      <c r="AC110" s="119" cm="1">
        <f t="array" ref="AC110">IF(AB110="","",INDEX(AG110:DR110,_xlfn.XMATCH(AB110,AG110:DR110)+1))</f>
        <v>1</v>
      </c>
      <c r="AD110" s="119" t="str" cm="1">
        <f t="array" ref="AD110">IF(AE110="","",INDEX(AG110:DR110,_xlfn.XMATCH(AE110,AG110:DR110)-1))</f>
        <v>CRS-GUP-DHI-DT-23-1961</v>
      </c>
      <c r="AE110" s="120">
        <f t="shared" si="17"/>
        <v>45070</v>
      </c>
      <c r="AF110" s="119" t="str" cm="1">
        <f t="array" ref="AF110">IF(AE110="","",INDEX(AG110:DR110,_xlfn.XMATCH(AE110,AG110:DR110)+1))</f>
        <v>NC</v>
      </c>
      <c r="AG110" s="43" t="s">
        <v>7132</v>
      </c>
      <c r="AH110" s="117">
        <v>45028</v>
      </c>
      <c r="AI110" s="199">
        <v>0</v>
      </c>
      <c r="AJ110" s="43" t="s">
        <v>7341</v>
      </c>
      <c r="AK110" s="117">
        <v>45051</v>
      </c>
      <c r="AL110" s="43" t="s">
        <v>92</v>
      </c>
      <c r="AM110" s="43" t="s">
        <v>7412</v>
      </c>
      <c r="AN110" s="117">
        <v>45062</v>
      </c>
      <c r="AO110" s="43">
        <v>1</v>
      </c>
      <c r="AP110" s="43" t="s">
        <v>7452</v>
      </c>
      <c r="AQ110" s="117">
        <v>45070</v>
      </c>
      <c r="AR110" s="43" t="s">
        <v>73</v>
      </c>
      <c r="AT110" s="117"/>
      <c r="AW110" s="117"/>
      <c r="AZ110" s="117"/>
      <c r="BC110" s="117"/>
      <c r="BF110" s="117"/>
      <c r="BI110" s="117"/>
      <c r="BL110" s="117"/>
      <c r="BR110" s="117"/>
      <c r="BX110" s="117"/>
      <c r="CD110" s="117"/>
      <c r="CJ110" s="117"/>
      <c r="CP110" s="117"/>
      <c r="CV110" s="117"/>
      <c r="DB110" s="117"/>
      <c r="DH110" s="117"/>
      <c r="DN110" s="117"/>
      <c r="DS110" s="31" cm="1">
        <f t="array" ref="DS110">_xlfn.TAKE(_xlfn.CHOOSECOLS(_xlfn.WRAPROWS($AG110:$DR110,6),2),1)</f>
        <v>45028</v>
      </c>
      <c r="DT110" s="31" cm="1">
        <f t="array" ref="DT110">_xlfn.TAKE(_xlfn._xlws.FILTER(_xlfn.CHOOSECOLS(_xlfn.WRAPROWS($AG110:$DR110,6),2),
(_xlfn.CHOOSECOLS(_xlfn.WRAPROWS($AG110:$DR110,6),3) = "0") +
(_xlfn.CHOOSECOLS(_xlfn.WRAPROWS($AG110:$DR110,6),3) = 0) +
(_xlfn.CHOOSECOLS(_xlfn.WRAPROWS($AG110:$DR110,6),3) = "0(CP)")),1)</f>
        <v>45028</v>
      </c>
    </row>
    <row r="111" spans="1:124" s="114" customFormat="1" x14ac:dyDescent="0.45">
      <c r="A111" s="29"/>
      <c r="B111" s="28" t="s">
        <v>59</v>
      </c>
      <c r="C111" s="29" t="s">
        <v>295</v>
      </c>
      <c r="D111" s="28" t="s">
        <v>61</v>
      </c>
      <c r="E111" s="28" t="s">
        <v>315</v>
      </c>
      <c r="F111" s="28">
        <v>129431</v>
      </c>
      <c r="G111" s="29"/>
      <c r="H111" s="30" t="str">
        <f t="shared" si="13"/>
        <v>GUP-YK09-P1PAC-129431</v>
      </c>
      <c r="I111" s="30" t="s">
        <v>323</v>
      </c>
      <c r="J111" s="28" t="s">
        <v>96</v>
      </c>
      <c r="K111" s="31">
        <v>44874</v>
      </c>
      <c r="L111" s="31"/>
      <c r="M111" s="32" t="s">
        <v>66</v>
      </c>
      <c r="N111" s="29" t="s">
        <v>87</v>
      </c>
      <c r="O111" s="28"/>
      <c r="P111" s="28" t="s">
        <v>5686</v>
      </c>
      <c r="Q111" s="28"/>
      <c r="R111" s="28"/>
      <c r="S111" s="28" t="s">
        <v>317</v>
      </c>
      <c r="T111" s="29" t="s">
        <v>67</v>
      </c>
      <c r="U111" s="33" t="s">
        <v>218</v>
      </c>
      <c r="V111" s="34" t="s">
        <v>272</v>
      </c>
      <c r="W111" s="34">
        <v>3</v>
      </c>
      <c r="X111" s="162">
        <v>45838</v>
      </c>
      <c r="Y111" s="162"/>
      <c r="Z111" s="30"/>
      <c r="AA111" s="107" t="str" cm="1">
        <f t="array" ref="AA111">IF(AB111="","",INDEX(AG111:DR111,_xlfn.XMATCH(AB111,AG111:DR111)-1))</f>
        <v>DE-GUP-DT-E-22-1198</v>
      </c>
      <c r="AB111" s="113">
        <f t="shared" si="16"/>
        <v>44921</v>
      </c>
      <c r="AC111" s="107" cm="1">
        <f t="array" ref="AC111">IF(AB111="","",INDEX(AG111:DR111,_xlfn.XMATCH(AB111,AG111:DR111)+1))</f>
        <v>0</v>
      </c>
      <c r="AD111" s="107" t="str" cm="1">
        <f t="array" ref="AD111">IF(AE111="","",INDEX(AG111:DR111,_xlfn.XMATCH(AE111,AG111:DR111)-1))</f>
        <v>CRS-GUP-DHI-DT-22-1458</v>
      </c>
      <c r="AE111" s="113">
        <f t="shared" si="17"/>
        <v>44961</v>
      </c>
      <c r="AF111" s="107" t="str" cm="1">
        <f t="array" ref="AF111">IF(AE111="","",INDEX(AG111:DR111,_xlfn.XMATCH(AE111,AG111:DR111)+1))</f>
        <v>NC</v>
      </c>
      <c r="AG111" s="114" t="s">
        <v>5974</v>
      </c>
      <c r="AH111" s="115">
        <v>44921</v>
      </c>
      <c r="AI111" s="198">
        <v>0</v>
      </c>
      <c r="AJ111" s="114" t="s">
        <v>6369</v>
      </c>
      <c r="AK111" s="115">
        <v>44961</v>
      </c>
      <c r="AL111" s="114" t="s">
        <v>73</v>
      </c>
      <c r="AN111" s="115"/>
      <c r="AQ111" s="115"/>
      <c r="AT111" s="115"/>
      <c r="AW111" s="115"/>
      <c r="AZ111" s="115"/>
      <c r="BC111" s="115"/>
      <c r="BF111" s="115"/>
      <c r="BI111" s="115"/>
      <c r="BL111" s="115"/>
      <c r="BR111" s="115"/>
      <c r="BX111" s="115"/>
      <c r="CD111" s="115"/>
      <c r="CJ111" s="115"/>
      <c r="CP111" s="115"/>
      <c r="CV111" s="115"/>
      <c r="DB111" s="115"/>
      <c r="DH111" s="115"/>
      <c r="DN111" s="115"/>
      <c r="DS111" s="31" cm="1">
        <f t="array" ref="DS111">_xlfn.TAKE(_xlfn.CHOOSECOLS(_xlfn.WRAPROWS($AG111:$DR111,6),2),1)</f>
        <v>44921</v>
      </c>
      <c r="DT111" s="31" cm="1">
        <f t="array" ref="DT111">_xlfn.TAKE(_xlfn._xlws.FILTER(_xlfn.CHOOSECOLS(_xlfn.WRAPROWS($AG111:$DR111,6),2),
(_xlfn.CHOOSECOLS(_xlfn.WRAPROWS($AG111:$DR111,6),3) = "0") +
(_xlfn.CHOOSECOLS(_xlfn.WRAPROWS($AG111:$DR111,6),3) = 0) +
(_xlfn.CHOOSECOLS(_xlfn.WRAPROWS($AG111:$DR111,6),3) = "0(CP)")),1)</f>
        <v>44921</v>
      </c>
    </row>
    <row r="112" spans="1:124" s="43" customFormat="1" x14ac:dyDescent="0.45">
      <c r="A112" s="29"/>
      <c r="B112" s="28" t="s">
        <v>59</v>
      </c>
      <c r="C112" s="29" t="s">
        <v>957</v>
      </c>
      <c r="D112" s="28" t="s">
        <v>101</v>
      </c>
      <c r="E112" s="28" t="s">
        <v>7616</v>
      </c>
      <c r="F112" s="28">
        <v>129601</v>
      </c>
      <c r="G112" s="29"/>
      <c r="H112" s="30" t="str">
        <f t="shared" si="13"/>
        <v>GUP-CT00-P1PUA-129601</v>
      </c>
      <c r="I112" s="30" t="s">
        <v>7617</v>
      </c>
      <c r="J112" s="28" t="s">
        <v>96</v>
      </c>
      <c r="K112" s="31">
        <v>45260</v>
      </c>
      <c r="L112" s="31"/>
      <c r="M112" s="32" t="s">
        <v>66</v>
      </c>
      <c r="N112" s="29" t="s">
        <v>228</v>
      </c>
      <c r="O112" s="28"/>
      <c r="P112" s="28"/>
      <c r="Q112" s="28"/>
      <c r="R112" s="28"/>
      <c r="S112" s="28" t="s">
        <v>317</v>
      </c>
      <c r="T112" s="29" t="s">
        <v>67</v>
      </c>
      <c r="U112" s="33" t="s">
        <v>218</v>
      </c>
      <c r="V112" s="34" t="s">
        <v>236</v>
      </c>
      <c r="W112" s="34">
        <v>3</v>
      </c>
      <c r="X112" s="162">
        <v>45838</v>
      </c>
      <c r="Y112" s="162"/>
      <c r="Z112" s="30"/>
      <c r="AA112" s="119" t="str" cm="1">
        <f t="array" ref="AA112">IF(AB112="","",INDEX(AG112:DR112,_xlfn.XMATCH(AB112,AG112:DR112)-1))</f>
        <v>DE-GUP-DT-E-23-805</v>
      </c>
      <c r="AB112" s="120">
        <f t="shared" si="16"/>
        <v>45180</v>
      </c>
      <c r="AC112" s="119" cm="1">
        <f t="array" ref="AC112">IF(AB112="","",INDEX(AG112:DR112,_xlfn.XMATCH(AB112,AG112:DR112)+1))</f>
        <v>0</v>
      </c>
      <c r="AD112" s="119" t="str" cm="1">
        <f t="array" ref="AD112">IF(AE112="","",INDEX(AG112:DR112,_xlfn.XMATCH(AE112,AG112:DR112)-1))</f>
        <v>CRS-GUP-DHI-DT-23-2122</v>
      </c>
      <c r="AE112" s="120">
        <f t="shared" si="17"/>
        <v>45225</v>
      </c>
      <c r="AF112" s="119" t="str" cm="1">
        <f t="array" ref="AF112">IF(AE112="","",INDEX(AG112:DR112,_xlfn.XMATCH(AE112,AG112:DR112)+1))</f>
        <v>NC</v>
      </c>
      <c r="AG112" s="43" t="s">
        <v>7886</v>
      </c>
      <c r="AH112" s="117">
        <v>45180</v>
      </c>
      <c r="AI112" s="199">
        <v>0</v>
      </c>
      <c r="AJ112" s="43" t="s">
        <v>7975</v>
      </c>
      <c r="AK112" s="117">
        <v>45225</v>
      </c>
      <c r="AL112" s="43" t="s">
        <v>73</v>
      </c>
      <c r="AN112" s="117"/>
      <c r="AQ112" s="117"/>
      <c r="AT112" s="117"/>
      <c r="AW112" s="117"/>
      <c r="AZ112" s="117"/>
      <c r="BC112" s="117"/>
      <c r="BF112" s="117"/>
      <c r="BI112" s="117"/>
      <c r="BL112" s="117"/>
      <c r="BR112" s="117"/>
      <c r="BX112" s="117"/>
      <c r="CD112" s="117"/>
      <c r="CJ112" s="117"/>
      <c r="CP112" s="117"/>
      <c r="CV112" s="117"/>
      <c r="DB112" s="117"/>
      <c r="DH112" s="117"/>
      <c r="DN112" s="117"/>
      <c r="DS112" s="31" cm="1">
        <f t="array" ref="DS112">_xlfn.TAKE(_xlfn.CHOOSECOLS(_xlfn.WRAPROWS($AG112:$DR112,6),2),1)</f>
        <v>45180</v>
      </c>
      <c r="DT112" s="31" cm="1">
        <f t="array" ref="DT112">_xlfn.TAKE(_xlfn._xlws.FILTER(_xlfn.CHOOSECOLS(_xlfn.WRAPROWS($AG112:$DR112,6),2),
(_xlfn.CHOOSECOLS(_xlfn.WRAPROWS($AG112:$DR112,6),3) = "0") +
(_xlfn.CHOOSECOLS(_xlfn.WRAPROWS($AG112:$DR112,6),3) = 0) +
(_xlfn.CHOOSECOLS(_xlfn.WRAPROWS($AG112:$DR112,6),3) = "0(CP)")),1)</f>
        <v>45180</v>
      </c>
    </row>
    <row r="113" spans="1:124" s="114" customFormat="1" x14ac:dyDescent="0.45">
      <c r="A113" s="29"/>
      <c r="B113" s="28" t="s">
        <v>59</v>
      </c>
      <c r="C113" s="29" t="s">
        <v>324</v>
      </c>
      <c r="D113" s="28" t="s">
        <v>61</v>
      </c>
      <c r="E113" s="28" t="s">
        <v>315</v>
      </c>
      <c r="F113" s="28">
        <v>129998</v>
      </c>
      <c r="G113" s="29"/>
      <c r="H113" s="30" t="str">
        <f t="shared" si="13"/>
        <v>GUP-DD01-P1PAC-129998</v>
      </c>
      <c r="I113" s="30" t="s">
        <v>325</v>
      </c>
      <c r="J113" s="29" t="s">
        <v>96</v>
      </c>
      <c r="K113" s="31">
        <v>44742</v>
      </c>
      <c r="L113" s="31"/>
      <c r="M113" s="32" t="s">
        <v>66</v>
      </c>
      <c r="N113" s="29" t="s">
        <v>87</v>
      </c>
      <c r="O113" s="28"/>
      <c r="P113" s="28"/>
      <c r="Q113" s="28"/>
      <c r="R113" s="28"/>
      <c r="S113" s="28" t="s">
        <v>317</v>
      </c>
      <c r="T113" s="29" t="s">
        <v>67</v>
      </c>
      <c r="U113" s="33" t="s">
        <v>218</v>
      </c>
      <c r="V113" s="34" t="s">
        <v>236</v>
      </c>
      <c r="W113" s="34">
        <v>3</v>
      </c>
      <c r="X113" s="162">
        <v>45838</v>
      </c>
      <c r="Y113" s="162"/>
      <c r="Z113" s="30"/>
      <c r="AA113" s="107" t="str" cm="1">
        <f t="array" ref="AA113">IF(AB113="","",INDEX(AG113:DR113,_xlfn.XMATCH(AB113,AG113:DR113)-1))</f>
        <v>DE-GUP-DT-E-22-445</v>
      </c>
      <c r="AB113" s="113">
        <f t="shared" si="16"/>
        <v>44768</v>
      </c>
      <c r="AC113" s="107" cm="1">
        <f t="array" ref="AC113">IF(AB113="","",INDEX(AG113:DR113,_xlfn.XMATCH(AB113,AG113:DR113)+1))</f>
        <v>1</v>
      </c>
      <c r="AD113" s="107" t="str" cm="1">
        <f t="array" ref="AD113">IF(AE113="","",INDEX(AG113:DR113,_xlfn.XMATCH(AE113,AG113:DR113)-1))</f>
        <v>CRS-GUP-DHI-DT-22-647</v>
      </c>
      <c r="AE113" s="113">
        <f t="shared" si="17"/>
        <v>44793</v>
      </c>
      <c r="AF113" s="107" t="str" cm="1">
        <f t="array" ref="AF113">IF(AE113="","",INDEX(AG113:DR113,_xlfn.XMATCH(AE113,AG113:DR113)+1))</f>
        <v>NC</v>
      </c>
      <c r="AG113" s="114" t="s">
        <v>326</v>
      </c>
      <c r="AH113" s="115">
        <v>44736</v>
      </c>
      <c r="AI113" s="198">
        <v>0</v>
      </c>
      <c r="AJ113" s="114" t="s">
        <v>327</v>
      </c>
      <c r="AK113" s="115">
        <v>44761</v>
      </c>
      <c r="AL113" s="114" t="s">
        <v>73</v>
      </c>
      <c r="AM113" s="114" t="s">
        <v>328</v>
      </c>
      <c r="AN113" s="115">
        <v>44768</v>
      </c>
      <c r="AO113" s="114">
        <v>1</v>
      </c>
      <c r="AP113" s="114" t="s">
        <v>329</v>
      </c>
      <c r="AQ113" s="115">
        <v>44793</v>
      </c>
      <c r="AR113" s="114" t="s">
        <v>73</v>
      </c>
      <c r="AT113" s="115"/>
      <c r="AW113" s="115"/>
      <c r="AZ113" s="115"/>
      <c r="BC113" s="115"/>
      <c r="BF113" s="115"/>
      <c r="BI113" s="115"/>
      <c r="BL113" s="115"/>
      <c r="BR113" s="115"/>
      <c r="BX113" s="115"/>
      <c r="CD113" s="115"/>
      <c r="CJ113" s="115"/>
      <c r="CP113" s="115"/>
      <c r="CV113" s="115"/>
      <c r="DB113" s="115"/>
      <c r="DH113" s="115"/>
      <c r="DN113" s="115"/>
      <c r="DS113" s="31" cm="1">
        <f t="array" ref="DS113">_xlfn.TAKE(_xlfn.CHOOSECOLS(_xlfn.WRAPROWS($AG113:$DR113,6),2),1)</f>
        <v>44736</v>
      </c>
      <c r="DT113" s="31" cm="1">
        <f t="array" ref="DT113">_xlfn.TAKE(_xlfn._xlws.FILTER(_xlfn.CHOOSECOLS(_xlfn.WRAPROWS($AG113:$DR113,6),2),
(_xlfn.CHOOSECOLS(_xlfn.WRAPROWS($AG113:$DR113,6),3) = "0") +
(_xlfn.CHOOSECOLS(_xlfn.WRAPROWS($AG113:$DR113,6),3) = 0) +
(_xlfn.CHOOSECOLS(_xlfn.WRAPROWS($AG113:$DR113,6),3) = "0(CP)")),1)</f>
        <v>44736</v>
      </c>
    </row>
    <row r="114" spans="1:124" s="114" customFormat="1" x14ac:dyDescent="0.45">
      <c r="A114" s="29"/>
      <c r="B114" s="28" t="s">
        <v>59</v>
      </c>
      <c r="C114" s="29" t="s">
        <v>330</v>
      </c>
      <c r="D114" s="28" t="s">
        <v>61</v>
      </c>
      <c r="E114" s="28" t="s">
        <v>315</v>
      </c>
      <c r="F114" s="28">
        <v>129999</v>
      </c>
      <c r="G114" s="29"/>
      <c r="H114" s="30" t="str">
        <f t="shared" si="13"/>
        <v>GUP-DD00-P1PAC-129999</v>
      </c>
      <c r="I114" s="30" t="s">
        <v>331</v>
      </c>
      <c r="J114" s="28" t="s">
        <v>96</v>
      </c>
      <c r="K114" s="31">
        <v>44869</v>
      </c>
      <c r="L114" s="31"/>
      <c r="M114" s="32" t="s">
        <v>66</v>
      </c>
      <c r="N114" s="29" t="s">
        <v>87</v>
      </c>
      <c r="O114" s="28"/>
      <c r="P114" s="28" t="s">
        <v>5686</v>
      </c>
      <c r="Q114" s="28"/>
      <c r="R114" s="28"/>
      <c r="S114" s="28" t="s">
        <v>317</v>
      </c>
      <c r="T114" s="29" t="s">
        <v>67</v>
      </c>
      <c r="U114" s="33" t="s">
        <v>218</v>
      </c>
      <c r="V114" s="34" t="s">
        <v>236</v>
      </c>
      <c r="W114" s="34">
        <v>3</v>
      </c>
      <c r="X114" s="162">
        <v>45838</v>
      </c>
      <c r="Y114" s="162"/>
      <c r="Z114" s="30"/>
      <c r="AA114" s="107" t="str" cm="1">
        <f t="array" ref="AA114">IF(AB114="","",INDEX(AG114:DR114,_xlfn.XMATCH(AB114,AG114:DR114)-1))</f>
        <v>DE-GUP-DT-E-22-1245</v>
      </c>
      <c r="AB114" s="113">
        <f t="shared" si="16"/>
        <v>44936</v>
      </c>
      <c r="AC114" s="107" cm="1">
        <f t="array" ref="AC114">IF(AB114="","",INDEX(AG114:DR114,_xlfn.XMATCH(AB114,AG114:DR114)+1))</f>
        <v>1</v>
      </c>
      <c r="AD114" s="107" t="str" cm="1">
        <f t="array" ref="AD114">IF(AE114="","",INDEX(AG114:DR114,_xlfn.XMATCH(AE114,AG114:DR114)-1))</f>
        <v>CRS-GUP-DHI-DT-23-1516</v>
      </c>
      <c r="AE114" s="113">
        <f t="shared" si="17"/>
        <v>44971</v>
      </c>
      <c r="AF114" s="107" t="str" cm="1">
        <f t="array" ref="AF114">IF(AE114="","",INDEX(AG114:DR114,_xlfn.XMATCH(AE114,AG114:DR114)+1))</f>
        <v>NC</v>
      </c>
      <c r="AG114" s="114" t="s">
        <v>5183</v>
      </c>
      <c r="AH114" s="115">
        <v>44858</v>
      </c>
      <c r="AI114" s="198">
        <v>0</v>
      </c>
      <c r="AJ114" s="114" t="s">
        <v>5588</v>
      </c>
      <c r="AK114" s="115">
        <v>44891</v>
      </c>
      <c r="AL114" s="114" t="s">
        <v>92</v>
      </c>
      <c r="AM114" s="114" t="s">
        <v>6142</v>
      </c>
      <c r="AN114" s="115">
        <v>44936</v>
      </c>
      <c r="AO114" s="114">
        <v>1</v>
      </c>
      <c r="AP114" s="114" t="s">
        <v>6471</v>
      </c>
      <c r="AQ114" s="115">
        <v>44971</v>
      </c>
      <c r="AR114" s="114" t="s">
        <v>73</v>
      </c>
      <c r="AT114" s="115"/>
      <c r="AW114" s="115"/>
      <c r="AZ114" s="115"/>
      <c r="BC114" s="115"/>
      <c r="BF114" s="115"/>
      <c r="BI114" s="115"/>
      <c r="BL114" s="115"/>
      <c r="BR114" s="115"/>
      <c r="BX114" s="115"/>
      <c r="CD114" s="115"/>
      <c r="CJ114" s="115"/>
      <c r="CP114" s="115"/>
      <c r="CV114" s="115"/>
      <c r="DB114" s="115"/>
      <c r="DH114" s="115"/>
      <c r="DN114" s="115"/>
      <c r="DS114" s="31" cm="1">
        <f t="array" ref="DS114">_xlfn.TAKE(_xlfn.CHOOSECOLS(_xlfn.WRAPROWS($AG114:$DR114,6),2),1)</f>
        <v>44858</v>
      </c>
      <c r="DT114" s="31" cm="1">
        <f t="array" ref="DT114">_xlfn.TAKE(_xlfn._xlws.FILTER(_xlfn.CHOOSECOLS(_xlfn.WRAPROWS($AG114:$DR114,6),2),
(_xlfn.CHOOSECOLS(_xlfn.WRAPROWS($AG114:$DR114,6),3) = "0") +
(_xlfn.CHOOSECOLS(_xlfn.WRAPROWS($AG114:$DR114,6),3) = 0) +
(_xlfn.CHOOSECOLS(_xlfn.WRAPROWS($AG114:$DR114,6),3) = "0(CP)")),1)</f>
        <v>44858</v>
      </c>
    </row>
    <row r="115" spans="1:124" s="43" customFormat="1" x14ac:dyDescent="0.45">
      <c r="A115" s="29"/>
      <c r="B115" s="28" t="s">
        <v>59</v>
      </c>
      <c r="C115" s="29" t="s">
        <v>193</v>
      </c>
      <c r="D115" s="28" t="s">
        <v>61</v>
      </c>
      <c r="E115" s="28" t="s">
        <v>264</v>
      </c>
      <c r="F115" s="28">
        <v>120001</v>
      </c>
      <c r="G115" s="29"/>
      <c r="H115" s="30" t="str">
        <f t="shared" si="13"/>
        <v>GUP-XW03-P1MJ-120001</v>
      </c>
      <c r="I115" s="30" t="s">
        <v>332</v>
      </c>
      <c r="J115" s="28" t="s">
        <v>65</v>
      </c>
      <c r="K115" s="31">
        <v>44470</v>
      </c>
      <c r="L115" s="31">
        <v>44736</v>
      </c>
      <c r="M115" s="32" t="s">
        <v>66</v>
      </c>
      <c r="N115" s="29" t="s">
        <v>87</v>
      </c>
      <c r="O115" s="28"/>
      <c r="P115" s="28" t="s">
        <v>53</v>
      </c>
      <c r="Q115" s="28"/>
      <c r="R115" s="28"/>
      <c r="S115" s="28"/>
      <c r="T115" s="29" t="s">
        <v>67</v>
      </c>
      <c r="U115" s="33" t="s">
        <v>267</v>
      </c>
      <c r="V115" s="34" t="s">
        <v>236</v>
      </c>
      <c r="W115" s="34">
        <v>2</v>
      </c>
      <c r="X115" s="162">
        <v>45838</v>
      </c>
      <c r="Y115" s="162">
        <v>45839</v>
      </c>
      <c r="Z115" s="30"/>
      <c r="AA115" s="119" t="str" cm="1">
        <f t="array" ref="AA115">IF(AB115="","",INDEX(AG115:DR115,_xlfn.XMATCH(AB115,AG115:DR115)-1))</f>
        <v>DE-GUP-DT-E-22-779</v>
      </c>
      <c r="AB115" s="120">
        <f t="shared" si="16"/>
        <v>44845</v>
      </c>
      <c r="AC115" s="119" cm="1">
        <f t="array" ref="AC115">IF(AB115="","",INDEX(AG115:DR115,_xlfn.XMATCH(AB115,AG115:DR115)+1))</f>
        <v>1</v>
      </c>
      <c r="AD115" s="119" t="str" cm="1">
        <f t="array" ref="AD115">IF(AE115="","",INDEX(AG115:DR115,_xlfn.XMATCH(AE115,AG115:DR115)-1))</f>
        <v>CRS-GUP-DHI-DT-22-815</v>
      </c>
      <c r="AE115" s="120">
        <f t="shared" si="17"/>
        <v>44824</v>
      </c>
      <c r="AF115" s="119" t="str" cm="1">
        <f t="array" ref="AF115">IF(AE115="","",INDEX(AG115:DR115,_xlfn.XMATCH(AE115,AG115:DR115)+1))</f>
        <v>AA</v>
      </c>
      <c r="AG115" s="43" t="s">
        <v>333</v>
      </c>
      <c r="AH115" s="117">
        <v>44470</v>
      </c>
      <c r="AI115" s="199" t="s">
        <v>106</v>
      </c>
      <c r="AJ115" s="43" t="s">
        <v>140</v>
      </c>
      <c r="AK115" s="117">
        <v>44517</v>
      </c>
      <c r="AL115" s="43" t="s">
        <v>77</v>
      </c>
      <c r="AM115" s="43" t="s">
        <v>334</v>
      </c>
      <c r="AN115" s="117">
        <v>44589</v>
      </c>
      <c r="AO115" s="43" t="s">
        <v>75</v>
      </c>
      <c r="AP115" s="43" t="s">
        <v>335</v>
      </c>
      <c r="AQ115" s="117">
        <v>44612</v>
      </c>
      <c r="AR115" s="43" t="s">
        <v>77</v>
      </c>
      <c r="AS115" s="43" t="s">
        <v>336</v>
      </c>
      <c r="AT115" s="117">
        <v>44692</v>
      </c>
      <c r="AU115" s="43" t="s">
        <v>337</v>
      </c>
      <c r="AV115" s="43" t="s">
        <v>338</v>
      </c>
      <c r="AW115" s="117">
        <v>44719</v>
      </c>
      <c r="AX115" s="43" t="s">
        <v>84</v>
      </c>
      <c r="AY115" s="43" t="s">
        <v>339</v>
      </c>
      <c r="AZ115" s="117">
        <v>44789</v>
      </c>
      <c r="BA115" s="43" t="s">
        <v>340</v>
      </c>
      <c r="BB115" s="43" t="s">
        <v>341</v>
      </c>
      <c r="BC115" s="117">
        <v>44824</v>
      </c>
      <c r="BD115" s="43" t="s">
        <v>84</v>
      </c>
      <c r="BE115" s="43" t="s">
        <v>5058</v>
      </c>
      <c r="BF115" s="117">
        <v>44845</v>
      </c>
      <c r="BG115" s="43">
        <v>1</v>
      </c>
      <c r="BI115" s="117"/>
      <c r="BL115" s="117"/>
      <c r="BR115" s="117"/>
      <c r="BX115" s="117"/>
      <c r="CD115" s="117"/>
      <c r="CJ115" s="117"/>
      <c r="CP115" s="117"/>
      <c r="CV115" s="117"/>
      <c r="DB115" s="117"/>
      <c r="DH115" s="117"/>
      <c r="DN115" s="117"/>
      <c r="DS115" s="31" cm="1">
        <f t="array" ref="DS115">_xlfn.TAKE(_xlfn.CHOOSECOLS(_xlfn.WRAPROWS($AG115:$DR115,6),2),1)</f>
        <v>44470</v>
      </c>
      <c r="DT115" s="31" cm="1">
        <f t="array" ref="DT115">_xlfn.TAKE(_xlfn._xlws.FILTER(_xlfn.CHOOSECOLS(_xlfn.WRAPROWS($AG115:$DR115,6),2),
(_xlfn.CHOOSECOLS(_xlfn.WRAPROWS($AG115:$DR115,6),3) = "0") +
(_xlfn.CHOOSECOLS(_xlfn.WRAPROWS($AG115:$DR115,6),3) = 0) +
(_xlfn.CHOOSECOLS(_xlfn.WRAPROWS($AG115:$DR115,6),3) = "0(CP)")),1)</f>
        <v>44789</v>
      </c>
    </row>
    <row r="116" spans="1:124" s="43" customFormat="1" x14ac:dyDescent="0.45">
      <c r="A116" s="29"/>
      <c r="B116" s="28" t="s">
        <v>59</v>
      </c>
      <c r="C116" s="29" t="s">
        <v>193</v>
      </c>
      <c r="D116" s="28" t="s">
        <v>61</v>
      </c>
      <c r="E116" s="28" t="s">
        <v>161</v>
      </c>
      <c r="F116" s="28">
        <v>127001</v>
      </c>
      <c r="G116" s="29"/>
      <c r="H116" s="30" t="str">
        <f t="shared" si="13"/>
        <v>GUP-XW03-P1QJA-127001</v>
      </c>
      <c r="I116" s="30" t="s">
        <v>342</v>
      </c>
      <c r="J116" s="28" t="s">
        <v>65</v>
      </c>
      <c r="K116" s="31">
        <v>44448</v>
      </c>
      <c r="L116" s="31">
        <v>44589</v>
      </c>
      <c r="M116" s="32" t="s">
        <v>66</v>
      </c>
      <c r="N116" s="29" t="s">
        <v>87</v>
      </c>
      <c r="O116" s="28"/>
      <c r="P116" s="28" t="s">
        <v>53</v>
      </c>
      <c r="Q116" s="28"/>
      <c r="R116" s="28"/>
      <c r="S116" s="28"/>
      <c r="T116" s="29" t="s">
        <v>67</v>
      </c>
      <c r="U116" s="33" t="s">
        <v>163</v>
      </c>
      <c r="V116" s="34" t="s">
        <v>236</v>
      </c>
      <c r="W116" s="34">
        <v>2</v>
      </c>
      <c r="X116" s="162">
        <v>45838</v>
      </c>
      <c r="Y116" s="162">
        <v>45839</v>
      </c>
      <c r="Z116" s="30"/>
      <c r="AA116" s="119" t="str" cm="1">
        <f t="array" ref="AA116">IF(AB116="","",INDEX(AG116:DR116,_xlfn.XMATCH(AB116,AG116:DR116)-1))</f>
        <v>DE-GUP-DT-E-23-956</v>
      </c>
      <c r="AB116" s="120">
        <f t="shared" si="16"/>
        <v>45260</v>
      </c>
      <c r="AC116" s="119" cm="1">
        <f t="array" ref="AC116">IF(AB116="","",INDEX(AG116:DR116,_xlfn.XMATCH(AB116,AG116:DR116)+1))</f>
        <v>2</v>
      </c>
      <c r="AD116" s="119" t="str" cm="1">
        <f t="array" ref="AD116">IF(AE116="","",INDEX(AG116:DR116,_xlfn.XMATCH(AE116,AG116:DR116)-1))</f>
        <v>CRS-GUP-DHI-DT-22-1151</v>
      </c>
      <c r="AE116" s="120">
        <f t="shared" si="17"/>
        <v>44888</v>
      </c>
      <c r="AF116" s="119" t="str" cm="1">
        <f t="array" ref="AF116">IF(AE116="","",INDEX(AG116:DR116,_xlfn.XMATCH(AE116,AG116:DR116)+1))</f>
        <v>AA</v>
      </c>
      <c r="AG116" s="43" t="s">
        <v>195</v>
      </c>
      <c r="AH116" s="117">
        <v>44448</v>
      </c>
      <c r="AI116" s="199" t="s">
        <v>106</v>
      </c>
      <c r="AJ116" s="43" t="s">
        <v>178</v>
      </c>
      <c r="AK116" s="117">
        <v>44468</v>
      </c>
      <c r="AL116" s="43" t="s">
        <v>77</v>
      </c>
      <c r="AM116" s="43" t="s">
        <v>164</v>
      </c>
      <c r="AN116" s="117">
        <v>44546</v>
      </c>
      <c r="AO116" s="43" t="s">
        <v>75</v>
      </c>
      <c r="AP116" s="43" t="s">
        <v>165</v>
      </c>
      <c r="AQ116" s="117">
        <v>44568</v>
      </c>
      <c r="AR116" s="43" t="s">
        <v>136</v>
      </c>
      <c r="AS116" s="43" t="s">
        <v>166</v>
      </c>
      <c r="AT116" s="117">
        <v>44700</v>
      </c>
      <c r="AU116" s="43">
        <v>0</v>
      </c>
      <c r="AV116" s="43" t="s">
        <v>167</v>
      </c>
      <c r="AW116" s="117">
        <v>44711</v>
      </c>
      <c r="AX116" s="43" t="s">
        <v>113</v>
      </c>
      <c r="AY116" s="43" t="s">
        <v>5298</v>
      </c>
      <c r="AZ116" s="117">
        <v>44869</v>
      </c>
      <c r="BA116" s="43" t="s">
        <v>115</v>
      </c>
      <c r="BB116" s="43" t="s">
        <v>5560</v>
      </c>
      <c r="BC116" s="117">
        <v>44888</v>
      </c>
      <c r="BD116" s="43" t="s">
        <v>84</v>
      </c>
      <c r="BE116" s="43" t="s">
        <v>8084</v>
      </c>
      <c r="BF116" s="117">
        <v>45260</v>
      </c>
      <c r="BG116" s="43">
        <v>2</v>
      </c>
      <c r="BI116" s="117"/>
      <c r="BL116" s="117"/>
      <c r="BR116" s="117"/>
      <c r="BX116" s="117"/>
      <c r="CD116" s="117"/>
      <c r="CJ116" s="117"/>
      <c r="CP116" s="117"/>
      <c r="CV116" s="117"/>
      <c r="DB116" s="117"/>
      <c r="DH116" s="117"/>
      <c r="DN116" s="117"/>
      <c r="DS116" s="31" cm="1">
        <f t="array" ref="DS116">_xlfn.TAKE(_xlfn.CHOOSECOLS(_xlfn.WRAPROWS($AG116:$DR116,6),2),1)</f>
        <v>44448</v>
      </c>
      <c r="DT116" s="31" cm="1">
        <f t="array" ref="DT116">_xlfn.TAKE(_xlfn._xlws.FILTER(_xlfn.CHOOSECOLS(_xlfn.WRAPROWS($AG116:$DR116,6),2),
(_xlfn.CHOOSECOLS(_xlfn.WRAPROWS($AG116:$DR116,6),3) = "0") +
(_xlfn.CHOOSECOLS(_xlfn.WRAPROWS($AG116:$DR116,6),3) = 0) +
(_xlfn.CHOOSECOLS(_xlfn.WRAPROWS($AG116:$DR116,6),3) = "0(CP)")),1)</f>
        <v>44700</v>
      </c>
    </row>
    <row r="117" spans="1:124" s="43" customFormat="1" x14ac:dyDescent="0.45">
      <c r="A117" s="29"/>
      <c r="B117" s="28" t="s">
        <v>59</v>
      </c>
      <c r="C117" s="29" t="s">
        <v>193</v>
      </c>
      <c r="D117" s="28" t="s">
        <v>61</v>
      </c>
      <c r="E117" s="28" t="s">
        <v>124</v>
      </c>
      <c r="F117" s="28">
        <v>128901</v>
      </c>
      <c r="G117" s="29"/>
      <c r="H117" s="30" t="str">
        <f t="shared" si="13"/>
        <v>GUP-XW03-P1PGB-128901</v>
      </c>
      <c r="I117" s="30" t="s">
        <v>343</v>
      </c>
      <c r="J117" s="28" t="s">
        <v>65</v>
      </c>
      <c r="K117" s="31">
        <v>44448</v>
      </c>
      <c r="L117" s="31">
        <v>44589</v>
      </c>
      <c r="M117" s="32" t="s">
        <v>66</v>
      </c>
      <c r="N117" s="29" t="s">
        <v>87</v>
      </c>
      <c r="O117" s="28"/>
      <c r="P117" s="28" t="s">
        <v>53</v>
      </c>
      <c r="Q117" s="28"/>
      <c r="R117" s="28"/>
      <c r="S117" s="28"/>
      <c r="T117" s="29" t="s">
        <v>67</v>
      </c>
      <c r="U117" s="34" t="s">
        <v>126</v>
      </c>
      <c r="V117" s="34" t="s">
        <v>236</v>
      </c>
      <c r="W117" s="34">
        <v>2</v>
      </c>
      <c r="X117" s="162">
        <v>45838</v>
      </c>
      <c r="Y117" s="162">
        <v>45839</v>
      </c>
      <c r="Z117" s="30"/>
      <c r="AA117" s="119" t="str" cm="1">
        <f t="array" ref="AA117">IF(AB117="","",INDEX(AG117:DR117,_xlfn.XMATCH(AB117,AG117:DR117)-1))</f>
        <v>DE-GUP-DT-E-23-946</v>
      </c>
      <c r="AB117" s="120">
        <f t="shared" si="16"/>
        <v>45254</v>
      </c>
      <c r="AC117" s="119" cm="1">
        <f t="array" ref="AC117">IF(AB117="","",INDEX(AG117:DR117,_xlfn.XMATCH(AB117,AG117:DR117)+1))</f>
        <v>2</v>
      </c>
      <c r="AD117" s="119" t="str" cm="1">
        <f t="array" ref="AD117">IF(AE117="","",INDEX(AG117:DR117,_xlfn.XMATCH(AE117,AG117:DR117)-1))</f>
        <v>자체 CRS 개정 후 제출</v>
      </c>
      <c r="AE117" s="120">
        <f t="shared" si="17"/>
        <v>45253</v>
      </c>
      <c r="AF117" s="119" t="str" cm="1">
        <f t="array" ref="AF117">IF(AE117="","",INDEX(AG117:DR117,_xlfn.XMATCH(AE117,AG117:DR117)+1))</f>
        <v>N/A</v>
      </c>
      <c r="AG117" s="43" t="s">
        <v>195</v>
      </c>
      <c r="AH117" s="117">
        <v>44448</v>
      </c>
      <c r="AI117" s="199" t="s">
        <v>106</v>
      </c>
      <c r="AJ117" s="43" t="s">
        <v>128</v>
      </c>
      <c r="AK117" s="117">
        <v>44467</v>
      </c>
      <c r="AL117" s="43" t="s">
        <v>77</v>
      </c>
      <c r="AM117" s="43" t="s">
        <v>129</v>
      </c>
      <c r="AN117" s="117">
        <v>44526</v>
      </c>
      <c r="AO117" s="43" t="s">
        <v>75</v>
      </c>
      <c r="AP117" s="43" t="s">
        <v>130</v>
      </c>
      <c r="AQ117" s="117">
        <v>44553</v>
      </c>
      <c r="AR117" s="43" t="s">
        <v>136</v>
      </c>
      <c r="AS117" s="43" t="s">
        <v>131</v>
      </c>
      <c r="AT117" s="117">
        <v>44663</v>
      </c>
      <c r="AU117" s="43">
        <v>0</v>
      </c>
      <c r="AV117" s="43" t="s">
        <v>132</v>
      </c>
      <c r="AW117" s="117">
        <v>44703</v>
      </c>
      <c r="AX117" s="143" t="s">
        <v>8245</v>
      </c>
      <c r="AY117" s="43" t="s">
        <v>133</v>
      </c>
      <c r="AZ117" s="117">
        <v>44768</v>
      </c>
      <c r="BA117" s="43" t="s">
        <v>115</v>
      </c>
      <c r="BB117" s="43" t="s">
        <v>7690</v>
      </c>
      <c r="BC117" s="117">
        <v>45253</v>
      </c>
      <c r="BD117" s="43" t="s">
        <v>456</v>
      </c>
      <c r="BE117" s="43" t="s">
        <v>8074</v>
      </c>
      <c r="BF117" s="117">
        <v>45254</v>
      </c>
      <c r="BG117" s="43">
        <v>2</v>
      </c>
      <c r="BI117" s="117"/>
      <c r="BL117" s="117"/>
      <c r="BR117" s="117"/>
      <c r="BX117" s="117"/>
      <c r="CD117" s="117"/>
      <c r="CJ117" s="117"/>
      <c r="CP117" s="117"/>
      <c r="CV117" s="117"/>
      <c r="DB117" s="117"/>
      <c r="DH117" s="117"/>
      <c r="DN117" s="117"/>
      <c r="DS117" s="31" cm="1">
        <f t="array" ref="DS117">_xlfn.TAKE(_xlfn.CHOOSECOLS(_xlfn.WRAPROWS($AG117:$DR117,6),2),1)</f>
        <v>44448</v>
      </c>
      <c r="DT117" s="31" cm="1">
        <f t="array" ref="DT117">_xlfn.TAKE(_xlfn._xlws.FILTER(_xlfn.CHOOSECOLS(_xlfn.WRAPROWS($AG117:$DR117,6),2),
(_xlfn.CHOOSECOLS(_xlfn.WRAPROWS($AG117:$DR117,6),3) = "0") +
(_xlfn.CHOOSECOLS(_xlfn.WRAPROWS($AG117:$DR117,6),3) = 0) +
(_xlfn.CHOOSECOLS(_xlfn.WRAPROWS($AG117:$DR117,6),3) = "0(CP)")),1)</f>
        <v>44663</v>
      </c>
    </row>
    <row r="118" spans="1:124" s="43" customFormat="1" x14ac:dyDescent="0.45">
      <c r="A118" s="29"/>
      <c r="B118" s="28" t="s">
        <v>59</v>
      </c>
      <c r="C118" s="29" t="s">
        <v>193</v>
      </c>
      <c r="D118" s="28" t="s">
        <v>61</v>
      </c>
      <c r="E118" s="28" t="s">
        <v>315</v>
      </c>
      <c r="F118" s="28">
        <v>129901</v>
      </c>
      <c r="G118" s="29"/>
      <c r="H118" s="30" t="str">
        <f t="shared" si="13"/>
        <v>GUP-XW03-P1PAC-129901</v>
      </c>
      <c r="I118" s="30" t="s">
        <v>344</v>
      </c>
      <c r="J118" s="28" t="s">
        <v>65</v>
      </c>
      <c r="K118" s="31">
        <v>44448</v>
      </c>
      <c r="L118" s="31">
        <v>44589</v>
      </c>
      <c r="M118" s="32" t="s">
        <v>66</v>
      </c>
      <c r="N118" s="29" t="s">
        <v>87</v>
      </c>
      <c r="O118" s="28"/>
      <c r="P118" s="28" t="s">
        <v>53</v>
      </c>
      <c r="Q118" s="28"/>
      <c r="R118" s="28"/>
      <c r="S118" s="28"/>
      <c r="T118" s="29" t="s">
        <v>67</v>
      </c>
      <c r="U118" s="33" t="s">
        <v>218</v>
      </c>
      <c r="V118" s="34" t="s">
        <v>236</v>
      </c>
      <c r="W118" s="34">
        <v>2</v>
      </c>
      <c r="X118" s="162">
        <v>45838</v>
      </c>
      <c r="Y118" s="162">
        <v>45839</v>
      </c>
      <c r="Z118" s="30"/>
      <c r="AA118" s="119" t="str" cm="1">
        <f t="array" ref="AA118">IF(AB118="","",INDEX(AG118:DR118,_xlfn.XMATCH(AB118,AG118:DR118)-1))</f>
        <v>DE-GUP-DT-E-23-936</v>
      </c>
      <c r="AB118" s="120">
        <f t="shared" si="16"/>
        <v>45253</v>
      </c>
      <c r="AC118" s="119" cm="1">
        <f t="array" ref="AC118">IF(AB118="","",INDEX(AG118:DR118,_xlfn.XMATCH(AB118,AG118:DR118)+1))</f>
        <v>2</v>
      </c>
      <c r="AD118" s="119" t="str" cm="1">
        <f t="array" ref="AD118">IF(AE118="","",INDEX(AG118:DR118,_xlfn.XMATCH(AE118,AG118:DR118)-1))</f>
        <v>CRS-GUP-DHI-DT-22-1119</v>
      </c>
      <c r="AE118" s="120">
        <f t="shared" si="17"/>
        <v>44888</v>
      </c>
      <c r="AF118" s="119" t="str" cm="1">
        <f t="array" ref="AF118">IF(AE118="","",INDEX(AG118:DR118,_xlfn.XMATCH(AE118,AG118:DR118)+1))</f>
        <v>AA</v>
      </c>
      <c r="AG118" s="43" t="s">
        <v>195</v>
      </c>
      <c r="AH118" s="117">
        <v>44448</v>
      </c>
      <c r="AI118" s="199" t="s">
        <v>106</v>
      </c>
      <c r="AJ118" s="43" t="s">
        <v>219</v>
      </c>
      <c r="AK118" s="117">
        <v>44467</v>
      </c>
      <c r="AL118" s="43" t="s">
        <v>77</v>
      </c>
      <c r="AM118" s="43" t="s">
        <v>108</v>
      </c>
      <c r="AN118" s="117">
        <v>44526</v>
      </c>
      <c r="AO118" s="43" t="s">
        <v>75</v>
      </c>
      <c r="AP118" s="43" t="s">
        <v>109</v>
      </c>
      <c r="AQ118" s="117">
        <v>44572</v>
      </c>
      <c r="AR118" s="43" t="s">
        <v>136</v>
      </c>
      <c r="AS118" s="43" t="s">
        <v>131</v>
      </c>
      <c r="AT118" s="117">
        <v>44663</v>
      </c>
      <c r="AU118" s="43">
        <v>0</v>
      </c>
      <c r="AV118" s="43" t="s">
        <v>132</v>
      </c>
      <c r="AW118" s="117">
        <v>44703</v>
      </c>
      <c r="AX118" s="43" t="s">
        <v>92</v>
      </c>
      <c r="AY118" s="43" t="s">
        <v>221</v>
      </c>
      <c r="AZ118" s="117">
        <v>44827</v>
      </c>
      <c r="BA118" s="43" t="s">
        <v>115</v>
      </c>
      <c r="BB118" s="43" t="s">
        <v>5527</v>
      </c>
      <c r="BC118" s="117">
        <v>44888</v>
      </c>
      <c r="BD118" s="43" t="s">
        <v>84</v>
      </c>
      <c r="BE118" s="43" t="s">
        <v>8064</v>
      </c>
      <c r="BF118" s="117">
        <v>45253</v>
      </c>
      <c r="BG118" s="43">
        <v>2</v>
      </c>
      <c r="BI118" s="117"/>
      <c r="BL118" s="117"/>
      <c r="BR118" s="117"/>
      <c r="BX118" s="117"/>
      <c r="CD118" s="117"/>
      <c r="CJ118" s="117"/>
      <c r="CP118" s="117"/>
      <c r="CV118" s="117"/>
      <c r="DB118" s="117"/>
      <c r="DH118" s="117"/>
      <c r="DN118" s="117"/>
      <c r="DS118" s="31" cm="1">
        <f t="array" ref="DS118">_xlfn.TAKE(_xlfn.CHOOSECOLS(_xlfn.WRAPROWS($AG118:$DR118,6),2),1)</f>
        <v>44448</v>
      </c>
      <c r="DT118" s="31" cm="1">
        <f t="array" ref="DT118">_xlfn.TAKE(_xlfn._xlws.FILTER(_xlfn.CHOOSECOLS(_xlfn.WRAPROWS($AG118:$DR118,6),2),
(_xlfn.CHOOSECOLS(_xlfn.WRAPROWS($AG118:$DR118,6),3) = "0") +
(_xlfn.CHOOSECOLS(_xlfn.WRAPROWS($AG118:$DR118,6),3) = 0) +
(_xlfn.CHOOSECOLS(_xlfn.WRAPROWS($AG118:$DR118,6),3) = "0(CP)")),1)</f>
        <v>44663</v>
      </c>
    </row>
    <row r="119" spans="1:124" s="43" customFormat="1" x14ac:dyDescent="0.45">
      <c r="A119" s="29"/>
      <c r="B119" s="28" t="s">
        <v>59</v>
      </c>
      <c r="C119" s="29" t="s">
        <v>193</v>
      </c>
      <c r="D119" s="28" t="s">
        <v>61</v>
      </c>
      <c r="E119" s="28" t="s">
        <v>345</v>
      </c>
      <c r="F119" s="28">
        <v>129911</v>
      </c>
      <c r="G119" s="29"/>
      <c r="H119" s="30" t="str">
        <f t="shared" si="13"/>
        <v>GUP-XW03-P1PCC-129911</v>
      </c>
      <c r="I119" s="30" t="s">
        <v>346</v>
      </c>
      <c r="J119" s="28" t="s">
        <v>65</v>
      </c>
      <c r="K119" s="31">
        <v>44448</v>
      </c>
      <c r="L119" s="31">
        <v>44589</v>
      </c>
      <c r="M119" s="32" t="s">
        <v>66</v>
      </c>
      <c r="N119" s="29" t="s">
        <v>87</v>
      </c>
      <c r="O119" s="28"/>
      <c r="P119" s="28" t="s">
        <v>53</v>
      </c>
      <c r="Q119" s="28"/>
      <c r="R119" s="28"/>
      <c r="S119" s="28"/>
      <c r="T119" s="29" t="s">
        <v>67</v>
      </c>
      <c r="U119" s="33" t="s">
        <v>218</v>
      </c>
      <c r="V119" s="34" t="s">
        <v>236</v>
      </c>
      <c r="W119" s="34">
        <v>2</v>
      </c>
      <c r="X119" s="162">
        <v>45838</v>
      </c>
      <c r="Y119" s="162">
        <v>45839</v>
      </c>
      <c r="Z119" s="30"/>
      <c r="AA119" s="119" t="str" cm="1">
        <f t="array" ref="AA119">IF(AB119="","",INDEX(AG119:DR119,_xlfn.XMATCH(AB119,AG119:DR119)-1))</f>
        <v>DE-GUP-DT-E-23-936</v>
      </c>
      <c r="AB119" s="120">
        <f t="shared" si="16"/>
        <v>45253</v>
      </c>
      <c r="AC119" s="119" cm="1">
        <f t="array" ref="AC119">IF(AB119="","",INDEX(AG119:DR119,_xlfn.XMATCH(AB119,AG119:DR119)+1))</f>
        <v>2</v>
      </c>
      <c r="AD119" s="119" t="str" cm="1">
        <f t="array" ref="AD119">IF(AE119="","",INDEX(AG119:DR119,_xlfn.XMATCH(AE119,AG119:DR119)-1))</f>
        <v>CRS-GUP-DHI-DT-22-1119</v>
      </c>
      <c r="AE119" s="120">
        <f t="shared" si="17"/>
        <v>44888</v>
      </c>
      <c r="AF119" s="119" t="str" cm="1">
        <f t="array" ref="AF119">IF(AE119="","",INDEX(AG119:DR119,_xlfn.XMATCH(AE119,AG119:DR119)+1))</f>
        <v>AA</v>
      </c>
      <c r="AG119" s="43" t="s">
        <v>195</v>
      </c>
      <c r="AH119" s="117">
        <v>44448</v>
      </c>
      <c r="AI119" s="199" t="s">
        <v>106</v>
      </c>
      <c r="AJ119" s="43" t="s">
        <v>219</v>
      </c>
      <c r="AK119" s="117">
        <v>44467</v>
      </c>
      <c r="AL119" s="43" t="s">
        <v>77</v>
      </c>
      <c r="AM119" s="43" t="s">
        <v>108</v>
      </c>
      <c r="AN119" s="117">
        <v>44526</v>
      </c>
      <c r="AO119" s="43" t="s">
        <v>75</v>
      </c>
      <c r="AP119" s="43" t="s">
        <v>109</v>
      </c>
      <c r="AQ119" s="117">
        <v>44572</v>
      </c>
      <c r="AR119" s="43" t="s">
        <v>136</v>
      </c>
      <c r="AS119" s="43" t="s">
        <v>131</v>
      </c>
      <c r="AT119" s="117">
        <v>44663</v>
      </c>
      <c r="AU119" s="43">
        <v>0</v>
      </c>
      <c r="AV119" s="43" t="s">
        <v>132</v>
      </c>
      <c r="AW119" s="117">
        <v>44703</v>
      </c>
      <c r="AX119" s="43" t="s">
        <v>113</v>
      </c>
      <c r="AY119" s="43" t="s">
        <v>221</v>
      </c>
      <c r="AZ119" s="117">
        <v>44827</v>
      </c>
      <c r="BA119" s="43" t="s">
        <v>115</v>
      </c>
      <c r="BB119" s="43" t="s">
        <v>5527</v>
      </c>
      <c r="BC119" s="117">
        <v>44888</v>
      </c>
      <c r="BD119" s="43" t="s">
        <v>84</v>
      </c>
      <c r="BE119" s="43" t="s">
        <v>8064</v>
      </c>
      <c r="BF119" s="117">
        <v>45253</v>
      </c>
      <c r="BG119" s="43">
        <v>2</v>
      </c>
      <c r="BI119" s="117"/>
      <c r="BL119" s="117"/>
      <c r="BR119" s="117"/>
      <c r="BX119" s="117"/>
      <c r="CD119" s="117"/>
      <c r="CJ119" s="117"/>
      <c r="CP119" s="117"/>
      <c r="CV119" s="117"/>
      <c r="DB119" s="117"/>
      <c r="DH119" s="117"/>
      <c r="DN119" s="117"/>
      <c r="DS119" s="31" cm="1">
        <f t="array" ref="DS119">_xlfn.TAKE(_xlfn.CHOOSECOLS(_xlfn.WRAPROWS($AG119:$DR119,6),2),1)</f>
        <v>44448</v>
      </c>
      <c r="DT119" s="31" cm="1">
        <f t="array" ref="DT119">_xlfn.TAKE(_xlfn._xlws.FILTER(_xlfn.CHOOSECOLS(_xlfn.WRAPROWS($AG119:$DR119,6),2),
(_xlfn.CHOOSECOLS(_xlfn.WRAPROWS($AG119:$DR119,6),3) = "0") +
(_xlfn.CHOOSECOLS(_xlfn.WRAPROWS($AG119:$DR119,6),3) = 0) +
(_xlfn.CHOOSECOLS(_xlfn.WRAPROWS($AG119:$DR119,6),3) = "0(CP)")),1)</f>
        <v>44663</v>
      </c>
    </row>
    <row r="120" spans="1:124" s="43" customFormat="1" x14ac:dyDescent="0.45">
      <c r="A120" s="29"/>
      <c r="B120" s="28" t="s">
        <v>59</v>
      </c>
      <c r="C120" s="29" t="s">
        <v>193</v>
      </c>
      <c r="D120" s="28" t="s">
        <v>61</v>
      </c>
      <c r="E120" s="28" t="s">
        <v>209</v>
      </c>
      <c r="F120" s="28">
        <v>126911</v>
      </c>
      <c r="G120" s="29"/>
      <c r="H120" s="30" t="str">
        <f t="shared" si="13"/>
        <v>GUP-XW03-P1LC-126911</v>
      </c>
      <c r="I120" s="30" t="s">
        <v>347</v>
      </c>
      <c r="J120" s="28" t="s">
        <v>65</v>
      </c>
      <c r="K120" s="31">
        <v>44448</v>
      </c>
      <c r="L120" s="31">
        <v>44617</v>
      </c>
      <c r="M120" s="32" t="s">
        <v>66</v>
      </c>
      <c r="N120" s="29" t="s">
        <v>145</v>
      </c>
      <c r="O120" s="28"/>
      <c r="P120" s="28" t="s">
        <v>53</v>
      </c>
      <c r="Q120" s="28"/>
      <c r="R120" s="28"/>
      <c r="S120" s="28"/>
      <c r="T120" s="29" t="s">
        <v>67</v>
      </c>
      <c r="U120" s="33" t="s">
        <v>211</v>
      </c>
      <c r="V120" s="34" t="s">
        <v>236</v>
      </c>
      <c r="W120" s="34">
        <v>2</v>
      </c>
      <c r="X120" s="162">
        <v>45838</v>
      </c>
      <c r="Y120" s="162">
        <v>45839</v>
      </c>
      <c r="Z120" s="30"/>
      <c r="AA120" s="119" t="str" cm="1">
        <f t="array" ref="AA120">IF(AB120="","",INDEX(AG120:DR120,_xlfn.XMATCH(AB120,AG120:DR120)-1))</f>
        <v>DE-GUP-DT-E-23-943</v>
      </c>
      <c r="AB120" s="120">
        <f t="shared" si="16"/>
        <v>45253</v>
      </c>
      <c r="AC120" s="119" cm="1">
        <f t="array" ref="AC120">IF(AB120="","",INDEX(AG120:DR120,_xlfn.XMATCH(AB120,AG120:DR120)+1))</f>
        <v>2</v>
      </c>
      <c r="AD120" s="119" t="str" cm="1">
        <f t="array" ref="AD120">IF(AE120="","",INDEX(AG120:DR120,_xlfn.XMATCH(AE120,AG120:DR120)-1))</f>
        <v>자체 CRS 개정 후 제출</v>
      </c>
      <c r="AE120" s="120">
        <f>IF(AK120="", "",MAX(AK120,AQ120,AW120,BC121,BI120,BO120,BU120,CA120,CG120,CM120,CS120,CY120,DE120,DK120,DQ120))</f>
        <v>45252</v>
      </c>
      <c r="AF120" s="119" t="str" cm="1">
        <f t="array" ref="AF120">IF(AE120="","",INDEX(AG120:DR120,_xlfn.XMATCH(AE120,AG120:DR120)+1))</f>
        <v>N/A</v>
      </c>
      <c r="AG120" s="43" t="s">
        <v>195</v>
      </c>
      <c r="AH120" s="117">
        <v>44448</v>
      </c>
      <c r="AI120" s="199" t="s">
        <v>106</v>
      </c>
      <c r="AJ120" s="43" t="s">
        <v>212</v>
      </c>
      <c r="AK120" s="117">
        <v>44468</v>
      </c>
      <c r="AL120" s="43" t="s">
        <v>77</v>
      </c>
      <c r="AM120" s="43" t="s">
        <v>148</v>
      </c>
      <c r="AN120" s="117">
        <v>44529</v>
      </c>
      <c r="AO120" s="43" t="s">
        <v>75</v>
      </c>
      <c r="AP120" s="43" t="s">
        <v>149</v>
      </c>
      <c r="AQ120" s="117">
        <v>44572</v>
      </c>
      <c r="AR120" s="43" t="s">
        <v>136</v>
      </c>
      <c r="AS120" s="43" t="s">
        <v>150</v>
      </c>
      <c r="AT120" s="117">
        <v>44664</v>
      </c>
      <c r="AU120" s="43">
        <v>0</v>
      </c>
      <c r="AV120" s="43" t="s">
        <v>151</v>
      </c>
      <c r="AW120" s="117">
        <v>44683</v>
      </c>
      <c r="AX120" s="143" t="s">
        <v>8245</v>
      </c>
      <c r="AY120" s="43" t="s">
        <v>152</v>
      </c>
      <c r="AZ120" s="117">
        <v>44811</v>
      </c>
      <c r="BA120" s="43" t="s">
        <v>115</v>
      </c>
      <c r="BB120" s="43" t="s">
        <v>7690</v>
      </c>
      <c r="BC120" s="117">
        <v>45252</v>
      </c>
      <c r="BD120" s="43" t="s">
        <v>456</v>
      </c>
      <c r="BE120" s="43" t="s">
        <v>8071</v>
      </c>
      <c r="BF120" s="117">
        <v>45253</v>
      </c>
      <c r="BG120" s="43">
        <v>2</v>
      </c>
      <c r="BI120" s="117"/>
      <c r="BL120" s="117"/>
      <c r="BR120" s="117"/>
      <c r="BX120" s="117"/>
      <c r="CD120" s="117"/>
      <c r="CJ120" s="117"/>
      <c r="CP120" s="117"/>
      <c r="CV120" s="117"/>
      <c r="DB120" s="117"/>
      <c r="DH120" s="117"/>
      <c r="DN120" s="117"/>
      <c r="DS120" s="31" cm="1">
        <f t="array" ref="DS120">_xlfn.TAKE(_xlfn.CHOOSECOLS(_xlfn.WRAPROWS($AG120:$DR120,6),2),1)</f>
        <v>44448</v>
      </c>
      <c r="DT120" s="31" cm="1">
        <f t="array" ref="DT120">_xlfn.TAKE(_xlfn._xlws.FILTER(_xlfn.CHOOSECOLS(_xlfn.WRAPROWS($AG120:$DR120,6),2),
(_xlfn.CHOOSECOLS(_xlfn.WRAPROWS($AG120:$DR120,6),3) = "0") +
(_xlfn.CHOOSECOLS(_xlfn.WRAPROWS($AG120:$DR120,6),3) = 0) +
(_xlfn.CHOOSECOLS(_xlfn.WRAPROWS($AG120:$DR120,6),3) = "0(CP)")),1)</f>
        <v>44664</v>
      </c>
    </row>
    <row r="121" spans="1:124" s="43" customFormat="1" x14ac:dyDescent="0.45">
      <c r="A121" s="29"/>
      <c r="B121" s="28" t="s">
        <v>59</v>
      </c>
      <c r="C121" s="29" t="s">
        <v>193</v>
      </c>
      <c r="D121" s="28" t="s">
        <v>61</v>
      </c>
      <c r="E121" s="28" t="s">
        <v>144</v>
      </c>
      <c r="F121" s="28">
        <v>126901</v>
      </c>
      <c r="G121" s="29"/>
      <c r="H121" s="30" t="str">
        <f t="shared" si="13"/>
        <v>GUP-XW03-P1LA-126901</v>
      </c>
      <c r="I121" s="30" t="s">
        <v>348</v>
      </c>
      <c r="J121" s="28" t="s">
        <v>65</v>
      </c>
      <c r="K121" s="31">
        <v>44448</v>
      </c>
      <c r="L121" s="31">
        <v>44617</v>
      </c>
      <c r="M121" s="32" t="s">
        <v>66</v>
      </c>
      <c r="N121" s="29" t="s">
        <v>145</v>
      </c>
      <c r="O121" s="28"/>
      <c r="P121" s="28" t="s">
        <v>53</v>
      </c>
      <c r="Q121" s="28"/>
      <c r="R121" s="28"/>
      <c r="S121" s="28"/>
      <c r="T121" s="29" t="s">
        <v>67</v>
      </c>
      <c r="U121" s="33" t="s">
        <v>146</v>
      </c>
      <c r="V121" s="34" t="s">
        <v>236</v>
      </c>
      <c r="W121" s="34">
        <v>2</v>
      </c>
      <c r="X121" s="162">
        <v>45838</v>
      </c>
      <c r="Y121" s="162">
        <v>45839</v>
      </c>
      <c r="Z121" s="30"/>
      <c r="AA121" s="119" t="str" cm="1">
        <f t="array" ref="AA121">IF(AB121="","",INDEX(AG121:DR121,_xlfn.XMATCH(AB121,AG121:DR121)-1))</f>
        <v>DE-GUP-DT-E-23-943</v>
      </c>
      <c r="AB121" s="120">
        <f t="shared" si="16"/>
        <v>45253</v>
      </c>
      <c r="AC121" s="119" cm="1">
        <f t="array" ref="AC121">IF(AB121="","",INDEX(AG121:DR121,_xlfn.XMATCH(AB121,AG121:DR121)+1))</f>
        <v>2</v>
      </c>
      <c r="AD121" s="119" t="str" cm="1">
        <f t="array" ref="AD121">IF(AE121="","",INDEX(AG121:DR121,_xlfn.XMATCH(AE121,AG121:DR121)-1))</f>
        <v>CRS-GUP-DHI-DT-22-324</v>
      </c>
      <c r="AE121" s="120">
        <f>IF(AK121="", "",MAX(AK121,AQ121,AW121,BC122,BI121,BO121,BU121,CA121,CG121,CM121,CS121,CY121,DE121,DK121,DQ121))</f>
        <v>44683</v>
      </c>
      <c r="AF121" s="119" t="str" cm="1">
        <f t="array" ref="AF121">IF(AE121="","",INDEX(AG121:DR121,_xlfn.XMATCH(AE121,AG121:DR121)+1))</f>
        <v>AA(승인등급 변경-Email  접수)</v>
      </c>
      <c r="AG121" s="43" t="s">
        <v>195</v>
      </c>
      <c r="AH121" s="117">
        <v>44448</v>
      </c>
      <c r="AI121" s="199" t="s">
        <v>106</v>
      </c>
      <c r="AJ121" s="43" t="s">
        <v>147</v>
      </c>
      <c r="AK121" s="117">
        <v>44467</v>
      </c>
      <c r="AL121" s="43" t="s">
        <v>77</v>
      </c>
      <c r="AM121" s="43" t="s">
        <v>148</v>
      </c>
      <c r="AN121" s="117">
        <v>44529</v>
      </c>
      <c r="AO121" s="43" t="s">
        <v>75</v>
      </c>
      <c r="AP121" s="43" t="s">
        <v>149</v>
      </c>
      <c r="AQ121" s="117">
        <v>44572</v>
      </c>
      <c r="AR121" s="43" t="s">
        <v>110</v>
      </c>
      <c r="AS121" s="43" t="s">
        <v>150</v>
      </c>
      <c r="AT121" s="117">
        <v>44664</v>
      </c>
      <c r="AU121" s="43">
        <v>0</v>
      </c>
      <c r="AV121" s="43" t="s">
        <v>151</v>
      </c>
      <c r="AW121" s="117">
        <v>44683</v>
      </c>
      <c r="AX121" s="143" t="s">
        <v>8245</v>
      </c>
      <c r="AY121" s="43" t="s">
        <v>152</v>
      </c>
      <c r="AZ121" s="117">
        <v>44811</v>
      </c>
      <c r="BA121" s="43" t="s">
        <v>115</v>
      </c>
      <c r="BB121" s="43" t="s">
        <v>7690</v>
      </c>
      <c r="BC121" s="117">
        <v>45252</v>
      </c>
      <c r="BD121" s="43" t="s">
        <v>456</v>
      </c>
      <c r="BE121" s="43" t="s">
        <v>8071</v>
      </c>
      <c r="BF121" s="117">
        <v>45253</v>
      </c>
      <c r="BG121" s="43">
        <v>2</v>
      </c>
      <c r="BI121" s="117"/>
      <c r="BL121" s="117"/>
      <c r="BR121" s="117"/>
      <c r="BX121" s="117"/>
      <c r="CD121" s="117"/>
      <c r="CJ121" s="117"/>
      <c r="CP121" s="117"/>
      <c r="CV121" s="117"/>
      <c r="DB121" s="117"/>
      <c r="DH121" s="117"/>
      <c r="DN121" s="117"/>
      <c r="DS121" s="31" cm="1">
        <f t="array" ref="DS121">_xlfn.TAKE(_xlfn.CHOOSECOLS(_xlfn.WRAPROWS($AG121:$DR121,6),2),1)</f>
        <v>44448</v>
      </c>
      <c r="DT121" s="31" cm="1">
        <f t="array" ref="DT121">_xlfn.TAKE(_xlfn._xlws.FILTER(_xlfn.CHOOSECOLS(_xlfn.WRAPROWS($AG121:$DR121,6),2),
(_xlfn.CHOOSECOLS(_xlfn.WRAPROWS($AG121:$DR121,6),3) = "0") +
(_xlfn.CHOOSECOLS(_xlfn.WRAPROWS($AG121:$DR121,6),3) = 0) +
(_xlfn.CHOOSECOLS(_xlfn.WRAPROWS($AG121:$DR121,6),3) = "0(CP)")),1)</f>
        <v>44664</v>
      </c>
    </row>
    <row r="122" spans="1:124" s="43" customFormat="1" x14ac:dyDescent="0.45">
      <c r="A122" s="29"/>
      <c r="B122" s="28" t="s">
        <v>59</v>
      </c>
      <c r="C122" s="29" t="s">
        <v>349</v>
      </c>
      <c r="D122" s="28" t="s">
        <v>101</v>
      </c>
      <c r="E122" s="28" t="s">
        <v>350</v>
      </c>
      <c r="F122" s="28">
        <v>116901</v>
      </c>
      <c r="G122" s="29"/>
      <c r="H122" s="30" t="str">
        <f t="shared" si="13"/>
        <v>GUP-XW03-P1GHC-116901</v>
      </c>
      <c r="I122" s="30" t="s">
        <v>351</v>
      </c>
      <c r="J122" s="28" t="s">
        <v>65</v>
      </c>
      <c r="K122" s="31">
        <v>44519</v>
      </c>
      <c r="L122" s="31">
        <v>44589</v>
      </c>
      <c r="M122" s="32" t="s">
        <v>66</v>
      </c>
      <c r="N122" s="29" t="s">
        <v>198</v>
      </c>
      <c r="O122" s="28"/>
      <c r="P122" s="28" t="s">
        <v>53</v>
      </c>
      <c r="Q122" s="28"/>
      <c r="R122" s="28"/>
      <c r="S122" s="28"/>
      <c r="T122" s="29" t="s">
        <v>67</v>
      </c>
      <c r="U122" s="33" t="s">
        <v>199</v>
      </c>
      <c r="V122" s="34" t="s">
        <v>236</v>
      </c>
      <c r="W122" s="34">
        <v>2</v>
      </c>
      <c r="X122" s="162">
        <v>45838</v>
      </c>
      <c r="Y122" s="162">
        <v>45839</v>
      </c>
      <c r="Z122" s="30"/>
      <c r="AA122" s="119" t="str" cm="1">
        <f t="array" ref="AA122">IF(AB122="","",INDEX(AG122:DR122,_xlfn.XMATCH(AB122,AG122:DR122)-1))</f>
        <v>DE-GUP-DT-E-23-937</v>
      </c>
      <c r="AB122" s="120">
        <f t="shared" si="16"/>
        <v>45253</v>
      </c>
      <c r="AC122" s="119" cm="1">
        <f t="array" ref="AC122">IF(AB122="","",INDEX(AG122:DR122,_xlfn.XMATCH(AB122,AG122:DR122)+1))</f>
        <v>2</v>
      </c>
      <c r="AD122" s="119" t="str" cm="1">
        <f t="array" ref="AD122">IF(AE122="","",INDEX(AG122:DR122,_xlfn.XMATCH(AE122,AG122:DR122)-1))</f>
        <v>CRS-GUP-DHI-DT-22-1127</v>
      </c>
      <c r="AE122" s="120">
        <f t="shared" si="17"/>
        <v>44888</v>
      </c>
      <c r="AF122" s="119" t="str" cm="1">
        <f t="array" ref="AF122">IF(AE122="","",INDEX(AG122:DR122,_xlfn.XMATCH(AE122,AG122:DR122)+1))</f>
        <v>AA</v>
      </c>
      <c r="AG122" s="43" t="s">
        <v>201</v>
      </c>
      <c r="AH122" s="117">
        <v>44526</v>
      </c>
      <c r="AI122" s="199" t="s">
        <v>106</v>
      </c>
      <c r="AJ122" s="43" t="s">
        <v>202</v>
      </c>
      <c r="AK122" s="117">
        <v>44553</v>
      </c>
      <c r="AL122" s="43" t="s">
        <v>136</v>
      </c>
      <c r="AM122" s="43" t="s">
        <v>203</v>
      </c>
      <c r="AN122" s="117">
        <v>44663</v>
      </c>
      <c r="AO122" s="43">
        <v>0</v>
      </c>
      <c r="AP122" s="43" t="s">
        <v>204</v>
      </c>
      <c r="AQ122" s="117">
        <v>44683</v>
      </c>
      <c r="AR122" s="43" t="s">
        <v>113</v>
      </c>
      <c r="AS122" s="43" t="s">
        <v>205</v>
      </c>
      <c r="AT122" s="117">
        <v>44838</v>
      </c>
      <c r="AU122" s="43" t="s">
        <v>115</v>
      </c>
      <c r="AV122" s="43" t="s">
        <v>5536</v>
      </c>
      <c r="AW122" s="117">
        <v>44888</v>
      </c>
      <c r="AX122" s="43" t="s">
        <v>84</v>
      </c>
      <c r="AY122" s="43" t="s">
        <v>8065</v>
      </c>
      <c r="AZ122" s="117">
        <v>45253</v>
      </c>
      <c r="BA122" s="43">
        <v>2</v>
      </c>
      <c r="BC122" s="117"/>
      <c r="BF122" s="117"/>
      <c r="BI122" s="117"/>
      <c r="BL122" s="117"/>
      <c r="BR122" s="117"/>
      <c r="BX122" s="117"/>
      <c r="CD122" s="117"/>
      <c r="CJ122" s="117"/>
      <c r="CP122" s="117"/>
      <c r="CV122" s="117"/>
      <c r="DB122" s="117"/>
      <c r="DH122" s="117"/>
      <c r="DN122" s="117"/>
      <c r="DS122" s="31" cm="1">
        <f t="array" ref="DS122">_xlfn.TAKE(_xlfn.CHOOSECOLS(_xlfn.WRAPROWS($AG122:$DR122,6),2),1)</f>
        <v>44526</v>
      </c>
      <c r="DT122" s="31" cm="1">
        <f t="array" ref="DT122">_xlfn.TAKE(_xlfn._xlws.FILTER(_xlfn.CHOOSECOLS(_xlfn.WRAPROWS($AG122:$DR122,6),2),
(_xlfn.CHOOSECOLS(_xlfn.WRAPROWS($AG122:$DR122,6),3) = "0") +
(_xlfn.CHOOSECOLS(_xlfn.WRAPROWS($AG122:$DR122,6),3) = 0) +
(_xlfn.CHOOSECOLS(_xlfn.WRAPROWS($AG122:$DR122,6),3) = "0(CP)")),1)</f>
        <v>44663</v>
      </c>
    </row>
    <row r="123" spans="1:124" s="43" customFormat="1" x14ac:dyDescent="0.45">
      <c r="A123" s="29"/>
      <c r="B123" s="28" t="s">
        <v>59</v>
      </c>
      <c r="C123" s="29" t="s">
        <v>349</v>
      </c>
      <c r="D123" s="28" t="s">
        <v>101</v>
      </c>
      <c r="E123" s="28" t="s">
        <v>229</v>
      </c>
      <c r="F123" s="28">
        <v>111001</v>
      </c>
      <c r="G123" s="29"/>
      <c r="H123" s="30" t="str">
        <f t="shared" si="13"/>
        <v>GUP-XW03-P1LCM-111001</v>
      </c>
      <c r="I123" s="30" t="s">
        <v>352</v>
      </c>
      <c r="J123" s="28" t="s">
        <v>65</v>
      </c>
      <c r="K123" s="31">
        <v>44543</v>
      </c>
      <c r="L123" s="31">
        <v>44725</v>
      </c>
      <c r="M123" s="32" t="s">
        <v>66</v>
      </c>
      <c r="N123" s="29" t="s">
        <v>87</v>
      </c>
      <c r="O123" s="28"/>
      <c r="P123" s="28" t="s">
        <v>53</v>
      </c>
      <c r="Q123" s="28"/>
      <c r="R123" s="28"/>
      <c r="S123" s="28"/>
      <c r="T123" s="29" t="s">
        <v>104</v>
      </c>
      <c r="U123" s="33" t="s">
        <v>177</v>
      </c>
      <c r="V123" s="34" t="s">
        <v>236</v>
      </c>
      <c r="W123" s="34">
        <v>2</v>
      </c>
      <c r="X123" s="162">
        <v>45838</v>
      </c>
      <c r="Y123" s="162">
        <v>45839</v>
      </c>
      <c r="Z123" s="30"/>
      <c r="AA123" s="119" t="str" cm="1">
        <f t="array" ref="AA123">IF(AB123="","",INDEX(AG123:DR123,_xlfn.XMATCH(AB123,AG123:DR123)-1))</f>
        <v>DE-GUP-DT-E-23-955</v>
      </c>
      <c r="AB123" s="120">
        <f t="shared" si="16"/>
        <v>45260</v>
      </c>
      <c r="AC123" s="119" cm="1">
        <f t="array" ref="AC123">IF(AB123="","",INDEX(AG123:DR123,_xlfn.XMATCH(AB123,AG123:DR123)+1))</f>
        <v>1</v>
      </c>
      <c r="AD123" s="119" t="str" cm="1">
        <f t="array" ref="AD123">IF(AE123="","",INDEX(AG123:DR123,_xlfn.XMATCH(AE123,AG123:DR123)-1))</f>
        <v>N/A-메일로 회신 받음</v>
      </c>
      <c r="AE123" s="120">
        <f t="shared" si="17"/>
        <v>44964</v>
      </c>
      <c r="AF123" s="119" t="str" cm="1">
        <f t="array" ref="AF123">IF(AE123="","",INDEX(AG123:DR123,_xlfn.XMATCH(AE123,AG123:DR123)+1))</f>
        <v>AA</v>
      </c>
      <c r="AG123" s="43" t="s">
        <v>179</v>
      </c>
      <c r="AH123" s="117">
        <v>44549</v>
      </c>
      <c r="AI123" s="199" t="s">
        <v>106</v>
      </c>
      <c r="AJ123" s="43" t="s">
        <v>180</v>
      </c>
      <c r="AK123" s="117">
        <v>44550</v>
      </c>
      <c r="AL123" s="43" t="s">
        <v>92</v>
      </c>
      <c r="AM123" s="43" t="s">
        <v>181</v>
      </c>
      <c r="AN123" s="117">
        <v>44664</v>
      </c>
      <c r="AO123" s="43" t="s">
        <v>52</v>
      </c>
      <c r="AP123" s="43" t="s">
        <v>182</v>
      </c>
      <c r="AQ123" s="117">
        <v>44683</v>
      </c>
      <c r="AR123" s="43" t="s">
        <v>113</v>
      </c>
      <c r="AS123" s="43" t="s">
        <v>353</v>
      </c>
      <c r="AT123" s="117">
        <v>44743</v>
      </c>
      <c r="AU123" s="43" t="s">
        <v>340</v>
      </c>
      <c r="AV123" s="43" t="s">
        <v>6389</v>
      </c>
      <c r="AW123" s="117">
        <v>44964</v>
      </c>
      <c r="AX123" s="43" t="s">
        <v>84</v>
      </c>
      <c r="AY123" s="43" t="s">
        <v>8083</v>
      </c>
      <c r="AZ123" s="117">
        <v>45260</v>
      </c>
      <c r="BA123" s="43">
        <v>1</v>
      </c>
      <c r="BC123" s="117"/>
      <c r="BF123" s="117"/>
      <c r="BI123" s="117"/>
      <c r="BL123" s="117"/>
      <c r="BR123" s="117"/>
      <c r="BX123" s="117"/>
      <c r="CD123" s="117"/>
      <c r="CJ123" s="117"/>
      <c r="CP123" s="117"/>
      <c r="CV123" s="117"/>
      <c r="DB123" s="117"/>
      <c r="DH123" s="117"/>
      <c r="DN123" s="117"/>
      <c r="DS123" s="31" cm="1">
        <f t="array" ref="DS123">_xlfn.TAKE(_xlfn.CHOOSECOLS(_xlfn.WRAPROWS($AG123:$DR123,6),2),1)</f>
        <v>44549</v>
      </c>
      <c r="DT123" s="31" cm="1">
        <f t="array" ref="DT123">_xlfn.TAKE(_xlfn._xlws.FILTER(_xlfn.CHOOSECOLS(_xlfn.WRAPROWS($AG123:$DR123,6),2),
(_xlfn.CHOOSECOLS(_xlfn.WRAPROWS($AG123:$DR123,6),3) = "0") +
(_xlfn.CHOOSECOLS(_xlfn.WRAPROWS($AG123:$DR123,6),3) = 0) +
(_xlfn.CHOOSECOLS(_xlfn.WRAPROWS($AG123:$DR123,6),3) = "0(CP)")),1)</f>
        <v>44743</v>
      </c>
    </row>
    <row r="124" spans="1:124" s="43" customFormat="1" x14ac:dyDescent="0.45">
      <c r="A124" s="29"/>
      <c r="B124" s="28" t="s">
        <v>59</v>
      </c>
      <c r="C124" s="29" t="s">
        <v>262</v>
      </c>
      <c r="D124" s="28" t="s">
        <v>61</v>
      </c>
      <c r="E124" s="28" t="s">
        <v>354</v>
      </c>
      <c r="F124" s="28">
        <v>436001</v>
      </c>
      <c r="G124" s="29"/>
      <c r="H124" s="30" t="str">
        <f t="shared" si="13"/>
        <v>GUP-YK10-P1EGB-436001</v>
      </c>
      <c r="I124" s="30" t="s">
        <v>355</v>
      </c>
      <c r="J124" s="28" t="s">
        <v>65</v>
      </c>
      <c r="K124" s="31">
        <v>44503</v>
      </c>
      <c r="L124" s="31">
        <v>44716</v>
      </c>
      <c r="M124" s="32" t="s">
        <v>356</v>
      </c>
      <c r="N124" s="29" t="s">
        <v>357</v>
      </c>
      <c r="O124" s="28" t="s">
        <v>52</v>
      </c>
      <c r="P124" s="28" t="s">
        <v>53</v>
      </c>
      <c r="Q124" s="28"/>
      <c r="R124" s="28"/>
      <c r="S124" s="28"/>
      <c r="T124" s="29" t="s">
        <v>67</v>
      </c>
      <c r="U124" s="33" t="s">
        <v>358</v>
      </c>
      <c r="V124" s="34" t="s">
        <v>236</v>
      </c>
      <c r="W124" s="34">
        <v>2</v>
      </c>
      <c r="X124" s="162">
        <v>45838</v>
      </c>
      <c r="Y124" s="162">
        <v>45839</v>
      </c>
      <c r="Z124" s="30"/>
      <c r="AA124" s="119" t="str" cm="1">
        <f t="array" ref="AA124">IF(AB124="","",INDEX(AG124:DR124,_xlfn.XMATCH(AB124,AG124:DR124)-1))</f>
        <v>DE-GUP-DT-E-24-194</v>
      </c>
      <c r="AB124" s="120">
        <f t="shared" si="16"/>
        <v>45509</v>
      </c>
      <c r="AC124" s="119" cm="1">
        <f t="array" ref="AC124">IF(AB124="","",INDEX(AG124:DR124,_xlfn.XMATCH(AB124,AG124:DR124)+1))</f>
        <v>4</v>
      </c>
      <c r="AD124" s="119" t="str" cm="1">
        <f t="array" ref="AD124">IF(AE124="","",INDEX(AG124:DR124,_xlfn.XMATCH(AE124,AG124:DR124)-1))</f>
        <v>자체 CRS 개정 후 제출</v>
      </c>
      <c r="AE124" s="120">
        <f t="shared" si="17"/>
        <v>45508</v>
      </c>
      <c r="AF124" s="119" t="str" cm="1">
        <f t="array" ref="AF124">IF(AE124="","",INDEX(AG124:DR124,_xlfn.XMATCH(AE124,AG124:DR124)+1))</f>
        <v>N/A</v>
      </c>
      <c r="AG124" s="43" t="s">
        <v>359</v>
      </c>
      <c r="AH124" s="117">
        <v>44389</v>
      </c>
      <c r="AI124" s="199" t="s">
        <v>106</v>
      </c>
      <c r="AJ124" s="43" t="s">
        <v>360</v>
      </c>
      <c r="AK124" s="117">
        <v>44469</v>
      </c>
      <c r="AL124" s="43" t="s">
        <v>361</v>
      </c>
      <c r="AM124" s="43" t="s">
        <v>362</v>
      </c>
      <c r="AN124" s="117">
        <v>44510</v>
      </c>
      <c r="AO124" s="43" t="s">
        <v>75</v>
      </c>
      <c r="AP124" s="43" t="s">
        <v>363</v>
      </c>
      <c r="AQ124" s="117">
        <v>44530</v>
      </c>
      <c r="AR124" s="43" t="s">
        <v>77</v>
      </c>
      <c r="AS124" s="43" t="s">
        <v>364</v>
      </c>
      <c r="AT124" s="117">
        <v>44553</v>
      </c>
      <c r="AU124" s="43" t="s">
        <v>79</v>
      </c>
      <c r="AV124" s="43" t="s">
        <v>365</v>
      </c>
      <c r="AW124" s="117">
        <v>44572</v>
      </c>
      <c r="AX124" s="43" t="s">
        <v>110</v>
      </c>
      <c r="AY124" s="43" t="s">
        <v>366</v>
      </c>
      <c r="AZ124" s="117">
        <v>44802</v>
      </c>
      <c r="BA124" s="43" t="s">
        <v>340</v>
      </c>
      <c r="BB124" s="43" t="s">
        <v>367</v>
      </c>
      <c r="BC124" s="117">
        <v>44818</v>
      </c>
      <c r="BD124" s="43" t="s">
        <v>84</v>
      </c>
      <c r="BE124" s="43" t="s">
        <v>7902</v>
      </c>
      <c r="BF124" s="117">
        <v>45184</v>
      </c>
      <c r="BG124" s="43" t="s">
        <v>115</v>
      </c>
      <c r="BH124" s="43" t="s">
        <v>7690</v>
      </c>
      <c r="BI124" s="117">
        <v>45238</v>
      </c>
      <c r="BJ124" s="43" t="s">
        <v>456</v>
      </c>
      <c r="BK124" s="43" t="s">
        <v>8016</v>
      </c>
      <c r="BL124" s="117">
        <v>45239</v>
      </c>
      <c r="BM124" s="43">
        <v>2</v>
      </c>
      <c r="BN124" s="43" t="s">
        <v>7690</v>
      </c>
      <c r="BO124" s="117">
        <v>45365</v>
      </c>
      <c r="BP124" s="43" t="s">
        <v>456</v>
      </c>
      <c r="BQ124" s="43" t="s">
        <v>8291</v>
      </c>
      <c r="BR124" s="117">
        <v>45366</v>
      </c>
      <c r="BS124" s="43">
        <v>3</v>
      </c>
      <c r="BT124" s="43" t="s">
        <v>7690</v>
      </c>
      <c r="BU124" s="117">
        <v>45508</v>
      </c>
      <c r="BV124" s="43" t="s">
        <v>456</v>
      </c>
      <c r="BW124" s="43" t="s">
        <v>8506</v>
      </c>
      <c r="BX124" s="117">
        <v>45509</v>
      </c>
      <c r="BY124" s="43">
        <v>4</v>
      </c>
      <c r="CA124" s="117"/>
      <c r="CD124" s="117"/>
      <c r="CJ124" s="117"/>
      <c r="CP124" s="117"/>
      <c r="CV124" s="117"/>
      <c r="DB124" s="117"/>
      <c r="DH124" s="117"/>
      <c r="DN124" s="117"/>
      <c r="DS124" s="31" cm="1">
        <f t="array" ref="DS124">_xlfn.TAKE(_xlfn.CHOOSECOLS(_xlfn.WRAPROWS($AG124:$DR124,6),2),1)</f>
        <v>44389</v>
      </c>
      <c r="DT124" s="31" cm="1">
        <f t="array" ref="DT124">_xlfn.TAKE(_xlfn._xlws.FILTER(_xlfn.CHOOSECOLS(_xlfn.WRAPROWS($AG124:$DR124,6),2),
(_xlfn.CHOOSECOLS(_xlfn.WRAPROWS($AG124:$DR124,6),3) = "0") +
(_xlfn.CHOOSECOLS(_xlfn.WRAPROWS($AG124:$DR124,6),3) = 0) +
(_xlfn.CHOOSECOLS(_xlfn.WRAPROWS($AG124:$DR124,6),3) = "0(CP)")),1)</f>
        <v>44802</v>
      </c>
    </row>
    <row r="125" spans="1:124" s="43" customFormat="1" x14ac:dyDescent="0.45">
      <c r="A125" s="29"/>
      <c r="B125" s="28" t="s">
        <v>59</v>
      </c>
      <c r="C125" s="29" t="s">
        <v>295</v>
      </c>
      <c r="D125" s="28" t="s">
        <v>61</v>
      </c>
      <c r="E125" s="28" t="s">
        <v>354</v>
      </c>
      <c r="F125" s="28">
        <v>436002</v>
      </c>
      <c r="G125" s="29"/>
      <c r="H125" s="30" t="str">
        <f t="shared" si="13"/>
        <v>GUP-YK09-P1EGB-436002</v>
      </c>
      <c r="I125" s="30" t="s">
        <v>368</v>
      </c>
      <c r="J125" s="28" t="s">
        <v>96</v>
      </c>
      <c r="K125" s="31">
        <v>44503</v>
      </c>
      <c r="L125" s="29"/>
      <c r="M125" s="32" t="s">
        <v>356</v>
      </c>
      <c r="N125" s="29" t="s">
        <v>357</v>
      </c>
      <c r="O125" s="28"/>
      <c r="P125" s="28" t="s">
        <v>53</v>
      </c>
      <c r="Q125" s="28"/>
      <c r="R125" s="28"/>
      <c r="S125" s="28"/>
      <c r="T125" s="29" t="s">
        <v>67</v>
      </c>
      <c r="U125" s="33" t="s">
        <v>358</v>
      </c>
      <c r="V125" s="34" t="s">
        <v>236</v>
      </c>
      <c r="W125" s="34">
        <v>3</v>
      </c>
      <c r="X125" s="162">
        <v>45838</v>
      </c>
      <c r="Y125" s="162">
        <v>45839</v>
      </c>
      <c r="Z125" s="30"/>
      <c r="AA125" s="119" t="str" cm="1">
        <f t="array" ref="AA125">IF(AB125="","",INDEX(AG125:DR125,_xlfn.XMATCH(AB125,AG125:DR125)-1))</f>
        <v>DE-GUP-DT-E-24-194</v>
      </c>
      <c r="AB125" s="120">
        <f t="shared" si="16"/>
        <v>45509</v>
      </c>
      <c r="AC125" s="119" cm="1">
        <f t="array" ref="AC125">IF(AB125="","",INDEX(AG125:DR125,_xlfn.XMATCH(AB125,AG125:DR125)+1))</f>
        <v>8</v>
      </c>
      <c r="AD125" s="119" t="str" cm="1">
        <f t="array" ref="AD125">IF(AE125="","",INDEX(AG125:DR125,_xlfn.XMATCH(AE125,AG125:DR125)-1))</f>
        <v>자체 CRS 개정 후 제출</v>
      </c>
      <c r="AE125" s="120">
        <f t="shared" si="17"/>
        <v>45508</v>
      </c>
      <c r="AF125" s="119" t="str" cm="1">
        <f t="array" ref="AF125">IF(AE125="","",INDEX(AG125:DR125,_xlfn.XMATCH(AE125,AG125:DR125)+1))</f>
        <v>N/A</v>
      </c>
      <c r="AG125" s="43" t="s">
        <v>359</v>
      </c>
      <c r="AH125" s="117">
        <v>44389</v>
      </c>
      <c r="AI125" s="199" t="s">
        <v>71</v>
      </c>
      <c r="AJ125" s="43" t="s">
        <v>360</v>
      </c>
      <c r="AK125" s="117">
        <v>44469</v>
      </c>
      <c r="AL125" s="43" t="s">
        <v>92</v>
      </c>
      <c r="AM125" s="43" t="s">
        <v>362</v>
      </c>
      <c r="AN125" s="117">
        <v>44510</v>
      </c>
      <c r="AO125" s="43" t="s">
        <v>369</v>
      </c>
      <c r="AP125" s="43" t="s">
        <v>363</v>
      </c>
      <c r="AQ125" s="117">
        <v>44530</v>
      </c>
      <c r="AR125" s="43" t="s">
        <v>370</v>
      </c>
      <c r="AS125" s="43" t="s">
        <v>364</v>
      </c>
      <c r="AT125" s="117">
        <v>44553</v>
      </c>
      <c r="AU125" s="43" t="s">
        <v>371</v>
      </c>
      <c r="AV125" s="43" t="s">
        <v>365</v>
      </c>
      <c r="AW125" s="117">
        <v>44572</v>
      </c>
      <c r="AX125" s="43" t="s">
        <v>370</v>
      </c>
      <c r="AY125" s="43" t="s">
        <v>366</v>
      </c>
      <c r="AZ125" s="117">
        <v>44802</v>
      </c>
      <c r="BA125" s="43">
        <v>3</v>
      </c>
      <c r="BB125" s="43" t="s">
        <v>367</v>
      </c>
      <c r="BC125" s="117">
        <v>44818</v>
      </c>
      <c r="BD125" s="43" t="s">
        <v>84</v>
      </c>
      <c r="BE125" s="43" t="s">
        <v>7899</v>
      </c>
      <c r="BF125" s="117">
        <v>45184</v>
      </c>
      <c r="BG125" s="43">
        <v>4</v>
      </c>
      <c r="BH125" s="43" t="s">
        <v>5850</v>
      </c>
      <c r="BI125" s="117">
        <v>45238</v>
      </c>
      <c r="BJ125" s="43" t="s">
        <v>456</v>
      </c>
      <c r="BK125" s="43" t="s">
        <v>8016</v>
      </c>
      <c r="BL125" s="117">
        <v>45239</v>
      </c>
      <c r="BM125" s="43">
        <v>5</v>
      </c>
      <c r="BN125" s="43" t="s">
        <v>7690</v>
      </c>
      <c r="BO125" s="117">
        <v>45365</v>
      </c>
      <c r="BP125" s="43" t="s">
        <v>456</v>
      </c>
      <c r="BQ125" s="43" t="s">
        <v>8291</v>
      </c>
      <c r="BR125" s="117">
        <v>45366</v>
      </c>
      <c r="BS125" s="43">
        <v>6</v>
      </c>
      <c r="BT125" s="43" t="s">
        <v>7690</v>
      </c>
      <c r="BU125" s="117">
        <v>45384</v>
      </c>
      <c r="BV125" s="43" t="s">
        <v>456</v>
      </c>
      <c r="BW125" s="43" t="s">
        <v>8320</v>
      </c>
      <c r="BX125" s="117">
        <v>45385</v>
      </c>
      <c r="BY125" s="43">
        <v>7</v>
      </c>
      <c r="BZ125" s="43" t="s">
        <v>7690</v>
      </c>
      <c r="CA125" s="117">
        <v>45508</v>
      </c>
      <c r="CB125" s="43" t="s">
        <v>456</v>
      </c>
      <c r="CC125" s="43" t="s">
        <v>8506</v>
      </c>
      <c r="CD125" s="117">
        <v>45509</v>
      </c>
      <c r="CE125" s="43">
        <v>8</v>
      </c>
      <c r="CG125" s="117"/>
      <c r="CJ125" s="117"/>
      <c r="CP125" s="117"/>
      <c r="CV125" s="117"/>
      <c r="DB125" s="117"/>
      <c r="DH125" s="117"/>
      <c r="DN125" s="117"/>
      <c r="DS125" s="31" cm="1">
        <f t="array" ref="DS125">_xlfn.TAKE(_xlfn.CHOOSECOLS(_xlfn.WRAPROWS($AG125:$DR125,6),2),1)</f>
        <v>44389</v>
      </c>
      <c r="DT125" s="31" cm="1">
        <f t="array" ref="DT125">_xlfn.TAKE(_xlfn._xlws.FILTER(_xlfn.CHOOSECOLS(_xlfn.WRAPROWS($AG125:$DR125,6),2),
(_xlfn.CHOOSECOLS(_xlfn.WRAPROWS($AG125:$DR125,6),3) = "0") +
(_xlfn.CHOOSECOLS(_xlfn.WRAPROWS($AG125:$DR125,6),3) = 0) +
(_xlfn.CHOOSECOLS(_xlfn.WRAPROWS($AG125:$DR125,6),3) = "0(CP)")),1)</f>
        <v>44389</v>
      </c>
    </row>
    <row r="126" spans="1:124" s="43" customFormat="1" x14ac:dyDescent="0.45">
      <c r="A126" s="29"/>
      <c r="B126" s="28" t="s">
        <v>59</v>
      </c>
      <c r="C126" s="29" t="s">
        <v>295</v>
      </c>
      <c r="D126" s="28" t="s">
        <v>61</v>
      </c>
      <c r="E126" s="28" t="s">
        <v>354</v>
      </c>
      <c r="F126" s="28">
        <v>436003</v>
      </c>
      <c r="G126" s="29"/>
      <c r="H126" s="30" t="str">
        <f t="shared" si="13"/>
        <v>GUP-YK09-P1EGB-436003</v>
      </c>
      <c r="I126" s="30" t="s">
        <v>372</v>
      </c>
      <c r="J126" s="28" t="s">
        <v>96</v>
      </c>
      <c r="K126" s="31">
        <v>44730</v>
      </c>
      <c r="L126" s="29"/>
      <c r="M126" s="32" t="s">
        <v>356</v>
      </c>
      <c r="N126" s="29" t="s">
        <v>357</v>
      </c>
      <c r="O126" s="28"/>
      <c r="P126" s="28"/>
      <c r="Q126" s="28"/>
      <c r="R126" s="28"/>
      <c r="S126" s="28"/>
      <c r="T126" s="29" t="s">
        <v>67</v>
      </c>
      <c r="U126" s="33" t="s">
        <v>358</v>
      </c>
      <c r="V126" s="34" t="s">
        <v>236</v>
      </c>
      <c r="W126" s="34">
        <v>4</v>
      </c>
      <c r="X126" s="162">
        <v>45838</v>
      </c>
      <c r="Y126" s="162">
        <v>45839</v>
      </c>
      <c r="Z126" s="30"/>
      <c r="AA126" s="119" t="str" cm="1">
        <f t="array" ref="AA126">IF(AB126="","",INDEX(AG126:DR126,_xlfn.XMATCH(AB126,AG126:DR126)-1))</f>
        <v>DHI-GUP-DT-22-061</v>
      </c>
      <c r="AB126" s="120">
        <f t="shared" si="16"/>
        <v>44603</v>
      </c>
      <c r="AC126" s="119" t="str" cm="1">
        <f t="array" ref="AC126">IF(AB126="","",INDEX(AG126:DR126,_xlfn.XMATCH(AB126,AG126:DR126)+1))</f>
        <v>0</v>
      </c>
      <c r="AD126" s="119" t="str" cm="1">
        <f t="array" ref="AD126">IF(AE126="","",INDEX(AG126:DR126,_xlfn.XMATCH(AE126,AG126:DR126)-1))</f>
        <v>CRS-GUP-DHI-DT-22-217</v>
      </c>
      <c r="AE126" s="120">
        <f t="shared" si="17"/>
        <v>44612</v>
      </c>
      <c r="AF126" s="119" t="str" cm="1">
        <f t="array" ref="AF126">IF(AE126="","",INDEX(AG126:DR126,_xlfn.XMATCH(AE126,AG126:DR126)+1))</f>
        <v>NC</v>
      </c>
      <c r="AG126" s="43" t="s">
        <v>373</v>
      </c>
      <c r="AH126" s="117">
        <v>44603</v>
      </c>
      <c r="AI126" s="199" t="s">
        <v>71</v>
      </c>
      <c r="AJ126" s="43" t="s">
        <v>374</v>
      </c>
      <c r="AK126" s="117">
        <v>44612</v>
      </c>
      <c r="AL126" s="43" t="s">
        <v>73</v>
      </c>
      <c r="AN126" s="117"/>
      <c r="AQ126" s="117"/>
      <c r="AT126" s="117"/>
      <c r="AW126" s="117"/>
      <c r="AZ126" s="117"/>
      <c r="BC126" s="117"/>
      <c r="BF126" s="117"/>
      <c r="BI126" s="117"/>
      <c r="BL126" s="117"/>
      <c r="BR126" s="117"/>
      <c r="BX126" s="117"/>
      <c r="CD126" s="117"/>
      <c r="CJ126" s="117"/>
      <c r="CP126" s="117"/>
      <c r="CV126" s="117"/>
      <c r="DB126" s="117"/>
      <c r="DH126" s="117"/>
      <c r="DN126" s="117"/>
      <c r="DS126" s="31" cm="1">
        <f t="array" ref="DS126">_xlfn.TAKE(_xlfn.CHOOSECOLS(_xlfn.WRAPROWS($AG126:$DR126,6),2),1)</f>
        <v>44603</v>
      </c>
      <c r="DT126" s="31" cm="1">
        <f t="array" ref="DT126">_xlfn.TAKE(_xlfn._xlws.FILTER(_xlfn.CHOOSECOLS(_xlfn.WRAPROWS($AG126:$DR126,6),2),
(_xlfn.CHOOSECOLS(_xlfn.WRAPROWS($AG126:$DR126,6),3) = "0") +
(_xlfn.CHOOSECOLS(_xlfn.WRAPROWS($AG126:$DR126,6),3) = 0) +
(_xlfn.CHOOSECOLS(_xlfn.WRAPROWS($AG126:$DR126,6),3) = "0(CP)")),1)</f>
        <v>44603</v>
      </c>
    </row>
    <row r="127" spans="1:124" s="43" customFormat="1" x14ac:dyDescent="0.45">
      <c r="A127" s="29"/>
      <c r="B127" s="28" t="s">
        <v>59</v>
      </c>
      <c r="C127" s="29" t="s">
        <v>349</v>
      </c>
      <c r="D127" s="28" t="s">
        <v>61</v>
      </c>
      <c r="E127" s="28" t="s">
        <v>354</v>
      </c>
      <c r="F127" s="28">
        <v>436101</v>
      </c>
      <c r="G127" s="29"/>
      <c r="H127" s="30" t="str">
        <f t="shared" si="13"/>
        <v>GUP-XW03-P1EGB-436101</v>
      </c>
      <c r="I127" s="30" t="s">
        <v>375</v>
      </c>
      <c r="J127" s="28" t="s">
        <v>96</v>
      </c>
      <c r="K127" s="31">
        <v>44608</v>
      </c>
      <c r="L127" s="29"/>
      <c r="M127" s="32" t="s">
        <v>356</v>
      </c>
      <c r="N127" s="29" t="s">
        <v>357</v>
      </c>
      <c r="O127" s="28"/>
      <c r="P127" s="28" t="s">
        <v>53</v>
      </c>
      <c r="Q127" s="28"/>
      <c r="R127" s="28"/>
      <c r="S127" s="28"/>
      <c r="T127" s="29" t="s">
        <v>67</v>
      </c>
      <c r="U127" s="33" t="s">
        <v>358</v>
      </c>
      <c r="V127" s="34" t="s">
        <v>236</v>
      </c>
      <c r="W127" s="34">
        <v>2</v>
      </c>
      <c r="X127" s="162">
        <v>45838</v>
      </c>
      <c r="Y127" s="162">
        <v>45839</v>
      </c>
      <c r="Z127" s="30"/>
      <c r="AA127" s="119" t="str" cm="1">
        <f t="array" ref="AA127">IF(AB127="","",INDEX(AG127:DR127,_xlfn.XMATCH(AB127,AG127:DR127)-1))</f>
        <v>DE-GUP-DT-E-24-078</v>
      </c>
      <c r="AB127" s="120">
        <f t="shared" si="16"/>
        <v>45366</v>
      </c>
      <c r="AC127" s="119" cm="1">
        <f t="array" ref="AC127">IF(AB127="","",INDEX(AG127:DR127,_xlfn.XMATCH(AB127,AG127:DR127)+1))</f>
        <v>3</v>
      </c>
      <c r="AD127" s="119" t="str" cm="1">
        <f t="array" ref="AD127">IF(AE127="","",INDEX(AG127:DR127,_xlfn.XMATCH(AE127,AG127:DR127)-1))</f>
        <v>자체 CRS 개정 후 제출</v>
      </c>
      <c r="AE127" s="120">
        <f t="shared" si="17"/>
        <v>45365</v>
      </c>
      <c r="AF127" s="119" t="str" cm="1">
        <f t="array" ref="AF127">IF(AE127="","",INDEX(AG127:DR127,_xlfn.XMATCH(AE127,AG127:DR127)+1))</f>
        <v>N/A</v>
      </c>
      <c r="AG127" s="43" t="s">
        <v>362</v>
      </c>
      <c r="AH127" s="117">
        <v>44510</v>
      </c>
      <c r="AI127" s="199" t="s">
        <v>71</v>
      </c>
      <c r="AJ127" s="43" t="s">
        <v>363</v>
      </c>
      <c r="AK127" s="117">
        <v>44530</v>
      </c>
      <c r="AL127" s="43" t="s">
        <v>73</v>
      </c>
      <c r="AM127" s="43" t="s">
        <v>5196</v>
      </c>
      <c r="AN127" s="117">
        <v>44860</v>
      </c>
      <c r="AO127" s="43">
        <v>1</v>
      </c>
      <c r="AP127" s="43" t="s">
        <v>5381</v>
      </c>
      <c r="AQ127" s="117">
        <v>44878</v>
      </c>
      <c r="AR127" s="43" t="s">
        <v>73</v>
      </c>
      <c r="AS127" s="43" t="s">
        <v>7902</v>
      </c>
      <c r="AT127" s="117">
        <v>45184</v>
      </c>
      <c r="AU127" s="43">
        <v>2</v>
      </c>
      <c r="AV127" s="43" t="s">
        <v>7690</v>
      </c>
      <c r="AW127" s="117">
        <v>45365</v>
      </c>
      <c r="AX127" s="43" t="s">
        <v>456</v>
      </c>
      <c r="AY127" s="43" t="s">
        <v>8292</v>
      </c>
      <c r="AZ127" s="117">
        <v>45366</v>
      </c>
      <c r="BA127" s="43">
        <v>3</v>
      </c>
      <c r="BC127" s="117"/>
      <c r="BF127" s="117"/>
      <c r="BI127" s="117"/>
      <c r="BL127" s="117"/>
      <c r="BR127" s="117"/>
      <c r="BX127" s="117"/>
      <c r="CD127" s="117"/>
      <c r="CJ127" s="117"/>
      <c r="CP127" s="117"/>
      <c r="CV127" s="117"/>
      <c r="DB127" s="117"/>
      <c r="DH127" s="117"/>
      <c r="DN127" s="117"/>
      <c r="DS127" s="31" cm="1">
        <f t="array" ref="DS127">_xlfn.TAKE(_xlfn.CHOOSECOLS(_xlfn.WRAPROWS($AG127:$DR127,6),2),1)</f>
        <v>44510</v>
      </c>
      <c r="DT127" s="31" cm="1">
        <f t="array" ref="DT127">_xlfn.TAKE(_xlfn._xlws.FILTER(_xlfn.CHOOSECOLS(_xlfn.WRAPROWS($AG127:$DR127,6),2),
(_xlfn.CHOOSECOLS(_xlfn.WRAPROWS($AG127:$DR127,6),3) = "0") +
(_xlfn.CHOOSECOLS(_xlfn.WRAPROWS($AG127:$DR127,6),3) = 0) +
(_xlfn.CHOOSECOLS(_xlfn.WRAPROWS($AG127:$DR127,6),3) = "0(CP)")),1)</f>
        <v>44510</v>
      </c>
    </row>
    <row r="128" spans="1:124" s="114" customFormat="1" x14ac:dyDescent="0.45">
      <c r="A128" s="29"/>
      <c r="B128" s="28" t="s">
        <v>59</v>
      </c>
      <c r="C128" s="29" t="s">
        <v>376</v>
      </c>
      <c r="D128" s="28" t="s">
        <v>61</v>
      </c>
      <c r="E128" s="28" t="s">
        <v>354</v>
      </c>
      <c r="F128" s="28">
        <v>436202</v>
      </c>
      <c r="G128" s="29"/>
      <c r="H128" s="30" t="str">
        <f t="shared" si="13"/>
        <v>GUP-YK09-P1EGB-436202</v>
      </c>
      <c r="I128" s="30" t="s">
        <v>377</v>
      </c>
      <c r="J128" s="28" t="s">
        <v>96</v>
      </c>
      <c r="K128" s="31">
        <v>44767</v>
      </c>
      <c r="L128" s="29"/>
      <c r="M128" s="32" t="s">
        <v>356</v>
      </c>
      <c r="N128" s="29" t="s">
        <v>357</v>
      </c>
      <c r="O128" s="28"/>
      <c r="P128" s="28"/>
      <c r="Q128" s="28"/>
      <c r="R128" s="28"/>
      <c r="S128" s="28"/>
      <c r="T128" s="29" t="s">
        <v>67</v>
      </c>
      <c r="U128" s="33" t="s">
        <v>358</v>
      </c>
      <c r="V128" s="34" t="s">
        <v>272</v>
      </c>
      <c r="W128" s="34">
        <v>4</v>
      </c>
      <c r="X128" s="162">
        <v>45838</v>
      </c>
      <c r="Y128" s="162"/>
      <c r="Z128" s="30"/>
      <c r="AA128" s="107" t="str" cm="1">
        <f t="array" ref="AA128">IF(AB128="","",INDEX(AG128:DR128,_xlfn.XMATCH(AB128,AG128:DR128)-1))</f>
        <v>DE-GUP-DT-E-22-457</v>
      </c>
      <c r="AB128" s="113">
        <f t="shared" ref="AB128" si="22">IF(AH128="", "",MAX(AH128,AN128,AT128,AZ128,BF128,BL128,BR128,BX128,CD128,CJ128,CP128,CV128,DB128,DH128,DN128))</f>
        <v>44769</v>
      </c>
      <c r="AC128" s="107" cm="1">
        <f t="array" ref="AC128">IF(AB128="","",INDEX(AG128:DR128,_xlfn.XMATCH(AB128,AG128:DR128)+1))</f>
        <v>0</v>
      </c>
      <c r="AD128" s="107" t="str" cm="1">
        <f t="array" ref="AD128">IF(AE128="","",INDEX(AG128:DR128,_xlfn.XMATCH(AE128,AG128:DR128)-1))</f>
        <v>CRS-GUP-DHI-DT-22-677</v>
      </c>
      <c r="AE128" s="113">
        <f t="shared" ref="AE128" si="23">IF(AK128="", "",MAX(AK128,AQ128,AW128,BC128,BI128,BO128,BU128,CA128,CG128,CM128,CS128,CY128,DE128,DK128,DQ128))</f>
        <v>44795</v>
      </c>
      <c r="AF128" s="107" t="str" cm="1">
        <f t="array" ref="AF128">IF(AE128="","",INDEX(AG128:DR128,_xlfn.XMATCH(AE128,AG128:DR128)+1))</f>
        <v>NC</v>
      </c>
      <c r="AG128" s="114" t="s">
        <v>378</v>
      </c>
      <c r="AH128" s="115">
        <v>44769</v>
      </c>
      <c r="AI128" s="198">
        <v>0</v>
      </c>
      <c r="AJ128" s="114" t="s">
        <v>379</v>
      </c>
      <c r="AK128" s="115">
        <v>44795</v>
      </c>
      <c r="AL128" s="114" t="s">
        <v>73</v>
      </c>
      <c r="AN128" s="115"/>
      <c r="AQ128" s="115"/>
      <c r="AT128" s="115"/>
      <c r="AW128" s="115"/>
      <c r="AZ128" s="115"/>
      <c r="BC128" s="115"/>
      <c r="BF128" s="115"/>
      <c r="BI128" s="115"/>
      <c r="BL128" s="115"/>
      <c r="BR128" s="115"/>
      <c r="BX128" s="115"/>
      <c r="CD128" s="115"/>
      <c r="CJ128" s="115"/>
      <c r="CP128" s="115"/>
      <c r="CV128" s="115"/>
      <c r="DB128" s="115"/>
      <c r="DH128" s="115"/>
      <c r="DN128" s="115"/>
      <c r="DS128" s="31" cm="1">
        <f t="array" ref="DS128">_xlfn.TAKE(_xlfn.CHOOSECOLS(_xlfn.WRAPROWS($AG128:$DR128,6),2),1)</f>
        <v>44769</v>
      </c>
      <c r="DT128" s="31" cm="1">
        <f t="array" ref="DT128">_xlfn.TAKE(_xlfn._xlws.FILTER(_xlfn.CHOOSECOLS(_xlfn.WRAPROWS($AG128:$DR128,6),2),
(_xlfn.CHOOSECOLS(_xlfn.WRAPROWS($AG128:$DR128,6),3) = "0") +
(_xlfn.CHOOSECOLS(_xlfn.WRAPROWS($AG128:$DR128,6),3) = 0) +
(_xlfn.CHOOSECOLS(_xlfn.WRAPROWS($AG128:$DR128,6),3) = "0(CP)")),1)</f>
        <v>44769</v>
      </c>
    </row>
    <row r="129" spans="1:124" s="43" customFormat="1" x14ac:dyDescent="0.45">
      <c r="A129" s="29"/>
      <c r="B129" s="28" t="s">
        <v>59</v>
      </c>
      <c r="C129" s="29" t="s">
        <v>262</v>
      </c>
      <c r="D129" s="28" t="s">
        <v>61</v>
      </c>
      <c r="E129" s="28" t="s">
        <v>196</v>
      </c>
      <c r="F129" s="28" t="s">
        <v>380</v>
      </c>
      <c r="G129" s="29"/>
      <c r="H129" s="30" t="str">
        <f t="shared" si="13"/>
        <v>GUP-YK10-P1GHC-431001</v>
      </c>
      <c r="I129" s="30" t="s">
        <v>381</v>
      </c>
      <c r="J129" s="28" t="s">
        <v>65</v>
      </c>
      <c r="K129" s="31">
        <v>44503</v>
      </c>
      <c r="L129" s="31">
        <v>44716</v>
      </c>
      <c r="M129" s="32" t="s">
        <v>356</v>
      </c>
      <c r="N129" s="29" t="s">
        <v>357</v>
      </c>
      <c r="O129" s="28" t="s">
        <v>52</v>
      </c>
      <c r="P129" s="28" t="s">
        <v>53</v>
      </c>
      <c r="Q129" s="28"/>
      <c r="R129" s="28"/>
      <c r="S129" s="28"/>
      <c r="T129" s="29" t="s">
        <v>67</v>
      </c>
      <c r="U129" s="33" t="s">
        <v>382</v>
      </c>
      <c r="V129" s="34" t="s">
        <v>236</v>
      </c>
      <c r="W129" s="34">
        <v>2</v>
      </c>
      <c r="X129" s="162">
        <v>45838</v>
      </c>
      <c r="Y129" s="162">
        <v>45839</v>
      </c>
      <c r="Z129" s="30"/>
      <c r="AA129" s="119" t="str" cm="1">
        <f t="array" ref="AA129">IF(AB129="","",INDEX(AG129:DR129,_xlfn.XMATCH(AB129,AG129:DR129)-1))</f>
        <v>DE-GUP-DT-E-24-077</v>
      </c>
      <c r="AB129" s="120">
        <f t="shared" si="16"/>
        <v>45366</v>
      </c>
      <c r="AC129" s="119" cm="1">
        <f t="array" ref="AC129">IF(AB129="","",INDEX(AG129:DR129,_xlfn.XMATCH(AB129,AG129:DR129)+1))</f>
        <v>3</v>
      </c>
      <c r="AD129" s="119" t="str" cm="1">
        <f t="array" ref="AD129">IF(AE129="","",INDEX(AG129:DR129,_xlfn.XMATCH(AE129,AG129:DR129)-1))</f>
        <v>자체 CRS 개정 후 제출</v>
      </c>
      <c r="AE129" s="120">
        <f t="shared" si="17"/>
        <v>45365</v>
      </c>
      <c r="AF129" s="119" t="str" cm="1">
        <f t="array" ref="AF129">IF(AE129="","",INDEX(AG129:DR129,_xlfn.XMATCH(AE129,AG129:DR129)+1))</f>
        <v>N/A</v>
      </c>
      <c r="AG129" s="43" t="s">
        <v>359</v>
      </c>
      <c r="AH129" s="117">
        <v>44389</v>
      </c>
      <c r="AI129" s="199" t="s">
        <v>106</v>
      </c>
      <c r="AJ129" s="43" t="s">
        <v>360</v>
      </c>
      <c r="AK129" s="117">
        <v>44469</v>
      </c>
      <c r="AL129" s="43" t="s">
        <v>361</v>
      </c>
      <c r="AM129" s="43" t="s">
        <v>362</v>
      </c>
      <c r="AN129" s="117">
        <v>44510</v>
      </c>
      <c r="AO129" s="43" t="s">
        <v>75</v>
      </c>
      <c r="AP129" s="43" t="s">
        <v>363</v>
      </c>
      <c r="AQ129" s="117">
        <v>44530</v>
      </c>
      <c r="AR129" s="43" t="s">
        <v>77</v>
      </c>
      <c r="AS129" s="43" t="s">
        <v>364</v>
      </c>
      <c r="AT129" s="117">
        <v>44553</v>
      </c>
      <c r="AU129" s="43" t="s">
        <v>79</v>
      </c>
      <c r="AV129" s="43" t="s">
        <v>365</v>
      </c>
      <c r="AW129" s="117">
        <v>44572</v>
      </c>
      <c r="AX129" s="43" t="s">
        <v>110</v>
      </c>
      <c r="AY129" s="43" t="s">
        <v>366</v>
      </c>
      <c r="AZ129" s="117">
        <v>44802</v>
      </c>
      <c r="BA129" s="43" t="s">
        <v>340</v>
      </c>
      <c r="BB129" s="43" t="s">
        <v>367</v>
      </c>
      <c r="BC129" s="117">
        <v>44818</v>
      </c>
      <c r="BD129" s="43" t="s">
        <v>84</v>
      </c>
      <c r="BE129" s="43" t="s">
        <v>7900</v>
      </c>
      <c r="BF129" s="117">
        <v>45184</v>
      </c>
      <c r="BG129" s="43">
        <v>1</v>
      </c>
      <c r="BH129" s="43" t="s">
        <v>7690</v>
      </c>
      <c r="BI129" s="117">
        <v>45238</v>
      </c>
      <c r="BJ129" s="43" t="s">
        <v>456</v>
      </c>
      <c r="BK129" s="43" t="s">
        <v>8016</v>
      </c>
      <c r="BL129" s="117">
        <v>45239</v>
      </c>
      <c r="BM129" s="43">
        <v>2</v>
      </c>
      <c r="BN129" s="43" t="s">
        <v>7690</v>
      </c>
      <c r="BO129" s="117">
        <v>45365</v>
      </c>
      <c r="BP129" s="43" t="s">
        <v>456</v>
      </c>
      <c r="BQ129" s="43" t="s">
        <v>8291</v>
      </c>
      <c r="BR129" s="117">
        <v>45366</v>
      </c>
      <c r="BS129" s="43">
        <v>3</v>
      </c>
      <c r="BX129" s="117"/>
      <c r="CD129" s="117"/>
      <c r="CJ129" s="117"/>
      <c r="CP129" s="117"/>
      <c r="CV129" s="117"/>
      <c r="DB129" s="117"/>
      <c r="DH129" s="117"/>
      <c r="DN129" s="117"/>
      <c r="DS129" s="31" cm="1">
        <f t="array" ref="DS129">_xlfn.TAKE(_xlfn.CHOOSECOLS(_xlfn.WRAPROWS($AG129:$DR129,6),2),1)</f>
        <v>44389</v>
      </c>
      <c r="DT129" s="31" cm="1">
        <f t="array" ref="DT129">_xlfn.TAKE(_xlfn._xlws.FILTER(_xlfn.CHOOSECOLS(_xlfn.WRAPROWS($AG129:$DR129,6),2),
(_xlfn.CHOOSECOLS(_xlfn.WRAPROWS($AG129:$DR129,6),3) = "0") +
(_xlfn.CHOOSECOLS(_xlfn.WRAPROWS($AG129:$DR129,6),3) = 0) +
(_xlfn.CHOOSECOLS(_xlfn.WRAPROWS($AG129:$DR129,6),3) = "0(CP)")),1)</f>
        <v>44802</v>
      </c>
    </row>
    <row r="130" spans="1:124" s="43" customFormat="1" x14ac:dyDescent="0.45">
      <c r="A130" s="29"/>
      <c r="B130" s="28" t="s">
        <v>59</v>
      </c>
      <c r="C130" s="29" t="s">
        <v>295</v>
      </c>
      <c r="D130" s="28" t="s">
        <v>61</v>
      </c>
      <c r="E130" s="28" t="s">
        <v>196</v>
      </c>
      <c r="F130" s="28">
        <v>431002</v>
      </c>
      <c r="G130" s="29"/>
      <c r="H130" s="30" t="str">
        <f t="shared" si="13"/>
        <v>GUP-YK09-P1GHC-431002</v>
      </c>
      <c r="I130" s="30" t="s">
        <v>6862</v>
      </c>
      <c r="J130" s="28" t="s">
        <v>96</v>
      </c>
      <c r="K130" s="31">
        <v>44503</v>
      </c>
      <c r="L130" s="29"/>
      <c r="M130" s="32" t="s">
        <v>356</v>
      </c>
      <c r="N130" s="29" t="s">
        <v>357</v>
      </c>
      <c r="O130" s="28"/>
      <c r="P130" s="28" t="s">
        <v>53</v>
      </c>
      <c r="Q130" s="28"/>
      <c r="R130" s="28"/>
      <c r="S130" s="28"/>
      <c r="T130" s="29" t="s">
        <v>67</v>
      </c>
      <c r="U130" s="33" t="s">
        <v>382</v>
      </c>
      <c r="V130" s="34" t="s">
        <v>236</v>
      </c>
      <c r="W130" s="34">
        <v>3</v>
      </c>
      <c r="X130" s="162">
        <v>45838</v>
      </c>
      <c r="Y130" s="162">
        <v>45839</v>
      </c>
      <c r="Z130" s="30"/>
      <c r="AA130" s="119" t="str" cm="1">
        <f t="array" ref="AA130">IF(AB130="","",INDEX(AG130:DR130,_xlfn.XMATCH(AB130,AG130:DR130)-1))</f>
        <v>DE-GUP-DT-E-24-077</v>
      </c>
      <c r="AB130" s="120">
        <f t="shared" si="16"/>
        <v>45366</v>
      </c>
      <c r="AC130" s="119" cm="1">
        <f t="array" ref="AC130">IF(AB130="","",INDEX(AG130:DR130,_xlfn.XMATCH(AB130,AG130:DR130)+1))</f>
        <v>6</v>
      </c>
      <c r="AD130" s="119" t="str" cm="1">
        <f t="array" ref="AD130">IF(AE130="","",INDEX(AG130:DR130,_xlfn.XMATCH(AE130,AG130:DR130)-1))</f>
        <v>자체 CRS 개정 후 제출</v>
      </c>
      <c r="AE130" s="120">
        <f t="shared" si="17"/>
        <v>45365</v>
      </c>
      <c r="AF130" s="119" t="str" cm="1">
        <f t="array" ref="AF130">IF(AE130="","",INDEX(AG130:DR130,_xlfn.XMATCH(AE130,AG130:DR130)+1))</f>
        <v>N/A</v>
      </c>
      <c r="AG130" s="43" t="s">
        <v>359</v>
      </c>
      <c r="AH130" s="117">
        <v>44389</v>
      </c>
      <c r="AI130" s="199" t="s">
        <v>71</v>
      </c>
      <c r="AJ130" s="43" t="s">
        <v>360</v>
      </c>
      <c r="AK130" s="117">
        <v>44469</v>
      </c>
      <c r="AL130" s="43" t="s">
        <v>92</v>
      </c>
      <c r="AM130" s="43" t="s">
        <v>362</v>
      </c>
      <c r="AN130" s="117">
        <v>44510</v>
      </c>
      <c r="AO130" s="43" t="s">
        <v>369</v>
      </c>
      <c r="AP130" s="43" t="s">
        <v>363</v>
      </c>
      <c r="AQ130" s="117">
        <v>44530</v>
      </c>
      <c r="AR130" s="43" t="s">
        <v>370</v>
      </c>
      <c r="AS130" s="43" t="s">
        <v>364</v>
      </c>
      <c r="AT130" s="117">
        <v>44553</v>
      </c>
      <c r="AU130" s="43" t="s">
        <v>371</v>
      </c>
      <c r="AV130" s="43" t="s">
        <v>365</v>
      </c>
      <c r="AW130" s="117">
        <v>44572</v>
      </c>
      <c r="AX130" s="43" t="s">
        <v>370</v>
      </c>
      <c r="AY130" s="43" t="s">
        <v>366</v>
      </c>
      <c r="AZ130" s="117">
        <v>44802</v>
      </c>
      <c r="BA130" s="43">
        <v>3</v>
      </c>
      <c r="BB130" s="43" t="s">
        <v>367</v>
      </c>
      <c r="BC130" s="117">
        <v>44818</v>
      </c>
      <c r="BD130" s="43" t="s">
        <v>84</v>
      </c>
      <c r="BE130" s="43" t="s">
        <v>7900</v>
      </c>
      <c r="BF130" s="117">
        <v>45184</v>
      </c>
      <c r="BG130" s="43">
        <v>4</v>
      </c>
      <c r="BH130" s="43" t="s">
        <v>7690</v>
      </c>
      <c r="BI130" s="117">
        <v>45238</v>
      </c>
      <c r="BJ130" s="43" t="s">
        <v>456</v>
      </c>
      <c r="BK130" s="43" t="s">
        <v>8016</v>
      </c>
      <c r="BL130" s="117">
        <v>45239</v>
      </c>
      <c r="BM130" s="43">
        <v>5</v>
      </c>
      <c r="BN130" s="43" t="s">
        <v>7690</v>
      </c>
      <c r="BO130" s="117">
        <v>45365</v>
      </c>
      <c r="BP130" s="43" t="s">
        <v>456</v>
      </c>
      <c r="BQ130" s="43" t="s">
        <v>8291</v>
      </c>
      <c r="BR130" s="117">
        <v>45366</v>
      </c>
      <c r="BS130" s="43">
        <v>6</v>
      </c>
      <c r="BX130" s="117"/>
      <c r="CD130" s="117"/>
      <c r="CJ130" s="117"/>
      <c r="CP130" s="117"/>
      <c r="CV130" s="117"/>
      <c r="DB130" s="117"/>
      <c r="DH130" s="117"/>
      <c r="DN130" s="117"/>
      <c r="DS130" s="31" cm="1">
        <f t="array" ref="DS130">_xlfn.TAKE(_xlfn.CHOOSECOLS(_xlfn.WRAPROWS($AG130:$DR130,6),2),1)</f>
        <v>44389</v>
      </c>
      <c r="DT130" s="31" cm="1">
        <f t="array" ref="DT130">_xlfn.TAKE(_xlfn._xlws.FILTER(_xlfn.CHOOSECOLS(_xlfn.WRAPROWS($AG130:$DR130,6),2),
(_xlfn.CHOOSECOLS(_xlfn.WRAPROWS($AG130:$DR130,6),3) = "0") +
(_xlfn.CHOOSECOLS(_xlfn.WRAPROWS($AG130:$DR130,6),3) = 0) +
(_xlfn.CHOOSECOLS(_xlfn.WRAPROWS($AG130:$DR130,6),3) = "0(CP)")),1)</f>
        <v>44389</v>
      </c>
    </row>
    <row r="131" spans="1:124" s="43" customFormat="1" x14ac:dyDescent="0.45">
      <c r="A131" s="29"/>
      <c r="B131" s="28" t="s">
        <v>59</v>
      </c>
      <c r="C131" s="29" t="s">
        <v>295</v>
      </c>
      <c r="D131" s="28" t="s">
        <v>61</v>
      </c>
      <c r="E131" s="28" t="s">
        <v>196</v>
      </c>
      <c r="F131" s="28">
        <v>431003</v>
      </c>
      <c r="G131" s="29"/>
      <c r="H131" s="30" t="str">
        <f t="shared" si="13"/>
        <v>GUP-YK09-P1GHC-431003</v>
      </c>
      <c r="I131" s="30" t="s">
        <v>383</v>
      </c>
      <c r="J131" s="28" t="s">
        <v>96</v>
      </c>
      <c r="K131" s="31">
        <v>44730</v>
      </c>
      <c r="L131" s="29"/>
      <c r="M131" s="32" t="s">
        <v>356</v>
      </c>
      <c r="N131" s="29" t="s">
        <v>357</v>
      </c>
      <c r="O131" s="28"/>
      <c r="P131" s="28"/>
      <c r="Q131" s="28"/>
      <c r="R131" s="28"/>
      <c r="S131" s="28"/>
      <c r="T131" s="29" t="s">
        <v>67</v>
      </c>
      <c r="U131" s="33" t="s">
        <v>382</v>
      </c>
      <c r="V131" s="34" t="s">
        <v>236</v>
      </c>
      <c r="W131" s="34">
        <v>4</v>
      </c>
      <c r="X131" s="162">
        <v>45838</v>
      </c>
      <c r="Y131" s="162">
        <v>45839</v>
      </c>
      <c r="Z131" s="30"/>
      <c r="AA131" s="119" t="str" cm="1">
        <f t="array" ref="AA131">IF(AB131="","",INDEX(AG131:DR131,_xlfn.XMATCH(AB131,AG131:DR131)-1))</f>
        <v>DHI-GUP-DT-22-061</v>
      </c>
      <c r="AB131" s="120">
        <f t="shared" si="16"/>
        <v>44603</v>
      </c>
      <c r="AC131" s="119" t="str" cm="1">
        <f t="array" ref="AC131">IF(AB131="","",INDEX(AG131:DR131,_xlfn.XMATCH(AB131,AG131:DR131)+1))</f>
        <v>0</v>
      </c>
      <c r="AD131" s="119" t="str" cm="1">
        <f t="array" ref="AD131">IF(AE131="","",INDEX(AG131:DR131,_xlfn.XMATCH(AE131,AG131:DR131)-1))</f>
        <v>CRS-GUP-DHI-DT-22-217</v>
      </c>
      <c r="AE131" s="120">
        <f t="shared" si="17"/>
        <v>44612</v>
      </c>
      <c r="AF131" s="119" t="str" cm="1">
        <f t="array" ref="AF131">IF(AE131="","",INDEX(AG131:DR131,_xlfn.XMATCH(AE131,AG131:DR131)+1))</f>
        <v>NC</v>
      </c>
      <c r="AG131" s="43" t="s">
        <v>373</v>
      </c>
      <c r="AH131" s="117">
        <v>44603</v>
      </c>
      <c r="AI131" s="199" t="s">
        <v>71</v>
      </c>
      <c r="AJ131" s="43" t="s">
        <v>374</v>
      </c>
      <c r="AK131" s="117">
        <v>44612</v>
      </c>
      <c r="AL131" s="43" t="s">
        <v>73</v>
      </c>
      <c r="AN131" s="117"/>
      <c r="AQ131" s="117"/>
      <c r="AT131" s="117"/>
      <c r="AW131" s="117"/>
      <c r="AZ131" s="117"/>
      <c r="BC131" s="117"/>
      <c r="BF131" s="117"/>
      <c r="BI131" s="117"/>
      <c r="BL131" s="117"/>
      <c r="BR131" s="117"/>
      <c r="BX131" s="117"/>
      <c r="CD131" s="117"/>
      <c r="CJ131" s="117"/>
      <c r="CP131" s="117"/>
      <c r="CV131" s="117"/>
      <c r="DB131" s="117"/>
      <c r="DH131" s="117"/>
      <c r="DN131" s="117"/>
      <c r="DS131" s="31" cm="1">
        <f t="array" ref="DS131">_xlfn.TAKE(_xlfn.CHOOSECOLS(_xlfn.WRAPROWS($AG131:$DR131,6),2),1)</f>
        <v>44603</v>
      </c>
      <c r="DT131" s="31" cm="1">
        <f t="array" ref="DT131">_xlfn.TAKE(_xlfn._xlws.FILTER(_xlfn.CHOOSECOLS(_xlfn.WRAPROWS($AG131:$DR131,6),2),
(_xlfn.CHOOSECOLS(_xlfn.WRAPROWS($AG131:$DR131,6),3) = "0") +
(_xlfn.CHOOSECOLS(_xlfn.WRAPROWS($AG131:$DR131,6),3) = 0) +
(_xlfn.CHOOSECOLS(_xlfn.WRAPROWS($AG131:$DR131,6),3) = "0(CP)")),1)</f>
        <v>44603</v>
      </c>
    </row>
    <row r="132" spans="1:124" s="43" customFormat="1" x14ac:dyDescent="0.45">
      <c r="A132" s="29"/>
      <c r="B132" s="28" t="s">
        <v>59</v>
      </c>
      <c r="C132" s="29" t="s">
        <v>349</v>
      </c>
      <c r="D132" s="28" t="s">
        <v>61</v>
      </c>
      <c r="E132" s="28" t="s">
        <v>196</v>
      </c>
      <c r="F132" s="28">
        <v>431101</v>
      </c>
      <c r="G132" s="29"/>
      <c r="H132" s="30" t="str">
        <f t="shared" si="13"/>
        <v>GUP-XW03-P1GHC-431101</v>
      </c>
      <c r="I132" s="30" t="s">
        <v>384</v>
      </c>
      <c r="J132" s="28" t="s">
        <v>96</v>
      </c>
      <c r="K132" s="31">
        <v>44608</v>
      </c>
      <c r="L132" s="29"/>
      <c r="M132" s="32" t="s">
        <v>356</v>
      </c>
      <c r="N132" s="29" t="s">
        <v>357</v>
      </c>
      <c r="O132" s="28"/>
      <c r="P132" s="28" t="s">
        <v>53</v>
      </c>
      <c r="Q132" s="28"/>
      <c r="R132" s="28"/>
      <c r="S132" s="28"/>
      <c r="T132" s="29" t="s">
        <v>67</v>
      </c>
      <c r="U132" s="33" t="s">
        <v>382</v>
      </c>
      <c r="V132" s="34" t="s">
        <v>236</v>
      </c>
      <c r="W132" s="34">
        <v>2</v>
      </c>
      <c r="X132" s="162">
        <v>45838</v>
      </c>
      <c r="Y132" s="162">
        <v>45839</v>
      </c>
      <c r="Z132" s="30"/>
      <c r="AA132" s="119" t="str" cm="1">
        <f t="array" ref="AA132">IF(AB132="","",INDEX(AG132:DR132,_xlfn.XMATCH(AB132,AG132:DR132)-1))</f>
        <v>DE-GUP-DT-E-24-078</v>
      </c>
      <c r="AB132" s="120">
        <f t="shared" si="16"/>
        <v>45366</v>
      </c>
      <c r="AC132" s="119" cm="1">
        <f t="array" ref="AC132">IF(AB132="","",INDEX(AG132:DR132,_xlfn.XMATCH(AB132,AG132:DR132)+1))</f>
        <v>2</v>
      </c>
      <c r="AD132" s="119" t="str" cm="1">
        <f t="array" ref="AD132">IF(AE132="","",INDEX(AG132:DR132,_xlfn.XMATCH(AE132,AG132:DR132)-1))</f>
        <v>CRS-GUP-DHI-DT-22-1018</v>
      </c>
      <c r="AE132" s="120">
        <f t="shared" si="17"/>
        <v>44878</v>
      </c>
      <c r="AF132" s="119" t="str" cm="1">
        <f t="array" ref="AF132">IF(AE132="","",INDEX(AG132:DR132,_xlfn.XMATCH(AE132,AG132:DR132)+1))</f>
        <v>NC</v>
      </c>
      <c r="AG132" s="43" t="s">
        <v>362</v>
      </c>
      <c r="AH132" s="117">
        <v>44510</v>
      </c>
      <c r="AI132" s="199" t="s">
        <v>71</v>
      </c>
      <c r="AJ132" s="43" t="s">
        <v>363</v>
      </c>
      <c r="AK132" s="117">
        <v>44530</v>
      </c>
      <c r="AL132" s="43" t="s">
        <v>73</v>
      </c>
      <c r="AM132" s="43" t="s">
        <v>5196</v>
      </c>
      <c r="AN132" s="117">
        <v>44860</v>
      </c>
      <c r="AO132" s="43">
        <v>1</v>
      </c>
      <c r="AP132" s="43" t="s">
        <v>5381</v>
      </c>
      <c r="AQ132" s="117">
        <v>44878</v>
      </c>
      <c r="AR132" s="43" t="s">
        <v>73</v>
      </c>
      <c r="AS132" s="43" t="s">
        <v>8292</v>
      </c>
      <c r="AT132" s="117">
        <v>45366</v>
      </c>
      <c r="AU132" s="43">
        <v>2</v>
      </c>
      <c r="AW132" s="117"/>
      <c r="AZ132" s="117"/>
      <c r="BC132" s="117"/>
      <c r="BF132" s="117"/>
      <c r="BI132" s="117"/>
      <c r="BL132" s="117"/>
      <c r="BR132" s="117"/>
      <c r="BX132" s="117"/>
      <c r="CD132" s="117"/>
      <c r="CJ132" s="117"/>
      <c r="CP132" s="117"/>
      <c r="CV132" s="117"/>
      <c r="DB132" s="117"/>
      <c r="DH132" s="117"/>
      <c r="DN132" s="117"/>
      <c r="DS132" s="31" cm="1">
        <f t="array" ref="DS132">_xlfn.TAKE(_xlfn.CHOOSECOLS(_xlfn.WRAPROWS($AG132:$DR132,6),2),1)</f>
        <v>44510</v>
      </c>
      <c r="DT132" s="31" cm="1">
        <f t="array" ref="DT132">_xlfn.TAKE(_xlfn._xlws.FILTER(_xlfn.CHOOSECOLS(_xlfn.WRAPROWS($AG132:$DR132,6),2),
(_xlfn.CHOOSECOLS(_xlfn.WRAPROWS($AG132:$DR132,6),3) = "0") +
(_xlfn.CHOOSECOLS(_xlfn.WRAPROWS($AG132:$DR132,6),3) = 0) +
(_xlfn.CHOOSECOLS(_xlfn.WRAPROWS($AG132:$DR132,6),3) = "0(CP)")),1)</f>
        <v>44510</v>
      </c>
    </row>
    <row r="133" spans="1:124" s="43" customFormat="1" x14ac:dyDescent="0.45">
      <c r="A133" s="29"/>
      <c r="B133" s="28" t="s">
        <v>59</v>
      </c>
      <c r="C133" s="29" t="s">
        <v>376</v>
      </c>
      <c r="D133" s="28" t="s">
        <v>61</v>
      </c>
      <c r="E133" s="28" t="s">
        <v>196</v>
      </c>
      <c r="F133" s="28">
        <v>431202</v>
      </c>
      <c r="G133" s="29"/>
      <c r="H133" s="30" t="str">
        <f t="shared" si="13"/>
        <v>GUP-YK09-P1GHC-431202</v>
      </c>
      <c r="I133" s="30" t="s">
        <v>385</v>
      </c>
      <c r="J133" s="28" t="s">
        <v>96</v>
      </c>
      <c r="K133" s="31">
        <v>44767</v>
      </c>
      <c r="L133" s="29"/>
      <c r="M133" s="32" t="s">
        <v>356</v>
      </c>
      <c r="N133" s="29" t="s">
        <v>357</v>
      </c>
      <c r="O133" s="28"/>
      <c r="P133" s="28"/>
      <c r="Q133" s="28"/>
      <c r="R133" s="28"/>
      <c r="S133" s="28"/>
      <c r="T133" s="29" t="s">
        <v>67</v>
      </c>
      <c r="U133" s="33" t="s">
        <v>358</v>
      </c>
      <c r="V133" s="34" t="s">
        <v>272</v>
      </c>
      <c r="W133" s="34">
        <v>4</v>
      </c>
      <c r="X133" s="162">
        <v>45838</v>
      </c>
      <c r="Y133" s="162"/>
      <c r="Z133" s="30"/>
      <c r="AA133" s="119" t="str" cm="1">
        <f t="array" ref="AA133">IF(AB133="","",INDEX(AG133:DR133,_xlfn.XMATCH(AB133,AG133:DR133)-1))</f>
        <v>DE-GUP-DT-E-23-274</v>
      </c>
      <c r="AB133" s="120">
        <f t="shared" si="16"/>
        <v>44992</v>
      </c>
      <c r="AC133" s="119" cm="1">
        <f t="array" ref="AC133">IF(AB133="","",INDEX(AG133:DR133,_xlfn.XMATCH(AB133,AG133:DR133)+1))</f>
        <v>1</v>
      </c>
      <c r="AD133" s="119" t="str" cm="1">
        <f t="array" ref="AD133">IF(AE133="","",INDEX(AG133:DR133,_xlfn.XMATCH(AE133,AG133:DR133)-1))</f>
        <v>CRS-GUP-DHI-DT-23-1774</v>
      </c>
      <c r="AE133" s="120">
        <f t="shared" si="17"/>
        <v>45012</v>
      </c>
      <c r="AF133" s="119" t="str" cm="1">
        <f t="array" ref="AF133">IF(AE133="","",INDEX(AG133:DR133,_xlfn.XMATCH(AE133,AG133:DR133)+1))</f>
        <v>NC</v>
      </c>
      <c r="AG133" s="43" t="s">
        <v>386</v>
      </c>
      <c r="AH133" s="117">
        <v>44803</v>
      </c>
      <c r="AI133" s="199">
        <v>0</v>
      </c>
      <c r="AJ133" s="43" t="s">
        <v>5028</v>
      </c>
      <c r="AK133" s="117">
        <v>44843</v>
      </c>
      <c r="AL133" s="43" t="s">
        <v>92</v>
      </c>
      <c r="AM133" s="43" t="s">
        <v>6738</v>
      </c>
      <c r="AN133" s="117">
        <v>44992</v>
      </c>
      <c r="AO133" s="43">
        <v>1</v>
      </c>
      <c r="AP133" s="43" t="s">
        <v>6992</v>
      </c>
      <c r="AQ133" s="117">
        <v>45012</v>
      </c>
      <c r="AR133" s="43" t="s">
        <v>73</v>
      </c>
      <c r="AT133" s="117"/>
      <c r="AW133" s="117"/>
      <c r="AZ133" s="117"/>
      <c r="BC133" s="117"/>
      <c r="BF133" s="117"/>
      <c r="BI133" s="117"/>
      <c r="BL133" s="117"/>
      <c r="BR133" s="117"/>
      <c r="BX133" s="117"/>
      <c r="CD133" s="117"/>
      <c r="CJ133" s="117"/>
      <c r="CP133" s="117"/>
      <c r="CV133" s="117"/>
      <c r="DB133" s="117"/>
      <c r="DH133" s="117"/>
      <c r="DN133" s="117"/>
      <c r="DS133" s="31" cm="1">
        <f t="array" ref="DS133">_xlfn.TAKE(_xlfn.CHOOSECOLS(_xlfn.WRAPROWS($AG133:$DR133,6),2),1)</f>
        <v>44803</v>
      </c>
      <c r="DT133" s="31" cm="1">
        <f t="array" ref="DT133">_xlfn.TAKE(_xlfn._xlws.FILTER(_xlfn.CHOOSECOLS(_xlfn.WRAPROWS($AG133:$DR133,6),2),
(_xlfn.CHOOSECOLS(_xlfn.WRAPROWS($AG133:$DR133,6),3) = "0") +
(_xlfn.CHOOSECOLS(_xlfn.WRAPROWS($AG133:$DR133,6),3) = 0) +
(_xlfn.CHOOSECOLS(_xlfn.WRAPROWS($AG133:$DR133,6),3) = "0(CP)")),1)</f>
        <v>44803</v>
      </c>
    </row>
    <row r="134" spans="1:124" s="43" customFormat="1" x14ac:dyDescent="0.45">
      <c r="A134" s="29"/>
      <c r="B134" s="28" t="s">
        <v>59</v>
      </c>
      <c r="C134" s="29" t="s">
        <v>262</v>
      </c>
      <c r="D134" s="28" t="s">
        <v>61</v>
      </c>
      <c r="E134" s="28" t="s">
        <v>387</v>
      </c>
      <c r="F134" s="28">
        <v>432001</v>
      </c>
      <c r="G134" s="29"/>
      <c r="H134" s="30" t="str">
        <f t="shared" si="13"/>
        <v>GUP-YK10-P1GHB-432001</v>
      </c>
      <c r="I134" s="30" t="s">
        <v>388</v>
      </c>
      <c r="J134" s="28" t="s">
        <v>65</v>
      </c>
      <c r="K134" s="31">
        <v>44503</v>
      </c>
      <c r="L134" s="31">
        <v>44716</v>
      </c>
      <c r="M134" s="32" t="s">
        <v>356</v>
      </c>
      <c r="N134" s="29" t="s">
        <v>357</v>
      </c>
      <c r="O134" s="28" t="s">
        <v>52</v>
      </c>
      <c r="P134" s="28" t="s">
        <v>53</v>
      </c>
      <c r="Q134" s="28"/>
      <c r="R134" s="28"/>
      <c r="S134" s="28"/>
      <c r="T134" s="29" t="s">
        <v>67</v>
      </c>
      <c r="U134" s="33" t="s">
        <v>389</v>
      </c>
      <c r="V134" s="34" t="s">
        <v>236</v>
      </c>
      <c r="W134" s="34">
        <v>2</v>
      </c>
      <c r="X134" s="162">
        <v>45838</v>
      </c>
      <c r="Y134" s="162">
        <v>45839</v>
      </c>
      <c r="Z134" s="30"/>
      <c r="AA134" s="119" t="str" cm="1">
        <f t="array" ref="AA134">IF(AB134="","",INDEX(AG134:DR134,_xlfn.XMATCH(AB134,AG134:DR134)-1))</f>
        <v>DE-GUP-DT-E-24-077</v>
      </c>
      <c r="AB134" s="120">
        <f t="shared" si="16"/>
        <v>45366</v>
      </c>
      <c r="AC134" s="119" cm="1">
        <f t="array" ref="AC134">IF(AB134="","",INDEX(AG134:DR134,_xlfn.XMATCH(AB134,AG134:DR134)+1))</f>
        <v>2</v>
      </c>
      <c r="AD134" s="119" t="str" cm="1">
        <f t="array" ref="AD134">IF(AE134="","",INDEX(AG134:DR134,_xlfn.XMATCH(AE134,AG134:DR134)-1))</f>
        <v>자체 CRS 개정 후 제출</v>
      </c>
      <c r="AE134" s="120">
        <f t="shared" si="17"/>
        <v>45365</v>
      </c>
      <c r="AF134" s="119" t="str" cm="1">
        <f t="array" ref="AF134">IF(AE134="","",INDEX(AG134:DR134,_xlfn.XMATCH(AE134,AG134:DR134)+1))</f>
        <v>N/A</v>
      </c>
      <c r="AG134" s="43" t="s">
        <v>359</v>
      </c>
      <c r="AH134" s="117">
        <v>44389</v>
      </c>
      <c r="AI134" s="199" t="s">
        <v>106</v>
      </c>
      <c r="AJ134" s="43" t="s">
        <v>360</v>
      </c>
      <c r="AK134" s="117">
        <v>44469</v>
      </c>
      <c r="AL134" s="43" t="s">
        <v>361</v>
      </c>
      <c r="AM134" s="43" t="s">
        <v>362</v>
      </c>
      <c r="AN134" s="117">
        <v>44510</v>
      </c>
      <c r="AO134" s="43" t="s">
        <v>75</v>
      </c>
      <c r="AP134" s="43" t="s">
        <v>363</v>
      </c>
      <c r="AQ134" s="117">
        <v>44530</v>
      </c>
      <c r="AR134" s="43" t="s">
        <v>77</v>
      </c>
      <c r="AS134" s="43" t="s">
        <v>364</v>
      </c>
      <c r="AT134" s="117">
        <v>44553</v>
      </c>
      <c r="AU134" s="43" t="s">
        <v>79</v>
      </c>
      <c r="AV134" s="43" t="s">
        <v>365</v>
      </c>
      <c r="AW134" s="117">
        <v>44572</v>
      </c>
      <c r="AX134" s="43" t="s">
        <v>110</v>
      </c>
      <c r="AY134" s="43" t="s">
        <v>366</v>
      </c>
      <c r="AZ134" s="117">
        <v>44802</v>
      </c>
      <c r="BA134" s="43" t="s">
        <v>340</v>
      </c>
      <c r="BB134" s="43" t="s">
        <v>367</v>
      </c>
      <c r="BC134" s="117">
        <v>44818</v>
      </c>
      <c r="BD134" s="43" t="s">
        <v>84</v>
      </c>
      <c r="BE134" s="43" t="s">
        <v>8017</v>
      </c>
      <c r="BF134" s="117">
        <v>45239</v>
      </c>
      <c r="BG134" s="43">
        <v>1</v>
      </c>
      <c r="BH134" s="43" t="s">
        <v>7690</v>
      </c>
      <c r="BI134" s="117">
        <v>45365</v>
      </c>
      <c r="BJ134" s="43" t="s">
        <v>456</v>
      </c>
      <c r="BK134" s="43" t="s">
        <v>8291</v>
      </c>
      <c r="BL134" s="117">
        <v>45366</v>
      </c>
      <c r="BM134" s="43">
        <v>2</v>
      </c>
      <c r="BR134" s="117"/>
      <c r="BX134" s="117"/>
      <c r="CD134" s="117"/>
      <c r="CJ134" s="117"/>
      <c r="CP134" s="117"/>
      <c r="CV134" s="117"/>
      <c r="DB134" s="117"/>
      <c r="DH134" s="117"/>
      <c r="DN134" s="117"/>
      <c r="DS134" s="31" cm="1">
        <f t="array" ref="DS134">_xlfn.TAKE(_xlfn.CHOOSECOLS(_xlfn.WRAPROWS($AG134:$DR134,6),2),1)</f>
        <v>44389</v>
      </c>
      <c r="DT134" s="31" cm="1">
        <f t="array" ref="DT134">_xlfn.TAKE(_xlfn._xlws.FILTER(_xlfn.CHOOSECOLS(_xlfn.WRAPROWS($AG134:$DR134,6),2),
(_xlfn.CHOOSECOLS(_xlfn.WRAPROWS($AG134:$DR134,6),3) = "0") +
(_xlfn.CHOOSECOLS(_xlfn.WRAPROWS($AG134:$DR134,6),3) = 0) +
(_xlfn.CHOOSECOLS(_xlfn.WRAPROWS($AG134:$DR134,6),3) = "0(CP)")),1)</f>
        <v>44802</v>
      </c>
    </row>
    <row r="135" spans="1:124" s="43" customFormat="1" x14ac:dyDescent="0.45">
      <c r="A135" s="29"/>
      <c r="B135" s="28" t="s">
        <v>59</v>
      </c>
      <c r="C135" s="29" t="s">
        <v>295</v>
      </c>
      <c r="D135" s="28" t="s">
        <v>61</v>
      </c>
      <c r="E135" s="28" t="s">
        <v>387</v>
      </c>
      <c r="F135" s="28">
        <v>432002</v>
      </c>
      <c r="G135" s="29"/>
      <c r="H135" s="30" t="str">
        <f t="shared" ref="H135:H198" si="24">CONCATENATE(B135,"-",C135,"-",D135,E135,"-",F135)</f>
        <v>GUP-YK09-P1GHB-432002</v>
      </c>
      <c r="I135" s="30" t="s">
        <v>6863</v>
      </c>
      <c r="J135" s="28" t="s">
        <v>96</v>
      </c>
      <c r="K135" s="31">
        <v>44503</v>
      </c>
      <c r="L135" s="29"/>
      <c r="M135" s="32" t="s">
        <v>356</v>
      </c>
      <c r="N135" s="29" t="s">
        <v>357</v>
      </c>
      <c r="O135" s="28"/>
      <c r="P135" s="28" t="s">
        <v>53</v>
      </c>
      <c r="Q135" s="28"/>
      <c r="R135" s="28"/>
      <c r="S135" s="28"/>
      <c r="T135" s="29" t="s">
        <v>67</v>
      </c>
      <c r="U135" s="33" t="s">
        <v>389</v>
      </c>
      <c r="V135" s="34" t="s">
        <v>236</v>
      </c>
      <c r="W135" s="34">
        <v>3</v>
      </c>
      <c r="X135" s="162">
        <v>45838</v>
      </c>
      <c r="Y135" s="162">
        <v>45839</v>
      </c>
      <c r="Z135" s="30"/>
      <c r="AA135" s="119" t="str" cm="1">
        <f t="array" ref="AA135">IF(AB135="","",INDEX(AG135:DR135,_xlfn.XMATCH(AB135,AG135:DR135)-1))</f>
        <v>DE-GUP-DT-E-24-152</v>
      </c>
      <c r="AB135" s="120">
        <f t="shared" si="16"/>
        <v>45454</v>
      </c>
      <c r="AC135" s="119" cm="1">
        <f t="array" ref="AC135">IF(AB135="","",INDEX(AG135:DR135,_xlfn.XMATCH(AB135,AG135:DR135)+1))</f>
        <v>7</v>
      </c>
      <c r="AD135" s="119" t="str" cm="1">
        <f t="array" ref="AD135">IF(AE135="","",INDEX(AG135:DR135,_xlfn.XMATCH(AE135,AG135:DR135)-1))</f>
        <v>자체 CRS 개정 후 제출</v>
      </c>
      <c r="AE135" s="120">
        <f t="shared" si="17"/>
        <v>45453</v>
      </c>
      <c r="AF135" s="119" t="str" cm="1">
        <f t="array" ref="AF135">IF(AE135="","",INDEX(AG135:DR135,_xlfn.XMATCH(AE135,AG135:DR135)+1))</f>
        <v>N/A</v>
      </c>
      <c r="AG135" s="43" t="s">
        <v>359</v>
      </c>
      <c r="AH135" s="117">
        <v>44389</v>
      </c>
      <c r="AI135" s="199" t="s">
        <v>71</v>
      </c>
      <c r="AJ135" s="43" t="s">
        <v>360</v>
      </c>
      <c r="AK135" s="117">
        <v>44469</v>
      </c>
      <c r="AL135" s="43" t="s">
        <v>92</v>
      </c>
      <c r="AM135" s="43" t="s">
        <v>362</v>
      </c>
      <c r="AN135" s="117">
        <v>44510</v>
      </c>
      <c r="AO135" s="43" t="s">
        <v>369</v>
      </c>
      <c r="AP135" s="43" t="s">
        <v>363</v>
      </c>
      <c r="AQ135" s="117">
        <v>44530</v>
      </c>
      <c r="AR135" s="43" t="s">
        <v>370</v>
      </c>
      <c r="AS135" s="43" t="s">
        <v>364</v>
      </c>
      <c r="AT135" s="117">
        <v>44553</v>
      </c>
      <c r="AU135" s="43" t="s">
        <v>371</v>
      </c>
      <c r="AV135" s="43" t="s">
        <v>365</v>
      </c>
      <c r="AW135" s="117">
        <v>44572</v>
      </c>
      <c r="AX135" s="43" t="s">
        <v>370</v>
      </c>
      <c r="AY135" s="43" t="s">
        <v>366</v>
      </c>
      <c r="AZ135" s="117">
        <v>44802</v>
      </c>
      <c r="BA135" s="43">
        <v>3</v>
      </c>
      <c r="BB135" s="43" t="s">
        <v>367</v>
      </c>
      <c r="BC135" s="117">
        <v>44818</v>
      </c>
      <c r="BD135" s="43" t="s">
        <v>84</v>
      </c>
      <c r="BE135" s="43" t="s">
        <v>7900</v>
      </c>
      <c r="BF135" s="117">
        <v>45184</v>
      </c>
      <c r="BG135" s="43">
        <v>4</v>
      </c>
      <c r="BH135" s="43" t="s">
        <v>7690</v>
      </c>
      <c r="BI135" s="117">
        <v>45238</v>
      </c>
      <c r="BJ135" s="43" t="s">
        <v>456</v>
      </c>
      <c r="BK135" s="43" t="s">
        <v>8016</v>
      </c>
      <c r="BL135" s="117">
        <v>45239</v>
      </c>
      <c r="BM135" s="43">
        <v>5</v>
      </c>
      <c r="BN135" s="43" t="s">
        <v>7690</v>
      </c>
      <c r="BO135" s="117">
        <v>45365</v>
      </c>
      <c r="BP135" s="43" t="s">
        <v>456</v>
      </c>
      <c r="BQ135" s="43" t="s">
        <v>8291</v>
      </c>
      <c r="BR135" s="117">
        <v>45366</v>
      </c>
      <c r="BS135" s="43">
        <v>6</v>
      </c>
      <c r="BT135" s="43" t="s">
        <v>7690</v>
      </c>
      <c r="BU135" s="117">
        <v>45453</v>
      </c>
      <c r="BV135" s="43" t="s">
        <v>456</v>
      </c>
      <c r="BW135" s="43" t="s">
        <v>8436</v>
      </c>
      <c r="BX135" s="117">
        <v>45454</v>
      </c>
      <c r="BY135" s="43">
        <v>7</v>
      </c>
      <c r="CD135" s="117"/>
      <c r="CJ135" s="117"/>
      <c r="CP135" s="117"/>
      <c r="CV135" s="117"/>
      <c r="DB135" s="117"/>
      <c r="DH135" s="117"/>
      <c r="DN135" s="117"/>
      <c r="DS135" s="31" cm="1">
        <f t="array" ref="DS135">_xlfn.TAKE(_xlfn.CHOOSECOLS(_xlfn.WRAPROWS($AG135:$DR135,6),2),1)</f>
        <v>44389</v>
      </c>
      <c r="DT135" s="31" cm="1">
        <f t="array" ref="DT135">_xlfn.TAKE(_xlfn._xlws.FILTER(_xlfn.CHOOSECOLS(_xlfn.WRAPROWS($AG135:$DR135,6),2),
(_xlfn.CHOOSECOLS(_xlfn.WRAPROWS($AG135:$DR135,6),3) = "0") +
(_xlfn.CHOOSECOLS(_xlfn.WRAPROWS($AG135:$DR135,6),3) = 0) +
(_xlfn.CHOOSECOLS(_xlfn.WRAPROWS($AG135:$DR135,6),3) = "0(CP)")),1)</f>
        <v>44389</v>
      </c>
    </row>
    <row r="136" spans="1:124" s="43" customFormat="1" x14ac:dyDescent="0.45">
      <c r="A136" s="29"/>
      <c r="B136" s="28" t="s">
        <v>59</v>
      </c>
      <c r="C136" s="29" t="s">
        <v>295</v>
      </c>
      <c r="D136" s="28" t="s">
        <v>61</v>
      </c>
      <c r="E136" s="28" t="s">
        <v>387</v>
      </c>
      <c r="F136" s="28">
        <v>432003</v>
      </c>
      <c r="G136" s="29"/>
      <c r="H136" s="30" t="str">
        <f t="shared" si="24"/>
        <v>GUP-YK09-P1GHB-432003</v>
      </c>
      <c r="I136" s="30" t="s">
        <v>8528</v>
      </c>
      <c r="J136" s="28" t="s">
        <v>96</v>
      </c>
      <c r="K136" s="31">
        <v>44730</v>
      </c>
      <c r="L136" s="29"/>
      <c r="M136" s="32" t="s">
        <v>356</v>
      </c>
      <c r="N136" s="29" t="s">
        <v>357</v>
      </c>
      <c r="O136" s="28"/>
      <c r="P136" s="28"/>
      <c r="Q136" s="28"/>
      <c r="R136" s="28"/>
      <c r="S136" s="28"/>
      <c r="T136" s="29" t="s">
        <v>67</v>
      </c>
      <c r="U136" s="33" t="s">
        <v>389</v>
      </c>
      <c r="V136" s="34" t="s">
        <v>236</v>
      </c>
      <c r="W136" s="34">
        <v>4</v>
      </c>
      <c r="X136" s="162">
        <v>45838</v>
      </c>
      <c r="Y136" s="162">
        <v>45839</v>
      </c>
      <c r="Z136" s="30"/>
      <c r="AA136" s="119" t="str" cm="1">
        <f t="array" ref="AA136">IF(AB136="","",INDEX(AG136:DR136,_xlfn.XMATCH(AB136,AG136:DR136)-1))</f>
        <v>DHI-GUP-DT-22-061</v>
      </c>
      <c r="AB136" s="120">
        <f t="shared" si="16"/>
        <v>44603</v>
      </c>
      <c r="AC136" s="119" t="str" cm="1">
        <f t="array" ref="AC136">IF(AB136="","",INDEX(AG136:DR136,_xlfn.XMATCH(AB136,AG136:DR136)+1))</f>
        <v>0</v>
      </c>
      <c r="AD136" s="119" t="str" cm="1">
        <f t="array" ref="AD136">IF(AE136="","",INDEX(AG136:DR136,_xlfn.XMATCH(AE136,AG136:DR136)-1))</f>
        <v>CRS-GUP-DHI-DT-22-217</v>
      </c>
      <c r="AE136" s="120">
        <f t="shared" si="17"/>
        <v>44612</v>
      </c>
      <c r="AF136" s="119" t="str" cm="1">
        <f t="array" ref="AF136">IF(AE136="","",INDEX(AG136:DR136,_xlfn.XMATCH(AE136,AG136:DR136)+1))</f>
        <v>NC</v>
      </c>
      <c r="AG136" s="43" t="s">
        <v>373</v>
      </c>
      <c r="AH136" s="117">
        <v>44603</v>
      </c>
      <c r="AI136" s="199" t="s">
        <v>71</v>
      </c>
      <c r="AJ136" s="43" t="s">
        <v>374</v>
      </c>
      <c r="AK136" s="117">
        <v>44612</v>
      </c>
      <c r="AL136" s="43" t="s">
        <v>73</v>
      </c>
      <c r="AN136" s="117"/>
      <c r="AQ136" s="117"/>
      <c r="AT136" s="117"/>
      <c r="AW136" s="117"/>
      <c r="AZ136" s="117"/>
      <c r="BC136" s="117"/>
      <c r="BF136" s="117"/>
      <c r="BI136" s="117"/>
      <c r="BL136" s="117"/>
      <c r="BR136" s="117"/>
      <c r="BX136" s="117"/>
      <c r="CD136" s="117"/>
      <c r="CJ136" s="117"/>
      <c r="CP136" s="117"/>
      <c r="CV136" s="117"/>
      <c r="DB136" s="117"/>
      <c r="DH136" s="117"/>
      <c r="DN136" s="117"/>
      <c r="DS136" s="31" cm="1">
        <f t="array" ref="DS136">_xlfn.TAKE(_xlfn.CHOOSECOLS(_xlfn.WRAPROWS($AG136:$DR136,6),2),1)</f>
        <v>44603</v>
      </c>
      <c r="DT136" s="31" cm="1">
        <f t="array" ref="DT136">_xlfn.TAKE(_xlfn._xlws.FILTER(_xlfn.CHOOSECOLS(_xlfn.WRAPROWS($AG136:$DR136,6),2),
(_xlfn.CHOOSECOLS(_xlfn.WRAPROWS($AG136:$DR136,6),3) = "0") +
(_xlfn.CHOOSECOLS(_xlfn.WRAPROWS($AG136:$DR136,6),3) = 0) +
(_xlfn.CHOOSECOLS(_xlfn.WRAPROWS($AG136:$DR136,6),3) = "0(CP)")),1)</f>
        <v>44603</v>
      </c>
    </row>
    <row r="137" spans="1:124" s="43" customFormat="1" x14ac:dyDescent="0.45">
      <c r="A137" s="29"/>
      <c r="B137" s="28" t="s">
        <v>59</v>
      </c>
      <c r="C137" s="29" t="s">
        <v>349</v>
      </c>
      <c r="D137" s="28" t="s">
        <v>61</v>
      </c>
      <c r="E137" s="28" t="s">
        <v>387</v>
      </c>
      <c r="F137" s="28">
        <v>432101</v>
      </c>
      <c r="G137" s="29"/>
      <c r="H137" s="30" t="str">
        <f t="shared" si="24"/>
        <v>GUP-XW03-P1GHB-432101</v>
      </c>
      <c r="I137" s="30" t="s">
        <v>390</v>
      </c>
      <c r="J137" s="28" t="s">
        <v>96</v>
      </c>
      <c r="K137" s="31">
        <v>44608</v>
      </c>
      <c r="L137" s="29"/>
      <c r="M137" s="32" t="s">
        <v>356</v>
      </c>
      <c r="N137" s="29" t="s">
        <v>357</v>
      </c>
      <c r="O137" s="28"/>
      <c r="P137" s="28" t="s">
        <v>53</v>
      </c>
      <c r="Q137" s="28"/>
      <c r="R137" s="28"/>
      <c r="S137" s="28"/>
      <c r="T137" s="29" t="s">
        <v>67</v>
      </c>
      <c r="U137" s="33" t="s">
        <v>389</v>
      </c>
      <c r="V137" s="34" t="s">
        <v>236</v>
      </c>
      <c r="W137" s="34">
        <v>2</v>
      </c>
      <c r="X137" s="162">
        <v>45838</v>
      </c>
      <c r="Y137" s="162">
        <v>45839</v>
      </c>
      <c r="Z137" s="30"/>
      <c r="AA137" s="119" t="str" cm="1">
        <f t="array" ref="AA137">IF(AB137="","",INDEX(AG137:DR137,_xlfn.XMATCH(AB137,AG137:DR137)-1))</f>
        <v>DE-GUP-DT-E-24-078</v>
      </c>
      <c r="AB137" s="120">
        <f t="shared" si="16"/>
        <v>45366</v>
      </c>
      <c r="AC137" s="119" cm="1">
        <f t="array" ref="AC137">IF(AB137="","",INDEX(AG137:DR137,_xlfn.XMATCH(AB137,AG137:DR137)+1))</f>
        <v>2</v>
      </c>
      <c r="AD137" s="119" t="str" cm="1">
        <f t="array" ref="AD137">IF(AE137="","",INDEX(AG137:DR137,_xlfn.XMATCH(AE137,AG137:DR137)-1))</f>
        <v>CRS-GUP-DHI-DT-22-1018</v>
      </c>
      <c r="AE137" s="120">
        <f t="shared" si="17"/>
        <v>44878</v>
      </c>
      <c r="AF137" s="119" t="str" cm="1">
        <f t="array" ref="AF137">IF(AE137="","",INDEX(AG137:DR137,_xlfn.XMATCH(AE137,AG137:DR137)+1))</f>
        <v>NC</v>
      </c>
      <c r="AG137" s="43" t="s">
        <v>362</v>
      </c>
      <c r="AH137" s="117">
        <v>44510</v>
      </c>
      <c r="AI137" s="199" t="s">
        <v>71</v>
      </c>
      <c r="AJ137" s="43" t="s">
        <v>363</v>
      </c>
      <c r="AK137" s="117">
        <v>44530</v>
      </c>
      <c r="AL137" s="43" t="s">
        <v>73</v>
      </c>
      <c r="AM137" s="43" t="s">
        <v>5196</v>
      </c>
      <c r="AN137" s="117">
        <v>44860</v>
      </c>
      <c r="AO137" s="43">
        <v>1</v>
      </c>
      <c r="AP137" s="43" t="s">
        <v>5381</v>
      </c>
      <c r="AQ137" s="117">
        <v>44878</v>
      </c>
      <c r="AR137" s="43" t="s">
        <v>73</v>
      </c>
      <c r="AS137" s="43" t="s">
        <v>8292</v>
      </c>
      <c r="AT137" s="117">
        <v>45366</v>
      </c>
      <c r="AU137" s="43">
        <v>2</v>
      </c>
      <c r="AW137" s="117"/>
      <c r="AZ137" s="117"/>
      <c r="BC137" s="117"/>
      <c r="BF137" s="117"/>
      <c r="BI137" s="117"/>
      <c r="BL137" s="117"/>
      <c r="BR137" s="117"/>
      <c r="BX137" s="117"/>
      <c r="CD137" s="117"/>
      <c r="CJ137" s="117"/>
      <c r="CP137" s="117"/>
      <c r="CV137" s="117"/>
      <c r="DB137" s="117"/>
      <c r="DH137" s="117"/>
      <c r="DN137" s="117"/>
      <c r="DS137" s="31" cm="1">
        <f t="array" ref="DS137">_xlfn.TAKE(_xlfn.CHOOSECOLS(_xlfn.WRAPROWS($AG137:$DR137,6),2),1)</f>
        <v>44510</v>
      </c>
      <c r="DT137" s="31" cm="1">
        <f t="array" ref="DT137">_xlfn.TAKE(_xlfn._xlws.FILTER(_xlfn.CHOOSECOLS(_xlfn.WRAPROWS($AG137:$DR137,6),2),
(_xlfn.CHOOSECOLS(_xlfn.WRAPROWS($AG137:$DR137,6),3) = "0") +
(_xlfn.CHOOSECOLS(_xlfn.WRAPROWS($AG137:$DR137,6),3) = 0) +
(_xlfn.CHOOSECOLS(_xlfn.WRAPROWS($AG137:$DR137,6),3) = "0(CP)")),1)</f>
        <v>44510</v>
      </c>
    </row>
    <row r="138" spans="1:124" s="114" customFormat="1" x14ac:dyDescent="0.45">
      <c r="A138" s="29"/>
      <c r="B138" s="28" t="s">
        <v>59</v>
      </c>
      <c r="C138" s="29" t="s">
        <v>376</v>
      </c>
      <c r="D138" s="28" t="s">
        <v>61</v>
      </c>
      <c r="E138" s="28" t="s">
        <v>387</v>
      </c>
      <c r="F138" s="28">
        <v>432202</v>
      </c>
      <c r="G138" s="29"/>
      <c r="H138" s="30" t="str">
        <f t="shared" si="24"/>
        <v>GUP-YK09-P1GHB-432202</v>
      </c>
      <c r="I138" s="30" t="s">
        <v>391</v>
      </c>
      <c r="J138" s="28" t="s">
        <v>96</v>
      </c>
      <c r="K138" s="31">
        <v>44767</v>
      </c>
      <c r="L138" s="29"/>
      <c r="M138" s="32" t="s">
        <v>356</v>
      </c>
      <c r="N138" s="29" t="s">
        <v>357</v>
      </c>
      <c r="O138" s="28"/>
      <c r="P138" s="28"/>
      <c r="Q138" s="28"/>
      <c r="R138" s="28"/>
      <c r="S138" s="28"/>
      <c r="T138" s="29" t="s">
        <v>67</v>
      </c>
      <c r="U138" s="33" t="s">
        <v>358</v>
      </c>
      <c r="V138" s="34" t="s">
        <v>272</v>
      </c>
      <c r="W138" s="34">
        <v>4</v>
      </c>
      <c r="X138" s="162">
        <v>45838</v>
      </c>
      <c r="Y138" s="162"/>
      <c r="Z138" s="30"/>
      <c r="AA138" s="107" t="str" cm="1">
        <f t="array" ref="AA138">IF(AB138="","",INDEX(AG138:DR138,_xlfn.XMATCH(AB138,AG138:DR138)-1))</f>
        <v>DE-GUP-DT-E-24-206</v>
      </c>
      <c r="AB138" s="113">
        <f t="shared" ref="AB138" si="25">IF(AH138="", "",MAX(AH138,AN138,AT138,AZ138,BF138,BL138,BR138,BX138,CD138,CJ138,CP138,CV138,DB138,DH138,DN138))</f>
        <v>45526</v>
      </c>
      <c r="AC138" s="107" cm="1">
        <f t="array" ref="AC138">IF(AB138="","",INDEX(AG138:DR138,_xlfn.XMATCH(AB138,AG138:DR138)+1))</f>
        <v>1</v>
      </c>
      <c r="AD138" s="107" t="str" cm="1">
        <f t="array" ref="AD138">IF(AE138="","",INDEX(AG138:DR138,_xlfn.XMATCH(AE138,AG138:DR138)-1))</f>
        <v>CRS-GUP-DHI-DT-22-677</v>
      </c>
      <c r="AE138" s="113">
        <f t="shared" ref="AE138" si="26">IF(AK138="", "",MAX(AK138,AQ138,AW138,BC138,BI138,BO138,BU138,CA138,CG138,CM138,CS138,CY138,DE138,DK138,DQ138))</f>
        <v>44795</v>
      </c>
      <c r="AF138" s="107" t="str" cm="1">
        <f t="array" ref="AF138">IF(AE138="","",INDEX(AG138:DR138,_xlfn.XMATCH(AE138,AG138:DR138)+1))</f>
        <v>NC</v>
      </c>
      <c r="AG138" s="114" t="s">
        <v>378</v>
      </c>
      <c r="AH138" s="115">
        <v>44769</v>
      </c>
      <c r="AI138" s="198">
        <v>0</v>
      </c>
      <c r="AJ138" s="114" t="s">
        <v>379</v>
      </c>
      <c r="AK138" s="115">
        <v>44795</v>
      </c>
      <c r="AL138" s="114" t="s">
        <v>73</v>
      </c>
      <c r="AM138" s="114" t="s">
        <v>8529</v>
      </c>
      <c r="AN138" s="115">
        <v>45526</v>
      </c>
      <c r="AO138" s="114">
        <v>1</v>
      </c>
      <c r="AQ138" s="115"/>
      <c r="AT138" s="115"/>
      <c r="AW138" s="115"/>
      <c r="AZ138" s="115"/>
      <c r="BC138" s="115"/>
      <c r="BF138" s="115"/>
      <c r="BI138" s="115"/>
      <c r="BL138" s="115"/>
      <c r="BR138" s="115"/>
      <c r="BX138" s="115"/>
      <c r="CD138" s="115"/>
      <c r="CJ138" s="115"/>
      <c r="CP138" s="115"/>
      <c r="CV138" s="115"/>
      <c r="DB138" s="115"/>
      <c r="DH138" s="115"/>
      <c r="DN138" s="115"/>
      <c r="DS138" s="31" cm="1">
        <f t="array" ref="DS138">_xlfn.TAKE(_xlfn.CHOOSECOLS(_xlfn.WRAPROWS($AG138:$DR138,6),2),1)</f>
        <v>44769</v>
      </c>
      <c r="DT138" s="31" cm="1">
        <f t="array" ref="DT138">_xlfn.TAKE(_xlfn._xlws.FILTER(_xlfn.CHOOSECOLS(_xlfn.WRAPROWS($AG138:$DR138,6),2),
(_xlfn.CHOOSECOLS(_xlfn.WRAPROWS($AG138:$DR138,6),3) = "0") +
(_xlfn.CHOOSECOLS(_xlfn.WRAPROWS($AG138:$DR138,6),3) = 0) +
(_xlfn.CHOOSECOLS(_xlfn.WRAPROWS($AG138:$DR138,6),3) = "0(CP)")),1)</f>
        <v>44769</v>
      </c>
    </row>
    <row r="139" spans="1:124" s="43" customFormat="1" x14ac:dyDescent="0.45">
      <c r="A139" s="29"/>
      <c r="B139" s="28" t="s">
        <v>59</v>
      </c>
      <c r="C139" s="29" t="s">
        <v>262</v>
      </c>
      <c r="D139" s="28" t="s">
        <v>61</v>
      </c>
      <c r="E139" s="28" t="s">
        <v>392</v>
      </c>
      <c r="F139" s="28">
        <v>433001</v>
      </c>
      <c r="G139" s="29"/>
      <c r="H139" s="30" t="str">
        <f t="shared" si="24"/>
        <v>GUP-YK10-P1LAA-433001</v>
      </c>
      <c r="I139" s="30" t="s">
        <v>393</v>
      </c>
      <c r="J139" s="28" t="s">
        <v>65</v>
      </c>
      <c r="K139" s="31">
        <v>44503</v>
      </c>
      <c r="L139" s="31">
        <v>44865</v>
      </c>
      <c r="M139" s="32" t="s">
        <v>356</v>
      </c>
      <c r="N139" s="29" t="s">
        <v>357</v>
      </c>
      <c r="O139" s="28" t="s">
        <v>52</v>
      </c>
      <c r="P139" s="28" t="s">
        <v>53</v>
      </c>
      <c r="Q139" s="28"/>
      <c r="R139" s="28"/>
      <c r="S139" s="28"/>
      <c r="T139" s="29" t="s">
        <v>67</v>
      </c>
      <c r="U139" s="33" t="s">
        <v>394</v>
      </c>
      <c r="V139" s="34" t="s">
        <v>236</v>
      </c>
      <c r="W139" s="34">
        <v>2</v>
      </c>
      <c r="X139" s="162">
        <v>45838</v>
      </c>
      <c r="Y139" s="162">
        <v>45839</v>
      </c>
      <c r="Z139" s="30"/>
      <c r="AA139" s="119" t="str" cm="1">
        <f t="array" ref="AA139">IF(AB139="","",INDEX(AG139:DR139,_xlfn.XMATCH(AB139,AG139:DR139)-1))</f>
        <v>DE-GUP-DT-E-24-077</v>
      </c>
      <c r="AB139" s="120">
        <f t="shared" si="16"/>
        <v>45366</v>
      </c>
      <c r="AC139" s="119" cm="1">
        <f t="array" ref="AC139">IF(AB139="","",INDEX(AG139:DR139,_xlfn.XMATCH(AB139,AG139:DR139)+1))</f>
        <v>1</v>
      </c>
      <c r="AD139" s="119" t="str" cm="1">
        <f t="array" ref="AD139">IF(AE139="","",INDEX(AG139:DR139,_xlfn.XMATCH(AE139,AG139:DR139)-1))</f>
        <v>자체 CRS 개정 후 제출</v>
      </c>
      <c r="AE139" s="120">
        <f t="shared" si="17"/>
        <v>45365</v>
      </c>
      <c r="AF139" s="119" t="str" cm="1">
        <f t="array" ref="AF139">IF(AE139="","",INDEX(AG139:DR139,_xlfn.XMATCH(AE139,AG139:DR139)+1))</f>
        <v>N/A</v>
      </c>
      <c r="AG139" s="43" t="s">
        <v>395</v>
      </c>
      <c r="AH139" s="117">
        <v>44456</v>
      </c>
      <c r="AI139" s="199" t="s">
        <v>106</v>
      </c>
      <c r="AJ139" s="43" t="s">
        <v>396</v>
      </c>
      <c r="AK139" s="117">
        <v>44475</v>
      </c>
      <c r="AL139" s="43" t="s">
        <v>361</v>
      </c>
      <c r="AM139" s="43" t="s">
        <v>397</v>
      </c>
      <c r="AN139" s="117">
        <v>44734</v>
      </c>
      <c r="AO139" s="43" t="s">
        <v>52</v>
      </c>
      <c r="AP139" s="43" t="s">
        <v>398</v>
      </c>
      <c r="AQ139" s="117">
        <v>44767</v>
      </c>
      <c r="AR139" s="43" t="s">
        <v>92</v>
      </c>
      <c r="AS139" s="43" t="s">
        <v>399</v>
      </c>
      <c r="AT139" s="117">
        <v>44802</v>
      </c>
      <c r="AU139" s="43" t="s">
        <v>337</v>
      </c>
      <c r="AV139" s="43" t="s">
        <v>400</v>
      </c>
      <c r="AW139" s="117">
        <v>44823</v>
      </c>
      <c r="AX139" s="43" t="s">
        <v>92</v>
      </c>
      <c r="AY139" s="43" t="s">
        <v>5580</v>
      </c>
      <c r="AZ139" s="117">
        <v>44890</v>
      </c>
      <c r="BA139" s="43" t="s">
        <v>82</v>
      </c>
      <c r="BB139" s="43" t="s">
        <v>5899</v>
      </c>
      <c r="BC139" s="117">
        <v>44916</v>
      </c>
      <c r="BD139" s="43" t="s">
        <v>84</v>
      </c>
      <c r="BE139" s="43" t="s">
        <v>6108</v>
      </c>
      <c r="BF139" s="117">
        <v>44932</v>
      </c>
      <c r="BG139" s="43">
        <v>0</v>
      </c>
      <c r="BH139" s="43" t="s">
        <v>7690</v>
      </c>
      <c r="BI139" s="117">
        <v>45365</v>
      </c>
      <c r="BJ139" s="43" t="s">
        <v>456</v>
      </c>
      <c r="BK139" s="43" t="s">
        <v>8291</v>
      </c>
      <c r="BL139" s="117">
        <v>45366</v>
      </c>
      <c r="BM139" s="43">
        <v>1</v>
      </c>
      <c r="BR139" s="117"/>
      <c r="BX139" s="117"/>
      <c r="CD139" s="117"/>
      <c r="CJ139" s="117"/>
      <c r="CP139" s="117"/>
      <c r="CV139" s="117"/>
      <c r="DB139" s="117"/>
      <c r="DH139" s="117"/>
      <c r="DN139" s="117"/>
      <c r="DS139" s="31" cm="1">
        <f t="array" ref="DS139">_xlfn.TAKE(_xlfn.CHOOSECOLS(_xlfn.WRAPROWS($AG139:$DR139,6),2),1)</f>
        <v>44456</v>
      </c>
      <c r="DT139" s="31" cm="1">
        <f t="array" ref="DT139">_xlfn.TAKE(_xlfn._xlws.FILTER(_xlfn.CHOOSECOLS(_xlfn.WRAPROWS($AG139:$DR139,6),2),
(_xlfn.CHOOSECOLS(_xlfn.WRAPROWS($AG139:$DR139,6),3) = "0") +
(_xlfn.CHOOSECOLS(_xlfn.WRAPROWS($AG139:$DR139,6),3) = 0) +
(_xlfn.CHOOSECOLS(_xlfn.WRAPROWS($AG139:$DR139,6),3) = "0(CP)")),1)</f>
        <v>44932</v>
      </c>
    </row>
    <row r="140" spans="1:124" s="43" customFormat="1" x14ac:dyDescent="0.45">
      <c r="A140" s="29"/>
      <c r="B140" s="28" t="s">
        <v>59</v>
      </c>
      <c r="C140" s="29" t="s">
        <v>295</v>
      </c>
      <c r="D140" s="28" t="s">
        <v>61</v>
      </c>
      <c r="E140" s="28" t="s">
        <v>392</v>
      </c>
      <c r="F140" s="28">
        <v>433002</v>
      </c>
      <c r="G140" s="29"/>
      <c r="H140" s="30" t="str">
        <f t="shared" si="24"/>
        <v>GUP-YK09-P1LAA-433002</v>
      </c>
      <c r="I140" s="30" t="s">
        <v>401</v>
      </c>
      <c r="J140" s="28" t="s">
        <v>96</v>
      </c>
      <c r="K140" s="31">
        <v>44503</v>
      </c>
      <c r="L140" s="29"/>
      <c r="M140" s="32" t="s">
        <v>356</v>
      </c>
      <c r="N140" s="29" t="s">
        <v>357</v>
      </c>
      <c r="O140" s="28"/>
      <c r="P140" s="28" t="s">
        <v>53</v>
      </c>
      <c r="Q140" s="28"/>
      <c r="R140" s="28"/>
      <c r="S140" s="28"/>
      <c r="T140" s="29" t="s">
        <v>67</v>
      </c>
      <c r="U140" s="33" t="s">
        <v>394</v>
      </c>
      <c r="V140" s="34" t="s">
        <v>236</v>
      </c>
      <c r="W140" s="34">
        <v>3</v>
      </c>
      <c r="X140" s="162">
        <v>45838</v>
      </c>
      <c r="Y140" s="162">
        <v>45839</v>
      </c>
      <c r="Z140" s="30"/>
      <c r="AA140" s="119" t="str" cm="1">
        <f t="array" ref="AA140">IF(AB140="","",INDEX(AG140:DR140,_xlfn.XMATCH(AB140,AG140:DR140)-1))</f>
        <v>DE-GUP-DT-E-24-077</v>
      </c>
      <c r="AB140" s="120">
        <f t="shared" si="16"/>
        <v>45366</v>
      </c>
      <c r="AC140" s="119" cm="1">
        <f t="array" ref="AC140">IF(AB140="","",INDEX(AG140:DR140,_xlfn.XMATCH(AB140,AG140:DR140)+1))</f>
        <v>4</v>
      </c>
      <c r="AD140" s="119" t="str" cm="1">
        <f t="array" ref="AD140">IF(AE140="","",INDEX(AG140:DR140,_xlfn.XMATCH(AE140,AG140:DR140)-1))</f>
        <v>자체 CRS 개정 후 제출</v>
      </c>
      <c r="AE140" s="120">
        <f t="shared" si="17"/>
        <v>45365</v>
      </c>
      <c r="AF140" s="119" t="str" cm="1">
        <f t="array" ref="AF140">IF(AE140="","",INDEX(AG140:DR140,_xlfn.XMATCH(AE140,AG140:DR140)+1))</f>
        <v>N/A</v>
      </c>
      <c r="AG140" s="43" t="s">
        <v>395</v>
      </c>
      <c r="AH140" s="117">
        <v>44456</v>
      </c>
      <c r="AI140" s="199" t="s">
        <v>71</v>
      </c>
      <c r="AJ140" s="43" t="s">
        <v>396</v>
      </c>
      <c r="AK140" s="117">
        <v>44475</v>
      </c>
      <c r="AL140" s="43" t="s">
        <v>73</v>
      </c>
      <c r="AM140" s="43" t="s">
        <v>397</v>
      </c>
      <c r="AN140" s="117">
        <v>44734</v>
      </c>
      <c r="AO140" s="43">
        <v>1</v>
      </c>
      <c r="AP140" s="43" t="s">
        <v>398</v>
      </c>
      <c r="AQ140" s="117">
        <v>44767</v>
      </c>
      <c r="AR140" s="43" t="s">
        <v>73</v>
      </c>
      <c r="AS140" s="43" t="s">
        <v>399</v>
      </c>
      <c r="AT140" s="117">
        <v>44802</v>
      </c>
      <c r="AU140" s="43">
        <v>2</v>
      </c>
      <c r="AV140" s="43" t="s">
        <v>400</v>
      </c>
      <c r="AW140" s="117">
        <v>44823</v>
      </c>
      <c r="AX140" s="43" t="s">
        <v>73</v>
      </c>
      <c r="AY140" s="43" t="s">
        <v>8016</v>
      </c>
      <c r="AZ140" s="117">
        <v>45239</v>
      </c>
      <c r="BA140" s="43">
        <v>3</v>
      </c>
      <c r="BB140" s="43" t="s">
        <v>7690</v>
      </c>
      <c r="BC140" s="117">
        <v>45365</v>
      </c>
      <c r="BD140" s="43" t="s">
        <v>456</v>
      </c>
      <c r="BE140" s="43" t="s">
        <v>8291</v>
      </c>
      <c r="BF140" s="117">
        <v>45366</v>
      </c>
      <c r="BG140" s="43">
        <v>4</v>
      </c>
      <c r="BI140" s="117"/>
      <c r="BL140" s="117"/>
      <c r="BR140" s="117"/>
      <c r="BX140" s="117"/>
      <c r="CD140" s="117"/>
      <c r="CJ140" s="117"/>
      <c r="CP140" s="117"/>
      <c r="CV140" s="117"/>
      <c r="DB140" s="117"/>
      <c r="DH140" s="117"/>
      <c r="DN140" s="117"/>
      <c r="DS140" s="31" cm="1">
        <f t="array" ref="DS140">_xlfn.TAKE(_xlfn.CHOOSECOLS(_xlfn.WRAPROWS($AG140:$DR140,6),2),1)</f>
        <v>44456</v>
      </c>
      <c r="DT140" s="31" cm="1">
        <f t="array" ref="DT140">_xlfn.TAKE(_xlfn._xlws.FILTER(_xlfn.CHOOSECOLS(_xlfn.WRAPROWS($AG140:$DR140,6),2),
(_xlfn.CHOOSECOLS(_xlfn.WRAPROWS($AG140:$DR140,6),3) = "0") +
(_xlfn.CHOOSECOLS(_xlfn.WRAPROWS($AG140:$DR140,6),3) = 0) +
(_xlfn.CHOOSECOLS(_xlfn.WRAPROWS($AG140:$DR140,6),3) = "0(CP)")),1)</f>
        <v>44456</v>
      </c>
    </row>
    <row r="141" spans="1:124" s="43" customFormat="1" x14ac:dyDescent="0.45">
      <c r="A141" s="29"/>
      <c r="B141" s="28" t="s">
        <v>59</v>
      </c>
      <c r="C141" s="29" t="s">
        <v>295</v>
      </c>
      <c r="D141" s="28" t="s">
        <v>61</v>
      </c>
      <c r="E141" s="28" t="s">
        <v>392</v>
      </c>
      <c r="F141" s="28">
        <v>433003</v>
      </c>
      <c r="G141" s="29"/>
      <c r="H141" s="30" t="str">
        <f t="shared" si="24"/>
        <v>GUP-YK09-P1LAA-433003</v>
      </c>
      <c r="I141" s="30" t="s">
        <v>402</v>
      </c>
      <c r="J141" s="28" t="s">
        <v>96</v>
      </c>
      <c r="K141" s="31">
        <v>44898</v>
      </c>
      <c r="L141" s="29"/>
      <c r="M141" s="32" t="s">
        <v>356</v>
      </c>
      <c r="N141" s="29" t="s">
        <v>357</v>
      </c>
      <c r="O141" s="28"/>
      <c r="P141" s="28"/>
      <c r="Q141" s="28"/>
      <c r="R141" s="28"/>
      <c r="S141" s="28"/>
      <c r="T141" s="29" t="s">
        <v>67</v>
      </c>
      <c r="U141" s="33" t="s">
        <v>394</v>
      </c>
      <c r="V141" s="34" t="s">
        <v>236</v>
      </c>
      <c r="W141" s="34">
        <v>4</v>
      </c>
      <c r="X141" s="162">
        <v>45838</v>
      </c>
      <c r="Y141" s="162">
        <v>45839</v>
      </c>
      <c r="Z141" s="30"/>
      <c r="AA141" s="119" t="str" cm="1">
        <f t="array" ref="AA141">IF(AB141="","",INDEX(AG141:DR141,_xlfn.XMATCH(AB141,AG141:DR141)-1))</f>
        <v>DE-GUP-DT-E-22-1244</v>
      </c>
      <c r="AB141" s="120">
        <f t="shared" si="16"/>
        <v>44936</v>
      </c>
      <c r="AC141" s="119" cm="1">
        <f t="array" ref="AC141">IF(AB141="","",INDEX(AG141:DR141,_xlfn.XMATCH(AB141,AG141:DR141)+1))</f>
        <v>0</v>
      </c>
      <c r="AD141" s="119" t="str" cm="1">
        <f t="array" ref="AD141">IF(AE141="","",INDEX(AG141:DR141,_xlfn.XMATCH(AE141,AG141:DR141)-1))</f>
        <v>CRS-GUP-DHI-DT-23-1515</v>
      </c>
      <c r="AE141" s="120">
        <f t="shared" si="17"/>
        <v>44971</v>
      </c>
      <c r="AF141" s="119" t="str" cm="1">
        <f t="array" ref="AF141">IF(AE141="","",INDEX(AG141:DR141,_xlfn.XMATCH(AE141,AG141:DR141)+1))</f>
        <v>NC</v>
      </c>
      <c r="AG141" s="43" t="s">
        <v>6141</v>
      </c>
      <c r="AH141" s="117">
        <v>44936</v>
      </c>
      <c r="AI141" s="199">
        <v>0</v>
      </c>
      <c r="AJ141" s="43" t="s">
        <v>6470</v>
      </c>
      <c r="AK141" s="117">
        <v>44971</v>
      </c>
      <c r="AL141" s="43" t="s">
        <v>73</v>
      </c>
      <c r="AN141" s="117"/>
      <c r="AQ141" s="117"/>
      <c r="AT141" s="117"/>
      <c r="AW141" s="117"/>
      <c r="AZ141" s="117"/>
      <c r="BC141" s="117"/>
      <c r="BF141" s="117"/>
      <c r="BI141" s="117"/>
      <c r="BL141" s="117"/>
      <c r="BR141" s="117"/>
      <c r="BX141" s="117"/>
      <c r="CD141" s="117"/>
      <c r="CJ141" s="117"/>
      <c r="CP141" s="117"/>
      <c r="CV141" s="117"/>
      <c r="DB141" s="117"/>
      <c r="DH141" s="117"/>
      <c r="DN141" s="117"/>
      <c r="DS141" s="31" cm="1">
        <f t="array" ref="DS141">_xlfn.TAKE(_xlfn.CHOOSECOLS(_xlfn.WRAPROWS($AG141:$DR141,6),2),1)</f>
        <v>44936</v>
      </c>
      <c r="DT141" s="31" cm="1">
        <f t="array" ref="DT141">_xlfn.TAKE(_xlfn._xlws.FILTER(_xlfn.CHOOSECOLS(_xlfn.WRAPROWS($AG141:$DR141,6),2),
(_xlfn.CHOOSECOLS(_xlfn.WRAPROWS($AG141:$DR141,6),3) = "0") +
(_xlfn.CHOOSECOLS(_xlfn.WRAPROWS($AG141:$DR141,6),3) = 0) +
(_xlfn.CHOOSECOLS(_xlfn.WRAPROWS($AG141:$DR141,6),3) = "0(CP)")),1)</f>
        <v>44936</v>
      </c>
    </row>
    <row r="142" spans="1:124" s="43" customFormat="1" x14ac:dyDescent="0.45">
      <c r="A142" s="29"/>
      <c r="B142" s="28" t="s">
        <v>59</v>
      </c>
      <c r="C142" s="29" t="s">
        <v>349</v>
      </c>
      <c r="D142" s="28" t="s">
        <v>61</v>
      </c>
      <c r="E142" s="28" t="s">
        <v>392</v>
      </c>
      <c r="F142" s="28">
        <v>433101</v>
      </c>
      <c r="G142" s="29"/>
      <c r="H142" s="30" t="str">
        <f t="shared" si="24"/>
        <v>GUP-XW03-P1LAA-433101</v>
      </c>
      <c r="I142" s="30" t="s">
        <v>403</v>
      </c>
      <c r="J142" s="28" t="s">
        <v>96</v>
      </c>
      <c r="K142" s="31">
        <v>44774</v>
      </c>
      <c r="L142" s="29"/>
      <c r="M142" s="32" t="s">
        <v>356</v>
      </c>
      <c r="N142" s="29" t="s">
        <v>357</v>
      </c>
      <c r="O142" s="28"/>
      <c r="P142" s="28" t="s">
        <v>53</v>
      </c>
      <c r="Q142" s="28"/>
      <c r="R142" s="28"/>
      <c r="S142" s="28"/>
      <c r="T142" s="29" t="s">
        <v>67</v>
      </c>
      <c r="U142" s="33" t="s">
        <v>394</v>
      </c>
      <c r="V142" s="34" t="s">
        <v>236</v>
      </c>
      <c r="W142" s="34">
        <v>2</v>
      </c>
      <c r="X142" s="162">
        <v>45838</v>
      </c>
      <c r="Y142" s="162">
        <v>45839</v>
      </c>
      <c r="Z142" s="30"/>
      <c r="AA142" s="119" t="str" cm="1">
        <f t="array" ref="AA142">IF(AB142="","",INDEX(AG142:DR142,_xlfn.XMATCH(AB142,AG142:DR142)-1))</f>
        <v>DE-GUP-DT-E-24-079</v>
      </c>
      <c r="AB142" s="120">
        <f t="shared" si="16"/>
        <v>45366</v>
      </c>
      <c r="AC142" s="119" cm="1">
        <f t="array" ref="AC142">IF(AB142="","",INDEX(AG142:DR142,_xlfn.XMATCH(AB142,AG142:DR142)+1))</f>
        <v>1</v>
      </c>
      <c r="AD142" s="119" t="str" cm="1">
        <f t="array" ref="AD142">IF(AE142="","",INDEX(AG142:DR142,_xlfn.XMATCH(AE142,AG142:DR142)-1))</f>
        <v>CRS-GUP-DHI-DT-22-753</v>
      </c>
      <c r="AE142" s="120">
        <f t="shared" si="17"/>
        <v>44816</v>
      </c>
      <c r="AF142" s="119" t="str" cm="1">
        <f t="array" ref="AF142">IF(AE142="","",INDEX(AG142:DR142,_xlfn.XMATCH(AE142,AG142:DR142)+1))</f>
        <v>NC</v>
      </c>
      <c r="AG142" s="43" t="s">
        <v>404</v>
      </c>
      <c r="AH142" s="117">
        <v>44798</v>
      </c>
      <c r="AI142" s="199">
        <v>0</v>
      </c>
      <c r="AJ142" s="43" t="s">
        <v>405</v>
      </c>
      <c r="AK142" s="117">
        <v>44816</v>
      </c>
      <c r="AL142" s="43" t="s">
        <v>73</v>
      </c>
      <c r="AM142" s="43" t="s">
        <v>8293</v>
      </c>
      <c r="AN142" s="117">
        <v>45366</v>
      </c>
      <c r="AO142" s="43">
        <v>1</v>
      </c>
      <c r="AQ142" s="117"/>
      <c r="AT142" s="117"/>
      <c r="AW142" s="117"/>
      <c r="AZ142" s="117"/>
      <c r="BC142" s="117"/>
      <c r="BF142" s="117"/>
      <c r="BI142" s="117"/>
      <c r="BL142" s="117"/>
      <c r="BR142" s="117"/>
      <c r="BX142" s="117"/>
      <c r="CD142" s="117"/>
      <c r="CJ142" s="117"/>
      <c r="CP142" s="117"/>
      <c r="CV142" s="117"/>
      <c r="DB142" s="117"/>
      <c r="DH142" s="117"/>
      <c r="DN142" s="117"/>
      <c r="DS142" s="31" cm="1">
        <f t="array" ref="DS142">_xlfn.TAKE(_xlfn.CHOOSECOLS(_xlfn.WRAPROWS($AG142:$DR142,6),2),1)</f>
        <v>44798</v>
      </c>
      <c r="DT142" s="31" cm="1">
        <f t="array" ref="DT142">_xlfn.TAKE(_xlfn._xlws.FILTER(_xlfn.CHOOSECOLS(_xlfn.WRAPROWS($AG142:$DR142,6),2),
(_xlfn.CHOOSECOLS(_xlfn.WRAPROWS($AG142:$DR142,6),3) = "0") +
(_xlfn.CHOOSECOLS(_xlfn.WRAPROWS($AG142:$DR142,6),3) = 0) +
(_xlfn.CHOOSECOLS(_xlfn.WRAPROWS($AG142:$DR142,6),3) = "0(CP)")),1)</f>
        <v>44798</v>
      </c>
    </row>
    <row r="143" spans="1:124" s="43" customFormat="1" x14ac:dyDescent="0.45">
      <c r="A143" s="29"/>
      <c r="B143" s="28" t="s">
        <v>59</v>
      </c>
      <c r="C143" s="29" t="s">
        <v>376</v>
      </c>
      <c r="D143" s="28" t="s">
        <v>61</v>
      </c>
      <c r="E143" s="28" t="s">
        <v>392</v>
      </c>
      <c r="F143" s="28">
        <v>433202</v>
      </c>
      <c r="G143" s="29"/>
      <c r="H143" s="30" t="str">
        <f t="shared" si="24"/>
        <v>GUP-YK09-P1LAA-433202</v>
      </c>
      <c r="I143" s="30" t="s">
        <v>406</v>
      </c>
      <c r="J143" s="28" t="s">
        <v>96</v>
      </c>
      <c r="K143" s="31">
        <v>44767</v>
      </c>
      <c r="L143" s="29"/>
      <c r="M143" s="32" t="s">
        <v>356</v>
      </c>
      <c r="N143" s="29" t="s">
        <v>357</v>
      </c>
      <c r="O143" s="28"/>
      <c r="P143" s="28"/>
      <c r="Q143" s="28"/>
      <c r="R143" s="28"/>
      <c r="S143" s="28"/>
      <c r="T143" s="29" t="s">
        <v>67</v>
      </c>
      <c r="U143" s="33" t="s">
        <v>358</v>
      </c>
      <c r="V143" s="34" t="s">
        <v>272</v>
      </c>
      <c r="W143" s="34">
        <v>4</v>
      </c>
      <c r="X143" s="162">
        <v>45838</v>
      </c>
      <c r="Y143" s="162"/>
      <c r="Z143" s="30"/>
      <c r="AA143" s="119" t="str" cm="1">
        <f t="array" ref="AA143">IF(AB143="","",INDEX(AG143:DR143,_xlfn.XMATCH(AB143,AG143:DR143)-1))</f>
        <v>DE-GUP-DT-E-23-274</v>
      </c>
      <c r="AB143" s="120">
        <f t="shared" si="16"/>
        <v>44992</v>
      </c>
      <c r="AC143" s="119" cm="1">
        <f t="array" ref="AC143">IF(AB143="","",INDEX(AG143:DR143,_xlfn.XMATCH(AB143,AG143:DR143)+1))</f>
        <v>1</v>
      </c>
      <c r="AD143" s="119" t="str" cm="1">
        <f t="array" ref="AD143">IF(AE143="","",INDEX(AG143:DR143,_xlfn.XMATCH(AE143,AG143:DR143)-1))</f>
        <v>CRS-GUP-DHI-DT-23-1774</v>
      </c>
      <c r="AE143" s="120">
        <f t="shared" si="17"/>
        <v>45012</v>
      </c>
      <c r="AF143" s="119" t="str" cm="1">
        <f t="array" ref="AF143">IF(AE143="","",INDEX(AG143:DR143,_xlfn.XMATCH(AE143,AG143:DR143)+1))</f>
        <v>NC</v>
      </c>
      <c r="AG143" s="43" t="s">
        <v>386</v>
      </c>
      <c r="AH143" s="117">
        <v>44803</v>
      </c>
      <c r="AI143" s="199">
        <v>0</v>
      </c>
      <c r="AJ143" s="43" t="s">
        <v>5028</v>
      </c>
      <c r="AK143" s="117">
        <v>44843</v>
      </c>
      <c r="AL143" s="43" t="s">
        <v>92</v>
      </c>
      <c r="AM143" s="43" t="s">
        <v>6738</v>
      </c>
      <c r="AN143" s="117">
        <v>44992</v>
      </c>
      <c r="AO143" s="43">
        <v>1</v>
      </c>
      <c r="AP143" s="43" t="s">
        <v>6992</v>
      </c>
      <c r="AQ143" s="117">
        <v>45012</v>
      </c>
      <c r="AR143" s="43" t="s">
        <v>73</v>
      </c>
      <c r="AT143" s="117"/>
      <c r="AW143" s="117"/>
      <c r="AZ143" s="117"/>
      <c r="BC143" s="117"/>
      <c r="BF143" s="117"/>
      <c r="BI143" s="117"/>
      <c r="BL143" s="117"/>
      <c r="BR143" s="117"/>
      <c r="BX143" s="117"/>
      <c r="CD143" s="117"/>
      <c r="CJ143" s="117"/>
      <c r="CP143" s="117"/>
      <c r="CV143" s="117"/>
      <c r="DB143" s="117"/>
      <c r="DH143" s="117"/>
      <c r="DN143" s="117"/>
      <c r="DS143" s="31" cm="1">
        <f t="array" ref="DS143">_xlfn.TAKE(_xlfn.CHOOSECOLS(_xlfn.WRAPROWS($AG143:$DR143,6),2),1)</f>
        <v>44803</v>
      </c>
      <c r="DT143" s="31" cm="1">
        <f t="array" ref="DT143">_xlfn.TAKE(_xlfn._xlws.FILTER(_xlfn.CHOOSECOLS(_xlfn.WRAPROWS($AG143:$DR143,6),2),
(_xlfn.CHOOSECOLS(_xlfn.WRAPROWS($AG143:$DR143,6),3) = "0") +
(_xlfn.CHOOSECOLS(_xlfn.WRAPROWS($AG143:$DR143,6),3) = 0) +
(_xlfn.CHOOSECOLS(_xlfn.WRAPROWS($AG143:$DR143,6),3) = "0(CP)")),1)</f>
        <v>44803</v>
      </c>
    </row>
    <row r="144" spans="1:124" s="43" customFormat="1" x14ac:dyDescent="0.45">
      <c r="A144" s="29"/>
      <c r="B144" s="28" t="s">
        <v>59</v>
      </c>
      <c r="C144" s="29" t="s">
        <v>262</v>
      </c>
      <c r="D144" s="28" t="s">
        <v>61</v>
      </c>
      <c r="E144" s="28" t="s">
        <v>407</v>
      </c>
      <c r="F144" s="28" t="s">
        <v>408</v>
      </c>
      <c r="G144" s="29"/>
      <c r="H144" s="30" t="str">
        <f t="shared" si="24"/>
        <v>GUP-YK10-P1GKB-434001</v>
      </c>
      <c r="I144" s="30" t="s">
        <v>409</v>
      </c>
      <c r="J144" s="28" t="s">
        <v>65</v>
      </c>
      <c r="K144" s="31">
        <v>44503</v>
      </c>
      <c r="L144" s="31">
        <v>44865</v>
      </c>
      <c r="M144" s="32" t="s">
        <v>356</v>
      </c>
      <c r="N144" s="29" t="s">
        <v>357</v>
      </c>
      <c r="O144" s="28" t="s">
        <v>52</v>
      </c>
      <c r="P144" s="28" t="s">
        <v>53</v>
      </c>
      <c r="Q144" s="28"/>
      <c r="R144" s="28"/>
      <c r="S144" s="28"/>
      <c r="T144" s="29" t="s">
        <v>67</v>
      </c>
      <c r="U144" s="33" t="s">
        <v>410</v>
      </c>
      <c r="V144" s="34" t="s">
        <v>236</v>
      </c>
      <c r="W144" s="34">
        <v>2</v>
      </c>
      <c r="X144" s="162">
        <v>45838</v>
      </c>
      <c r="Y144" s="162">
        <v>45839</v>
      </c>
      <c r="Z144" s="30"/>
      <c r="AA144" s="119" t="str" cm="1">
        <f t="array" ref="AA144">IF(AB144="","",INDEX(AG144:DR144,_xlfn.XMATCH(AB144,AG144:DR144)-1))</f>
        <v>DE-GUP-DT-E-24-077</v>
      </c>
      <c r="AB144" s="120">
        <f t="shared" si="16"/>
        <v>45366</v>
      </c>
      <c r="AC144" s="119" cm="1">
        <f t="array" ref="AC144">IF(AB144="","",INDEX(AG144:DR144,_xlfn.XMATCH(AB144,AG144:DR144)+1))</f>
        <v>2</v>
      </c>
      <c r="AD144" s="119" t="str" cm="1">
        <f t="array" ref="AD144">IF(AE144="","",INDEX(AG144:DR144,_xlfn.XMATCH(AE144,AG144:DR144)-1))</f>
        <v>자체 CRS 개정 후 제출</v>
      </c>
      <c r="AE144" s="120">
        <f t="shared" si="17"/>
        <v>45365</v>
      </c>
      <c r="AF144" s="119" t="str" cm="1">
        <f t="array" ref="AF144">IF(AE144="","",INDEX(AG144:DR144,_xlfn.XMATCH(AE144,AG144:DR144)+1))</f>
        <v>N/A</v>
      </c>
      <c r="AG144" s="43" t="s">
        <v>395</v>
      </c>
      <c r="AH144" s="117">
        <v>44456</v>
      </c>
      <c r="AI144" s="199" t="s">
        <v>106</v>
      </c>
      <c r="AJ144" s="43" t="s">
        <v>396</v>
      </c>
      <c r="AK144" s="117">
        <v>44475</v>
      </c>
      <c r="AL144" s="43" t="s">
        <v>361</v>
      </c>
      <c r="AM144" s="43" t="s">
        <v>411</v>
      </c>
      <c r="AN144" s="117">
        <v>44511</v>
      </c>
      <c r="AO144" s="43" t="s">
        <v>75</v>
      </c>
      <c r="AP144" s="43" t="s">
        <v>363</v>
      </c>
      <c r="AQ144" s="117">
        <v>44530</v>
      </c>
      <c r="AR144" s="43" t="s">
        <v>77</v>
      </c>
      <c r="AS144" s="43" t="s">
        <v>412</v>
      </c>
      <c r="AT144" s="117">
        <v>44568</v>
      </c>
      <c r="AU144" s="43" t="s">
        <v>79</v>
      </c>
      <c r="AV144" s="43" t="s">
        <v>413</v>
      </c>
      <c r="AW144" s="117">
        <v>44585</v>
      </c>
      <c r="AX144" s="43" t="s">
        <v>77</v>
      </c>
      <c r="AY144" s="43" t="s">
        <v>414</v>
      </c>
      <c r="AZ144" s="117">
        <v>44610</v>
      </c>
      <c r="BA144" s="43" t="s">
        <v>415</v>
      </c>
      <c r="BB144" s="43" t="s">
        <v>416</v>
      </c>
      <c r="BC144" s="117">
        <v>44634</v>
      </c>
      <c r="BD144" s="43" t="s">
        <v>77</v>
      </c>
      <c r="BE144" s="43" t="s">
        <v>417</v>
      </c>
      <c r="BF144" s="117">
        <v>44691</v>
      </c>
      <c r="BG144" s="43" t="s">
        <v>418</v>
      </c>
      <c r="BH144" s="43" t="s">
        <v>419</v>
      </c>
      <c r="BI144" s="117">
        <v>44719</v>
      </c>
      <c r="BJ144" s="43" t="s">
        <v>113</v>
      </c>
      <c r="BK144" s="43" t="s">
        <v>420</v>
      </c>
      <c r="BL144" s="117">
        <v>44792</v>
      </c>
      <c r="BM144" s="43" t="s">
        <v>421</v>
      </c>
      <c r="BN144" s="43" t="s">
        <v>422</v>
      </c>
      <c r="BO144" s="117">
        <v>44802</v>
      </c>
      <c r="BP144" s="43" t="s">
        <v>113</v>
      </c>
      <c r="BQ144" s="43" t="s">
        <v>5709</v>
      </c>
      <c r="BR144" s="117">
        <v>44901</v>
      </c>
      <c r="BS144" s="43" t="s">
        <v>340</v>
      </c>
      <c r="BT144" s="43" t="s">
        <v>6115</v>
      </c>
      <c r="BU144" s="117">
        <v>44931</v>
      </c>
      <c r="BV144" s="43" t="s">
        <v>84</v>
      </c>
      <c r="BW144" s="43" t="s">
        <v>8016</v>
      </c>
      <c r="BX144" s="117">
        <v>45239</v>
      </c>
      <c r="BY144" s="43">
        <v>1</v>
      </c>
      <c r="BZ144" s="43" t="s">
        <v>7690</v>
      </c>
      <c r="CA144" s="117">
        <v>45365</v>
      </c>
      <c r="CB144" s="43" t="s">
        <v>456</v>
      </c>
      <c r="CC144" s="43" t="s">
        <v>8291</v>
      </c>
      <c r="CD144" s="117">
        <v>45366</v>
      </c>
      <c r="CE144" s="43">
        <v>2</v>
      </c>
      <c r="CJ144" s="117"/>
      <c r="CP144" s="117"/>
      <c r="CV144" s="117"/>
      <c r="DB144" s="117"/>
      <c r="DH144" s="117"/>
      <c r="DN144" s="117"/>
      <c r="DS144" s="31" cm="1">
        <f t="array" ref="DS144">_xlfn.TAKE(_xlfn.CHOOSECOLS(_xlfn.WRAPROWS($AG144:$DR144,6),2),1)</f>
        <v>44456</v>
      </c>
      <c r="DT144" s="31" cm="1">
        <f t="array" ref="DT144">_xlfn.TAKE(_xlfn._xlws.FILTER(_xlfn.CHOOSECOLS(_xlfn.WRAPROWS($AG144:$DR144,6),2),
(_xlfn.CHOOSECOLS(_xlfn.WRAPROWS($AG144:$DR144,6),3) = "0") +
(_xlfn.CHOOSECOLS(_xlfn.WRAPROWS($AG144:$DR144,6),3) = 0) +
(_xlfn.CHOOSECOLS(_xlfn.WRAPROWS($AG144:$DR144,6),3) = "0(CP)")),1)</f>
        <v>44901</v>
      </c>
    </row>
    <row r="145" spans="1:124" s="43" customFormat="1" x14ac:dyDescent="0.45">
      <c r="A145" s="29"/>
      <c r="B145" s="28" t="s">
        <v>59</v>
      </c>
      <c r="C145" s="29" t="s">
        <v>295</v>
      </c>
      <c r="D145" s="28" t="s">
        <v>61</v>
      </c>
      <c r="E145" s="28" t="s">
        <v>407</v>
      </c>
      <c r="F145" s="28">
        <v>434002</v>
      </c>
      <c r="G145" s="29"/>
      <c r="H145" s="30" t="str">
        <f t="shared" si="24"/>
        <v>GUP-YK09-P1GKB-434002</v>
      </c>
      <c r="I145" s="30" t="s">
        <v>423</v>
      </c>
      <c r="J145" s="28" t="s">
        <v>96</v>
      </c>
      <c r="K145" s="31">
        <v>44503</v>
      </c>
      <c r="L145" s="29"/>
      <c r="M145" s="32" t="s">
        <v>356</v>
      </c>
      <c r="N145" s="29" t="s">
        <v>357</v>
      </c>
      <c r="O145" s="28"/>
      <c r="P145" s="28" t="s">
        <v>53</v>
      </c>
      <c r="Q145" s="28"/>
      <c r="R145" s="28"/>
      <c r="S145" s="28"/>
      <c r="T145" s="29" t="s">
        <v>67</v>
      </c>
      <c r="U145" s="33" t="s">
        <v>410</v>
      </c>
      <c r="V145" s="34" t="s">
        <v>236</v>
      </c>
      <c r="W145" s="34">
        <v>3</v>
      </c>
      <c r="X145" s="162">
        <v>45838</v>
      </c>
      <c r="Y145" s="162">
        <v>45839</v>
      </c>
      <c r="Z145" s="30"/>
      <c r="AA145" s="119" t="str" cm="1">
        <f t="array" ref="AA145">IF(AB145="","",INDEX(AG145:DR145,_xlfn.XMATCH(AB145,AG145:DR145)-1))</f>
        <v>DE-GUP-DT-E-24-077</v>
      </c>
      <c r="AB145" s="120">
        <f t="shared" si="16"/>
        <v>45366</v>
      </c>
      <c r="AC145" s="119" cm="1">
        <f t="array" ref="AC145">IF(AB145="","",INDEX(AG145:DR145,_xlfn.XMATCH(AB145,AG145:DR145)+1))</f>
        <v>7</v>
      </c>
      <c r="AD145" s="119" t="str" cm="1">
        <f t="array" ref="AD145">IF(AE145="","",INDEX(AG145:DR145,_xlfn.XMATCH(AE145,AG145:DR145)-1))</f>
        <v>자체 CRS 개정 후 제출</v>
      </c>
      <c r="AE145" s="120">
        <f t="shared" si="17"/>
        <v>45365</v>
      </c>
      <c r="AF145" s="119" t="str" cm="1">
        <f t="array" ref="AF145">IF(AE145="","",INDEX(AG145:DR145,_xlfn.XMATCH(AE145,AG145:DR145)+1))</f>
        <v>N/A</v>
      </c>
      <c r="AG145" s="43" t="s">
        <v>395</v>
      </c>
      <c r="AH145" s="117">
        <v>44456</v>
      </c>
      <c r="AI145" s="199" t="s">
        <v>71</v>
      </c>
      <c r="AJ145" s="43" t="s">
        <v>396</v>
      </c>
      <c r="AK145" s="117">
        <v>44475</v>
      </c>
      <c r="AL145" s="43" t="s">
        <v>73</v>
      </c>
      <c r="AM145" s="43" t="s">
        <v>411</v>
      </c>
      <c r="AN145" s="117">
        <v>44511</v>
      </c>
      <c r="AO145" s="43" t="s">
        <v>369</v>
      </c>
      <c r="AP145" s="43" t="s">
        <v>363</v>
      </c>
      <c r="AQ145" s="117">
        <v>44530</v>
      </c>
      <c r="AR145" s="43" t="s">
        <v>370</v>
      </c>
      <c r="AS145" s="43" t="s">
        <v>412</v>
      </c>
      <c r="AT145" s="117">
        <v>44568</v>
      </c>
      <c r="AU145" s="43" t="s">
        <v>371</v>
      </c>
      <c r="AV145" s="43" t="s">
        <v>413</v>
      </c>
      <c r="AW145" s="117">
        <v>44585</v>
      </c>
      <c r="AX145" s="43" t="s">
        <v>370</v>
      </c>
      <c r="AY145" s="43" t="s">
        <v>417</v>
      </c>
      <c r="AZ145" s="117">
        <v>44691</v>
      </c>
      <c r="BA145" s="43">
        <v>3</v>
      </c>
      <c r="BB145" s="43" t="s">
        <v>419</v>
      </c>
      <c r="BC145" s="117">
        <v>44719</v>
      </c>
      <c r="BD145" s="43" t="s">
        <v>73</v>
      </c>
      <c r="BE145" s="43" t="s">
        <v>420</v>
      </c>
      <c r="BF145" s="117">
        <v>44792</v>
      </c>
      <c r="BG145" s="43">
        <v>4</v>
      </c>
      <c r="BH145" s="43" t="s">
        <v>422</v>
      </c>
      <c r="BI145" s="117">
        <v>44802</v>
      </c>
      <c r="BJ145" s="43" t="s">
        <v>73</v>
      </c>
      <c r="BK145" s="43" t="s">
        <v>5709</v>
      </c>
      <c r="BL145" s="117">
        <v>44901</v>
      </c>
      <c r="BM145" s="43">
        <v>5</v>
      </c>
      <c r="BN145" s="43" t="s">
        <v>6115</v>
      </c>
      <c r="BO145" s="117">
        <v>44931</v>
      </c>
      <c r="BP145" s="43" t="s">
        <v>73</v>
      </c>
      <c r="BQ145" s="43" t="s">
        <v>8016</v>
      </c>
      <c r="BR145" s="117">
        <v>45239</v>
      </c>
      <c r="BS145" s="43">
        <v>6</v>
      </c>
      <c r="BT145" s="43" t="s">
        <v>7690</v>
      </c>
      <c r="BU145" s="117">
        <v>45365</v>
      </c>
      <c r="BV145" s="43" t="s">
        <v>456</v>
      </c>
      <c r="BW145" s="43" t="s">
        <v>8291</v>
      </c>
      <c r="BX145" s="117">
        <v>45366</v>
      </c>
      <c r="BY145" s="43">
        <v>7</v>
      </c>
      <c r="CD145" s="117"/>
      <c r="CJ145" s="117"/>
      <c r="CP145" s="117"/>
      <c r="CV145" s="117"/>
      <c r="DB145" s="117"/>
      <c r="DH145" s="117"/>
      <c r="DN145" s="117"/>
      <c r="DS145" s="31" cm="1">
        <f t="array" ref="DS145">_xlfn.TAKE(_xlfn.CHOOSECOLS(_xlfn.WRAPROWS($AG145:$DR145,6),2),1)</f>
        <v>44456</v>
      </c>
      <c r="DT145" s="31" cm="1">
        <f t="array" ref="DT145">_xlfn.TAKE(_xlfn._xlws.FILTER(_xlfn.CHOOSECOLS(_xlfn.WRAPROWS($AG145:$DR145,6),2),
(_xlfn.CHOOSECOLS(_xlfn.WRAPROWS($AG145:$DR145,6),3) = "0") +
(_xlfn.CHOOSECOLS(_xlfn.WRAPROWS($AG145:$DR145,6),3) = 0) +
(_xlfn.CHOOSECOLS(_xlfn.WRAPROWS($AG145:$DR145,6),3) = "0(CP)")),1)</f>
        <v>44456</v>
      </c>
    </row>
    <row r="146" spans="1:124" s="43" customFormat="1" x14ac:dyDescent="0.45">
      <c r="A146" s="29"/>
      <c r="B146" s="28" t="s">
        <v>59</v>
      </c>
      <c r="C146" s="29" t="s">
        <v>295</v>
      </c>
      <c r="D146" s="28" t="s">
        <v>61</v>
      </c>
      <c r="E146" s="28" t="s">
        <v>407</v>
      </c>
      <c r="F146" s="28">
        <v>434003</v>
      </c>
      <c r="G146" s="29"/>
      <c r="H146" s="30" t="str">
        <f t="shared" si="24"/>
        <v>GUP-YK09-P1GKB-434003</v>
      </c>
      <c r="I146" s="30" t="s">
        <v>424</v>
      </c>
      <c r="J146" s="28" t="s">
        <v>96</v>
      </c>
      <c r="K146" s="31">
        <v>44754</v>
      </c>
      <c r="L146" s="29"/>
      <c r="M146" s="32" t="s">
        <v>356</v>
      </c>
      <c r="N146" s="29" t="s">
        <v>357</v>
      </c>
      <c r="O146" s="28"/>
      <c r="P146" s="28"/>
      <c r="Q146" s="28"/>
      <c r="R146" s="28"/>
      <c r="S146" s="28"/>
      <c r="T146" s="29" t="s">
        <v>67</v>
      </c>
      <c r="U146" s="33" t="s">
        <v>410</v>
      </c>
      <c r="V146" s="34" t="s">
        <v>236</v>
      </c>
      <c r="W146" s="34">
        <v>4</v>
      </c>
      <c r="X146" s="162">
        <v>45838</v>
      </c>
      <c r="Y146" s="162">
        <v>45839</v>
      </c>
      <c r="Z146" s="30"/>
      <c r="AA146" s="119" t="str" cm="1">
        <f t="array" ref="AA146">IF(AB146="","",INDEX(AG146:DR146,_xlfn.XMATCH(AB146,AG146:DR146)-1))</f>
        <v>DE-GUP-DT-E-22-1037</v>
      </c>
      <c r="AB146" s="120">
        <f t="shared" si="16"/>
        <v>44901</v>
      </c>
      <c r="AC146" s="119" cm="1">
        <f t="array" ref="AC146">IF(AB146="","",INDEX(AG146:DR146,_xlfn.XMATCH(AB146,AG146:DR146)+1))</f>
        <v>0</v>
      </c>
      <c r="AD146" s="119" t="str" cm="1">
        <f t="array" ref="AD146">IF(AE146="","",INDEX(AG146:DR146,_xlfn.XMATCH(AE146,AG146:DR146)-1))</f>
        <v>CRS-GUP-DHI-DT-22-1391</v>
      </c>
      <c r="AE146" s="120">
        <f t="shared" si="17"/>
        <v>44931</v>
      </c>
      <c r="AF146" s="119" t="str" cm="1">
        <f t="array" ref="AF146">IF(AE146="","",INDEX(AG146:DR146,_xlfn.XMATCH(AE146,AG146:DR146)+1))</f>
        <v>NC</v>
      </c>
      <c r="AG146" s="43" t="s">
        <v>5709</v>
      </c>
      <c r="AH146" s="117">
        <v>44901</v>
      </c>
      <c r="AI146" s="199">
        <v>0</v>
      </c>
      <c r="AJ146" s="43" t="s">
        <v>6115</v>
      </c>
      <c r="AK146" s="117">
        <v>44931</v>
      </c>
      <c r="AL146" s="43" t="s">
        <v>73</v>
      </c>
      <c r="AN146" s="117"/>
      <c r="AQ146" s="117"/>
      <c r="AT146" s="117"/>
      <c r="AW146" s="117"/>
      <c r="AZ146" s="117"/>
      <c r="BC146" s="117"/>
      <c r="BF146" s="117"/>
      <c r="BI146" s="117"/>
      <c r="BL146" s="117"/>
      <c r="BR146" s="117"/>
      <c r="BX146" s="117"/>
      <c r="CD146" s="117"/>
      <c r="CJ146" s="117"/>
      <c r="CP146" s="117"/>
      <c r="CV146" s="117"/>
      <c r="DB146" s="117"/>
      <c r="DH146" s="117"/>
      <c r="DN146" s="117"/>
      <c r="DS146" s="31" cm="1">
        <f t="array" ref="DS146">_xlfn.TAKE(_xlfn.CHOOSECOLS(_xlfn.WRAPROWS($AG146:$DR146,6),2),1)</f>
        <v>44901</v>
      </c>
      <c r="DT146" s="31" cm="1">
        <f t="array" ref="DT146">_xlfn.TAKE(_xlfn._xlws.FILTER(_xlfn.CHOOSECOLS(_xlfn.WRAPROWS($AG146:$DR146,6),2),
(_xlfn.CHOOSECOLS(_xlfn.WRAPROWS($AG146:$DR146,6),3) = "0") +
(_xlfn.CHOOSECOLS(_xlfn.WRAPROWS($AG146:$DR146,6),3) = 0) +
(_xlfn.CHOOSECOLS(_xlfn.WRAPROWS($AG146:$DR146,6),3) = "0(CP)")),1)</f>
        <v>44901</v>
      </c>
    </row>
    <row r="147" spans="1:124" s="43" customFormat="1" x14ac:dyDescent="0.45">
      <c r="A147" s="29"/>
      <c r="B147" s="28" t="s">
        <v>59</v>
      </c>
      <c r="C147" s="29" t="s">
        <v>349</v>
      </c>
      <c r="D147" s="28" t="s">
        <v>61</v>
      </c>
      <c r="E147" s="28" t="s">
        <v>407</v>
      </c>
      <c r="F147" s="28">
        <v>434101</v>
      </c>
      <c r="G147" s="29"/>
      <c r="H147" s="30" t="str">
        <f t="shared" si="24"/>
        <v>GUP-XW03-P1GKB-434101</v>
      </c>
      <c r="I147" s="30" t="s">
        <v>425</v>
      </c>
      <c r="J147" s="28" t="s">
        <v>96</v>
      </c>
      <c r="K147" s="31">
        <v>44618</v>
      </c>
      <c r="L147" s="29"/>
      <c r="M147" s="32" t="s">
        <v>356</v>
      </c>
      <c r="N147" s="29" t="s">
        <v>357</v>
      </c>
      <c r="O147" s="28"/>
      <c r="P147" s="28" t="s">
        <v>53</v>
      </c>
      <c r="Q147" s="28"/>
      <c r="R147" s="28"/>
      <c r="S147" s="28"/>
      <c r="T147" s="29" t="s">
        <v>67</v>
      </c>
      <c r="U147" s="33" t="s">
        <v>410</v>
      </c>
      <c r="V147" s="34" t="s">
        <v>236</v>
      </c>
      <c r="W147" s="34">
        <v>2</v>
      </c>
      <c r="X147" s="162">
        <v>45838</v>
      </c>
      <c r="Y147" s="162">
        <v>45839</v>
      </c>
      <c r="Z147" s="30"/>
      <c r="AA147" s="119" t="str" cm="1">
        <f t="array" ref="AA147">IF(AB147="","",INDEX(AG147:DR147,_xlfn.XMATCH(AB147,AG147:DR147)-1))</f>
        <v>DE-GUP-DT-E-24-078</v>
      </c>
      <c r="AB147" s="120">
        <f t="shared" si="16"/>
        <v>45366</v>
      </c>
      <c r="AC147" s="119" cm="1">
        <f t="array" ref="AC147">IF(AB147="","",INDEX(AG147:DR147,_xlfn.XMATCH(AB147,AG147:DR147)+1))</f>
        <v>2</v>
      </c>
      <c r="AD147" s="119" t="str" cm="1">
        <f t="array" ref="AD147">IF(AE147="","",INDEX(AG147:DR147,_xlfn.XMATCH(AE147,AG147:DR147)-1))</f>
        <v>CRS-GUP-DHI-DT-22-1018</v>
      </c>
      <c r="AE147" s="120">
        <f t="shared" si="17"/>
        <v>44878</v>
      </c>
      <c r="AF147" s="119" t="str" cm="1">
        <f t="array" ref="AF147">IF(AE147="","",INDEX(AG147:DR147,_xlfn.XMATCH(AE147,AG147:DR147)+1))</f>
        <v>NC</v>
      </c>
      <c r="AG147" s="43" t="s">
        <v>411</v>
      </c>
      <c r="AH147" s="117">
        <v>44511</v>
      </c>
      <c r="AI147" s="199" t="s">
        <v>71</v>
      </c>
      <c r="AJ147" s="43" t="s">
        <v>363</v>
      </c>
      <c r="AK147" s="117">
        <v>44530</v>
      </c>
      <c r="AL147" s="43" t="s">
        <v>73</v>
      </c>
      <c r="AM147" s="43" t="s">
        <v>5196</v>
      </c>
      <c r="AN147" s="117">
        <v>44860</v>
      </c>
      <c r="AO147" s="43">
        <v>1</v>
      </c>
      <c r="AP147" s="43" t="s">
        <v>5381</v>
      </c>
      <c r="AQ147" s="117">
        <v>44878</v>
      </c>
      <c r="AR147" s="43" t="s">
        <v>73</v>
      </c>
      <c r="AS147" s="43" t="s">
        <v>8292</v>
      </c>
      <c r="AT147" s="117">
        <v>45366</v>
      </c>
      <c r="AU147" s="43">
        <v>2</v>
      </c>
      <c r="AW147" s="117"/>
      <c r="AZ147" s="117"/>
      <c r="BC147" s="117"/>
      <c r="BF147" s="117"/>
      <c r="BI147" s="117"/>
      <c r="BL147" s="117"/>
      <c r="BR147" s="117"/>
      <c r="BX147" s="117"/>
      <c r="CD147" s="117"/>
      <c r="CJ147" s="117"/>
      <c r="CP147" s="117"/>
      <c r="CV147" s="117"/>
      <c r="DB147" s="117"/>
      <c r="DH147" s="117"/>
      <c r="DN147" s="117"/>
      <c r="DS147" s="31" cm="1">
        <f t="array" ref="DS147">_xlfn.TAKE(_xlfn.CHOOSECOLS(_xlfn.WRAPROWS($AG147:$DR147,6),2),1)</f>
        <v>44511</v>
      </c>
      <c r="DT147" s="31" cm="1">
        <f t="array" ref="DT147">_xlfn.TAKE(_xlfn._xlws.FILTER(_xlfn.CHOOSECOLS(_xlfn.WRAPROWS($AG147:$DR147,6),2),
(_xlfn.CHOOSECOLS(_xlfn.WRAPROWS($AG147:$DR147,6),3) = "0") +
(_xlfn.CHOOSECOLS(_xlfn.WRAPROWS($AG147:$DR147,6),3) = 0) +
(_xlfn.CHOOSECOLS(_xlfn.WRAPROWS($AG147:$DR147,6),3) = "0(CP)")),1)</f>
        <v>44511</v>
      </c>
    </row>
    <row r="148" spans="1:124" s="43" customFormat="1" x14ac:dyDescent="0.45">
      <c r="A148" s="29"/>
      <c r="B148" s="28" t="s">
        <v>59</v>
      </c>
      <c r="C148" s="29" t="s">
        <v>376</v>
      </c>
      <c r="D148" s="28" t="s">
        <v>61</v>
      </c>
      <c r="E148" s="28" t="s">
        <v>407</v>
      </c>
      <c r="F148" s="28">
        <v>434202</v>
      </c>
      <c r="G148" s="29"/>
      <c r="H148" s="30" t="str">
        <f t="shared" si="24"/>
        <v>GUP-YK09-P1GKB-434202</v>
      </c>
      <c r="I148" s="30" t="s">
        <v>426</v>
      </c>
      <c r="J148" s="28" t="s">
        <v>96</v>
      </c>
      <c r="K148" s="31">
        <v>44767</v>
      </c>
      <c r="L148" s="29"/>
      <c r="M148" s="32" t="s">
        <v>356</v>
      </c>
      <c r="N148" s="29" t="s">
        <v>357</v>
      </c>
      <c r="O148" s="28"/>
      <c r="P148" s="28"/>
      <c r="Q148" s="28"/>
      <c r="R148" s="28"/>
      <c r="S148" s="28"/>
      <c r="T148" s="29" t="s">
        <v>67</v>
      </c>
      <c r="U148" s="33" t="s">
        <v>358</v>
      </c>
      <c r="V148" s="34" t="s">
        <v>272</v>
      </c>
      <c r="W148" s="34">
        <v>4</v>
      </c>
      <c r="X148" s="162">
        <v>45838</v>
      </c>
      <c r="Y148" s="162"/>
      <c r="Z148" s="30"/>
      <c r="AA148" s="119" t="str" cm="1">
        <f t="array" ref="AA148">IF(AB148="","",INDEX(AG148:DR148,_xlfn.XMATCH(AB148,AG148:DR148)-1))</f>
        <v>DE-GUP-DT-E-24-068</v>
      </c>
      <c r="AB148" s="120">
        <f t="shared" ref="AB148" si="27">IF(AH148="", "",MAX(AH148,AN148,AT148,AZ148,BF148,BL148,BR148,BX148,CD148,CJ148,CP148,CV148,DB148,DH148,DN148))</f>
        <v>45358</v>
      </c>
      <c r="AC148" s="119" cm="1">
        <f t="array" ref="AC148">IF(AB148="","",INDEX(AG148:DR148,_xlfn.XMATCH(AB148,AG148:DR148)+1))</f>
        <v>2</v>
      </c>
      <c r="AD148" s="119" t="str" cm="1">
        <f t="array" ref="AD148">IF(AE148="","",INDEX(AG148:DR148,_xlfn.XMATCH(AE148,AG148:DR148)-1))</f>
        <v>CRS-GUP-DHI-DT-23-1774</v>
      </c>
      <c r="AE148" s="120">
        <f t="shared" ref="AE148" si="28">IF(AK148="", "",MAX(AK148,AQ148,AW148,BC148,BI148,BO148,BU148,CA148,CG148,CM148,CS148,CY148,DE148,DK148,DQ148))</f>
        <v>45012</v>
      </c>
      <c r="AF148" s="119" t="str" cm="1">
        <f t="array" ref="AF148">IF(AE148="","",INDEX(AG148:DR148,_xlfn.XMATCH(AE148,AG148:DR148)+1))</f>
        <v>NC</v>
      </c>
      <c r="AG148" s="43" t="s">
        <v>386</v>
      </c>
      <c r="AH148" s="117">
        <v>44803</v>
      </c>
      <c r="AI148" s="199">
        <v>0</v>
      </c>
      <c r="AJ148" s="43" t="s">
        <v>5028</v>
      </c>
      <c r="AK148" s="117">
        <v>44843</v>
      </c>
      <c r="AL148" s="43" t="s">
        <v>92</v>
      </c>
      <c r="AM148" s="43" t="s">
        <v>6738</v>
      </c>
      <c r="AN148" s="117">
        <v>44992</v>
      </c>
      <c r="AO148" s="43">
        <v>1</v>
      </c>
      <c r="AP148" s="43" t="s">
        <v>6992</v>
      </c>
      <c r="AQ148" s="117">
        <v>45012</v>
      </c>
      <c r="AR148" s="43" t="s">
        <v>73</v>
      </c>
      <c r="AS148" s="43" t="s">
        <v>8259</v>
      </c>
      <c r="AT148" s="117">
        <v>45358</v>
      </c>
      <c r="AU148" s="43">
        <v>2</v>
      </c>
      <c r="AW148" s="117"/>
      <c r="AZ148" s="117"/>
      <c r="BC148" s="117"/>
      <c r="BF148" s="117"/>
      <c r="BI148" s="117"/>
      <c r="BL148" s="117"/>
      <c r="BR148" s="117"/>
      <c r="BX148" s="117"/>
      <c r="CD148" s="117"/>
      <c r="CJ148" s="117"/>
      <c r="CP148" s="117"/>
      <c r="CV148" s="117"/>
      <c r="DB148" s="117"/>
      <c r="DH148" s="117"/>
      <c r="DN148" s="117"/>
      <c r="DS148" s="31" cm="1">
        <f t="array" ref="DS148">_xlfn.TAKE(_xlfn.CHOOSECOLS(_xlfn.WRAPROWS($AG148:$DR148,6),2),1)</f>
        <v>44803</v>
      </c>
      <c r="DT148" s="31" cm="1">
        <f t="array" ref="DT148">_xlfn.TAKE(_xlfn._xlws.FILTER(_xlfn.CHOOSECOLS(_xlfn.WRAPROWS($AG148:$DR148,6),2),
(_xlfn.CHOOSECOLS(_xlfn.WRAPROWS($AG148:$DR148,6),3) = "0") +
(_xlfn.CHOOSECOLS(_xlfn.WRAPROWS($AG148:$DR148,6),3) = 0) +
(_xlfn.CHOOSECOLS(_xlfn.WRAPROWS($AG148:$DR148,6),3) = "0(CP)")),1)</f>
        <v>44803</v>
      </c>
    </row>
    <row r="149" spans="1:124" s="43" customFormat="1" x14ac:dyDescent="0.45">
      <c r="A149" s="29"/>
      <c r="B149" s="28" t="s">
        <v>59</v>
      </c>
      <c r="C149" s="29" t="s">
        <v>262</v>
      </c>
      <c r="D149" s="28" t="s">
        <v>61</v>
      </c>
      <c r="E149" s="28" t="s">
        <v>407</v>
      </c>
      <c r="F149" s="28" t="s">
        <v>427</v>
      </c>
      <c r="G149" s="29"/>
      <c r="H149" s="30" t="str">
        <f t="shared" si="24"/>
        <v>GUP-YK10-P1GKB-435001</v>
      </c>
      <c r="I149" s="30" t="s">
        <v>428</v>
      </c>
      <c r="J149" s="28" t="s">
        <v>65</v>
      </c>
      <c r="K149" s="31">
        <v>44774</v>
      </c>
      <c r="L149" s="31">
        <v>44865</v>
      </c>
      <c r="M149" s="32" t="s">
        <v>356</v>
      </c>
      <c r="N149" s="29" t="s">
        <v>357</v>
      </c>
      <c r="O149" s="28" t="s">
        <v>52</v>
      </c>
      <c r="P149" s="28" t="s">
        <v>53</v>
      </c>
      <c r="Q149" s="28"/>
      <c r="R149" s="28"/>
      <c r="S149" s="28"/>
      <c r="T149" s="29" t="s">
        <v>67</v>
      </c>
      <c r="U149" s="33" t="s">
        <v>429</v>
      </c>
      <c r="V149" s="34" t="s">
        <v>236</v>
      </c>
      <c r="W149" s="34">
        <v>2</v>
      </c>
      <c r="X149" s="162">
        <v>45838</v>
      </c>
      <c r="Y149" s="162">
        <v>45839</v>
      </c>
      <c r="Z149" s="30"/>
      <c r="AA149" s="119" t="str" cm="1">
        <f t="array" ref="AA149">IF(AB149="","",INDEX(AG149:DR149,_xlfn.XMATCH(AB149,AG149:DR149)-1))</f>
        <v>DE-GUP-DT-E-24-077</v>
      </c>
      <c r="AB149" s="120">
        <f t="shared" si="16"/>
        <v>45366</v>
      </c>
      <c r="AC149" s="119" cm="1">
        <f t="array" ref="AC149">IF(AB149="","",INDEX(AG149:DR149,_xlfn.XMATCH(AB149,AG149:DR149)+1))</f>
        <v>1</v>
      </c>
      <c r="AD149" s="119" t="str" cm="1">
        <f t="array" ref="AD149">IF(AE149="","",INDEX(AG149:DR149,_xlfn.XMATCH(AE149,AG149:DR149)-1))</f>
        <v>CRS-GUP-DHI-DT-23-1514</v>
      </c>
      <c r="AE149" s="120">
        <f t="shared" si="17"/>
        <v>44971</v>
      </c>
      <c r="AF149" s="119" t="str" cm="1">
        <f t="array" ref="AF149">IF(AE149="","",INDEX(AG149:DR149,_xlfn.XMATCH(AE149,AG149:DR149)+1))</f>
        <v>AA</v>
      </c>
      <c r="AG149" s="43" t="s">
        <v>430</v>
      </c>
      <c r="AH149" s="117">
        <v>44697</v>
      </c>
      <c r="AI149" s="199" t="s">
        <v>90</v>
      </c>
      <c r="AJ149" s="43" t="s">
        <v>431</v>
      </c>
      <c r="AK149" s="117">
        <v>44727</v>
      </c>
      <c r="AL149" s="43" t="s">
        <v>92</v>
      </c>
      <c r="AM149" s="43" t="s">
        <v>432</v>
      </c>
      <c r="AN149" s="117">
        <v>44797</v>
      </c>
      <c r="AO149" s="43" t="s">
        <v>52</v>
      </c>
      <c r="AP149" s="43" t="s">
        <v>433</v>
      </c>
      <c r="AQ149" s="117">
        <v>44823</v>
      </c>
      <c r="AR149" s="43" t="s">
        <v>92</v>
      </c>
      <c r="AS149" s="43" t="s">
        <v>5580</v>
      </c>
      <c r="AT149" s="117">
        <v>44890</v>
      </c>
      <c r="AU149" s="43" t="s">
        <v>337</v>
      </c>
      <c r="AV149" s="43" t="s">
        <v>5899</v>
      </c>
      <c r="AW149" s="117">
        <v>44916</v>
      </c>
      <c r="AX149" s="43" t="s">
        <v>84</v>
      </c>
      <c r="AY149" s="43" t="s">
        <v>6108</v>
      </c>
      <c r="AZ149" s="117">
        <v>44932</v>
      </c>
      <c r="BA149" s="43">
        <v>0</v>
      </c>
      <c r="BB149" s="43" t="s">
        <v>6469</v>
      </c>
      <c r="BC149" s="117">
        <v>44971</v>
      </c>
      <c r="BD149" s="43" t="s">
        <v>84</v>
      </c>
      <c r="BE149" s="43" t="s">
        <v>8291</v>
      </c>
      <c r="BF149" s="117">
        <v>45366</v>
      </c>
      <c r="BG149" s="43">
        <v>1</v>
      </c>
      <c r="BI149" s="117"/>
      <c r="BL149" s="117"/>
      <c r="BR149" s="117"/>
      <c r="BX149" s="117"/>
      <c r="CD149" s="117"/>
      <c r="CJ149" s="117"/>
      <c r="CP149" s="117"/>
      <c r="CV149" s="117"/>
      <c r="DB149" s="117"/>
      <c r="DH149" s="117"/>
      <c r="DN149" s="117"/>
      <c r="DS149" s="31" cm="1">
        <f t="array" ref="DS149">_xlfn.TAKE(_xlfn.CHOOSECOLS(_xlfn.WRAPROWS($AG149:$DR149,6),2),1)</f>
        <v>44697</v>
      </c>
      <c r="DT149" s="31" cm="1">
        <f t="array" ref="DT149">_xlfn.TAKE(_xlfn._xlws.FILTER(_xlfn.CHOOSECOLS(_xlfn.WRAPROWS($AG149:$DR149,6),2),
(_xlfn.CHOOSECOLS(_xlfn.WRAPROWS($AG149:$DR149,6),3) = "0") +
(_xlfn.CHOOSECOLS(_xlfn.WRAPROWS($AG149:$DR149,6),3) = 0) +
(_xlfn.CHOOSECOLS(_xlfn.WRAPROWS($AG149:$DR149,6),3) = "0(CP)")),1)</f>
        <v>44932</v>
      </c>
    </row>
    <row r="150" spans="1:124" s="43" customFormat="1" x14ac:dyDescent="0.45">
      <c r="A150" s="29"/>
      <c r="B150" s="28" t="s">
        <v>59</v>
      </c>
      <c r="C150" s="29" t="s">
        <v>295</v>
      </c>
      <c r="D150" s="28" t="s">
        <v>61</v>
      </c>
      <c r="E150" s="28" t="s">
        <v>407</v>
      </c>
      <c r="F150" s="28">
        <v>435002</v>
      </c>
      <c r="G150" s="29"/>
      <c r="H150" s="30" t="str">
        <f t="shared" si="24"/>
        <v>GUP-YK09-P1GKB-435002</v>
      </c>
      <c r="I150" s="30" t="s">
        <v>434</v>
      </c>
      <c r="J150" s="28" t="s">
        <v>96</v>
      </c>
      <c r="K150" s="31">
        <v>44774</v>
      </c>
      <c r="L150" s="29"/>
      <c r="M150" s="32" t="s">
        <v>356</v>
      </c>
      <c r="N150" s="29" t="s">
        <v>357</v>
      </c>
      <c r="O150" s="28"/>
      <c r="P150" s="28" t="s">
        <v>53</v>
      </c>
      <c r="Q150" s="28"/>
      <c r="R150" s="28"/>
      <c r="S150" s="28"/>
      <c r="T150" s="29" t="s">
        <v>67</v>
      </c>
      <c r="U150" s="33" t="s">
        <v>429</v>
      </c>
      <c r="V150" s="34" t="s">
        <v>236</v>
      </c>
      <c r="W150" s="34">
        <v>3</v>
      </c>
      <c r="X150" s="162">
        <v>45838</v>
      </c>
      <c r="Y150" s="162">
        <v>45839</v>
      </c>
      <c r="Z150" s="30"/>
      <c r="AA150" s="119" t="str" cm="1">
        <f t="array" ref="AA150">IF(AB150="","",INDEX(AG150:DR150,_xlfn.XMATCH(AB150,AG150:DR150)-1))</f>
        <v>DE-GUP-DT-E-24-077</v>
      </c>
      <c r="AB150" s="120">
        <f t="shared" si="16"/>
        <v>45366</v>
      </c>
      <c r="AC150" s="119" cm="1">
        <f t="array" ref="AC150">IF(AB150="","",INDEX(AG150:DR150,_xlfn.XMATCH(AB150,AG150:DR150)+1))</f>
        <v>4</v>
      </c>
      <c r="AD150" s="119" t="str" cm="1">
        <f t="array" ref="AD150">IF(AE150="","",INDEX(AG150:DR150,_xlfn.XMATCH(AE150,AG150:DR150)-1))</f>
        <v>자체 CRS 개정 후 제출</v>
      </c>
      <c r="AE150" s="120">
        <f t="shared" si="17"/>
        <v>45238</v>
      </c>
      <c r="AF150" s="119" t="str" cm="1">
        <f t="array" ref="AF150">IF(AE150="","",INDEX(AG150:DR150,_xlfn.XMATCH(AE150,AG150:DR150)+1))</f>
        <v>N/A</v>
      </c>
      <c r="AG150" s="43" t="s">
        <v>430</v>
      </c>
      <c r="AH150" s="117">
        <v>44697</v>
      </c>
      <c r="AI150" s="199">
        <v>0</v>
      </c>
      <c r="AJ150" s="43" t="s">
        <v>431</v>
      </c>
      <c r="AK150" s="117">
        <v>44727</v>
      </c>
      <c r="AL150" s="43" t="s">
        <v>73</v>
      </c>
      <c r="AM150" s="43" t="s">
        <v>432</v>
      </c>
      <c r="AN150" s="117">
        <v>44797</v>
      </c>
      <c r="AO150" s="43">
        <v>1</v>
      </c>
      <c r="AP150" s="43" t="s">
        <v>433</v>
      </c>
      <c r="AQ150" s="117">
        <v>44823</v>
      </c>
      <c r="AR150" s="43" t="s">
        <v>73</v>
      </c>
      <c r="AS150" s="43" t="s">
        <v>5580</v>
      </c>
      <c r="AT150" s="117">
        <v>44890</v>
      </c>
      <c r="AU150" s="43">
        <v>2</v>
      </c>
      <c r="AV150" s="43" t="s">
        <v>5647</v>
      </c>
      <c r="AW150" s="117">
        <v>44895</v>
      </c>
      <c r="AX150" s="43" t="s">
        <v>73</v>
      </c>
      <c r="AY150" s="43" t="s">
        <v>8016</v>
      </c>
      <c r="AZ150" s="117">
        <v>45239</v>
      </c>
      <c r="BA150" s="43">
        <v>3</v>
      </c>
      <c r="BB150" s="43" t="s">
        <v>7690</v>
      </c>
      <c r="BC150" s="117">
        <v>45238</v>
      </c>
      <c r="BD150" s="43" t="s">
        <v>456</v>
      </c>
      <c r="BE150" s="43" t="s">
        <v>8291</v>
      </c>
      <c r="BF150" s="117">
        <v>45366</v>
      </c>
      <c r="BG150" s="43">
        <v>4</v>
      </c>
      <c r="BI150" s="117"/>
      <c r="BL150" s="117"/>
      <c r="BR150" s="117"/>
      <c r="BX150" s="117"/>
      <c r="CD150" s="117"/>
      <c r="CJ150" s="117"/>
      <c r="CP150" s="117"/>
      <c r="CV150" s="117"/>
      <c r="DB150" s="117"/>
      <c r="DH150" s="117"/>
      <c r="DN150" s="117"/>
      <c r="DS150" s="31" cm="1">
        <f t="array" ref="DS150">_xlfn.TAKE(_xlfn.CHOOSECOLS(_xlfn.WRAPROWS($AG150:$DR150,6),2),1)</f>
        <v>44697</v>
      </c>
      <c r="DT150" s="31" cm="1">
        <f t="array" ref="DT150">_xlfn.TAKE(_xlfn._xlws.FILTER(_xlfn.CHOOSECOLS(_xlfn.WRAPROWS($AG150:$DR150,6),2),
(_xlfn.CHOOSECOLS(_xlfn.WRAPROWS($AG150:$DR150,6),3) = "0") +
(_xlfn.CHOOSECOLS(_xlfn.WRAPROWS($AG150:$DR150,6),3) = 0) +
(_xlfn.CHOOSECOLS(_xlfn.WRAPROWS($AG150:$DR150,6),3) = "0(CP)")),1)</f>
        <v>44697</v>
      </c>
    </row>
    <row r="151" spans="1:124" s="43" customFormat="1" x14ac:dyDescent="0.45">
      <c r="A151" s="29"/>
      <c r="B151" s="28" t="s">
        <v>59</v>
      </c>
      <c r="C151" s="29" t="s">
        <v>295</v>
      </c>
      <c r="D151" s="28" t="s">
        <v>61</v>
      </c>
      <c r="E151" s="28" t="s">
        <v>407</v>
      </c>
      <c r="F151" s="28">
        <v>435003</v>
      </c>
      <c r="G151" s="29"/>
      <c r="H151" s="30" t="str">
        <f t="shared" si="24"/>
        <v>GUP-YK09-P1GKB-435003</v>
      </c>
      <c r="I151" s="30" t="s">
        <v>435</v>
      </c>
      <c r="J151" s="28" t="s">
        <v>96</v>
      </c>
      <c r="K151" s="31">
        <v>44898</v>
      </c>
      <c r="L151" s="29"/>
      <c r="M151" s="32" t="s">
        <v>356</v>
      </c>
      <c r="N151" s="29" t="s">
        <v>357</v>
      </c>
      <c r="O151" s="28"/>
      <c r="P151" s="28"/>
      <c r="Q151" s="28"/>
      <c r="R151" s="28"/>
      <c r="S151" s="28"/>
      <c r="T151" s="29" t="s">
        <v>67</v>
      </c>
      <c r="U151" s="33" t="s">
        <v>429</v>
      </c>
      <c r="V151" s="34" t="s">
        <v>236</v>
      </c>
      <c r="W151" s="34">
        <v>4</v>
      </c>
      <c r="X151" s="162">
        <v>45838</v>
      </c>
      <c r="Y151" s="162">
        <v>45839</v>
      </c>
      <c r="Z151" s="30"/>
      <c r="AA151" s="119" t="str" cm="1">
        <f t="array" ref="AA151">IF(AB151="","",INDEX(AG151:DR151,_xlfn.XMATCH(AB151,AG151:DR151)-1))</f>
        <v>DE-GUP-DT-E-22-1244</v>
      </c>
      <c r="AB151" s="120">
        <f t="shared" si="16"/>
        <v>44936</v>
      </c>
      <c r="AC151" s="119" cm="1">
        <f t="array" ref="AC151">IF(AB151="","",INDEX(AG151:DR151,_xlfn.XMATCH(AB151,AG151:DR151)+1))</f>
        <v>0</v>
      </c>
      <c r="AD151" s="119" t="str" cm="1">
        <f t="array" ref="AD151">IF(AE151="","",INDEX(AG151:DR151,_xlfn.XMATCH(AE151,AG151:DR151)-1))</f>
        <v>CRS-GUP-DHI-DT-23-1515</v>
      </c>
      <c r="AE151" s="120">
        <f t="shared" si="17"/>
        <v>44971</v>
      </c>
      <c r="AF151" s="119" t="str" cm="1">
        <f t="array" ref="AF151">IF(AE151="","",INDEX(AG151:DR151,_xlfn.XMATCH(AE151,AG151:DR151)+1))</f>
        <v>NC</v>
      </c>
      <c r="AG151" s="43" t="s">
        <v>6141</v>
      </c>
      <c r="AH151" s="117">
        <v>44936</v>
      </c>
      <c r="AI151" s="199">
        <v>0</v>
      </c>
      <c r="AJ151" s="43" t="s">
        <v>6470</v>
      </c>
      <c r="AK151" s="117">
        <v>44971</v>
      </c>
      <c r="AL151" s="43" t="s">
        <v>73</v>
      </c>
      <c r="AN151" s="117"/>
      <c r="AQ151" s="117"/>
      <c r="AT151" s="117"/>
      <c r="AW151" s="117"/>
      <c r="AZ151" s="117"/>
      <c r="BC151" s="117"/>
      <c r="BF151" s="117"/>
      <c r="BI151" s="117"/>
      <c r="BL151" s="117"/>
      <c r="BR151" s="117"/>
      <c r="BX151" s="117"/>
      <c r="CD151" s="117"/>
      <c r="CJ151" s="117"/>
      <c r="CP151" s="117"/>
      <c r="CV151" s="117"/>
      <c r="DB151" s="117"/>
      <c r="DH151" s="117"/>
      <c r="DN151" s="117"/>
      <c r="DS151" s="31" cm="1">
        <f t="array" ref="DS151">_xlfn.TAKE(_xlfn.CHOOSECOLS(_xlfn.WRAPROWS($AG151:$DR151,6),2),1)</f>
        <v>44936</v>
      </c>
      <c r="DT151" s="31" cm="1">
        <f t="array" ref="DT151">_xlfn.TAKE(_xlfn._xlws.FILTER(_xlfn.CHOOSECOLS(_xlfn.WRAPROWS($AG151:$DR151,6),2),
(_xlfn.CHOOSECOLS(_xlfn.WRAPROWS($AG151:$DR151,6),3) = "0") +
(_xlfn.CHOOSECOLS(_xlfn.WRAPROWS($AG151:$DR151,6),3) = 0) +
(_xlfn.CHOOSECOLS(_xlfn.WRAPROWS($AG151:$DR151,6),3) = "0(CP)")),1)</f>
        <v>44936</v>
      </c>
    </row>
    <row r="152" spans="1:124" s="43" customFormat="1" x14ac:dyDescent="0.45">
      <c r="A152" s="29"/>
      <c r="B152" s="28" t="s">
        <v>59</v>
      </c>
      <c r="C152" s="29" t="s">
        <v>349</v>
      </c>
      <c r="D152" s="28" t="s">
        <v>61</v>
      </c>
      <c r="E152" s="28" t="s">
        <v>407</v>
      </c>
      <c r="F152" s="28">
        <v>435101</v>
      </c>
      <c r="G152" s="29"/>
      <c r="H152" s="30" t="str">
        <f t="shared" si="24"/>
        <v>GUP-XW03-P1GKB-435101</v>
      </c>
      <c r="I152" s="30" t="s">
        <v>436</v>
      </c>
      <c r="J152" s="28" t="s">
        <v>96</v>
      </c>
      <c r="K152" s="31">
        <v>44774</v>
      </c>
      <c r="L152" s="29"/>
      <c r="M152" s="32" t="s">
        <v>356</v>
      </c>
      <c r="N152" s="29" t="s">
        <v>357</v>
      </c>
      <c r="O152" s="28"/>
      <c r="P152" s="28" t="s">
        <v>53</v>
      </c>
      <c r="Q152" s="28"/>
      <c r="R152" s="28"/>
      <c r="S152" s="28"/>
      <c r="T152" s="29" t="s">
        <v>67</v>
      </c>
      <c r="U152" s="33" t="s">
        <v>429</v>
      </c>
      <c r="V152" s="34" t="s">
        <v>236</v>
      </c>
      <c r="W152" s="34">
        <v>2</v>
      </c>
      <c r="X152" s="162">
        <v>45838</v>
      </c>
      <c r="Y152" s="162">
        <v>45839</v>
      </c>
      <c r="Z152" s="30"/>
      <c r="AA152" s="119" t="str" cm="1">
        <f t="array" ref="AA152">IF(AB152="","",INDEX(AG152:DR152,_xlfn.XMATCH(AB152,AG152:DR152)-1))</f>
        <v>DE-GUP-DT-E-24-079</v>
      </c>
      <c r="AB152" s="120">
        <f t="shared" si="16"/>
        <v>45366</v>
      </c>
      <c r="AC152" s="119" cm="1">
        <f t="array" ref="AC152">IF(AB152="","",INDEX(AG152:DR152,_xlfn.XMATCH(AB152,AG152:DR152)+1))</f>
        <v>1</v>
      </c>
      <c r="AD152" s="119" t="str" cm="1">
        <f t="array" ref="AD152">IF(AE152="","",INDEX(AG152:DR152,_xlfn.XMATCH(AE152,AG152:DR152)-1))</f>
        <v>CRS-GUP-DHI-DT-22-741</v>
      </c>
      <c r="AE152" s="120">
        <f t="shared" si="17"/>
        <v>44816</v>
      </c>
      <c r="AF152" s="119" t="str" cm="1">
        <f t="array" ref="AF152">IF(AE152="","",INDEX(AG152:DR152,_xlfn.XMATCH(AE152,AG152:DR152)+1))</f>
        <v>NC</v>
      </c>
      <c r="AG152" s="43" t="s">
        <v>437</v>
      </c>
      <c r="AH152" s="117">
        <v>44796</v>
      </c>
      <c r="AI152" s="199">
        <v>0</v>
      </c>
      <c r="AJ152" s="43" t="s">
        <v>438</v>
      </c>
      <c r="AK152" s="117">
        <v>44816</v>
      </c>
      <c r="AL152" s="43" t="s">
        <v>73</v>
      </c>
      <c r="AM152" s="43" t="s">
        <v>8293</v>
      </c>
      <c r="AN152" s="117">
        <v>45366</v>
      </c>
      <c r="AO152" s="43">
        <v>1</v>
      </c>
      <c r="AQ152" s="117"/>
      <c r="AT152" s="117"/>
      <c r="AW152" s="117"/>
      <c r="AZ152" s="117"/>
      <c r="BC152" s="117"/>
      <c r="BF152" s="117"/>
      <c r="BI152" s="117"/>
      <c r="BL152" s="117"/>
      <c r="BR152" s="117"/>
      <c r="BX152" s="117"/>
      <c r="CD152" s="117"/>
      <c r="CJ152" s="117"/>
      <c r="CP152" s="117"/>
      <c r="CV152" s="117"/>
      <c r="DB152" s="117"/>
      <c r="DH152" s="117"/>
      <c r="DN152" s="117"/>
      <c r="DS152" s="31" cm="1">
        <f t="array" ref="DS152">_xlfn.TAKE(_xlfn.CHOOSECOLS(_xlfn.WRAPROWS($AG152:$DR152,6),2),1)</f>
        <v>44796</v>
      </c>
      <c r="DT152" s="31" cm="1">
        <f t="array" ref="DT152">_xlfn.TAKE(_xlfn._xlws.FILTER(_xlfn.CHOOSECOLS(_xlfn.WRAPROWS($AG152:$DR152,6),2),
(_xlfn.CHOOSECOLS(_xlfn.WRAPROWS($AG152:$DR152,6),3) = "0") +
(_xlfn.CHOOSECOLS(_xlfn.WRAPROWS($AG152:$DR152,6),3) = 0) +
(_xlfn.CHOOSECOLS(_xlfn.WRAPROWS($AG152:$DR152,6),3) = "0(CP)")),1)</f>
        <v>44796</v>
      </c>
    </row>
    <row r="153" spans="1:124" s="43" customFormat="1" x14ac:dyDescent="0.45">
      <c r="A153" s="29"/>
      <c r="B153" s="28" t="s">
        <v>59</v>
      </c>
      <c r="C153" s="29" t="s">
        <v>376</v>
      </c>
      <c r="D153" s="28" t="s">
        <v>61</v>
      </c>
      <c r="E153" s="28" t="s">
        <v>407</v>
      </c>
      <c r="F153" s="28">
        <v>435202</v>
      </c>
      <c r="G153" s="29"/>
      <c r="H153" s="30" t="str">
        <f t="shared" si="24"/>
        <v>GUP-YK09-P1GKB-435202</v>
      </c>
      <c r="I153" s="30" t="s">
        <v>439</v>
      </c>
      <c r="J153" s="28" t="s">
        <v>96</v>
      </c>
      <c r="K153" s="31">
        <v>44767</v>
      </c>
      <c r="L153" s="29"/>
      <c r="M153" s="32" t="s">
        <v>356</v>
      </c>
      <c r="N153" s="29" t="s">
        <v>357</v>
      </c>
      <c r="O153" s="28"/>
      <c r="P153" s="28"/>
      <c r="Q153" s="28"/>
      <c r="R153" s="28"/>
      <c r="S153" s="28"/>
      <c r="T153" s="29" t="s">
        <v>67</v>
      </c>
      <c r="U153" s="33" t="s">
        <v>358</v>
      </c>
      <c r="V153" s="34" t="s">
        <v>272</v>
      </c>
      <c r="W153" s="34">
        <v>4</v>
      </c>
      <c r="X153" s="162">
        <v>45838</v>
      </c>
      <c r="Y153" s="162"/>
      <c r="Z153" s="30"/>
      <c r="AA153" s="119" t="str" cm="1">
        <f t="array" ref="AA153">IF(AB153="","",INDEX(AG153:DR153,_xlfn.XMATCH(AB153,AG153:DR153)-1))</f>
        <v>DE-GUP-DT-E-23-274</v>
      </c>
      <c r="AB153" s="120">
        <f t="shared" ref="AB153" si="29">IF(AH153="", "",MAX(AH153,AN153,AT153,AZ153,BF153,BL153,BR153,BX153,CD153,CJ153,CP153,CV153,DB153,DH153,DN153))</f>
        <v>44992</v>
      </c>
      <c r="AC153" s="119" cm="1">
        <f t="array" ref="AC153">IF(AB153="","",INDEX(AG153:DR153,_xlfn.XMATCH(AB153,AG153:DR153)+1))</f>
        <v>1</v>
      </c>
      <c r="AD153" s="119" t="str" cm="1">
        <f t="array" ref="AD153">IF(AE153="","",INDEX(AG153:DR153,_xlfn.XMATCH(AE153,AG153:DR153)-1))</f>
        <v>CRS-GUP-DHI-DT-23-1774</v>
      </c>
      <c r="AE153" s="120">
        <f t="shared" ref="AE153" si="30">IF(AK153="", "",MAX(AK153,AQ153,AW153,BC153,BI153,BO153,BU153,CA153,CG153,CM153,CS153,CY153,DE153,DK153,DQ153))</f>
        <v>45012</v>
      </c>
      <c r="AF153" s="119" t="str" cm="1">
        <f t="array" ref="AF153">IF(AE153="","",INDEX(AG153:DR153,_xlfn.XMATCH(AE153,AG153:DR153)+1))</f>
        <v>NC</v>
      </c>
      <c r="AG153" s="43" t="s">
        <v>386</v>
      </c>
      <c r="AH153" s="117">
        <v>44803</v>
      </c>
      <c r="AI153" s="199">
        <v>0</v>
      </c>
      <c r="AJ153" s="43" t="s">
        <v>5028</v>
      </c>
      <c r="AK153" s="117">
        <v>44843</v>
      </c>
      <c r="AL153" s="43" t="s">
        <v>92</v>
      </c>
      <c r="AM153" s="43" t="s">
        <v>6738</v>
      </c>
      <c r="AN153" s="117">
        <v>44992</v>
      </c>
      <c r="AO153" s="43">
        <v>1</v>
      </c>
      <c r="AP153" s="43" t="s">
        <v>6992</v>
      </c>
      <c r="AQ153" s="117">
        <v>45012</v>
      </c>
      <c r="AR153" s="43" t="s">
        <v>73</v>
      </c>
      <c r="AT153" s="117"/>
      <c r="AW153" s="117"/>
      <c r="AZ153" s="117"/>
      <c r="BC153" s="117"/>
      <c r="BF153" s="117"/>
      <c r="BI153" s="117"/>
      <c r="BL153" s="117"/>
      <c r="BR153" s="117"/>
      <c r="BX153" s="117"/>
      <c r="CD153" s="117"/>
      <c r="CJ153" s="117"/>
      <c r="CP153" s="117"/>
      <c r="CV153" s="117"/>
      <c r="DB153" s="117"/>
      <c r="DH153" s="117"/>
      <c r="DN153" s="117"/>
      <c r="DS153" s="31" cm="1">
        <f t="array" ref="DS153">_xlfn.TAKE(_xlfn.CHOOSECOLS(_xlfn.WRAPROWS($AG153:$DR153,6),2),1)</f>
        <v>44803</v>
      </c>
      <c r="DT153" s="31" cm="1">
        <f t="array" ref="DT153">_xlfn.TAKE(_xlfn._xlws.FILTER(_xlfn.CHOOSECOLS(_xlfn.WRAPROWS($AG153:$DR153,6),2),
(_xlfn.CHOOSECOLS(_xlfn.WRAPROWS($AG153:$DR153,6),3) = "0") +
(_xlfn.CHOOSECOLS(_xlfn.WRAPROWS($AG153:$DR153,6),3) = 0) +
(_xlfn.CHOOSECOLS(_xlfn.WRAPROWS($AG153:$DR153,6),3) = "0(CP)")),1)</f>
        <v>44803</v>
      </c>
    </row>
    <row r="154" spans="1:124" s="114" customFormat="1" x14ac:dyDescent="0.45">
      <c r="A154" s="29"/>
      <c r="B154" s="28" t="s">
        <v>59</v>
      </c>
      <c r="C154" s="29" t="s">
        <v>440</v>
      </c>
      <c r="D154" s="28" t="s">
        <v>61</v>
      </c>
      <c r="E154" s="28" t="s">
        <v>441</v>
      </c>
      <c r="F154" s="28">
        <v>436201</v>
      </c>
      <c r="G154" s="29"/>
      <c r="H154" s="30" t="str">
        <f t="shared" si="24"/>
        <v>GUP-YR02-P1LYA-436201</v>
      </c>
      <c r="I154" s="30" t="s">
        <v>442</v>
      </c>
      <c r="J154" s="28" t="s">
        <v>96</v>
      </c>
      <c r="K154" s="31">
        <v>44750</v>
      </c>
      <c r="L154" s="29"/>
      <c r="M154" s="32" t="s">
        <v>356</v>
      </c>
      <c r="N154" s="29" t="s">
        <v>357</v>
      </c>
      <c r="O154" s="28"/>
      <c r="P154" s="28"/>
      <c r="Q154" s="28"/>
      <c r="R154" s="28"/>
      <c r="S154" s="28"/>
      <c r="T154" s="29" t="s">
        <v>67</v>
      </c>
      <c r="U154" s="33" t="s">
        <v>358</v>
      </c>
      <c r="V154" s="34" t="s">
        <v>272</v>
      </c>
      <c r="W154" s="34">
        <v>4</v>
      </c>
      <c r="X154" s="162">
        <v>45838</v>
      </c>
      <c r="Y154" s="162"/>
      <c r="Z154" s="30"/>
      <c r="AA154" s="107" t="str" cm="1">
        <f t="array" ref="AA154">IF(AB154="","",INDEX(AG154:DR154,_xlfn.XMATCH(AB154,AG154:DR154)-1))</f>
        <v>DE-GUP-DT-E-22-370</v>
      </c>
      <c r="AB154" s="113">
        <f t="shared" ref="AB154" si="31">IF(AH154="", "",MAX(AH154,AN154,AT154,AZ154,BF154,BL154,BR154,BX154,CD154,CJ154,CP154,CV154,DB154,DH154,DN154))</f>
        <v>44749</v>
      </c>
      <c r="AC154" s="107" cm="1">
        <f t="array" ref="AC154">IF(AB154="","",INDEX(AG154:DR154,_xlfn.XMATCH(AB154,AG154:DR154)+1))</f>
        <v>0</v>
      </c>
      <c r="AD154" s="107" t="str" cm="1">
        <f t="array" ref="AD154">IF(AE154="","",INDEX(AG154:DR154,_xlfn.XMATCH(AE154,AG154:DR154)-1))</f>
        <v>CRS-GUP-DHI-DT-22-607</v>
      </c>
      <c r="AE154" s="113">
        <f t="shared" ref="AE154" si="32">IF(AK154="", "",MAX(AK154,AQ154,AW154,BC154,BI154,BO154,BU154,CA154,CG154,CM154,CS154,CY154,DE154,DK154,DQ154))</f>
        <v>44789</v>
      </c>
      <c r="AF154" s="107" t="str" cm="1">
        <f t="array" ref="AF154">IF(AE154="","",INDEX(AG154:DR154,_xlfn.XMATCH(AE154,AG154:DR154)+1))</f>
        <v>NC</v>
      </c>
      <c r="AG154" s="114" t="s">
        <v>443</v>
      </c>
      <c r="AH154" s="115">
        <v>44749</v>
      </c>
      <c r="AI154" s="198">
        <v>0</v>
      </c>
      <c r="AJ154" s="114" t="s">
        <v>444</v>
      </c>
      <c r="AK154" s="115">
        <v>44789</v>
      </c>
      <c r="AL154" s="114" t="s">
        <v>73</v>
      </c>
      <c r="AN154" s="115"/>
      <c r="AQ154" s="115"/>
      <c r="AT154" s="115"/>
      <c r="AW154" s="115"/>
      <c r="AZ154" s="115"/>
      <c r="BC154" s="115"/>
      <c r="BF154" s="115"/>
      <c r="BI154" s="115"/>
      <c r="BL154" s="115"/>
      <c r="BR154" s="115"/>
      <c r="BX154" s="115"/>
      <c r="CD154" s="115"/>
      <c r="CJ154" s="115"/>
      <c r="CP154" s="115"/>
      <c r="CV154" s="115"/>
      <c r="DB154" s="115"/>
      <c r="DH154" s="115"/>
      <c r="DN154" s="115"/>
      <c r="DS154" s="31" cm="1">
        <f t="array" ref="DS154">_xlfn.TAKE(_xlfn.CHOOSECOLS(_xlfn.WRAPROWS($AG154:$DR154,6),2),1)</f>
        <v>44749</v>
      </c>
      <c r="DT154" s="31" cm="1">
        <f t="array" ref="DT154">_xlfn.TAKE(_xlfn._xlws.FILTER(_xlfn.CHOOSECOLS(_xlfn.WRAPROWS($AG154:$DR154,6),2),
(_xlfn.CHOOSECOLS(_xlfn.WRAPROWS($AG154:$DR154,6),3) = "0") +
(_xlfn.CHOOSECOLS(_xlfn.WRAPROWS($AG154:$DR154,6),3) = 0) +
(_xlfn.CHOOSECOLS(_xlfn.WRAPROWS($AG154:$DR154,6),3) = "0(CP)")),1)</f>
        <v>44749</v>
      </c>
    </row>
    <row r="155" spans="1:124" s="114" customFormat="1" x14ac:dyDescent="0.45">
      <c r="A155" s="29"/>
      <c r="B155" s="29" t="s">
        <v>445</v>
      </c>
      <c r="C155" s="29" t="s">
        <v>93</v>
      </c>
      <c r="D155" s="29" t="s">
        <v>101</v>
      </c>
      <c r="E155" s="29" t="s">
        <v>446</v>
      </c>
      <c r="F155" s="37">
        <v>120501</v>
      </c>
      <c r="G155" s="29"/>
      <c r="H155" s="30" t="str">
        <f t="shared" si="24"/>
        <v>GUP-XW01-P1GHD-120501</v>
      </c>
      <c r="I155" s="30" t="s">
        <v>447</v>
      </c>
      <c r="J155" s="28" t="s">
        <v>65</v>
      </c>
      <c r="K155" s="31">
        <v>44386</v>
      </c>
      <c r="L155" s="31">
        <v>44730</v>
      </c>
      <c r="M155" s="32" t="s">
        <v>448</v>
      </c>
      <c r="N155" s="29" t="s">
        <v>449</v>
      </c>
      <c r="O155" s="28"/>
      <c r="P155" s="28" t="s">
        <v>53</v>
      </c>
      <c r="Q155" s="28"/>
      <c r="R155" s="28"/>
      <c r="S155" s="28"/>
      <c r="T155" s="29" t="s">
        <v>67</v>
      </c>
      <c r="U155" s="33" t="s">
        <v>450</v>
      </c>
      <c r="V155" s="34" t="s">
        <v>69</v>
      </c>
      <c r="W155" s="34">
        <v>1</v>
      </c>
      <c r="X155" s="162">
        <v>45838</v>
      </c>
      <c r="Y155" s="162">
        <v>45839</v>
      </c>
      <c r="Z155" s="30"/>
      <c r="AA155" s="107" t="str" cm="1">
        <f t="array" ref="AA155">IF(AB155="","",INDEX(AG155:DR155,_xlfn.XMATCH(AB155,AG155:DR155)-1))</f>
        <v>DE-GUP-DT-E-22-390</v>
      </c>
      <c r="AB155" s="113">
        <f t="shared" ref="AB155:AB230" si="33">IF(AH155="", "",MAX(AH155,AN155,AT155,AZ155,BF155,BL155,BR155,BX155,CD155,CJ155,CP155,CV155,DB155,DH155,DN155))</f>
        <v>44755</v>
      </c>
      <c r="AC155" s="107" cm="1">
        <f t="array" ref="AC155">IF(AB155="","",INDEX(AG155:DR155,_xlfn.XMATCH(AB155,AG155:DR155)+1))</f>
        <v>0</v>
      </c>
      <c r="AD155" s="107" t="str" cm="1">
        <f t="array" ref="AD155">IF(AE155="","",INDEX(AG155:DR155,_xlfn.XMATCH(AE155,AG155:DR155)-1))</f>
        <v>CRS-GUP-DHI-DT-21-144</v>
      </c>
      <c r="AE155" s="113">
        <f t="shared" ref="AE155:AE230" si="34">IF(AK155="", "",MAX(AK155,AQ155,AW155,BC155,BI155,BO155,BU155,CA155,CG155,CM155,CS155,CY155,DE155,DK155,DQ155))</f>
        <v>44573</v>
      </c>
      <c r="AF155" s="107" t="str" cm="1">
        <f t="array" ref="AF155">IF(AE155="","",INDEX(AG155:DR155,_xlfn.XMATCH(AE155,AG155:DR155)+1))</f>
        <v>AA</v>
      </c>
      <c r="AG155" s="114" t="s">
        <v>127</v>
      </c>
      <c r="AH155" s="115">
        <v>44446</v>
      </c>
      <c r="AI155" s="198" t="s">
        <v>106</v>
      </c>
      <c r="AJ155" s="114" t="s">
        <v>451</v>
      </c>
      <c r="AK155" s="115">
        <v>44468</v>
      </c>
      <c r="AL155" s="114" t="s">
        <v>77</v>
      </c>
      <c r="AM155" s="114" t="s">
        <v>452</v>
      </c>
      <c r="AN155" s="115">
        <v>44538</v>
      </c>
      <c r="AO155" s="114" t="s">
        <v>75</v>
      </c>
      <c r="AP155" s="114" t="s">
        <v>453</v>
      </c>
      <c r="AQ155" s="115">
        <v>44573</v>
      </c>
      <c r="AR155" s="114" t="s">
        <v>110</v>
      </c>
      <c r="AS155" s="114" t="s">
        <v>454</v>
      </c>
      <c r="AT155" s="115">
        <v>44755</v>
      </c>
      <c r="AU155" s="114">
        <v>0</v>
      </c>
      <c r="AW155" s="115"/>
      <c r="AZ155" s="115"/>
      <c r="BC155" s="115"/>
      <c r="BF155" s="115"/>
      <c r="BI155" s="115"/>
      <c r="BL155" s="115"/>
      <c r="BR155" s="115"/>
      <c r="BX155" s="115"/>
      <c r="CD155" s="115"/>
      <c r="CJ155" s="115"/>
      <c r="CP155" s="115"/>
      <c r="CV155" s="115"/>
      <c r="DB155" s="115"/>
      <c r="DH155" s="115"/>
      <c r="DN155" s="115"/>
      <c r="DS155" s="31" cm="1">
        <f t="array" ref="DS155">_xlfn.TAKE(_xlfn.CHOOSECOLS(_xlfn.WRAPROWS($AG155:$DR155,6),2),1)</f>
        <v>44446</v>
      </c>
      <c r="DT155" s="31" cm="1">
        <f t="array" ref="DT155">_xlfn.TAKE(_xlfn._xlws.FILTER(_xlfn.CHOOSECOLS(_xlfn.WRAPROWS($AG155:$DR155,6),2),
(_xlfn.CHOOSECOLS(_xlfn.WRAPROWS($AG155:$DR155,6),3) = "0") +
(_xlfn.CHOOSECOLS(_xlfn.WRAPROWS($AG155:$DR155,6),3) = 0) +
(_xlfn.CHOOSECOLS(_xlfn.WRAPROWS($AG155:$DR155,6),3) = "0(CP)")),1)</f>
        <v>44755</v>
      </c>
    </row>
    <row r="156" spans="1:124" s="43" customFormat="1" x14ac:dyDescent="0.45">
      <c r="A156" s="29"/>
      <c r="B156" s="29" t="s">
        <v>445</v>
      </c>
      <c r="C156" s="29" t="s">
        <v>134</v>
      </c>
      <c r="D156" s="29" t="s">
        <v>101</v>
      </c>
      <c r="E156" s="29" t="s">
        <v>446</v>
      </c>
      <c r="F156" s="37">
        <v>120502</v>
      </c>
      <c r="G156" s="29"/>
      <c r="H156" s="30" t="str">
        <f t="shared" si="24"/>
        <v>GUP-XG02-P1GHD-120502</v>
      </c>
      <c r="I156" s="30" t="s">
        <v>455</v>
      </c>
      <c r="J156" s="28" t="s">
        <v>65</v>
      </c>
      <c r="K156" s="31">
        <v>44348</v>
      </c>
      <c r="L156" s="31">
        <v>44730</v>
      </c>
      <c r="M156" s="32" t="s">
        <v>448</v>
      </c>
      <c r="N156" s="29" t="s">
        <v>449</v>
      </c>
      <c r="O156" s="28"/>
      <c r="P156" s="28"/>
      <c r="Q156" s="28"/>
      <c r="R156" s="28"/>
      <c r="S156" s="28"/>
      <c r="T156" s="29" t="s">
        <v>67</v>
      </c>
      <c r="U156" s="33" t="s">
        <v>450</v>
      </c>
      <c r="V156" s="34" t="s">
        <v>69</v>
      </c>
      <c r="W156" s="34">
        <v>2</v>
      </c>
      <c r="X156" s="162">
        <v>45838</v>
      </c>
      <c r="Y156" s="162">
        <v>45839</v>
      </c>
      <c r="Z156" s="30"/>
      <c r="AA156" s="119" t="str" cm="1">
        <f t="array" ref="AA156">IF(AB156="","",INDEX(AG156:DR156,_xlfn.XMATCH(AB156,AG156:DR156)-1))</f>
        <v>DE-GUP-DT-E-24-005</v>
      </c>
      <c r="AB156" s="120">
        <f t="shared" si="33"/>
        <v>45296</v>
      </c>
      <c r="AC156" s="119" cm="1">
        <f t="array" ref="AC156">IF(AB156="","",INDEX(AG156:DR156,_xlfn.XMATCH(AB156,AG156:DR156)+1))</f>
        <v>1</v>
      </c>
      <c r="AD156" s="119" t="str" cm="1">
        <f t="array" ref="AD156">IF(AE156="","",INDEX(AG156:DR156,_xlfn.XMATCH(AE156,AG156:DR156)-1))</f>
        <v>자체 CRS 개정 후 제출</v>
      </c>
      <c r="AE156" s="120">
        <f t="shared" si="34"/>
        <v>45295</v>
      </c>
      <c r="AF156" s="119" t="str" cm="1">
        <f t="array" ref="AF156">IF(AE156="","",INDEX(AG156:DR156,_xlfn.XMATCH(AE156,AG156:DR156)+1))</f>
        <v>N/A</v>
      </c>
      <c r="AG156" s="43" t="s">
        <v>105</v>
      </c>
      <c r="AH156" s="117">
        <v>44344</v>
      </c>
      <c r="AI156" s="199" t="s">
        <v>106</v>
      </c>
      <c r="AJ156" s="43" t="s">
        <v>456</v>
      </c>
      <c r="AK156" s="117">
        <v>44537</v>
      </c>
      <c r="AL156" s="43" t="s">
        <v>456</v>
      </c>
      <c r="AM156" s="43" t="s">
        <v>452</v>
      </c>
      <c r="AN156" s="117">
        <v>44538</v>
      </c>
      <c r="AO156" s="43" t="s">
        <v>75</v>
      </c>
      <c r="AP156" s="43" t="s">
        <v>453</v>
      </c>
      <c r="AQ156" s="117">
        <v>44573</v>
      </c>
      <c r="AR156" s="43" t="s">
        <v>77</v>
      </c>
      <c r="AS156" s="43" t="s">
        <v>457</v>
      </c>
      <c r="AT156" s="117">
        <v>44627</v>
      </c>
      <c r="AU156" s="43" t="s">
        <v>79</v>
      </c>
      <c r="AV156" s="43" t="s">
        <v>458</v>
      </c>
      <c r="AW156" s="117">
        <v>44649</v>
      </c>
      <c r="AX156" s="143" t="s">
        <v>8264</v>
      </c>
      <c r="AY156" s="43" t="s">
        <v>454</v>
      </c>
      <c r="AZ156" s="117">
        <v>44755</v>
      </c>
      <c r="BA156" s="43" t="s">
        <v>340</v>
      </c>
      <c r="BB156" s="43" t="s">
        <v>7690</v>
      </c>
      <c r="BC156" s="117">
        <v>45295</v>
      </c>
      <c r="BD156" s="43" t="s">
        <v>456</v>
      </c>
      <c r="BE156" s="43" t="s">
        <v>8164</v>
      </c>
      <c r="BF156" s="117">
        <v>45296</v>
      </c>
      <c r="BG156" s="43">
        <v>1</v>
      </c>
      <c r="BI156" s="117"/>
      <c r="BL156" s="117"/>
      <c r="BR156" s="117"/>
      <c r="BX156" s="117"/>
      <c r="CD156" s="117"/>
      <c r="CJ156" s="117"/>
      <c r="CP156" s="117"/>
      <c r="CV156" s="117"/>
      <c r="DB156" s="117"/>
      <c r="DH156" s="117"/>
      <c r="DN156" s="117"/>
      <c r="DS156" s="31" cm="1">
        <f t="array" ref="DS156">_xlfn.TAKE(_xlfn.CHOOSECOLS(_xlfn.WRAPROWS($AG156:$DR156,6),2),1)</f>
        <v>44344</v>
      </c>
      <c r="DT156" s="31" cm="1">
        <f t="array" ref="DT156">_xlfn.TAKE(_xlfn._xlws.FILTER(_xlfn.CHOOSECOLS(_xlfn.WRAPROWS($AG156:$DR156,6),2),
(_xlfn.CHOOSECOLS(_xlfn.WRAPROWS($AG156:$DR156,6),3) = "0") +
(_xlfn.CHOOSECOLS(_xlfn.WRAPROWS($AG156:$DR156,6),3) = 0) +
(_xlfn.CHOOSECOLS(_xlfn.WRAPROWS($AG156:$DR156,6),3) = "0(CP)")),1)</f>
        <v>44755</v>
      </c>
    </row>
    <row r="157" spans="1:124" s="43" customFormat="1" x14ac:dyDescent="0.45">
      <c r="A157" s="29"/>
      <c r="B157" s="29" t="s">
        <v>445</v>
      </c>
      <c r="C157" s="29" t="s">
        <v>141</v>
      </c>
      <c r="D157" s="29" t="s">
        <v>101</v>
      </c>
      <c r="E157" s="29" t="s">
        <v>446</v>
      </c>
      <c r="F157" s="37">
        <v>120503</v>
      </c>
      <c r="G157" s="29"/>
      <c r="H157" s="30" t="str">
        <f t="shared" si="24"/>
        <v>GUP-XS00-P1GHD-120503</v>
      </c>
      <c r="I157" s="30" t="s">
        <v>459</v>
      </c>
      <c r="J157" s="28" t="s">
        <v>65</v>
      </c>
      <c r="K157" s="31">
        <v>44383</v>
      </c>
      <c r="L157" s="31">
        <v>44730</v>
      </c>
      <c r="M157" s="32" t="s">
        <v>448</v>
      </c>
      <c r="N157" s="29" t="s">
        <v>449</v>
      </c>
      <c r="O157" s="28"/>
      <c r="P157" s="28" t="s">
        <v>53</v>
      </c>
      <c r="Q157" s="28"/>
      <c r="R157" s="28"/>
      <c r="S157" s="28"/>
      <c r="T157" s="29" t="s">
        <v>67</v>
      </c>
      <c r="U157" s="33" t="s">
        <v>450</v>
      </c>
      <c r="V157" s="34" t="s">
        <v>69</v>
      </c>
      <c r="W157" s="34">
        <v>1</v>
      </c>
      <c r="X157" s="162">
        <v>45838</v>
      </c>
      <c r="Y157" s="162">
        <v>45839</v>
      </c>
      <c r="Z157" s="30"/>
      <c r="AA157" s="119" t="str" cm="1">
        <f t="array" ref="AA157">IF(AB157="","",INDEX(AG157:DR157,_xlfn.XMATCH(AB157,AG157:DR157)-1))</f>
        <v>DE-GUP-DT-E-24-005</v>
      </c>
      <c r="AB157" s="120">
        <f t="shared" si="33"/>
        <v>45296</v>
      </c>
      <c r="AC157" s="119" cm="1">
        <f t="array" ref="AC157">IF(AB157="","",INDEX(AG157:DR157,_xlfn.XMATCH(AB157,AG157:DR157)+1))</f>
        <v>1</v>
      </c>
      <c r="AD157" s="119" t="str" cm="1">
        <f t="array" ref="AD157">IF(AE157="","",INDEX(AG157:DR157,_xlfn.XMATCH(AE157,AG157:DR157)-1))</f>
        <v>자체 CRS 개정 후 제출</v>
      </c>
      <c r="AE157" s="120">
        <f t="shared" si="34"/>
        <v>45295</v>
      </c>
      <c r="AF157" s="119" t="str" cm="1">
        <f t="array" ref="AF157">IF(AE157="","",INDEX(AG157:DR157,_xlfn.XMATCH(AE157,AG157:DR157)+1))</f>
        <v>N/A</v>
      </c>
      <c r="AG157" s="43" t="s">
        <v>143</v>
      </c>
      <c r="AH157" s="117">
        <v>44446</v>
      </c>
      <c r="AI157" s="199" t="s">
        <v>106</v>
      </c>
      <c r="AJ157" s="43" t="s">
        <v>107</v>
      </c>
      <c r="AK157" s="117">
        <v>44475</v>
      </c>
      <c r="AL157" s="43" t="s">
        <v>77</v>
      </c>
      <c r="AM157" s="43" t="s">
        <v>452</v>
      </c>
      <c r="AN157" s="117">
        <v>44538</v>
      </c>
      <c r="AO157" s="43" t="s">
        <v>75</v>
      </c>
      <c r="AP157" s="43" t="s">
        <v>453</v>
      </c>
      <c r="AQ157" s="117">
        <v>44573</v>
      </c>
      <c r="AR157" s="43" t="s">
        <v>136</v>
      </c>
      <c r="AS157" s="43" t="s">
        <v>457</v>
      </c>
      <c r="AT157" s="117">
        <v>44627</v>
      </c>
      <c r="AU157" s="43" t="s">
        <v>79</v>
      </c>
      <c r="AV157" s="43" t="s">
        <v>458</v>
      </c>
      <c r="AW157" s="117">
        <v>44649</v>
      </c>
      <c r="AX157" s="143" t="s">
        <v>8264</v>
      </c>
      <c r="AY157" s="43" t="s">
        <v>454</v>
      </c>
      <c r="AZ157" s="117">
        <v>44755</v>
      </c>
      <c r="BA157" s="43" t="s">
        <v>340</v>
      </c>
      <c r="BB157" s="43" t="s">
        <v>7690</v>
      </c>
      <c r="BC157" s="117">
        <v>45295</v>
      </c>
      <c r="BD157" s="43" t="s">
        <v>456</v>
      </c>
      <c r="BE157" s="43" t="s">
        <v>8164</v>
      </c>
      <c r="BF157" s="117">
        <v>45296</v>
      </c>
      <c r="BG157" s="43">
        <v>1</v>
      </c>
      <c r="BI157" s="117"/>
      <c r="BL157" s="117"/>
      <c r="BR157" s="117"/>
      <c r="BX157" s="117"/>
      <c r="CD157" s="117"/>
      <c r="CJ157" s="117"/>
      <c r="CP157" s="117"/>
      <c r="CV157" s="117"/>
      <c r="DB157" s="117"/>
      <c r="DH157" s="117"/>
      <c r="DN157" s="117"/>
      <c r="DS157" s="31" cm="1">
        <f t="array" ref="DS157">_xlfn.TAKE(_xlfn.CHOOSECOLS(_xlfn.WRAPROWS($AG157:$DR157,6),2),1)</f>
        <v>44446</v>
      </c>
      <c r="DT157" s="31" cm="1">
        <f t="array" ref="DT157">_xlfn.TAKE(_xlfn._xlws.FILTER(_xlfn.CHOOSECOLS(_xlfn.WRAPROWS($AG157:$DR157,6),2),
(_xlfn.CHOOSECOLS(_xlfn.WRAPROWS($AG157:$DR157,6),3) = "0") +
(_xlfn.CHOOSECOLS(_xlfn.WRAPROWS($AG157:$DR157,6),3) = 0) +
(_xlfn.CHOOSECOLS(_xlfn.WRAPROWS($AG157:$DR157,6),3) = "0(CP)")),1)</f>
        <v>44755</v>
      </c>
    </row>
    <row r="158" spans="1:124" s="43" customFormat="1" x14ac:dyDescent="0.45">
      <c r="A158" s="29"/>
      <c r="B158" s="29" t="s">
        <v>445</v>
      </c>
      <c r="C158" s="29" t="s">
        <v>93</v>
      </c>
      <c r="D158" s="29" t="s">
        <v>61</v>
      </c>
      <c r="E158" s="29" t="s">
        <v>460</v>
      </c>
      <c r="F158" s="37">
        <v>120504</v>
      </c>
      <c r="G158" s="29"/>
      <c r="H158" s="30" t="str">
        <f t="shared" si="24"/>
        <v>GUP-XW01-P1SCA-120504</v>
      </c>
      <c r="I158" s="30" t="s">
        <v>461</v>
      </c>
      <c r="J158" s="28" t="s">
        <v>245</v>
      </c>
      <c r="K158" s="31">
        <v>44448</v>
      </c>
      <c r="L158" s="31">
        <v>44788</v>
      </c>
      <c r="M158" s="32" t="s">
        <v>448</v>
      </c>
      <c r="N158" s="29" t="s">
        <v>449</v>
      </c>
      <c r="O158" s="28"/>
      <c r="P158" s="28" t="s">
        <v>462</v>
      </c>
      <c r="Q158" s="28"/>
      <c r="R158" s="28"/>
      <c r="S158" s="28"/>
      <c r="T158" s="29" t="s">
        <v>67</v>
      </c>
      <c r="U158" s="33" t="s">
        <v>463</v>
      </c>
      <c r="V158" s="34" t="s">
        <v>69</v>
      </c>
      <c r="W158" s="34">
        <v>1</v>
      </c>
      <c r="X158" s="162">
        <v>45838</v>
      </c>
      <c r="Y158" s="162">
        <v>45839</v>
      </c>
      <c r="Z158" s="30"/>
      <c r="AA158" s="119" t="str" cm="1">
        <f t="array" ref="AA158">IF(AB158="","",INDEX(AG158:DR158,_xlfn.XMATCH(AB158,AG158:DR158)-1))</f>
        <v>DE-GUP-DT-E-24-172</v>
      </c>
      <c r="AB158" s="120">
        <f t="shared" si="33"/>
        <v>45475</v>
      </c>
      <c r="AC158" s="119" cm="1">
        <f t="array" ref="AC158">IF(AB158="","",INDEX(AG158:DR158,_xlfn.XMATCH(AB158,AG158:DR158)+1))</f>
        <v>3</v>
      </c>
      <c r="AD158" s="119" t="str" cm="1">
        <f t="array" ref="AD158">IF(AE158="","",INDEX(AG158:DR158,_xlfn.XMATCH(AE158,AG158:DR158)-1))</f>
        <v>CRS-GUP-DHI-DT-24-033</v>
      </c>
      <c r="AE158" s="120">
        <f t="shared" si="34"/>
        <v>45363</v>
      </c>
      <c r="AF158" s="119" t="str" cm="1">
        <f t="array" ref="AF158">IF(AE158="","",INDEX(AG158:DR158,_xlfn.XMATCH(AE158,AG158:DR158)+1))</f>
        <v>AA</v>
      </c>
      <c r="AG158" s="43" t="s">
        <v>464</v>
      </c>
      <c r="AH158" s="117">
        <v>44456</v>
      </c>
      <c r="AI158" s="199" t="s">
        <v>106</v>
      </c>
      <c r="AJ158" s="43" t="s">
        <v>465</v>
      </c>
      <c r="AK158" s="117">
        <v>44475</v>
      </c>
      <c r="AL158" s="43" t="s">
        <v>77</v>
      </c>
      <c r="AM158" s="43" t="s">
        <v>466</v>
      </c>
      <c r="AN158" s="117">
        <v>44554</v>
      </c>
      <c r="AO158" s="43" t="s">
        <v>75</v>
      </c>
      <c r="AP158" s="43" t="s">
        <v>467</v>
      </c>
      <c r="AQ158" s="117">
        <v>44578</v>
      </c>
      <c r="AR158" s="43" t="s">
        <v>77</v>
      </c>
      <c r="AS158" s="43" t="s">
        <v>468</v>
      </c>
      <c r="AT158" s="117">
        <v>44617</v>
      </c>
      <c r="AU158" s="43" t="s">
        <v>79</v>
      </c>
      <c r="AV158" s="43" t="s">
        <v>469</v>
      </c>
      <c r="AW158" s="117">
        <v>44636</v>
      </c>
      <c r="AX158" s="43" t="s">
        <v>77</v>
      </c>
      <c r="AY158" s="43" t="s">
        <v>470</v>
      </c>
      <c r="AZ158" s="117">
        <v>44708</v>
      </c>
      <c r="BA158" s="43" t="s">
        <v>82</v>
      </c>
      <c r="BB158" s="43" t="s">
        <v>471</v>
      </c>
      <c r="BC158" s="117">
        <v>44733</v>
      </c>
      <c r="BD158" s="43" t="s">
        <v>113</v>
      </c>
      <c r="BE158" s="43" t="s">
        <v>472</v>
      </c>
      <c r="BF158" s="117">
        <v>44783</v>
      </c>
      <c r="BG158" s="43" t="s">
        <v>340</v>
      </c>
      <c r="BH158" s="43" t="s">
        <v>473</v>
      </c>
      <c r="BI158" s="117">
        <v>44809</v>
      </c>
      <c r="BJ158" s="143" t="s">
        <v>8264</v>
      </c>
      <c r="BK158" s="43" t="s">
        <v>5902</v>
      </c>
      <c r="BL158" s="117">
        <v>44916</v>
      </c>
      <c r="BM158" s="43" t="s">
        <v>115</v>
      </c>
      <c r="BN158" s="43" t="s">
        <v>7690</v>
      </c>
      <c r="BO158" s="117">
        <v>45252</v>
      </c>
      <c r="BP158" s="43" t="s">
        <v>456</v>
      </c>
      <c r="BQ158" s="43" t="s">
        <v>8069</v>
      </c>
      <c r="BR158" s="117">
        <v>45253</v>
      </c>
      <c r="BS158" s="43" t="s">
        <v>5597</v>
      </c>
      <c r="BT158" s="43" t="s">
        <v>8282</v>
      </c>
      <c r="BU158" s="117">
        <v>45363</v>
      </c>
      <c r="BV158" s="43" t="s">
        <v>84</v>
      </c>
      <c r="BW158" s="43" t="s">
        <v>8459</v>
      </c>
      <c r="BX158" s="117">
        <v>45475</v>
      </c>
      <c r="BY158" s="43">
        <v>3</v>
      </c>
      <c r="CD158" s="117"/>
      <c r="CJ158" s="117"/>
      <c r="CP158" s="117"/>
      <c r="CV158" s="117"/>
      <c r="DB158" s="117"/>
      <c r="DH158" s="117"/>
      <c r="DN158" s="117"/>
      <c r="DS158" s="31" cm="1">
        <f t="array" ref="DS158">_xlfn.TAKE(_xlfn.CHOOSECOLS(_xlfn.WRAPROWS($AG158:$DR158,6),2),1)</f>
        <v>44456</v>
      </c>
      <c r="DT158" s="31" cm="1">
        <f t="array" ref="DT158">_xlfn.TAKE(_xlfn._xlws.FILTER(_xlfn.CHOOSECOLS(_xlfn.WRAPROWS($AG158:$DR158,6),2),
(_xlfn.CHOOSECOLS(_xlfn.WRAPROWS($AG158:$DR158,6),3) = "0") +
(_xlfn.CHOOSECOLS(_xlfn.WRAPROWS($AG158:$DR158,6),3) = 0) +
(_xlfn.CHOOSECOLS(_xlfn.WRAPROWS($AG158:$DR158,6),3) = "0(CP)")),1)</f>
        <v>44783</v>
      </c>
    </row>
    <row r="159" spans="1:124" s="43" customFormat="1" x14ac:dyDescent="0.45">
      <c r="A159" s="29"/>
      <c r="B159" s="29" t="s">
        <v>445</v>
      </c>
      <c r="C159" s="29" t="s">
        <v>268</v>
      </c>
      <c r="D159" s="29" t="s">
        <v>61</v>
      </c>
      <c r="E159" s="29" t="s">
        <v>460</v>
      </c>
      <c r="F159" s="37">
        <v>120505</v>
      </c>
      <c r="G159" s="29"/>
      <c r="H159" s="30" t="str">
        <f t="shared" si="24"/>
        <v>GUP-XG01-P1SCA-120505</v>
      </c>
      <c r="I159" s="30" t="s">
        <v>474</v>
      </c>
      <c r="J159" s="28" t="s">
        <v>245</v>
      </c>
      <c r="K159" s="31">
        <v>44348</v>
      </c>
      <c r="L159" s="31">
        <v>44788</v>
      </c>
      <c r="M159" s="32" t="s">
        <v>448</v>
      </c>
      <c r="N159" s="29" t="s">
        <v>449</v>
      </c>
      <c r="O159" s="28"/>
      <c r="P159" s="28"/>
      <c r="Q159" s="28"/>
      <c r="R159" s="28"/>
      <c r="S159" s="28"/>
      <c r="T159" s="29" t="s">
        <v>67</v>
      </c>
      <c r="U159" s="33" t="s">
        <v>463</v>
      </c>
      <c r="V159" s="34" t="s">
        <v>69</v>
      </c>
      <c r="W159" s="34">
        <v>2</v>
      </c>
      <c r="X159" s="162">
        <v>45838</v>
      </c>
      <c r="Y159" s="162">
        <v>45839</v>
      </c>
      <c r="Z159" s="30"/>
      <c r="AA159" s="119" t="str" cm="1">
        <f t="array" ref="AA159">IF(AB159="","",INDEX(AG159:DR159,_xlfn.XMATCH(AB159,AG159:DR159)-1))</f>
        <v>DE-GUP-DT-E-24-167</v>
      </c>
      <c r="AB159" s="120">
        <f t="shared" si="33"/>
        <v>45471</v>
      </c>
      <c r="AC159" s="119" cm="1">
        <f t="array" ref="AC159">IF(AB159="","",INDEX(AG159:DR159,_xlfn.XMATCH(AB159,AG159:DR159)+1))</f>
        <v>2</v>
      </c>
      <c r="AD159" s="119" t="str" cm="1">
        <f t="array" ref="AD159">IF(AE159="","",INDEX(AG159:DR159,_xlfn.XMATCH(AE159,AG159:DR159)-1))</f>
        <v>CRS-GUP-DHI-DT-25-051</v>
      </c>
      <c r="AE159" s="120">
        <f t="shared" si="34"/>
        <v>45735</v>
      </c>
      <c r="AF159" s="119" t="str" cm="1">
        <f t="array" ref="AF159">IF(AE159="","",INDEX(AG159:DR159,_xlfn.XMATCH(AE159,AG159:DR159)+1))</f>
        <v>AA</v>
      </c>
      <c r="AG159" s="43" t="s">
        <v>105</v>
      </c>
      <c r="AH159" s="117">
        <v>44344</v>
      </c>
      <c r="AI159" s="199" t="s">
        <v>106</v>
      </c>
      <c r="AJ159" s="43" t="s">
        <v>465</v>
      </c>
      <c r="AK159" s="117">
        <v>44475</v>
      </c>
      <c r="AL159" s="43" t="s">
        <v>77</v>
      </c>
      <c r="AM159" s="43" t="s">
        <v>466</v>
      </c>
      <c r="AN159" s="117">
        <v>44554</v>
      </c>
      <c r="AO159" s="43" t="s">
        <v>75</v>
      </c>
      <c r="AP159" s="43" t="s">
        <v>467</v>
      </c>
      <c r="AQ159" s="117">
        <v>44578</v>
      </c>
      <c r="AR159" s="43" t="s">
        <v>77</v>
      </c>
      <c r="AS159" s="43" t="s">
        <v>468</v>
      </c>
      <c r="AT159" s="117">
        <v>44617</v>
      </c>
      <c r="AU159" s="43" t="s">
        <v>79</v>
      </c>
      <c r="AV159" s="43" t="s">
        <v>469</v>
      </c>
      <c r="AW159" s="117">
        <v>44636</v>
      </c>
      <c r="AX159" s="43" t="s">
        <v>77</v>
      </c>
      <c r="AY159" s="43" t="s">
        <v>470</v>
      </c>
      <c r="AZ159" s="117">
        <v>44708</v>
      </c>
      <c r="BA159" s="43" t="s">
        <v>82</v>
      </c>
      <c r="BB159" s="43" t="s">
        <v>471</v>
      </c>
      <c r="BC159" s="117">
        <v>44733</v>
      </c>
      <c r="BD159" s="43" t="s">
        <v>113</v>
      </c>
      <c r="BE159" s="43" t="s">
        <v>472</v>
      </c>
      <c r="BF159" s="117">
        <v>44783</v>
      </c>
      <c r="BG159" s="43" t="s">
        <v>340</v>
      </c>
      <c r="BH159" s="43" t="s">
        <v>473</v>
      </c>
      <c r="BI159" s="117">
        <v>44809</v>
      </c>
      <c r="BJ159" s="43" t="s">
        <v>113</v>
      </c>
      <c r="BK159" s="43" t="s">
        <v>8069</v>
      </c>
      <c r="BL159" s="117">
        <v>45253</v>
      </c>
      <c r="BM159" s="43" t="s">
        <v>115</v>
      </c>
      <c r="BN159" s="43" t="s">
        <v>8282</v>
      </c>
      <c r="BO159" s="117">
        <v>45363</v>
      </c>
      <c r="BP159" s="43" t="s">
        <v>113</v>
      </c>
      <c r="BQ159" s="43" t="s">
        <v>8454</v>
      </c>
      <c r="BR159" s="117">
        <v>45471</v>
      </c>
      <c r="BS159" s="43">
        <v>2</v>
      </c>
      <c r="BT159" s="43" t="s">
        <v>8789</v>
      </c>
      <c r="BU159" s="117">
        <v>45735</v>
      </c>
      <c r="BV159" s="43" t="s">
        <v>84</v>
      </c>
      <c r="BX159" s="117"/>
      <c r="CD159" s="117"/>
      <c r="CJ159" s="117"/>
      <c r="CP159" s="117"/>
      <c r="CV159" s="117"/>
      <c r="DB159" s="117"/>
      <c r="DH159" s="117"/>
      <c r="DN159" s="117"/>
      <c r="DS159" s="31" cm="1">
        <f t="array" ref="DS159">_xlfn.TAKE(_xlfn.CHOOSECOLS(_xlfn.WRAPROWS($AG159:$DR159,6),2),1)</f>
        <v>44344</v>
      </c>
      <c r="DT159" s="31" cm="1">
        <f t="array" ref="DT159">_xlfn.TAKE(_xlfn._xlws.FILTER(_xlfn.CHOOSECOLS(_xlfn.WRAPROWS($AG159:$DR159,6),2),
(_xlfn.CHOOSECOLS(_xlfn.WRAPROWS($AG159:$DR159,6),3) = "0") +
(_xlfn.CHOOSECOLS(_xlfn.WRAPROWS($AG159:$DR159,6),3) = 0) +
(_xlfn.CHOOSECOLS(_xlfn.WRAPROWS($AG159:$DR159,6),3) = "0(CP)")),1)</f>
        <v>44783</v>
      </c>
    </row>
    <row r="160" spans="1:124" s="43" customFormat="1" x14ac:dyDescent="0.45">
      <c r="A160" s="29"/>
      <c r="B160" s="29" t="s">
        <v>445</v>
      </c>
      <c r="C160" s="29" t="s">
        <v>268</v>
      </c>
      <c r="D160" s="29" t="s">
        <v>61</v>
      </c>
      <c r="E160" s="29" t="s">
        <v>475</v>
      </c>
      <c r="F160" s="37">
        <v>120506</v>
      </c>
      <c r="G160" s="29"/>
      <c r="H160" s="30" t="str">
        <f t="shared" si="24"/>
        <v>GUP-XG01-P1QFB-120506</v>
      </c>
      <c r="I160" s="30" t="s">
        <v>476</v>
      </c>
      <c r="J160" s="28" t="s">
        <v>245</v>
      </c>
      <c r="K160" s="31">
        <v>44348</v>
      </c>
      <c r="L160" s="31">
        <v>44700</v>
      </c>
      <c r="M160" s="32" t="s">
        <v>448</v>
      </c>
      <c r="N160" s="29" t="s">
        <v>449</v>
      </c>
      <c r="O160" s="28"/>
      <c r="P160" s="28"/>
      <c r="Q160" s="28"/>
      <c r="R160" s="28"/>
      <c r="S160" s="28"/>
      <c r="T160" s="29" t="s">
        <v>67</v>
      </c>
      <c r="U160" s="33" t="s">
        <v>463</v>
      </c>
      <c r="V160" s="34" t="s">
        <v>69</v>
      </c>
      <c r="W160" s="34">
        <v>2</v>
      </c>
      <c r="X160" s="162">
        <v>45838</v>
      </c>
      <c r="Y160" s="162">
        <v>45839</v>
      </c>
      <c r="Z160" s="30"/>
      <c r="AA160" s="119" t="str" cm="1">
        <f t="array" ref="AA160">IF(AB160="","",INDEX(AG160:DR160,_xlfn.XMATCH(AB160,AG160:DR160)-1))</f>
        <v>DE-GUP-DT-E-24-167</v>
      </c>
      <c r="AB160" s="120">
        <f t="shared" si="33"/>
        <v>45471</v>
      </c>
      <c r="AC160" s="119" cm="1">
        <f t="array" ref="AC160">IF(AB160="","",INDEX(AG160:DR160,_xlfn.XMATCH(AB160,AG160:DR160)+1))</f>
        <v>3</v>
      </c>
      <c r="AD160" s="119" t="str" cm="1">
        <f t="array" ref="AD160">IF(AE160="","",INDEX(AG160:DR160,_xlfn.XMATCH(AE160,AG160:DR160)-1))</f>
        <v>CRS-GUP-DHI-DT-25-051</v>
      </c>
      <c r="AE160" s="120">
        <f t="shared" si="34"/>
        <v>45735</v>
      </c>
      <c r="AF160" s="119" t="str" cm="1">
        <f t="array" ref="AF160">IF(AE160="","",INDEX(AG160:DR160,_xlfn.XMATCH(AE160,AG160:DR160)+1))</f>
        <v>AA</v>
      </c>
      <c r="AG160" s="43" t="s">
        <v>105</v>
      </c>
      <c r="AH160" s="117">
        <v>44344</v>
      </c>
      <c r="AI160" s="199" t="s">
        <v>106</v>
      </c>
      <c r="AJ160" s="43" t="s">
        <v>465</v>
      </c>
      <c r="AK160" s="117">
        <v>44475</v>
      </c>
      <c r="AL160" s="43" t="s">
        <v>77</v>
      </c>
      <c r="AM160" s="43" t="s">
        <v>466</v>
      </c>
      <c r="AN160" s="117">
        <v>44554</v>
      </c>
      <c r="AO160" s="43" t="s">
        <v>75</v>
      </c>
      <c r="AP160" s="43" t="s">
        <v>467</v>
      </c>
      <c r="AQ160" s="117">
        <v>44578</v>
      </c>
      <c r="AR160" s="43" t="s">
        <v>136</v>
      </c>
      <c r="AS160" s="43" t="s">
        <v>468</v>
      </c>
      <c r="AT160" s="117">
        <v>44617</v>
      </c>
      <c r="AU160" s="43" t="s">
        <v>79</v>
      </c>
      <c r="AV160" s="43" t="s">
        <v>469</v>
      </c>
      <c r="AW160" s="117">
        <v>44636</v>
      </c>
      <c r="AX160" s="43" t="s">
        <v>136</v>
      </c>
      <c r="AY160" s="43" t="s">
        <v>470</v>
      </c>
      <c r="AZ160" s="117">
        <v>44708</v>
      </c>
      <c r="BA160" s="43">
        <v>0</v>
      </c>
      <c r="BB160" s="43" t="s">
        <v>471</v>
      </c>
      <c r="BC160" s="117">
        <v>44733</v>
      </c>
      <c r="BD160" s="43" t="s">
        <v>84</v>
      </c>
      <c r="BE160" s="43" t="s">
        <v>472</v>
      </c>
      <c r="BF160" s="117">
        <v>44783</v>
      </c>
      <c r="BG160" s="43">
        <v>1</v>
      </c>
      <c r="BH160" s="43" t="s">
        <v>473</v>
      </c>
      <c r="BI160" s="117">
        <v>44809</v>
      </c>
      <c r="BJ160" s="43" t="s">
        <v>113</v>
      </c>
      <c r="BK160" s="43" t="s">
        <v>8069</v>
      </c>
      <c r="BL160" s="117">
        <v>45253</v>
      </c>
      <c r="BM160" s="43">
        <v>2</v>
      </c>
      <c r="BN160" s="43" t="s">
        <v>8282</v>
      </c>
      <c r="BO160" s="117">
        <v>45363</v>
      </c>
      <c r="BP160" s="43" t="s">
        <v>113</v>
      </c>
      <c r="BQ160" s="43" t="s">
        <v>8454</v>
      </c>
      <c r="BR160" s="117">
        <v>45471</v>
      </c>
      <c r="BS160" s="43">
        <v>3</v>
      </c>
      <c r="BT160" s="43" t="s">
        <v>8789</v>
      </c>
      <c r="BU160" s="117">
        <v>45735</v>
      </c>
      <c r="BV160" s="43" t="s">
        <v>84</v>
      </c>
      <c r="BX160" s="117"/>
      <c r="CD160" s="117"/>
      <c r="CJ160" s="117"/>
      <c r="CP160" s="117"/>
      <c r="CV160" s="117"/>
      <c r="DB160" s="117"/>
      <c r="DH160" s="117"/>
      <c r="DN160" s="117"/>
      <c r="DS160" s="31" cm="1">
        <f t="array" ref="DS160">_xlfn.TAKE(_xlfn.CHOOSECOLS(_xlfn.WRAPROWS($AG160:$DR160,6),2),1)</f>
        <v>44344</v>
      </c>
      <c r="DT160" s="31" cm="1">
        <f t="array" ref="DT160">_xlfn.TAKE(_xlfn._xlws.FILTER(_xlfn.CHOOSECOLS(_xlfn.WRAPROWS($AG160:$DR160,6),2),
(_xlfn.CHOOSECOLS(_xlfn.WRAPROWS($AG160:$DR160,6),3) = "0") +
(_xlfn.CHOOSECOLS(_xlfn.WRAPROWS($AG160:$DR160,6),3) = 0) +
(_xlfn.CHOOSECOLS(_xlfn.WRAPROWS($AG160:$DR160,6),3) = "0(CP)")),1)</f>
        <v>44708</v>
      </c>
    </row>
    <row r="161" spans="1:124" s="43" customFormat="1" x14ac:dyDescent="0.45">
      <c r="A161" s="29"/>
      <c r="B161" s="29" t="s">
        <v>445</v>
      </c>
      <c r="C161" s="29" t="s">
        <v>268</v>
      </c>
      <c r="D161" s="29" t="s">
        <v>61</v>
      </c>
      <c r="E161" s="29" t="s">
        <v>477</v>
      </c>
      <c r="F161" s="37">
        <v>120507</v>
      </c>
      <c r="G161" s="29"/>
      <c r="H161" s="30" t="str">
        <f t="shared" si="24"/>
        <v>GUP-XG01-P1SCB-120507</v>
      </c>
      <c r="I161" s="30" t="s">
        <v>478</v>
      </c>
      <c r="J161" s="28" t="s">
        <v>245</v>
      </c>
      <c r="K161" s="31">
        <v>44348</v>
      </c>
      <c r="L161" s="31">
        <v>44700</v>
      </c>
      <c r="M161" s="32" t="s">
        <v>448</v>
      </c>
      <c r="N161" s="29" t="s">
        <v>449</v>
      </c>
      <c r="O161" s="28"/>
      <c r="P161" s="28"/>
      <c r="Q161" s="28"/>
      <c r="R161" s="28"/>
      <c r="S161" s="28"/>
      <c r="T161" s="29" t="s">
        <v>67</v>
      </c>
      <c r="U161" s="33" t="s">
        <v>463</v>
      </c>
      <c r="V161" s="34" t="s">
        <v>69</v>
      </c>
      <c r="W161" s="34">
        <v>2</v>
      </c>
      <c r="X161" s="162">
        <v>45838</v>
      </c>
      <c r="Y161" s="162">
        <v>45839</v>
      </c>
      <c r="Z161" s="30"/>
      <c r="AA161" s="119" t="str" cm="1">
        <f t="array" ref="AA161">IF(AB161="","",INDEX(AG161:DR161,_xlfn.XMATCH(AB161,AG161:DR161)-1))</f>
        <v>DE-GUP-DT-E-24-167</v>
      </c>
      <c r="AB161" s="120">
        <f t="shared" si="33"/>
        <v>45471</v>
      </c>
      <c r="AC161" s="119" cm="1">
        <f t="array" ref="AC161">IF(AB161="","",INDEX(AG161:DR161,_xlfn.XMATCH(AB161,AG161:DR161)+1))</f>
        <v>3</v>
      </c>
      <c r="AD161" s="119" t="str" cm="1">
        <f t="array" ref="AD161">IF(AE161="","",INDEX(AG161:DR161,_xlfn.XMATCH(AE161,AG161:DR161)-1))</f>
        <v>CRS-GUP-DHI-DT-25-051</v>
      </c>
      <c r="AE161" s="120">
        <f t="shared" si="34"/>
        <v>45735</v>
      </c>
      <c r="AF161" s="119" t="str" cm="1">
        <f t="array" ref="AF161">IF(AE161="","",INDEX(AG161:DR161,_xlfn.XMATCH(AE161,AG161:DR161)+1))</f>
        <v>AA</v>
      </c>
      <c r="AG161" s="43" t="s">
        <v>105</v>
      </c>
      <c r="AH161" s="117">
        <v>44344</v>
      </c>
      <c r="AI161" s="199" t="s">
        <v>106</v>
      </c>
      <c r="AJ161" s="43" t="s">
        <v>465</v>
      </c>
      <c r="AK161" s="117">
        <v>44475</v>
      </c>
      <c r="AL161" s="43" t="s">
        <v>77</v>
      </c>
      <c r="AM161" s="43" t="s">
        <v>466</v>
      </c>
      <c r="AN161" s="117">
        <v>44554</v>
      </c>
      <c r="AO161" s="43" t="s">
        <v>75</v>
      </c>
      <c r="AP161" s="43" t="s">
        <v>467</v>
      </c>
      <c r="AQ161" s="117">
        <v>44578</v>
      </c>
      <c r="AR161" s="43" t="s">
        <v>136</v>
      </c>
      <c r="AS161" s="43" t="s">
        <v>468</v>
      </c>
      <c r="AT161" s="117">
        <v>44617</v>
      </c>
      <c r="AU161" s="43" t="s">
        <v>79</v>
      </c>
      <c r="AV161" s="43" t="s">
        <v>469</v>
      </c>
      <c r="AW161" s="117">
        <v>44636</v>
      </c>
      <c r="AX161" s="43" t="s">
        <v>136</v>
      </c>
      <c r="AY161" s="43" t="s">
        <v>470</v>
      </c>
      <c r="AZ161" s="117">
        <v>44708</v>
      </c>
      <c r="BA161" s="43">
        <v>0</v>
      </c>
      <c r="BB161" s="43" t="s">
        <v>471</v>
      </c>
      <c r="BC161" s="117">
        <v>44733</v>
      </c>
      <c r="BD161" s="43" t="s">
        <v>84</v>
      </c>
      <c r="BE161" s="43" t="s">
        <v>472</v>
      </c>
      <c r="BF161" s="117">
        <v>44783</v>
      </c>
      <c r="BG161" s="43">
        <v>1</v>
      </c>
      <c r="BH161" s="43" t="s">
        <v>473</v>
      </c>
      <c r="BI161" s="117">
        <v>44809</v>
      </c>
      <c r="BJ161" s="43" t="s">
        <v>113</v>
      </c>
      <c r="BK161" s="43" t="s">
        <v>8069</v>
      </c>
      <c r="BL161" s="117">
        <v>45253</v>
      </c>
      <c r="BM161" s="43">
        <v>2</v>
      </c>
      <c r="BN161" s="43" t="s">
        <v>8282</v>
      </c>
      <c r="BO161" s="117">
        <v>45363</v>
      </c>
      <c r="BP161" s="43" t="s">
        <v>113</v>
      </c>
      <c r="BQ161" s="43" t="s">
        <v>8454</v>
      </c>
      <c r="BR161" s="117">
        <v>45471</v>
      </c>
      <c r="BS161" s="43">
        <v>3</v>
      </c>
      <c r="BT161" s="43" t="s">
        <v>8789</v>
      </c>
      <c r="BU161" s="117">
        <v>45735</v>
      </c>
      <c r="BV161" s="43" t="s">
        <v>84</v>
      </c>
      <c r="BX161" s="117"/>
      <c r="CD161" s="117"/>
      <c r="CJ161" s="117"/>
      <c r="CP161" s="117"/>
      <c r="CV161" s="117"/>
      <c r="DB161" s="117"/>
      <c r="DH161" s="117"/>
      <c r="DN161" s="117"/>
      <c r="DS161" s="31" cm="1">
        <f t="array" ref="DS161">_xlfn.TAKE(_xlfn.CHOOSECOLS(_xlfn.WRAPROWS($AG161:$DR161,6),2),1)</f>
        <v>44344</v>
      </c>
      <c r="DT161" s="31" cm="1">
        <f t="array" ref="DT161">_xlfn.TAKE(_xlfn._xlws.FILTER(_xlfn.CHOOSECOLS(_xlfn.WRAPROWS($AG161:$DR161,6),2),
(_xlfn.CHOOSECOLS(_xlfn.WRAPROWS($AG161:$DR161,6),3) = "0") +
(_xlfn.CHOOSECOLS(_xlfn.WRAPROWS($AG161:$DR161,6),3) = 0) +
(_xlfn.CHOOSECOLS(_xlfn.WRAPROWS($AG161:$DR161,6),3) = "0(CP)")),1)</f>
        <v>44708</v>
      </c>
    </row>
    <row r="162" spans="1:124" s="43" customFormat="1" x14ac:dyDescent="0.45">
      <c r="A162" s="29"/>
      <c r="B162" s="29" t="s">
        <v>445</v>
      </c>
      <c r="C162" s="29" t="s">
        <v>141</v>
      </c>
      <c r="D162" s="29" t="s">
        <v>61</v>
      </c>
      <c r="E162" s="29" t="s">
        <v>460</v>
      </c>
      <c r="F162" s="37">
        <v>120508</v>
      </c>
      <c r="G162" s="29"/>
      <c r="H162" s="30" t="str">
        <f t="shared" si="24"/>
        <v>GUP-XS00-P1SCA-120508</v>
      </c>
      <c r="I162" s="30" t="s">
        <v>479</v>
      </c>
      <c r="J162" s="28" t="s">
        <v>245</v>
      </c>
      <c r="K162" s="31">
        <v>44448</v>
      </c>
      <c r="L162" s="31">
        <v>44700</v>
      </c>
      <c r="M162" s="32" t="s">
        <v>448</v>
      </c>
      <c r="N162" s="29" t="s">
        <v>449</v>
      </c>
      <c r="O162" s="28"/>
      <c r="P162" s="28" t="s">
        <v>462</v>
      </c>
      <c r="Q162" s="28"/>
      <c r="R162" s="28"/>
      <c r="S162" s="28"/>
      <c r="T162" s="29" t="s">
        <v>67</v>
      </c>
      <c r="U162" s="33" t="s">
        <v>463</v>
      </c>
      <c r="V162" s="34" t="s">
        <v>69</v>
      </c>
      <c r="W162" s="34">
        <v>1</v>
      </c>
      <c r="X162" s="162">
        <v>45838</v>
      </c>
      <c r="Y162" s="162">
        <v>45839</v>
      </c>
      <c r="Z162" s="30"/>
      <c r="AA162" s="119" t="str" cm="1">
        <f t="array" ref="AA162">IF(AB162="","",INDEX(AG162:DR162,_xlfn.XMATCH(AB162,AG162:DR162)-1))</f>
        <v>DE-GUP-DT-E-24-172</v>
      </c>
      <c r="AB162" s="120">
        <f t="shared" si="33"/>
        <v>45475</v>
      </c>
      <c r="AC162" s="119" cm="1">
        <f t="array" ref="AC162">IF(AB162="","",INDEX(AG162:DR162,_xlfn.XMATCH(AB162,AG162:DR162)+1))</f>
        <v>4</v>
      </c>
      <c r="AD162" s="119" t="str" cm="1">
        <f t="array" ref="AD162">IF(AE162="","",INDEX(AG162:DR162,_xlfn.XMATCH(AE162,AG162:DR162)-1))</f>
        <v>CRS-GUP-DHI-DT-24-033</v>
      </c>
      <c r="AE162" s="120">
        <f t="shared" si="34"/>
        <v>45363</v>
      </c>
      <c r="AF162" s="119" t="str" cm="1">
        <f t="array" ref="AF162">IF(AE162="","",INDEX(AG162:DR162,_xlfn.XMATCH(AE162,AG162:DR162)+1))</f>
        <v>AA</v>
      </c>
      <c r="AG162" s="43" t="s">
        <v>464</v>
      </c>
      <c r="AH162" s="117">
        <v>44456</v>
      </c>
      <c r="AI162" s="199" t="s">
        <v>106</v>
      </c>
      <c r="AJ162" s="43" t="s">
        <v>465</v>
      </c>
      <c r="AK162" s="117">
        <v>44475</v>
      </c>
      <c r="AL162" s="43" t="s">
        <v>77</v>
      </c>
      <c r="AM162" s="43" t="s">
        <v>466</v>
      </c>
      <c r="AN162" s="117">
        <v>44554</v>
      </c>
      <c r="AO162" s="43" t="s">
        <v>75</v>
      </c>
      <c r="AP162" s="43" t="s">
        <v>467</v>
      </c>
      <c r="AQ162" s="117">
        <v>44578</v>
      </c>
      <c r="AR162" s="43" t="s">
        <v>136</v>
      </c>
      <c r="AS162" s="43" t="s">
        <v>468</v>
      </c>
      <c r="AT162" s="117">
        <v>44617</v>
      </c>
      <c r="AU162" s="43" t="s">
        <v>79</v>
      </c>
      <c r="AV162" s="43" t="s">
        <v>469</v>
      </c>
      <c r="AW162" s="117">
        <v>44636</v>
      </c>
      <c r="AX162" s="43" t="s">
        <v>136</v>
      </c>
      <c r="AY162" s="43" t="s">
        <v>470</v>
      </c>
      <c r="AZ162" s="117">
        <v>44708</v>
      </c>
      <c r="BA162" s="43">
        <v>0</v>
      </c>
      <c r="BB162" s="43" t="s">
        <v>471</v>
      </c>
      <c r="BC162" s="117">
        <v>44733</v>
      </c>
      <c r="BD162" s="43" t="s">
        <v>113</v>
      </c>
      <c r="BE162" s="43" t="s">
        <v>472</v>
      </c>
      <c r="BF162" s="117">
        <v>44783</v>
      </c>
      <c r="BG162" s="43" t="s">
        <v>115</v>
      </c>
      <c r="BH162" s="43" t="s">
        <v>473</v>
      </c>
      <c r="BI162" s="117">
        <v>44809</v>
      </c>
      <c r="BJ162" s="143" t="s">
        <v>8264</v>
      </c>
      <c r="BK162" s="43" t="s">
        <v>5902</v>
      </c>
      <c r="BL162" s="117">
        <v>44916</v>
      </c>
      <c r="BM162" s="43" t="s">
        <v>5597</v>
      </c>
      <c r="BN162" s="43" t="s">
        <v>7690</v>
      </c>
      <c r="BO162" s="117">
        <v>45252</v>
      </c>
      <c r="BP162" s="43" t="s">
        <v>456</v>
      </c>
      <c r="BQ162" s="43" t="s">
        <v>8069</v>
      </c>
      <c r="BR162" s="117">
        <v>45253</v>
      </c>
      <c r="BS162" s="43" t="s">
        <v>6918</v>
      </c>
      <c r="BT162" s="43" t="s">
        <v>8282</v>
      </c>
      <c r="BU162" s="117">
        <v>45363</v>
      </c>
      <c r="BV162" s="43" t="s">
        <v>84</v>
      </c>
      <c r="BW162" s="43" t="s">
        <v>8459</v>
      </c>
      <c r="BX162" s="117">
        <v>45475</v>
      </c>
      <c r="BY162" s="43">
        <v>4</v>
      </c>
      <c r="CD162" s="117"/>
      <c r="CJ162" s="117"/>
      <c r="CP162" s="117"/>
      <c r="CV162" s="117"/>
      <c r="DB162" s="117"/>
      <c r="DH162" s="117"/>
      <c r="DN162" s="117"/>
      <c r="DS162" s="31" cm="1">
        <f t="array" ref="DS162">_xlfn.TAKE(_xlfn.CHOOSECOLS(_xlfn.WRAPROWS($AG162:$DR162,6),2),1)</f>
        <v>44456</v>
      </c>
      <c r="DT162" s="31" cm="1">
        <f t="array" ref="DT162">_xlfn.TAKE(_xlfn._xlws.FILTER(_xlfn.CHOOSECOLS(_xlfn.WRAPROWS($AG162:$DR162,6),2),
(_xlfn.CHOOSECOLS(_xlfn.WRAPROWS($AG162:$DR162,6),3) = "0") +
(_xlfn.CHOOSECOLS(_xlfn.WRAPROWS($AG162:$DR162,6),3) = 0) +
(_xlfn.CHOOSECOLS(_xlfn.WRAPROWS($AG162:$DR162,6),3) = "0(CP)")),1)</f>
        <v>44708</v>
      </c>
    </row>
    <row r="163" spans="1:124" s="43" customFormat="1" ht="19" x14ac:dyDescent="0.45">
      <c r="A163" s="29"/>
      <c r="B163" s="29" t="s">
        <v>59</v>
      </c>
      <c r="C163" s="29" t="s">
        <v>232</v>
      </c>
      <c r="D163" s="29" t="s">
        <v>101</v>
      </c>
      <c r="E163" s="29" t="s">
        <v>480</v>
      </c>
      <c r="F163" s="37">
        <v>120509</v>
      </c>
      <c r="G163" s="29"/>
      <c r="H163" s="30" t="str">
        <f t="shared" si="24"/>
        <v>GUP-YD00-P1GM-120509</v>
      </c>
      <c r="I163" s="30" t="s">
        <v>481</v>
      </c>
      <c r="J163" s="28" t="s">
        <v>96</v>
      </c>
      <c r="K163" s="31">
        <v>44859</v>
      </c>
      <c r="L163" s="31"/>
      <c r="M163" s="32" t="s">
        <v>448</v>
      </c>
      <c r="N163" s="29" t="s">
        <v>449</v>
      </c>
      <c r="O163" s="28"/>
      <c r="P163" s="28" t="s">
        <v>5686</v>
      </c>
      <c r="Q163" s="28"/>
      <c r="R163" s="28"/>
      <c r="S163" s="28" t="s">
        <v>482</v>
      </c>
      <c r="T163" s="29" t="s">
        <v>67</v>
      </c>
      <c r="U163" s="28" t="s">
        <v>482</v>
      </c>
      <c r="V163" s="34" t="s">
        <v>236</v>
      </c>
      <c r="W163" s="34">
        <v>3</v>
      </c>
      <c r="X163" s="162">
        <v>45838</v>
      </c>
      <c r="Y163" s="162"/>
      <c r="Z163" s="30"/>
      <c r="AA163" s="119" t="str" cm="1">
        <f t="array" ref="AA163">IF(AB163="","",INDEX(AG163:DR163,_xlfn.XMATCH(AB163,AG163:DR163)-1))</f>
        <v>DE-GUP-DT-E-23-520</v>
      </c>
      <c r="AB163" s="120">
        <f t="shared" si="33"/>
        <v>45044</v>
      </c>
      <c r="AC163" s="119" cm="1">
        <f t="array" ref="AC163">IF(AB163="","",INDEX(AG163:DR163,_xlfn.XMATCH(AB163,AG163:DR163)+1))</f>
        <v>0</v>
      </c>
      <c r="AD163" s="119" t="str" cm="1">
        <f t="array" ref="AD163">IF(AE163="","",INDEX(AG163:DR163,_xlfn.XMATCH(AE163,AG163:DR163)-1))</f>
        <v>CRS-GUP-DHI-DT-23-1934</v>
      </c>
      <c r="AE163" s="120">
        <f t="shared" si="34"/>
        <v>45051</v>
      </c>
      <c r="AF163" s="119" t="str" cm="1">
        <f t="array" ref="AF163">IF(AE163="","",INDEX(AG163:DR163,_xlfn.XMATCH(AE163,AG163:DR163)+1))</f>
        <v>NC</v>
      </c>
      <c r="AG163" s="43" t="s">
        <v>6393</v>
      </c>
      <c r="AH163" s="117">
        <v>44965</v>
      </c>
      <c r="AI163" s="199">
        <v>0</v>
      </c>
      <c r="AJ163" s="43" t="s">
        <v>6707</v>
      </c>
      <c r="AK163" s="117">
        <v>44987</v>
      </c>
      <c r="AL163" s="43" t="s">
        <v>73</v>
      </c>
      <c r="AM163" s="123" t="s">
        <v>7284</v>
      </c>
      <c r="AN163" s="117">
        <v>45044</v>
      </c>
      <c r="AP163" s="43" t="s">
        <v>7376</v>
      </c>
      <c r="AQ163" s="117">
        <v>45051</v>
      </c>
      <c r="AR163" s="43" t="s">
        <v>73</v>
      </c>
      <c r="AT163" s="117"/>
      <c r="AW163" s="117"/>
      <c r="AZ163" s="117"/>
      <c r="BC163" s="117"/>
      <c r="BF163" s="117"/>
      <c r="BI163" s="117"/>
      <c r="BL163" s="117"/>
      <c r="BR163" s="117"/>
      <c r="BX163" s="117"/>
      <c r="CD163" s="117"/>
      <c r="CJ163" s="117"/>
      <c r="CP163" s="117"/>
      <c r="CV163" s="117"/>
      <c r="DB163" s="117"/>
      <c r="DH163" s="117"/>
      <c r="DN163" s="117"/>
      <c r="DS163" s="31" cm="1">
        <f t="array" ref="DS163">_xlfn.TAKE(_xlfn.CHOOSECOLS(_xlfn.WRAPROWS($AG163:$DR163,6),2),1)</f>
        <v>44965</v>
      </c>
      <c r="DT163" s="31" cm="1">
        <f t="array" ref="DT163">_xlfn.TAKE(_xlfn._xlws.FILTER(_xlfn.CHOOSECOLS(_xlfn.WRAPROWS($AG163:$DR163,6),2),
(_xlfn.CHOOSECOLS(_xlfn.WRAPROWS($AG163:$DR163,6),3) = "0") +
(_xlfn.CHOOSECOLS(_xlfn.WRAPROWS($AG163:$DR163,6),3) = 0) +
(_xlfn.CHOOSECOLS(_xlfn.WRAPROWS($AG163:$DR163,6),3) = "0(CP)")),1)</f>
        <v>44965</v>
      </c>
    </row>
    <row r="164" spans="1:124" s="43" customFormat="1" x14ac:dyDescent="0.45">
      <c r="A164" s="29"/>
      <c r="B164" s="29" t="s">
        <v>445</v>
      </c>
      <c r="C164" s="29" t="s">
        <v>237</v>
      </c>
      <c r="D164" s="29" t="s">
        <v>101</v>
      </c>
      <c r="E164" s="29" t="s">
        <v>483</v>
      </c>
      <c r="F164" s="37">
        <v>120510</v>
      </c>
      <c r="G164" s="29"/>
      <c r="H164" s="30" t="str">
        <f t="shared" si="24"/>
        <v>GUP-YT01-P1GM-120510</v>
      </c>
      <c r="I164" s="30" t="s">
        <v>484</v>
      </c>
      <c r="J164" s="29" t="s">
        <v>65</v>
      </c>
      <c r="K164" s="31">
        <v>44859</v>
      </c>
      <c r="L164" s="31">
        <v>44982</v>
      </c>
      <c r="M164" s="32" t="s">
        <v>448</v>
      </c>
      <c r="N164" s="29" t="s">
        <v>449</v>
      </c>
      <c r="O164" s="28"/>
      <c r="P164" s="28"/>
      <c r="Q164" s="28"/>
      <c r="R164" s="28"/>
      <c r="S164" s="28" t="s">
        <v>482</v>
      </c>
      <c r="T164" s="29" t="s">
        <v>67</v>
      </c>
      <c r="U164" s="28" t="s">
        <v>482</v>
      </c>
      <c r="V164" s="34" t="s">
        <v>236</v>
      </c>
      <c r="W164" s="34">
        <v>2</v>
      </c>
      <c r="X164" s="162">
        <v>45838</v>
      </c>
      <c r="Y164" s="162"/>
      <c r="Z164" s="35"/>
      <c r="AA164" s="119" t="str" cm="1">
        <f t="array" ref="AA164">IF(AB164="","",INDEX(AG164:DR164,_xlfn.XMATCH(AB164,AG164:DR164)-1))</f>
        <v>DE-GUP-DT-E-23-630</v>
      </c>
      <c r="AB164" s="120">
        <f t="shared" si="33"/>
        <v>45097</v>
      </c>
      <c r="AC164" s="119" cm="1">
        <f t="array" ref="AC164">IF(AB164="","",INDEX(AG164:DR164,_xlfn.XMATCH(AB164,AG164:DR164)+1))</f>
        <v>1</v>
      </c>
      <c r="AD164" s="119" t="str" cm="1">
        <f t="array" ref="AD164">IF(AE164="","",INDEX(AG164:DR164,_xlfn.XMATCH(AE164,AG164:DR164)-1))</f>
        <v>자체 CRS 개정 후 제출</v>
      </c>
      <c r="AE164" s="120">
        <f t="shared" si="34"/>
        <v>44987</v>
      </c>
      <c r="AF164" s="119" t="str" cm="1">
        <f t="array" ref="AF164">IF(AE164="","",INDEX(AG164:DR164,_xlfn.XMATCH(AE164,AG164:DR164)+1))</f>
        <v>N/A</v>
      </c>
      <c r="AG164" s="43" t="s">
        <v>6342</v>
      </c>
      <c r="AH164" s="117">
        <v>44960</v>
      </c>
      <c r="AI164" s="199" t="s">
        <v>90</v>
      </c>
      <c r="AJ164" s="43" t="s">
        <v>5850</v>
      </c>
      <c r="AK164" s="117">
        <v>44987</v>
      </c>
      <c r="AL164" s="43" t="s">
        <v>456</v>
      </c>
      <c r="AM164" s="43" t="s">
        <v>6806</v>
      </c>
      <c r="AN164" s="117">
        <v>44998</v>
      </c>
      <c r="AO164" s="43">
        <v>0</v>
      </c>
      <c r="AP164" s="43" t="s">
        <v>5850</v>
      </c>
      <c r="AQ164" s="117">
        <v>44987</v>
      </c>
      <c r="AR164" s="43" t="s">
        <v>456</v>
      </c>
      <c r="AS164" s="43" t="s">
        <v>7566</v>
      </c>
      <c r="AT164" s="117">
        <v>45097</v>
      </c>
      <c r="AU164" s="43">
        <v>1</v>
      </c>
      <c r="AW164" s="117"/>
      <c r="AZ164" s="117"/>
      <c r="BC164" s="117"/>
      <c r="BF164" s="117"/>
      <c r="BI164" s="117"/>
      <c r="BL164" s="117"/>
      <c r="BR164" s="117"/>
      <c r="BX164" s="117"/>
      <c r="CD164" s="117"/>
      <c r="CJ164" s="117"/>
      <c r="CP164" s="117"/>
      <c r="CV164" s="117"/>
      <c r="DB164" s="117"/>
      <c r="DH164" s="117"/>
      <c r="DN164" s="117"/>
      <c r="DS164" s="31" cm="1">
        <f t="array" ref="DS164">_xlfn.TAKE(_xlfn.CHOOSECOLS(_xlfn.WRAPROWS($AG164:$DR164,6),2),1)</f>
        <v>44960</v>
      </c>
      <c r="DT164" s="31" cm="1">
        <f t="array" ref="DT164">_xlfn.TAKE(_xlfn._xlws.FILTER(_xlfn.CHOOSECOLS(_xlfn.WRAPROWS($AG164:$DR164,6),2),
(_xlfn.CHOOSECOLS(_xlfn.WRAPROWS($AG164:$DR164,6),3) = "0") +
(_xlfn.CHOOSECOLS(_xlfn.WRAPROWS($AG164:$DR164,6),3) = 0) +
(_xlfn.CHOOSECOLS(_xlfn.WRAPROWS($AG164:$DR164,6),3) = "0(CP)")),1)</f>
        <v>44998</v>
      </c>
    </row>
    <row r="165" spans="1:124" s="114" customFormat="1" x14ac:dyDescent="0.45">
      <c r="A165" s="38"/>
      <c r="B165" s="38" t="s">
        <v>445</v>
      </c>
      <c r="C165" s="38" t="s">
        <v>485</v>
      </c>
      <c r="D165" s="38" t="s">
        <v>101</v>
      </c>
      <c r="E165" s="38" t="s">
        <v>483</v>
      </c>
      <c r="F165" s="37">
        <v>120511</v>
      </c>
      <c r="G165" s="38"/>
      <c r="H165" s="30" t="str">
        <f t="shared" si="24"/>
        <v>GUP-YM01-P1GM-120511</v>
      </c>
      <c r="I165" s="30" t="s">
        <v>486</v>
      </c>
      <c r="J165" s="28" t="s">
        <v>96</v>
      </c>
      <c r="K165" s="31">
        <v>44890</v>
      </c>
      <c r="L165" s="31"/>
      <c r="M165" s="32" t="s">
        <v>448</v>
      </c>
      <c r="N165" s="29" t="s">
        <v>449</v>
      </c>
      <c r="O165" s="28"/>
      <c r="P165" s="28"/>
      <c r="Q165" s="28"/>
      <c r="R165" s="28"/>
      <c r="S165" s="28" t="s">
        <v>482</v>
      </c>
      <c r="T165" s="29" t="s">
        <v>67</v>
      </c>
      <c r="U165" s="28" t="s">
        <v>482</v>
      </c>
      <c r="V165" s="40" t="s">
        <v>272</v>
      </c>
      <c r="W165" s="34">
        <v>2</v>
      </c>
      <c r="X165" s="162">
        <v>45838</v>
      </c>
      <c r="Y165" s="162"/>
      <c r="Z165" s="30"/>
      <c r="AA165" s="107" t="str" cm="1">
        <f t="array" ref="AA165">IF(AB165="","",INDEX(AG165:DR165,_xlfn.XMATCH(AB165,AG165:DR165)-1))</f>
        <v>DE-GUP-DT-E-23-110</v>
      </c>
      <c r="AB165" s="113">
        <f t="shared" si="33"/>
        <v>44960</v>
      </c>
      <c r="AC165" s="107" cm="1">
        <f t="array" ref="AC165">IF(AB165="","",INDEX(AG165:DR165,_xlfn.XMATCH(AB165,AG165:DR165)+1))</f>
        <v>0</v>
      </c>
      <c r="AD165" s="107" t="str" cm="1">
        <f t="array" ref="AD165">IF(AE165="","",INDEX(AG165:DR165,_xlfn.XMATCH(AE165,AG165:DR165)-1))</f>
        <v>CRS-GUP-DHI-DT-23-1616</v>
      </c>
      <c r="AE165" s="113">
        <f t="shared" si="34"/>
        <v>44987</v>
      </c>
      <c r="AF165" s="107" t="str" cm="1">
        <f t="array" ref="AF165">IF(AE165="","",INDEX(AG165:DR165,_xlfn.XMATCH(AE165,AG165:DR165)+1))</f>
        <v>NC</v>
      </c>
      <c r="AG165" s="114" t="s">
        <v>6342</v>
      </c>
      <c r="AH165" s="115">
        <v>44960</v>
      </c>
      <c r="AI165" s="198">
        <v>0</v>
      </c>
      <c r="AJ165" s="114" t="s">
        <v>6694</v>
      </c>
      <c r="AK165" s="115">
        <v>44987</v>
      </c>
      <c r="AL165" s="114" t="s">
        <v>73</v>
      </c>
      <c r="AN165" s="115"/>
      <c r="AQ165" s="115"/>
      <c r="AT165" s="115"/>
      <c r="AW165" s="115"/>
      <c r="AZ165" s="115"/>
      <c r="BC165" s="115"/>
      <c r="BF165" s="115"/>
      <c r="BI165" s="115"/>
      <c r="BL165" s="115"/>
      <c r="BR165" s="115"/>
      <c r="BX165" s="115"/>
      <c r="CD165" s="115"/>
      <c r="CJ165" s="115"/>
      <c r="CP165" s="115"/>
      <c r="CV165" s="115"/>
      <c r="DB165" s="115"/>
      <c r="DH165" s="115"/>
      <c r="DN165" s="115"/>
      <c r="DS165" s="31" cm="1">
        <f t="array" ref="DS165">_xlfn.TAKE(_xlfn.CHOOSECOLS(_xlfn.WRAPROWS($AG165:$DR165,6),2),1)</f>
        <v>44960</v>
      </c>
      <c r="DT165" s="31" cm="1">
        <f t="array" ref="DT165">_xlfn.TAKE(_xlfn._xlws.FILTER(_xlfn.CHOOSECOLS(_xlfn.WRAPROWS($AG165:$DR165,6),2),
(_xlfn.CHOOSECOLS(_xlfn.WRAPROWS($AG165:$DR165,6),3) = "0") +
(_xlfn.CHOOSECOLS(_xlfn.WRAPROWS($AG165:$DR165,6),3) = 0) +
(_xlfn.CHOOSECOLS(_xlfn.WRAPROWS($AG165:$DR165,6),3) = "0(CP)")),1)</f>
        <v>44960</v>
      </c>
    </row>
    <row r="166" spans="1:124" s="114" customFormat="1" x14ac:dyDescent="0.45">
      <c r="A166" s="38"/>
      <c r="B166" s="38" t="s">
        <v>59</v>
      </c>
      <c r="C166" s="38" t="s">
        <v>237</v>
      </c>
      <c r="D166" s="38" t="s">
        <v>101</v>
      </c>
      <c r="E166" s="38" t="s">
        <v>480</v>
      </c>
      <c r="F166" s="37">
        <v>120512</v>
      </c>
      <c r="G166" s="38"/>
      <c r="H166" s="30" t="str">
        <f t="shared" si="24"/>
        <v>GUP-YT01-P1GM-120512</v>
      </c>
      <c r="I166" s="30" t="s">
        <v>487</v>
      </c>
      <c r="J166" s="28" t="s">
        <v>96</v>
      </c>
      <c r="K166" s="31">
        <v>44890</v>
      </c>
      <c r="L166" s="31"/>
      <c r="M166" s="32" t="s">
        <v>448</v>
      </c>
      <c r="N166" s="29" t="s">
        <v>449</v>
      </c>
      <c r="O166" s="28"/>
      <c r="P166" s="28"/>
      <c r="Q166" s="28"/>
      <c r="R166" s="28"/>
      <c r="S166" s="28" t="s">
        <v>482</v>
      </c>
      <c r="T166" s="29" t="s">
        <v>67</v>
      </c>
      <c r="U166" s="28" t="s">
        <v>482</v>
      </c>
      <c r="V166" s="40" t="s">
        <v>236</v>
      </c>
      <c r="W166" s="34">
        <v>3</v>
      </c>
      <c r="X166" s="162">
        <v>45838</v>
      </c>
      <c r="Y166" s="162"/>
      <c r="Z166" s="30"/>
      <c r="AA166" s="107" t="str" cm="1">
        <f t="array" ref="AA166">IF(AB166="","",INDEX(AG166:DR166,_xlfn.XMATCH(AB166,AG166:DR166)-1))</f>
        <v>DE-GUP-DT-E-23-110</v>
      </c>
      <c r="AB166" s="113">
        <f t="shared" si="33"/>
        <v>44960</v>
      </c>
      <c r="AC166" s="107" cm="1">
        <f t="array" ref="AC166">IF(AB166="","",INDEX(AG166:DR166,_xlfn.XMATCH(AB166,AG166:DR166)+1))</f>
        <v>0</v>
      </c>
      <c r="AD166" s="107" t="str" cm="1">
        <f t="array" ref="AD166">IF(AE166="","",INDEX(AG166:DR166,_xlfn.XMATCH(AE166,AG166:DR166)-1))</f>
        <v>CRS-GUP-DHI-DT-23-1616</v>
      </c>
      <c r="AE166" s="113">
        <f t="shared" si="34"/>
        <v>44987</v>
      </c>
      <c r="AF166" s="107" t="str" cm="1">
        <f t="array" ref="AF166">IF(AE166="","",INDEX(AG166:DR166,_xlfn.XMATCH(AE166,AG166:DR166)+1))</f>
        <v>NC</v>
      </c>
      <c r="AG166" s="114" t="s">
        <v>6342</v>
      </c>
      <c r="AH166" s="115">
        <v>44960</v>
      </c>
      <c r="AI166" s="198">
        <v>0</v>
      </c>
      <c r="AJ166" s="114" t="s">
        <v>6694</v>
      </c>
      <c r="AK166" s="115">
        <v>44987</v>
      </c>
      <c r="AL166" s="114" t="s">
        <v>73</v>
      </c>
      <c r="AN166" s="115"/>
      <c r="AQ166" s="115"/>
      <c r="AT166" s="115"/>
      <c r="AW166" s="115"/>
      <c r="AZ166" s="115"/>
      <c r="BC166" s="115"/>
      <c r="BF166" s="115"/>
      <c r="BI166" s="115"/>
      <c r="BL166" s="115"/>
      <c r="BR166" s="115"/>
      <c r="BX166" s="115"/>
      <c r="CD166" s="115"/>
      <c r="CJ166" s="115"/>
      <c r="CP166" s="115"/>
      <c r="CV166" s="115"/>
      <c r="DB166" s="115"/>
      <c r="DH166" s="115"/>
      <c r="DN166" s="115"/>
      <c r="DS166" s="31" cm="1">
        <f t="array" ref="DS166">_xlfn.TAKE(_xlfn.CHOOSECOLS(_xlfn.WRAPROWS($AG166:$DR166,6),2),1)</f>
        <v>44960</v>
      </c>
      <c r="DT166" s="31" cm="1">
        <f t="array" ref="DT166">_xlfn.TAKE(_xlfn._xlws.FILTER(_xlfn.CHOOSECOLS(_xlfn.WRAPROWS($AG166:$DR166,6),2),
(_xlfn.CHOOSECOLS(_xlfn.WRAPROWS($AG166:$DR166,6),3) = "0") +
(_xlfn.CHOOSECOLS(_xlfn.WRAPROWS($AG166:$DR166,6),3) = 0) +
(_xlfn.CHOOSECOLS(_xlfn.WRAPROWS($AG166:$DR166,6),3) = "0(CP)")),1)</f>
        <v>44960</v>
      </c>
    </row>
    <row r="167" spans="1:124" s="43" customFormat="1" x14ac:dyDescent="0.45">
      <c r="A167" s="29"/>
      <c r="B167" s="29" t="s">
        <v>59</v>
      </c>
      <c r="C167" s="29" t="s">
        <v>488</v>
      </c>
      <c r="D167" s="29" t="s">
        <v>101</v>
      </c>
      <c r="E167" s="29" t="s">
        <v>480</v>
      </c>
      <c r="F167" s="37">
        <v>120513</v>
      </c>
      <c r="G167" s="29"/>
      <c r="H167" s="30" t="str">
        <f t="shared" si="24"/>
        <v>GUP-YL01-P1GM-120513</v>
      </c>
      <c r="I167" s="30" t="s">
        <v>489</v>
      </c>
      <c r="J167" s="28" t="s">
        <v>96</v>
      </c>
      <c r="K167" s="31">
        <v>44890</v>
      </c>
      <c r="L167" s="31"/>
      <c r="M167" s="32" t="s">
        <v>448</v>
      </c>
      <c r="N167" s="29" t="s">
        <v>449</v>
      </c>
      <c r="O167" s="28"/>
      <c r="P167" s="28" t="s">
        <v>5686</v>
      </c>
      <c r="Q167" s="28"/>
      <c r="R167" s="28"/>
      <c r="S167" s="28" t="s">
        <v>482</v>
      </c>
      <c r="T167" s="29" t="s">
        <v>67</v>
      </c>
      <c r="U167" s="28" t="s">
        <v>482</v>
      </c>
      <c r="V167" s="34" t="s">
        <v>249</v>
      </c>
      <c r="W167" s="34">
        <v>3</v>
      </c>
      <c r="X167" s="162">
        <v>45838</v>
      </c>
      <c r="Y167" s="162"/>
      <c r="Z167" s="30"/>
      <c r="AA167" s="119" t="str" cm="1">
        <f t="array" ref="AA167">IF(AB167="","",INDEX(AG167:DR167,_xlfn.XMATCH(AB167,AG167:DR167)-1))</f>
        <v>DE-GUP-DT-E-23-829</v>
      </c>
      <c r="AB167" s="120">
        <f t="shared" si="33"/>
        <v>45195</v>
      </c>
      <c r="AC167" s="119" cm="1">
        <f t="array" ref="AC167">IF(AB167="","",INDEX(AG167:DR167,_xlfn.XMATCH(AB167,AG167:DR167)+1))</f>
        <v>1</v>
      </c>
      <c r="AD167" s="119" t="str" cm="1">
        <f t="array" ref="AD167">IF(AE167="","",INDEX(AG167:DR167,_xlfn.XMATCH(AE167,AG167:DR167)-1))</f>
        <v>CRS-GUP-DHI-DT-23-1711</v>
      </c>
      <c r="AE167" s="120">
        <f t="shared" si="34"/>
        <v>44999</v>
      </c>
      <c r="AF167" s="119" t="str" cm="1">
        <f t="array" ref="AF167">IF(AE167="","",INDEX(AG167:DR167,_xlfn.XMATCH(AE167,AG167:DR167)+1))</f>
        <v>NC</v>
      </c>
      <c r="AG167" s="43" t="s">
        <v>6637</v>
      </c>
      <c r="AH167" s="117">
        <v>44985</v>
      </c>
      <c r="AI167" s="199">
        <v>0</v>
      </c>
      <c r="AJ167" s="43" t="s">
        <v>6851</v>
      </c>
      <c r="AK167" s="117">
        <v>44999</v>
      </c>
      <c r="AL167" s="43" t="s">
        <v>73</v>
      </c>
      <c r="AM167" s="43" t="s">
        <v>7919</v>
      </c>
      <c r="AN167" s="117">
        <v>45195</v>
      </c>
      <c r="AO167" s="43">
        <v>1</v>
      </c>
      <c r="AQ167" s="117"/>
      <c r="AT167" s="117"/>
      <c r="AW167" s="117"/>
      <c r="AZ167" s="117"/>
      <c r="BC167" s="117"/>
      <c r="BF167" s="117"/>
      <c r="BI167" s="117"/>
      <c r="BL167" s="117"/>
      <c r="BR167" s="117"/>
      <c r="BX167" s="117"/>
      <c r="CD167" s="117"/>
      <c r="CJ167" s="117"/>
      <c r="CP167" s="117"/>
      <c r="CV167" s="117"/>
      <c r="DB167" s="117"/>
      <c r="DH167" s="117"/>
      <c r="DN167" s="117"/>
      <c r="DS167" s="31" cm="1">
        <f t="array" ref="DS167">_xlfn.TAKE(_xlfn.CHOOSECOLS(_xlfn.WRAPROWS($AG167:$DR167,6),2),1)</f>
        <v>44985</v>
      </c>
      <c r="DT167" s="31" cm="1">
        <f t="array" ref="DT167">_xlfn.TAKE(_xlfn._xlws.FILTER(_xlfn.CHOOSECOLS(_xlfn.WRAPROWS($AG167:$DR167,6),2),
(_xlfn.CHOOSECOLS(_xlfn.WRAPROWS($AG167:$DR167,6),3) = "0") +
(_xlfn.CHOOSECOLS(_xlfn.WRAPROWS($AG167:$DR167,6),3) = 0) +
(_xlfn.CHOOSECOLS(_xlfn.WRAPROWS($AG167:$DR167,6),3) = "0(CP)")),1)</f>
        <v>44985</v>
      </c>
    </row>
    <row r="168" spans="1:124" s="43" customFormat="1" x14ac:dyDescent="0.45">
      <c r="A168" s="29"/>
      <c r="B168" s="29" t="s">
        <v>59</v>
      </c>
      <c r="C168" s="29" t="s">
        <v>490</v>
      </c>
      <c r="D168" s="29" t="s">
        <v>101</v>
      </c>
      <c r="E168" s="29" t="s">
        <v>480</v>
      </c>
      <c r="F168" s="37">
        <v>120514</v>
      </c>
      <c r="G168" s="29"/>
      <c r="H168" s="30" t="str">
        <f t="shared" si="24"/>
        <v>GUP-YL22-P1GM-120514</v>
      </c>
      <c r="I168" s="30" t="s">
        <v>491</v>
      </c>
      <c r="J168" s="28" t="s">
        <v>96</v>
      </c>
      <c r="K168" s="31">
        <v>44890</v>
      </c>
      <c r="L168" s="31"/>
      <c r="M168" s="32" t="s">
        <v>448</v>
      </c>
      <c r="N168" s="29" t="s">
        <v>449</v>
      </c>
      <c r="O168" s="28"/>
      <c r="P168" s="28"/>
      <c r="Q168" s="28"/>
      <c r="R168" s="28"/>
      <c r="S168" s="28" t="s">
        <v>482</v>
      </c>
      <c r="T168" s="29" t="s">
        <v>67</v>
      </c>
      <c r="U168" s="28" t="s">
        <v>482</v>
      </c>
      <c r="V168" s="34" t="s">
        <v>236</v>
      </c>
      <c r="W168" s="34">
        <v>3</v>
      </c>
      <c r="X168" s="162">
        <v>45838</v>
      </c>
      <c r="Y168" s="162"/>
      <c r="Z168" s="30"/>
      <c r="AA168" s="119" t="str" cm="1">
        <f t="array" ref="AA168">IF(AB168="","",INDEX(AG168:DR168,_xlfn.XMATCH(AB168,AG168:DR168)-1))</f>
        <v>DE-GUP-DT-E-23-259</v>
      </c>
      <c r="AB168" s="120">
        <f t="shared" si="33"/>
        <v>44985</v>
      </c>
      <c r="AC168" s="119" cm="1">
        <f t="array" ref="AC168">IF(AB168="","",INDEX(AG168:DR168,_xlfn.XMATCH(AB168,AG168:DR168)+1))</f>
        <v>0</v>
      </c>
      <c r="AD168" s="119" t="str" cm="1">
        <f t="array" ref="AD168">IF(AE168="","",INDEX(AG168:DR168,_xlfn.XMATCH(AE168,AG168:DR168)-1))</f>
        <v>CRS-GUP-DHI-DT-23-1711</v>
      </c>
      <c r="AE168" s="120">
        <f t="shared" si="34"/>
        <v>44999</v>
      </c>
      <c r="AF168" s="119" t="str" cm="1">
        <f t="array" ref="AF168">IF(AE168="","",INDEX(AG168:DR168,_xlfn.XMATCH(AE168,AG168:DR168)+1))</f>
        <v>NC</v>
      </c>
      <c r="AG168" s="43" t="s">
        <v>6637</v>
      </c>
      <c r="AH168" s="117">
        <v>44985</v>
      </c>
      <c r="AI168" s="199">
        <v>0</v>
      </c>
      <c r="AJ168" s="43" t="s">
        <v>6851</v>
      </c>
      <c r="AK168" s="117">
        <v>44999</v>
      </c>
      <c r="AL168" s="43" t="s">
        <v>73</v>
      </c>
      <c r="AN168" s="117"/>
      <c r="AQ168" s="117"/>
      <c r="AT168" s="117"/>
      <c r="AW168" s="117"/>
      <c r="AZ168" s="117"/>
      <c r="BC168" s="117"/>
      <c r="BF168" s="117"/>
      <c r="BI168" s="117"/>
      <c r="BL168" s="117"/>
      <c r="BR168" s="117"/>
      <c r="BX168" s="117"/>
      <c r="CD168" s="117"/>
      <c r="CJ168" s="117"/>
      <c r="CP168" s="117"/>
      <c r="CV168" s="117"/>
      <c r="DB168" s="117"/>
      <c r="DH168" s="117"/>
      <c r="DN168" s="117"/>
      <c r="DS168" s="31" cm="1">
        <f t="array" ref="DS168">_xlfn.TAKE(_xlfn.CHOOSECOLS(_xlfn.WRAPROWS($AG168:$DR168,6),2),1)</f>
        <v>44985</v>
      </c>
      <c r="DT168" s="31" cm="1">
        <f t="array" ref="DT168">_xlfn.TAKE(_xlfn._xlws.FILTER(_xlfn.CHOOSECOLS(_xlfn.WRAPROWS($AG168:$DR168,6),2),
(_xlfn.CHOOSECOLS(_xlfn.WRAPROWS($AG168:$DR168,6),3) = "0") +
(_xlfn.CHOOSECOLS(_xlfn.WRAPROWS($AG168:$DR168,6),3) = 0) +
(_xlfn.CHOOSECOLS(_xlfn.WRAPROWS($AG168:$DR168,6),3) = "0(CP)")),1)</f>
        <v>44985</v>
      </c>
    </row>
    <row r="169" spans="1:124" s="43" customFormat="1" x14ac:dyDescent="0.45">
      <c r="A169" s="29"/>
      <c r="B169" s="29" t="s">
        <v>59</v>
      </c>
      <c r="C169" s="29" t="s">
        <v>492</v>
      </c>
      <c r="D169" s="29" t="s">
        <v>101</v>
      </c>
      <c r="E169" s="29" t="s">
        <v>480</v>
      </c>
      <c r="F169" s="37">
        <v>120516</v>
      </c>
      <c r="G169" s="29"/>
      <c r="H169" s="30" t="str">
        <f t="shared" si="24"/>
        <v>GUP-YR05-P1GM-120516</v>
      </c>
      <c r="I169" s="30" t="s">
        <v>6624</v>
      </c>
      <c r="J169" s="28" t="s">
        <v>96</v>
      </c>
      <c r="K169" s="31">
        <v>44920</v>
      </c>
      <c r="L169" s="31"/>
      <c r="M169" s="32" t="s">
        <v>448</v>
      </c>
      <c r="N169" s="29" t="s">
        <v>449</v>
      </c>
      <c r="O169" s="28"/>
      <c r="P169" s="28"/>
      <c r="Q169" s="28"/>
      <c r="R169" s="28"/>
      <c r="S169" s="28" t="s">
        <v>482</v>
      </c>
      <c r="T169" s="29" t="s">
        <v>67</v>
      </c>
      <c r="U169" s="28" t="s">
        <v>482</v>
      </c>
      <c r="V169" s="34" t="s">
        <v>272</v>
      </c>
      <c r="W169" s="34">
        <v>3</v>
      </c>
      <c r="X169" s="162">
        <v>45838</v>
      </c>
      <c r="Y169" s="162"/>
      <c r="Z169" s="30"/>
      <c r="AA169" s="119" t="str" cm="1">
        <f t="array" ref="AA169">IF(AB169="","",INDEX(AG169:DR169,_xlfn.XMATCH(AB169,AG169:DR169)-1))</f>
        <v>DE-GUP-DT-E-24-292</v>
      </c>
      <c r="AB169" s="120">
        <f t="shared" si="33"/>
        <v>45637</v>
      </c>
      <c r="AC169" s="119" cm="1">
        <f t="array" ref="AC169">IF(AB169="","",INDEX(AG169:DR169,_xlfn.XMATCH(AB169,AG169:DR169)+1))</f>
        <v>2</v>
      </c>
      <c r="AD169" s="119" t="str" cm="1">
        <f t="array" ref="AD169">IF(AE169="","",INDEX(AG169:DR169,_xlfn.XMATCH(AE169,AG169:DR169)-1))</f>
        <v>CRS-GUP-DHI-DT-23-2100</v>
      </c>
      <c r="AE169" s="120">
        <f t="shared" si="34"/>
        <v>45160</v>
      </c>
      <c r="AF169" s="119" t="str" cm="1">
        <f t="array" ref="AF169">IF(AE169="","",INDEX(AG169:DR169,_xlfn.XMATCH(AE169,AG169:DR169)+1))</f>
        <v>NC</v>
      </c>
      <c r="AG169" s="43" t="s">
        <v>6497</v>
      </c>
      <c r="AH169" s="117">
        <v>44974</v>
      </c>
      <c r="AI169" s="199">
        <v>0</v>
      </c>
      <c r="AJ169" s="43" t="s">
        <v>6827</v>
      </c>
      <c r="AK169" s="117">
        <v>44999</v>
      </c>
      <c r="AL169" s="43" t="s">
        <v>73</v>
      </c>
      <c r="AM169" s="43" t="s">
        <v>7803</v>
      </c>
      <c r="AN169" s="117">
        <v>45154</v>
      </c>
      <c r="AO169" s="43">
        <v>1</v>
      </c>
      <c r="AP169" s="43" t="s">
        <v>7824</v>
      </c>
      <c r="AQ169" s="117">
        <v>45160</v>
      </c>
      <c r="AR169" s="43" t="s">
        <v>73</v>
      </c>
      <c r="AS169" s="43" t="s">
        <v>8671</v>
      </c>
      <c r="AT169" s="117">
        <v>45637</v>
      </c>
      <c r="AU169" s="43">
        <v>2</v>
      </c>
      <c r="AW169" s="117"/>
      <c r="AZ169" s="117"/>
      <c r="BC169" s="117"/>
      <c r="BF169" s="117"/>
      <c r="BI169" s="117"/>
      <c r="BL169" s="117"/>
      <c r="BR169" s="117"/>
      <c r="BX169" s="117"/>
      <c r="CD169" s="117"/>
      <c r="CJ169" s="117"/>
      <c r="CP169" s="117"/>
      <c r="CV169" s="117"/>
      <c r="DB169" s="117"/>
      <c r="DH169" s="117"/>
      <c r="DN169" s="117"/>
      <c r="DS169" s="31" cm="1">
        <f t="array" ref="DS169">_xlfn.TAKE(_xlfn.CHOOSECOLS(_xlfn.WRAPROWS($AG169:$DR169,6),2),1)</f>
        <v>44974</v>
      </c>
      <c r="DT169" s="31" cm="1">
        <f t="array" ref="DT169">_xlfn.TAKE(_xlfn._xlws.FILTER(_xlfn.CHOOSECOLS(_xlfn.WRAPROWS($AG169:$DR169,6),2),
(_xlfn.CHOOSECOLS(_xlfn.WRAPROWS($AG169:$DR169,6),3) = "0") +
(_xlfn.CHOOSECOLS(_xlfn.WRAPROWS($AG169:$DR169,6),3) = 0) +
(_xlfn.CHOOSECOLS(_xlfn.WRAPROWS($AG169:$DR169,6),3) = "0(CP)")),1)</f>
        <v>44974</v>
      </c>
    </row>
    <row r="170" spans="1:124" s="43" customFormat="1" x14ac:dyDescent="0.45">
      <c r="A170" s="29"/>
      <c r="B170" s="29" t="s">
        <v>445</v>
      </c>
      <c r="C170" s="29" t="s">
        <v>550</v>
      </c>
      <c r="D170" s="29" t="s">
        <v>61</v>
      </c>
      <c r="E170" s="29" t="s">
        <v>483</v>
      </c>
      <c r="F170" s="37">
        <v>120530</v>
      </c>
      <c r="G170" s="29"/>
      <c r="H170" s="30" t="str">
        <f t="shared" si="24"/>
        <v>GUP-YK00-P1GM-120530</v>
      </c>
      <c r="I170" s="30" t="s">
        <v>6625</v>
      </c>
      <c r="J170" s="28" t="s">
        <v>542</v>
      </c>
      <c r="K170" s="31">
        <v>44993</v>
      </c>
      <c r="L170" s="31" t="s">
        <v>832</v>
      </c>
      <c r="M170" s="32" t="s">
        <v>1399</v>
      </c>
      <c r="N170" s="29" t="s">
        <v>6626</v>
      </c>
      <c r="O170" s="28" t="s">
        <v>832</v>
      </c>
      <c r="P170" s="28" t="s">
        <v>832</v>
      </c>
      <c r="Q170" s="28" t="s">
        <v>832</v>
      </c>
      <c r="R170" s="28" t="s">
        <v>832</v>
      </c>
      <c r="S170" s="28" t="s">
        <v>482</v>
      </c>
      <c r="T170" s="29" t="s">
        <v>67</v>
      </c>
      <c r="U170" s="28" t="s">
        <v>482</v>
      </c>
      <c r="V170" s="34" t="s">
        <v>249</v>
      </c>
      <c r="W170" s="34">
        <v>3</v>
      </c>
      <c r="X170" s="162">
        <v>45838</v>
      </c>
      <c r="Y170" s="162"/>
      <c r="Z170" s="30"/>
      <c r="AA170" s="119" t="str" cm="1">
        <f t="array" ref="AA170">IF(AB170="","",INDEX(AG170:DR170,_xlfn.XMATCH(AB170,AG170:DR170)-1))</f>
        <v>DE-GUP-DT-E-23-416</v>
      </c>
      <c r="AB170" s="120">
        <f t="shared" ref="AB170:AB174" si="35">IF(AH170="", "",MAX(AH170,AN170,AT170,AZ170,BF170,BL170,BR170,BX170,CD170,CJ170,CP170,CV170,DB170,DH170,DN170))</f>
        <v>45020</v>
      </c>
      <c r="AC170" s="119" cm="1">
        <f t="array" ref="AC170">IF(AB170="","",INDEX(AG170:DR170,_xlfn.XMATCH(AB170,AG170:DR170)+1))</f>
        <v>0</v>
      </c>
      <c r="AD170" s="119" t="str" cm="1">
        <f t="array" ref="AD170">IF(AE170="","",INDEX(AG170:DR170,_xlfn.XMATCH(AE170,AG170:DR170)-1))</f>
        <v>CRS-GUP-DHI-DT-23-1862</v>
      </c>
      <c r="AE170" s="120">
        <f t="shared" ref="AE170:AE174" si="36">IF(AK170="", "",MAX(AK170,AQ170,AW170,BC170,BI170,BO170,BU170,CA170,CG170,CM170,CS170,CY170,DE170,DK170,DQ170))</f>
        <v>45035</v>
      </c>
      <c r="AF170" s="119" t="str" cm="1">
        <f t="array" ref="AF170">IF(AE170="","",INDEX(AG170:DR170,_xlfn.XMATCH(AE170,AG170:DR170)+1))</f>
        <v>NC</v>
      </c>
      <c r="AG170" s="43" t="s">
        <v>7074</v>
      </c>
      <c r="AH170" s="117">
        <v>45020</v>
      </c>
      <c r="AI170" s="199">
        <v>0</v>
      </c>
      <c r="AJ170" s="43" t="s">
        <v>7214</v>
      </c>
      <c r="AK170" s="117">
        <v>45035</v>
      </c>
      <c r="AL170" s="43" t="s">
        <v>73</v>
      </c>
      <c r="AN170" s="117"/>
      <c r="AQ170" s="117"/>
      <c r="AT170" s="117"/>
      <c r="AW170" s="117"/>
      <c r="AZ170" s="117"/>
      <c r="BC170" s="117"/>
      <c r="BF170" s="117"/>
      <c r="BI170" s="117"/>
      <c r="BL170" s="117"/>
      <c r="BR170" s="117"/>
      <c r="BX170" s="117"/>
      <c r="CD170" s="117"/>
      <c r="CJ170" s="117"/>
      <c r="CP170" s="117"/>
      <c r="CV170" s="117"/>
      <c r="DB170" s="117"/>
      <c r="DH170" s="117"/>
      <c r="DN170" s="117"/>
      <c r="DS170" s="31" cm="1">
        <f t="array" ref="DS170">_xlfn.TAKE(_xlfn.CHOOSECOLS(_xlfn.WRAPROWS($AG170:$DR170,6),2),1)</f>
        <v>45020</v>
      </c>
      <c r="DT170" s="31" cm="1">
        <f t="array" ref="DT170">_xlfn.TAKE(_xlfn._xlws.FILTER(_xlfn.CHOOSECOLS(_xlfn.WRAPROWS($AG170:$DR170,6),2),
(_xlfn.CHOOSECOLS(_xlfn.WRAPROWS($AG170:$DR170,6),3) = "0") +
(_xlfn.CHOOSECOLS(_xlfn.WRAPROWS($AG170:$DR170,6),3) = 0) +
(_xlfn.CHOOSECOLS(_xlfn.WRAPROWS($AG170:$DR170,6),3) = "0(CP)")),1)</f>
        <v>45020</v>
      </c>
    </row>
    <row r="171" spans="1:124" s="43" customFormat="1" x14ac:dyDescent="0.45">
      <c r="A171" s="29"/>
      <c r="B171" s="29" t="s">
        <v>445</v>
      </c>
      <c r="C171" s="29" t="s">
        <v>562</v>
      </c>
      <c r="D171" s="29" t="s">
        <v>61</v>
      </c>
      <c r="E171" s="29" t="s">
        <v>483</v>
      </c>
      <c r="F171" s="37">
        <v>120531</v>
      </c>
      <c r="G171" s="29"/>
      <c r="H171" s="30" t="str">
        <f t="shared" si="24"/>
        <v>GUP-YL01-P1GM-120531</v>
      </c>
      <c r="I171" s="30" t="s">
        <v>6627</v>
      </c>
      <c r="J171" s="28" t="s">
        <v>542</v>
      </c>
      <c r="K171" s="31">
        <v>44986</v>
      </c>
      <c r="L171" s="31" t="s">
        <v>832</v>
      </c>
      <c r="M171" s="32" t="s">
        <v>1399</v>
      </c>
      <c r="N171" s="29" t="s">
        <v>6626</v>
      </c>
      <c r="O171" s="28" t="s">
        <v>832</v>
      </c>
      <c r="P171" s="28" t="s">
        <v>832</v>
      </c>
      <c r="Q171" s="28" t="s">
        <v>832</v>
      </c>
      <c r="R171" s="28" t="s">
        <v>832</v>
      </c>
      <c r="S171" s="28" t="s">
        <v>482</v>
      </c>
      <c r="T171" s="29" t="s">
        <v>67</v>
      </c>
      <c r="U171" s="28" t="s">
        <v>482</v>
      </c>
      <c r="V171" s="34" t="s">
        <v>249</v>
      </c>
      <c r="W171" s="34">
        <v>3</v>
      </c>
      <c r="X171" s="162">
        <v>45838</v>
      </c>
      <c r="Y171" s="162"/>
      <c r="Z171" s="30"/>
      <c r="AA171" s="119" t="str" cm="1">
        <f t="array" ref="AA171">IF(AB171="","",INDEX(AG171:DR171,_xlfn.XMATCH(AB171,AG171:DR171)-1))</f>
        <v>DE-GUP-DT-E-23-225</v>
      </c>
      <c r="AB171" s="120">
        <f t="shared" si="35"/>
        <v>44979</v>
      </c>
      <c r="AC171" s="119" cm="1">
        <f t="array" ref="AC171">IF(AB171="","",INDEX(AG171:DR171,_xlfn.XMATCH(AB171,AG171:DR171)+1))</f>
        <v>0</v>
      </c>
      <c r="AD171" s="119" t="str" cm="1">
        <f t="array" ref="AD171">IF(AE171="","",INDEX(AG171:DR171,_xlfn.XMATCH(AE171,AG171:DR171)-1))</f>
        <v>CRS-GUP-DHI-DT-23-1700</v>
      </c>
      <c r="AE171" s="120">
        <f t="shared" si="36"/>
        <v>44999</v>
      </c>
      <c r="AF171" s="119" t="str" cm="1">
        <f t="array" ref="AF171">IF(AE171="","",INDEX(AG171:DR171,_xlfn.XMATCH(AE171,AG171:DR171)+1))</f>
        <v>NC</v>
      </c>
      <c r="AG171" s="43" t="s">
        <v>6639</v>
      </c>
      <c r="AH171" s="117">
        <v>44979</v>
      </c>
      <c r="AI171" s="199">
        <v>0</v>
      </c>
      <c r="AJ171" s="43" t="s">
        <v>6840</v>
      </c>
      <c r="AK171" s="117">
        <v>44999</v>
      </c>
      <c r="AL171" s="43" t="s">
        <v>73</v>
      </c>
      <c r="AN171" s="117"/>
      <c r="AQ171" s="117"/>
      <c r="AT171" s="117"/>
      <c r="AW171" s="117"/>
      <c r="AZ171" s="117"/>
      <c r="BC171" s="117"/>
      <c r="BF171" s="117"/>
      <c r="BI171" s="117"/>
      <c r="BL171" s="117"/>
      <c r="BR171" s="117"/>
      <c r="BX171" s="117"/>
      <c r="CD171" s="117"/>
      <c r="CJ171" s="117"/>
      <c r="CP171" s="117"/>
      <c r="CV171" s="117"/>
      <c r="DB171" s="117"/>
      <c r="DH171" s="117"/>
      <c r="DN171" s="117"/>
      <c r="DS171" s="31" cm="1">
        <f t="array" ref="DS171">_xlfn.TAKE(_xlfn.CHOOSECOLS(_xlfn.WRAPROWS($AG171:$DR171,6),2),1)</f>
        <v>44979</v>
      </c>
      <c r="DT171" s="31" cm="1">
        <f t="array" ref="DT171">_xlfn.TAKE(_xlfn._xlws.FILTER(_xlfn.CHOOSECOLS(_xlfn.WRAPROWS($AG171:$DR171,6),2),
(_xlfn.CHOOSECOLS(_xlfn.WRAPROWS($AG171:$DR171,6),3) = "0") +
(_xlfn.CHOOSECOLS(_xlfn.WRAPROWS($AG171:$DR171,6),3) = 0) +
(_xlfn.CHOOSECOLS(_xlfn.WRAPROWS($AG171:$DR171,6),3) = "0(CP)")),1)</f>
        <v>44979</v>
      </c>
    </row>
    <row r="172" spans="1:124" s="43" customFormat="1" x14ac:dyDescent="0.45">
      <c r="A172" s="29"/>
      <c r="B172" s="29" t="s">
        <v>445</v>
      </c>
      <c r="C172" s="29" t="s">
        <v>237</v>
      </c>
      <c r="D172" s="29" t="s">
        <v>61</v>
      </c>
      <c r="E172" s="29" t="s">
        <v>483</v>
      </c>
      <c r="F172" s="37">
        <v>120532</v>
      </c>
      <c r="G172" s="29"/>
      <c r="H172" s="30" t="str">
        <f t="shared" si="24"/>
        <v>GUP-YT01-P1GM-120532</v>
      </c>
      <c r="I172" s="30" t="s">
        <v>6628</v>
      </c>
      <c r="J172" s="28" t="s">
        <v>542</v>
      </c>
      <c r="K172" s="31">
        <v>44986</v>
      </c>
      <c r="L172" s="31" t="s">
        <v>832</v>
      </c>
      <c r="M172" s="32" t="s">
        <v>448</v>
      </c>
      <c r="N172" s="29" t="s">
        <v>6626</v>
      </c>
      <c r="O172" s="28" t="s">
        <v>832</v>
      </c>
      <c r="P172" s="28" t="s">
        <v>832</v>
      </c>
      <c r="Q172" s="28" t="s">
        <v>832</v>
      </c>
      <c r="R172" s="28" t="s">
        <v>832</v>
      </c>
      <c r="S172" s="28" t="s">
        <v>482</v>
      </c>
      <c r="T172" s="29" t="s">
        <v>67</v>
      </c>
      <c r="U172" s="28" t="s">
        <v>482</v>
      </c>
      <c r="V172" s="34" t="s">
        <v>249</v>
      </c>
      <c r="W172" s="34">
        <v>3</v>
      </c>
      <c r="X172" s="162">
        <v>45838</v>
      </c>
      <c r="Y172" s="162"/>
      <c r="Z172" s="30"/>
      <c r="AA172" s="119" t="str" cm="1">
        <f t="array" ref="AA172">IF(AB172="","",INDEX(AG172:DR172,_xlfn.XMATCH(AB172,AG172:DR172)-1))</f>
        <v>DE-GUP-DT-E-23-259</v>
      </c>
      <c r="AB172" s="120">
        <f t="shared" si="35"/>
        <v>44985</v>
      </c>
      <c r="AC172" s="119" cm="1">
        <f t="array" ref="AC172">IF(AB172="","",INDEX(AG172:DR172,_xlfn.XMATCH(AB172,AG172:DR172)+1))</f>
        <v>0</v>
      </c>
      <c r="AD172" s="119" t="str" cm="1">
        <f t="array" ref="AD172">IF(AE172="","",INDEX(AG172:DR172,_xlfn.XMATCH(AE172,AG172:DR172)-1))</f>
        <v>CRS-GUP-DHI-DT-23-1711</v>
      </c>
      <c r="AE172" s="120">
        <f t="shared" si="36"/>
        <v>44999</v>
      </c>
      <c r="AF172" s="119" t="str" cm="1">
        <f t="array" ref="AF172">IF(AE172="","",INDEX(AG172:DR172,_xlfn.XMATCH(AE172,AG172:DR172)+1))</f>
        <v>NC</v>
      </c>
      <c r="AG172" s="43" t="s">
        <v>6637</v>
      </c>
      <c r="AH172" s="117">
        <v>44985</v>
      </c>
      <c r="AI172" s="199">
        <v>0</v>
      </c>
      <c r="AJ172" s="43" t="s">
        <v>6851</v>
      </c>
      <c r="AK172" s="117">
        <v>44999</v>
      </c>
      <c r="AL172" s="43" t="s">
        <v>73</v>
      </c>
      <c r="AN172" s="117"/>
      <c r="AQ172" s="117"/>
      <c r="AT172" s="117"/>
      <c r="AW172" s="117"/>
      <c r="AZ172" s="117"/>
      <c r="BC172" s="117"/>
      <c r="BF172" s="117"/>
      <c r="BI172" s="117"/>
      <c r="BL172" s="117"/>
      <c r="BR172" s="117"/>
      <c r="BX172" s="117"/>
      <c r="CD172" s="117"/>
      <c r="CJ172" s="117"/>
      <c r="CP172" s="117"/>
      <c r="CV172" s="117"/>
      <c r="DB172" s="117"/>
      <c r="DH172" s="117"/>
      <c r="DN172" s="117"/>
      <c r="DS172" s="31" cm="1">
        <f t="array" ref="DS172">_xlfn.TAKE(_xlfn.CHOOSECOLS(_xlfn.WRAPROWS($AG172:$DR172,6),2),1)</f>
        <v>44985</v>
      </c>
      <c r="DT172" s="31" cm="1">
        <f t="array" ref="DT172">_xlfn.TAKE(_xlfn._xlws.FILTER(_xlfn.CHOOSECOLS(_xlfn.WRAPROWS($AG172:$DR172,6),2),
(_xlfn.CHOOSECOLS(_xlfn.WRAPROWS($AG172:$DR172,6),3) = "0") +
(_xlfn.CHOOSECOLS(_xlfn.WRAPROWS($AG172:$DR172,6),3) = 0) +
(_xlfn.CHOOSECOLS(_xlfn.WRAPROWS($AG172:$DR172,6),3) = "0(CP)")),1)</f>
        <v>44985</v>
      </c>
    </row>
    <row r="173" spans="1:124" s="43" customFormat="1" x14ac:dyDescent="0.45">
      <c r="A173" s="29"/>
      <c r="B173" s="29" t="s">
        <v>445</v>
      </c>
      <c r="C173" s="29" t="s">
        <v>577</v>
      </c>
      <c r="D173" s="29" t="s">
        <v>61</v>
      </c>
      <c r="E173" s="29" t="s">
        <v>483</v>
      </c>
      <c r="F173" s="37">
        <v>120533</v>
      </c>
      <c r="G173" s="29"/>
      <c r="H173" s="30" t="str">
        <f t="shared" si="24"/>
        <v>GUP-YK01-P1GM-120533</v>
      </c>
      <c r="I173" s="30" t="s">
        <v>6629</v>
      </c>
      <c r="J173" s="28" t="s">
        <v>542</v>
      </c>
      <c r="K173" s="31">
        <v>44986</v>
      </c>
      <c r="L173" s="31" t="s">
        <v>832</v>
      </c>
      <c r="M173" s="32" t="s">
        <v>448</v>
      </c>
      <c r="N173" s="29" t="s">
        <v>6626</v>
      </c>
      <c r="O173" s="28" t="s">
        <v>832</v>
      </c>
      <c r="P173" s="28" t="s">
        <v>832</v>
      </c>
      <c r="Q173" s="28" t="s">
        <v>832</v>
      </c>
      <c r="R173" s="28" t="s">
        <v>832</v>
      </c>
      <c r="S173" s="28" t="s">
        <v>482</v>
      </c>
      <c r="T173" s="29" t="s">
        <v>67</v>
      </c>
      <c r="U173" s="28" t="s">
        <v>482</v>
      </c>
      <c r="V173" s="34" t="s">
        <v>236</v>
      </c>
      <c r="W173" s="34">
        <v>3</v>
      </c>
      <c r="X173" s="162">
        <v>45838</v>
      </c>
      <c r="Y173" s="162"/>
      <c r="Z173" s="30"/>
      <c r="AA173" s="119" t="str" cm="1">
        <f t="array" ref="AA173">IF(AB173="","",INDEX(AG173:DR173,_xlfn.XMATCH(AB173,AG173:DR173)-1))</f>
        <v>DE-GUP-DT-E-23-259</v>
      </c>
      <c r="AB173" s="120">
        <f t="shared" si="35"/>
        <v>44985</v>
      </c>
      <c r="AC173" s="119" cm="1">
        <f t="array" ref="AC173">IF(AB173="","",INDEX(AG173:DR173,_xlfn.XMATCH(AB173,AG173:DR173)+1))</f>
        <v>0</v>
      </c>
      <c r="AD173" s="119" t="str" cm="1">
        <f t="array" ref="AD173">IF(AE173="","",INDEX(AG173:DR173,_xlfn.XMATCH(AE173,AG173:DR173)-1))</f>
        <v>CRS-GUP-DHI-DT-23-1711</v>
      </c>
      <c r="AE173" s="120">
        <f t="shared" si="36"/>
        <v>44999</v>
      </c>
      <c r="AF173" s="119" t="str" cm="1">
        <f t="array" ref="AF173">IF(AE173="","",INDEX(AG173:DR173,_xlfn.XMATCH(AE173,AG173:DR173)+1))</f>
        <v>NC</v>
      </c>
      <c r="AG173" s="43" t="s">
        <v>6637</v>
      </c>
      <c r="AH173" s="117">
        <v>44985</v>
      </c>
      <c r="AI173" s="199">
        <v>0</v>
      </c>
      <c r="AJ173" s="43" t="s">
        <v>6851</v>
      </c>
      <c r="AK173" s="117">
        <v>44999</v>
      </c>
      <c r="AL173" s="43" t="s">
        <v>73</v>
      </c>
      <c r="AN173" s="117"/>
      <c r="AQ173" s="117"/>
      <c r="AT173" s="117"/>
      <c r="AW173" s="117"/>
      <c r="AZ173" s="117"/>
      <c r="BC173" s="117"/>
      <c r="BF173" s="117"/>
      <c r="BI173" s="117"/>
      <c r="BL173" s="117"/>
      <c r="BR173" s="117"/>
      <c r="BX173" s="117"/>
      <c r="CD173" s="117"/>
      <c r="CJ173" s="117"/>
      <c r="CP173" s="117"/>
      <c r="CV173" s="117"/>
      <c r="DB173" s="117"/>
      <c r="DH173" s="117"/>
      <c r="DN173" s="117"/>
      <c r="DS173" s="31" cm="1">
        <f t="array" ref="DS173">_xlfn.TAKE(_xlfn.CHOOSECOLS(_xlfn.WRAPROWS($AG173:$DR173,6),2),1)</f>
        <v>44985</v>
      </c>
      <c r="DT173" s="31" cm="1">
        <f t="array" ref="DT173">_xlfn.TAKE(_xlfn._xlws.FILTER(_xlfn.CHOOSECOLS(_xlfn.WRAPROWS($AG173:$DR173,6),2),
(_xlfn.CHOOSECOLS(_xlfn.WRAPROWS($AG173:$DR173,6),3) = "0") +
(_xlfn.CHOOSECOLS(_xlfn.WRAPROWS($AG173:$DR173,6),3) = 0) +
(_xlfn.CHOOSECOLS(_xlfn.WRAPROWS($AG173:$DR173,6),3) = "0(CP)")),1)</f>
        <v>44985</v>
      </c>
    </row>
    <row r="174" spans="1:124" s="43" customFormat="1" x14ac:dyDescent="0.45">
      <c r="A174" s="29"/>
      <c r="B174" s="29" t="s">
        <v>445</v>
      </c>
      <c r="C174" s="29" t="s">
        <v>1563</v>
      </c>
      <c r="D174" s="29" t="s">
        <v>61</v>
      </c>
      <c r="E174" s="29" t="s">
        <v>483</v>
      </c>
      <c r="F174" s="37">
        <v>120534</v>
      </c>
      <c r="G174" s="29"/>
      <c r="H174" s="30" t="str">
        <f t="shared" si="24"/>
        <v>GUP-CQ02-P1GM-120534</v>
      </c>
      <c r="I174" s="30" t="s">
        <v>7618</v>
      </c>
      <c r="J174" s="28" t="s">
        <v>542</v>
      </c>
      <c r="K174" s="31">
        <v>45135</v>
      </c>
      <c r="L174" s="31" t="s">
        <v>832</v>
      </c>
      <c r="M174" s="32" t="s">
        <v>448</v>
      </c>
      <c r="N174" s="29" t="s">
        <v>6626</v>
      </c>
      <c r="O174" s="28" t="s">
        <v>832</v>
      </c>
      <c r="P174" s="28" t="s">
        <v>832</v>
      </c>
      <c r="Q174" s="28" t="s">
        <v>832</v>
      </c>
      <c r="R174" s="28" t="s">
        <v>832</v>
      </c>
      <c r="S174" s="28" t="s">
        <v>482</v>
      </c>
      <c r="T174" s="29" t="s">
        <v>67</v>
      </c>
      <c r="U174" s="28" t="s">
        <v>482</v>
      </c>
      <c r="V174" s="34" t="s">
        <v>236</v>
      </c>
      <c r="W174" s="34">
        <v>3</v>
      </c>
      <c r="X174" s="162">
        <v>45838</v>
      </c>
      <c r="Y174" s="162"/>
      <c r="Z174" s="30"/>
      <c r="AA174" s="119" t="str" cm="1">
        <f t="array" ref="AA174">IF(AB174="","",INDEX(AG174:DR174,_xlfn.XMATCH(AB174,AG174:DR174)-1))</f>
        <v>DE-GUP-DT-E-23-828</v>
      </c>
      <c r="AB174" s="120">
        <f t="shared" si="35"/>
        <v>45195</v>
      </c>
      <c r="AC174" s="119" cm="1">
        <f t="array" ref="AC174">IF(AB174="","",INDEX(AG174:DR174,_xlfn.XMATCH(AB174,AG174:DR174)+1))</f>
        <v>0</v>
      </c>
      <c r="AD174" s="119" t="str" cm="1">
        <f t="array" ref="AD174">IF(AE174="","",INDEX(AG174:DR174,_xlfn.XMATCH(AE174,AG174:DR174)-1))</f>
        <v>CRS-GUP-DHI-DT-23-2122</v>
      </c>
      <c r="AE174" s="120">
        <f t="shared" si="36"/>
        <v>45225</v>
      </c>
      <c r="AF174" s="119" t="str" cm="1">
        <f t="array" ref="AF174">IF(AE174="","",INDEX(AG174:DR174,_xlfn.XMATCH(AE174,AG174:DR174)+1))</f>
        <v>NC</v>
      </c>
      <c r="AG174" s="43" t="s">
        <v>7918</v>
      </c>
      <c r="AH174" s="117">
        <v>45195</v>
      </c>
      <c r="AI174" s="199">
        <v>0</v>
      </c>
      <c r="AJ174" s="43" t="s">
        <v>7975</v>
      </c>
      <c r="AK174" s="117">
        <v>45225</v>
      </c>
      <c r="AL174" s="43" t="s">
        <v>73</v>
      </c>
      <c r="AN174" s="117"/>
      <c r="AQ174" s="117"/>
      <c r="AT174" s="117"/>
      <c r="AW174" s="117"/>
      <c r="AZ174" s="117"/>
      <c r="BC174" s="117"/>
      <c r="BF174" s="117"/>
      <c r="BI174" s="117"/>
      <c r="BL174" s="117"/>
      <c r="BR174" s="117"/>
      <c r="BX174" s="117"/>
      <c r="CD174" s="117"/>
      <c r="CJ174" s="117"/>
      <c r="CP174" s="117"/>
      <c r="CV174" s="117"/>
      <c r="DB174" s="117"/>
      <c r="DH174" s="117"/>
      <c r="DN174" s="117"/>
      <c r="DS174" s="31" cm="1">
        <f t="array" ref="DS174">_xlfn.TAKE(_xlfn.CHOOSECOLS(_xlfn.WRAPROWS($AG174:$DR174,6),2),1)</f>
        <v>45195</v>
      </c>
      <c r="DT174" s="31" cm="1">
        <f t="array" ref="DT174">_xlfn.TAKE(_xlfn._xlws.FILTER(_xlfn.CHOOSECOLS(_xlfn.WRAPROWS($AG174:$DR174,6),2),
(_xlfn.CHOOSECOLS(_xlfn.WRAPROWS($AG174:$DR174,6),3) = "0") +
(_xlfn.CHOOSECOLS(_xlfn.WRAPROWS($AG174:$DR174,6),3) = 0) +
(_xlfn.CHOOSECOLS(_xlfn.WRAPROWS($AG174:$DR174,6),3) = "0(CP)")),1)</f>
        <v>45195</v>
      </c>
    </row>
    <row r="175" spans="1:124" s="43" customFormat="1" x14ac:dyDescent="0.45">
      <c r="A175" s="29"/>
      <c r="B175" s="29" t="s">
        <v>445</v>
      </c>
      <c r="C175" s="29" t="s">
        <v>93</v>
      </c>
      <c r="D175" s="29" t="s">
        <v>493</v>
      </c>
      <c r="E175" s="29" t="s">
        <v>483</v>
      </c>
      <c r="F175" s="37">
        <v>120517</v>
      </c>
      <c r="G175" s="29"/>
      <c r="H175" s="30" t="str">
        <f t="shared" si="24"/>
        <v>GUP-XW01-P0GM-120517</v>
      </c>
      <c r="I175" s="30" t="s">
        <v>494</v>
      </c>
      <c r="J175" s="28" t="s">
        <v>65</v>
      </c>
      <c r="K175" s="31">
        <v>44439</v>
      </c>
      <c r="L175" s="31">
        <v>44788</v>
      </c>
      <c r="M175" s="32" t="s">
        <v>448</v>
      </c>
      <c r="N175" s="29" t="s">
        <v>449</v>
      </c>
      <c r="O175" s="28"/>
      <c r="P175" s="28" t="s">
        <v>53</v>
      </c>
      <c r="Q175" s="28" t="s">
        <v>54</v>
      </c>
      <c r="R175" s="28" t="s">
        <v>96</v>
      </c>
      <c r="S175" s="28"/>
      <c r="T175" s="29" t="s">
        <v>67</v>
      </c>
      <c r="U175" s="33" t="s">
        <v>495</v>
      </c>
      <c r="V175" s="34" t="s">
        <v>69</v>
      </c>
      <c r="W175" s="34">
        <v>1</v>
      </c>
      <c r="X175" s="162">
        <v>45838</v>
      </c>
      <c r="Y175" s="162">
        <v>45839</v>
      </c>
      <c r="Z175" s="30"/>
      <c r="AA175" s="119" t="str" cm="1">
        <f t="array" ref="AA175">IF(AB175="","",INDEX(AG175:DR175,_xlfn.XMATCH(AB175,AG175:DR175)-1))</f>
        <v>DE-GUP-DT-E-23-904</v>
      </c>
      <c r="AB175" s="120">
        <f t="shared" si="33"/>
        <v>45240</v>
      </c>
      <c r="AC175" s="119" cm="1">
        <f t="array" ref="AC175">IF(AB175="","",INDEX(AG175:DR175,_xlfn.XMATCH(AB175,AG175:DR175)+1))</f>
        <v>1</v>
      </c>
      <c r="AD175" s="119" t="str" cm="1">
        <f t="array" ref="AD175">IF(AE175="","",INDEX(AG175:DR175,_xlfn.XMATCH(AE175,AG175:DR175)-1))</f>
        <v>자체 CRS 개정 후 제출</v>
      </c>
      <c r="AE175" s="120">
        <f t="shared" si="34"/>
        <v>45239</v>
      </c>
      <c r="AF175" s="119" t="str" cm="1">
        <f t="array" ref="AF175">IF(AE175="","",INDEX(AG175:DR175,_xlfn.XMATCH(AE175,AG175:DR175)+1))</f>
        <v>N/A</v>
      </c>
      <c r="AG175" s="43" t="s">
        <v>127</v>
      </c>
      <c r="AH175" s="117">
        <v>44446</v>
      </c>
      <c r="AI175" s="199" t="s">
        <v>106</v>
      </c>
      <c r="AJ175" s="43" t="s">
        <v>496</v>
      </c>
      <c r="AK175" s="117">
        <v>44468</v>
      </c>
      <c r="AL175" s="43" t="s">
        <v>77</v>
      </c>
      <c r="AM175" s="43" t="s">
        <v>497</v>
      </c>
      <c r="AN175" s="117">
        <v>44585</v>
      </c>
      <c r="AO175" s="43" t="s">
        <v>75</v>
      </c>
      <c r="AP175" s="43" t="s">
        <v>498</v>
      </c>
      <c r="AQ175" s="117">
        <v>44605</v>
      </c>
      <c r="AR175" s="43" t="s">
        <v>77</v>
      </c>
      <c r="AS175" s="43" t="s">
        <v>499</v>
      </c>
      <c r="AT175" s="117">
        <v>44701</v>
      </c>
      <c r="AU175" s="43" t="s">
        <v>337</v>
      </c>
      <c r="AV175" s="43" t="s">
        <v>500</v>
      </c>
      <c r="AW175" s="117">
        <v>44721</v>
      </c>
      <c r="AX175" s="43" t="s">
        <v>92</v>
      </c>
      <c r="AY175" s="43" t="s">
        <v>501</v>
      </c>
      <c r="AZ175" s="117">
        <v>44755</v>
      </c>
      <c r="BA175" s="43" t="s">
        <v>82</v>
      </c>
      <c r="BB175" s="43" t="s">
        <v>502</v>
      </c>
      <c r="BC175" s="117">
        <v>44789</v>
      </c>
      <c r="BD175" s="43" t="s">
        <v>92</v>
      </c>
      <c r="BE175" s="43" t="s">
        <v>5707</v>
      </c>
      <c r="BF175" s="117">
        <v>44901</v>
      </c>
      <c r="BG175" s="43" t="s">
        <v>418</v>
      </c>
      <c r="BH175" s="43" t="s">
        <v>5884</v>
      </c>
      <c r="BI175" s="117">
        <v>44916</v>
      </c>
      <c r="BJ175" s="43" t="s">
        <v>84</v>
      </c>
      <c r="BK175" s="43" t="s">
        <v>6172</v>
      </c>
      <c r="BL175" s="117">
        <v>44938</v>
      </c>
      <c r="BM175" s="43">
        <v>0</v>
      </c>
      <c r="BN175" s="43" t="s">
        <v>7690</v>
      </c>
      <c r="BO175" s="117">
        <v>45239</v>
      </c>
      <c r="BP175" s="43" t="s">
        <v>456</v>
      </c>
      <c r="BQ175" s="43" t="s">
        <v>8023</v>
      </c>
      <c r="BR175" s="117">
        <v>45240</v>
      </c>
      <c r="BS175" s="43">
        <v>1</v>
      </c>
      <c r="BX175" s="117"/>
      <c r="CD175" s="117"/>
      <c r="CJ175" s="117"/>
      <c r="CP175" s="117"/>
      <c r="CV175" s="117"/>
      <c r="DB175" s="117"/>
      <c r="DH175" s="117"/>
      <c r="DN175" s="117"/>
      <c r="DS175" s="31" cm="1">
        <f t="array" ref="DS175">_xlfn.TAKE(_xlfn.CHOOSECOLS(_xlfn.WRAPROWS($AG175:$DR175,6),2),1)</f>
        <v>44446</v>
      </c>
      <c r="DT175" s="31" cm="1">
        <f t="array" ref="DT175">_xlfn.TAKE(_xlfn._xlws.FILTER(_xlfn.CHOOSECOLS(_xlfn.WRAPROWS($AG175:$DR175,6),2),
(_xlfn.CHOOSECOLS(_xlfn.WRAPROWS($AG175:$DR175,6),3) = "0") +
(_xlfn.CHOOSECOLS(_xlfn.WRAPROWS($AG175:$DR175,6),3) = 0) +
(_xlfn.CHOOSECOLS(_xlfn.WRAPROWS($AG175:$DR175,6),3) = "0(CP)")),1)</f>
        <v>44938</v>
      </c>
    </row>
    <row r="176" spans="1:124" s="43" customFormat="1" x14ac:dyDescent="0.45">
      <c r="A176" s="29"/>
      <c r="B176" s="29" t="s">
        <v>445</v>
      </c>
      <c r="C176" s="29" t="s">
        <v>134</v>
      </c>
      <c r="D176" s="29" t="s">
        <v>493</v>
      </c>
      <c r="E176" s="29" t="s">
        <v>483</v>
      </c>
      <c r="F176" s="37">
        <v>120518</v>
      </c>
      <c r="G176" s="29"/>
      <c r="H176" s="30" t="str">
        <f t="shared" si="24"/>
        <v>GUP-XG02-P0GM-120518</v>
      </c>
      <c r="I176" s="30" t="s">
        <v>503</v>
      </c>
      <c r="J176" s="28" t="s">
        <v>65</v>
      </c>
      <c r="K176" s="31">
        <v>44348</v>
      </c>
      <c r="L176" s="31">
        <v>44788</v>
      </c>
      <c r="M176" s="32" t="s">
        <v>448</v>
      </c>
      <c r="N176" s="29" t="s">
        <v>449</v>
      </c>
      <c r="O176" s="28"/>
      <c r="P176" s="28"/>
      <c r="Q176" s="28" t="s">
        <v>54</v>
      </c>
      <c r="R176" s="28" t="s">
        <v>96</v>
      </c>
      <c r="S176" s="28"/>
      <c r="T176" s="29" t="s">
        <v>67</v>
      </c>
      <c r="U176" s="33" t="s">
        <v>495</v>
      </c>
      <c r="V176" s="34" t="s">
        <v>69</v>
      </c>
      <c r="W176" s="34">
        <v>2</v>
      </c>
      <c r="X176" s="162">
        <v>45838</v>
      </c>
      <c r="Y176" s="162">
        <v>45839</v>
      </c>
      <c r="Z176" s="30"/>
      <c r="AA176" s="119" t="str" cm="1">
        <f t="array" ref="AA176">IF(AB176="","",INDEX(AG176:DR176,_xlfn.XMATCH(AB176,AG176:DR176)-1))</f>
        <v>DE-GUP-DT-E-24-257</v>
      </c>
      <c r="AB176" s="120">
        <f t="shared" si="33"/>
        <v>45596</v>
      </c>
      <c r="AC176" s="119" cm="1">
        <f t="array" ref="AC176">IF(AB176="","",INDEX(AG176:DR176,_xlfn.XMATCH(AB176,AG176:DR176)+1))</f>
        <v>2</v>
      </c>
      <c r="AD176" s="119" t="str" cm="1">
        <f t="array" ref="AD176">IF(AE176="","",INDEX(AG176:DR176,_xlfn.XMATCH(AE176,AG176:DR176)-1))</f>
        <v>자체 CRS 개정 후 제출</v>
      </c>
      <c r="AE176" s="120">
        <f t="shared" si="34"/>
        <v>45595</v>
      </c>
      <c r="AF176" s="119" t="str" cm="1">
        <f t="array" ref="AF176">IF(AE176="","",INDEX(AG176:DR176,_xlfn.XMATCH(AE176,AG176:DR176)+1))</f>
        <v>N/A</v>
      </c>
      <c r="AG176" s="43" t="s">
        <v>105</v>
      </c>
      <c r="AH176" s="117">
        <v>44344</v>
      </c>
      <c r="AI176" s="199" t="s">
        <v>106</v>
      </c>
      <c r="AJ176" s="43" t="s">
        <v>496</v>
      </c>
      <c r="AK176" s="117">
        <v>44468</v>
      </c>
      <c r="AL176" s="43" t="s">
        <v>77</v>
      </c>
      <c r="AM176" s="43" t="s">
        <v>497</v>
      </c>
      <c r="AN176" s="117">
        <v>44585</v>
      </c>
      <c r="AO176" s="43" t="s">
        <v>75</v>
      </c>
      <c r="AP176" s="43" t="s">
        <v>498</v>
      </c>
      <c r="AQ176" s="117">
        <v>44605</v>
      </c>
      <c r="AR176" s="43" t="s">
        <v>77</v>
      </c>
      <c r="AS176" s="43" t="s">
        <v>499</v>
      </c>
      <c r="AT176" s="117">
        <v>44701</v>
      </c>
      <c r="AU176" s="43" t="s">
        <v>337</v>
      </c>
      <c r="AV176" s="43" t="s">
        <v>500</v>
      </c>
      <c r="AW176" s="117">
        <v>44721</v>
      </c>
      <c r="AX176" s="43" t="s">
        <v>92</v>
      </c>
      <c r="AY176" s="43" t="s">
        <v>501</v>
      </c>
      <c r="AZ176" s="117">
        <v>44755</v>
      </c>
      <c r="BA176" s="43" t="s">
        <v>82</v>
      </c>
      <c r="BB176" s="43" t="s">
        <v>502</v>
      </c>
      <c r="BC176" s="117">
        <v>44789</v>
      </c>
      <c r="BD176" s="43" t="s">
        <v>92</v>
      </c>
      <c r="BE176" s="43" t="s">
        <v>5707</v>
      </c>
      <c r="BF176" s="117">
        <v>44901</v>
      </c>
      <c r="BG176" s="43" t="s">
        <v>418</v>
      </c>
      <c r="BH176" s="43" t="s">
        <v>5884</v>
      </c>
      <c r="BI176" s="117">
        <v>44916</v>
      </c>
      <c r="BJ176" s="43" t="s">
        <v>84</v>
      </c>
      <c r="BK176" s="43" t="s">
        <v>6172</v>
      </c>
      <c r="BL176" s="117">
        <v>44938</v>
      </c>
      <c r="BM176" s="43">
        <v>0</v>
      </c>
      <c r="BN176" s="43" t="s">
        <v>7690</v>
      </c>
      <c r="BO176" s="117">
        <v>45239</v>
      </c>
      <c r="BP176" s="43" t="s">
        <v>456</v>
      </c>
      <c r="BQ176" s="43" t="s">
        <v>8023</v>
      </c>
      <c r="BR176" s="117">
        <v>45240</v>
      </c>
      <c r="BS176" s="43">
        <v>1</v>
      </c>
      <c r="BT176" s="43" t="s">
        <v>7690</v>
      </c>
      <c r="BU176" s="117">
        <v>45595</v>
      </c>
      <c r="BV176" s="43" t="s">
        <v>456</v>
      </c>
      <c r="BW176" s="43" t="s">
        <v>8601</v>
      </c>
      <c r="BX176" s="117">
        <v>45596</v>
      </c>
      <c r="BY176" s="43">
        <v>2</v>
      </c>
      <c r="CD176" s="117"/>
      <c r="CJ176" s="117"/>
      <c r="CP176" s="117"/>
      <c r="CV176" s="117"/>
      <c r="DB176" s="117"/>
      <c r="DH176" s="117"/>
      <c r="DN176" s="117"/>
      <c r="DS176" s="31" cm="1">
        <f t="array" ref="DS176">_xlfn.TAKE(_xlfn.CHOOSECOLS(_xlfn.WRAPROWS($AG176:$DR176,6),2),1)</f>
        <v>44344</v>
      </c>
      <c r="DT176" s="31" cm="1">
        <f t="array" ref="DT176">_xlfn.TAKE(_xlfn._xlws.FILTER(_xlfn.CHOOSECOLS(_xlfn.WRAPROWS($AG176:$DR176,6),2),
(_xlfn.CHOOSECOLS(_xlfn.WRAPROWS($AG176:$DR176,6),3) = "0") +
(_xlfn.CHOOSECOLS(_xlfn.WRAPROWS($AG176:$DR176,6),3) = 0) +
(_xlfn.CHOOSECOLS(_xlfn.WRAPROWS($AG176:$DR176,6),3) = "0(CP)")),1)</f>
        <v>44938</v>
      </c>
    </row>
    <row r="177" spans="1:124" s="43" customFormat="1" x14ac:dyDescent="0.45">
      <c r="A177" s="29"/>
      <c r="B177" s="29" t="s">
        <v>59</v>
      </c>
      <c r="C177" s="29" t="s">
        <v>224</v>
      </c>
      <c r="D177" s="29" t="s">
        <v>504</v>
      </c>
      <c r="E177" s="29" t="s">
        <v>480</v>
      </c>
      <c r="F177" s="37">
        <v>120519</v>
      </c>
      <c r="G177" s="29"/>
      <c r="H177" s="30" t="str">
        <f t="shared" si="24"/>
        <v>GUP-XS00-P0GM-120519</v>
      </c>
      <c r="I177" s="30" t="s">
        <v>505</v>
      </c>
      <c r="J177" s="28" t="s">
        <v>65</v>
      </c>
      <c r="K177" s="31">
        <v>44439</v>
      </c>
      <c r="L177" s="31">
        <v>44788</v>
      </c>
      <c r="M177" s="32" t="s">
        <v>448</v>
      </c>
      <c r="N177" s="29" t="s">
        <v>449</v>
      </c>
      <c r="O177" s="28"/>
      <c r="P177" s="28" t="s">
        <v>53</v>
      </c>
      <c r="Q177" s="28" t="s">
        <v>54</v>
      </c>
      <c r="R177" s="28" t="s">
        <v>96</v>
      </c>
      <c r="S177" s="28"/>
      <c r="T177" s="29" t="s">
        <v>67</v>
      </c>
      <c r="U177" s="33" t="s">
        <v>495</v>
      </c>
      <c r="V177" s="34" t="s">
        <v>69</v>
      </c>
      <c r="W177" s="34">
        <v>1</v>
      </c>
      <c r="X177" s="162">
        <v>45838</v>
      </c>
      <c r="Y177" s="162">
        <v>45839</v>
      </c>
      <c r="Z177" s="30"/>
      <c r="AA177" s="119" t="str" cm="1">
        <f t="array" ref="AA177">IF(AB177="","",INDEX(AG177:DR177,_xlfn.XMATCH(AB177,AG177:DR177)-1))</f>
        <v>DE-GUP-DT-E-23-904</v>
      </c>
      <c r="AB177" s="120">
        <f t="shared" si="33"/>
        <v>45240</v>
      </c>
      <c r="AC177" s="119" cm="1">
        <f t="array" ref="AC177">IF(AB177="","",INDEX(AG177:DR177,_xlfn.XMATCH(AB177,AG177:DR177)+1))</f>
        <v>1</v>
      </c>
      <c r="AD177" s="119" t="str" cm="1">
        <f t="array" ref="AD177">IF(AE177="","",INDEX(AG177:DR177,_xlfn.XMATCH(AE177,AG177:DR177)-1))</f>
        <v>자체 CRS 개정 후 제출</v>
      </c>
      <c r="AE177" s="120">
        <f t="shared" si="34"/>
        <v>45239</v>
      </c>
      <c r="AF177" s="119" t="str" cm="1">
        <f t="array" ref="AF177">IF(AE177="","",INDEX(AG177:DR177,_xlfn.XMATCH(AE177,AG177:DR177)+1))</f>
        <v>N/A</v>
      </c>
      <c r="AG177" s="43" t="s">
        <v>506</v>
      </c>
      <c r="AH177" s="117">
        <v>44455</v>
      </c>
      <c r="AI177" s="199" t="s">
        <v>106</v>
      </c>
      <c r="AJ177" s="43" t="s">
        <v>496</v>
      </c>
      <c r="AK177" s="117">
        <v>44468</v>
      </c>
      <c r="AL177" s="43" t="s">
        <v>77</v>
      </c>
      <c r="AM177" s="43" t="s">
        <v>497</v>
      </c>
      <c r="AN177" s="117">
        <v>44585</v>
      </c>
      <c r="AO177" s="43" t="s">
        <v>75</v>
      </c>
      <c r="AP177" s="43" t="s">
        <v>498</v>
      </c>
      <c r="AQ177" s="117">
        <v>44605</v>
      </c>
      <c r="AR177" s="43" t="s">
        <v>77</v>
      </c>
      <c r="AS177" s="43" t="s">
        <v>499</v>
      </c>
      <c r="AT177" s="117">
        <v>44701</v>
      </c>
      <c r="AU177" s="43" t="s">
        <v>337</v>
      </c>
      <c r="AV177" s="43" t="s">
        <v>500</v>
      </c>
      <c r="AW177" s="117">
        <v>44721</v>
      </c>
      <c r="AX177" s="43" t="s">
        <v>92</v>
      </c>
      <c r="AY177" s="43" t="s">
        <v>501</v>
      </c>
      <c r="AZ177" s="117">
        <v>44755</v>
      </c>
      <c r="BA177" s="43" t="s">
        <v>82</v>
      </c>
      <c r="BB177" s="43" t="s">
        <v>502</v>
      </c>
      <c r="BC177" s="117">
        <v>44789</v>
      </c>
      <c r="BD177" s="43" t="s">
        <v>92</v>
      </c>
      <c r="BE177" s="43" t="s">
        <v>5707</v>
      </c>
      <c r="BF177" s="117">
        <v>44901</v>
      </c>
      <c r="BG177" s="43" t="s">
        <v>418</v>
      </c>
      <c r="BH177" s="43" t="s">
        <v>5884</v>
      </c>
      <c r="BI177" s="117">
        <v>44916</v>
      </c>
      <c r="BJ177" s="43" t="s">
        <v>84</v>
      </c>
      <c r="BK177" s="43" t="s">
        <v>6172</v>
      </c>
      <c r="BL177" s="117">
        <v>44938</v>
      </c>
      <c r="BM177" s="43">
        <v>0</v>
      </c>
      <c r="BN177" s="43" t="s">
        <v>7690</v>
      </c>
      <c r="BO177" s="117">
        <v>45239</v>
      </c>
      <c r="BP177" s="43" t="s">
        <v>456</v>
      </c>
      <c r="BQ177" s="43" t="s">
        <v>8023</v>
      </c>
      <c r="BR177" s="117">
        <v>45240</v>
      </c>
      <c r="BS177" s="43">
        <v>1</v>
      </c>
      <c r="BX177" s="117"/>
      <c r="CD177" s="117"/>
      <c r="CJ177" s="117"/>
      <c r="CP177" s="117"/>
      <c r="CV177" s="117"/>
      <c r="DB177" s="117"/>
      <c r="DH177" s="117"/>
      <c r="DN177" s="117"/>
      <c r="DS177" s="31" cm="1">
        <f t="array" ref="DS177">_xlfn.TAKE(_xlfn.CHOOSECOLS(_xlfn.WRAPROWS($AG177:$DR177,6),2),1)</f>
        <v>44455</v>
      </c>
      <c r="DT177" s="31" cm="1">
        <f t="array" ref="DT177">_xlfn.TAKE(_xlfn._xlws.FILTER(_xlfn.CHOOSECOLS(_xlfn.WRAPROWS($AG177:$DR177,6),2),
(_xlfn.CHOOSECOLS(_xlfn.WRAPROWS($AG177:$DR177,6),3) = "0") +
(_xlfn.CHOOSECOLS(_xlfn.WRAPROWS($AG177:$DR177,6),3) = 0) +
(_xlfn.CHOOSECOLS(_xlfn.WRAPROWS($AG177:$DR177,6),3) = "0(CP)")),1)</f>
        <v>44938</v>
      </c>
    </row>
    <row r="178" spans="1:124" s="43" customFormat="1" x14ac:dyDescent="0.45">
      <c r="A178" s="29"/>
      <c r="B178" s="29" t="s">
        <v>445</v>
      </c>
      <c r="C178" s="29" t="s">
        <v>507</v>
      </c>
      <c r="D178" s="29" t="s">
        <v>493</v>
      </c>
      <c r="E178" s="29" t="s">
        <v>62</v>
      </c>
      <c r="F178" s="37">
        <v>120520</v>
      </c>
      <c r="G178" s="29"/>
      <c r="H178" s="30" t="str">
        <f t="shared" si="24"/>
        <v>GUP-XG07-P0ZEN-120520</v>
      </c>
      <c r="I178" s="30" t="s">
        <v>508</v>
      </c>
      <c r="J178" s="28" t="s">
        <v>65</v>
      </c>
      <c r="K178" s="31">
        <v>44348</v>
      </c>
      <c r="L178" s="31">
        <v>44730</v>
      </c>
      <c r="M178" s="32" t="s">
        <v>448</v>
      </c>
      <c r="N178" s="29" t="s">
        <v>449</v>
      </c>
      <c r="O178" s="28"/>
      <c r="P178" s="28" t="s">
        <v>53</v>
      </c>
      <c r="Q178" s="28" t="s">
        <v>54</v>
      </c>
      <c r="R178" s="28" t="s">
        <v>96</v>
      </c>
      <c r="S178" s="28"/>
      <c r="T178" s="29" t="s">
        <v>67</v>
      </c>
      <c r="U178" s="33" t="s">
        <v>68</v>
      </c>
      <c r="V178" s="34" t="s">
        <v>88</v>
      </c>
      <c r="W178" s="34">
        <v>1</v>
      </c>
      <c r="X178" s="162">
        <v>45838</v>
      </c>
      <c r="Y178" s="162"/>
      <c r="Z178" s="30"/>
      <c r="AA178" s="119" t="str" cm="1">
        <f t="array" ref="AA178">IF(AB178="","",INDEX(AG178:DR178,_xlfn.XMATCH(AB178,AG178:DR178)-1))</f>
        <v>DE-GUP-DT-E-23-409</v>
      </c>
      <c r="AB178" s="120">
        <f t="shared" si="33"/>
        <v>45016</v>
      </c>
      <c r="AC178" s="119" cm="1">
        <f t="array" ref="AC178">IF(AB178="","",INDEX(AG178:DR178,_xlfn.XMATCH(AB178,AG178:DR178)+1))</f>
        <v>1</v>
      </c>
      <c r="AD178" s="119" t="str" cm="1">
        <f t="array" ref="AD178">IF(AE178="","",INDEX(AG178:DR178,_xlfn.XMATCH(AE178,AG178:DR178)-1))</f>
        <v>CRS-GUP-DHI-DT-22-462</v>
      </c>
      <c r="AE178" s="120">
        <f t="shared" si="34"/>
        <v>44733</v>
      </c>
      <c r="AF178" s="119" t="str" cm="1">
        <f t="array" ref="AF178">IF(AE178="","",INDEX(AG178:DR178,_xlfn.XMATCH(AE178,AG178:DR178)+1))</f>
        <v>AA</v>
      </c>
      <c r="AG178" s="43" t="s">
        <v>509</v>
      </c>
      <c r="AH178" s="117">
        <v>44477</v>
      </c>
      <c r="AI178" s="199" t="s">
        <v>106</v>
      </c>
      <c r="AJ178" s="43" t="s">
        <v>119</v>
      </c>
      <c r="AK178" s="117">
        <v>44498</v>
      </c>
      <c r="AL178" s="43" t="s">
        <v>77</v>
      </c>
      <c r="AM178" s="43" t="s">
        <v>510</v>
      </c>
      <c r="AN178" s="117">
        <v>44547</v>
      </c>
      <c r="AO178" s="43" t="s">
        <v>75</v>
      </c>
      <c r="AP178" s="43" t="s">
        <v>511</v>
      </c>
      <c r="AQ178" s="117">
        <v>44572</v>
      </c>
      <c r="AR178" s="43" t="s">
        <v>77</v>
      </c>
      <c r="AS178" s="43" t="s">
        <v>512</v>
      </c>
      <c r="AT178" s="117">
        <v>44606</v>
      </c>
      <c r="AU178" s="43" t="s">
        <v>79</v>
      </c>
      <c r="AV178" s="43" t="s">
        <v>513</v>
      </c>
      <c r="AW178" s="117">
        <v>44627</v>
      </c>
      <c r="AX178" s="43" t="s">
        <v>77</v>
      </c>
      <c r="AY178" s="43" t="s">
        <v>514</v>
      </c>
      <c r="AZ178" s="117">
        <v>44671</v>
      </c>
      <c r="BA178" s="43" t="s">
        <v>82</v>
      </c>
      <c r="BB178" s="43" t="s">
        <v>515</v>
      </c>
      <c r="BC178" s="117">
        <v>44700</v>
      </c>
      <c r="BD178" s="43" t="s">
        <v>113</v>
      </c>
      <c r="BE178" s="43" t="s">
        <v>516</v>
      </c>
      <c r="BF178" s="117">
        <v>44720</v>
      </c>
      <c r="BG178" s="43">
        <v>0</v>
      </c>
      <c r="BH178" s="43" t="s">
        <v>517</v>
      </c>
      <c r="BI178" s="117">
        <v>44733</v>
      </c>
      <c r="BJ178" s="43" t="s">
        <v>84</v>
      </c>
      <c r="BK178" s="43" t="s">
        <v>7068</v>
      </c>
      <c r="BL178" s="117">
        <v>45016</v>
      </c>
      <c r="BM178" s="43">
        <v>1</v>
      </c>
      <c r="BR178" s="117"/>
      <c r="BX178" s="117"/>
      <c r="CD178" s="117"/>
      <c r="CJ178" s="117"/>
      <c r="CP178" s="117"/>
      <c r="CV178" s="117"/>
      <c r="DB178" s="117"/>
      <c r="DH178" s="117"/>
      <c r="DN178" s="117"/>
      <c r="DS178" s="31" cm="1">
        <f t="array" ref="DS178">_xlfn.TAKE(_xlfn.CHOOSECOLS(_xlfn.WRAPROWS($AG178:$DR178,6),2),1)</f>
        <v>44477</v>
      </c>
      <c r="DT178" s="31" cm="1">
        <f t="array" ref="DT178">_xlfn.TAKE(_xlfn._xlws.FILTER(_xlfn.CHOOSECOLS(_xlfn.WRAPROWS($AG178:$DR178,6),2),
(_xlfn.CHOOSECOLS(_xlfn.WRAPROWS($AG178:$DR178,6),3) = "0") +
(_xlfn.CHOOSECOLS(_xlfn.WRAPROWS($AG178:$DR178,6),3) = 0) +
(_xlfn.CHOOSECOLS(_xlfn.WRAPROWS($AG178:$DR178,6),3) = "0(CP)")),1)</f>
        <v>44720</v>
      </c>
    </row>
    <row r="179" spans="1:124" s="43" customFormat="1" x14ac:dyDescent="0.45">
      <c r="A179" s="29"/>
      <c r="B179" s="29" t="s">
        <v>445</v>
      </c>
      <c r="C179" s="29" t="s">
        <v>137</v>
      </c>
      <c r="D179" s="29" t="s">
        <v>101</v>
      </c>
      <c r="E179" s="29" t="s">
        <v>518</v>
      </c>
      <c r="F179" s="37">
        <v>120521</v>
      </c>
      <c r="G179" s="29"/>
      <c r="H179" s="30" t="str">
        <f t="shared" si="24"/>
        <v>GUP-XG08-P1SCA-120521</v>
      </c>
      <c r="I179" s="30" t="s">
        <v>519</v>
      </c>
      <c r="J179" s="28" t="s">
        <v>65</v>
      </c>
      <c r="K179" s="31">
        <v>44456</v>
      </c>
      <c r="L179" s="31">
        <v>44788</v>
      </c>
      <c r="M179" s="32" t="s">
        <v>448</v>
      </c>
      <c r="N179" s="29" t="s">
        <v>449</v>
      </c>
      <c r="O179" s="28"/>
      <c r="P179" s="28" t="s">
        <v>5686</v>
      </c>
      <c r="Q179" s="28"/>
      <c r="R179" s="28"/>
      <c r="S179" s="28" t="s">
        <v>520</v>
      </c>
      <c r="T179" s="29" t="s">
        <v>67</v>
      </c>
      <c r="U179" s="33" t="s">
        <v>463</v>
      </c>
      <c r="V179" s="34" t="s">
        <v>69</v>
      </c>
      <c r="W179" s="34">
        <v>1</v>
      </c>
      <c r="X179" s="162">
        <v>45838</v>
      </c>
      <c r="Y179" s="162">
        <v>45839</v>
      </c>
      <c r="Z179" s="30"/>
      <c r="AA179" s="119" t="str" cm="1">
        <f t="array" ref="AA179">IF(AB179="","",INDEX(AG179:DR179,_xlfn.XMATCH(AB179,AG179:DR179)-1))</f>
        <v>DE-GUP-DT-E-23-941</v>
      </c>
      <c r="AB179" s="120">
        <f t="shared" si="33"/>
        <v>45253</v>
      </c>
      <c r="AC179" s="119" cm="1">
        <f t="array" ref="AC179">IF(AB179="","",INDEX(AG179:DR179,_xlfn.XMATCH(AB179,AG179:DR179)+1))</f>
        <v>2</v>
      </c>
      <c r="AD179" s="119" t="str" cm="1">
        <f t="array" ref="AD179">IF(AE179="","",INDEX(AG179:DR179,_xlfn.XMATCH(AE179,AG179:DR179)-1))</f>
        <v>CRS-GUP-DHI-DT-24-033</v>
      </c>
      <c r="AE179" s="120">
        <f t="shared" si="34"/>
        <v>45363</v>
      </c>
      <c r="AF179" s="119" t="str" cm="1">
        <f t="array" ref="AF179">IF(AE179="","",INDEX(AG179:DR179,_xlfn.XMATCH(AE179,AG179:DR179)+1))</f>
        <v>AA</v>
      </c>
      <c r="AG179" s="43" t="s">
        <v>464</v>
      </c>
      <c r="AH179" s="117">
        <v>44456</v>
      </c>
      <c r="AI179" s="199" t="s">
        <v>106</v>
      </c>
      <c r="AJ179" s="43" t="s">
        <v>456</v>
      </c>
      <c r="AK179" s="117">
        <v>44553</v>
      </c>
      <c r="AL179" s="43" t="s">
        <v>456</v>
      </c>
      <c r="AM179" s="43" t="s">
        <v>466</v>
      </c>
      <c r="AN179" s="117">
        <v>44554</v>
      </c>
      <c r="AO179" s="43" t="s">
        <v>75</v>
      </c>
      <c r="AP179" s="43" t="s">
        <v>467</v>
      </c>
      <c r="AQ179" s="117">
        <v>44578</v>
      </c>
      <c r="AR179" s="43" t="s">
        <v>136</v>
      </c>
      <c r="AS179" s="43" t="s">
        <v>468</v>
      </c>
      <c r="AT179" s="117">
        <v>44617</v>
      </c>
      <c r="AU179" s="43" t="s">
        <v>79</v>
      </c>
      <c r="AV179" s="43" t="s">
        <v>469</v>
      </c>
      <c r="AW179" s="117">
        <v>44636</v>
      </c>
      <c r="AX179" s="43" t="s">
        <v>77</v>
      </c>
      <c r="AY179" s="43" t="s">
        <v>470</v>
      </c>
      <c r="AZ179" s="117">
        <v>44708</v>
      </c>
      <c r="BA179" s="43" t="s">
        <v>82</v>
      </c>
      <c r="BB179" s="43" t="s">
        <v>471</v>
      </c>
      <c r="BC179" s="117">
        <v>44733</v>
      </c>
      <c r="BD179" s="43" t="s">
        <v>84</v>
      </c>
      <c r="BE179" s="43" t="s">
        <v>472</v>
      </c>
      <c r="BF179" s="117">
        <v>44783</v>
      </c>
      <c r="BG179" s="43">
        <v>0</v>
      </c>
      <c r="BH179" s="43" t="s">
        <v>473</v>
      </c>
      <c r="BI179" s="117">
        <v>44809</v>
      </c>
      <c r="BJ179" s="43" t="s">
        <v>113</v>
      </c>
      <c r="BK179" s="43" t="s">
        <v>5902</v>
      </c>
      <c r="BL179" s="117">
        <v>44916</v>
      </c>
      <c r="BM179" s="43">
        <v>1</v>
      </c>
      <c r="BN179" s="43" t="s">
        <v>7690</v>
      </c>
      <c r="BO179" s="117">
        <v>45252</v>
      </c>
      <c r="BP179" s="43" t="s">
        <v>456</v>
      </c>
      <c r="BQ179" s="43" t="s">
        <v>8069</v>
      </c>
      <c r="BR179" s="117">
        <v>45253</v>
      </c>
      <c r="BS179" s="43">
        <v>2</v>
      </c>
      <c r="BT179" s="43" t="s">
        <v>8282</v>
      </c>
      <c r="BU179" s="117">
        <v>45363</v>
      </c>
      <c r="BV179" s="43" t="s">
        <v>84</v>
      </c>
      <c r="BX179" s="117"/>
      <c r="CD179" s="117"/>
      <c r="CJ179" s="117"/>
      <c r="CP179" s="117"/>
      <c r="CV179" s="117"/>
      <c r="DB179" s="117"/>
      <c r="DH179" s="117"/>
      <c r="DN179" s="117"/>
      <c r="DS179" s="31" cm="1">
        <f t="array" ref="DS179">_xlfn.TAKE(_xlfn.CHOOSECOLS(_xlfn.WRAPROWS($AG179:$DR179,6),2),1)</f>
        <v>44456</v>
      </c>
      <c r="DT179" s="31" cm="1">
        <f t="array" ref="DT179">_xlfn.TAKE(_xlfn._xlws.FILTER(_xlfn.CHOOSECOLS(_xlfn.WRAPROWS($AG179:$DR179,6),2),
(_xlfn.CHOOSECOLS(_xlfn.WRAPROWS($AG179:$DR179,6),3) = "0") +
(_xlfn.CHOOSECOLS(_xlfn.WRAPROWS($AG179:$DR179,6),3) = 0) +
(_xlfn.CHOOSECOLS(_xlfn.WRAPROWS($AG179:$DR179,6),3) = "0(CP)")),1)</f>
        <v>44783</v>
      </c>
    </row>
    <row r="180" spans="1:124" s="43" customFormat="1" x14ac:dyDescent="0.45">
      <c r="A180" s="29"/>
      <c r="B180" s="29" t="s">
        <v>445</v>
      </c>
      <c r="C180" s="29" t="s">
        <v>137</v>
      </c>
      <c r="D180" s="29" t="s">
        <v>101</v>
      </c>
      <c r="E180" s="29" t="s">
        <v>521</v>
      </c>
      <c r="F180" s="37">
        <v>120522</v>
      </c>
      <c r="G180" s="29"/>
      <c r="H180" s="30" t="str">
        <f t="shared" si="24"/>
        <v>GUP-XG08-P1GHD-120522</v>
      </c>
      <c r="I180" s="30" t="s">
        <v>522</v>
      </c>
      <c r="J180" s="28" t="s">
        <v>65</v>
      </c>
      <c r="K180" s="31">
        <v>44456</v>
      </c>
      <c r="L180" s="31">
        <v>44788</v>
      </c>
      <c r="M180" s="32" t="s">
        <v>448</v>
      </c>
      <c r="N180" s="29" t="s">
        <v>449</v>
      </c>
      <c r="O180" s="28"/>
      <c r="P180" s="28" t="s">
        <v>53</v>
      </c>
      <c r="Q180" s="28"/>
      <c r="R180" s="28"/>
      <c r="S180" s="28" t="s">
        <v>523</v>
      </c>
      <c r="T180" s="29" t="s">
        <v>67</v>
      </c>
      <c r="U180" s="33" t="s">
        <v>450</v>
      </c>
      <c r="V180" s="34" t="s">
        <v>69</v>
      </c>
      <c r="W180" s="34">
        <v>1</v>
      </c>
      <c r="X180" s="162">
        <v>45838</v>
      </c>
      <c r="Y180" s="162">
        <v>45839</v>
      </c>
      <c r="Z180" s="30"/>
      <c r="AA180" s="119" t="str" cm="1">
        <f t="array" ref="AA180">IF(AB180="","",INDEX(AG180:DR180,_xlfn.XMATCH(AB180,AG180:DR180)-1))</f>
        <v>DE-GUP-DT-E-24-005</v>
      </c>
      <c r="AB180" s="120">
        <f t="shared" si="33"/>
        <v>45296</v>
      </c>
      <c r="AC180" s="119" cm="1">
        <f t="array" ref="AC180">IF(AB180="","",INDEX(AG180:DR180,_xlfn.XMATCH(AB180,AG180:DR180)+1))</f>
        <v>1</v>
      </c>
      <c r="AD180" s="119" t="str" cm="1">
        <f t="array" ref="AD180">IF(AE180="","",INDEX(AG180:DR180,_xlfn.XMATCH(AE180,AG180:DR180)-1))</f>
        <v>자체 CRS 개정 후 제출</v>
      </c>
      <c r="AE180" s="120">
        <f t="shared" si="34"/>
        <v>45295</v>
      </c>
      <c r="AF180" s="119" t="str" cm="1">
        <f t="array" ref="AF180">IF(AE180="","",INDEX(AG180:DR180,_xlfn.XMATCH(AE180,AG180:DR180)+1))</f>
        <v>N/A</v>
      </c>
      <c r="AG180" s="43" t="s">
        <v>464</v>
      </c>
      <c r="AH180" s="117">
        <v>44456</v>
      </c>
      <c r="AI180" s="199" t="s">
        <v>106</v>
      </c>
      <c r="AJ180" s="43" t="s">
        <v>456</v>
      </c>
      <c r="AK180" s="117">
        <v>44537</v>
      </c>
      <c r="AL180" s="43" t="s">
        <v>456</v>
      </c>
      <c r="AM180" s="43" t="s">
        <v>452</v>
      </c>
      <c r="AN180" s="117">
        <v>44538</v>
      </c>
      <c r="AO180" s="43" t="s">
        <v>75</v>
      </c>
      <c r="AP180" s="43" t="s">
        <v>453</v>
      </c>
      <c r="AQ180" s="117">
        <v>44573</v>
      </c>
      <c r="AR180" s="43" t="s">
        <v>77</v>
      </c>
      <c r="AS180" s="43" t="s">
        <v>457</v>
      </c>
      <c r="AT180" s="117">
        <v>44627</v>
      </c>
      <c r="AU180" s="43" t="s">
        <v>79</v>
      </c>
      <c r="AV180" s="43" t="s">
        <v>458</v>
      </c>
      <c r="AW180" s="117">
        <v>44649</v>
      </c>
      <c r="AX180" s="143" t="s">
        <v>8264</v>
      </c>
      <c r="AY180" s="43" t="s">
        <v>454</v>
      </c>
      <c r="AZ180" s="117">
        <v>44755</v>
      </c>
      <c r="BA180" s="43" t="s">
        <v>340</v>
      </c>
      <c r="BB180" s="43" t="s">
        <v>7690</v>
      </c>
      <c r="BC180" s="117">
        <v>45295</v>
      </c>
      <c r="BD180" s="43" t="s">
        <v>456</v>
      </c>
      <c r="BE180" s="43" t="s">
        <v>8164</v>
      </c>
      <c r="BF180" s="117">
        <v>45296</v>
      </c>
      <c r="BG180" s="43">
        <v>1</v>
      </c>
      <c r="BI180" s="117"/>
      <c r="BL180" s="117"/>
      <c r="BR180" s="117"/>
      <c r="BX180" s="117"/>
      <c r="CD180" s="117"/>
      <c r="CJ180" s="117"/>
      <c r="CP180" s="117"/>
      <c r="CV180" s="117"/>
      <c r="DB180" s="117"/>
      <c r="DH180" s="117"/>
      <c r="DN180" s="117"/>
      <c r="DS180" s="31" cm="1">
        <f t="array" ref="DS180">_xlfn.TAKE(_xlfn.CHOOSECOLS(_xlfn.WRAPROWS($AG180:$DR180,6),2),1)</f>
        <v>44456</v>
      </c>
      <c r="DT180" s="31" cm="1">
        <f t="array" ref="DT180">_xlfn.TAKE(_xlfn._xlws.FILTER(_xlfn.CHOOSECOLS(_xlfn.WRAPROWS($AG180:$DR180,6),2),
(_xlfn.CHOOSECOLS(_xlfn.WRAPROWS($AG180:$DR180,6),3) = "0") +
(_xlfn.CHOOSECOLS(_xlfn.WRAPROWS($AG180:$DR180,6),3) = 0) +
(_xlfn.CHOOSECOLS(_xlfn.WRAPROWS($AG180:$DR180,6),3) = "0(CP)")),1)</f>
        <v>44755</v>
      </c>
    </row>
    <row r="181" spans="1:124" s="43" customFormat="1" x14ac:dyDescent="0.45">
      <c r="A181" s="29"/>
      <c r="B181" s="29" t="s">
        <v>445</v>
      </c>
      <c r="C181" s="29" t="s">
        <v>137</v>
      </c>
      <c r="D181" s="29" t="s">
        <v>504</v>
      </c>
      <c r="E181" s="29" t="s">
        <v>524</v>
      </c>
      <c r="F181" s="37">
        <v>120523</v>
      </c>
      <c r="G181" s="29"/>
      <c r="H181" s="30" t="str">
        <f t="shared" si="24"/>
        <v>GUP-XG08-P0GKC-120523</v>
      </c>
      <c r="I181" s="30" t="s">
        <v>525</v>
      </c>
      <c r="J181" s="28" t="s">
        <v>65</v>
      </c>
      <c r="K181" s="31">
        <v>44456</v>
      </c>
      <c r="L181" s="31">
        <v>44730</v>
      </c>
      <c r="M181" s="32" t="s">
        <v>448</v>
      </c>
      <c r="N181" s="29" t="s">
        <v>449</v>
      </c>
      <c r="O181" s="28"/>
      <c r="P181" s="28" t="s">
        <v>53</v>
      </c>
      <c r="Q181" s="28" t="s">
        <v>54</v>
      </c>
      <c r="R181" s="28" t="s">
        <v>96</v>
      </c>
      <c r="S181" s="28" t="s">
        <v>526</v>
      </c>
      <c r="T181" s="29" t="s">
        <v>67</v>
      </c>
      <c r="U181" s="33" t="s">
        <v>527</v>
      </c>
      <c r="V181" s="34" t="s">
        <v>69</v>
      </c>
      <c r="W181" s="34">
        <v>1</v>
      </c>
      <c r="X181" s="162">
        <v>45838</v>
      </c>
      <c r="Y181" s="162">
        <v>45839</v>
      </c>
      <c r="Z181" s="30"/>
      <c r="AA181" s="119" t="str" cm="1">
        <f t="array" ref="AA181">IF(AB181="","",INDEX(AG181:DR181,_xlfn.XMATCH(AB181,AG181:DR181)-1))</f>
        <v>DE-GUP-DT-E-23-993</v>
      </c>
      <c r="AB181" s="120">
        <f t="shared" si="33"/>
        <v>45274</v>
      </c>
      <c r="AC181" s="119" cm="1">
        <f t="array" ref="AC181">IF(AB181="","",INDEX(AG181:DR181,_xlfn.XMATCH(AB181,AG181:DR181)+1))</f>
        <v>2</v>
      </c>
      <c r="AD181" s="119" t="str" cm="1">
        <f t="array" ref="AD181">IF(AE181="","",INDEX(AG181:DR181,_xlfn.XMATCH(AE181,AG181:DR181)-1))</f>
        <v>CRS-GUP-DHI-DT-23-2138</v>
      </c>
      <c r="AE181" s="120">
        <f t="shared" si="34"/>
        <v>45247</v>
      </c>
      <c r="AF181" s="119" t="str" cm="1">
        <f t="array" ref="AF181">IF(AE181="","",INDEX(AG181:DR181,_xlfn.XMATCH(AE181,AG181:DR181)+1))</f>
        <v>AA</v>
      </c>
      <c r="AG181" s="43" t="s">
        <v>464</v>
      </c>
      <c r="AH181" s="117">
        <v>44456</v>
      </c>
      <c r="AI181" s="199" t="s">
        <v>106</v>
      </c>
      <c r="AJ181" s="43" t="s">
        <v>456</v>
      </c>
      <c r="AK181" s="117">
        <v>44528</v>
      </c>
      <c r="AL181" s="43" t="s">
        <v>456</v>
      </c>
      <c r="AM181" s="43" t="s">
        <v>528</v>
      </c>
      <c r="AN181" s="117">
        <v>44529</v>
      </c>
      <c r="AO181" s="43" t="s">
        <v>75</v>
      </c>
      <c r="AP181" s="43" t="s">
        <v>529</v>
      </c>
      <c r="AQ181" s="117">
        <v>44572</v>
      </c>
      <c r="AR181" s="43" t="s">
        <v>136</v>
      </c>
      <c r="AS181" s="43" t="s">
        <v>530</v>
      </c>
      <c r="AT181" s="117">
        <v>44610</v>
      </c>
      <c r="AU181" s="43" t="s">
        <v>79</v>
      </c>
      <c r="AV181" s="43" t="s">
        <v>531</v>
      </c>
      <c r="AW181" s="117">
        <v>44634</v>
      </c>
      <c r="AX181" s="43" t="s">
        <v>77</v>
      </c>
      <c r="AY181" s="43" t="s">
        <v>532</v>
      </c>
      <c r="AZ181" s="117">
        <v>44699</v>
      </c>
      <c r="BA181" s="43" t="s">
        <v>82</v>
      </c>
      <c r="BB181" s="43" t="s">
        <v>533</v>
      </c>
      <c r="BC181" s="117">
        <v>44711</v>
      </c>
      <c r="BD181" s="43" t="s">
        <v>113</v>
      </c>
      <c r="BE181" s="43" t="s">
        <v>534</v>
      </c>
      <c r="BF181" s="117">
        <v>44728</v>
      </c>
      <c r="BG181" s="43" t="s">
        <v>340</v>
      </c>
      <c r="BH181" s="43" t="s">
        <v>535</v>
      </c>
      <c r="BI181" s="117">
        <v>44753</v>
      </c>
      <c r="BJ181" s="43" t="s">
        <v>113</v>
      </c>
      <c r="BK181" s="43" t="s">
        <v>7967</v>
      </c>
      <c r="BL181" s="117">
        <v>45222</v>
      </c>
      <c r="BM181" s="43" t="s">
        <v>115</v>
      </c>
      <c r="BN181" s="43" t="s">
        <v>8045</v>
      </c>
      <c r="BO181" s="117">
        <v>45247</v>
      </c>
      <c r="BP181" s="43" t="s">
        <v>84</v>
      </c>
      <c r="BQ181" s="43" t="s">
        <v>8128</v>
      </c>
      <c r="BR181" s="117">
        <v>45274</v>
      </c>
      <c r="BS181" s="43">
        <v>2</v>
      </c>
      <c r="BX181" s="117"/>
      <c r="CD181" s="117"/>
      <c r="CJ181" s="117"/>
      <c r="CP181" s="117"/>
      <c r="CV181" s="117"/>
      <c r="DB181" s="117"/>
      <c r="DH181" s="117"/>
      <c r="DN181" s="117"/>
      <c r="DS181" s="31" cm="1">
        <f t="array" ref="DS181">_xlfn.TAKE(_xlfn.CHOOSECOLS(_xlfn.WRAPROWS($AG181:$DR181,6),2),1)</f>
        <v>44456</v>
      </c>
      <c r="DT181" s="31" cm="1">
        <f t="array" ref="DT181">_xlfn.TAKE(_xlfn._xlws.FILTER(_xlfn.CHOOSECOLS(_xlfn.WRAPROWS($AG181:$DR181,6),2),
(_xlfn.CHOOSECOLS(_xlfn.WRAPROWS($AG181:$DR181,6),3) = "0") +
(_xlfn.CHOOSECOLS(_xlfn.WRAPROWS($AG181:$DR181,6),3) = 0) +
(_xlfn.CHOOSECOLS(_xlfn.WRAPROWS($AG181:$DR181,6),3) = "0(CP)")),1)</f>
        <v>44728</v>
      </c>
    </row>
    <row r="182" spans="1:124" s="43" customFormat="1" x14ac:dyDescent="0.45">
      <c r="A182" s="29"/>
      <c r="B182" s="29" t="s">
        <v>445</v>
      </c>
      <c r="C182" s="29" t="s">
        <v>137</v>
      </c>
      <c r="D182" s="29" t="s">
        <v>504</v>
      </c>
      <c r="E182" s="29" t="s">
        <v>480</v>
      </c>
      <c r="F182" s="37">
        <v>120524</v>
      </c>
      <c r="G182" s="29"/>
      <c r="H182" s="30" t="str">
        <f t="shared" si="24"/>
        <v>GUP-XG08-P0GM-120524</v>
      </c>
      <c r="I182" s="30" t="s">
        <v>536</v>
      </c>
      <c r="J182" s="28" t="s">
        <v>65</v>
      </c>
      <c r="K182" s="31">
        <v>44454</v>
      </c>
      <c r="L182" s="31">
        <v>44788</v>
      </c>
      <c r="M182" s="32" t="s">
        <v>448</v>
      </c>
      <c r="N182" s="29" t="s">
        <v>449</v>
      </c>
      <c r="O182" s="28"/>
      <c r="P182" s="28" t="s">
        <v>53</v>
      </c>
      <c r="Q182" s="28" t="s">
        <v>54</v>
      </c>
      <c r="R182" s="28" t="s">
        <v>96</v>
      </c>
      <c r="S182" s="28" t="s">
        <v>537</v>
      </c>
      <c r="T182" s="29" t="s">
        <v>67</v>
      </c>
      <c r="U182" s="33" t="s">
        <v>495</v>
      </c>
      <c r="V182" s="34" t="s">
        <v>69</v>
      </c>
      <c r="W182" s="34">
        <v>1</v>
      </c>
      <c r="X182" s="162">
        <v>45838</v>
      </c>
      <c r="Y182" s="162">
        <v>45839</v>
      </c>
      <c r="Z182" s="30"/>
      <c r="AA182" s="119" t="str" cm="1">
        <f t="array" ref="AA182">IF(AB182="","",INDEX(AG182:DR182,_xlfn.XMATCH(AB182,AG182:DR182)-1))</f>
        <v>DE-GUP-DT-E-24-257</v>
      </c>
      <c r="AB182" s="120">
        <f t="shared" si="33"/>
        <v>45596</v>
      </c>
      <c r="AC182" s="119" cm="1">
        <f t="array" ref="AC182">IF(AB182="","",INDEX(AG182:DR182,_xlfn.XMATCH(AB182,AG182:DR182)+1))</f>
        <v>2</v>
      </c>
      <c r="AD182" s="119" t="str" cm="1">
        <f t="array" ref="AD182">IF(AE182="","",INDEX(AG182:DR182,_xlfn.XMATCH(AE182,AG182:DR182)-1))</f>
        <v>자체 CRS 개정 후 제출</v>
      </c>
      <c r="AE182" s="120">
        <f t="shared" si="34"/>
        <v>45595</v>
      </c>
      <c r="AF182" s="119" t="str" cm="1">
        <f t="array" ref="AF182">IF(AE182="","",INDEX(AG182:DR182,_xlfn.XMATCH(AE182,AG182:DR182)+1))</f>
        <v>N/A</v>
      </c>
      <c r="AG182" s="43" t="s">
        <v>464</v>
      </c>
      <c r="AH182" s="117">
        <v>44456</v>
      </c>
      <c r="AI182" s="199" t="s">
        <v>106</v>
      </c>
      <c r="AJ182" s="43" t="s">
        <v>496</v>
      </c>
      <c r="AK182" s="117">
        <v>44468</v>
      </c>
      <c r="AL182" s="43" t="s">
        <v>77</v>
      </c>
      <c r="AM182" s="43" t="s">
        <v>497</v>
      </c>
      <c r="AN182" s="117">
        <v>44585</v>
      </c>
      <c r="AO182" s="43" t="s">
        <v>75</v>
      </c>
      <c r="AP182" s="43" t="s">
        <v>498</v>
      </c>
      <c r="AQ182" s="117">
        <v>44605</v>
      </c>
      <c r="AR182" s="43" t="s">
        <v>77</v>
      </c>
      <c r="AS182" s="43" t="s">
        <v>499</v>
      </c>
      <c r="AT182" s="117">
        <v>44701</v>
      </c>
      <c r="AU182" s="43" t="s">
        <v>337</v>
      </c>
      <c r="AV182" s="43" t="s">
        <v>500</v>
      </c>
      <c r="AW182" s="117">
        <v>44721</v>
      </c>
      <c r="AX182" s="43" t="s">
        <v>92</v>
      </c>
      <c r="AY182" s="43" t="s">
        <v>501</v>
      </c>
      <c r="AZ182" s="117">
        <v>44755</v>
      </c>
      <c r="BA182" s="43" t="s">
        <v>82</v>
      </c>
      <c r="BB182" s="43" t="s">
        <v>502</v>
      </c>
      <c r="BC182" s="117">
        <v>44789</v>
      </c>
      <c r="BD182" s="43" t="s">
        <v>92</v>
      </c>
      <c r="BE182" s="43" t="s">
        <v>5707</v>
      </c>
      <c r="BF182" s="117">
        <v>44901</v>
      </c>
      <c r="BG182" s="43" t="s">
        <v>418</v>
      </c>
      <c r="BH182" s="43" t="s">
        <v>5884</v>
      </c>
      <c r="BI182" s="117">
        <v>44916</v>
      </c>
      <c r="BJ182" s="43" t="s">
        <v>84</v>
      </c>
      <c r="BK182" s="43" t="s">
        <v>6172</v>
      </c>
      <c r="BL182" s="117">
        <v>44938</v>
      </c>
      <c r="BM182" s="43">
        <v>0</v>
      </c>
      <c r="BN182" s="43" t="s">
        <v>7690</v>
      </c>
      <c r="BO182" s="117">
        <v>45239</v>
      </c>
      <c r="BP182" s="43" t="s">
        <v>456</v>
      </c>
      <c r="BQ182" s="43" t="s">
        <v>8023</v>
      </c>
      <c r="BR182" s="117">
        <v>45240</v>
      </c>
      <c r="BS182" s="43">
        <v>1</v>
      </c>
      <c r="BT182" s="43" t="s">
        <v>7690</v>
      </c>
      <c r="BU182" s="117">
        <v>45595</v>
      </c>
      <c r="BV182" s="43" t="s">
        <v>456</v>
      </c>
      <c r="BW182" s="43" t="s">
        <v>8601</v>
      </c>
      <c r="BX182" s="117">
        <v>45596</v>
      </c>
      <c r="BY182" s="43">
        <v>2</v>
      </c>
      <c r="CD182" s="117"/>
      <c r="CJ182" s="117"/>
      <c r="CP182" s="117"/>
      <c r="CV182" s="117"/>
      <c r="DB182" s="117"/>
      <c r="DH182" s="117"/>
      <c r="DN182" s="117"/>
      <c r="DS182" s="31" cm="1">
        <f t="array" ref="DS182">_xlfn.TAKE(_xlfn.CHOOSECOLS(_xlfn.WRAPROWS($AG182:$DR182,6),2),1)</f>
        <v>44456</v>
      </c>
      <c r="DT182" s="31" cm="1">
        <f t="array" ref="DT182">_xlfn.TAKE(_xlfn._xlws.FILTER(_xlfn.CHOOSECOLS(_xlfn.WRAPROWS($AG182:$DR182,6),2),
(_xlfn.CHOOSECOLS(_xlfn.WRAPROWS($AG182:$DR182,6),3) = "0") +
(_xlfn.CHOOSECOLS(_xlfn.WRAPROWS($AG182:$DR182,6),3) = 0) +
(_xlfn.CHOOSECOLS(_xlfn.WRAPROWS($AG182:$DR182,6),3) = "0(CP)")),1)</f>
        <v>44938</v>
      </c>
    </row>
    <row r="183" spans="1:124" s="43" customFormat="1" x14ac:dyDescent="0.45">
      <c r="A183" s="29"/>
      <c r="B183" s="29" t="s">
        <v>445</v>
      </c>
      <c r="C183" s="29" t="s">
        <v>232</v>
      </c>
      <c r="D183" s="29" t="s">
        <v>61</v>
      </c>
      <c r="E183" s="29" t="s">
        <v>460</v>
      </c>
      <c r="F183" s="37">
        <v>120600</v>
      </c>
      <c r="G183" s="29"/>
      <c r="H183" s="30" t="str">
        <f t="shared" si="24"/>
        <v>GUP-YD00-P1SCA-120600</v>
      </c>
      <c r="I183" s="91" t="s">
        <v>6257</v>
      </c>
      <c r="J183" s="29" t="s">
        <v>65</v>
      </c>
      <c r="K183" s="31">
        <v>44773</v>
      </c>
      <c r="L183" s="31">
        <v>44895</v>
      </c>
      <c r="M183" s="32" t="s">
        <v>448</v>
      </c>
      <c r="N183" s="29" t="s">
        <v>449</v>
      </c>
      <c r="O183" s="28"/>
      <c r="P183" s="28" t="s">
        <v>5686</v>
      </c>
      <c r="Q183" s="28"/>
      <c r="R183" s="28"/>
      <c r="S183" s="28" t="s">
        <v>520</v>
      </c>
      <c r="T183" s="29" t="s">
        <v>67</v>
      </c>
      <c r="U183" s="33" t="s">
        <v>463</v>
      </c>
      <c r="V183" s="34" t="s">
        <v>236</v>
      </c>
      <c r="W183" s="34">
        <v>2</v>
      </c>
      <c r="X183" s="162">
        <v>45838</v>
      </c>
      <c r="Y183" s="162"/>
      <c r="Z183" s="35"/>
      <c r="AA183" s="119" t="str" cm="1">
        <f t="array" ref="AA183">IF(AB183="","",INDEX(AG183:DR183,_xlfn.XMATCH(AB183,AG183:DR183)-1))</f>
        <v>DE-GUP-DT-E-23-700</v>
      </c>
      <c r="AB183" s="120">
        <f t="shared" si="33"/>
        <v>45127</v>
      </c>
      <c r="AC183" s="119" cm="1">
        <f t="array" ref="AC183">IF(AB183="","",INDEX(AG183:DR183,_xlfn.XMATCH(AB183,AG183:DR183)+1))</f>
        <v>1</v>
      </c>
      <c r="AD183" s="119" t="str" cm="1">
        <f t="array" ref="AD183">IF(AE183="","",INDEX(AG183:DR183,_xlfn.XMATCH(AE183,AG183:DR183)-1))</f>
        <v>자체 CRS 개정 후 제출</v>
      </c>
      <c r="AE183" s="120">
        <f t="shared" si="34"/>
        <v>45126</v>
      </c>
      <c r="AF183" s="119" t="str" cm="1">
        <f t="array" ref="AF183">IF(AE183="","",INDEX(AG183:DR183,_xlfn.XMATCH(AE183,AG183:DR183)+1))</f>
        <v>N/A</v>
      </c>
      <c r="AG183" s="43" t="s">
        <v>538</v>
      </c>
      <c r="AH183" s="117">
        <v>44833</v>
      </c>
      <c r="AI183" s="199" t="s">
        <v>90</v>
      </c>
      <c r="AJ183" s="43" t="s">
        <v>5424</v>
      </c>
      <c r="AK183" s="117">
        <v>44882</v>
      </c>
      <c r="AL183" s="43" t="s">
        <v>92</v>
      </c>
      <c r="AM183" s="43" t="s">
        <v>5721</v>
      </c>
      <c r="AN183" s="117">
        <v>44903</v>
      </c>
      <c r="AO183" s="43" t="s">
        <v>52</v>
      </c>
      <c r="AP183" s="43" t="s">
        <v>5887</v>
      </c>
      <c r="AQ183" s="117">
        <v>44916</v>
      </c>
      <c r="AR183" s="43" t="s">
        <v>92</v>
      </c>
      <c r="AS183" s="43" t="s">
        <v>6217</v>
      </c>
      <c r="AT183" s="117">
        <v>44945</v>
      </c>
      <c r="AU183" s="43" t="s">
        <v>337</v>
      </c>
      <c r="AV183" s="43" t="s">
        <v>6890</v>
      </c>
      <c r="AW183" s="117">
        <v>45002</v>
      </c>
      <c r="AX183" s="43" t="s">
        <v>84</v>
      </c>
      <c r="AY183" s="43" t="s">
        <v>7056</v>
      </c>
      <c r="AZ183" s="117">
        <v>45015</v>
      </c>
      <c r="BA183" s="43">
        <v>0</v>
      </c>
      <c r="BB183" s="43" t="s">
        <v>7690</v>
      </c>
      <c r="BC183" s="117">
        <v>45126</v>
      </c>
      <c r="BD183" s="43" t="s">
        <v>456</v>
      </c>
      <c r="BE183" s="43" t="s">
        <v>7724</v>
      </c>
      <c r="BF183" s="117">
        <v>45127</v>
      </c>
      <c r="BG183" s="43">
        <v>1</v>
      </c>
      <c r="BI183" s="117"/>
      <c r="BL183" s="117"/>
      <c r="BR183" s="117"/>
      <c r="BX183" s="117"/>
      <c r="CD183" s="117"/>
      <c r="CJ183" s="117"/>
      <c r="CP183" s="117"/>
      <c r="CV183" s="117"/>
      <c r="DB183" s="117"/>
      <c r="DH183" s="117"/>
      <c r="DN183" s="117"/>
      <c r="DS183" s="31" cm="1">
        <f t="array" ref="DS183">_xlfn.TAKE(_xlfn.CHOOSECOLS(_xlfn.WRAPROWS($AG183:$DR183,6),2),1)</f>
        <v>44833</v>
      </c>
      <c r="DT183" s="31" cm="1">
        <f t="array" ref="DT183">_xlfn.TAKE(_xlfn._xlws.FILTER(_xlfn.CHOOSECOLS(_xlfn.WRAPROWS($AG183:$DR183,6),2),
(_xlfn.CHOOSECOLS(_xlfn.WRAPROWS($AG183:$DR183,6),3) = "0") +
(_xlfn.CHOOSECOLS(_xlfn.WRAPROWS($AG183:$DR183,6),3) = 0) +
(_xlfn.CHOOSECOLS(_xlfn.WRAPROWS($AG183:$DR183,6),3) = "0(CP)")),1)</f>
        <v>45015</v>
      </c>
    </row>
    <row r="184" spans="1:124" s="43" customFormat="1" x14ac:dyDescent="0.45">
      <c r="A184" s="29"/>
      <c r="B184" s="29" t="s">
        <v>445</v>
      </c>
      <c r="C184" s="29" t="s">
        <v>93</v>
      </c>
      <c r="D184" s="29" t="s">
        <v>61</v>
      </c>
      <c r="E184" s="29" t="s">
        <v>460</v>
      </c>
      <c r="F184" s="37">
        <v>120601</v>
      </c>
      <c r="G184" s="29"/>
      <c r="H184" s="30" t="str">
        <f t="shared" si="24"/>
        <v>GUP-XW01-P1SCA-120601</v>
      </c>
      <c r="I184" s="30" t="s">
        <v>539</v>
      </c>
      <c r="J184" s="29" t="s">
        <v>245</v>
      </c>
      <c r="K184" s="31">
        <v>44773</v>
      </c>
      <c r="L184" s="31">
        <v>44895</v>
      </c>
      <c r="M184" s="32" t="s">
        <v>448</v>
      </c>
      <c r="N184" s="29" t="s">
        <v>449</v>
      </c>
      <c r="O184" s="28"/>
      <c r="P184" s="28" t="s">
        <v>5686</v>
      </c>
      <c r="Q184" s="28"/>
      <c r="R184" s="28"/>
      <c r="S184" s="28" t="s">
        <v>520</v>
      </c>
      <c r="T184" s="29" t="s">
        <v>67</v>
      </c>
      <c r="U184" s="33" t="s">
        <v>463</v>
      </c>
      <c r="V184" s="34" t="s">
        <v>236</v>
      </c>
      <c r="W184" s="34">
        <v>2</v>
      </c>
      <c r="X184" s="162">
        <v>45838</v>
      </c>
      <c r="Y184" s="162"/>
      <c r="Z184" s="30"/>
      <c r="AA184" s="119" t="str" cm="1">
        <f t="array" ref="AA184">IF(AB184="","",INDEX(AG184:DR184,_xlfn.XMATCH(AB184,AG184:DR184)-1))</f>
        <v>DE-GUP-DT-E-23-940</v>
      </c>
      <c r="AB184" s="120">
        <f t="shared" si="33"/>
        <v>45253</v>
      </c>
      <c r="AC184" s="119" cm="1">
        <f t="array" ref="AC184">IF(AB184="","",INDEX(AG184:DR184,_xlfn.XMATCH(AB184,AG184:DR184)+1))</f>
        <v>1</v>
      </c>
      <c r="AD184" s="119" t="str" cm="1">
        <f t="array" ref="AD184">IF(AE184="","",INDEX(AG184:DR184,_xlfn.XMATCH(AE184,AG184:DR184)-1))</f>
        <v>자체 CRS 개정 후 제출</v>
      </c>
      <c r="AE184" s="120">
        <f t="shared" si="34"/>
        <v>45252</v>
      </c>
      <c r="AF184" s="119" t="str" cm="1">
        <f t="array" ref="AF184">IF(AE184="","",INDEX(AG184:DR184,_xlfn.XMATCH(AE184,AG184:DR184)+1))</f>
        <v>N/A</v>
      </c>
      <c r="AG184" s="43" t="s">
        <v>5119</v>
      </c>
      <c r="AH184" s="117">
        <v>44854</v>
      </c>
      <c r="AI184" s="199" t="s">
        <v>90</v>
      </c>
      <c r="AJ184" s="43" t="s">
        <v>5495</v>
      </c>
      <c r="AK184" s="117">
        <v>44886</v>
      </c>
      <c r="AL184" s="43" t="s">
        <v>92</v>
      </c>
      <c r="AM184" s="43" t="s">
        <v>5740</v>
      </c>
      <c r="AN184" s="117">
        <v>44904</v>
      </c>
      <c r="AO184" s="43" t="s">
        <v>52</v>
      </c>
      <c r="AP184" s="43" t="s">
        <v>5796</v>
      </c>
      <c r="AQ184" s="117">
        <v>44908</v>
      </c>
      <c r="AR184" s="43" t="s">
        <v>92</v>
      </c>
      <c r="AS184" s="43" t="s">
        <v>5957</v>
      </c>
      <c r="AT184" s="117">
        <v>44918</v>
      </c>
      <c r="AU184" s="43" t="s">
        <v>337</v>
      </c>
      <c r="AV184" s="43" t="s">
        <v>6127</v>
      </c>
      <c r="AW184" s="117">
        <v>44933</v>
      </c>
      <c r="AX184" s="43" t="s">
        <v>84</v>
      </c>
      <c r="AY184" s="43" t="s">
        <v>6243</v>
      </c>
      <c r="AZ184" s="117">
        <v>44953</v>
      </c>
      <c r="BA184" s="43">
        <v>0</v>
      </c>
      <c r="BB184" s="43" t="s">
        <v>7690</v>
      </c>
      <c r="BC184" s="117">
        <v>45252</v>
      </c>
      <c r="BD184" s="43" t="s">
        <v>456</v>
      </c>
      <c r="BE184" s="43" t="s">
        <v>8068</v>
      </c>
      <c r="BF184" s="117">
        <v>45253</v>
      </c>
      <c r="BG184" s="43">
        <v>1</v>
      </c>
      <c r="BI184" s="117"/>
      <c r="BL184" s="117"/>
      <c r="BR184" s="117"/>
      <c r="BX184" s="117"/>
      <c r="CD184" s="117"/>
      <c r="CJ184" s="117"/>
      <c r="CP184" s="117"/>
      <c r="CV184" s="117"/>
      <c r="DB184" s="117"/>
      <c r="DH184" s="117"/>
      <c r="DN184" s="117"/>
      <c r="DS184" s="31" cm="1">
        <f t="array" ref="DS184">_xlfn.TAKE(_xlfn.CHOOSECOLS(_xlfn.WRAPROWS($AG184:$DR184,6),2),1)</f>
        <v>44854</v>
      </c>
      <c r="DT184" s="31" cm="1">
        <f t="array" ref="DT184">_xlfn.TAKE(_xlfn._xlws.FILTER(_xlfn.CHOOSECOLS(_xlfn.WRAPROWS($AG184:$DR184,6),2),
(_xlfn.CHOOSECOLS(_xlfn.WRAPROWS($AG184:$DR184,6),3) = "0") +
(_xlfn.CHOOSECOLS(_xlfn.WRAPROWS($AG184:$DR184,6),3) = 0) +
(_xlfn.CHOOSECOLS(_xlfn.WRAPROWS($AG184:$DR184,6),3) = "0(CP)")),1)</f>
        <v>44953</v>
      </c>
    </row>
    <row r="185" spans="1:124" s="43" customFormat="1" x14ac:dyDescent="0.45">
      <c r="A185" s="29"/>
      <c r="B185" s="29" t="s">
        <v>59</v>
      </c>
      <c r="C185" s="29" t="s">
        <v>540</v>
      </c>
      <c r="D185" s="29" t="s">
        <v>61</v>
      </c>
      <c r="E185" s="29" t="s">
        <v>518</v>
      </c>
      <c r="F185" s="37">
        <v>120602</v>
      </c>
      <c r="G185" s="29"/>
      <c r="H185" s="30" t="str">
        <f t="shared" si="24"/>
        <v>GUP-YF00-P1SCA-120602</v>
      </c>
      <c r="I185" s="30" t="s">
        <v>541</v>
      </c>
      <c r="J185" s="28" t="s">
        <v>542</v>
      </c>
      <c r="K185" s="31">
        <v>44834</v>
      </c>
      <c r="L185" s="31"/>
      <c r="M185" s="32" t="s">
        <v>448</v>
      </c>
      <c r="N185" s="29" t="s">
        <v>449</v>
      </c>
      <c r="O185" s="28"/>
      <c r="P185" s="28" t="s">
        <v>5686</v>
      </c>
      <c r="Q185" s="28"/>
      <c r="R185" s="28"/>
      <c r="S185" s="28" t="s">
        <v>520</v>
      </c>
      <c r="T185" s="29" t="s">
        <v>67</v>
      </c>
      <c r="U185" s="33" t="s">
        <v>463</v>
      </c>
      <c r="V185" s="34" t="s">
        <v>249</v>
      </c>
      <c r="W185" s="34">
        <v>3</v>
      </c>
      <c r="X185" s="162">
        <v>45838</v>
      </c>
      <c r="Y185" s="162"/>
      <c r="Z185" s="30"/>
      <c r="AA185" s="119" t="str" cm="1">
        <f t="array" ref="AA185">IF(AB185="","",INDEX(AG185:DR185,_xlfn.XMATCH(AB185,AG185:DR185)-1))</f>
        <v>DE-GUP-DT-E-23-700</v>
      </c>
      <c r="AB185" s="120">
        <f t="shared" si="33"/>
        <v>45127</v>
      </c>
      <c r="AC185" s="119" cm="1">
        <f t="array" ref="AC185">IF(AB185="","",INDEX(AG185:DR185,_xlfn.XMATCH(AB185,AG185:DR185)+1))</f>
        <v>1</v>
      </c>
      <c r="AD185" s="119" t="str" cm="1">
        <f t="array" ref="AD185">IF(AE185="","",INDEX(AG185:DR185,_xlfn.XMATCH(AE185,AG185:DR185)-1))</f>
        <v>CRS-GUP-DHI-DT-23-1574</v>
      </c>
      <c r="AE185" s="120">
        <f t="shared" si="34"/>
        <v>44980</v>
      </c>
      <c r="AF185" s="119" t="str" cm="1">
        <f t="array" ref="AF185">IF(AE185="","",INDEX(AG185:DR185,_xlfn.XMATCH(AE185,AG185:DR185)+1))</f>
        <v>NC</v>
      </c>
      <c r="AG185" s="43" t="s">
        <v>6227</v>
      </c>
      <c r="AH185" s="117">
        <v>44946</v>
      </c>
      <c r="AI185" s="199">
        <v>0</v>
      </c>
      <c r="AJ185" s="43" t="s">
        <v>6596</v>
      </c>
      <c r="AK185" s="117">
        <v>44980</v>
      </c>
      <c r="AL185" s="43" t="s">
        <v>73</v>
      </c>
      <c r="AM185" s="43" t="s">
        <v>7724</v>
      </c>
      <c r="AN185" s="117">
        <v>45127</v>
      </c>
      <c r="AO185" s="43">
        <v>1</v>
      </c>
      <c r="AQ185" s="117"/>
      <c r="AT185" s="117"/>
      <c r="AW185" s="117"/>
      <c r="AZ185" s="117"/>
      <c r="BC185" s="117"/>
      <c r="BF185" s="117"/>
      <c r="BI185" s="117"/>
      <c r="BL185" s="117"/>
      <c r="BR185" s="117"/>
      <c r="BX185" s="117"/>
      <c r="CD185" s="117"/>
      <c r="CJ185" s="117"/>
      <c r="CP185" s="117"/>
      <c r="CV185" s="117"/>
      <c r="DB185" s="117"/>
      <c r="DH185" s="117"/>
      <c r="DN185" s="117"/>
      <c r="DS185" s="31" cm="1">
        <f t="array" ref="DS185">_xlfn.TAKE(_xlfn.CHOOSECOLS(_xlfn.WRAPROWS($AG185:$DR185,6),2),1)</f>
        <v>44946</v>
      </c>
      <c r="DT185" s="31" cm="1">
        <f t="array" ref="DT185">_xlfn.TAKE(_xlfn._xlws.FILTER(_xlfn.CHOOSECOLS(_xlfn.WRAPROWS($AG185:$DR185,6),2),
(_xlfn.CHOOSECOLS(_xlfn.WRAPROWS($AG185:$DR185,6),3) = "0") +
(_xlfn.CHOOSECOLS(_xlfn.WRAPROWS($AG185:$DR185,6),3) = 0) +
(_xlfn.CHOOSECOLS(_xlfn.WRAPROWS($AG185:$DR185,6),3) = "0(CP)")),1)</f>
        <v>44946</v>
      </c>
    </row>
    <row r="186" spans="1:124" s="114" customFormat="1" x14ac:dyDescent="0.45">
      <c r="A186" s="38"/>
      <c r="B186" s="38" t="s">
        <v>445</v>
      </c>
      <c r="C186" s="38" t="s">
        <v>543</v>
      </c>
      <c r="D186" s="38" t="s">
        <v>61</v>
      </c>
      <c r="E186" s="38" t="s">
        <v>460</v>
      </c>
      <c r="F186" s="37">
        <v>120603</v>
      </c>
      <c r="G186" s="38"/>
      <c r="H186" s="30" t="str">
        <f t="shared" si="24"/>
        <v>GUP-YF02-P1SCA-120603</v>
      </c>
      <c r="I186" s="30" t="s">
        <v>544</v>
      </c>
      <c r="J186" s="29" t="s">
        <v>245</v>
      </c>
      <c r="K186" s="31">
        <v>44834</v>
      </c>
      <c r="L186" s="31">
        <v>44957</v>
      </c>
      <c r="M186" s="32" t="s">
        <v>448</v>
      </c>
      <c r="N186" s="29" t="s">
        <v>449</v>
      </c>
      <c r="O186" s="28"/>
      <c r="P186" s="28" t="s">
        <v>5686</v>
      </c>
      <c r="Q186" s="28"/>
      <c r="R186" s="28"/>
      <c r="S186" s="28" t="s">
        <v>520</v>
      </c>
      <c r="T186" s="29" t="s">
        <v>67</v>
      </c>
      <c r="U186" s="39" t="s">
        <v>463</v>
      </c>
      <c r="V186" s="40" t="s">
        <v>249</v>
      </c>
      <c r="W186" s="34">
        <v>3</v>
      </c>
      <c r="X186" s="162">
        <v>45838</v>
      </c>
      <c r="Y186" s="162"/>
      <c r="Z186" s="30"/>
      <c r="AA186" s="107" t="str" cm="1">
        <f t="array" ref="AA186">IF(AB186="","",INDEX(AG186:DR186,_xlfn.XMATCH(AB186,AG186:DR186)-1))</f>
        <v>DE-GUP-DT-E-23-136</v>
      </c>
      <c r="AB186" s="113">
        <f t="shared" si="33"/>
        <v>44964</v>
      </c>
      <c r="AC186" s="107" cm="1">
        <f t="array" ref="AC186">IF(AB186="","",INDEX(AG186:DR186,_xlfn.XMATCH(AB186,AG186:DR186)+1))</f>
        <v>0</v>
      </c>
      <c r="AD186" s="107" t="str" cm="1">
        <f t="array" ref="AD186">IF(AE186="","",INDEX(AG186:DR186,_xlfn.XMATCH(AE186,AG186:DR186)-1))</f>
        <v>CRS-GUP-DHI-DT-23-1627</v>
      </c>
      <c r="AE186" s="113">
        <f t="shared" si="34"/>
        <v>44987</v>
      </c>
      <c r="AF186" s="107" t="str" cm="1">
        <f t="array" ref="AF186">IF(AE186="","",INDEX(AG186:DR186,_xlfn.XMATCH(AE186,AG186:DR186)+1))</f>
        <v>AA</v>
      </c>
      <c r="AG186" s="114" t="s">
        <v>5119</v>
      </c>
      <c r="AH186" s="115">
        <v>44854</v>
      </c>
      <c r="AI186" s="198" t="s">
        <v>90</v>
      </c>
      <c r="AJ186" s="114" t="s">
        <v>5495</v>
      </c>
      <c r="AK186" s="115">
        <v>44886</v>
      </c>
      <c r="AL186" s="114" t="s">
        <v>84</v>
      </c>
      <c r="AM186" s="114" t="s">
        <v>6386</v>
      </c>
      <c r="AN186" s="115">
        <v>44964</v>
      </c>
      <c r="AO186" s="114">
        <v>0</v>
      </c>
      <c r="AP186" s="114" t="s">
        <v>6705</v>
      </c>
      <c r="AQ186" s="115">
        <v>44987</v>
      </c>
      <c r="AR186" s="114" t="s">
        <v>84</v>
      </c>
      <c r="AT186" s="115"/>
      <c r="AW186" s="115"/>
      <c r="AZ186" s="115"/>
      <c r="BC186" s="115"/>
      <c r="BF186" s="115"/>
      <c r="BI186" s="115"/>
      <c r="BL186" s="115"/>
      <c r="BR186" s="115"/>
      <c r="BX186" s="115"/>
      <c r="CD186" s="115"/>
      <c r="CJ186" s="115"/>
      <c r="CP186" s="115"/>
      <c r="CV186" s="115"/>
      <c r="DB186" s="115"/>
      <c r="DH186" s="115"/>
      <c r="DN186" s="115"/>
      <c r="DS186" s="31" cm="1">
        <f t="array" ref="DS186">_xlfn.TAKE(_xlfn.CHOOSECOLS(_xlfn.WRAPROWS($AG186:$DR186,6),2),1)</f>
        <v>44854</v>
      </c>
      <c r="DT186" s="31" cm="1">
        <f t="array" ref="DT186">_xlfn.TAKE(_xlfn._xlws.FILTER(_xlfn.CHOOSECOLS(_xlfn.WRAPROWS($AG186:$DR186,6),2),
(_xlfn.CHOOSECOLS(_xlfn.WRAPROWS($AG186:$DR186,6),3) = "0") +
(_xlfn.CHOOSECOLS(_xlfn.WRAPROWS($AG186:$DR186,6),3) = 0) +
(_xlfn.CHOOSECOLS(_xlfn.WRAPROWS($AG186:$DR186,6),3) = "0(CP)")),1)</f>
        <v>44964</v>
      </c>
    </row>
    <row r="187" spans="1:124" s="43" customFormat="1" x14ac:dyDescent="0.45">
      <c r="A187" s="29"/>
      <c r="B187" s="29" t="s">
        <v>445</v>
      </c>
      <c r="C187" s="29" t="s">
        <v>277</v>
      </c>
      <c r="D187" s="29" t="s">
        <v>61</v>
      </c>
      <c r="E187" s="29" t="s">
        <v>460</v>
      </c>
      <c r="F187" s="37">
        <v>120604</v>
      </c>
      <c r="G187" s="29"/>
      <c r="H187" s="30" t="str">
        <f t="shared" si="24"/>
        <v>GUP-YU03-P1SCA-120604</v>
      </c>
      <c r="I187" s="30" t="s">
        <v>545</v>
      </c>
      <c r="J187" s="29" t="s">
        <v>65</v>
      </c>
      <c r="K187" s="31">
        <v>44834</v>
      </c>
      <c r="L187" s="31">
        <v>44957</v>
      </c>
      <c r="M187" s="32" t="s">
        <v>448</v>
      </c>
      <c r="N187" s="29" t="s">
        <v>449</v>
      </c>
      <c r="O187" s="28"/>
      <c r="P187" s="28" t="s">
        <v>5686</v>
      </c>
      <c r="Q187" s="28"/>
      <c r="R187" s="28"/>
      <c r="S187" s="28" t="s">
        <v>520</v>
      </c>
      <c r="T187" s="29" t="s">
        <v>67</v>
      </c>
      <c r="U187" s="33" t="s">
        <v>463</v>
      </c>
      <c r="V187" s="34" t="s">
        <v>272</v>
      </c>
      <c r="W187" s="34">
        <v>3</v>
      </c>
      <c r="X187" s="162">
        <v>45838</v>
      </c>
      <c r="Y187" s="162"/>
      <c r="Z187" s="35"/>
      <c r="AA187" s="119" t="str" cm="1">
        <f t="array" ref="AA187">IF(AB187="","",INDEX(AG187:DR187,_xlfn.XMATCH(AB187,AG187:DR187)-1))</f>
        <v>DE-GUP-DT-E-23-408</v>
      </c>
      <c r="AB187" s="120">
        <f t="shared" si="33"/>
        <v>45016</v>
      </c>
      <c r="AC187" s="119" cm="1">
        <f t="array" ref="AC187">IF(AB187="","",INDEX(AG187:DR187,_xlfn.XMATCH(AB187,AG187:DR187)+1))</f>
        <v>0</v>
      </c>
      <c r="AD187" s="119" t="str" cm="1">
        <f t="array" ref="AD187">IF(AE187="","",INDEX(AG187:DR187,_xlfn.XMATCH(AE187,AG187:DR187)-1))</f>
        <v>CRS-GUP-DHI-DT-23-1726</v>
      </c>
      <c r="AE187" s="120">
        <f t="shared" si="34"/>
        <v>45002</v>
      </c>
      <c r="AF187" s="119" t="str" cm="1">
        <f t="array" ref="AF187">IF(AE187="","",INDEX(AG187:DR187,_xlfn.XMATCH(AE187,AG187:DR187)+1))</f>
        <v>AA</v>
      </c>
      <c r="AG187" s="43" t="s">
        <v>6386</v>
      </c>
      <c r="AH187" s="117">
        <v>44964</v>
      </c>
      <c r="AI187" s="199" t="s">
        <v>90</v>
      </c>
      <c r="AJ187" s="43" t="s">
        <v>6893</v>
      </c>
      <c r="AK187" s="117">
        <v>45002</v>
      </c>
      <c r="AL187" s="43" t="s">
        <v>84</v>
      </c>
      <c r="AM187" s="43" t="s">
        <v>7067</v>
      </c>
      <c r="AN187" s="117">
        <v>45016</v>
      </c>
      <c r="AO187" s="43">
        <v>0</v>
      </c>
      <c r="AQ187" s="117"/>
      <c r="AT187" s="117"/>
      <c r="AW187" s="117"/>
      <c r="AZ187" s="117"/>
      <c r="BC187" s="117"/>
      <c r="BF187" s="117"/>
      <c r="BI187" s="117"/>
      <c r="BL187" s="117"/>
      <c r="BR187" s="117"/>
      <c r="BX187" s="117"/>
      <c r="CD187" s="117"/>
      <c r="CJ187" s="117"/>
      <c r="CP187" s="117"/>
      <c r="CV187" s="117"/>
      <c r="DB187" s="117"/>
      <c r="DH187" s="117"/>
      <c r="DN187" s="117"/>
      <c r="DS187" s="31" cm="1">
        <f t="array" ref="DS187">_xlfn.TAKE(_xlfn.CHOOSECOLS(_xlfn.WRAPROWS($AG187:$DR187,6),2),1)</f>
        <v>44964</v>
      </c>
      <c r="DT187" s="31" cm="1">
        <f t="array" ref="DT187">_xlfn.TAKE(_xlfn._xlws.FILTER(_xlfn.CHOOSECOLS(_xlfn.WRAPROWS($AG187:$DR187,6),2),
(_xlfn.CHOOSECOLS(_xlfn.WRAPROWS($AG187:$DR187,6),3) = "0") +
(_xlfn.CHOOSECOLS(_xlfn.WRAPROWS($AG187:$DR187,6),3) = 0) +
(_xlfn.CHOOSECOLS(_xlfn.WRAPROWS($AG187:$DR187,6),3) = "0(CP)")),1)</f>
        <v>45016</v>
      </c>
    </row>
    <row r="188" spans="1:124" s="43" customFormat="1" x14ac:dyDescent="0.45">
      <c r="A188" s="29"/>
      <c r="B188" s="29" t="s">
        <v>445</v>
      </c>
      <c r="C188" s="29" t="s">
        <v>546</v>
      </c>
      <c r="D188" s="29" t="s">
        <v>61</v>
      </c>
      <c r="E188" s="29" t="s">
        <v>460</v>
      </c>
      <c r="F188" s="37">
        <v>120605</v>
      </c>
      <c r="G188" s="29"/>
      <c r="H188" s="30" t="str">
        <f t="shared" si="24"/>
        <v>GUP-XF00-P1SCA-120605</v>
      </c>
      <c r="I188" s="30" t="s">
        <v>547</v>
      </c>
      <c r="J188" s="28" t="s">
        <v>542</v>
      </c>
      <c r="K188" s="31">
        <v>44834</v>
      </c>
      <c r="L188" s="31"/>
      <c r="M188" s="32" t="s">
        <v>448</v>
      </c>
      <c r="N188" s="29" t="s">
        <v>449</v>
      </c>
      <c r="O188" s="28"/>
      <c r="P188" s="28"/>
      <c r="Q188" s="28"/>
      <c r="R188" s="28"/>
      <c r="S188" s="28" t="s">
        <v>520</v>
      </c>
      <c r="T188" s="29" t="s">
        <v>67</v>
      </c>
      <c r="U188" s="33" t="s">
        <v>463</v>
      </c>
      <c r="V188" s="34" t="s">
        <v>249</v>
      </c>
      <c r="W188" s="34">
        <v>2</v>
      </c>
      <c r="X188" s="162">
        <v>45838</v>
      </c>
      <c r="Y188" s="162"/>
      <c r="Z188" s="30"/>
      <c r="AA188" s="119" t="str" cm="1">
        <f t="array" ref="AA188">IF(AB188="","",INDEX(AG188:DR188,_xlfn.XMATCH(AB188,AG188:DR188)-1))</f>
        <v>DE-GUP-DT-E-23-562</v>
      </c>
      <c r="AB188" s="120">
        <f t="shared" si="33"/>
        <v>45064</v>
      </c>
      <c r="AC188" s="119" cm="1">
        <f t="array" ref="AC188">IF(AB188="","",INDEX(AG188:DR188,_xlfn.XMATCH(AB188,AG188:DR188)+1))</f>
        <v>3</v>
      </c>
      <c r="AD188" s="119" t="str" cm="1">
        <f t="array" ref="AD188">IF(AE188="","",INDEX(AG188:DR188,_xlfn.XMATCH(AE188,AG188:DR188)-1))</f>
        <v>CRS-GUP-DHI-DT-23-1978</v>
      </c>
      <c r="AE188" s="120">
        <f t="shared" si="34"/>
        <v>45085</v>
      </c>
      <c r="AF188" s="119" t="str" cm="1">
        <f t="array" ref="AF188">IF(AE188="","",INDEX(AG188:DR188,_xlfn.XMATCH(AE188,AG188:DR188)+1))</f>
        <v>NC</v>
      </c>
      <c r="AG188" s="43" t="s">
        <v>5640</v>
      </c>
      <c r="AH188" s="117">
        <v>44873</v>
      </c>
      <c r="AI188" s="199">
        <v>0</v>
      </c>
      <c r="AJ188" s="43" t="s">
        <v>5639</v>
      </c>
      <c r="AK188" s="117">
        <v>44895</v>
      </c>
      <c r="AL188" s="43" t="s">
        <v>73</v>
      </c>
      <c r="AM188" s="43" t="s">
        <v>6386</v>
      </c>
      <c r="AN188" s="117">
        <v>44964</v>
      </c>
      <c r="AO188" s="43">
        <v>1</v>
      </c>
      <c r="AP188" s="43" t="s">
        <v>6668</v>
      </c>
      <c r="AQ188" s="117">
        <v>44985</v>
      </c>
      <c r="AR188" s="43" t="s">
        <v>73</v>
      </c>
      <c r="AS188" s="43" t="s">
        <v>7222</v>
      </c>
      <c r="AT188" s="117">
        <v>45036</v>
      </c>
      <c r="AU188" s="43">
        <v>2</v>
      </c>
      <c r="AV188" s="43" t="s">
        <v>7349</v>
      </c>
      <c r="AW188" s="117">
        <v>45051</v>
      </c>
      <c r="AX188" s="43" t="s">
        <v>73</v>
      </c>
      <c r="AY188" s="43" t="s">
        <v>7433</v>
      </c>
      <c r="AZ188" s="117">
        <v>45064</v>
      </c>
      <c r="BA188" s="43">
        <v>3</v>
      </c>
      <c r="BB188" s="43" t="s">
        <v>7514</v>
      </c>
      <c r="BC188" s="117">
        <v>45085</v>
      </c>
      <c r="BD188" s="43" t="s">
        <v>73</v>
      </c>
      <c r="BF188" s="117"/>
      <c r="BI188" s="117"/>
      <c r="BL188" s="117"/>
      <c r="BR188" s="117"/>
      <c r="BX188" s="117"/>
      <c r="CD188" s="117"/>
      <c r="CJ188" s="117"/>
      <c r="CP188" s="117"/>
      <c r="CV188" s="117"/>
      <c r="DB188" s="117"/>
      <c r="DH188" s="117"/>
      <c r="DN188" s="117"/>
      <c r="DS188" s="31" cm="1">
        <f t="array" ref="DS188">_xlfn.TAKE(_xlfn.CHOOSECOLS(_xlfn.WRAPROWS($AG188:$DR188,6),2),1)</f>
        <v>44873</v>
      </c>
      <c r="DT188" s="31" cm="1">
        <f t="array" ref="DT188">_xlfn.TAKE(_xlfn._xlws.FILTER(_xlfn.CHOOSECOLS(_xlfn.WRAPROWS($AG188:$DR188,6),2),
(_xlfn.CHOOSECOLS(_xlfn.WRAPROWS($AG188:$DR188,6),3) = "0") +
(_xlfn.CHOOSECOLS(_xlfn.WRAPROWS($AG188:$DR188,6),3) = 0) +
(_xlfn.CHOOSECOLS(_xlfn.WRAPROWS($AG188:$DR188,6),3) = "0(CP)")),1)</f>
        <v>44873</v>
      </c>
    </row>
    <row r="189" spans="1:124" s="43" customFormat="1" x14ac:dyDescent="0.45">
      <c r="A189" s="29"/>
      <c r="B189" s="29" t="s">
        <v>445</v>
      </c>
      <c r="C189" s="29" t="s">
        <v>232</v>
      </c>
      <c r="D189" s="29" t="s">
        <v>61</v>
      </c>
      <c r="E189" s="29" t="s">
        <v>460</v>
      </c>
      <c r="F189" s="37">
        <v>120606</v>
      </c>
      <c r="G189" s="29"/>
      <c r="H189" s="30" t="str">
        <f t="shared" si="24"/>
        <v>GUP-YD00-P1SCA-120606</v>
      </c>
      <c r="I189" s="30" t="s">
        <v>548</v>
      </c>
      <c r="J189" s="28" t="s">
        <v>542</v>
      </c>
      <c r="K189" s="31">
        <v>44773</v>
      </c>
      <c r="L189" s="31"/>
      <c r="M189" s="32" t="s">
        <v>448</v>
      </c>
      <c r="N189" s="29" t="s">
        <v>449</v>
      </c>
      <c r="O189" s="28"/>
      <c r="P189" s="28" t="s">
        <v>5686</v>
      </c>
      <c r="Q189" s="28"/>
      <c r="R189" s="28"/>
      <c r="S189" s="28" t="s">
        <v>520</v>
      </c>
      <c r="T189" s="29" t="s">
        <v>67</v>
      </c>
      <c r="U189" s="33" t="s">
        <v>463</v>
      </c>
      <c r="V189" s="34" t="s">
        <v>236</v>
      </c>
      <c r="W189" s="34">
        <v>3</v>
      </c>
      <c r="X189" s="162">
        <v>45838</v>
      </c>
      <c r="Y189" s="162"/>
      <c r="Z189" s="30"/>
      <c r="AA189" s="119" t="str" cm="1">
        <f t="array" ref="AA189">IF(AB189="","",INDEX(AG189:DR189,_xlfn.XMATCH(AB189,AG189:DR189)-1))</f>
        <v>DE-GUP-DT-E-23-561</v>
      </c>
      <c r="AB189" s="120">
        <f t="shared" si="33"/>
        <v>45064</v>
      </c>
      <c r="AC189" s="119" cm="1">
        <f t="array" ref="AC189">IF(AB189="","",INDEX(AG189:DR189,_xlfn.XMATCH(AB189,AG189:DR189)+1))</f>
        <v>2</v>
      </c>
      <c r="AD189" s="119" t="str" cm="1">
        <f t="array" ref="AD189">IF(AE189="","",INDEX(AG189:DR189,_xlfn.XMATCH(AE189,AG189:DR189)-1))</f>
        <v>CRS-GUP-DHI-DT-23-1977</v>
      </c>
      <c r="AE189" s="120">
        <f t="shared" si="34"/>
        <v>45085</v>
      </c>
      <c r="AF189" s="119" t="str" cm="1">
        <f t="array" ref="AF189">IF(AE189="","",INDEX(AG189:DR189,_xlfn.XMATCH(AE189,AG189:DR189)+1))</f>
        <v>NC</v>
      </c>
      <c r="AG189" s="43" t="s">
        <v>5522</v>
      </c>
      <c r="AH189" s="117">
        <v>44888</v>
      </c>
      <c r="AI189" s="199">
        <v>0</v>
      </c>
      <c r="AJ189" s="43" t="s">
        <v>5645</v>
      </c>
      <c r="AK189" s="117">
        <v>44895</v>
      </c>
      <c r="AL189" s="43" t="s">
        <v>73</v>
      </c>
      <c r="AM189" s="43" t="s">
        <v>6605</v>
      </c>
      <c r="AN189" s="117">
        <v>44981</v>
      </c>
      <c r="AO189" s="43">
        <v>1</v>
      </c>
      <c r="AP189" s="43" t="s">
        <v>6847</v>
      </c>
      <c r="AQ189" s="117">
        <v>44999</v>
      </c>
      <c r="AR189" s="43" t="s">
        <v>73</v>
      </c>
      <c r="AS189" s="43" t="s">
        <v>7432</v>
      </c>
      <c r="AT189" s="117">
        <v>45064</v>
      </c>
      <c r="AU189" s="43">
        <v>2</v>
      </c>
      <c r="AV189" s="43" t="s">
        <v>7513</v>
      </c>
      <c r="AW189" s="117">
        <v>45085</v>
      </c>
      <c r="AX189" s="43" t="s">
        <v>73</v>
      </c>
      <c r="AZ189" s="117"/>
      <c r="BC189" s="117"/>
      <c r="BF189" s="117"/>
      <c r="BI189" s="117"/>
      <c r="BL189" s="117"/>
      <c r="BR189" s="117"/>
      <c r="BX189" s="117"/>
      <c r="CD189" s="117"/>
      <c r="CJ189" s="117"/>
      <c r="CP189" s="117"/>
      <c r="CV189" s="117"/>
      <c r="DB189" s="117"/>
      <c r="DH189" s="117"/>
      <c r="DN189" s="117"/>
      <c r="DS189" s="31" cm="1">
        <f t="array" ref="DS189">_xlfn.TAKE(_xlfn.CHOOSECOLS(_xlfn.WRAPROWS($AG189:$DR189,6),2),1)</f>
        <v>44888</v>
      </c>
      <c r="DT189" s="31" cm="1">
        <f t="array" ref="DT189">_xlfn.TAKE(_xlfn._xlws.FILTER(_xlfn.CHOOSECOLS(_xlfn.WRAPROWS($AG189:$DR189,6),2),
(_xlfn.CHOOSECOLS(_xlfn.WRAPROWS($AG189:$DR189,6),3) = "0") +
(_xlfn.CHOOSECOLS(_xlfn.WRAPROWS($AG189:$DR189,6),3) = 0) +
(_xlfn.CHOOSECOLS(_xlfn.WRAPROWS($AG189:$DR189,6),3) = "0(CP)")),1)</f>
        <v>44888</v>
      </c>
    </row>
    <row r="190" spans="1:124" s="114" customFormat="1" x14ac:dyDescent="0.45">
      <c r="A190" s="38"/>
      <c r="B190" s="38" t="s">
        <v>445</v>
      </c>
      <c r="C190" s="38" t="s">
        <v>260</v>
      </c>
      <c r="D190" s="38" t="s">
        <v>61</v>
      </c>
      <c r="E190" s="38" t="s">
        <v>460</v>
      </c>
      <c r="F190" s="37">
        <v>120607</v>
      </c>
      <c r="G190" s="38"/>
      <c r="H190" s="30" t="str">
        <f t="shared" si="24"/>
        <v>GUP-YL00-P1SCA-120607</v>
      </c>
      <c r="I190" s="41" t="s">
        <v>549</v>
      </c>
      <c r="J190" s="28" t="s">
        <v>542</v>
      </c>
      <c r="K190" s="31">
        <v>44834</v>
      </c>
      <c r="L190" s="31"/>
      <c r="M190" s="32" t="s">
        <v>448</v>
      </c>
      <c r="N190" s="29" t="s">
        <v>449</v>
      </c>
      <c r="O190" s="28"/>
      <c r="P190" s="28" t="s">
        <v>5686</v>
      </c>
      <c r="Q190" s="28"/>
      <c r="R190" s="28"/>
      <c r="S190" s="28" t="s">
        <v>520</v>
      </c>
      <c r="T190" s="29" t="s">
        <v>67</v>
      </c>
      <c r="U190" s="39" t="s">
        <v>463</v>
      </c>
      <c r="V190" s="40" t="s">
        <v>249</v>
      </c>
      <c r="W190" s="34">
        <v>2</v>
      </c>
      <c r="X190" s="162">
        <v>45838</v>
      </c>
      <c r="Y190" s="162"/>
      <c r="Z190" s="30"/>
      <c r="AA190" s="107" t="str" cm="1">
        <f t="array" ref="AA190">IF(AB190="","",INDEX(AG190:DR190,_xlfn.XMATCH(AB190,AG190:DR190)-1))</f>
        <v>DE-GUP-DT-E-23-136</v>
      </c>
      <c r="AB190" s="113">
        <f t="shared" si="33"/>
        <v>44964</v>
      </c>
      <c r="AC190" s="107" cm="1">
        <f t="array" ref="AC190">IF(AB190="","",INDEX(AG190:DR190,_xlfn.XMATCH(AB190,AG190:DR190)+1))</f>
        <v>0</v>
      </c>
      <c r="AD190" s="107" t="str" cm="1">
        <f t="array" ref="AD190">IF(AE190="","",INDEX(AG190:DR190,_xlfn.XMATCH(AE190,AG190:DR190)-1))</f>
        <v>CRS-GUP-DHI-DT-23-1627</v>
      </c>
      <c r="AE190" s="113">
        <f t="shared" si="34"/>
        <v>44987</v>
      </c>
      <c r="AF190" s="107" t="str" cm="1">
        <f t="array" ref="AF190">IF(AE190="","",INDEX(AG190:DR190,_xlfn.XMATCH(AE190,AG190:DR190)+1))</f>
        <v>NC</v>
      </c>
      <c r="AG190" s="114" t="s">
        <v>6386</v>
      </c>
      <c r="AH190" s="115">
        <v>44964</v>
      </c>
      <c r="AI190" s="198">
        <v>0</v>
      </c>
      <c r="AJ190" s="114" t="s">
        <v>6705</v>
      </c>
      <c r="AK190" s="115">
        <v>44987</v>
      </c>
      <c r="AL190" s="114" t="s">
        <v>73</v>
      </c>
      <c r="AN190" s="115"/>
      <c r="AQ190" s="115"/>
      <c r="AT190" s="115"/>
      <c r="AW190" s="115"/>
      <c r="AZ190" s="115"/>
      <c r="BC190" s="115"/>
      <c r="BF190" s="115"/>
      <c r="BI190" s="115"/>
      <c r="BL190" s="115"/>
      <c r="BR190" s="115"/>
      <c r="BX190" s="115"/>
      <c r="CD190" s="115"/>
      <c r="CJ190" s="115"/>
      <c r="CP190" s="115"/>
      <c r="CV190" s="115"/>
      <c r="DB190" s="115"/>
      <c r="DH190" s="115"/>
      <c r="DN190" s="115"/>
      <c r="DS190" s="31" cm="1">
        <f t="array" ref="DS190">_xlfn.TAKE(_xlfn.CHOOSECOLS(_xlfn.WRAPROWS($AG190:$DR190,6),2),1)</f>
        <v>44964</v>
      </c>
      <c r="DT190" s="31" cm="1">
        <f t="array" ref="DT190">_xlfn.TAKE(_xlfn._xlws.FILTER(_xlfn.CHOOSECOLS(_xlfn.WRAPROWS($AG190:$DR190,6),2),
(_xlfn.CHOOSECOLS(_xlfn.WRAPROWS($AG190:$DR190,6),3) = "0") +
(_xlfn.CHOOSECOLS(_xlfn.WRAPROWS($AG190:$DR190,6),3) = 0) +
(_xlfn.CHOOSECOLS(_xlfn.WRAPROWS($AG190:$DR190,6),3) = "0(CP)")),1)</f>
        <v>44964</v>
      </c>
    </row>
    <row r="191" spans="1:124" s="43" customFormat="1" x14ac:dyDescent="0.45">
      <c r="A191" s="29"/>
      <c r="B191" s="29" t="s">
        <v>445</v>
      </c>
      <c r="C191" s="29" t="s">
        <v>550</v>
      </c>
      <c r="D191" s="29" t="s">
        <v>61</v>
      </c>
      <c r="E191" s="29" t="s">
        <v>460</v>
      </c>
      <c r="F191" s="37">
        <v>120608</v>
      </c>
      <c r="G191" s="29"/>
      <c r="H191" s="30" t="str">
        <f t="shared" si="24"/>
        <v>GUP-YK00-P1SCA-120608</v>
      </c>
      <c r="I191" s="30" t="s">
        <v>551</v>
      </c>
      <c r="J191" s="28" t="s">
        <v>542</v>
      </c>
      <c r="K191" s="31">
        <v>44834</v>
      </c>
      <c r="L191" s="31"/>
      <c r="M191" s="32" t="s">
        <v>448</v>
      </c>
      <c r="N191" s="29" t="s">
        <v>449</v>
      </c>
      <c r="O191" s="28"/>
      <c r="P191" s="28"/>
      <c r="Q191" s="28"/>
      <c r="R191" s="28"/>
      <c r="S191" s="28" t="s">
        <v>520</v>
      </c>
      <c r="T191" s="29" t="s">
        <v>67</v>
      </c>
      <c r="U191" s="33" t="s">
        <v>463</v>
      </c>
      <c r="V191" s="34" t="s">
        <v>249</v>
      </c>
      <c r="W191" s="34">
        <v>3</v>
      </c>
      <c r="X191" s="162">
        <v>45838</v>
      </c>
      <c r="Y191" s="162"/>
      <c r="Z191" s="30"/>
      <c r="AA191" s="119" t="str" cm="1">
        <f t="array" ref="AA191">IF(AB191="","",INDEX(AG191:DR191,_xlfn.XMATCH(AB191,AG191:DR191)-1))</f>
        <v>DE-GUP-DT-E-23-246</v>
      </c>
      <c r="AB191" s="120">
        <f t="shared" si="33"/>
        <v>44981</v>
      </c>
      <c r="AC191" s="119" cm="1">
        <f t="array" ref="AC191">IF(AB191="","",INDEX(AG191:DR191,_xlfn.XMATCH(AB191,AG191:DR191)+1))</f>
        <v>0</v>
      </c>
      <c r="AD191" s="119" t="str" cm="1">
        <f t="array" ref="AD191">IF(AE191="","",INDEX(AG191:DR191,_xlfn.XMATCH(AE191,AG191:DR191)-1))</f>
        <v>CRS-GUP-DHI-DT-23-1707</v>
      </c>
      <c r="AE191" s="120">
        <f t="shared" si="34"/>
        <v>44999</v>
      </c>
      <c r="AF191" s="119" t="str" cm="1">
        <f t="array" ref="AF191">IF(AE191="","",INDEX(AG191:DR191,_xlfn.XMATCH(AE191,AG191:DR191)+1))</f>
        <v>NC</v>
      </c>
      <c r="AG191" s="43" t="s">
        <v>6605</v>
      </c>
      <c r="AH191" s="117">
        <v>44981</v>
      </c>
      <c r="AI191" s="199">
        <v>0</v>
      </c>
      <c r="AJ191" s="43" t="s">
        <v>6847</v>
      </c>
      <c r="AK191" s="117">
        <v>44999</v>
      </c>
      <c r="AL191" s="43" t="s">
        <v>73</v>
      </c>
      <c r="AN191" s="117"/>
      <c r="AQ191" s="117"/>
      <c r="AT191" s="117"/>
      <c r="AW191" s="117"/>
      <c r="AZ191" s="117"/>
      <c r="BC191" s="117"/>
      <c r="BF191" s="117"/>
      <c r="BI191" s="117"/>
      <c r="BL191" s="117"/>
      <c r="BR191" s="117"/>
      <c r="BX191" s="117"/>
      <c r="CD191" s="117"/>
      <c r="CJ191" s="117"/>
      <c r="CP191" s="117"/>
      <c r="CV191" s="117"/>
      <c r="DB191" s="117"/>
      <c r="DH191" s="117"/>
      <c r="DN191" s="117"/>
      <c r="DS191" s="31" cm="1">
        <f t="array" ref="DS191">_xlfn.TAKE(_xlfn.CHOOSECOLS(_xlfn.WRAPROWS($AG191:$DR191,6),2),1)</f>
        <v>44981</v>
      </c>
      <c r="DT191" s="31" cm="1">
        <f t="array" ref="DT191">_xlfn.TAKE(_xlfn._xlws.FILTER(_xlfn.CHOOSECOLS(_xlfn.WRAPROWS($AG191:$DR191,6),2),
(_xlfn.CHOOSECOLS(_xlfn.WRAPROWS($AG191:$DR191,6),3) = "0") +
(_xlfn.CHOOSECOLS(_xlfn.WRAPROWS($AG191:$DR191,6),3) = 0) +
(_xlfn.CHOOSECOLS(_xlfn.WRAPROWS($AG191:$DR191,6),3) = "0(CP)")),1)</f>
        <v>44981</v>
      </c>
    </row>
    <row r="192" spans="1:124" s="43" customFormat="1" x14ac:dyDescent="0.45">
      <c r="A192" s="29"/>
      <c r="B192" s="29" t="s">
        <v>445</v>
      </c>
      <c r="C192" s="29" t="s">
        <v>552</v>
      </c>
      <c r="D192" s="29" t="s">
        <v>61</v>
      </c>
      <c r="E192" s="29" t="s">
        <v>460</v>
      </c>
      <c r="F192" s="37">
        <v>120609</v>
      </c>
      <c r="G192" s="29"/>
      <c r="H192" s="30" t="str">
        <f t="shared" si="24"/>
        <v>GUP-YF03-P1SCA-120609</v>
      </c>
      <c r="I192" s="30" t="s">
        <v>553</v>
      </c>
      <c r="J192" s="28" t="s">
        <v>542</v>
      </c>
      <c r="K192" s="31">
        <v>44834</v>
      </c>
      <c r="L192" s="31"/>
      <c r="M192" s="32" t="s">
        <v>448</v>
      </c>
      <c r="N192" s="29" t="s">
        <v>449</v>
      </c>
      <c r="O192" s="28"/>
      <c r="P192" s="28"/>
      <c r="Q192" s="28"/>
      <c r="R192" s="28"/>
      <c r="S192" s="28" t="s">
        <v>520</v>
      </c>
      <c r="T192" s="29" t="s">
        <v>67</v>
      </c>
      <c r="U192" s="33" t="s">
        <v>463</v>
      </c>
      <c r="V192" s="34" t="s">
        <v>249</v>
      </c>
      <c r="W192" s="34">
        <v>3</v>
      </c>
      <c r="X192" s="162">
        <v>45838</v>
      </c>
      <c r="Y192" s="162"/>
      <c r="Z192" s="30"/>
      <c r="AA192" s="119" t="str" cm="1">
        <f t="array" ref="AA192">IF(AB192="","",INDEX(AG192:DR192,_xlfn.XMATCH(AB192,AG192:DR192)-1))</f>
        <v>DE-GUP-DT-E-23-701</v>
      </c>
      <c r="AB192" s="120">
        <f t="shared" si="33"/>
        <v>45127</v>
      </c>
      <c r="AC192" s="119" cm="1">
        <f t="array" ref="AC192">IF(AB192="","",INDEX(AG192:DR192,_xlfn.XMATCH(AB192,AG192:DR192)+1))</f>
        <v>1</v>
      </c>
      <c r="AD192" s="119" t="str" cm="1">
        <f t="array" ref="AD192">IF(AE192="","",INDEX(AG192:DR192,_xlfn.XMATCH(AE192,AG192:DR192)-1))</f>
        <v>CRS-GUP-DHI-DT-22-1258</v>
      </c>
      <c r="AE192" s="120">
        <f t="shared" si="34"/>
        <v>44908</v>
      </c>
      <c r="AF192" s="119" t="str" cm="1">
        <f t="array" ref="AF192">IF(AE192="","",INDEX(AG192:DR192,_xlfn.XMATCH(AE192,AG192:DR192)+1))</f>
        <v>NC</v>
      </c>
      <c r="AG192" s="43" t="s">
        <v>5740</v>
      </c>
      <c r="AH192" s="117">
        <v>44904</v>
      </c>
      <c r="AI192" s="199">
        <v>0</v>
      </c>
      <c r="AJ192" s="43" t="s">
        <v>5796</v>
      </c>
      <c r="AK192" s="117">
        <v>44908</v>
      </c>
      <c r="AL192" s="43" t="s">
        <v>73</v>
      </c>
      <c r="AM192" s="43" t="s">
        <v>7725</v>
      </c>
      <c r="AN192" s="117">
        <v>45127</v>
      </c>
      <c r="AO192" s="43">
        <v>1</v>
      </c>
      <c r="AQ192" s="117"/>
      <c r="AT192" s="117"/>
      <c r="AW192" s="117"/>
      <c r="AZ192" s="117"/>
      <c r="BC192" s="117"/>
      <c r="BF192" s="117"/>
      <c r="BI192" s="117"/>
      <c r="BL192" s="117"/>
      <c r="BR192" s="117"/>
      <c r="BX192" s="117"/>
      <c r="CD192" s="117"/>
      <c r="CJ192" s="117"/>
      <c r="CP192" s="117"/>
      <c r="CV192" s="117"/>
      <c r="DB192" s="117"/>
      <c r="DH192" s="117"/>
      <c r="DN192" s="117"/>
      <c r="DS192" s="31" cm="1">
        <f t="array" ref="DS192">_xlfn.TAKE(_xlfn.CHOOSECOLS(_xlfn.WRAPROWS($AG192:$DR192,6),2),1)</f>
        <v>44904</v>
      </c>
      <c r="DT192" s="31" cm="1">
        <f t="array" ref="DT192">_xlfn.TAKE(_xlfn._xlws.FILTER(_xlfn.CHOOSECOLS(_xlfn.WRAPROWS($AG192:$DR192,6),2),
(_xlfn.CHOOSECOLS(_xlfn.WRAPROWS($AG192:$DR192,6),3) = "0") +
(_xlfn.CHOOSECOLS(_xlfn.WRAPROWS($AG192:$DR192,6),3) = 0) +
(_xlfn.CHOOSECOLS(_xlfn.WRAPROWS($AG192:$DR192,6),3) = "0(CP)")),1)</f>
        <v>44904</v>
      </c>
    </row>
    <row r="193" spans="1:124" s="43" customFormat="1" x14ac:dyDescent="0.45">
      <c r="A193" s="29"/>
      <c r="B193" s="29" t="s">
        <v>445</v>
      </c>
      <c r="C193" s="29" t="s">
        <v>554</v>
      </c>
      <c r="D193" s="29" t="s">
        <v>61</v>
      </c>
      <c r="E193" s="29" t="s">
        <v>460</v>
      </c>
      <c r="F193" s="37">
        <v>120610</v>
      </c>
      <c r="G193" s="29"/>
      <c r="H193" s="30" t="str">
        <f t="shared" si="24"/>
        <v>GUP-YD04-P1SCA-120610</v>
      </c>
      <c r="I193" s="30" t="s">
        <v>555</v>
      </c>
      <c r="J193" s="28" t="s">
        <v>542</v>
      </c>
      <c r="K193" s="31">
        <v>44834</v>
      </c>
      <c r="L193" s="31"/>
      <c r="M193" s="32" t="s">
        <v>448</v>
      </c>
      <c r="N193" s="29" t="s">
        <v>449</v>
      </c>
      <c r="O193" s="28"/>
      <c r="P193" s="28"/>
      <c r="Q193" s="28"/>
      <c r="R193" s="28"/>
      <c r="S193" s="28" t="s">
        <v>520</v>
      </c>
      <c r="T193" s="29" t="s">
        <v>67</v>
      </c>
      <c r="U193" s="33" t="s">
        <v>463</v>
      </c>
      <c r="V193" s="34" t="s">
        <v>272</v>
      </c>
      <c r="W193" s="34">
        <v>3</v>
      </c>
      <c r="X193" s="162">
        <v>45838</v>
      </c>
      <c r="Y193" s="162"/>
      <c r="Z193" s="30"/>
      <c r="AA193" s="119" t="str" cm="1">
        <f t="array" ref="AA193">IF(AB193="","",INDEX(AG193:DR193,_xlfn.XMATCH(AB193,AG193:DR193)-1))</f>
        <v>DE-GUP-DT-E-23-701</v>
      </c>
      <c r="AB193" s="120">
        <f t="shared" si="33"/>
        <v>45127</v>
      </c>
      <c r="AC193" s="119" cm="1">
        <f t="array" ref="AC193">IF(AB193="","",INDEX(AG193:DR193,_xlfn.XMATCH(AB193,AG193:DR193)+1))</f>
        <v>2</v>
      </c>
      <c r="AD193" s="119" t="str" cm="1">
        <f t="array" ref="AD193">IF(AE193="","",INDEX(AG193:DR193,_xlfn.XMATCH(AE193,AG193:DR193)-1))</f>
        <v>CRS-GUP-DHI-DT-23-1720</v>
      </c>
      <c r="AE193" s="120">
        <f t="shared" si="34"/>
        <v>44999</v>
      </c>
      <c r="AF193" s="119" t="str" cm="1">
        <f t="array" ref="AF193">IF(AE193="","",INDEX(AG193:DR193,_xlfn.XMATCH(AE193,AG193:DR193)+1))</f>
        <v>NC</v>
      </c>
      <c r="AG193" s="43" t="s">
        <v>6386</v>
      </c>
      <c r="AH193" s="117">
        <v>44964</v>
      </c>
      <c r="AI193" s="199">
        <v>0</v>
      </c>
      <c r="AJ193" s="43" t="s">
        <v>6705</v>
      </c>
      <c r="AK193" s="117">
        <v>44987</v>
      </c>
      <c r="AL193" s="43" t="s">
        <v>73</v>
      </c>
      <c r="AM193" s="43" t="s">
        <v>6768</v>
      </c>
      <c r="AN193" s="117">
        <v>44994</v>
      </c>
      <c r="AO193" s="43">
        <v>1</v>
      </c>
      <c r="AP193" s="43" t="s">
        <v>6860</v>
      </c>
      <c r="AQ193" s="117">
        <v>44999</v>
      </c>
      <c r="AR193" s="43" t="s">
        <v>73</v>
      </c>
      <c r="AS193" s="43" t="s">
        <v>7725</v>
      </c>
      <c r="AT193" s="117">
        <v>45127</v>
      </c>
      <c r="AU193" s="43">
        <v>2</v>
      </c>
      <c r="AW193" s="117"/>
      <c r="AZ193" s="117"/>
      <c r="BC193" s="117"/>
      <c r="BF193" s="117"/>
      <c r="BI193" s="117"/>
      <c r="BL193" s="117"/>
      <c r="BR193" s="117"/>
      <c r="BX193" s="117"/>
      <c r="CD193" s="117"/>
      <c r="CJ193" s="117"/>
      <c r="CP193" s="117"/>
      <c r="CV193" s="117"/>
      <c r="DB193" s="117"/>
      <c r="DH193" s="117"/>
      <c r="DN193" s="117"/>
      <c r="DS193" s="31" cm="1">
        <f t="array" ref="DS193">_xlfn.TAKE(_xlfn.CHOOSECOLS(_xlfn.WRAPROWS($AG193:$DR193,6),2),1)</f>
        <v>44964</v>
      </c>
      <c r="DT193" s="31" cm="1">
        <f t="array" ref="DT193">_xlfn.TAKE(_xlfn._xlws.FILTER(_xlfn.CHOOSECOLS(_xlfn.WRAPROWS($AG193:$DR193,6),2),
(_xlfn.CHOOSECOLS(_xlfn.WRAPROWS($AG193:$DR193,6),3) = "0") +
(_xlfn.CHOOSECOLS(_xlfn.WRAPROWS($AG193:$DR193,6),3) = 0) +
(_xlfn.CHOOSECOLS(_xlfn.WRAPROWS($AG193:$DR193,6),3) = "0(CP)")),1)</f>
        <v>44964</v>
      </c>
    </row>
    <row r="194" spans="1:124" s="114" customFormat="1" x14ac:dyDescent="0.45">
      <c r="A194" s="38"/>
      <c r="B194" s="38" t="s">
        <v>445</v>
      </c>
      <c r="C194" s="38" t="s">
        <v>556</v>
      </c>
      <c r="D194" s="38" t="s">
        <v>61</v>
      </c>
      <c r="E194" s="38" t="s">
        <v>460</v>
      </c>
      <c r="F194" s="37">
        <v>120611</v>
      </c>
      <c r="G194" s="38"/>
      <c r="H194" s="30" t="str">
        <f t="shared" si="24"/>
        <v>GUP-YL17-P1SCA-120611</v>
      </c>
      <c r="I194" s="30" t="s">
        <v>557</v>
      </c>
      <c r="J194" s="28" t="s">
        <v>542</v>
      </c>
      <c r="K194" s="31">
        <v>44834</v>
      </c>
      <c r="L194" s="31"/>
      <c r="M194" s="32" t="s">
        <v>448</v>
      </c>
      <c r="N194" s="29" t="s">
        <v>449</v>
      </c>
      <c r="O194" s="28"/>
      <c r="P194" s="28"/>
      <c r="Q194" s="28"/>
      <c r="R194" s="28"/>
      <c r="S194" s="28" t="s">
        <v>520</v>
      </c>
      <c r="T194" s="29" t="s">
        <v>67</v>
      </c>
      <c r="U194" s="39" t="s">
        <v>463</v>
      </c>
      <c r="V194" s="40" t="s">
        <v>249</v>
      </c>
      <c r="W194" s="34">
        <v>3</v>
      </c>
      <c r="X194" s="162">
        <v>45838</v>
      </c>
      <c r="Y194" s="162"/>
      <c r="Z194" s="30"/>
      <c r="AA194" s="107" t="str" cm="1">
        <f t="array" ref="AA194">IF(AB194="","",INDEX(AG194:DR194,_xlfn.XMATCH(AB194,AG194:DR194)-1))</f>
        <v>DE-GUP-DT-E-23-182</v>
      </c>
      <c r="AB194" s="113">
        <f t="shared" si="33"/>
        <v>44973</v>
      </c>
      <c r="AC194" s="107" cm="1">
        <f t="array" ref="AC194">IF(AB194="","",INDEX(AG194:DR194,_xlfn.XMATCH(AB194,AG194:DR194)+1))</f>
        <v>0</v>
      </c>
      <c r="AD194" s="107" t="str" cm="1">
        <f t="array" ref="AD194">IF(AE194="","",INDEX(AG194:DR194,_xlfn.XMATCH(AE194,AG194:DR194)-1))</f>
        <v>CRS-GUP-DHI-DT-23-1635</v>
      </c>
      <c r="AE194" s="113">
        <f t="shared" si="34"/>
        <v>44988</v>
      </c>
      <c r="AF194" s="107" t="str" cm="1">
        <f t="array" ref="AF194">IF(AE194="","",INDEX(AG194:DR194,_xlfn.XMATCH(AE194,AG194:DR194)+1))</f>
        <v>NC</v>
      </c>
      <c r="AG194" s="114" t="s">
        <v>6500</v>
      </c>
      <c r="AH194" s="115">
        <v>44973</v>
      </c>
      <c r="AI194" s="198">
        <v>0</v>
      </c>
      <c r="AJ194" s="114" t="s">
        <v>6713</v>
      </c>
      <c r="AK194" s="115">
        <v>44988</v>
      </c>
      <c r="AL194" s="114" t="s">
        <v>73</v>
      </c>
      <c r="AN194" s="115"/>
      <c r="AQ194" s="115"/>
      <c r="AT194" s="115"/>
      <c r="AW194" s="115"/>
      <c r="AZ194" s="115"/>
      <c r="BC194" s="115"/>
      <c r="BF194" s="115"/>
      <c r="BI194" s="115"/>
      <c r="BL194" s="115"/>
      <c r="BR194" s="115"/>
      <c r="BX194" s="115"/>
      <c r="CD194" s="115"/>
      <c r="CJ194" s="115"/>
      <c r="CP194" s="115"/>
      <c r="CV194" s="115"/>
      <c r="DB194" s="115"/>
      <c r="DH194" s="115"/>
      <c r="DN194" s="115"/>
      <c r="DS194" s="31" cm="1">
        <f t="array" ref="DS194">_xlfn.TAKE(_xlfn.CHOOSECOLS(_xlfn.WRAPROWS($AG194:$DR194,6),2),1)</f>
        <v>44973</v>
      </c>
      <c r="DT194" s="31" cm="1">
        <f t="array" ref="DT194">_xlfn.TAKE(_xlfn._xlws.FILTER(_xlfn.CHOOSECOLS(_xlfn.WRAPROWS($AG194:$DR194,6),2),
(_xlfn.CHOOSECOLS(_xlfn.WRAPROWS($AG194:$DR194,6),3) = "0") +
(_xlfn.CHOOSECOLS(_xlfn.WRAPROWS($AG194:$DR194,6),3) = 0) +
(_xlfn.CHOOSECOLS(_xlfn.WRAPROWS($AG194:$DR194,6),3) = "0(CP)")),1)</f>
        <v>44973</v>
      </c>
    </row>
    <row r="195" spans="1:124" s="43" customFormat="1" x14ac:dyDescent="0.45">
      <c r="A195" s="29"/>
      <c r="B195" s="29" t="s">
        <v>445</v>
      </c>
      <c r="C195" s="29" t="s">
        <v>558</v>
      </c>
      <c r="D195" s="29" t="s">
        <v>61</v>
      </c>
      <c r="E195" s="29" t="s">
        <v>460</v>
      </c>
      <c r="F195" s="37">
        <v>120612</v>
      </c>
      <c r="G195" s="29"/>
      <c r="H195" s="30" t="str">
        <f t="shared" si="24"/>
        <v>GUP-YL22-P1SCA-120612</v>
      </c>
      <c r="I195" s="30" t="s">
        <v>559</v>
      </c>
      <c r="J195" s="28" t="s">
        <v>542</v>
      </c>
      <c r="K195" s="31">
        <v>44834</v>
      </c>
      <c r="L195" s="31"/>
      <c r="M195" s="32" t="s">
        <v>448</v>
      </c>
      <c r="N195" s="29" t="s">
        <v>449</v>
      </c>
      <c r="O195" s="28"/>
      <c r="P195" s="28"/>
      <c r="Q195" s="28"/>
      <c r="R195" s="28"/>
      <c r="S195" s="28" t="s">
        <v>520</v>
      </c>
      <c r="T195" s="29" t="s">
        <v>67</v>
      </c>
      <c r="U195" s="33" t="s">
        <v>463</v>
      </c>
      <c r="V195" s="34" t="s">
        <v>236</v>
      </c>
      <c r="W195" s="34">
        <v>3</v>
      </c>
      <c r="X195" s="162">
        <v>45838</v>
      </c>
      <c r="Y195" s="162"/>
      <c r="Z195" s="30"/>
      <c r="AA195" s="119" t="str" cm="1">
        <f t="array" ref="AA195">IF(AB195="","",INDEX(AG195:DR195,_xlfn.XMATCH(AB195,AG195:DR195)-1))</f>
        <v>DE-GUP-DT-E-23-246</v>
      </c>
      <c r="AB195" s="120">
        <f t="shared" si="33"/>
        <v>44981</v>
      </c>
      <c r="AC195" s="119" cm="1">
        <f t="array" ref="AC195">IF(AB195="","",INDEX(AG195:DR195,_xlfn.XMATCH(AB195,AG195:DR195)+1))</f>
        <v>0</v>
      </c>
      <c r="AD195" s="119" t="str" cm="1">
        <f t="array" ref="AD195">IF(AE195="","",INDEX(AG195:DR195,_xlfn.XMATCH(AE195,AG195:DR195)-1))</f>
        <v>CRS-GUP-DHI-DT-23-1707</v>
      </c>
      <c r="AE195" s="120">
        <f t="shared" si="34"/>
        <v>44999</v>
      </c>
      <c r="AF195" s="119" t="str" cm="1">
        <f t="array" ref="AF195">IF(AE195="","",INDEX(AG195:DR195,_xlfn.XMATCH(AE195,AG195:DR195)+1))</f>
        <v>NC</v>
      </c>
      <c r="AG195" s="43" t="s">
        <v>6605</v>
      </c>
      <c r="AH195" s="117">
        <v>44981</v>
      </c>
      <c r="AI195" s="199">
        <v>0</v>
      </c>
      <c r="AJ195" s="43" t="s">
        <v>6847</v>
      </c>
      <c r="AK195" s="117">
        <v>44999</v>
      </c>
      <c r="AL195" s="43" t="s">
        <v>73</v>
      </c>
      <c r="AN195" s="117"/>
      <c r="AQ195" s="117"/>
      <c r="AT195" s="117"/>
      <c r="AW195" s="117"/>
      <c r="AZ195" s="117"/>
      <c r="BC195" s="117"/>
      <c r="BF195" s="117"/>
      <c r="BI195" s="117"/>
      <c r="BL195" s="117"/>
      <c r="BR195" s="117"/>
      <c r="BX195" s="117"/>
      <c r="CD195" s="117"/>
      <c r="CJ195" s="117"/>
      <c r="CP195" s="117"/>
      <c r="CV195" s="117"/>
      <c r="DB195" s="117"/>
      <c r="DH195" s="117"/>
      <c r="DN195" s="117"/>
      <c r="DS195" s="31" cm="1">
        <f t="array" ref="DS195">_xlfn.TAKE(_xlfn.CHOOSECOLS(_xlfn.WRAPROWS($AG195:$DR195,6),2),1)</f>
        <v>44981</v>
      </c>
      <c r="DT195" s="31" cm="1">
        <f t="array" ref="DT195">_xlfn.TAKE(_xlfn._xlws.FILTER(_xlfn.CHOOSECOLS(_xlfn.WRAPROWS($AG195:$DR195,6),2),
(_xlfn.CHOOSECOLS(_xlfn.WRAPROWS($AG195:$DR195,6),3) = "0") +
(_xlfn.CHOOSECOLS(_xlfn.WRAPROWS($AG195:$DR195,6),3) = 0) +
(_xlfn.CHOOSECOLS(_xlfn.WRAPROWS($AG195:$DR195,6),3) = "0(CP)")),1)</f>
        <v>44981</v>
      </c>
    </row>
    <row r="196" spans="1:124" s="114" customFormat="1" x14ac:dyDescent="0.45">
      <c r="A196" s="38"/>
      <c r="B196" s="38" t="s">
        <v>445</v>
      </c>
      <c r="C196" s="38" t="s">
        <v>237</v>
      </c>
      <c r="D196" s="38" t="s">
        <v>61</v>
      </c>
      <c r="E196" s="38" t="s">
        <v>460</v>
      </c>
      <c r="F196" s="37">
        <v>120613</v>
      </c>
      <c r="G196" s="38"/>
      <c r="H196" s="30" t="str">
        <f t="shared" si="24"/>
        <v>GUP-YT01-P1SCA-120613</v>
      </c>
      <c r="I196" s="41" t="s">
        <v>560</v>
      </c>
      <c r="J196" s="28" t="s">
        <v>542</v>
      </c>
      <c r="K196" s="31">
        <v>44804</v>
      </c>
      <c r="L196" s="31"/>
      <c r="M196" s="32" t="s">
        <v>448</v>
      </c>
      <c r="N196" s="29" t="s">
        <v>449</v>
      </c>
      <c r="O196" s="28"/>
      <c r="P196" s="28"/>
      <c r="Q196" s="28"/>
      <c r="R196" s="28"/>
      <c r="S196" s="28" t="s">
        <v>520</v>
      </c>
      <c r="T196" s="29" t="s">
        <v>67</v>
      </c>
      <c r="U196" s="39" t="s">
        <v>463</v>
      </c>
      <c r="V196" s="40" t="s">
        <v>272</v>
      </c>
      <c r="W196" s="34">
        <v>3</v>
      </c>
      <c r="X196" s="162">
        <v>45838</v>
      </c>
      <c r="Y196" s="162"/>
      <c r="Z196" s="30"/>
      <c r="AA196" s="107" t="str" cm="1">
        <f t="array" ref="AA196">IF(AB196="","",INDEX(AG196:DR196,_xlfn.XMATCH(AB196,AG196:DR196)-1))</f>
        <v>DE-GUP-DT-E-23-136</v>
      </c>
      <c r="AB196" s="113">
        <f t="shared" si="33"/>
        <v>44964</v>
      </c>
      <c r="AC196" s="107" cm="1">
        <f t="array" ref="AC196">IF(AB196="","",INDEX(AG196:DR196,_xlfn.XMATCH(AB196,AG196:DR196)+1))</f>
        <v>1</v>
      </c>
      <c r="AD196" s="107" t="str" cm="1">
        <f t="array" ref="AD196">IF(AE196="","",INDEX(AG196:DR196,_xlfn.XMATCH(AE196,AG196:DR196)-1))</f>
        <v>CRS-GUP-DHI-DT-23-1627</v>
      </c>
      <c r="AE196" s="113">
        <f t="shared" si="34"/>
        <v>44987</v>
      </c>
      <c r="AF196" s="107" t="str" cm="1">
        <f t="array" ref="AF196">IF(AE196="","",INDEX(AG196:DR196,_xlfn.XMATCH(AE196,AG196:DR196)+1))</f>
        <v>NC</v>
      </c>
      <c r="AG196" s="114" t="s">
        <v>5650</v>
      </c>
      <c r="AH196" s="115">
        <v>44895</v>
      </c>
      <c r="AI196" s="198">
        <v>0</v>
      </c>
      <c r="AJ196" s="114" t="s">
        <v>5835</v>
      </c>
      <c r="AK196" s="115">
        <v>44911</v>
      </c>
      <c r="AL196" s="114" t="s">
        <v>73</v>
      </c>
      <c r="AM196" s="114" t="s">
        <v>6386</v>
      </c>
      <c r="AN196" s="115">
        <v>44964</v>
      </c>
      <c r="AO196" s="114">
        <v>1</v>
      </c>
      <c r="AP196" s="114" t="s">
        <v>6705</v>
      </c>
      <c r="AQ196" s="115">
        <v>44987</v>
      </c>
      <c r="AR196" s="114" t="s">
        <v>73</v>
      </c>
      <c r="AT196" s="115"/>
      <c r="AW196" s="115"/>
      <c r="AZ196" s="115"/>
      <c r="BC196" s="115"/>
      <c r="BF196" s="115"/>
      <c r="BI196" s="115"/>
      <c r="BL196" s="115"/>
      <c r="BR196" s="115"/>
      <c r="BX196" s="115"/>
      <c r="CD196" s="115"/>
      <c r="CJ196" s="115"/>
      <c r="CP196" s="115"/>
      <c r="CV196" s="115"/>
      <c r="DB196" s="115"/>
      <c r="DH196" s="115"/>
      <c r="DN196" s="115"/>
      <c r="DS196" s="31" cm="1">
        <f t="array" ref="DS196">_xlfn.TAKE(_xlfn.CHOOSECOLS(_xlfn.WRAPROWS($AG196:$DR196,6),2),1)</f>
        <v>44895</v>
      </c>
      <c r="DT196" s="31" cm="1">
        <f t="array" ref="DT196">_xlfn.TAKE(_xlfn._xlws.FILTER(_xlfn.CHOOSECOLS(_xlfn.WRAPROWS($AG196:$DR196,6),2),
(_xlfn.CHOOSECOLS(_xlfn.WRAPROWS($AG196:$DR196,6),3) = "0") +
(_xlfn.CHOOSECOLS(_xlfn.WRAPROWS($AG196:$DR196,6),3) = 0) +
(_xlfn.CHOOSECOLS(_xlfn.WRAPROWS($AG196:$DR196,6),3) = "0(CP)")),1)</f>
        <v>44895</v>
      </c>
    </row>
    <row r="197" spans="1:124" s="43" customFormat="1" x14ac:dyDescent="0.45">
      <c r="A197" s="29"/>
      <c r="B197" s="29" t="s">
        <v>445</v>
      </c>
      <c r="C197" s="29" t="s">
        <v>134</v>
      </c>
      <c r="D197" s="29" t="s">
        <v>61</v>
      </c>
      <c r="E197" s="29" t="s">
        <v>460</v>
      </c>
      <c r="F197" s="37">
        <v>120614</v>
      </c>
      <c r="G197" s="29"/>
      <c r="H197" s="30" t="str">
        <f t="shared" si="24"/>
        <v>GUP-XG02-P1SCA-120614</v>
      </c>
      <c r="I197" s="30" t="s">
        <v>561</v>
      </c>
      <c r="J197" s="28" t="s">
        <v>542</v>
      </c>
      <c r="K197" s="31">
        <v>44773</v>
      </c>
      <c r="L197" s="31"/>
      <c r="M197" s="32" t="s">
        <v>448</v>
      </c>
      <c r="N197" s="29" t="s">
        <v>449</v>
      </c>
      <c r="O197" s="28"/>
      <c r="P197" s="28"/>
      <c r="Q197" s="28"/>
      <c r="R197" s="28"/>
      <c r="S197" s="28" t="s">
        <v>520</v>
      </c>
      <c r="T197" s="29" t="s">
        <v>67</v>
      </c>
      <c r="U197" s="33" t="s">
        <v>463</v>
      </c>
      <c r="V197" s="34" t="s">
        <v>236</v>
      </c>
      <c r="W197" s="34">
        <v>2</v>
      </c>
      <c r="X197" s="162">
        <v>45838</v>
      </c>
      <c r="Y197" s="162"/>
      <c r="Z197" s="30"/>
      <c r="AA197" s="119" t="str" cm="1">
        <f t="array" ref="AA197">IF(AB197="","",INDEX(AG197:DR197,_xlfn.XMATCH(AB197,AG197:DR197)-1))</f>
        <v>DE-GUP-DT-E-23-940</v>
      </c>
      <c r="AB197" s="120">
        <f t="shared" si="33"/>
        <v>45253</v>
      </c>
      <c r="AC197" s="119" cm="1">
        <f t="array" ref="AC197">IF(AB197="","",INDEX(AG197:DR197,_xlfn.XMATCH(AB197,AG197:DR197)+1))</f>
        <v>3</v>
      </c>
      <c r="AD197" s="119" t="str" cm="1">
        <f t="array" ref="AD197">IF(AE197="","",INDEX(AG197:DR197,_xlfn.XMATCH(AE197,AG197:DR197)-1))</f>
        <v>CRS-GUP-DHI-DT-22-1403</v>
      </c>
      <c r="AE197" s="120">
        <f t="shared" si="34"/>
        <v>44933</v>
      </c>
      <c r="AF197" s="119" t="str" cm="1">
        <f t="array" ref="AF197">IF(AE197="","",INDEX(AG197:DR197,_xlfn.XMATCH(AE197,AG197:DR197)+1))</f>
        <v>NC</v>
      </c>
      <c r="AG197" s="43" t="s">
        <v>5119</v>
      </c>
      <c r="AH197" s="117">
        <v>44854</v>
      </c>
      <c r="AI197" s="199">
        <v>0</v>
      </c>
      <c r="AJ197" s="43" t="s">
        <v>5495</v>
      </c>
      <c r="AK197" s="117">
        <v>44886</v>
      </c>
      <c r="AL197" s="43" t="s">
        <v>92</v>
      </c>
      <c r="AM197" s="43" t="s">
        <v>5740</v>
      </c>
      <c r="AN197" s="117">
        <v>44904</v>
      </c>
      <c r="AO197" s="43">
        <v>1</v>
      </c>
      <c r="AP197" s="43" t="s">
        <v>5796</v>
      </c>
      <c r="AQ197" s="117">
        <v>44908</v>
      </c>
      <c r="AR197" s="43" t="s">
        <v>92</v>
      </c>
      <c r="AS197" s="43" t="s">
        <v>5957</v>
      </c>
      <c r="AT197" s="117">
        <v>44918</v>
      </c>
      <c r="AU197" s="43">
        <v>2</v>
      </c>
      <c r="AV197" s="43" t="s">
        <v>6127</v>
      </c>
      <c r="AW197" s="117">
        <v>44933</v>
      </c>
      <c r="AX197" s="43" t="s">
        <v>73</v>
      </c>
      <c r="AY197" s="43" t="s">
        <v>8068</v>
      </c>
      <c r="AZ197" s="117">
        <v>45253</v>
      </c>
      <c r="BA197" s="43">
        <v>3</v>
      </c>
      <c r="BC197" s="117"/>
      <c r="BF197" s="117"/>
      <c r="BI197" s="117"/>
      <c r="BL197" s="117"/>
      <c r="BR197" s="117"/>
      <c r="BX197" s="117"/>
      <c r="CD197" s="117"/>
      <c r="CJ197" s="117"/>
      <c r="CP197" s="117"/>
      <c r="CV197" s="117"/>
      <c r="DB197" s="117"/>
      <c r="DH197" s="117"/>
      <c r="DN197" s="117"/>
      <c r="DS197" s="31" cm="1">
        <f t="array" ref="DS197">_xlfn.TAKE(_xlfn.CHOOSECOLS(_xlfn.WRAPROWS($AG197:$DR197,6),2),1)</f>
        <v>44854</v>
      </c>
      <c r="DT197" s="31" cm="1">
        <f t="array" ref="DT197">_xlfn.TAKE(_xlfn._xlws.FILTER(_xlfn.CHOOSECOLS(_xlfn.WRAPROWS($AG197:$DR197,6),2),
(_xlfn.CHOOSECOLS(_xlfn.WRAPROWS($AG197:$DR197,6),3) = "0") +
(_xlfn.CHOOSECOLS(_xlfn.WRAPROWS($AG197:$DR197,6),3) = 0) +
(_xlfn.CHOOSECOLS(_xlfn.WRAPROWS($AG197:$DR197,6),3) = "0(CP)")),1)</f>
        <v>44854</v>
      </c>
    </row>
    <row r="198" spans="1:124" s="114" customFormat="1" x14ac:dyDescent="0.45">
      <c r="A198" s="38"/>
      <c r="B198" s="38" t="s">
        <v>445</v>
      </c>
      <c r="C198" s="38" t="s">
        <v>562</v>
      </c>
      <c r="D198" s="38" t="s">
        <v>61</v>
      </c>
      <c r="E198" s="38" t="s">
        <v>460</v>
      </c>
      <c r="F198" s="37">
        <v>120615</v>
      </c>
      <c r="G198" s="38"/>
      <c r="H198" s="30" t="str">
        <f t="shared" si="24"/>
        <v>GUP-YL01-P1SCA-120615</v>
      </c>
      <c r="I198" s="30" t="s">
        <v>563</v>
      </c>
      <c r="J198" s="28" t="s">
        <v>542</v>
      </c>
      <c r="K198" s="31">
        <v>44834</v>
      </c>
      <c r="L198" s="31"/>
      <c r="M198" s="32" t="s">
        <v>448</v>
      </c>
      <c r="N198" s="29" t="s">
        <v>449</v>
      </c>
      <c r="O198" s="28"/>
      <c r="P198" s="28"/>
      <c r="Q198" s="28"/>
      <c r="R198" s="28"/>
      <c r="S198" s="28" t="s">
        <v>520</v>
      </c>
      <c r="T198" s="29" t="s">
        <v>67</v>
      </c>
      <c r="U198" s="39" t="s">
        <v>463</v>
      </c>
      <c r="V198" s="40" t="s">
        <v>249</v>
      </c>
      <c r="W198" s="34">
        <v>3</v>
      </c>
      <c r="X198" s="162">
        <v>45838</v>
      </c>
      <c r="Y198" s="162"/>
      <c r="Z198" s="30"/>
      <c r="AA198" s="107" t="str" cm="1">
        <f t="array" ref="AA198">IF(AB198="","",INDEX(AG198:DR198,_xlfn.XMATCH(AB198,AG198:DR198)-1))</f>
        <v>DE-GUP-DT-E-22-977</v>
      </c>
      <c r="AB198" s="113">
        <f t="shared" si="33"/>
        <v>44888</v>
      </c>
      <c r="AC198" s="107" cm="1">
        <f t="array" ref="AC198">IF(AB198="","",INDEX(AG198:DR198,_xlfn.XMATCH(AB198,AG198:DR198)+1))</f>
        <v>0</v>
      </c>
      <c r="AD198" s="107" t="str" cm="1">
        <f t="array" ref="AD198">IF(AE198="","",INDEX(AG198:DR198,_xlfn.XMATCH(AE198,AG198:DR198)-1))</f>
        <v>CRS-GUP-DHI-DT-22-1204</v>
      </c>
      <c r="AE198" s="113">
        <f t="shared" si="34"/>
        <v>44895</v>
      </c>
      <c r="AF198" s="107" t="str" cm="1">
        <f t="array" ref="AF198">IF(AE198="","",INDEX(AG198:DR198,_xlfn.XMATCH(AE198,AG198:DR198)+1))</f>
        <v>NC</v>
      </c>
      <c r="AG198" s="114" t="s">
        <v>5521</v>
      </c>
      <c r="AH198" s="115">
        <v>44888</v>
      </c>
      <c r="AI198" s="198">
        <v>0</v>
      </c>
      <c r="AJ198" s="114" t="s">
        <v>5644</v>
      </c>
      <c r="AK198" s="115">
        <v>44895</v>
      </c>
      <c r="AL198" s="114" t="s">
        <v>73</v>
      </c>
      <c r="AN198" s="115"/>
      <c r="AQ198" s="115"/>
      <c r="AT198" s="115"/>
      <c r="AW198" s="115"/>
      <c r="AZ198" s="115"/>
      <c r="BC198" s="115"/>
      <c r="BF198" s="115"/>
      <c r="BI198" s="115"/>
      <c r="BL198" s="115"/>
      <c r="BR198" s="115"/>
      <c r="BX198" s="115"/>
      <c r="CD198" s="115"/>
      <c r="CJ198" s="115"/>
      <c r="CP198" s="115"/>
      <c r="CV198" s="115"/>
      <c r="DB198" s="115"/>
      <c r="DH198" s="115"/>
      <c r="DN198" s="115"/>
      <c r="DS198" s="31" cm="1">
        <f t="array" ref="DS198">_xlfn.TAKE(_xlfn.CHOOSECOLS(_xlfn.WRAPROWS($AG198:$DR198,6),2),1)</f>
        <v>44888</v>
      </c>
      <c r="DT198" s="31" cm="1">
        <f t="array" ref="DT198">_xlfn.TAKE(_xlfn._xlws.FILTER(_xlfn.CHOOSECOLS(_xlfn.WRAPROWS($AG198:$DR198,6),2),
(_xlfn.CHOOSECOLS(_xlfn.WRAPROWS($AG198:$DR198,6),3) = "0") +
(_xlfn.CHOOSECOLS(_xlfn.WRAPROWS($AG198:$DR198,6),3) = 0) +
(_xlfn.CHOOSECOLS(_xlfn.WRAPROWS($AG198:$DR198,6),3) = "0(CP)")),1)</f>
        <v>44888</v>
      </c>
    </row>
    <row r="199" spans="1:124" s="43" customFormat="1" x14ac:dyDescent="0.45">
      <c r="A199" s="29"/>
      <c r="B199" s="29" t="s">
        <v>445</v>
      </c>
      <c r="C199" s="29" t="s">
        <v>715</v>
      </c>
      <c r="D199" s="29" t="s">
        <v>61</v>
      </c>
      <c r="E199" s="29" t="s">
        <v>460</v>
      </c>
      <c r="F199" s="37">
        <v>120616</v>
      </c>
      <c r="G199" s="29"/>
      <c r="H199" s="30" t="str">
        <f t="shared" ref="H199:H264" si="37">CONCATENATE(B199,"-",C199,"-",D199,E199,"-",F199)</f>
        <v>GUP-YT01-P1SCA-120616</v>
      </c>
      <c r="I199" s="30" t="s">
        <v>5670</v>
      </c>
      <c r="J199" s="28" t="s">
        <v>542</v>
      </c>
      <c r="K199" s="31">
        <v>44895</v>
      </c>
      <c r="L199" s="31"/>
      <c r="M199" s="32" t="s">
        <v>448</v>
      </c>
      <c r="N199" s="29" t="s">
        <v>449</v>
      </c>
      <c r="O199" s="28"/>
      <c r="P199" s="28"/>
      <c r="Q199" s="28"/>
      <c r="R199" s="28"/>
      <c r="S199" s="28" t="s">
        <v>520</v>
      </c>
      <c r="T199" s="29" t="s">
        <v>67</v>
      </c>
      <c r="U199" s="33" t="s">
        <v>463</v>
      </c>
      <c r="V199" s="34" t="s">
        <v>236</v>
      </c>
      <c r="W199" s="34">
        <v>3</v>
      </c>
      <c r="X199" s="162">
        <v>45838</v>
      </c>
      <c r="Y199" s="162"/>
      <c r="Z199" s="30"/>
      <c r="AA199" s="119" t="str" cm="1">
        <f t="array" ref="AA199">IF(AB199="","",INDEX(AG199:DR199,_xlfn.XMATCH(AB199,AG199:DR199)-1))</f>
        <v>DE-GUP-DT-E-23-260</v>
      </c>
      <c r="AB199" s="120">
        <f t="shared" ref="AB199:AB205" si="38">IF(AH199="", "",MAX(AH199,AN199,AT199,AZ199,BF199,BL199,BR199,BX199,CD199,CJ199,CP199,CV199,DB199,DH199,DN199))</f>
        <v>44987</v>
      </c>
      <c r="AC199" s="119" cm="1">
        <f t="array" ref="AC199">IF(AB199="","",INDEX(AG199:DR199,_xlfn.XMATCH(AB199,AG199:DR199)+1))</f>
        <v>1</v>
      </c>
      <c r="AD199" s="119" t="str" cm="1">
        <f t="array" ref="AD199">IF(AE199="","",INDEX(AG199:DR199,_xlfn.XMATCH(AE199,AG199:DR199)-1))</f>
        <v>CRS-GUP-DHI-DT-23-1712</v>
      </c>
      <c r="AE199" s="120">
        <f t="shared" ref="AE199:AE205" si="39">IF(AK199="", "",MAX(AK199,AQ199,AW199,BC199,BI199,BO199,BU199,CA199,CG199,CM199,CS199,CY199,DE199,DK199,DQ199))</f>
        <v>44999</v>
      </c>
      <c r="AF199" s="119" t="str" cm="1">
        <f t="array" ref="AF199">IF(AE199="","",INDEX(AG199:DR199,_xlfn.XMATCH(AE199,AG199:DR199)+1))</f>
        <v>NC</v>
      </c>
      <c r="AG199" s="43" t="s">
        <v>5685</v>
      </c>
      <c r="AH199" s="117">
        <v>44895</v>
      </c>
      <c r="AI199" s="199">
        <v>0</v>
      </c>
      <c r="AJ199" s="43" t="s">
        <v>5926</v>
      </c>
      <c r="AK199" s="117">
        <v>44917</v>
      </c>
      <c r="AL199" s="43" t="s">
        <v>73</v>
      </c>
      <c r="AM199" s="43" t="s">
        <v>6654</v>
      </c>
      <c r="AN199" s="117">
        <v>44987</v>
      </c>
      <c r="AO199" s="43">
        <v>1</v>
      </c>
      <c r="AP199" s="43" t="s">
        <v>6852</v>
      </c>
      <c r="AQ199" s="117">
        <v>44999</v>
      </c>
      <c r="AR199" s="43" t="s">
        <v>73</v>
      </c>
      <c r="AT199" s="117"/>
      <c r="AW199" s="117"/>
      <c r="AZ199" s="117"/>
      <c r="BC199" s="117"/>
      <c r="BF199" s="117"/>
      <c r="BI199" s="117"/>
      <c r="BL199" s="117"/>
      <c r="BR199" s="117"/>
      <c r="BX199" s="117"/>
      <c r="CD199" s="117"/>
      <c r="CJ199" s="117"/>
      <c r="CP199" s="117"/>
      <c r="CV199" s="117"/>
      <c r="DB199" s="117"/>
      <c r="DH199" s="117"/>
      <c r="DN199" s="117"/>
      <c r="DS199" s="31" cm="1">
        <f t="array" ref="DS199">_xlfn.TAKE(_xlfn.CHOOSECOLS(_xlfn.WRAPROWS($AG199:$DR199,6),2),1)</f>
        <v>44895</v>
      </c>
      <c r="DT199" s="31" cm="1">
        <f t="array" ref="DT199">_xlfn.TAKE(_xlfn._xlws.FILTER(_xlfn.CHOOSECOLS(_xlfn.WRAPROWS($AG199:$DR199,6),2),
(_xlfn.CHOOSECOLS(_xlfn.WRAPROWS($AG199:$DR199,6),3) = "0") +
(_xlfn.CHOOSECOLS(_xlfn.WRAPROWS($AG199:$DR199,6),3) = 0) +
(_xlfn.CHOOSECOLS(_xlfn.WRAPROWS($AG199:$DR199,6),3) = "0(CP)")),1)</f>
        <v>44895</v>
      </c>
    </row>
    <row r="200" spans="1:124" s="43" customFormat="1" x14ac:dyDescent="0.45">
      <c r="A200" s="29"/>
      <c r="B200" s="29" t="s">
        <v>445</v>
      </c>
      <c r="C200" s="29" t="s">
        <v>1559</v>
      </c>
      <c r="D200" s="29" t="s">
        <v>61</v>
      </c>
      <c r="E200" s="29" t="s">
        <v>460</v>
      </c>
      <c r="F200" s="37">
        <v>120617</v>
      </c>
      <c r="G200" s="29"/>
      <c r="H200" s="30" t="str">
        <f t="shared" si="37"/>
        <v>GUP-XH01-P1SCA-120617</v>
      </c>
      <c r="I200" s="30" t="s">
        <v>5671</v>
      </c>
      <c r="J200" s="28" t="s">
        <v>542</v>
      </c>
      <c r="K200" s="31">
        <v>44905</v>
      </c>
      <c r="L200" s="31"/>
      <c r="M200" s="32" t="s">
        <v>448</v>
      </c>
      <c r="N200" s="29" t="s">
        <v>449</v>
      </c>
      <c r="O200" s="28"/>
      <c r="P200" s="28"/>
      <c r="Q200" s="28"/>
      <c r="R200" s="28"/>
      <c r="S200" s="28" t="s">
        <v>520</v>
      </c>
      <c r="T200" s="29" t="s">
        <v>67</v>
      </c>
      <c r="U200" s="33" t="s">
        <v>463</v>
      </c>
      <c r="V200" s="34" t="s">
        <v>236</v>
      </c>
      <c r="W200" s="34">
        <v>3</v>
      </c>
      <c r="X200" s="162">
        <v>45838</v>
      </c>
      <c r="Y200" s="162"/>
      <c r="Z200" s="30"/>
      <c r="AA200" s="119" t="str" cm="1">
        <f t="array" ref="AA200">IF(AB200="","",INDEX(AG200:DR200,_xlfn.XMATCH(AB200,AG200:DR200)-1))</f>
        <v>DE-GUP-DT-E-23-700</v>
      </c>
      <c r="AB200" s="120">
        <f t="shared" si="38"/>
        <v>45127</v>
      </c>
      <c r="AC200" s="119" cm="1">
        <f t="array" ref="AC200">IF(AB200="","",INDEX(AG200:DR200,_xlfn.XMATCH(AB200,AG200:DR200)+1))</f>
        <v>1</v>
      </c>
      <c r="AD200" s="119" t="str" cm="1">
        <f t="array" ref="AD200">IF(AE200="","",INDEX(AG200:DR200,_xlfn.XMATCH(AE200,AG200:DR200)-1))</f>
        <v>CRS-GUP-DHI-DT-23-1613</v>
      </c>
      <c r="AE200" s="120">
        <f t="shared" si="39"/>
        <v>44987</v>
      </c>
      <c r="AF200" s="119" t="str" cm="1">
        <f t="array" ref="AF200">IF(AE200="","",INDEX(AG200:DR200,_xlfn.XMATCH(AE200,AG200:DR200)+1))</f>
        <v>NC</v>
      </c>
      <c r="AG200" s="43" t="s">
        <v>6322</v>
      </c>
      <c r="AH200" s="117">
        <v>44957</v>
      </c>
      <c r="AI200" s="199">
        <v>0</v>
      </c>
      <c r="AJ200" s="43" t="s">
        <v>6691</v>
      </c>
      <c r="AK200" s="117">
        <v>44987</v>
      </c>
      <c r="AL200" s="43" t="s">
        <v>73</v>
      </c>
      <c r="AM200" s="43" t="s">
        <v>7724</v>
      </c>
      <c r="AN200" s="117">
        <v>45127</v>
      </c>
      <c r="AO200" s="43">
        <v>1</v>
      </c>
      <c r="AQ200" s="117"/>
      <c r="AT200" s="117"/>
      <c r="AW200" s="117"/>
      <c r="AZ200" s="117"/>
      <c r="BC200" s="117"/>
      <c r="BF200" s="117"/>
      <c r="BI200" s="117"/>
      <c r="BL200" s="117"/>
      <c r="BR200" s="117"/>
      <c r="BX200" s="117"/>
      <c r="CD200" s="117"/>
      <c r="CJ200" s="117"/>
      <c r="CP200" s="117"/>
      <c r="CV200" s="117"/>
      <c r="DB200" s="117"/>
      <c r="DH200" s="117"/>
      <c r="DN200" s="117"/>
      <c r="DS200" s="31" cm="1">
        <f t="array" ref="DS200">_xlfn.TAKE(_xlfn.CHOOSECOLS(_xlfn.WRAPROWS($AG200:$DR200,6),2),1)</f>
        <v>44957</v>
      </c>
      <c r="DT200" s="31" cm="1">
        <f t="array" ref="DT200">_xlfn.TAKE(_xlfn._xlws.FILTER(_xlfn.CHOOSECOLS(_xlfn.WRAPROWS($AG200:$DR200,6),2),
(_xlfn.CHOOSECOLS(_xlfn.WRAPROWS($AG200:$DR200,6),3) = "0") +
(_xlfn.CHOOSECOLS(_xlfn.WRAPROWS($AG200:$DR200,6),3) = 0) +
(_xlfn.CHOOSECOLS(_xlfn.WRAPROWS($AG200:$DR200,6),3) = "0(CP)")),1)</f>
        <v>44957</v>
      </c>
    </row>
    <row r="201" spans="1:124" s="43" customFormat="1" x14ac:dyDescent="0.45">
      <c r="A201" s="29"/>
      <c r="B201" s="29" t="s">
        <v>445</v>
      </c>
      <c r="C201" s="29" t="s">
        <v>5669</v>
      </c>
      <c r="D201" s="29" t="s">
        <v>61</v>
      </c>
      <c r="E201" s="29" t="s">
        <v>460</v>
      </c>
      <c r="F201" s="37">
        <v>120618</v>
      </c>
      <c r="G201" s="29"/>
      <c r="H201" s="30" t="str">
        <f t="shared" si="37"/>
        <v>GUP-XJ00-P1SCA-120618</v>
      </c>
      <c r="I201" s="30" t="s">
        <v>5672</v>
      </c>
      <c r="J201" s="28" t="s">
        <v>542</v>
      </c>
      <c r="K201" s="31">
        <v>44905</v>
      </c>
      <c r="L201" s="31"/>
      <c r="M201" s="32" t="s">
        <v>448</v>
      </c>
      <c r="N201" s="29" t="s">
        <v>449</v>
      </c>
      <c r="O201" s="28"/>
      <c r="P201" s="28"/>
      <c r="Q201" s="28"/>
      <c r="R201" s="28"/>
      <c r="S201" s="28" t="s">
        <v>520</v>
      </c>
      <c r="T201" s="29" t="s">
        <v>67</v>
      </c>
      <c r="U201" s="33" t="s">
        <v>463</v>
      </c>
      <c r="V201" s="34" t="s">
        <v>236</v>
      </c>
      <c r="W201" s="34">
        <v>3</v>
      </c>
      <c r="X201" s="162">
        <v>45838</v>
      </c>
      <c r="Y201" s="162"/>
      <c r="Z201" s="30"/>
      <c r="AA201" s="119" t="str" cm="1">
        <f t="array" ref="AA201">IF(AB201="","",INDEX(AG201:DR201,_xlfn.XMATCH(AB201,AG201:DR201)-1))</f>
        <v>DE-GUP-DT-E-23-700</v>
      </c>
      <c r="AB201" s="120">
        <f t="shared" si="38"/>
        <v>45127</v>
      </c>
      <c r="AC201" s="119" cm="1">
        <f t="array" ref="AC201">IF(AB201="","",INDEX(AG201:DR201,_xlfn.XMATCH(AB201,AG201:DR201)+1))</f>
        <v>1</v>
      </c>
      <c r="AD201" s="119" t="str" cm="1">
        <f t="array" ref="AD201">IF(AE201="","",INDEX(AG201:DR201,_xlfn.XMATCH(AE201,AG201:DR201)-1))</f>
        <v>CRS-GUP-DHI-DT-23-1613</v>
      </c>
      <c r="AE201" s="120">
        <f t="shared" si="39"/>
        <v>44987</v>
      </c>
      <c r="AF201" s="119" t="str" cm="1">
        <f t="array" ref="AF201">IF(AE201="","",INDEX(AG201:DR201,_xlfn.XMATCH(AE201,AG201:DR201)+1))</f>
        <v>NC</v>
      </c>
      <c r="AG201" s="43" t="s">
        <v>6322</v>
      </c>
      <c r="AH201" s="117">
        <v>44957</v>
      </c>
      <c r="AI201" s="199">
        <v>0</v>
      </c>
      <c r="AJ201" s="43" t="s">
        <v>6691</v>
      </c>
      <c r="AK201" s="117">
        <v>44987</v>
      </c>
      <c r="AL201" s="43" t="s">
        <v>73</v>
      </c>
      <c r="AM201" s="43" t="s">
        <v>7724</v>
      </c>
      <c r="AN201" s="117">
        <v>45127</v>
      </c>
      <c r="AO201" s="43">
        <v>1</v>
      </c>
      <c r="AQ201" s="117"/>
      <c r="AT201" s="117"/>
      <c r="AW201" s="117"/>
      <c r="AZ201" s="117"/>
      <c r="BC201" s="117"/>
      <c r="BF201" s="117"/>
      <c r="BI201" s="117"/>
      <c r="BL201" s="117"/>
      <c r="BR201" s="117"/>
      <c r="BX201" s="117"/>
      <c r="CD201" s="117"/>
      <c r="CJ201" s="117"/>
      <c r="CP201" s="117"/>
      <c r="CV201" s="117"/>
      <c r="DB201" s="117"/>
      <c r="DH201" s="117"/>
      <c r="DN201" s="117"/>
      <c r="DS201" s="31" cm="1">
        <f t="array" ref="DS201">_xlfn.TAKE(_xlfn.CHOOSECOLS(_xlfn.WRAPROWS($AG201:$DR201,6),2),1)</f>
        <v>44957</v>
      </c>
      <c r="DT201" s="31" cm="1">
        <f t="array" ref="DT201">_xlfn.TAKE(_xlfn._xlws.FILTER(_xlfn.CHOOSECOLS(_xlfn.WRAPROWS($AG201:$DR201,6),2),
(_xlfn.CHOOSECOLS(_xlfn.WRAPROWS($AG201:$DR201,6),3) = "0") +
(_xlfn.CHOOSECOLS(_xlfn.WRAPROWS($AG201:$DR201,6),3) = 0) +
(_xlfn.CHOOSECOLS(_xlfn.WRAPROWS($AG201:$DR201,6),3) = "0(CP)")),1)</f>
        <v>44957</v>
      </c>
    </row>
    <row r="202" spans="1:124" s="43" customFormat="1" x14ac:dyDescent="0.45">
      <c r="A202" s="29"/>
      <c r="B202" s="29" t="s">
        <v>445</v>
      </c>
      <c r="C202" s="29" t="s">
        <v>1559</v>
      </c>
      <c r="D202" s="29" t="s">
        <v>61</v>
      </c>
      <c r="E202" s="29" t="s">
        <v>460</v>
      </c>
      <c r="F202" s="37">
        <v>120619</v>
      </c>
      <c r="G202" s="29"/>
      <c r="H202" s="30" t="str">
        <f t="shared" si="37"/>
        <v>GUP-XH01-P1SCA-120619</v>
      </c>
      <c r="I202" s="30" t="s">
        <v>5673</v>
      </c>
      <c r="J202" s="28" t="s">
        <v>542</v>
      </c>
      <c r="K202" s="31">
        <v>44905</v>
      </c>
      <c r="L202" s="31"/>
      <c r="M202" s="32" t="s">
        <v>448</v>
      </c>
      <c r="N202" s="29" t="s">
        <v>449</v>
      </c>
      <c r="O202" s="28"/>
      <c r="P202" s="28"/>
      <c r="Q202" s="28"/>
      <c r="R202" s="28"/>
      <c r="S202" s="28" t="s">
        <v>520</v>
      </c>
      <c r="T202" s="29" t="s">
        <v>67</v>
      </c>
      <c r="U202" s="33" t="s">
        <v>463</v>
      </c>
      <c r="V202" s="34" t="s">
        <v>236</v>
      </c>
      <c r="W202" s="34">
        <v>3</v>
      </c>
      <c r="X202" s="162">
        <v>45838</v>
      </c>
      <c r="Y202" s="162"/>
      <c r="Z202" s="30"/>
      <c r="AA202" s="119" t="str" cm="1">
        <f t="array" ref="AA202">IF(AB202="","",INDEX(AG202:DR202,_xlfn.XMATCH(AB202,AG202:DR202)-1))</f>
        <v>DE-GUP-DT-E-23-576</v>
      </c>
      <c r="AB202" s="120">
        <f t="shared" si="38"/>
        <v>45070</v>
      </c>
      <c r="AC202" s="119" cm="1">
        <f t="array" ref="AC202">IF(AB202="","",INDEX(AG202:DR202,_xlfn.XMATCH(AB202,AG202:DR202)+1))</f>
        <v>1</v>
      </c>
      <c r="AD202" s="119" t="str" cm="1">
        <f t="array" ref="AD202">IF(AE202="","",INDEX(AG202:DR202,_xlfn.XMATCH(AE202,AG202:DR202)-1))</f>
        <v>CRS-GUP-DHI-DT-23-2002</v>
      </c>
      <c r="AE202" s="120">
        <f t="shared" si="39"/>
        <v>45092</v>
      </c>
      <c r="AF202" s="119" t="str" cm="1">
        <f t="array" ref="AF202">IF(AE202="","",INDEX(AG202:DR202,_xlfn.XMATCH(AE202,AG202:DR202)+1))</f>
        <v>NC</v>
      </c>
      <c r="AG202" s="43" t="s">
        <v>6322</v>
      </c>
      <c r="AH202" s="117">
        <v>44957</v>
      </c>
      <c r="AI202" s="199">
        <v>0</v>
      </c>
      <c r="AJ202" s="43" t="s">
        <v>6691</v>
      </c>
      <c r="AK202" s="117">
        <v>44987</v>
      </c>
      <c r="AL202" s="43" t="s">
        <v>73</v>
      </c>
      <c r="AM202" s="43" t="s">
        <v>7453</v>
      </c>
      <c r="AN202" s="117">
        <v>45070</v>
      </c>
      <c r="AO202" s="43">
        <v>1</v>
      </c>
      <c r="AP202" s="43" t="s">
        <v>7546</v>
      </c>
      <c r="AQ202" s="117">
        <v>45092</v>
      </c>
      <c r="AR202" s="43" t="s">
        <v>73</v>
      </c>
      <c r="AT202" s="117"/>
      <c r="AW202" s="117"/>
      <c r="AZ202" s="117"/>
      <c r="BC202" s="117"/>
      <c r="BF202" s="117"/>
      <c r="BI202" s="117"/>
      <c r="BL202" s="117"/>
      <c r="BR202" s="117"/>
      <c r="BX202" s="117"/>
      <c r="CD202" s="117"/>
      <c r="CJ202" s="117"/>
      <c r="CP202" s="117"/>
      <c r="CV202" s="117"/>
      <c r="DB202" s="117"/>
      <c r="DH202" s="117"/>
      <c r="DN202" s="117"/>
      <c r="DS202" s="31" cm="1">
        <f t="array" ref="DS202">_xlfn.TAKE(_xlfn.CHOOSECOLS(_xlfn.WRAPROWS($AG202:$DR202,6),2),1)</f>
        <v>44957</v>
      </c>
      <c r="DT202" s="31" cm="1">
        <f t="array" ref="DT202">_xlfn.TAKE(_xlfn._xlws.FILTER(_xlfn.CHOOSECOLS(_xlfn.WRAPROWS($AG202:$DR202,6),2),
(_xlfn.CHOOSECOLS(_xlfn.WRAPROWS($AG202:$DR202,6),3) = "0") +
(_xlfn.CHOOSECOLS(_xlfn.WRAPROWS($AG202:$DR202,6),3) = 0) +
(_xlfn.CHOOSECOLS(_xlfn.WRAPROWS($AG202:$DR202,6),3) = "0(CP)")),1)</f>
        <v>44957</v>
      </c>
    </row>
    <row r="203" spans="1:124" s="114" customFormat="1" x14ac:dyDescent="0.45">
      <c r="A203" s="29"/>
      <c r="B203" s="29" t="s">
        <v>445</v>
      </c>
      <c r="C203" s="29" t="s">
        <v>715</v>
      </c>
      <c r="D203" s="29" t="s">
        <v>61</v>
      </c>
      <c r="E203" s="29" t="s">
        <v>460</v>
      </c>
      <c r="F203" s="37">
        <v>120620</v>
      </c>
      <c r="G203" s="29"/>
      <c r="H203" s="30" t="str">
        <f t="shared" si="37"/>
        <v>GUP-YT01-P1SCA-120620</v>
      </c>
      <c r="I203" s="30" t="s">
        <v>5674</v>
      </c>
      <c r="J203" s="28" t="s">
        <v>542</v>
      </c>
      <c r="K203" s="31">
        <v>44915</v>
      </c>
      <c r="L203" s="31"/>
      <c r="M203" s="32" t="s">
        <v>448</v>
      </c>
      <c r="N203" s="29" t="s">
        <v>449</v>
      </c>
      <c r="O203" s="28"/>
      <c r="P203" s="28"/>
      <c r="Q203" s="28"/>
      <c r="R203" s="28"/>
      <c r="S203" s="28" t="s">
        <v>520</v>
      </c>
      <c r="T203" s="29" t="s">
        <v>67</v>
      </c>
      <c r="U203" s="33" t="s">
        <v>463</v>
      </c>
      <c r="V203" s="34" t="s">
        <v>236</v>
      </c>
      <c r="W203" s="34">
        <v>3</v>
      </c>
      <c r="X203" s="162">
        <v>45838</v>
      </c>
      <c r="Y203" s="162"/>
      <c r="Z203" s="30"/>
      <c r="AA203" s="107" t="str" cm="1">
        <f t="array" ref="AA203">IF(AB203="","",INDEX(AG203:DR203,_xlfn.XMATCH(AB203,AG203:DR203)-1))</f>
        <v>DE-GUP-DT-E-23-136</v>
      </c>
      <c r="AB203" s="113">
        <f t="shared" si="38"/>
        <v>44964</v>
      </c>
      <c r="AC203" s="107" cm="1">
        <f t="array" ref="AC203">IF(AB203="","",INDEX(AG203:DR203,_xlfn.XMATCH(AB203,AG203:DR203)+1))</f>
        <v>0</v>
      </c>
      <c r="AD203" s="107" t="str" cm="1">
        <f t="array" ref="AD203">IF(AE203="","",INDEX(AG203:DR203,_xlfn.XMATCH(AE203,AG203:DR203)-1))</f>
        <v>CRS-GUP-DHI-DT-23-1627</v>
      </c>
      <c r="AE203" s="113">
        <f t="shared" si="39"/>
        <v>44987</v>
      </c>
      <c r="AF203" s="107" t="str" cm="1">
        <f t="array" ref="AF203">IF(AE203="","",INDEX(AG203:DR203,_xlfn.XMATCH(AE203,AG203:DR203)+1))</f>
        <v>NC</v>
      </c>
      <c r="AG203" s="114" t="s">
        <v>6386</v>
      </c>
      <c r="AH203" s="115">
        <v>44964</v>
      </c>
      <c r="AI203" s="198">
        <v>0</v>
      </c>
      <c r="AJ203" s="114" t="s">
        <v>6705</v>
      </c>
      <c r="AK203" s="115">
        <v>44987</v>
      </c>
      <c r="AL203" s="114" t="s">
        <v>73</v>
      </c>
      <c r="AN203" s="115"/>
      <c r="AQ203" s="115"/>
      <c r="AT203" s="115"/>
      <c r="AW203" s="115"/>
      <c r="AZ203" s="115"/>
      <c r="BC203" s="115"/>
      <c r="BF203" s="115"/>
      <c r="BI203" s="115"/>
      <c r="BL203" s="115"/>
      <c r="BR203" s="115"/>
      <c r="BX203" s="115"/>
      <c r="CD203" s="115"/>
      <c r="CJ203" s="115"/>
      <c r="CP203" s="115"/>
      <c r="CV203" s="115"/>
      <c r="DB203" s="115"/>
      <c r="DH203" s="115"/>
      <c r="DN203" s="115"/>
      <c r="DS203" s="31" cm="1">
        <f t="array" ref="DS203">_xlfn.TAKE(_xlfn.CHOOSECOLS(_xlfn.WRAPROWS($AG203:$DR203,6),2),1)</f>
        <v>44964</v>
      </c>
      <c r="DT203" s="31" cm="1">
        <f t="array" ref="DT203">_xlfn.TAKE(_xlfn._xlws.FILTER(_xlfn.CHOOSECOLS(_xlfn.WRAPROWS($AG203:$DR203,6),2),
(_xlfn.CHOOSECOLS(_xlfn.WRAPROWS($AG203:$DR203,6),3) = "0") +
(_xlfn.CHOOSECOLS(_xlfn.WRAPROWS($AG203:$DR203,6),3) = 0) +
(_xlfn.CHOOSECOLS(_xlfn.WRAPROWS($AG203:$DR203,6),3) = "0(CP)")),1)</f>
        <v>44964</v>
      </c>
    </row>
    <row r="204" spans="1:124" s="114" customFormat="1" x14ac:dyDescent="0.45">
      <c r="A204" s="29"/>
      <c r="B204" s="29" t="s">
        <v>445</v>
      </c>
      <c r="C204" s="29" t="s">
        <v>562</v>
      </c>
      <c r="D204" s="29" t="s">
        <v>61</v>
      </c>
      <c r="E204" s="29" t="s">
        <v>460</v>
      </c>
      <c r="F204" s="37">
        <v>120621</v>
      </c>
      <c r="G204" s="29"/>
      <c r="H204" s="30" t="str">
        <f t="shared" si="37"/>
        <v>GUP-YL01-P1SCA-120621</v>
      </c>
      <c r="I204" s="30" t="s">
        <v>5675</v>
      </c>
      <c r="J204" s="28" t="s">
        <v>542</v>
      </c>
      <c r="K204" s="31">
        <v>44895</v>
      </c>
      <c r="L204" s="31"/>
      <c r="M204" s="32" t="s">
        <v>448</v>
      </c>
      <c r="N204" s="29" t="s">
        <v>449</v>
      </c>
      <c r="O204" s="28"/>
      <c r="P204" s="28"/>
      <c r="Q204" s="28"/>
      <c r="R204" s="28"/>
      <c r="S204" s="28" t="s">
        <v>520</v>
      </c>
      <c r="T204" s="29" t="s">
        <v>67</v>
      </c>
      <c r="U204" s="33" t="s">
        <v>463</v>
      </c>
      <c r="V204" s="34" t="s">
        <v>249</v>
      </c>
      <c r="W204" s="34">
        <v>3</v>
      </c>
      <c r="X204" s="162">
        <v>45838</v>
      </c>
      <c r="Y204" s="162"/>
      <c r="Z204" s="30"/>
      <c r="AA204" s="107" t="str" cm="1">
        <f t="array" ref="AA204">IF(AB204="","",INDEX(AG204:DR204,_xlfn.XMATCH(AB204,AG204:DR204)-1))</f>
        <v>DE-GUP-DT-E-23-182</v>
      </c>
      <c r="AB204" s="113">
        <f t="shared" si="38"/>
        <v>44973</v>
      </c>
      <c r="AC204" s="107" cm="1">
        <f t="array" ref="AC204">IF(AB204="","",INDEX(AG204:DR204,_xlfn.XMATCH(AB204,AG204:DR204)+1))</f>
        <v>1</v>
      </c>
      <c r="AD204" s="107" t="str" cm="1">
        <f t="array" ref="AD204">IF(AE204="","",INDEX(AG204:DR204,_xlfn.XMATCH(AE204,AG204:DR204)-1))</f>
        <v>CRS-GUP-DHI-DT-23-1635</v>
      </c>
      <c r="AE204" s="113">
        <f t="shared" si="39"/>
        <v>44988</v>
      </c>
      <c r="AF204" s="107" t="str" cm="1">
        <f t="array" ref="AF204">IF(AE204="","",INDEX(AG204:DR204,_xlfn.XMATCH(AE204,AG204:DR204)+1))</f>
        <v>NC</v>
      </c>
      <c r="AG204" s="114" t="s">
        <v>5685</v>
      </c>
      <c r="AH204" s="115">
        <v>44895</v>
      </c>
      <c r="AI204" s="198">
        <v>0</v>
      </c>
      <c r="AJ204" s="114" t="s">
        <v>5926</v>
      </c>
      <c r="AK204" s="115">
        <v>44917</v>
      </c>
      <c r="AL204" s="114" t="s">
        <v>73</v>
      </c>
      <c r="AM204" s="114" t="s">
        <v>6500</v>
      </c>
      <c r="AN204" s="115">
        <v>44973</v>
      </c>
      <c r="AO204" s="114">
        <v>1</v>
      </c>
      <c r="AP204" s="114" t="s">
        <v>6713</v>
      </c>
      <c r="AQ204" s="115">
        <v>44988</v>
      </c>
      <c r="AR204" s="114" t="s">
        <v>73</v>
      </c>
      <c r="AT204" s="115"/>
      <c r="AW204" s="115"/>
      <c r="AZ204" s="115"/>
      <c r="BC204" s="115"/>
      <c r="BF204" s="115"/>
      <c r="BI204" s="115"/>
      <c r="BL204" s="115"/>
      <c r="BR204" s="115"/>
      <c r="BX204" s="115"/>
      <c r="CD204" s="115"/>
      <c r="CJ204" s="115"/>
      <c r="CP204" s="115"/>
      <c r="CV204" s="115"/>
      <c r="DB204" s="115"/>
      <c r="DH204" s="115"/>
      <c r="DN204" s="115"/>
      <c r="DS204" s="31" cm="1">
        <f t="array" ref="DS204">_xlfn.TAKE(_xlfn.CHOOSECOLS(_xlfn.WRAPROWS($AG204:$DR204,6),2),1)</f>
        <v>44895</v>
      </c>
      <c r="DT204" s="31" cm="1">
        <f t="array" ref="DT204">_xlfn.TAKE(_xlfn._xlws.FILTER(_xlfn.CHOOSECOLS(_xlfn.WRAPROWS($AG204:$DR204,6),2),
(_xlfn.CHOOSECOLS(_xlfn.WRAPROWS($AG204:$DR204,6),3) = "0") +
(_xlfn.CHOOSECOLS(_xlfn.WRAPROWS($AG204:$DR204,6),3) = 0) +
(_xlfn.CHOOSECOLS(_xlfn.WRAPROWS($AG204:$DR204,6),3) = "0(CP)")),1)</f>
        <v>44895</v>
      </c>
    </row>
    <row r="205" spans="1:124" s="43" customFormat="1" x14ac:dyDescent="0.45">
      <c r="A205" s="29"/>
      <c r="B205" s="29" t="s">
        <v>445</v>
      </c>
      <c r="C205" s="29" t="s">
        <v>1563</v>
      </c>
      <c r="D205" s="29" t="s">
        <v>61</v>
      </c>
      <c r="E205" s="29" t="s">
        <v>460</v>
      </c>
      <c r="F205" s="37">
        <v>120622</v>
      </c>
      <c r="G205" s="29"/>
      <c r="H205" s="30" t="str">
        <f t="shared" si="37"/>
        <v>GUP-CQ02-P1SCA-120622</v>
      </c>
      <c r="I205" s="30" t="s">
        <v>7611</v>
      </c>
      <c r="J205" s="28" t="s">
        <v>542</v>
      </c>
      <c r="K205" s="31">
        <v>45135</v>
      </c>
      <c r="L205" s="31"/>
      <c r="M205" s="32" t="s">
        <v>448</v>
      </c>
      <c r="N205" s="29" t="s">
        <v>449</v>
      </c>
      <c r="O205" s="28"/>
      <c r="P205" s="28"/>
      <c r="Q205" s="28"/>
      <c r="R205" s="28"/>
      <c r="S205" s="28" t="s">
        <v>520</v>
      </c>
      <c r="T205" s="29" t="s">
        <v>67</v>
      </c>
      <c r="U205" s="33" t="s">
        <v>463</v>
      </c>
      <c r="V205" s="34" t="s">
        <v>236</v>
      </c>
      <c r="W205" s="34">
        <v>3</v>
      </c>
      <c r="X205" s="162">
        <v>45838</v>
      </c>
      <c r="Y205" s="162"/>
      <c r="Z205" s="30"/>
      <c r="AA205" s="119" t="str" cm="1">
        <f t="array" ref="AA205">IF(AB205="","",INDEX(AG205:DR205,_xlfn.XMATCH(AB205,AG205:DR205)-1))</f>
        <v>DE-GUP-DT-E-23-828</v>
      </c>
      <c r="AB205" s="120">
        <f t="shared" si="38"/>
        <v>45195</v>
      </c>
      <c r="AC205" s="119" cm="1">
        <f t="array" ref="AC205">IF(AB205="","",INDEX(AG205:DR205,_xlfn.XMATCH(AB205,AG205:DR205)+1))</f>
        <v>0</v>
      </c>
      <c r="AD205" s="119" t="str" cm="1">
        <f t="array" ref="AD205">IF(AE205="","",INDEX(AG205:DR205,_xlfn.XMATCH(AE205,AG205:DR205)-1))</f>
        <v>CRS-GUP-DHI-DT-23-2122</v>
      </c>
      <c r="AE205" s="120">
        <f t="shared" si="39"/>
        <v>45225</v>
      </c>
      <c r="AF205" s="119" t="str" cm="1">
        <f t="array" ref="AF205">IF(AE205="","",INDEX(AG205:DR205,_xlfn.XMATCH(AE205,AG205:DR205)+1))</f>
        <v>NC</v>
      </c>
      <c r="AG205" s="43" t="s">
        <v>7918</v>
      </c>
      <c r="AH205" s="117">
        <v>45195</v>
      </c>
      <c r="AI205" s="199">
        <v>0</v>
      </c>
      <c r="AJ205" s="43" t="s">
        <v>7975</v>
      </c>
      <c r="AK205" s="117">
        <v>45225</v>
      </c>
      <c r="AL205" s="43" t="s">
        <v>73</v>
      </c>
      <c r="AN205" s="117"/>
      <c r="AQ205" s="117"/>
      <c r="AT205" s="117"/>
      <c r="AW205" s="117"/>
      <c r="AZ205" s="117"/>
      <c r="BC205" s="117"/>
      <c r="BF205" s="117"/>
      <c r="BI205" s="117"/>
      <c r="BL205" s="117"/>
      <c r="BR205" s="117"/>
      <c r="BX205" s="117"/>
      <c r="CD205" s="117"/>
      <c r="CJ205" s="117"/>
      <c r="CP205" s="117"/>
      <c r="CV205" s="117"/>
      <c r="DB205" s="117"/>
      <c r="DH205" s="117"/>
      <c r="DN205" s="117"/>
      <c r="DS205" s="31" cm="1">
        <f t="array" ref="DS205">_xlfn.TAKE(_xlfn.CHOOSECOLS(_xlfn.WRAPROWS($AG205:$DR205,6),2),1)</f>
        <v>45195</v>
      </c>
      <c r="DT205" s="31" cm="1">
        <f t="array" ref="DT205">_xlfn.TAKE(_xlfn._xlws.FILTER(_xlfn.CHOOSECOLS(_xlfn.WRAPROWS($AG205:$DR205,6),2),
(_xlfn.CHOOSECOLS(_xlfn.WRAPROWS($AG205:$DR205,6),3) = "0") +
(_xlfn.CHOOSECOLS(_xlfn.WRAPROWS($AG205:$DR205,6),3) = 0) +
(_xlfn.CHOOSECOLS(_xlfn.WRAPROWS($AG205:$DR205,6),3) = "0(CP)")),1)</f>
        <v>45195</v>
      </c>
    </row>
    <row r="206" spans="1:124" s="114" customFormat="1" x14ac:dyDescent="0.45">
      <c r="A206" s="38"/>
      <c r="B206" s="38" t="s">
        <v>445</v>
      </c>
      <c r="C206" s="38" t="s">
        <v>134</v>
      </c>
      <c r="D206" s="38" t="s">
        <v>61</v>
      </c>
      <c r="E206" s="38" t="s">
        <v>564</v>
      </c>
      <c r="F206" s="37">
        <v>120650</v>
      </c>
      <c r="G206" s="38"/>
      <c r="H206" s="30" t="str">
        <f t="shared" si="37"/>
        <v>GUP-XG02-P1LAC-120650</v>
      </c>
      <c r="I206" s="30" t="s">
        <v>565</v>
      </c>
      <c r="J206" s="29" t="s">
        <v>245</v>
      </c>
      <c r="K206" s="31">
        <v>44770</v>
      </c>
      <c r="L206" s="31">
        <f>120+K206</f>
        <v>44890</v>
      </c>
      <c r="M206" s="32" t="s">
        <v>448</v>
      </c>
      <c r="N206" s="29" t="s">
        <v>566</v>
      </c>
      <c r="O206" s="28"/>
      <c r="P206" s="28"/>
      <c r="Q206" s="28"/>
      <c r="R206" s="28"/>
      <c r="S206" s="28" t="s">
        <v>567</v>
      </c>
      <c r="T206" s="29" t="s">
        <v>104</v>
      </c>
      <c r="U206" s="39" t="s">
        <v>568</v>
      </c>
      <c r="V206" s="40" t="s">
        <v>236</v>
      </c>
      <c r="W206" s="34">
        <v>2</v>
      </c>
      <c r="X206" s="162">
        <v>45838</v>
      </c>
      <c r="Y206" s="162"/>
      <c r="Z206" s="30"/>
      <c r="AA206" s="107" t="str" cm="1">
        <f t="array" ref="AA206">IF(AB206="","",INDEX(AG206:DR206,_xlfn.XMATCH(AB206,AG206:DR206)-1))</f>
        <v>DE-GUP-DT-E-23-049</v>
      </c>
      <c r="AB206" s="113">
        <f t="shared" si="33"/>
        <v>44945</v>
      </c>
      <c r="AC206" s="107" cm="1">
        <f t="array" ref="AC206">IF(AB206="","",INDEX(AG206:DR206,_xlfn.XMATCH(AB206,AG206:DR206)+1))</f>
        <v>0</v>
      </c>
      <c r="AD206" s="107" t="str" cm="1">
        <f t="array" ref="AD206">IF(AE206="","",INDEX(AG206:DR206,_xlfn.XMATCH(AE206,AG206:DR206)-1))</f>
        <v>CRS-GUP-DHI-DT-22-1329</v>
      </c>
      <c r="AE206" s="113">
        <f t="shared" si="34"/>
        <v>44923</v>
      </c>
      <c r="AF206" s="107" t="str" cm="1">
        <f t="array" ref="AF206">IF(AE206="","",INDEX(AG206:DR206,_xlfn.XMATCH(AE206,AG206:DR206)+1))</f>
        <v>AA</v>
      </c>
      <c r="AG206" s="114" t="s">
        <v>569</v>
      </c>
      <c r="AH206" s="115">
        <v>44789</v>
      </c>
      <c r="AI206" s="198" t="s">
        <v>90</v>
      </c>
      <c r="AJ206" s="114" t="s">
        <v>570</v>
      </c>
      <c r="AK206" s="115">
        <v>44802</v>
      </c>
      <c r="AL206" s="114" t="s">
        <v>92</v>
      </c>
      <c r="AM206" s="114" t="s">
        <v>5742</v>
      </c>
      <c r="AN206" s="115">
        <v>44904</v>
      </c>
      <c r="AO206" s="114" t="s">
        <v>52</v>
      </c>
      <c r="AP206" s="114" t="s">
        <v>5985</v>
      </c>
      <c r="AQ206" s="115">
        <v>44923</v>
      </c>
      <c r="AR206" s="114" t="s">
        <v>84</v>
      </c>
      <c r="AS206" s="114" t="s">
        <v>6207</v>
      </c>
      <c r="AT206" s="115">
        <v>44945</v>
      </c>
      <c r="AU206" s="114">
        <v>0</v>
      </c>
      <c r="AW206" s="115"/>
      <c r="AZ206" s="115"/>
      <c r="BC206" s="115"/>
      <c r="BF206" s="115"/>
      <c r="BI206" s="115"/>
      <c r="BL206" s="115"/>
      <c r="BR206" s="115"/>
      <c r="BX206" s="115"/>
      <c r="CD206" s="115"/>
      <c r="CJ206" s="115"/>
      <c r="CP206" s="115"/>
      <c r="CV206" s="115"/>
      <c r="DB206" s="115"/>
      <c r="DH206" s="115"/>
      <c r="DN206" s="115"/>
      <c r="DS206" s="31" cm="1">
        <f t="array" ref="DS206">_xlfn.TAKE(_xlfn.CHOOSECOLS(_xlfn.WRAPROWS($AG206:$DR206,6),2),1)</f>
        <v>44789</v>
      </c>
      <c r="DT206" s="31" cm="1">
        <f t="array" ref="DT206">_xlfn.TAKE(_xlfn._xlws.FILTER(_xlfn.CHOOSECOLS(_xlfn.WRAPROWS($AG206:$DR206,6),2),
(_xlfn.CHOOSECOLS(_xlfn.WRAPROWS($AG206:$DR206,6),3) = "0") +
(_xlfn.CHOOSECOLS(_xlfn.WRAPROWS($AG206:$DR206,6),3) = 0) +
(_xlfn.CHOOSECOLS(_xlfn.WRAPROWS($AG206:$DR206,6),3) = "0(CP)")),1)</f>
        <v>44945</v>
      </c>
    </row>
    <row r="207" spans="1:124" s="43" customFormat="1" x14ac:dyDescent="0.45">
      <c r="A207" s="29"/>
      <c r="B207" s="29" t="s">
        <v>445</v>
      </c>
      <c r="C207" s="29" t="s">
        <v>232</v>
      </c>
      <c r="D207" s="29" t="s">
        <v>61</v>
      </c>
      <c r="E207" s="29" t="s">
        <v>564</v>
      </c>
      <c r="F207" s="37">
        <v>120651</v>
      </c>
      <c r="G207" s="29"/>
      <c r="H207" s="30" t="str">
        <f t="shared" si="37"/>
        <v>GUP-YD00-P1LAC-120651</v>
      </c>
      <c r="I207" s="30" t="s">
        <v>571</v>
      </c>
      <c r="J207" s="28" t="s">
        <v>542</v>
      </c>
      <c r="K207" s="31">
        <v>44763</v>
      </c>
      <c r="L207" s="31"/>
      <c r="M207" s="32" t="s">
        <v>448</v>
      </c>
      <c r="N207" s="29" t="s">
        <v>566</v>
      </c>
      <c r="O207" s="28"/>
      <c r="P207" s="28" t="s">
        <v>5686</v>
      </c>
      <c r="Q207" s="28"/>
      <c r="R207" s="28"/>
      <c r="S207" s="28" t="s">
        <v>567</v>
      </c>
      <c r="T207" s="29" t="s">
        <v>104</v>
      </c>
      <c r="U207" s="33" t="s">
        <v>568</v>
      </c>
      <c r="V207" s="34" t="s">
        <v>236</v>
      </c>
      <c r="W207" s="34">
        <v>2</v>
      </c>
      <c r="X207" s="162">
        <v>45838</v>
      </c>
      <c r="Y207" s="162"/>
      <c r="Z207" s="30"/>
      <c r="AA207" s="119" t="str" cm="1">
        <f t="array" ref="AA207">IF(AB207="","",INDEX(AG207:DR207,_xlfn.XMATCH(AB207,AG207:DR207)-1))</f>
        <v>DE-GUP-DT-E-23-284</v>
      </c>
      <c r="AB207" s="120">
        <f t="shared" si="33"/>
        <v>44993</v>
      </c>
      <c r="AC207" s="119" cm="1">
        <f t="array" ref="AC207">IF(AB207="","",INDEX(AG207:DR207,_xlfn.XMATCH(AB207,AG207:DR207)+1))</f>
        <v>2</v>
      </c>
      <c r="AD207" s="119" t="str" cm="1">
        <f t="array" ref="AD207">IF(AE207="","",INDEX(AG207:DR207,_xlfn.XMATCH(AE207,AG207:DR207)-1))</f>
        <v>CRS-GUP-DHI-DT-23-1719</v>
      </c>
      <c r="AE207" s="120">
        <f t="shared" si="34"/>
        <v>44999</v>
      </c>
      <c r="AF207" s="119" t="str" cm="1">
        <f t="array" ref="AF207">IF(AE207="","",INDEX(AG207:DR207,_xlfn.XMATCH(AE207,AG207:DR207)+1))</f>
        <v>NC</v>
      </c>
      <c r="AG207" s="43" t="s">
        <v>572</v>
      </c>
      <c r="AH207" s="117">
        <v>44809</v>
      </c>
      <c r="AI207" s="199">
        <v>0</v>
      </c>
      <c r="AJ207" s="43" t="s">
        <v>573</v>
      </c>
      <c r="AK207" s="117">
        <v>44823</v>
      </c>
      <c r="AL207" s="43" t="s">
        <v>73</v>
      </c>
      <c r="AM207" s="43" t="s">
        <v>5746</v>
      </c>
      <c r="AN207" s="117">
        <v>44904</v>
      </c>
      <c r="AO207" s="43">
        <v>1</v>
      </c>
      <c r="AP207" s="43" t="s">
        <v>5893</v>
      </c>
      <c r="AQ207" s="117">
        <v>44916</v>
      </c>
      <c r="AR207" s="43" t="s">
        <v>73</v>
      </c>
      <c r="AS207" s="43" t="s">
        <v>6766</v>
      </c>
      <c r="AT207" s="117">
        <v>44993</v>
      </c>
      <c r="AU207" s="43">
        <v>2</v>
      </c>
      <c r="AV207" s="43" t="s">
        <v>6859</v>
      </c>
      <c r="AW207" s="117">
        <v>44999</v>
      </c>
      <c r="AX207" s="43" t="s">
        <v>73</v>
      </c>
      <c r="AZ207" s="117"/>
      <c r="BC207" s="117"/>
      <c r="BF207" s="117"/>
      <c r="BI207" s="117"/>
      <c r="BL207" s="117"/>
      <c r="BR207" s="117"/>
      <c r="BX207" s="117"/>
      <c r="CD207" s="117"/>
      <c r="CJ207" s="117"/>
      <c r="CP207" s="117"/>
      <c r="CV207" s="117"/>
      <c r="DB207" s="117"/>
      <c r="DH207" s="117"/>
      <c r="DN207" s="117"/>
      <c r="DS207" s="31" cm="1">
        <f t="array" ref="DS207">_xlfn.TAKE(_xlfn.CHOOSECOLS(_xlfn.WRAPROWS($AG207:$DR207,6),2),1)</f>
        <v>44809</v>
      </c>
      <c r="DT207" s="31" cm="1">
        <f t="array" ref="DT207">_xlfn.TAKE(_xlfn._xlws.FILTER(_xlfn.CHOOSECOLS(_xlfn.WRAPROWS($AG207:$DR207,6),2),
(_xlfn.CHOOSECOLS(_xlfn.WRAPROWS($AG207:$DR207,6),3) = "0") +
(_xlfn.CHOOSECOLS(_xlfn.WRAPROWS($AG207:$DR207,6),3) = 0) +
(_xlfn.CHOOSECOLS(_xlfn.WRAPROWS($AG207:$DR207,6),3) = "0(CP)")),1)</f>
        <v>44809</v>
      </c>
    </row>
    <row r="208" spans="1:124" s="114" customFormat="1" x14ac:dyDescent="0.45">
      <c r="A208" s="38"/>
      <c r="B208" s="38" t="s">
        <v>445</v>
      </c>
      <c r="C208" s="38" t="s">
        <v>237</v>
      </c>
      <c r="D208" s="38" t="s">
        <v>61</v>
      </c>
      <c r="E208" s="38" t="s">
        <v>564</v>
      </c>
      <c r="F208" s="37">
        <v>120652</v>
      </c>
      <c r="G208" s="38"/>
      <c r="H208" s="30" t="str">
        <f t="shared" si="37"/>
        <v>GUP-YT01-P1LAC-120652</v>
      </c>
      <c r="I208" s="30" t="s">
        <v>574</v>
      </c>
      <c r="J208" s="29" t="s">
        <v>245</v>
      </c>
      <c r="K208" s="31">
        <v>44770</v>
      </c>
      <c r="L208" s="31">
        <f>120+K208</f>
        <v>44890</v>
      </c>
      <c r="M208" s="32" t="s">
        <v>448</v>
      </c>
      <c r="N208" s="29" t="s">
        <v>566</v>
      </c>
      <c r="O208" s="28"/>
      <c r="P208" s="28"/>
      <c r="Q208" s="28"/>
      <c r="R208" s="28"/>
      <c r="S208" s="28" t="s">
        <v>567</v>
      </c>
      <c r="T208" s="29" t="s">
        <v>104</v>
      </c>
      <c r="U208" s="39" t="s">
        <v>568</v>
      </c>
      <c r="V208" s="40" t="s">
        <v>236</v>
      </c>
      <c r="W208" s="34">
        <v>2</v>
      </c>
      <c r="X208" s="162">
        <v>45838</v>
      </c>
      <c r="Y208" s="162"/>
      <c r="Z208" s="30"/>
      <c r="AA208" s="107" t="str" cm="1">
        <f t="array" ref="AA208">IF(AB208="","",INDEX(AG208:DR208,_xlfn.XMATCH(AB208,AG208:DR208)-1))</f>
        <v>DE-GUP-DT-E-23-186</v>
      </c>
      <c r="AB208" s="113">
        <f t="shared" si="33"/>
        <v>44973</v>
      </c>
      <c r="AC208" s="107" cm="1">
        <f t="array" ref="AC208">IF(AB208="","",INDEX(AG208:DR208,_xlfn.XMATCH(AB208,AG208:DR208)+1))</f>
        <v>0</v>
      </c>
      <c r="AD208" s="107" t="str" cm="1">
        <f t="array" ref="AD208">IF(AE208="","",INDEX(AG208:DR208,_xlfn.XMATCH(AE208,AG208:DR208)-1))</f>
        <v>CRS-GUP-DHI-DT-23-1485</v>
      </c>
      <c r="AE208" s="113">
        <f t="shared" si="34"/>
        <v>44968</v>
      </c>
      <c r="AF208" s="107" t="str" cm="1">
        <f t="array" ref="AF208">IF(AE208="","",INDEX(AG208:DR208,_xlfn.XMATCH(AE208,AG208:DR208)+1))</f>
        <v>AA</v>
      </c>
      <c r="AG208" s="114" t="s">
        <v>575</v>
      </c>
      <c r="AH208" s="115">
        <v>44770</v>
      </c>
      <c r="AI208" s="198" t="s">
        <v>90</v>
      </c>
      <c r="AJ208" s="114" t="s">
        <v>576</v>
      </c>
      <c r="AK208" s="115">
        <v>44795</v>
      </c>
      <c r="AL208" s="114" t="s">
        <v>92</v>
      </c>
      <c r="AM208" s="114" t="s">
        <v>5018</v>
      </c>
      <c r="AN208" s="115">
        <v>44841</v>
      </c>
      <c r="AO208" s="114" t="s">
        <v>52</v>
      </c>
      <c r="AP208" s="114" t="s">
        <v>5482</v>
      </c>
      <c r="AQ208" s="115">
        <v>44886</v>
      </c>
      <c r="AR208" s="114" t="s">
        <v>92</v>
      </c>
      <c r="AS208" s="114" t="s">
        <v>5656</v>
      </c>
      <c r="AT208" s="115">
        <v>44895</v>
      </c>
      <c r="AU208" s="114" t="s">
        <v>337</v>
      </c>
      <c r="AV208" s="114" t="s">
        <v>5837</v>
      </c>
      <c r="AW208" s="115">
        <v>44911</v>
      </c>
      <c r="AX208" s="114" t="s">
        <v>92</v>
      </c>
      <c r="AY208" s="114" t="s">
        <v>5949</v>
      </c>
      <c r="AZ208" s="115">
        <v>44918</v>
      </c>
      <c r="BA208" s="114" t="s">
        <v>82</v>
      </c>
      <c r="BB208" s="114" t="s">
        <v>6436</v>
      </c>
      <c r="BC208" s="115">
        <v>44968</v>
      </c>
      <c r="BD208" s="114" t="s">
        <v>84</v>
      </c>
      <c r="BE208" s="114" t="s">
        <v>6504</v>
      </c>
      <c r="BF208" s="115">
        <v>44973</v>
      </c>
      <c r="BG208" s="114">
        <v>0</v>
      </c>
      <c r="BI208" s="115"/>
      <c r="BL208" s="115"/>
      <c r="BR208" s="115"/>
      <c r="BX208" s="115"/>
      <c r="CD208" s="115"/>
      <c r="CJ208" s="115"/>
      <c r="CP208" s="115"/>
      <c r="CV208" s="115"/>
      <c r="DB208" s="115"/>
      <c r="DH208" s="115"/>
      <c r="DN208" s="115"/>
      <c r="DS208" s="31" cm="1">
        <f t="array" ref="DS208">_xlfn.TAKE(_xlfn.CHOOSECOLS(_xlfn.WRAPROWS($AG208:$DR208,6),2),1)</f>
        <v>44770</v>
      </c>
      <c r="DT208" s="31" cm="1">
        <f t="array" ref="DT208">_xlfn.TAKE(_xlfn._xlws.FILTER(_xlfn.CHOOSECOLS(_xlfn.WRAPROWS($AG208:$DR208,6),2),
(_xlfn.CHOOSECOLS(_xlfn.WRAPROWS($AG208:$DR208,6),3) = "0") +
(_xlfn.CHOOSECOLS(_xlfn.WRAPROWS($AG208:$DR208,6),3) = 0) +
(_xlfn.CHOOSECOLS(_xlfn.WRAPROWS($AG208:$DR208,6),3) = "0(CP)")),1)</f>
        <v>44973</v>
      </c>
    </row>
    <row r="209" spans="1:124" s="43" customFormat="1" x14ac:dyDescent="0.45">
      <c r="A209" s="29"/>
      <c r="B209" s="29" t="s">
        <v>445</v>
      </c>
      <c r="C209" s="29" t="s">
        <v>577</v>
      </c>
      <c r="D209" s="29" t="s">
        <v>61</v>
      </c>
      <c r="E209" s="29" t="s">
        <v>564</v>
      </c>
      <c r="F209" s="37">
        <v>120653</v>
      </c>
      <c r="G209" s="29"/>
      <c r="H209" s="30" t="str">
        <f t="shared" si="37"/>
        <v>GUP-YK01-P1LAC-120653</v>
      </c>
      <c r="I209" s="30" t="s">
        <v>578</v>
      </c>
      <c r="J209" s="28" t="s">
        <v>542</v>
      </c>
      <c r="K209" s="31">
        <v>44785</v>
      </c>
      <c r="L209" s="29"/>
      <c r="M209" s="32" t="s">
        <v>448</v>
      </c>
      <c r="N209" s="29" t="s">
        <v>566</v>
      </c>
      <c r="O209" s="28"/>
      <c r="P209" s="28" t="s">
        <v>5686</v>
      </c>
      <c r="Q209" s="28"/>
      <c r="R209" s="28"/>
      <c r="S209" s="28" t="s">
        <v>567</v>
      </c>
      <c r="T209" s="29" t="s">
        <v>104</v>
      </c>
      <c r="U209" s="33" t="s">
        <v>568</v>
      </c>
      <c r="V209" s="34" t="s">
        <v>236</v>
      </c>
      <c r="W209" s="34">
        <v>3</v>
      </c>
      <c r="X209" s="162">
        <v>45838</v>
      </c>
      <c r="Y209" s="162"/>
      <c r="Z209" s="30"/>
      <c r="AA209" s="119" t="str" cm="1">
        <f t="array" ref="AA209">IF(AB209="","",INDEX(AG209:DR209,_xlfn.XMATCH(AB209,AG209:DR209)-1))</f>
        <v>DE-GUP-DT-E-23-393</v>
      </c>
      <c r="AB209" s="120">
        <f t="shared" si="33"/>
        <v>45015</v>
      </c>
      <c r="AC209" s="119" cm="1">
        <f t="array" ref="AC209">IF(AB209="","",INDEX(AG209:DR209,_xlfn.XMATCH(AB209,AG209:DR209)+1))</f>
        <v>3</v>
      </c>
      <c r="AD209" s="119" t="str" cm="1">
        <f t="array" ref="AD209">IF(AE209="","",INDEX(AG209:DR209,_xlfn.XMATCH(AE209,AG209:DR209)-1))</f>
        <v>CRS-GUP-DHI-DT-23-1851</v>
      </c>
      <c r="AE209" s="120">
        <f t="shared" si="34"/>
        <v>45035</v>
      </c>
      <c r="AF209" s="119" t="str" cm="1">
        <f t="array" ref="AF209">IF(AE209="","",INDEX(AG209:DR209,_xlfn.XMATCH(AE209,AG209:DR209)+1))</f>
        <v>NC</v>
      </c>
      <c r="AG209" s="43" t="s">
        <v>579</v>
      </c>
      <c r="AH209" s="117">
        <v>44796</v>
      </c>
      <c r="AI209" s="199">
        <v>0</v>
      </c>
      <c r="AJ209" s="43" t="s">
        <v>580</v>
      </c>
      <c r="AK209" s="117">
        <v>44816</v>
      </c>
      <c r="AL209" s="43" t="s">
        <v>73</v>
      </c>
      <c r="AM209" s="43" t="s">
        <v>5655</v>
      </c>
      <c r="AN209" s="117">
        <v>44895</v>
      </c>
      <c r="AO209" s="43">
        <v>1</v>
      </c>
      <c r="AP209" s="43" t="s">
        <v>5921</v>
      </c>
      <c r="AQ209" s="117">
        <v>44917</v>
      </c>
      <c r="AR209" s="43" t="s">
        <v>73</v>
      </c>
      <c r="AS209" s="43" t="s">
        <v>6409</v>
      </c>
      <c r="AT209" s="117">
        <v>44970</v>
      </c>
      <c r="AU209" s="43">
        <v>2</v>
      </c>
      <c r="AV209" s="43" t="s">
        <v>6709</v>
      </c>
      <c r="AW209" s="117">
        <v>44988</v>
      </c>
      <c r="AX209" s="43" t="s">
        <v>73</v>
      </c>
      <c r="AY209" s="43" t="s">
        <v>7020</v>
      </c>
      <c r="AZ209" s="117">
        <v>45015</v>
      </c>
      <c r="BA209" s="43">
        <v>3</v>
      </c>
      <c r="BB209" s="43" t="s">
        <v>7203</v>
      </c>
      <c r="BC209" s="117">
        <v>45035</v>
      </c>
      <c r="BD209" s="43" t="s">
        <v>73</v>
      </c>
      <c r="BF209" s="117"/>
      <c r="BI209" s="117"/>
      <c r="BL209" s="117"/>
      <c r="BR209" s="117"/>
      <c r="BX209" s="117"/>
      <c r="CD209" s="117"/>
      <c r="CJ209" s="117"/>
      <c r="CP209" s="117"/>
      <c r="CV209" s="117"/>
      <c r="DB209" s="117"/>
      <c r="DH209" s="117"/>
      <c r="DN209" s="117"/>
      <c r="DS209" s="31" cm="1">
        <f t="array" ref="DS209">_xlfn.TAKE(_xlfn.CHOOSECOLS(_xlfn.WRAPROWS($AG209:$DR209,6),2),1)</f>
        <v>44796</v>
      </c>
      <c r="DT209" s="31" cm="1">
        <f t="array" ref="DT209">_xlfn.TAKE(_xlfn._xlws.FILTER(_xlfn.CHOOSECOLS(_xlfn.WRAPROWS($AG209:$DR209,6),2),
(_xlfn.CHOOSECOLS(_xlfn.WRAPROWS($AG209:$DR209,6),3) = "0") +
(_xlfn.CHOOSECOLS(_xlfn.WRAPROWS($AG209:$DR209,6),3) = 0) +
(_xlfn.CHOOSECOLS(_xlfn.WRAPROWS($AG209:$DR209,6),3) = "0(CP)")),1)</f>
        <v>44796</v>
      </c>
    </row>
    <row r="210" spans="1:124" s="114" customFormat="1" x14ac:dyDescent="0.45">
      <c r="A210" s="38"/>
      <c r="B210" s="38" t="s">
        <v>445</v>
      </c>
      <c r="C210" s="38" t="s">
        <v>237</v>
      </c>
      <c r="D210" s="38" t="s">
        <v>61</v>
      </c>
      <c r="E210" s="38" t="s">
        <v>564</v>
      </c>
      <c r="F210" s="37">
        <v>120654</v>
      </c>
      <c r="G210" s="38"/>
      <c r="H210" s="30" t="str">
        <f t="shared" si="37"/>
        <v>GUP-YT01-P1LAC-120654</v>
      </c>
      <c r="I210" s="30" t="s">
        <v>581</v>
      </c>
      <c r="J210" s="28" t="s">
        <v>542</v>
      </c>
      <c r="K210" s="31">
        <v>44798</v>
      </c>
      <c r="L210" s="31"/>
      <c r="M210" s="32" t="s">
        <v>448</v>
      </c>
      <c r="N210" s="29" t="s">
        <v>566</v>
      </c>
      <c r="O210" s="28"/>
      <c r="P210" s="28"/>
      <c r="Q210" s="28"/>
      <c r="R210" s="28"/>
      <c r="S210" s="28" t="s">
        <v>567</v>
      </c>
      <c r="T210" s="29" t="s">
        <v>104</v>
      </c>
      <c r="U210" s="39" t="s">
        <v>568</v>
      </c>
      <c r="V210" s="40" t="s">
        <v>272</v>
      </c>
      <c r="W210" s="34">
        <v>2</v>
      </c>
      <c r="X210" s="162">
        <v>45838</v>
      </c>
      <c r="Y210" s="162"/>
      <c r="Z210" s="30"/>
      <c r="AA210" s="107" t="str" cm="1">
        <f t="array" ref="AA210">IF(AB210="","",INDEX(AG210:DR210,_xlfn.XMATCH(AB210,AG210:DR210)-1))</f>
        <v>DE-GUP-DT-E-22-1156</v>
      </c>
      <c r="AB210" s="113">
        <f t="shared" si="33"/>
        <v>44917</v>
      </c>
      <c r="AC210" s="107" cm="1">
        <f t="array" ref="AC210">IF(AB210="","",INDEX(AG210:DR210,_xlfn.XMATCH(AB210,AG210:DR210)+1))</f>
        <v>1</v>
      </c>
      <c r="AD210" s="107" t="str" cm="1">
        <f t="array" ref="AD210">IF(AE210="","",INDEX(AG210:DR210,_xlfn.XMATCH(AE210,AG210:DR210)-1))</f>
        <v>CRS-GUP-DHI-DT-22-1372</v>
      </c>
      <c r="AE210" s="113">
        <f t="shared" si="34"/>
        <v>44925</v>
      </c>
      <c r="AF210" s="107" t="str" cm="1">
        <f t="array" ref="AF210">IF(AE210="","",INDEX(AG210:DR210,_xlfn.XMATCH(AE210,AG210:DR210)+1))</f>
        <v>NC</v>
      </c>
      <c r="AG210" s="114" t="s">
        <v>582</v>
      </c>
      <c r="AH210" s="115">
        <v>44812</v>
      </c>
      <c r="AI210" s="198">
        <v>0</v>
      </c>
      <c r="AJ210" s="114" t="s">
        <v>583</v>
      </c>
      <c r="AK210" s="115">
        <v>44828</v>
      </c>
      <c r="AL210" s="114" t="s">
        <v>73</v>
      </c>
      <c r="AM210" s="114" t="s">
        <v>5914</v>
      </c>
      <c r="AN210" s="115">
        <v>44917</v>
      </c>
      <c r="AO210" s="114">
        <v>1</v>
      </c>
      <c r="AP210" s="114" t="s">
        <v>6030</v>
      </c>
      <c r="AQ210" s="115">
        <v>44925</v>
      </c>
      <c r="AR210" s="114" t="s">
        <v>73</v>
      </c>
      <c r="AT210" s="115"/>
      <c r="AW210" s="115"/>
      <c r="AZ210" s="115"/>
      <c r="BC210" s="115"/>
      <c r="BF210" s="115"/>
      <c r="BI210" s="115"/>
      <c r="BL210" s="115"/>
      <c r="BR210" s="115"/>
      <c r="BX210" s="115"/>
      <c r="CD210" s="115"/>
      <c r="CJ210" s="115"/>
      <c r="CP210" s="115"/>
      <c r="CV210" s="115"/>
      <c r="DB210" s="115"/>
      <c r="DH210" s="115"/>
      <c r="DN210" s="115"/>
      <c r="DS210" s="31" cm="1">
        <f t="array" ref="DS210">_xlfn.TAKE(_xlfn.CHOOSECOLS(_xlfn.WRAPROWS($AG210:$DR210,6),2),1)</f>
        <v>44812</v>
      </c>
      <c r="DT210" s="31" cm="1">
        <f t="array" ref="DT210">_xlfn.TAKE(_xlfn._xlws.FILTER(_xlfn.CHOOSECOLS(_xlfn.WRAPROWS($AG210:$DR210,6),2),
(_xlfn.CHOOSECOLS(_xlfn.WRAPROWS($AG210:$DR210,6),3) = "0") +
(_xlfn.CHOOSECOLS(_xlfn.WRAPROWS($AG210:$DR210,6),3) = 0) +
(_xlfn.CHOOSECOLS(_xlfn.WRAPROWS($AG210:$DR210,6),3) = "0(CP)")),1)</f>
        <v>44812</v>
      </c>
    </row>
    <row r="211" spans="1:124" s="114" customFormat="1" x14ac:dyDescent="0.45">
      <c r="A211" s="38"/>
      <c r="B211" s="38" t="s">
        <v>445</v>
      </c>
      <c r="C211" s="38" t="s">
        <v>485</v>
      </c>
      <c r="D211" s="38" t="s">
        <v>61</v>
      </c>
      <c r="E211" s="38" t="s">
        <v>564</v>
      </c>
      <c r="F211" s="37">
        <v>120655</v>
      </c>
      <c r="G211" s="38"/>
      <c r="H211" s="30" t="str">
        <f t="shared" si="37"/>
        <v>GUP-YM01-P1LAC-120655</v>
      </c>
      <c r="I211" s="30" t="s">
        <v>584</v>
      </c>
      <c r="J211" s="28" t="s">
        <v>542</v>
      </c>
      <c r="K211" s="31">
        <v>44798</v>
      </c>
      <c r="L211" s="31"/>
      <c r="M211" s="32" t="s">
        <v>448</v>
      </c>
      <c r="N211" s="29" t="s">
        <v>566</v>
      </c>
      <c r="O211" s="28"/>
      <c r="P211" s="28" t="s">
        <v>5686</v>
      </c>
      <c r="Q211" s="28"/>
      <c r="R211" s="28"/>
      <c r="S211" s="28" t="s">
        <v>567</v>
      </c>
      <c r="T211" s="29" t="s">
        <v>104</v>
      </c>
      <c r="U211" s="39" t="s">
        <v>568</v>
      </c>
      <c r="V211" s="40" t="s">
        <v>236</v>
      </c>
      <c r="W211" s="34">
        <v>3</v>
      </c>
      <c r="X211" s="162">
        <v>45838</v>
      </c>
      <c r="Y211" s="162"/>
      <c r="Z211" s="30"/>
      <c r="AA211" s="107" t="str" cm="1">
        <f t="array" ref="AA211">IF(AB211="","",INDEX(AG211:DR211,_xlfn.XMATCH(AB211,AG211:DR211)-1))</f>
        <v>DE-GUP-DT-E-22-1156</v>
      </c>
      <c r="AB211" s="113">
        <f t="shared" si="33"/>
        <v>44917</v>
      </c>
      <c r="AC211" s="107" cm="1">
        <f t="array" ref="AC211">IF(AB211="","",INDEX(AG211:DR211,_xlfn.XMATCH(AB211,AG211:DR211)+1))</f>
        <v>1</v>
      </c>
      <c r="AD211" s="107" t="str" cm="1">
        <f t="array" ref="AD211">IF(AE211="","",INDEX(AG211:DR211,_xlfn.XMATCH(AE211,AG211:DR211)-1))</f>
        <v>CRS-GUP-DHI-DT-22-1372</v>
      </c>
      <c r="AE211" s="113">
        <f t="shared" si="34"/>
        <v>44925</v>
      </c>
      <c r="AF211" s="107" t="str" cm="1">
        <f t="array" ref="AF211">IF(AE211="","",INDEX(AG211:DR211,_xlfn.XMATCH(AE211,AG211:DR211)+1))</f>
        <v>NC</v>
      </c>
      <c r="AG211" s="114" t="s">
        <v>582</v>
      </c>
      <c r="AH211" s="115">
        <v>44812</v>
      </c>
      <c r="AI211" s="198">
        <v>0</v>
      </c>
      <c r="AJ211" s="114" t="s">
        <v>583</v>
      </c>
      <c r="AK211" s="115">
        <v>44828</v>
      </c>
      <c r="AL211" s="114" t="s">
        <v>73</v>
      </c>
      <c r="AM211" s="114" t="s">
        <v>5914</v>
      </c>
      <c r="AN211" s="115">
        <v>44917</v>
      </c>
      <c r="AO211" s="114">
        <v>1</v>
      </c>
      <c r="AP211" s="114" t="s">
        <v>6030</v>
      </c>
      <c r="AQ211" s="115">
        <v>44925</v>
      </c>
      <c r="AR211" s="114" t="s">
        <v>73</v>
      </c>
      <c r="AT211" s="115"/>
      <c r="AW211" s="115"/>
      <c r="AZ211" s="115"/>
      <c r="BC211" s="115"/>
      <c r="BF211" s="115"/>
      <c r="BI211" s="115"/>
      <c r="BL211" s="115"/>
      <c r="BR211" s="115"/>
      <c r="BX211" s="115"/>
      <c r="CD211" s="115"/>
      <c r="CJ211" s="115"/>
      <c r="CP211" s="115"/>
      <c r="CV211" s="115"/>
      <c r="DB211" s="115"/>
      <c r="DH211" s="115"/>
      <c r="DN211" s="115"/>
      <c r="DS211" s="31" cm="1">
        <f t="array" ref="DS211">_xlfn.TAKE(_xlfn.CHOOSECOLS(_xlfn.WRAPROWS($AG211:$DR211,6),2),1)</f>
        <v>44812</v>
      </c>
      <c r="DT211" s="31" cm="1">
        <f t="array" ref="DT211">_xlfn.TAKE(_xlfn._xlws.FILTER(_xlfn.CHOOSECOLS(_xlfn.WRAPROWS($AG211:$DR211,6),2),
(_xlfn.CHOOSECOLS(_xlfn.WRAPROWS($AG211:$DR211,6),3) = "0") +
(_xlfn.CHOOSECOLS(_xlfn.WRAPROWS($AG211:$DR211,6),3) = 0) +
(_xlfn.CHOOSECOLS(_xlfn.WRAPROWS($AG211:$DR211,6),3) = "0(CP)")),1)</f>
        <v>44812</v>
      </c>
    </row>
    <row r="212" spans="1:124" s="114" customFormat="1" x14ac:dyDescent="0.45">
      <c r="A212" s="38"/>
      <c r="B212" s="38" t="s">
        <v>445</v>
      </c>
      <c r="C212" s="38" t="s">
        <v>585</v>
      </c>
      <c r="D212" s="38" t="s">
        <v>61</v>
      </c>
      <c r="E212" s="38" t="s">
        <v>564</v>
      </c>
      <c r="F212" s="37">
        <v>120656</v>
      </c>
      <c r="G212" s="38"/>
      <c r="H212" s="30" t="str">
        <f t="shared" si="37"/>
        <v>GUP-CV03-P1LAC-120656</v>
      </c>
      <c r="I212" s="41" t="s">
        <v>586</v>
      </c>
      <c r="J212" s="28" t="s">
        <v>542</v>
      </c>
      <c r="K212" s="31">
        <v>44827</v>
      </c>
      <c r="L212" s="29"/>
      <c r="M212" s="32" t="s">
        <v>448</v>
      </c>
      <c r="N212" s="29" t="s">
        <v>566</v>
      </c>
      <c r="O212" s="28"/>
      <c r="P212" s="28"/>
      <c r="Q212" s="28"/>
      <c r="R212" s="28"/>
      <c r="S212" s="28" t="s">
        <v>567</v>
      </c>
      <c r="T212" s="29" t="s">
        <v>104</v>
      </c>
      <c r="U212" s="39" t="s">
        <v>568</v>
      </c>
      <c r="V212" s="40" t="s">
        <v>249</v>
      </c>
      <c r="W212" s="34">
        <v>3</v>
      </c>
      <c r="X212" s="162">
        <v>45838</v>
      </c>
      <c r="Y212" s="162"/>
      <c r="Z212" s="30"/>
      <c r="AA212" s="107" t="str" cm="1">
        <f t="array" ref="AA212">IF(AB212="","",INDEX(AG212:DR212,_xlfn.XMATCH(AB212,AG212:DR212)-1))</f>
        <v>DE-GUP-DT-E-23-125</v>
      </c>
      <c r="AB212" s="113">
        <f t="shared" si="33"/>
        <v>44963</v>
      </c>
      <c r="AC212" s="107" cm="1">
        <f t="array" ref="AC212">IF(AB212="","",INDEX(AG212:DR212,_xlfn.XMATCH(AB212,AG212:DR212)+1))</f>
        <v>1</v>
      </c>
      <c r="AD212" s="107" t="str" cm="1">
        <f t="array" ref="AD212">IF(AE212="","",INDEX(AG212:DR212,_xlfn.XMATCH(AE212,AG212:DR212)-1))</f>
        <v>CRS-GUP-DHI-DT-23-1540</v>
      </c>
      <c r="AE212" s="113">
        <f t="shared" si="34"/>
        <v>44972</v>
      </c>
      <c r="AF212" s="107" t="str" cm="1">
        <f t="array" ref="AF212">IF(AE212="","",INDEX(AG212:DR212,_xlfn.XMATCH(AE212,AG212:DR212)+1))</f>
        <v>NC</v>
      </c>
      <c r="AG212" s="114" t="s">
        <v>587</v>
      </c>
      <c r="AH212" s="115">
        <v>44830</v>
      </c>
      <c r="AI212" s="198">
        <v>0</v>
      </c>
      <c r="AJ212" s="114" t="s">
        <v>5124</v>
      </c>
      <c r="AK212" s="115">
        <v>44853</v>
      </c>
      <c r="AL212" s="114" t="s">
        <v>73</v>
      </c>
      <c r="AM212" s="114" t="s">
        <v>6375</v>
      </c>
      <c r="AN212" s="115">
        <v>44963</v>
      </c>
      <c r="AO212" s="114">
        <v>1</v>
      </c>
      <c r="AP212" s="114" t="s">
        <v>6520</v>
      </c>
      <c r="AQ212" s="115">
        <v>44972</v>
      </c>
      <c r="AR212" s="114" t="s">
        <v>73</v>
      </c>
      <c r="AT212" s="115"/>
      <c r="AW212" s="115"/>
      <c r="AZ212" s="115"/>
      <c r="BC212" s="115"/>
      <c r="BF212" s="115"/>
      <c r="BI212" s="115"/>
      <c r="BL212" s="115"/>
      <c r="BR212" s="115"/>
      <c r="BX212" s="115"/>
      <c r="CD212" s="115"/>
      <c r="CJ212" s="115"/>
      <c r="CP212" s="115"/>
      <c r="CV212" s="115"/>
      <c r="DB212" s="115"/>
      <c r="DH212" s="115"/>
      <c r="DN212" s="115"/>
      <c r="DS212" s="31" cm="1">
        <f t="array" ref="DS212">_xlfn.TAKE(_xlfn.CHOOSECOLS(_xlfn.WRAPROWS($AG212:$DR212,6),2),1)</f>
        <v>44830</v>
      </c>
      <c r="DT212" s="31" cm="1">
        <f t="array" ref="DT212">_xlfn.TAKE(_xlfn._xlws.FILTER(_xlfn.CHOOSECOLS(_xlfn.WRAPROWS($AG212:$DR212,6),2),
(_xlfn.CHOOSECOLS(_xlfn.WRAPROWS($AG212:$DR212,6),3) = "0") +
(_xlfn.CHOOSECOLS(_xlfn.WRAPROWS($AG212:$DR212,6),3) = 0) +
(_xlfn.CHOOSECOLS(_xlfn.WRAPROWS($AG212:$DR212,6),3) = "0(CP)")),1)</f>
        <v>44830</v>
      </c>
    </row>
    <row r="213" spans="1:124" s="114" customFormat="1" x14ac:dyDescent="0.45">
      <c r="A213" s="38"/>
      <c r="B213" s="38" t="s">
        <v>445</v>
      </c>
      <c r="C213" s="38" t="s">
        <v>237</v>
      </c>
      <c r="D213" s="38" t="s">
        <v>61</v>
      </c>
      <c r="E213" s="38" t="s">
        <v>588</v>
      </c>
      <c r="F213" s="37">
        <v>120657</v>
      </c>
      <c r="G213" s="38"/>
      <c r="H213" s="30" t="str">
        <f t="shared" si="37"/>
        <v>GUP-YT01-P1LAB-120657</v>
      </c>
      <c r="I213" s="30" t="s">
        <v>589</v>
      </c>
      <c r="J213" s="28" t="s">
        <v>542</v>
      </c>
      <c r="K213" s="31">
        <v>44832</v>
      </c>
      <c r="L213" s="31"/>
      <c r="M213" s="32" t="s">
        <v>448</v>
      </c>
      <c r="N213" s="29" t="s">
        <v>566</v>
      </c>
      <c r="O213" s="28"/>
      <c r="P213" s="28" t="s">
        <v>5686</v>
      </c>
      <c r="Q213" s="28"/>
      <c r="R213" s="28"/>
      <c r="S213" s="28" t="s">
        <v>567</v>
      </c>
      <c r="T213" s="29" t="s">
        <v>104</v>
      </c>
      <c r="U213" s="39" t="s">
        <v>568</v>
      </c>
      <c r="V213" s="40" t="s">
        <v>236</v>
      </c>
      <c r="W213" s="34">
        <v>2</v>
      </c>
      <c r="X213" s="162">
        <v>45838</v>
      </c>
      <c r="Y213" s="162"/>
      <c r="Z213" s="30"/>
      <c r="AA213" s="107" t="str" cm="1">
        <f t="array" ref="AA213">IF(AB213="","",INDEX(AG213:DR213,_xlfn.XMATCH(AB213,AG213:DR213)-1))</f>
        <v>DE-GUP-DT-E-22-891</v>
      </c>
      <c r="AB213" s="113">
        <f t="shared" si="33"/>
        <v>44866</v>
      </c>
      <c r="AC213" s="107" cm="1">
        <f t="array" ref="AC213">IF(AB213="","",INDEX(AG213:DR213,_xlfn.XMATCH(AB213,AG213:DR213)+1))</f>
        <v>0</v>
      </c>
      <c r="AD213" s="107" t="str" cm="1">
        <f t="array" ref="AD213">IF(AE213="","",INDEX(AG213:DR213,_xlfn.XMATCH(AE213,AG213:DR213)-1))</f>
        <v>CRS-GUP-DHI-DT-22-1027</v>
      </c>
      <c r="AE213" s="113">
        <f t="shared" si="34"/>
        <v>44878</v>
      </c>
      <c r="AF213" s="107" t="str" cm="1">
        <f t="array" ref="AF213">IF(AE213="","",INDEX(AG213:DR213,_xlfn.XMATCH(AE213,AG213:DR213)+1))</f>
        <v>NC</v>
      </c>
      <c r="AG213" s="114" t="s">
        <v>5274</v>
      </c>
      <c r="AH213" s="115">
        <v>44866</v>
      </c>
      <c r="AI213" s="198">
        <v>0</v>
      </c>
      <c r="AJ213" s="114" t="s">
        <v>5390</v>
      </c>
      <c r="AK213" s="115">
        <v>44878</v>
      </c>
      <c r="AL213" s="114" t="s">
        <v>73</v>
      </c>
      <c r="AN213" s="115"/>
      <c r="AQ213" s="115"/>
      <c r="AT213" s="115"/>
      <c r="AW213" s="115"/>
      <c r="AZ213" s="115"/>
      <c r="BC213" s="115"/>
      <c r="BF213" s="115"/>
      <c r="BI213" s="115"/>
      <c r="BL213" s="115"/>
      <c r="BR213" s="115"/>
      <c r="BX213" s="115"/>
      <c r="CD213" s="115"/>
      <c r="CJ213" s="115"/>
      <c r="CP213" s="115"/>
      <c r="CV213" s="115"/>
      <c r="DB213" s="115"/>
      <c r="DH213" s="115"/>
      <c r="DN213" s="115"/>
      <c r="DS213" s="31" cm="1">
        <f t="array" ref="DS213">_xlfn.TAKE(_xlfn.CHOOSECOLS(_xlfn.WRAPROWS($AG213:$DR213,6),2),1)</f>
        <v>44866</v>
      </c>
      <c r="DT213" s="31" cm="1">
        <f t="array" ref="DT213">_xlfn.TAKE(_xlfn._xlws.FILTER(_xlfn.CHOOSECOLS(_xlfn.WRAPROWS($AG213:$DR213,6),2),
(_xlfn.CHOOSECOLS(_xlfn.WRAPROWS($AG213:$DR213,6),3) = "0") +
(_xlfn.CHOOSECOLS(_xlfn.WRAPROWS($AG213:$DR213,6),3) = 0) +
(_xlfn.CHOOSECOLS(_xlfn.WRAPROWS($AG213:$DR213,6),3) = "0(CP)")),1)</f>
        <v>44866</v>
      </c>
    </row>
    <row r="214" spans="1:124" s="43" customFormat="1" x14ac:dyDescent="0.45">
      <c r="A214" s="29"/>
      <c r="B214" s="29" t="s">
        <v>445</v>
      </c>
      <c r="C214" s="29" t="s">
        <v>546</v>
      </c>
      <c r="D214" s="29" t="s">
        <v>61</v>
      </c>
      <c r="E214" s="29" t="s">
        <v>564</v>
      </c>
      <c r="F214" s="37">
        <v>120658</v>
      </c>
      <c r="G214" s="29"/>
      <c r="H214" s="30" t="str">
        <f t="shared" si="37"/>
        <v>GUP-XF00-P1LAC-120658</v>
      </c>
      <c r="I214" s="30" t="s">
        <v>590</v>
      </c>
      <c r="J214" s="28" t="s">
        <v>542</v>
      </c>
      <c r="K214" s="31">
        <v>44844</v>
      </c>
      <c r="L214" s="29"/>
      <c r="M214" s="32" t="s">
        <v>448</v>
      </c>
      <c r="N214" s="29" t="s">
        <v>566</v>
      </c>
      <c r="O214" s="28"/>
      <c r="P214" s="28"/>
      <c r="Q214" s="28"/>
      <c r="R214" s="28"/>
      <c r="S214" s="28" t="s">
        <v>567</v>
      </c>
      <c r="T214" s="29" t="s">
        <v>104</v>
      </c>
      <c r="U214" s="33" t="s">
        <v>568</v>
      </c>
      <c r="V214" s="34" t="s">
        <v>236</v>
      </c>
      <c r="W214" s="34">
        <v>3</v>
      </c>
      <c r="X214" s="162">
        <v>45838</v>
      </c>
      <c r="Y214" s="162"/>
      <c r="Z214" s="30"/>
      <c r="AA214" s="119" t="str" cm="1">
        <f t="array" ref="AA214">IF(AB214="","",INDEX(AG214:DR214,_xlfn.XMATCH(AB214,AG214:DR214)-1))</f>
        <v>DE-GUP-DT-E-23-188</v>
      </c>
      <c r="AB214" s="120">
        <f t="shared" si="33"/>
        <v>44973</v>
      </c>
      <c r="AC214" s="119" cm="1">
        <f t="array" ref="AC214">IF(AB214="","",INDEX(AG214:DR214,_xlfn.XMATCH(AB214,AG214:DR214)+1))</f>
        <v>1</v>
      </c>
      <c r="AD214" s="119" t="str" cm="1">
        <f t="array" ref="AD214">IF(AE214="","",INDEX(AG214:DR214,_xlfn.XMATCH(AE214,AG214:DR214)-1))</f>
        <v>CRS-GUP-DHI-DT-23-1686</v>
      </c>
      <c r="AE214" s="120">
        <f t="shared" si="34"/>
        <v>44998</v>
      </c>
      <c r="AF214" s="119" t="str" cm="1">
        <f t="array" ref="AF214">IF(AE214="","",INDEX(AG214:DR214,_xlfn.XMATCH(AE214,AG214:DR214)+1))</f>
        <v>NC</v>
      </c>
      <c r="AG214" s="43" t="s">
        <v>5739</v>
      </c>
      <c r="AH214" s="117">
        <v>44904</v>
      </c>
      <c r="AI214" s="199">
        <v>0</v>
      </c>
      <c r="AJ214" s="43" t="s">
        <v>5891</v>
      </c>
      <c r="AK214" s="117">
        <v>44916</v>
      </c>
      <c r="AL214" s="43" t="s">
        <v>73</v>
      </c>
      <c r="AM214" s="43" t="s">
        <v>6506</v>
      </c>
      <c r="AN214" s="117">
        <v>44973</v>
      </c>
      <c r="AO214" s="43">
        <v>1</v>
      </c>
      <c r="AP214" s="43" t="s">
        <v>6826</v>
      </c>
      <c r="AQ214" s="117">
        <v>44998</v>
      </c>
      <c r="AR214" s="43" t="s">
        <v>73</v>
      </c>
      <c r="AT214" s="117"/>
      <c r="AW214" s="117"/>
      <c r="AZ214" s="117"/>
      <c r="BC214" s="117"/>
      <c r="BF214" s="117"/>
      <c r="BI214" s="117"/>
      <c r="BL214" s="117"/>
      <c r="BR214" s="117"/>
      <c r="BX214" s="117"/>
      <c r="CD214" s="117"/>
      <c r="CJ214" s="117"/>
      <c r="CP214" s="117"/>
      <c r="CV214" s="117"/>
      <c r="DB214" s="117"/>
      <c r="DH214" s="117"/>
      <c r="DN214" s="117"/>
      <c r="DS214" s="31" cm="1">
        <f t="array" ref="DS214">_xlfn.TAKE(_xlfn.CHOOSECOLS(_xlfn.WRAPROWS($AG214:$DR214,6),2),1)</f>
        <v>44904</v>
      </c>
      <c r="DT214" s="31" cm="1">
        <f t="array" ref="DT214">_xlfn.TAKE(_xlfn._xlws.FILTER(_xlfn.CHOOSECOLS(_xlfn.WRAPROWS($AG214:$DR214,6),2),
(_xlfn.CHOOSECOLS(_xlfn.WRAPROWS($AG214:$DR214,6),3) = "0") +
(_xlfn.CHOOSECOLS(_xlfn.WRAPROWS($AG214:$DR214,6),3) = 0) +
(_xlfn.CHOOSECOLS(_xlfn.WRAPROWS($AG214:$DR214,6),3) = "0(CP)")),1)</f>
        <v>44904</v>
      </c>
    </row>
    <row r="215" spans="1:124" s="114" customFormat="1" x14ac:dyDescent="0.45">
      <c r="A215" s="38"/>
      <c r="B215" s="38" t="s">
        <v>445</v>
      </c>
      <c r="C215" s="38" t="s">
        <v>585</v>
      </c>
      <c r="D215" s="38" t="s">
        <v>61</v>
      </c>
      <c r="E215" s="38" t="s">
        <v>564</v>
      </c>
      <c r="F215" s="37">
        <v>120659</v>
      </c>
      <c r="G215" s="38"/>
      <c r="H215" s="30" t="str">
        <f t="shared" si="37"/>
        <v>GUP-CV03-P1LAC-120659</v>
      </c>
      <c r="I215" s="41" t="s">
        <v>591</v>
      </c>
      <c r="J215" s="28" t="s">
        <v>542</v>
      </c>
      <c r="K215" s="31">
        <v>44848</v>
      </c>
      <c r="L215" s="29"/>
      <c r="M215" s="32" t="s">
        <v>448</v>
      </c>
      <c r="N215" s="29" t="s">
        <v>566</v>
      </c>
      <c r="O215" s="28"/>
      <c r="P215" s="28"/>
      <c r="Q215" s="28"/>
      <c r="R215" s="28"/>
      <c r="S215" s="28" t="s">
        <v>567</v>
      </c>
      <c r="T215" s="29" t="s">
        <v>104</v>
      </c>
      <c r="U215" s="39" t="s">
        <v>568</v>
      </c>
      <c r="V215" s="40" t="s">
        <v>236</v>
      </c>
      <c r="W215" s="34">
        <v>2</v>
      </c>
      <c r="X215" s="162">
        <v>45838</v>
      </c>
      <c r="Y215" s="162"/>
      <c r="Z215" s="30"/>
      <c r="AA215" s="107" t="str" cm="1">
        <f t="array" ref="AA215">IF(AB215="","",INDEX(AG215:DR215,_xlfn.XMATCH(AB215,AG215:DR215)-1))</f>
        <v>DE-GUP-DT-E-22-1135</v>
      </c>
      <c r="AB215" s="113">
        <f t="shared" si="33"/>
        <v>44915</v>
      </c>
      <c r="AC215" s="107" cm="1">
        <f t="array" ref="AC215">IF(AB215="","",INDEX(AG215:DR215,_xlfn.XMATCH(AB215,AG215:DR215)+1))</f>
        <v>1</v>
      </c>
      <c r="AD215" s="107" t="str" cm="1">
        <f t="array" ref="AD215">IF(AE215="","",INDEX(AG215:DR215,_xlfn.XMATCH(AE215,AG215:DR215)-1))</f>
        <v>CRS-GUP-DHI-DT-22-1369</v>
      </c>
      <c r="AE215" s="113">
        <f t="shared" si="34"/>
        <v>44925</v>
      </c>
      <c r="AF215" s="107" t="str" cm="1">
        <f t="array" ref="AF215">IF(AE215="","",INDEX(AG215:DR215,_xlfn.XMATCH(AE215,AG215:DR215)+1))</f>
        <v>NC</v>
      </c>
      <c r="AG215" s="114" t="s">
        <v>5109</v>
      </c>
      <c r="AH215" s="115">
        <v>44852</v>
      </c>
      <c r="AI215" s="198">
        <v>0</v>
      </c>
      <c r="AJ215" s="114" t="s">
        <v>5492</v>
      </c>
      <c r="AK215" s="115">
        <v>44886</v>
      </c>
      <c r="AL215" s="114" t="s">
        <v>73</v>
      </c>
      <c r="AM215" s="114" t="s">
        <v>5867</v>
      </c>
      <c r="AN215" s="115">
        <v>44915</v>
      </c>
      <c r="AO215" s="114">
        <v>1</v>
      </c>
      <c r="AP215" s="114" t="s">
        <v>6027</v>
      </c>
      <c r="AQ215" s="115">
        <v>44925</v>
      </c>
      <c r="AR215" s="114" t="s">
        <v>73</v>
      </c>
      <c r="AT215" s="115"/>
      <c r="AW215" s="115"/>
      <c r="AZ215" s="115"/>
      <c r="BC215" s="115"/>
      <c r="BF215" s="115"/>
      <c r="BI215" s="115"/>
      <c r="BL215" s="115"/>
      <c r="BR215" s="115"/>
      <c r="BX215" s="115"/>
      <c r="CD215" s="115"/>
      <c r="CJ215" s="115"/>
      <c r="CP215" s="115"/>
      <c r="CV215" s="115"/>
      <c r="DB215" s="115"/>
      <c r="DH215" s="115"/>
      <c r="DN215" s="115"/>
      <c r="DS215" s="31" cm="1">
        <f t="array" ref="DS215">_xlfn.TAKE(_xlfn.CHOOSECOLS(_xlfn.WRAPROWS($AG215:$DR215,6),2),1)</f>
        <v>44852</v>
      </c>
      <c r="DT215" s="31" cm="1">
        <f t="array" ref="DT215">_xlfn.TAKE(_xlfn._xlws.FILTER(_xlfn.CHOOSECOLS(_xlfn.WRAPROWS($AG215:$DR215,6),2),
(_xlfn.CHOOSECOLS(_xlfn.WRAPROWS($AG215:$DR215,6),3) = "0") +
(_xlfn.CHOOSECOLS(_xlfn.WRAPROWS($AG215:$DR215,6),3) = 0) +
(_xlfn.CHOOSECOLS(_xlfn.WRAPROWS($AG215:$DR215,6),3) = "0(CP)")),1)</f>
        <v>44852</v>
      </c>
    </row>
    <row r="216" spans="1:124" s="43" customFormat="1" x14ac:dyDescent="0.45">
      <c r="A216" s="29"/>
      <c r="B216" s="29" t="s">
        <v>445</v>
      </c>
      <c r="C216" s="29" t="s">
        <v>585</v>
      </c>
      <c r="D216" s="29" t="s">
        <v>61</v>
      </c>
      <c r="E216" s="29" t="s">
        <v>564</v>
      </c>
      <c r="F216" s="37">
        <v>120660</v>
      </c>
      <c r="G216" s="29"/>
      <c r="H216" s="30" t="str">
        <f t="shared" si="37"/>
        <v>GUP-CV03-P1LAC-120660</v>
      </c>
      <c r="I216" s="30" t="s">
        <v>592</v>
      </c>
      <c r="J216" s="28" t="s">
        <v>542</v>
      </c>
      <c r="K216" s="31">
        <v>44872</v>
      </c>
      <c r="L216" s="29"/>
      <c r="M216" s="32" t="s">
        <v>448</v>
      </c>
      <c r="N216" s="29" t="s">
        <v>566</v>
      </c>
      <c r="O216" s="28"/>
      <c r="P216" s="28"/>
      <c r="Q216" s="28"/>
      <c r="R216" s="28"/>
      <c r="S216" s="28" t="s">
        <v>567</v>
      </c>
      <c r="T216" s="29" t="s">
        <v>104</v>
      </c>
      <c r="U216" s="33" t="s">
        <v>568</v>
      </c>
      <c r="V216" s="34" t="s">
        <v>236</v>
      </c>
      <c r="W216" s="34">
        <v>2</v>
      </c>
      <c r="X216" s="162">
        <v>45838</v>
      </c>
      <c r="Y216" s="162"/>
      <c r="Z216" s="30"/>
      <c r="AA216" s="119" t="str" cm="1">
        <f t="array" ref="AA216">IF(AB216="","",INDEX(AG216:DR216,_xlfn.XMATCH(AB216,AG216:DR216)-1))</f>
        <v>DE-GUP-DT-E-23-230</v>
      </c>
      <c r="AB216" s="120">
        <f t="shared" si="33"/>
        <v>44980</v>
      </c>
      <c r="AC216" s="119" cm="1">
        <f t="array" ref="AC216">IF(AB216="","",INDEX(AG216:DR216,_xlfn.XMATCH(AB216,AG216:DR216)+1))</f>
        <v>0</v>
      </c>
      <c r="AD216" s="119" t="str" cm="1">
        <f t="array" ref="AD216">IF(AE216="","",INDEX(AG216:DR216,_xlfn.XMATCH(AE216,AG216:DR216)-1))</f>
        <v>CRS-GUP-DHI-DT-23-1702</v>
      </c>
      <c r="AE216" s="120">
        <f t="shared" si="34"/>
        <v>44999</v>
      </c>
      <c r="AF216" s="119" t="str" cm="1">
        <f t="array" ref="AF216">IF(AE216="","",INDEX(AG216:DR216,_xlfn.XMATCH(AE216,AG216:DR216)+1))</f>
        <v>NC</v>
      </c>
      <c r="AG216" s="43" t="s">
        <v>6583</v>
      </c>
      <c r="AH216" s="117">
        <v>44980</v>
      </c>
      <c r="AI216" s="199">
        <v>0</v>
      </c>
      <c r="AJ216" s="43" t="s">
        <v>6842</v>
      </c>
      <c r="AK216" s="117">
        <v>44999</v>
      </c>
      <c r="AL216" s="43" t="s">
        <v>73</v>
      </c>
      <c r="AN216" s="117"/>
      <c r="AQ216" s="117"/>
      <c r="AT216" s="117"/>
      <c r="AW216" s="117"/>
      <c r="AZ216" s="117"/>
      <c r="BC216" s="117"/>
      <c r="BF216" s="117"/>
      <c r="BI216" s="117"/>
      <c r="BL216" s="117"/>
      <c r="BR216" s="117"/>
      <c r="BX216" s="117"/>
      <c r="CD216" s="117"/>
      <c r="CJ216" s="117"/>
      <c r="CP216" s="117"/>
      <c r="CV216" s="117"/>
      <c r="DB216" s="117"/>
      <c r="DH216" s="117"/>
      <c r="DN216" s="117"/>
      <c r="DS216" s="31" cm="1">
        <f t="array" ref="DS216">_xlfn.TAKE(_xlfn.CHOOSECOLS(_xlfn.WRAPROWS($AG216:$DR216,6),2),1)</f>
        <v>44980</v>
      </c>
      <c r="DT216" s="31" cm="1">
        <f t="array" ref="DT216">_xlfn.TAKE(_xlfn._xlws.FILTER(_xlfn.CHOOSECOLS(_xlfn.WRAPROWS($AG216:$DR216,6),2),
(_xlfn.CHOOSECOLS(_xlfn.WRAPROWS($AG216:$DR216,6),3) = "0") +
(_xlfn.CHOOSECOLS(_xlfn.WRAPROWS($AG216:$DR216,6),3) = 0) +
(_xlfn.CHOOSECOLS(_xlfn.WRAPROWS($AG216:$DR216,6),3) = "0(CP)")),1)</f>
        <v>44980</v>
      </c>
    </row>
    <row r="217" spans="1:124" s="114" customFormat="1" x14ac:dyDescent="0.45">
      <c r="A217" s="38"/>
      <c r="B217" s="38" t="s">
        <v>445</v>
      </c>
      <c r="C217" s="38" t="s">
        <v>585</v>
      </c>
      <c r="D217" s="38" t="s">
        <v>61</v>
      </c>
      <c r="E217" s="38" t="s">
        <v>564</v>
      </c>
      <c r="F217" s="37">
        <v>120661</v>
      </c>
      <c r="G217" s="38"/>
      <c r="H217" s="30" t="str">
        <f t="shared" si="37"/>
        <v>GUP-CV03-P1LAC-120661</v>
      </c>
      <c r="I217" s="41" t="s">
        <v>593</v>
      </c>
      <c r="J217" s="28" t="s">
        <v>542</v>
      </c>
      <c r="K217" s="31">
        <v>44869</v>
      </c>
      <c r="L217" s="29"/>
      <c r="M217" s="32" t="s">
        <v>448</v>
      </c>
      <c r="N217" s="29" t="s">
        <v>566</v>
      </c>
      <c r="O217" s="28"/>
      <c r="P217" s="28"/>
      <c r="Q217" s="28"/>
      <c r="R217" s="28"/>
      <c r="S217" s="28" t="s">
        <v>567</v>
      </c>
      <c r="T217" s="29" t="s">
        <v>104</v>
      </c>
      <c r="U217" s="39" t="s">
        <v>568</v>
      </c>
      <c r="V217" s="40" t="s">
        <v>236</v>
      </c>
      <c r="W217" s="34">
        <v>2</v>
      </c>
      <c r="X217" s="162">
        <v>45838</v>
      </c>
      <c r="Y217" s="162"/>
      <c r="Z217" s="30"/>
      <c r="AA217" s="107" t="str" cm="1">
        <f t="array" ref="AA217">IF(AB217="","",INDEX(AG217:DR217,_xlfn.XMATCH(AB217,AG217:DR217)-1))</f>
        <v>DE-GUP-DT-E-23-127</v>
      </c>
      <c r="AB217" s="113">
        <f t="shared" si="33"/>
        <v>44963</v>
      </c>
      <c r="AC217" s="107" cm="1">
        <f t="array" ref="AC217">IF(AB217="","",INDEX(AG217:DR217,_xlfn.XMATCH(AB217,AG217:DR217)+1))</f>
        <v>1</v>
      </c>
      <c r="AD217" s="107" t="str" cm="1">
        <f t="array" ref="AD217">IF(AE217="","",INDEX(AG217:DR217,_xlfn.XMATCH(AE217,AG217:DR217)-1))</f>
        <v>CRS-GUP-DHI-DT-23-1542</v>
      </c>
      <c r="AE217" s="113">
        <f t="shared" si="34"/>
        <v>44972</v>
      </c>
      <c r="AF217" s="107" t="str" cm="1">
        <f t="array" ref="AF217">IF(AE217="","",INDEX(AG217:DR217,_xlfn.XMATCH(AE217,AG217:DR217)+1))</f>
        <v>NC</v>
      </c>
      <c r="AG217" s="114" t="s">
        <v>5110</v>
      </c>
      <c r="AH217" s="115">
        <v>44852</v>
      </c>
      <c r="AI217" s="198">
        <v>0</v>
      </c>
      <c r="AJ217" s="114" t="s">
        <v>5493</v>
      </c>
      <c r="AK217" s="115">
        <v>44886</v>
      </c>
      <c r="AL217" s="114" t="s">
        <v>73</v>
      </c>
      <c r="AM217" s="114" t="s">
        <v>6377</v>
      </c>
      <c r="AN217" s="115">
        <v>44963</v>
      </c>
      <c r="AO217" s="114">
        <v>1</v>
      </c>
      <c r="AP217" s="114" t="s">
        <v>6522</v>
      </c>
      <c r="AQ217" s="115">
        <v>44972</v>
      </c>
      <c r="AR217" s="114" t="s">
        <v>73</v>
      </c>
      <c r="AT217" s="115"/>
      <c r="AW217" s="115"/>
      <c r="AZ217" s="115"/>
      <c r="BC217" s="115"/>
      <c r="BF217" s="115"/>
      <c r="BI217" s="115"/>
      <c r="BL217" s="115"/>
      <c r="BR217" s="115"/>
      <c r="BX217" s="115"/>
      <c r="CD217" s="115"/>
      <c r="CJ217" s="115"/>
      <c r="CP217" s="115"/>
      <c r="CV217" s="115"/>
      <c r="DB217" s="115"/>
      <c r="DH217" s="115"/>
      <c r="DN217" s="115"/>
      <c r="DS217" s="31" cm="1">
        <f t="array" ref="DS217">_xlfn.TAKE(_xlfn.CHOOSECOLS(_xlfn.WRAPROWS($AG217:$DR217,6),2),1)</f>
        <v>44852</v>
      </c>
      <c r="DT217" s="31" cm="1">
        <f t="array" ref="DT217">_xlfn.TAKE(_xlfn._xlws.FILTER(_xlfn.CHOOSECOLS(_xlfn.WRAPROWS($AG217:$DR217,6),2),
(_xlfn.CHOOSECOLS(_xlfn.WRAPROWS($AG217:$DR217,6),3) = "0") +
(_xlfn.CHOOSECOLS(_xlfn.WRAPROWS($AG217:$DR217,6),3) = 0) +
(_xlfn.CHOOSECOLS(_xlfn.WRAPROWS($AG217:$DR217,6),3) = "0(CP)")),1)</f>
        <v>44852</v>
      </c>
    </row>
    <row r="218" spans="1:124" s="114" customFormat="1" x14ac:dyDescent="0.45">
      <c r="A218" s="38"/>
      <c r="B218" s="38" t="s">
        <v>445</v>
      </c>
      <c r="C218" s="38" t="s">
        <v>585</v>
      </c>
      <c r="D218" s="38" t="s">
        <v>61</v>
      </c>
      <c r="E218" s="38" t="s">
        <v>588</v>
      </c>
      <c r="F218" s="37">
        <v>120662</v>
      </c>
      <c r="G218" s="38"/>
      <c r="H218" s="30" t="str">
        <f t="shared" si="37"/>
        <v>GUP-CV03-P1LAB-120662</v>
      </c>
      <c r="I218" s="30" t="s">
        <v>594</v>
      </c>
      <c r="J218" s="28" t="s">
        <v>542</v>
      </c>
      <c r="K218" s="31">
        <v>44834</v>
      </c>
      <c r="L218" s="31"/>
      <c r="M218" s="32" t="s">
        <v>448</v>
      </c>
      <c r="N218" s="29" t="s">
        <v>566</v>
      </c>
      <c r="O218" s="28"/>
      <c r="P218" s="28"/>
      <c r="Q218" s="28"/>
      <c r="R218" s="28"/>
      <c r="S218" s="28" t="s">
        <v>567</v>
      </c>
      <c r="T218" s="29" t="s">
        <v>104</v>
      </c>
      <c r="U218" s="39" t="s">
        <v>568</v>
      </c>
      <c r="V218" s="40" t="s">
        <v>236</v>
      </c>
      <c r="W218" s="34">
        <v>2</v>
      </c>
      <c r="X218" s="162">
        <v>45838</v>
      </c>
      <c r="Y218" s="162"/>
      <c r="Z218" s="30"/>
      <c r="AA218" s="107" t="str" cm="1">
        <f t="array" ref="AA218">IF(AB218="","",INDEX(AG218:DR218,_xlfn.XMATCH(AB218,AG218:DR218)-1))</f>
        <v>DE-GUP-DT-E-22-970</v>
      </c>
      <c r="AB218" s="113">
        <f t="shared" si="33"/>
        <v>44887</v>
      </c>
      <c r="AC218" s="107" cm="1">
        <f t="array" ref="AC218">IF(AB218="","",INDEX(AG218:DR218,_xlfn.XMATCH(AB218,AG218:DR218)+1))</f>
        <v>0</v>
      </c>
      <c r="AD218" s="107" t="str" cm="1">
        <f t="array" ref="AD218">IF(AE218="","",INDEX(AG218:DR218,_xlfn.XMATCH(AE218,AG218:DR218)-1))</f>
        <v>CRS-GUP-DHI-DT-22-1195</v>
      </c>
      <c r="AE218" s="113">
        <f t="shared" si="34"/>
        <v>44895</v>
      </c>
      <c r="AF218" s="107" t="str" cm="1">
        <f t="array" ref="AF218">IF(AE218="","",INDEX(AG218:DR218,_xlfn.XMATCH(AE218,AG218:DR218)+1))</f>
        <v>NC</v>
      </c>
      <c r="AG218" s="114" t="s">
        <v>5514</v>
      </c>
      <c r="AH218" s="115">
        <v>44887</v>
      </c>
      <c r="AI218" s="198">
        <v>0</v>
      </c>
      <c r="AJ218" s="114" t="s">
        <v>5634</v>
      </c>
      <c r="AK218" s="115">
        <v>44895</v>
      </c>
      <c r="AL218" s="114" t="s">
        <v>73</v>
      </c>
      <c r="AN218" s="115"/>
      <c r="AQ218" s="115"/>
      <c r="AT218" s="115"/>
      <c r="AW218" s="115"/>
      <c r="AZ218" s="115"/>
      <c r="BC218" s="115"/>
      <c r="BF218" s="115"/>
      <c r="BI218" s="115"/>
      <c r="BL218" s="115"/>
      <c r="BR218" s="115"/>
      <c r="BX218" s="115"/>
      <c r="CD218" s="115"/>
      <c r="CJ218" s="115"/>
      <c r="CP218" s="115"/>
      <c r="CV218" s="115"/>
      <c r="DB218" s="115"/>
      <c r="DH218" s="115"/>
      <c r="DN218" s="115"/>
      <c r="DS218" s="31" cm="1">
        <f t="array" ref="DS218">_xlfn.TAKE(_xlfn.CHOOSECOLS(_xlfn.WRAPROWS($AG218:$DR218,6),2),1)</f>
        <v>44887</v>
      </c>
      <c r="DT218" s="31" cm="1">
        <f t="array" ref="DT218">_xlfn.TAKE(_xlfn._xlws.FILTER(_xlfn.CHOOSECOLS(_xlfn.WRAPROWS($AG218:$DR218,6),2),
(_xlfn.CHOOSECOLS(_xlfn.WRAPROWS($AG218:$DR218,6),3) = "0") +
(_xlfn.CHOOSECOLS(_xlfn.WRAPROWS($AG218:$DR218,6),3) = 0) +
(_xlfn.CHOOSECOLS(_xlfn.WRAPROWS($AG218:$DR218,6),3) = "0(CP)")),1)</f>
        <v>44887</v>
      </c>
    </row>
    <row r="219" spans="1:124" s="114" customFormat="1" x14ac:dyDescent="0.45">
      <c r="A219" s="38"/>
      <c r="B219" s="38" t="s">
        <v>445</v>
      </c>
      <c r="C219" s="38" t="s">
        <v>585</v>
      </c>
      <c r="D219" s="38" t="s">
        <v>61</v>
      </c>
      <c r="E219" s="38" t="s">
        <v>588</v>
      </c>
      <c r="F219" s="37">
        <v>120663</v>
      </c>
      <c r="G219" s="38"/>
      <c r="H219" s="30" t="str">
        <f t="shared" si="37"/>
        <v>GUP-CV03-P1LAB-120663</v>
      </c>
      <c r="I219" s="30" t="s">
        <v>595</v>
      </c>
      <c r="J219" s="29" t="s">
        <v>245</v>
      </c>
      <c r="K219" s="31">
        <v>44785</v>
      </c>
      <c r="L219" s="31">
        <f>120+K219</f>
        <v>44905</v>
      </c>
      <c r="M219" s="32" t="s">
        <v>448</v>
      </c>
      <c r="N219" s="29" t="s">
        <v>566</v>
      </c>
      <c r="O219" s="28"/>
      <c r="P219" s="28"/>
      <c r="Q219" s="28"/>
      <c r="R219" s="28"/>
      <c r="S219" s="28" t="s">
        <v>567</v>
      </c>
      <c r="T219" s="29" t="s">
        <v>104</v>
      </c>
      <c r="U219" s="39" t="s">
        <v>568</v>
      </c>
      <c r="V219" s="40" t="s">
        <v>272</v>
      </c>
      <c r="W219" s="34">
        <v>2</v>
      </c>
      <c r="X219" s="162">
        <v>45838</v>
      </c>
      <c r="Y219" s="162"/>
      <c r="Z219" s="30"/>
      <c r="AA219" s="107" t="str" cm="1">
        <f t="array" ref="AA219">IF(AB219="","",INDEX(AG219:DR219,_xlfn.XMATCH(AB219,AG219:DR219)-1))</f>
        <v>DE-GUP-DT-E-22-1243</v>
      </c>
      <c r="AB219" s="113">
        <f t="shared" si="33"/>
        <v>44935</v>
      </c>
      <c r="AC219" s="107" cm="1">
        <f t="array" ref="AC219">IF(AB219="","",INDEX(AG219:DR219,_xlfn.XMATCH(AB219,AG219:DR219)+1))</f>
        <v>0</v>
      </c>
      <c r="AD219" s="107" t="str" cm="1">
        <f t="array" ref="AD219">IF(AE219="","",INDEX(AG219:DR219,_xlfn.XMATCH(AE219,AG219:DR219)-1))</f>
        <v>CRS-GUP-DHI-DT-22-1068</v>
      </c>
      <c r="AE219" s="113">
        <f t="shared" si="34"/>
        <v>44884</v>
      </c>
      <c r="AF219" s="107" t="str" cm="1">
        <f t="array" ref="AF219">IF(AE219="","",INDEX(AG219:DR219,_xlfn.XMATCH(AE219,AG219:DR219)+1))</f>
        <v>AA</v>
      </c>
      <c r="AG219" s="114" t="s">
        <v>596</v>
      </c>
      <c r="AH219" s="115">
        <v>44785</v>
      </c>
      <c r="AI219" s="198" t="s">
        <v>90</v>
      </c>
      <c r="AJ219" s="114" t="s">
        <v>597</v>
      </c>
      <c r="AK219" s="115">
        <v>44802</v>
      </c>
      <c r="AL219" s="114" t="s">
        <v>92</v>
      </c>
      <c r="AM219" s="114" t="s">
        <v>598</v>
      </c>
      <c r="AN219" s="115">
        <v>44832</v>
      </c>
      <c r="AO219" s="114" t="s">
        <v>52</v>
      </c>
      <c r="AP219" s="114" t="s">
        <v>5456</v>
      </c>
      <c r="AQ219" s="115">
        <v>44884</v>
      </c>
      <c r="AR219" s="114" t="s">
        <v>84</v>
      </c>
      <c r="AS219" s="114" t="s">
        <v>6134</v>
      </c>
      <c r="AT219" s="115">
        <v>44935</v>
      </c>
      <c r="AU219" s="114">
        <v>0</v>
      </c>
      <c r="AW219" s="115"/>
      <c r="AZ219" s="115"/>
      <c r="BC219" s="115"/>
      <c r="BF219" s="115"/>
      <c r="BI219" s="115"/>
      <c r="BL219" s="115"/>
      <c r="BR219" s="115"/>
      <c r="BX219" s="115"/>
      <c r="CD219" s="115"/>
      <c r="CJ219" s="115"/>
      <c r="CP219" s="115"/>
      <c r="CV219" s="115"/>
      <c r="DB219" s="115"/>
      <c r="DH219" s="115"/>
      <c r="DN219" s="115"/>
      <c r="DS219" s="31" cm="1">
        <f t="array" ref="DS219">_xlfn.TAKE(_xlfn.CHOOSECOLS(_xlfn.WRAPROWS($AG219:$DR219,6),2),1)</f>
        <v>44785</v>
      </c>
      <c r="DT219" s="31" cm="1">
        <f t="array" ref="DT219">_xlfn.TAKE(_xlfn._xlws.FILTER(_xlfn.CHOOSECOLS(_xlfn.WRAPROWS($AG219:$DR219,6),2),
(_xlfn.CHOOSECOLS(_xlfn.WRAPROWS($AG219:$DR219,6),3) = "0") +
(_xlfn.CHOOSECOLS(_xlfn.WRAPROWS($AG219:$DR219,6),3) = 0) +
(_xlfn.CHOOSECOLS(_xlfn.WRAPROWS($AG219:$DR219,6),3) = "0(CP)")),1)</f>
        <v>44935</v>
      </c>
    </row>
    <row r="220" spans="1:124" s="114" customFormat="1" x14ac:dyDescent="0.45">
      <c r="A220" s="38"/>
      <c r="B220" s="38" t="s">
        <v>445</v>
      </c>
      <c r="C220" s="38" t="s">
        <v>599</v>
      </c>
      <c r="D220" s="38" t="s">
        <v>61</v>
      </c>
      <c r="E220" s="38" t="s">
        <v>564</v>
      </c>
      <c r="F220" s="37">
        <v>120664</v>
      </c>
      <c r="G220" s="38"/>
      <c r="H220" s="30" t="str">
        <f t="shared" si="37"/>
        <v>GUP-YV02-P1LAC-120664</v>
      </c>
      <c r="I220" s="41" t="s">
        <v>600</v>
      </c>
      <c r="J220" s="28" t="s">
        <v>542</v>
      </c>
      <c r="K220" s="31">
        <v>44827</v>
      </c>
      <c r="L220" s="29"/>
      <c r="M220" s="32" t="s">
        <v>448</v>
      </c>
      <c r="N220" s="29" t="s">
        <v>566</v>
      </c>
      <c r="O220" s="28"/>
      <c r="P220" s="28"/>
      <c r="Q220" s="28"/>
      <c r="R220" s="28"/>
      <c r="S220" s="28" t="s">
        <v>567</v>
      </c>
      <c r="T220" s="29" t="s">
        <v>104</v>
      </c>
      <c r="U220" s="39" t="s">
        <v>568</v>
      </c>
      <c r="V220" s="40" t="s">
        <v>249</v>
      </c>
      <c r="W220" s="34">
        <v>3</v>
      </c>
      <c r="X220" s="162">
        <v>45838</v>
      </c>
      <c r="Y220" s="162"/>
      <c r="Z220" s="30"/>
      <c r="AA220" s="107" t="str" cm="1">
        <f t="array" ref="AA220">IF(AB220="","",INDEX(AG220:DR220,_xlfn.XMATCH(AB220,AG220:DR220)-1))</f>
        <v>DE-GUP-DT-E-23-064</v>
      </c>
      <c r="AB220" s="113">
        <f t="shared" si="33"/>
        <v>44946</v>
      </c>
      <c r="AC220" s="107" cm="1">
        <f t="array" ref="AC220">IF(AB220="","",INDEX(AG220:DR220,_xlfn.XMATCH(AB220,AG220:DR220)+1))</f>
        <v>1</v>
      </c>
      <c r="AD220" s="107" t="str" cm="1">
        <f t="array" ref="AD220">IF(AE220="","",INDEX(AG220:DR220,_xlfn.XMATCH(AE220,AG220:DR220)-1))</f>
        <v>CRS-GUP-DHI-DT-23-1475</v>
      </c>
      <c r="AE220" s="113">
        <f t="shared" si="34"/>
        <v>44966</v>
      </c>
      <c r="AF220" s="107" t="str" cm="1">
        <f t="array" ref="AF220">IF(AE220="","",INDEX(AG220:DR220,_xlfn.XMATCH(AE220,AG220:DR220)+1))</f>
        <v>NC</v>
      </c>
      <c r="AG220" s="114" t="s">
        <v>601</v>
      </c>
      <c r="AH220" s="115">
        <v>44820</v>
      </c>
      <c r="AI220" s="198">
        <v>0</v>
      </c>
      <c r="AJ220" s="114" t="s">
        <v>5121</v>
      </c>
      <c r="AK220" s="115">
        <v>44853</v>
      </c>
      <c r="AL220" s="114" t="s">
        <v>73</v>
      </c>
      <c r="AM220" s="114" t="s">
        <v>6223</v>
      </c>
      <c r="AN220" s="115">
        <v>44946</v>
      </c>
      <c r="AO220" s="114">
        <v>1</v>
      </c>
      <c r="AP220" s="114" t="s">
        <v>6430</v>
      </c>
      <c r="AQ220" s="115">
        <v>44966</v>
      </c>
      <c r="AR220" s="114" t="s">
        <v>73</v>
      </c>
      <c r="AT220" s="115"/>
      <c r="AW220" s="115"/>
      <c r="AZ220" s="115"/>
      <c r="BC220" s="115"/>
      <c r="BF220" s="115"/>
      <c r="BI220" s="115"/>
      <c r="BL220" s="115"/>
      <c r="BR220" s="115"/>
      <c r="BX220" s="115"/>
      <c r="CD220" s="115"/>
      <c r="CJ220" s="115"/>
      <c r="CP220" s="115"/>
      <c r="CV220" s="115"/>
      <c r="DB220" s="115"/>
      <c r="DH220" s="115"/>
      <c r="DN220" s="115"/>
      <c r="DS220" s="31" cm="1">
        <f t="array" ref="DS220">_xlfn.TAKE(_xlfn.CHOOSECOLS(_xlfn.WRAPROWS($AG220:$DR220,6),2),1)</f>
        <v>44820</v>
      </c>
      <c r="DT220" s="31" cm="1">
        <f t="array" ref="DT220">_xlfn.TAKE(_xlfn._xlws.FILTER(_xlfn.CHOOSECOLS(_xlfn.WRAPROWS($AG220:$DR220,6),2),
(_xlfn.CHOOSECOLS(_xlfn.WRAPROWS($AG220:$DR220,6),3) = "0") +
(_xlfn.CHOOSECOLS(_xlfn.WRAPROWS($AG220:$DR220,6),3) = 0) +
(_xlfn.CHOOSECOLS(_xlfn.WRAPROWS($AG220:$DR220,6),3) = "0(CP)")),1)</f>
        <v>44820</v>
      </c>
    </row>
    <row r="221" spans="1:124" s="114" customFormat="1" x14ac:dyDescent="0.45">
      <c r="A221" s="38"/>
      <c r="B221" s="38" t="s">
        <v>445</v>
      </c>
      <c r="C221" s="38" t="s">
        <v>602</v>
      </c>
      <c r="D221" s="38" t="s">
        <v>61</v>
      </c>
      <c r="E221" s="38" t="s">
        <v>564</v>
      </c>
      <c r="F221" s="37">
        <v>120665</v>
      </c>
      <c r="G221" s="38"/>
      <c r="H221" s="30" t="str">
        <f t="shared" si="37"/>
        <v>GUP-XB00-P1LAC-120665</v>
      </c>
      <c r="I221" s="41" t="s">
        <v>603</v>
      </c>
      <c r="J221" s="28" t="s">
        <v>542</v>
      </c>
      <c r="K221" s="31">
        <v>44763</v>
      </c>
      <c r="L221" s="29"/>
      <c r="M221" s="32" t="s">
        <v>448</v>
      </c>
      <c r="N221" s="29" t="s">
        <v>566</v>
      </c>
      <c r="O221" s="28"/>
      <c r="P221" s="28" t="s">
        <v>5686</v>
      </c>
      <c r="Q221" s="28"/>
      <c r="R221" s="28"/>
      <c r="S221" s="28" t="s">
        <v>567</v>
      </c>
      <c r="T221" s="29" t="s">
        <v>104</v>
      </c>
      <c r="U221" s="39" t="s">
        <v>568</v>
      </c>
      <c r="V221" s="40" t="s">
        <v>236</v>
      </c>
      <c r="W221" s="34">
        <v>3</v>
      </c>
      <c r="X221" s="162">
        <v>45838</v>
      </c>
      <c r="Y221" s="162"/>
      <c r="Z221" s="30"/>
      <c r="AA221" s="107" t="str" cm="1">
        <f t="array" ref="AA221">IF(AB221="","",INDEX(AG221:DR221,_xlfn.XMATCH(AB221,AG221:DR221)-1))</f>
        <v>DE-GUP-DT-E-22-471</v>
      </c>
      <c r="AB221" s="113">
        <f t="shared" si="33"/>
        <v>44770</v>
      </c>
      <c r="AC221" s="107" cm="1">
        <f t="array" ref="AC221">IF(AB221="","",INDEX(AG221:DR221,_xlfn.XMATCH(AB221,AG221:DR221)+1))</f>
        <v>0</v>
      </c>
      <c r="AD221" s="107" t="str" cm="1">
        <f t="array" ref="AD221">IF(AE221="","",INDEX(AG221:DR221,_xlfn.XMATCH(AE221,AG221:DR221)-1))</f>
        <v>CRS-GUP-DHI-DT-22-651</v>
      </c>
      <c r="AE221" s="113">
        <f t="shared" si="34"/>
        <v>44793</v>
      </c>
      <c r="AF221" s="107" t="str" cm="1">
        <f t="array" ref="AF221">IF(AE221="","",INDEX(AG221:DR221,_xlfn.XMATCH(AE221,AG221:DR221)+1))</f>
        <v>NC</v>
      </c>
      <c r="AG221" s="114" t="s">
        <v>604</v>
      </c>
      <c r="AH221" s="115">
        <v>44770</v>
      </c>
      <c r="AI221" s="198">
        <v>0</v>
      </c>
      <c r="AJ221" s="114" t="s">
        <v>605</v>
      </c>
      <c r="AK221" s="115">
        <v>44793</v>
      </c>
      <c r="AL221" s="114" t="s">
        <v>73</v>
      </c>
      <c r="AN221" s="115"/>
      <c r="AQ221" s="115"/>
      <c r="AT221" s="115"/>
      <c r="AW221" s="115"/>
      <c r="AZ221" s="115"/>
      <c r="BC221" s="115"/>
      <c r="BF221" s="115"/>
      <c r="BI221" s="115"/>
      <c r="BL221" s="115"/>
      <c r="BR221" s="115"/>
      <c r="BX221" s="115"/>
      <c r="CD221" s="115"/>
      <c r="CJ221" s="115"/>
      <c r="CP221" s="115"/>
      <c r="CV221" s="115"/>
      <c r="DB221" s="115"/>
      <c r="DH221" s="115"/>
      <c r="DN221" s="115"/>
      <c r="DS221" s="31" cm="1">
        <f t="array" ref="DS221">_xlfn.TAKE(_xlfn.CHOOSECOLS(_xlfn.WRAPROWS($AG221:$DR221,6),2),1)</f>
        <v>44770</v>
      </c>
      <c r="DT221" s="31" cm="1">
        <f t="array" ref="DT221">_xlfn.TAKE(_xlfn._xlws.FILTER(_xlfn.CHOOSECOLS(_xlfn.WRAPROWS($AG221:$DR221,6),2),
(_xlfn.CHOOSECOLS(_xlfn.WRAPROWS($AG221:$DR221,6),3) = "0") +
(_xlfn.CHOOSECOLS(_xlfn.WRAPROWS($AG221:$DR221,6),3) = 0) +
(_xlfn.CHOOSECOLS(_xlfn.WRAPROWS($AG221:$DR221,6),3) = "0(CP)")),1)</f>
        <v>44770</v>
      </c>
    </row>
    <row r="222" spans="1:124" s="43" customFormat="1" x14ac:dyDescent="0.45">
      <c r="A222" s="29"/>
      <c r="B222" s="29" t="s">
        <v>445</v>
      </c>
      <c r="C222" s="29" t="s">
        <v>1563</v>
      </c>
      <c r="D222" s="29" t="s">
        <v>61</v>
      </c>
      <c r="E222" s="29" t="s">
        <v>564</v>
      </c>
      <c r="F222" s="37">
        <v>120682</v>
      </c>
      <c r="G222" s="29"/>
      <c r="H222" s="30" t="str">
        <f t="shared" si="37"/>
        <v>GUP-CQ02-P1LAC-120682</v>
      </c>
      <c r="I222" s="30" t="s">
        <v>7619</v>
      </c>
      <c r="J222" s="28" t="s">
        <v>542</v>
      </c>
      <c r="K222" s="31">
        <v>45135</v>
      </c>
      <c r="L222" s="31"/>
      <c r="M222" s="32" t="s">
        <v>448</v>
      </c>
      <c r="N222" s="29" t="s">
        <v>566</v>
      </c>
      <c r="O222" s="28"/>
      <c r="P222" s="28"/>
      <c r="Q222" s="28"/>
      <c r="R222" s="28"/>
      <c r="S222" s="28" t="s">
        <v>567</v>
      </c>
      <c r="T222" s="29" t="s">
        <v>104</v>
      </c>
      <c r="U222" s="33" t="s">
        <v>567</v>
      </c>
      <c r="V222" s="34" t="s">
        <v>704</v>
      </c>
      <c r="W222" s="34">
        <v>3</v>
      </c>
      <c r="X222" s="162">
        <v>45838</v>
      </c>
      <c r="Y222" s="162"/>
      <c r="Z222" s="30"/>
      <c r="AA222" s="119" t="str" cm="1">
        <f t="array" ref="AA222">IF(AB222="","",INDEX(AG222:DR222,_xlfn.XMATCH(AB222,AG222:DR222)-1))</f>
        <v>DE-GUP-DT-E-23-709</v>
      </c>
      <c r="AB222" s="120">
        <f t="shared" si="33"/>
        <v>45131</v>
      </c>
      <c r="AC222" s="119" cm="1">
        <f t="array" ref="AC222">IF(AB222="","",INDEX(AG222:DR222,_xlfn.XMATCH(AB222,AG222:DR222)+1))</f>
        <v>0</v>
      </c>
      <c r="AD222" s="119" t="str" cm="1">
        <f t="array" ref="AD222">IF(AE222="","",INDEX(AG222:DR222,_xlfn.XMATCH(AE222,AG222:DR222)-1))</f>
        <v>CRS-GUP-DHI-DT-23-2088</v>
      </c>
      <c r="AE222" s="120">
        <f t="shared" si="34"/>
        <v>45146</v>
      </c>
      <c r="AF222" s="119" t="str" cm="1">
        <f t="array" ref="AF222">IF(AE222="","",INDEX(AG222:DR222,_xlfn.XMATCH(AE222,AG222:DR222)+1))</f>
        <v>NC</v>
      </c>
      <c r="AG222" s="43" t="s">
        <v>7734</v>
      </c>
      <c r="AH222" s="117">
        <v>45131</v>
      </c>
      <c r="AI222" s="199">
        <v>0</v>
      </c>
      <c r="AJ222" s="43" t="s">
        <v>7794</v>
      </c>
      <c r="AK222" s="117">
        <v>45146</v>
      </c>
      <c r="AL222" s="43" t="s">
        <v>73</v>
      </c>
      <c r="AN222" s="117"/>
      <c r="AQ222" s="117"/>
      <c r="AT222" s="117"/>
      <c r="AW222" s="117"/>
      <c r="AZ222" s="117"/>
      <c r="BC222" s="117"/>
      <c r="BF222" s="117"/>
      <c r="BI222" s="117"/>
      <c r="BL222" s="117"/>
      <c r="BR222" s="117"/>
      <c r="BX222" s="117"/>
      <c r="CD222" s="117"/>
      <c r="CJ222" s="117"/>
      <c r="CP222" s="117"/>
      <c r="CV222" s="117"/>
      <c r="DB222" s="117"/>
      <c r="DH222" s="117"/>
      <c r="DN222" s="117"/>
      <c r="DS222" s="31" cm="1">
        <f t="array" ref="DS222">_xlfn.TAKE(_xlfn.CHOOSECOLS(_xlfn.WRAPROWS($AG222:$DR222,6),2),1)</f>
        <v>45131</v>
      </c>
      <c r="DT222" s="31" cm="1">
        <f t="array" ref="DT222">_xlfn.TAKE(_xlfn._xlws.FILTER(_xlfn.CHOOSECOLS(_xlfn.WRAPROWS($AG222:$DR222,6),2),
(_xlfn.CHOOSECOLS(_xlfn.WRAPROWS($AG222:$DR222,6),3) = "0") +
(_xlfn.CHOOSECOLS(_xlfn.WRAPROWS($AG222:$DR222,6),3) = 0) +
(_xlfn.CHOOSECOLS(_xlfn.WRAPROWS($AG222:$DR222,6),3) = "0(CP)")),1)</f>
        <v>45131</v>
      </c>
    </row>
    <row r="223" spans="1:124" s="43" customFormat="1" x14ac:dyDescent="0.45">
      <c r="A223" s="29"/>
      <c r="B223" s="29" t="s">
        <v>445</v>
      </c>
      <c r="C223" s="29" t="s">
        <v>134</v>
      </c>
      <c r="D223" s="29" t="s">
        <v>61</v>
      </c>
      <c r="E223" s="29" t="s">
        <v>606</v>
      </c>
      <c r="F223" s="37">
        <v>120700</v>
      </c>
      <c r="G223" s="29"/>
      <c r="H223" s="30" t="str">
        <f t="shared" si="37"/>
        <v>GUP-XG02-P1LCB-120700</v>
      </c>
      <c r="I223" s="30" t="s">
        <v>607</v>
      </c>
      <c r="J223" s="29" t="s">
        <v>245</v>
      </c>
      <c r="K223" s="31">
        <v>44750</v>
      </c>
      <c r="L223" s="31">
        <f>120+K223</f>
        <v>44870</v>
      </c>
      <c r="M223" s="32" t="s">
        <v>448</v>
      </c>
      <c r="N223" s="29" t="s">
        <v>566</v>
      </c>
      <c r="O223" s="28"/>
      <c r="P223" s="28"/>
      <c r="Q223" s="28"/>
      <c r="R223" s="28"/>
      <c r="S223" s="28" t="s">
        <v>608</v>
      </c>
      <c r="T223" s="29" t="s">
        <v>104</v>
      </c>
      <c r="U223" s="33" t="s">
        <v>609</v>
      </c>
      <c r="V223" s="34" t="s">
        <v>236</v>
      </c>
      <c r="W223" s="34">
        <v>2</v>
      </c>
      <c r="X223" s="162">
        <v>45838</v>
      </c>
      <c r="Y223" s="162"/>
      <c r="Z223" s="30"/>
      <c r="AA223" s="119" t="str" cm="1">
        <f t="array" ref="AA223">IF(AB223="","",INDEX(AG223:DR223,_xlfn.XMATCH(AB223,AG223:DR223)-1))</f>
        <v>DE-GUP-DT-E-23-385</v>
      </c>
      <c r="AB223" s="120">
        <f t="shared" si="33"/>
        <v>45014</v>
      </c>
      <c r="AC223" s="119" cm="1">
        <f t="array" ref="AC223">IF(AB223="","",INDEX(AG223:DR223,_xlfn.XMATCH(AB223,AG223:DR223)+1))</f>
        <v>2</v>
      </c>
      <c r="AD223" s="119" t="str" cm="1">
        <f t="array" ref="AD223">IF(AE223="","",INDEX(AG223:DR223,_xlfn.XMATCH(AE223,AG223:DR223)-1))</f>
        <v>CRS-GUP-DHI-DT-22-1126</v>
      </c>
      <c r="AE223" s="120">
        <f t="shared" si="34"/>
        <v>44888</v>
      </c>
      <c r="AF223" s="119" t="str" cm="1">
        <f t="array" ref="AF223">IF(AE223="","",INDEX(AG223:DR223,_xlfn.XMATCH(AE223,AG223:DR223)+1))</f>
        <v>AA</v>
      </c>
      <c r="AG223" s="43" t="s">
        <v>610</v>
      </c>
      <c r="AH223" s="117">
        <v>44753</v>
      </c>
      <c r="AI223" s="199" t="s">
        <v>90</v>
      </c>
      <c r="AJ223" s="43" t="s">
        <v>611</v>
      </c>
      <c r="AK223" s="117">
        <v>44767</v>
      </c>
      <c r="AL223" s="43" t="s">
        <v>92</v>
      </c>
      <c r="AM223" s="43" t="s">
        <v>612</v>
      </c>
      <c r="AN223" s="117">
        <v>44805</v>
      </c>
      <c r="AO223" s="43" t="s">
        <v>52</v>
      </c>
      <c r="AP223" s="43" t="s">
        <v>613</v>
      </c>
      <c r="AQ223" s="117">
        <v>44818</v>
      </c>
      <c r="AR223" s="43" t="s">
        <v>84</v>
      </c>
      <c r="AS223" s="43" t="s">
        <v>614</v>
      </c>
      <c r="AT223" s="117">
        <v>44834</v>
      </c>
      <c r="AU223" s="43">
        <v>0</v>
      </c>
      <c r="AV223" s="43" t="s">
        <v>5535</v>
      </c>
      <c r="AW223" s="117">
        <v>44888</v>
      </c>
      <c r="AX223" s="43" t="s">
        <v>84</v>
      </c>
      <c r="AY223" s="43" t="s">
        <v>5865</v>
      </c>
      <c r="AZ223" s="117">
        <v>44915</v>
      </c>
      <c r="BA223" s="43">
        <v>1</v>
      </c>
      <c r="BB223" s="43" t="s">
        <v>7010</v>
      </c>
      <c r="BC223" s="117"/>
      <c r="BE223" s="43" t="s">
        <v>8305</v>
      </c>
      <c r="BF223" s="117">
        <v>45014</v>
      </c>
      <c r="BG223" s="43">
        <v>2</v>
      </c>
      <c r="BI223" s="117"/>
      <c r="BL223" s="117"/>
      <c r="BR223" s="117"/>
      <c r="BX223" s="117"/>
      <c r="CD223" s="117"/>
      <c r="CJ223" s="117"/>
      <c r="CP223" s="117"/>
      <c r="CV223" s="117"/>
      <c r="DB223" s="117"/>
      <c r="DH223" s="117"/>
      <c r="DN223" s="117"/>
      <c r="DS223" s="31" cm="1">
        <f t="array" ref="DS223">_xlfn.TAKE(_xlfn.CHOOSECOLS(_xlfn.WRAPROWS($AG223:$DR223,6),2),1)</f>
        <v>44753</v>
      </c>
      <c r="DT223" s="31" cm="1">
        <f t="array" ref="DT223">_xlfn.TAKE(_xlfn._xlws.FILTER(_xlfn.CHOOSECOLS(_xlfn.WRAPROWS($AG223:$DR223,6),2),
(_xlfn.CHOOSECOLS(_xlfn.WRAPROWS($AG223:$DR223,6),3) = "0") +
(_xlfn.CHOOSECOLS(_xlfn.WRAPROWS($AG223:$DR223,6),3) = 0) +
(_xlfn.CHOOSECOLS(_xlfn.WRAPROWS($AG223:$DR223,6),3) = "0(CP)")),1)</f>
        <v>44834</v>
      </c>
    </row>
    <row r="224" spans="1:124" s="43" customFormat="1" x14ac:dyDescent="0.45">
      <c r="A224" s="29"/>
      <c r="B224" s="29" t="s">
        <v>445</v>
      </c>
      <c r="C224" s="29" t="s">
        <v>232</v>
      </c>
      <c r="D224" s="29" t="s">
        <v>61</v>
      </c>
      <c r="E224" s="29" t="s">
        <v>606</v>
      </c>
      <c r="F224" s="37">
        <v>120701</v>
      </c>
      <c r="G224" s="29"/>
      <c r="H224" s="30" t="str">
        <f t="shared" si="37"/>
        <v>GUP-YD00-P1LCB-120701</v>
      </c>
      <c r="I224" s="30" t="s">
        <v>615</v>
      </c>
      <c r="J224" s="28" t="s">
        <v>542</v>
      </c>
      <c r="K224" s="31">
        <v>44754</v>
      </c>
      <c r="L224" s="31"/>
      <c r="M224" s="32" t="s">
        <v>448</v>
      </c>
      <c r="N224" s="29" t="s">
        <v>566</v>
      </c>
      <c r="O224" s="28"/>
      <c r="P224" s="28" t="s">
        <v>5686</v>
      </c>
      <c r="Q224" s="28"/>
      <c r="R224" s="28"/>
      <c r="S224" s="28" t="s">
        <v>608</v>
      </c>
      <c r="T224" s="29" t="s">
        <v>104</v>
      </c>
      <c r="U224" s="33" t="s">
        <v>609</v>
      </c>
      <c r="V224" s="34" t="s">
        <v>236</v>
      </c>
      <c r="W224" s="34">
        <v>2</v>
      </c>
      <c r="X224" s="162">
        <v>45838</v>
      </c>
      <c r="Y224" s="162"/>
      <c r="Z224" s="30"/>
      <c r="AA224" s="119" t="str" cm="1">
        <f t="array" ref="AA224">IF(AB224="","",INDEX(AG224:DR224,_xlfn.XMATCH(AB224,AG224:DR224)-1))</f>
        <v>DE-GUP-DT-E-23-342</v>
      </c>
      <c r="AB224" s="120">
        <f t="shared" si="33"/>
        <v>45007</v>
      </c>
      <c r="AC224" s="119" cm="1">
        <f t="array" ref="AC224">IF(AB224="","",INDEX(AG224:DR224,_xlfn.XMATCH(AB224,AG224:DR224)+1))</f>
        <v>4</v>
      </c>
      <c r="AD224" s="119" t="str" cm="1">
        <f t="array" ref="AD224">IF(AE224="","",INDEX(AG224:DR224,_xlfn.XMATCH(AE224,AG224:DR224)-1))</f>
        <v>DE-GUP-DT-E-23-1825</v>
      </c>
      <c r="AE224" s="120">
        <f t="shared" si="34"/>
        <v>45028</v>
      </c>
      <c r="AF224" s="119" t="str" cm="1">
        <f t="array" ref="AF224">IF(AE224="","",INDEX(AG224:DR224,_xlfn.XMATCH(AE224,AG224:DR224)+1))</f>
        <v>NC</v>
      </c>
      <c r="AG224" s="43" t="s">
        <v>616</v>
      </c>
      <c r="AH224" s="117">
        <v>44753</v>
      </c>
      <c r="AI224" s="199">
        <v>0</v>
      </c>
      <c r="AJ224" s="43" t="s">
        <v>617</v>
      </c>
      <c r="AK224" s="117">
        <v>44789</v>
      </c>
      <c r="AL224" s="43" t="s">
        <v>73</v>
      </c>
      <c r="AM224" s="43" t="s">
        <v>618</v>
      </c>
      <c r="AN224" s="117">
        <v>44803</v>
      </c>
      <c r="AO224" s="43">
        <v>1</v>
      </c>
      <c r="AP224" s="43" t="s">
        <v>619</v>
      </c>
      <c r="AQ224" s="117">
        <v>44823</v>
      </c>
      <c r="AR224" s="43" t="s">
        <v>73</v>
      </c>
      <c r="AS224" s="43" t="s">
        <v>5944</v>
      </c>
      <c r="AT224" s="117">
        <v>44918</v>
      </c>
      <c r="AU224" s="43">
        <v>2</v>
      </c>
      <c r="AV224" s="43" t="s">
        <v>6017</v>
      </c>
      <c r="AW224" s="117">
        <v>44924</v>
      </c>
      <c r="AX224" s="43" t="s">
        <v>73</v>
      </c>
      <c r="AY224" s="43" t="s">
        <v>6378</v>
      </c>
      <c r="AZ224" s="117">
        <v>44963</v>
      </c>
      <c r="BA224" s="43">
        <v>3</v>
      </c>
      <c r="BB224" s="43" t="s">
        <v>6702</v>
      </c>
      <c r="BC224" s="117">
        <v>44987</v>
      </c>
      <c r="BD224" s="43" t="s">
        <v>73</v>
      </c>
      <c r="BE224" s="43" t="s">
        <v>6932</v>
      </c>
      <c r="BF224" s="117">
        <v>45007</v>
      </c>
      <c r="BG224" s="43">
        <v>4</v>
      </c>
      <c r="BH224" s="114" t="s">
        <v>7155</v>
      </c>
      <c r="BI224" s="117">
        <v>45028</v>
      </c>
      <c r="BJ224" s="43" t="s">
        <v>73</v>
      </c>
      <c r="BL224" s="117"/>
      <c r="BR224" s="117"/>
      <c r="BX224" s="117"/>
      <c r="CD224" s="117"/>
      <c r="CJ224" s="117"/>
      <c r="CP224" s="117"/>
      <c r="CV224" s="117"/>
      <c r="DB224" s="117"/>
      <c r="DH224" s="117"/>
      <c r="DN224" s="117"/>
      <c r="DS224" s="31" cm="1">
        <f t="array" ref="DS224">_xlfn.TAKE(_xlfn.CHOOSECOLS(_xlfn.WRAPROWS($AG224:$DR224,6),2),1)</f>
        <v>44753</v>
      </c>
      <c r="DT224" s="31" cm="1">
        <f t="array" ref="DT224">_xlfn.TAKE(_xlfn._xlws.FILTER(_xlfn.CHOOSECOLS(_xlfn.WRAPROWS($AG224:$DR224,6),2),
(_xlfn.CHOOSECOLS(_xlfn.WRAPROWS($AG224:$DR224,6),3) = "0") +
(_xlfn.CHOOSECOLS(_xlfn.WRAPROWS($AG224:$DR224,6),3) = 0) +
(_xlfn.CHOOSECOLS(_xlfn.WRAPROWS($AG224:$DR224,6),3) = "0(CP)")),1)</f>
        <v>44753</v>
      </c>
    </row>
    <row r="225" spans="1:124" s="114" customFormat="1" x14ac:dyDescent="0.45">
      <c r="A225" s="38"/>
      <c r="B225" s="38" t="s">
        <v>445</v>
      </c>
      <c r="C225" s="38" t="s">
        <v>237</v>
      </c>
      <c r="D225" s="38" t="s">
        <v>61</v>
      </c>
      <c r="E225" s="38" t="s">
        <v>606</v>
      </c>
      <c r="F225" s="37">
        <v>120702</v>
      </c>
      <c r="G225" s="38"/>
      <c r="H225" s="30" t="str">
        <f t="shared" si="37"/>
        <v>GUP-YT01-P1LCB-120702</v>
      </c>
      <c r="I225" s="30" t="s">
        <v>620</v>
      </c>
      <c r="J225" s="29" t="s">
        <v>245</v>
      </c>
      <c r="K225" s="31">
        <v>44748</v>
      </c>
      <c r="L225" s="31">
        <f>120+K225</f>
        <v>44868</v>
      </c>
      <c r="M225" s="32" t="s">
        <v>448</v>
      </c>
      <c r="N225" s="29" t="s">
        <v>566</v>
      </c>
      <c r="O225" s="28"/>
      <c r="P225" s="28"/>
      <c r="Q225" s="28"/>
      <c r="R225" s="28"/>
      <c r="S225" s="28" t="s">
        <v>608</v>
      </c>
      <c r="T225" s="29" t="s">
        <v>104</v>
      </c>
      <c r="U225" s="39" t="s">
        <v>609</v>
      </c>
      <c r="V225" s="40" t="s">
        <v>236</v>
      </c>
      <c r="W225" s="34">
        <v>2</v>
      </c>
      <c r="X225" s="162">
        <v>45838</v>
      </c>
      <c r="Y225" s="162"/>
      <c r="Z225" s="30"/>
      <c r="AA225" s="107" t="str" cm="1">
        <f t="array" ref="AA225">IF(AB225="","",INDEX(AG225:DR225,_xlfn.XMATCH(AB225,AG225:DR225)-1))</f>
        <v>DE-GUP-DT-E-22-739</v>
      </c>
      <c r="AB225" s="113">
        <f t="shared" si="33"/>
        <v>44834</v>
      </c>
      <c r="AC225" s="107" cm="1">
        <f t="array" ref="AC225">IF(AB225="","",INDEX(AG225:DR225,_xlfn.XMATCH(AB225,AG225:DR225)+1))</f>
        <v>0</v>
      </c>
      <c r="AD225" s="107" t="str" cm="1">
        <f t="array" ref="AD225">IF(AE225="","",INDEX(AG225:DR225,_xlfn.XMATCH(AE225,AG225:DR225)-1))</f>
        <v>CRS-GUP-DHI-DT-22-1126</v>
      </c>
      <c r="AE225" s="113">
        <f t="shared" si="34"/>
        <v>44888</v>
      </c>
      <c r="AF225" s="107" t="str" cm="1">
        <f t="array" ref="AF225">IF(AE225="","",INDEX(AG225:DR225,_xlfn.XMATCH(AE225,AG225:DR225)+1))</f>
        <v>AA</v>
      </c>
      <c r="AG225" s="114" t="s">
        <v>610</v>
      </c>
      <c r="AH225" s="115">
        <v>44753</v>
      </c>
      <c r="AI225" s="198" t="s">
        <v>90</v>
      </c>
      <c r="AJ225" s="114" t="s">
        <v>611</v>
      </c>
      <c r="AK225" s="115">
        <v>44767</v>
      </c>
      <c r="AL225" s="114" t="s">
        <v>92</v>
      </c>
      <c r="AM225" s="114" t="s">
        <v>612</v>
      </c>
      <c r="AN225" s="115">
        <v>44805</v>
      </c>
      <c r="AO225" s="114" t="s">
        <v>52</v>
      </c>
      <c r="AP225" s="114" t="s">
        <v>613</v>
      </c>
      <c r="AQ225" s="115">
        <v>44818</v>
      </c>
      <c r="AR225" s="114" t="s">
        <v>84</v>
      </c>
      <c r="AS225" s="114" t="s">
        <v>614</v>
      </c>
      <c r="AT225" s="115">
        <v>44834</v>
      </c>
      <c r="AU225" s="114">
        <v>0</v>
      </c>
      <c r="AV225" s="114" t="s">
        <v>5535</v>
      </c>
      <c r="AW225" s="115">
        <v>44888</v>
      </c>
      <c r="AX225" s="114" t="s">
        <v>84</v>
      </c>
      <c r="AZ225" s="115"/>
      <c r="BC225" s="115"/>
      <c r="BF225" s="115"/>
      <c r="BI225" s="115"/>
      <c r="BL225" s="115"/>
      <c r="BR225" s="115"/>
      <c r="BX225" s="115"/>
      <c r="CD225" s="115"/>
      <c r="CJ225" s="115"/>
      <c r="CP225" s="115"/>
      <c r="CV225" s="115"/>
      <c r="DB225" s="115"/>
      <c r="DH225" s="115"/>
      <c r="DN225" s="115"/>
      <c r="DS225" s="31" cm="1">
        <f t="array" ref="DS225">_xlfn.TAKE(_xlfn.CHOOSECOLS(_xlfn.WRAPROWS($AG225:$DR225,6),2),1)</f>
        <v>44753</v>
      </c>
      <c r="DT225" s="31" cm="1">
        <f t="array" ref="DT225">_xlfn.TAKE(_xlfn._xlws.FILTER(_xlfn.CHOOSECOLS(_xlfn.WRAPROWS($AG225:$DR225,6),2),
(_xlfn.CHOOSECOLS(_xlfn.WRAPROWS($AG225:$DR225,6),3) = "0") +
(_xlfn.CHOOSECOLS(_xlfn.WRAPROWS($AG225:$DR225,6),3) = 0) +
(_xlfn.CHOOSECOLS(_xlfn.WRAPROWS($AG225:$DR225,6),3) = "0(CP)")),1)</f>
        <v>44834</v>
      </c>
    </row>
    <row r="226" spans="1:124" s="43" customFormat="1" x14ac:dyDescent="0.45">
      <c r="A226" s="29"/>
      <c r="B226" s="29" t="s">
        <v>445</v>
      </c>
      <c r="C226" s="29" t="s">
        <v>577</v>
      </c>
      <c r="D226" s="29" t="s">
        <v>61</v>
      </c>
      <c r="E226" s="29" t="s">
        <v>606</v>
      </c>
      <c r="F226" s="37">
        <v>120703</v>
      </c>
      <c r="G226" s="29"/>
      <c r="H226" s="30" t="str">
        <f t="shared" si="37"/>
        <v>GUP-YK01-P1LCB-120703</v>
      </c>
      <c r="I226" s="30" t="s">
        <v>621</v>
      </c>
      <c r="J226" s="28" t="s">
        <v>542</v>
      </c>
      <c r="K226" s="31">
        <v>44757</v>
      </c>
      <c r="L226" s="29"/>
      <c r="M226" s="32" t="s">
        <v>448</v>
      </c>
      <c r="N226" s="29" t="s">
        <v>566</v>
      </c>
      <c r="O226" s="28"/>
      <c r="P226" s="28" t="s">
        <v>5686</v>
      </c>
      <c r="Q226" s="28"/>
      <c r="R226" s="28"/>
      <c r="S226" s="28" t="s">
        <v>608</v>
      </c>
      <c r="T226" s="29" t="s">
        <v>104</v>
      </c>
      <c r="U226" s="33" t="s">
        <v>609</v>
      </c>
      <c r="V226" s="34" t="s">
        <v>236</v>
      </c>
      <c r="W226" s="34">
        <v>3</v>
      </c>
      <c r="X226" s="162">
        <v>45838</v>
      </c>
      <c r="Y226" s="162"/>
      <c r="Z226" s="30"/>
      <c r="AA226" s="119" t="str" cm="1">
        <f t="array" ref="AA226">IF(AB226="","",INDEX(AG226:DR226,_xlfn.XMATCH(AB226,AG226:DR226)-1))</f>
        <v>DE-GUP-DT-E-23-341</v>
      </c>
      <c r="AB226" s="120">
        <f t="shared" si="33"/>
        <v>45007</v>
      </c>
      <c r="AC226" s="119" cm="1">
        <f t="array" ref="AC226">IF(AB226="","",INDEX(AG226:DR226,_xlfn.XMATCH(AB226,AG226:DR226)+1))</f>
        <v>3</v>
      </c>
      <c r="AD226" s="119" t="str" cm="1">
        <f t="array" ref="AD226">IF(AE226="","",INDEX(AG226:DR226,_xlfn.XMATCH(AE226,AG226:DR226)-1))</f>
        <v>CRS-GUP-DHI-DT-23-1824</v>
      </c>
      <c r="AE226" s="120">
        <f t="shared" si="34"/>
        <v>45028</v>
      </c>
      <c r="AF226" s="119" t="str" cm="1">
        <f t="array" ref="AF226">IF(AE226="","",INDEX(AG226:DR226,_xlfn.XMATCH(AE226,AG226:DR226)+1))</f>
        <v>NC</v>
      </c>
      <c r="AG226" s="43" t="s">
        <v>622</v>
      </c>
      <c r="AH226" s="117">
        <v>44753</v>
      </c>
      <c r="AI226" s="199">
        <v>0</v>
      </c>
      <c r="AJ226" s="43" t="s">
        <v>623</v>
      </c>
      <c r="AK226" s="117">
        <v>44767</v>
      </c>
      <c r="AL226" s="43" t="s">
        <v>73</v>
      </c>
      <c r="AM226" s="43" t="s">
        <v>624</v>
      </c>
      <c r="AN226" s="117">
        <v>44803</v>
      </c>
      <c r="AO226" s="43">
        <v>1</v>
      </c>
      <c r="AP226" s="43" t="s">
        <v>625</v>
      </c>
      <c r="AQ226" s="117">
        <v>44823</v>
      </c>
      <c r="AR226" s="43" t="s">
        <v>73</v>
      </c>
      <c r="AS226" s="43" t="s">
        <v>5019</v>
      </c>
      <c r="AT226" s="117">
        <v>44841</v>
      </c>
      <c r="AU226" s="43">
        <v>2</v>
      </c>
      <c r="AV226" s="43" t="s">
        <v>5361</v>
      </c>
      <c r="AW226" s="117">
        <v>44878</v>
      </c>
      <c r="AX226" s="43" t="s">
        <v>73</v>
      </c>
      <c r="AY226" s="43" t="s">
        <v>6931</v>
      </c>
      <c r="AZ226" s="117">
        <v>45007</v>
      </c>
      <c r="BA226" s="43">
        <v>3</v>
      </c>
      <c r="BB226" s="43" t="s">
        <v>7154</v>
      </c>
      <c r="BC226" s="117">
        <v>45028</v>
      </c>
      <c r="BD226" s="43" t="s">
        <v>73</v>
      </c>
      <c r="BF226" s="117"/>
      <c r="BI226" s="117"/>
      <c r="BL226" s="117"/>
      <c r="BR226" s="117"/>
      <c r="BX226" s="117"/>
      <c r="CD226" s="117"/>
      <c r="CJ226" s="117"/>
      <c r="CP226" s="117"/>
      <c r="CV226" s="117"/>
      <c r="DB226" s="117"/>
      <c r="DH226" s="117"/>
      <c r="DN226" s="117"/>
      <c r="DS226" s="31" cm="1">
        <f t="array" ref="DS226">_xlfn.TAKE(_xlfn.CHOOSECOLS(_xlfn.WRAPROWS($AG226:$DR226,6),2),1)</f>
        <v>44753</v>
      </c>
      <c r="DT226" s="31" cm="1">
        <f t="array" ref="DT226">_xlfn.TAKE(_xlfn._xlws.FILTER(_xlfn.CHOOSECOLS(_xlfn.WRAPROWS($AG226:$DR226,6),2),
(_xlfn.CHOOSECOLS(_xlfn.WRAPROWS($AG226:$DR226,6),3) = "0") +
(_xlfn.CHOOSECOLS(_xlfn.WRAPROWS($AG226:$DR226,6),3) = 0) +
(_xlfn.CHOOSECOLS(_xlfn.WRAPROWS($AG226:$DR226,6),3) = "0(CP)")),1)</f>
        <v>44753</v>
      </c>
    </row>
    <row r="227" spans="1:124" s="114" customFormat="1" x14ac:dyDescent="0.45">
      <c r="A227" s="38"/>
      <c r="B227" s="38" t="s">
        <v>445</v>
      </c>
      <c r="C227" s="38" t="s">
        <v>237</v>
      </c>
      <c r="D227" s="38" t="s">
        <v>61</v>
      </c>
      <c r="E227" s="38" t="s">
        <v>606</v>
      </c>
      <c r="F227" s="37">
        <v>120704</v>
      </c>
      <c r="G227" s="38"/>
      <c r="H227" s="30" t="str">
        <f t="shared" si="37"/>
        <v>GUP-YT01-P1LCB-120704</v>
      </c>
      <c r="I227" s="30" t="s">
        <v>626</v>
      </c>
      <c r="J227" s="28" t="s">
        <v>542</v>
      </c>
      <c r="K227" s="31">
        <v>44767</v>
      </c>
      <c r="L227" s="31"/>
      <c r="M227" s="32" t="s">
        <v>448</v>
      </c>
      <c r="N227" s="29" t="s">
        <v>566</v>
      </c>
      <c r="O227" s="28"/>
      <c r="P227" s="28"/>
      <c r="Q227" s="28"/>
      <c r="R227" s="28"/>
      <c r="S227" s="28" t="s">
        <v>608</v>
      </c>
      <c r="T227" s="29" t="s">
        <v>104</v>
      </c>
      <c r="U227" s="39" t="s">
        <v>609</v>
      </c>
      <c r="V227" s="40" t="s">
        <v>272</v>
      </c>
      <c r="W227" s="34">
        <v>2</v>
      </c>
      <c r="X227" s="162">
        <v>45838</v>
      </c>
      <c r="Y227" s="162"/>
      <c r="Z227" s="30"/>
      <c r="AA227" s="107" t="str" cm="1">
        <f t="array" ref="AA227">IF(AB227="","",INDEX(AG227:DR227,_xlfn.XMATCH(AB227,AG227:DR227)-1))</f>
        <v>DE-GUP-DT-E-22-448</v>
      </c>
      <c r="AB227" s="113">
        <f t="shared" si="33"/>
        <v>44768</v>
      </c>
      <c r="AC227" s="107" cm="1">
        <f t="array" ref="AC227">IF(AB227="","",INDEX(AG227:DR227,_xlfn.XMATCH(AB227,AG227:DR227)+1))</f>
        <v>0</v>
      </c>
      <c r="AD227" s="107" t="str" cm="1">
        <f t="array" ref="AD227">IF(AE227="","",INDEX(AG227:DR227,_xlfn.XMATCH(AE227,AG227:DR227)-1))</f>
        <v>CRS-GUP-DHI-DT-22-637</v>
      </c>
      <c r="AE227" s="113">
        <f t="shared" si="34"/>
        <v>44791</v>
      </c>
      <c r="AF227" s="107" t="str" cm="1">
        <f t="array" ref="AF227">IF(AE227="","",INDEX(AG227:DR227,_xlfn.XMATCH(AE227,AG227:DR227)+1))</f>
        <v>NC</v>
      </c>
      <c r="AG227" s="114" t="s">
        <v>627</v>
      </c>
      <c r="AH227" s="115">
        <v>44768</v>
      </c>
      <c r="AI227" s="198">
        <v>0</v>
      </c>
      <c r="AJ227" s="114" t="s">
        <v>628</v>
      </c>
      <c r="AK227" s="115">
        <v>44791</v>
      </c>
      <c r="AL227" s="114" t="s">
        <v>73</v>
      </c>
      <c r="AN227" s="115"/>
      <c r="AQ227" s="115"/>
      <c r="AT227" s="115"/>
      <c r="AW227" s="115"/>
      <c r="AZ227" s="115"/>
      <c r="BC227" s="115"/>
      <c r="BF227" s="115"/>
      <c r="BI227" s="115"/>
      <c r="BL227" s="115"/>
      <c r="BR227" s="115"/>
      <c r="BX227" s="115"/>
      <c r="CD227" s="115"/>
      <c r="CJ227" s="115"/>
      <c r="CP227" s="115"/>
      <c r="CV227" s="115"/>
      <c r="DB227" s="115"/>
      <c r="DH227" s="115"/>
      <c r="DN227" s="115"/>
      <c r="DS227" s="31" cm="1">
        <f t="array" ref="DS227">_xlfn.TAKE(_xlfn.CHOOSECOLS(_xlfn.WRAPROWS($AG227:$DR227,6),2),1)</f>
        <v>44768</v>
      </c>
      <c r="DT227" s="31" cm="1">
        <f t="array" ref="DT227">_xlfn.TAKE(_xlfn._xlws.FILTER(_xlfn.CHOOSECOLS(_xlfn.WRAPROWS($AG227:$DR227,6),2),
(_xlfn.CHOOSECOLS(_xlfn.WRAPROWS($AG227:$DR227,6),3) = "0") +
(_xlfn.CHOOSECOLS(_xlfn.WRAPROWS($AG227:$DR227,6),3) = 0) +
(_xlfn.CHOOSECOLS(_xlfn.WRAPROWS($AG227:$DR227,6),3) = "0(CP)")),1)</f>
        <v>44768</v>
      </c>
    </row>
    <row r="228" spans="1:124" s="114" customFormat="1" x14ac:dyDescent="0.45">
      <c r="A228" s="38"/>
      <c r="B228" s="38" t="s">
        <v>445</v>
      </c>
      <c r="C228" s="38" t="s">
        <v>485</v>
      </c>
      <c r="D228" s="38" t="s">
        <v>61</v>
      </c>
      <c r="E228" s="38" t="s">
        <v>606</v>
      </c>
      <c r="F228" s="37">
        <v>120705</v>
      </c>
      <c r="G228" s="38"/>
      <c r="H228" s="30" t="str">
        <f t="shared" si="37"/>
        <v>GUP-YM01-P1LCB-120705</v>
      </c>
      <c r="I228" s="30" t="s">
        <v>629</v>
      </c>
      <c r="J228" s="28" t="s">
        <v>542</v>
      </c>
      <c r="K228" s="31">
        <v>44767</v>
      </c>
      <c r="L228" s="31"/>
      <c r="M228" s="32" t="s">
        <v>448</v>
      </c>
      <c r="N228" s="29" t="s">
        <v>566</v>
      </c>
      <c r="O228" s="28"/>
      <c r="P228" s="28" t="s">
        <v>5686</v>
      </c>
      <c r="Q228" s="28"/>
      <c r="R228" s="28"/>
      <c r="S228" s="28" t="s">
        <v>608</v>
      </c>
      <c r="T228" s="29" t="s">
        <v>104</v>
      </c>
      <c r="U228" s="39" t="s">
        <v>609</v>
      </c>
      <c r="V228" s="40" t="s">
        <v>236</v>
      </c>
      <c r="W228" s="34">
        <v>3</v>
      </c>
      <c r="X228" s="162">
        <v>45838</v>
      </c>
      <c r="Y228" s="162"/>
      <c r="Z228" s="30"/>
      <c r="AA228" s="107" t="str" cm="1">
        <f t="array" ref="AA228">IF(AB228="","",INDEX(AG228:DR228,_xlfn.XMATCH(AB228,AG228:DR228)-1))</f>
        <v>DE-GUP-DT-E-22-1139</v>
      </c>
      <c r="AB228" s="113">
        <f t="shared" si="33"/>
        <v>44916</v>
      </c>
      <c r="AC228" s="107" cm="1">
        <f t="array" ref="AC228">IF(AB228="","",INDEX(AG228:DR228,_xlfn.XMATCH(AB228,AG228:DR228)+1))</f>
        <v>1</v>
      </c>
      <c r="AD228" s="107" t="str" cm="1">
        <f t="array" ref="AD228">IF(AE228="","",INDEX(AG228:DR228,_xlfn.XMATCH(AE228,AG228:DR228)-1))</f>
        <v>CRS-GUP-DHI-DT-22-1371</v>
      </c>
      <c r="AE228" s="113">
        <f t="shared" si="34"/>
        <v>44925</v>
      </c>
      <c r="AF228" s="107" t="str" cm="1">
        <f t="array" ref="AF228">IF(AE228="","",INDEX(AG228:DR228,_xlfn.XMATCH(AE228,AG228:DR228)+1))</f>
        <v>NC</v>
      </c>
      <c r="AG228" s="114" t="s">
        <v>627</v>
      </c>
      <c r="AH228" s="115">
        <v>44768</v>
      </c>
      <c r="AI228" s="198">
        <v>0</v>
      </c>
      <c r="AJ228" s="114" t="s">
        <v>628</v>
      </c>
      <c r="AK228" s="115">
        <v>44791</v>
      </c>
      <c r="AL228" s="114" t="s">
        <v>73</v>
      </c>
      <c r="AM228" s="114" t="s">
        <v>5871</v>
      </c>
      <c r="AN228" s="115">
        <v>44916</v>
      </c>
      <c r="AO228" s="114">
        <v>1</v>
      </c>
      <c r="AP228" s="114" t="s">
        <v>6029</v>
      </c>
      <c r="AQ228" s="115">
        <v>44925</v>
      </c>
      <c r="AR228" s="114" t="s">
        <v>73</v>
      </c>
      <c r="AT228" s="115"/>
      <c r="AW228" s="115"/>
      <c r="AZ228" s="115"/>
      <c r="BC228" s="115"/>
      <c r="BF228" s="115"/>
      <c r="BI228" s="115"/>
      <c r="BL228" s="115"/>
      <c r="BR228" s="115"/>
      <c r="BX228" s="115"/>
      <c r="CD228" s="115"/>
      <c r="CJ228" s="115"/>
      <c r="CP228" s="115"/>
      <c r="CV228" s="115"/>
      <c r="DB228" s="115"/>
      <c r="DH228" s="115"/>
      <c r="DN228" s="115"/>
      <c r="DS228" s="31" cm="1">
        <f t="array" ref="DS228">_xlfn.TAKE(_xlfn.CHOOSECOLS(_xlfn.WRAPROWS($AG228:$DR228,6),2),1)</f>
        <v>44768</v>
      </c>
      <c r="DT228" s="31" cm="1">
        <f t="array" ref="DT228">_xlfn.TAKE(_xlfn._xlws.FILTER(_xlfn.CHOOSECOLS(_xlfn.WRAPROWS($AG228:$DR228,6),2),
(_xlfn.CHOOSECOLS(_xlfn.WRAPROWS($AG228:$DR228,6),3) = "0") +
(_xlfn.CHOOSECOLS(_xlfn.WRAPROWS($AG228:$DR228,6),3) = 0) +
(_xlfn.CHOOSECOLS(_xlfn.WRAPROWS($AG228:$DR228,6),3) = "0(CP)")),1)</f>
        <v>44768</v>
      </c>
    </row>
    <row r="229" spans="1:124" s="43" customFormat="1" x14ac:dyDescent="0.45">
      <c r="A229" s="29"/>
      <c r="B229" s="29" t="s">
        <v>445</v>
      </c>
      <c r="C229" s="29" t="s">
        <v>585</v>
      </c>
      <c r="D229" s="29" t="s">
        <v>61</v>
      </c>
      <c r="E229" s="29" t="s">
        <v>606</v>
      </c>
      <c r="F229" s="37">
        <v>120706</v>
      </c>
      <c r="G229" s="29"/>
      <c r="H229" s="30" t="str">
        <f t="shared" si="37"/>
        <v>GUP-CV03-P1LCB-120706</v>
      </c>
      <c r="I229" s="30" t="s">
        <v>630</v>
      </c>
      <c r="J229" s="28" t="s">
        <v>542</v>
      </c>
      <c r="K229" s="31">
        <v>44785</v>
      </c>
      <c r="L229" s="29"/>
      <c r="M229" s="32" t="s">
        <v>448</v>
      </c>
      <c r="N229" s="29" t="s">
        <v>566</v>
      </c>
      <c r="O229" s="28"/>
      <c r="P229" s="28"/>
      <c r="Q229" s="28"/>
      <c r="R229" s="28"/>
      <c r="S229" s="28" t="s">
        <v>608</v>
      </c>
      <c r="T229" s="29" t="s">
        <v>104</v>
      </c>
      <c r="U229" s="33" t="s">
        <v>609</v>
      </c>
      <c r="V229" s="34" t="s">
        <v>249</v>
      </c>
      <c r="W229" s="34">
        <v>2</v>
      </c>
      <c r="X229" s="162">
        <v>45838</v>
      </c>
      <c r="Y229" s="162"/>
      <c r="Z229" s="30"/>
      <c r="AA229" s="119" t="str" cm="1">
        <f t="array" ref="AA229">IF(AB229="","",INDEX(AG229:DR229,_xlfn.XMATCH(AB229,AG229:DR229)-1))</f>
        <v>DE-GUP-DT-E-23-279</v>
      </c>
      <c r="AB229" s="120">
        <f t="shared" si="33"/>
        <v>44993</v>
      </c>
      <c r="AC229" s="119" cm="1">
        <f t="array" ref="AC229">IF(AB229="","",INDEX(AG229:DR229,_xlfn.XMATCH(AB229,AG229:DR229)+1))</f>
        <v>3</v>
      </c>
      <c r="AD229" s="119" t="str" cm="1">
        <f t="array" ref="AD229">IF(AE229="","",INDEX(AG229:DR229,_xlfn.XMATCH(AE229,AG229:DR229)-1))</f>
        <v>CRS-GUP-DHI-DT-23-1717</v>
      </c>
      <c r="AE229" s="120">
        <f t="shared" si="34"/>
        <v>44999</v>
      </c>
      <c r="AF229" s="119" t="str" cm="1">
        <f t="array" ref="AF229">IF(AE229="","",INDEX(AG229:DR229,_xlfn.XMATCH(AE229,AG229:DR229)+1))</f>
        <v>NC</v>
      </c>
      <c r="AG229" s="43" t="s">
        <v>631</v>
      </c>
      <c r="AH229" s="117">
        <v>44833</v>
      </c>
      <c r="AI229" s="199">
        <v>0</v>
      </c>
      <c r="AJ229" s="43" t="s">
        <v>5225</v>
      </c>
      <c r="AK229" s="117">
        <v>44853</v>
      </c>
      <c r="AL229" s="43" t="s">
        <v>73</v>
      </c>
      <c r="AM229" s="43" t="s">
        <v>5224</v>
      </c>
      <c r="AN229" s="117">
        <v>44865</v>
      </c>
      <c r="AO229" s="43">
        <v>1</v>
      </c>
      <c r="AP229" s="43" t="s">
        <v>5388</v>
      </c>
      <c r="AQ229" s="117">
        <v>44878</v>
      </c>
      <c r="AR229" s="43" t="s">
        <v>73</v>
      </c>
      <c r="AS229" s="43" t="s">
        <v>5743</v>
      </c>
      <c r="AT229" s="117">
        <v>44904</v>
      </c>
      <c r="AU229" s="43">
        <v>2</v>
      </c>
      <c r="AV229" s="43" t="s">
        <v>6022</v>
      </c>
      <c r="AW229" s="117">
        <v>44925</v>
      </c>
      <c r="AX229" s="43" t="s">
        <v>73</v>
      </c>
      <c r="AY229" s="43" t="s">
        <v>6758</v>
      </c>
      <c r="AZ229" s="117">
        <v>44993</v>
      </c>
      <c r="BA229" s="43">
        <v>3</v>
      </c>
      <c r="BB229" s="43" t="s">
        <v>6857</v>
      </c>
      <c r="BC229" s="117">
        <v>44999</v>
      </c>
      <c r="BD229" s="43" t="s">
        <v>73</v>
      </c>
      <c r="BF229" s="117"/>
      <c r="BI229" s="117"/>
      <c r="BL229" s="117"/>
      <c r="BR229" s="117"/>
      <c r="BX229" s="117"/>
      <c r="CD229" s="117"/>
      <c r="CJ229" s="117"/>
      <c r="CP229" s="117"/>
      <c r="CV229" s="117"/>
      <c r="DB229" s="117"/>
      <c r="DH229" s="117"/>
      <c r="DN229" s="117"/>
      <c r="DS229" s="31" cm="1">
        <f t="array" ref="DS229">_xlfn.TAKE(_xlfn.CHOOSECOLS(_xlfn.WRAPROWS($AG229:$DR229,6),2),1)</f>
        <v>44833</v>
      </c>
      <c r="DT229" s="31" cm="1">
        <f t="array" ref="DT229">_xlfn.TAKE(_xlfn._xlws.FILTER(_xlfn.CHOOSECOLS(_xlfn.WRAPROWS($AG229:$DR229,6),2),
(_xlfn.CHOOSECOLS(_xlfn.WRAPROWS($AG229:$DR229,6),3) = "0") +
(_xlfn.CHOOSECOLS(_xlfn.WRAPROWS($AG229:$DR229,6),3) = 0) +
(_xlfn.CHOOSECOLS(_xlfn.WRAPROWS($AG229:$DR229,6),3) = "0(CP)")),1)</f>
        <v>44833</v>
      </c>
    </row>
    <row r="230" spans="1:124" s="114" customFormat="1" x14ac:dyDescent="0.45">
      <c r="A230" s="38"/>
      <c r="B230" s="38" t="s">
        <v>445</v>
      </c>
      <c r="C230" s="38" t="s">
        <v>237</v>
      </c>
      <c r="D230" s="38" t="s">
        <v>61</v>
      </c>
      <c r="E230" s="38" t="s">
        <v>632</v>
      </c>
      <c r="F230" s="37">
        <v>120707</v>
      </c>
      <c r="G230" s="38"/>
      <c r="H230" s="30" t="str">
        <f t="shared" si="37"/>
        <v>GUP-YT01-P1LCA-120707</v>
      </c>
      <c r="I230" s="30" t="s">
        <v>633</v>
      </c>
      <c r="J230" s="28" t="s">
        <v>542</v>
      </c>
      <c r="K230" s="31">
        <v>44798</v>
      </c>
      <c r="L230" s="31"/>
      <c r="M230" s="32" t="s">
        <v>448</v>
      </c>
      <c r="N230" s="29" t="s">
        <v>566</v>
      </c>
      <c r="O230" s="28"/>
      <c r="P230" s="28"/>
      <c r="Q230" s="28"/>
      <c r="R230" s="28"/>
      <c r="S230" s="28" t="s">
        <v>608</v>
      </c>
      <c r="T230" s="29" t="s">
        <v>104</v>
      </c>
      <c r="U230" s="39" t="s">
        <v>609</v>
      </c>
      <c r="V230" s="40" t="s">
        <v>236</v>
      </c>
      <c r="W230" s="34">
        <v>2</v>
      </c>
      <c r="X230" s="162">
        <v>45838</v>
      </c>
      <c r="Y230" s="162"/>
      <c r="Z230" s="30"/>
      <c r="AA230" s="107" t="str" cm="1">
        <f t="array" ref="AA230">IF(AB230="","",INDEX(AG230:DR230,_xlfn.XMATCH(AB230,AG230:DR230)-1))</f>
        <v>DE-GUP-DT-E-23-129</v>
      </c>
      <c r="AB230" s="113">
        <f t="shared" si="33"/>
        <v>44963</v>
      </c>
      <c r="AC230" s="107" cm="1">
        <f t="array" ref="AC230">IF(AB230="","",INDEX(AG230:DR230,_xlfn.XMATCH(AB230,AG230:DR230)+1))</f>
        <v>2</v>
      </c>
      <c r="AD230" s="107" t="str" cm="1">
        <f t="array" ref="AD230">IF(AE230="","",INDEX(AG230:DR230,_xlfn.XMATCH(AE230,AG230:DR230)-1))</f>
        <v>CRS-GUP-DHI-DT-23-1543</v>
      </c>
      <c r="AE230" s="113">
        <f t="shared" si="34"/>
        <v>44973</v>
      </c>
      <c r="AF230" s="107" t="str" cm="1">
        <f t="array" ref="AF230">IF(AE230="","",INDEX(AG230:DR230,_xlfn.XMATCH(AE230,AG230:DR230)+1))</f>
        <v>NC</v>
      </c>
      <c r="AG230" s="114" t="s">
        <v>634</v>
      </c>
      <c r="AH230" s="115">
        <v>44833</v>
      </c>
      <c r="AI230" s="198">
        <v>0</v>
      </c>
      <c r="AJ230" s="114" t="s">
        <v>5357</v>
      </c>
      <c r="AK230" s="115">
        <v>44878</v>
      </c>
      <c r="AL230" s="114" t="s">
        <v>73</v>
      </c>
      <c r="AM230" s="114" t="s">
        <v>5744</v>
      </c>
      <c r="AN230" s="115">
        <v>44904</v>
      </c>
      <c r="AO230" s="114">
        <v>1</v>
      </c>
      <c r="AP230" s="114" t="s">
        <v>5892</v>
      </c>
      <c r="AQ230" s="115">
        <v>44916</v>
      </c>
      <c r="AR230" s="114" t="s">
        <v>73</v>
      </c>
      <c r="AS230" s="114" t="s">
        <v>6379</v>
      </c>
      <c r="AT230" s="115">
        <v>44963</v>
      </c>
      <c r="AU230" s="114">
        <v>2</v>
      </c>
      <c r="AV230" s="114" t="s">
        <v>6523</v>
      </c>
      <c r="AW230" s="115">
        <v>44973</v>
      </c>
      <c r="AX230" s="114" t="s">
        <v>73</v>
      </c>
      <c r="AZ230" s="115"/>
      <c r="BC230" s="115"/>
      <c r="BF230" s="115"/>
      <c r="BI230" s="115"/>
      <c r="BL230" s="115"/>
      <c r="BR230" s="115"/>
      <c r="BX230" s="115"/>
      <c r="CD230" s="115"/>
      <c r="CJ230" s="115"/>
      <c r="CP230" s="115"/>
      <c r="CV230" s="115"/>
      <c r="DB230" s="115"/>
      <c r="DH230" s="115"/>
      <c r="DN230" s="115"/>
      <c r="DS230" s="31" cm="1">
        <f t="array" ref="DS230">_xlfn.TAKE(_xlfn.CHOOSECOLS(_xlfn.WRAPROWS($AG230:$DR230,6),2),1)</f>
        <v>44833</v>
      </c>
      <c r="DT230" s="31" cm="1">
        <f t="array" ref="DT230">_xlfn.TAKE(_xlfn._xlws.FILTER(_xlfn.CHOOSECOLS(_xlfn.WRAPROWS($AG230:$DR230,6),2),
(_xlfn.CHOOSECOLS(_xlfn.WRAPROWS($AG230:$DR230,6),3) = "0") +
(_xlfn.CHOOSECOLS(_xlfn.WRAPROWS($AG230:$DR230,6),3) = 0) +
(_xlfn.CHOOSECOLS(_xlfn.WRAPROWS($AG230:$DR230,6),3) = "0(CP)")),1)</f>
        <v>44833</v>
      </c>
    </row>
    <row r="231" spans="1:124" s="114" customFormat="1" x14ac:dyDescent="0.45">
      <c r="A231" s="38"/>
      <c r="B231" s="38" t="s">
        <v>445</v>
      </c>
      <c r="C231" s="38" t="s">
        <v>546</v>
      </c>
      <c r="D231" s="38" t="s">
        <v>61</v>
      </c>
      <c r="E231" s="38" t="s">
        <v>606</v>
      </c>
      <c r="F231" s="37">
        <v>120708</v>
      </c>
      <c r="G231" s="38"/>
      <c r="H231" s="30" t="str">
        <f t="shared" si="37"/>
        <v>GUP-XF00-P1LCB-120708</v>
      </c>
      <c r="I231" s="41" t="s">
        <v>635</v>
      </c>
      <c r="J231" s="28" t="s">
        <v>542</v>
      </c>
      <c r="K231" s="31">
        <v>44785</v>
      </c>
      <c r="L231" s="29"/>
      <c r="M231" s="32" t="s">
        <v>448</v>
      </c>
      <c r="N231" s="29" t="s">
        <v>566</v>
      </c>
      <c r="O231" s="28"/>
      <c r="P231" s="28"/>
      <c r="Q231" s="28"/>
      <c r="R231" s="28"/>
      <c r="S231" s="28" t="s">
        <v>608</v>
      </c>
      <c r="T231" s="29" t="s">
        <v>104</v>
      </c>
      <c r="U231" s="39" t="s">
        <v>609</v>
      </c>
      <c r="V231" s="40" t="s">
        <v>236</v>
      </c>
      <c r="W231" s="34">
        <v>3</v>
      </c>
      <c r="X231" s="162">
        <v>45838</v>
      </c>
      <c r="Y231" s="162"/>
      <c r="Z231" s="30"/>
      <c r="AA231" s="107" t="str" cm="1">
        <f t="array" ref="AA231">IF(AB231="","",INDEX(AG231:DR231,_xlfn.XMATCH(AB231,AG231:DR231)-1))</f>
        <v>DE-GUP-DT-E-22-880</v>
      </c>
      <c r="AB231" s="113">
        <f t="shared" ref="AB231:AB310" si="40">IF(AH231="", "",MAX(AH231,AN231,AT231,AZ231,BF231,BL231,BR231,BX231,CD231,CJ231,CP231,CV231,DB231,DH231,DN231))</f>
        <v>44865</v>
      </c>
      <c r="AC231" s="107" cm="1">
        <f t="array" ref="AC231">IF(AB231="","",INDEX(AG231:DR231,_xlfn.XMATCH(AB231,AG231:DR231)+1))</f>
        <v>1</v>
      </c>
      <c r="AD231" s="107" t="str" cm="1">
        <f t="array" ref="AD231">IF(AE231="","",INDEX(AG231:DR231,_xlfn.XMATCH(AE231,AG231:DR231)-1))</f>
        <v>CRS-GUP-DHI-DT-22-1171</v>
      </c>
      <c r="AE231" s="113">
        <f t="shared" ref="AE231:AE310" si="41">IF(AK231="", "",MAX(AK231,AQ231,AW231,BC231,BI231,BO231,BU231,CA231,CG231,CM231,CS231,CY231,DE231,DK231,DQ231))</f>
        <v>44893</v>
      </c>
      <c r="AF231" s="107" t="str" cm="1">
        <f t="array" ref="AF231">IF(AE231="","",INDEX(AG231:DR231,_xlfn.XMATCH(AE231,AG231:DR231)+1))</f>
        <v>NC</v>
      </c>
      <c r="AG231" s="114" t="s">
        <v>636</v>
      </c>
      <c r="AH231" s="115">
        <v>44768</v>
      </c>
      <c r="AI231" s="198">
        <v>0</v>
      </c>
      <c r="AJ231" s="114" t="s">
        <v>637</v>
      </c>
      <c r="AK231" s="115">
        <v>44791</v>
      </c>
      <c r="AL231" s="114" t="s">
        <v>73</v>
      </c>
      <c r="AM231" s="114" t="s">
        <v>5220</v>
      </c>
      <c r="AN231" s="115">
        <v>44865</v>
      </c>
      <c r="AO231" s="114">
        <v>1</v>
      </c>
      <c r="AP231" s="114" t="s">
        <v>5592</v>
      </c>
      <c r="AQ231" s="115">
        <v>44893</v>
      </c>
      <c r="AR231" s="114" t="s">
        <v>73</v>
      </c>
      <c r="AT231" s="115"/>
      <c r="AW231" s="115"/>
      <c r="AZ231" s="115"/>
      <c r="BC231" s="115"/>
      <c r="BF231" s="115"/>
      <c r="BI231" s="115"/>
      <c r="BL231" s="115"/>
      <c r="BR231" s="115"/>
      <c r="BX231" s="115"/>
      <c r="CD231" s="115"/>
      <c r="CJ231" s="115"/>
      <c r="CP231" s="115"/>
      <c r="CV231" s="115"/>
      <c r="DB231" s="115"/>
      <c r="DH231" s="115"/>
      <c r="DN231" s="115"/>
      <c r="DS231" s="31" cm="1">
        <f t="array" ref="DS231">_xlfn.TAKE(_xlfn.CHOOSECOLS(_xlfn.WRAPROWS($AG231:$DR231,6),2),1)</f>
        <v>44768</v>
      </c>
      <c r="DT231" s="31" cm="1">
        <f t="array" ref="DT231">_xlfn.TAKE(_xlfn._xlws.FILTER(_xlfn.CHOOSECOLS(_xlfn.WRAPROWS($AG231:$DR231,6),2),
(_xlfn.CHOOSECOLS(_xlfn.WRAPROWS($AG231:$DR231,6),3) = "0") +
(_xlfn.CHOOSECOLS(_xlfn.WRAPROWS($AG231:$DR231,6),3) = 0) +
(_xlfn.CHOOSECOLS(_xlfn.WRAPROWS($AG231:$DR231,6),3) = "0(CP)")),1)</f>
        <v>44768</v>
      </c>
    </row>
    <row r="232" spans="1:124" s="114" customFormat="1" x14ac:dyDescent="0.45">
      <c r="A232" s="38"/>
      <c r="B232" s="38" t="s">
        <v>445</v>
      </c>
      <c r="C232" s="38" t="s">
        <v>585</v>
      </c>
      <c r="D232" s="38" t="s">
        <v>61</v>
      </c>
      <c r="E232" s="38" t="s">
        <v>606</v>
      </c>
      <c r="F232" s="37">
        <v>120709</v>
      </c>
      <c r="G232" s="38"/>
      <c r="H232" s="30" t="str">
        <f t="shared" si="37"/>
        <v>GUP-CV03-P1LCB-120709</v>
      </c>
      <c r="I232" s="41" t="s">
        <v>638</v>
      </c>
      <c r="J232" s="28" t="s">
        <v>542</v>
      </c>
      <c r="K232" s="31">
        <v>44805</v>
      </c>
      <c r="L232" s="29"/>
      <c r="M232" s="32" t="s">
        <v>448</v>
      </c>
      <c r="N232" s="29" t="s">
        <v>566</v>
      </c>
      <c r="O232" s="28"/>
      <c r="P232" s="28"/>
      <c r="Q232" s="28"/>
      <c r="R232" s="28"/>
      <c r="S232" s="28" t="s">
        <v>608</v>
      </c>
      <c r="T232" s="29" t="s">
        <v>104</v>
      </c>
      <c r="U232" s="39" t="s">
        <v>609</v>
      </c>
      <c r="V232" s="40" t="s">
        <v>236</v>
      </c>
      <c r="W232" s="34">
        <v>2</v>
      </c>
      <c r="X232" s="162">
        <v>45838</v>
      </c>
      <c r="Y232" s="162"/>
      <c r="Z232" s="30"/>
      <c r="AA232" s="107" t="str" cm="1">
        <f t="array" ref="AA232">IF(AB232="","",INDEX(AG232:DR232,_xlfn.XMATCH(AB232,AG232:DR232)-1))</f>
        <v>DE-GUP-DT-E-22-1136</v>
      </c>
      <c r="AB232" s="113">
        <f t="shared" si="40"/>
        <v>44915</v>
      </c>
      <c r="AC232" s="107" cm="1">
        <f t="array" ref="AC232">IF(AB232="","",INDEX(AG232:DR232,_xlfn.XMATCH(AB232,AG232:DR232)+1))</f>
        <v>1</v>
      </c>
      <c r="AD232" s="107" t="str" cm="1">
        <f t="array" ref="AD232">IF(AE232="","",INDEX(AG232:DR232,_xlfn.XMATCH(AE232,AG232:DR232)-1))</f>
        <v>CRS-GUP-DHI-DT-22-1370</v>
      </c>
      <c r="AE232" s="113">
        <f t="shared" si="41"/>
        <v>44925</v>
      </c>
      <c r="AF232" s="107" t="str" cm="1">
        <f t="array" ref="AF232">IF(AE232="","",INDEX(AG232:DR232,_xlfn.XMATCH(AE232,AG232:DR232)+1))</f>
        <v>NC</v>
      </c>
      <c r="AG232" s="114" t="s">
        <v>636</v>
      </c>
      <c r="AH232" s="115">
        <v>44768</v>
      </c>
      <c r="AI232" s="198">
        <v>0</v>
      </c>
      <c r="AJ232" s="114" t="s">
        <v>637</v>
      </c>
      <c r="AK232" s="115">
        <v>44791</v>
      </c>
      <c r="AL232" s="114" t="s">
        <v>73</v>
      </c>
      <c r="AM232" s="114" t="s">
        <v>5868</v>
      </c>
      <c r="AN232" s="115">
        <v>44915</v>
      </c>
      <c r="AO232" s="114">
        <v>1</v>
      </c>
      <c r="AP232" s="114" t="s">
        <v>6028</v>
      </c>
      <c r="AQ232" s="115">
        <v>44925</v>
      </c>
      <c r="AR232" s="114" t="s">
        <v>73</v>
      </c>
      <c r="AT232" s="115"/>
      <c r="AW232" s="115"/>
      <c r="AZ232" s="115"/>
      <c r="BC232" s="115"/>
      <c r="BF232" s="115"/>
      <c r="BI232" s="115"/>
      <c r="BL232" s="115"/>
      <c r="BR232" s="115"/>
      <c r="BX232" s="115"/>
      <c r="CD232" s="115"/>
      <c r="CJ232" s="115"/>
      <c r="CP232" s="115"/>
      <c r="CV232" s="115"/>
      <c r="DB232" s="115"/>
      <c r="DH232" s="115"/>
      <c r="DN232" s="115"/>
      <c r="DS232" s="31" cm="1">
        <f t="array" ref="DS232">_xlfn.TAKE(_xlfn.CHOOSECOLS(_xlfn.WRAPROWS($AG232:$DR232,6),2),1)</f>
        <v>44768</v>
      </c>
      <c r="DT232" s="31" cm="1">
        <f t="array" ref="DT232">_xlfn.TAKE(_xlfn._xlws.FILTER(_xlfn.CHOOSECOLS(_xlfn.WRAPROWS($AG232:$DR232,6),2),
(_xlfn.CHOOSECOLS(_xlfn.WRAPROWS($AG232:$DR232,6),3) = "0") +
(_xlfn.CHOOSECOLS(_xlfn.WRAPROWS($AG232:$DR232,6),3) = 0) +
(_xlfn.CHOOSECOLS(_xlfn.WRAPROWS($AG232:$DR232,6),3) = "0(CP)")),1)</f>
        <v>44768</v>
      </c>
    </row>
    <row r="233" spans="1:124" s="114" customFormat="1" x14ac:dyDescent="0.45">
      <c r="A233" s="38"/>
      <c r="B233" s="38" t="s">
        <v>445</v>
      </c>
      <c r="C233" s="38" t="s">
        <v>585</v>
      </c>
      <c r="D233" s="38" t="s">
        <v>61</v>
      </c>
      <c r="E233" s="38" t="s">
        <v>7119</v>
      </c>
      <c r="F233" s="37">
        <v>120710</v>
      </c>
      <c r="G233" s="38"/>
      <c r="H233" s="30" t="str">
        <f t="shared" si="37"/>
        <v>GUP-CV03-P1LCB-120710</v>
      </c>
      <c r="I233" s="41" t="s">
        <v>639</v>
      </c>
      <c r="J233" s="28" t="s">
        <v>542</v>
      </c>
      <c r="K233" s="31">
        <v>44805</v>
      </c>
      <c r="L233" s="29"/>
      <c r="M233" s="32" t="s">
        <v>448</v>
      </c>
      <c r="N233" s="29" t="s">
        <v>566</v>
      </c>
      <c r="O233" s="28"/>
      <c r="P233" s="28"/>
      <c r="Q233" s="28"/>
      <c r="R233" s="28"/>
      <c r="S233" s="28" t="s">
        <v>608</v>
      </c>
      <c r="T233" s="29" t="s">
        <v>104</v>
      </c>
      <c r="U233" s="39" t="s">
        <v>609</v>
      </c>
      <c r="V233" s="40" t="s">
        <v>236</v>
      </c>
      <c r="W233" s="34">
        <v>2</v>
      </c>
      <c r="X233" s="162">
        <v>45838</v>
      </c>
      <c r="Y233" s="162"/>
      <c r="Z233" s="30"/>
      <c r="AA233" s="107" t="str" cm="1">
        <f t="array" ref="AA233">IF(AB233="","",INDEX(AG233:DR233,_xlfn.XMATCH(AB233,AG233:DR233)-1))</f>
        <v>DE-GUP-DT-E-22-435</v>
      </c>
      <c r="AB233" s="113">
        <f t="shared" si="40"/>
        <v>44764</v>
      </c>
      <c r="AC233" s="107" cm="1">
        <f t="array" ref="AC233">IF(AB233="","",INDEX(AG233:DR233,_xlfn.XMATCH(AB233,AG233:DR233)+1))</f>
        <v>0</v>
      </c>
      <c r="AD233" s="107" t="str" cm="1">
        <f t="array" ref="AD233">IF(AE233="","",INDEX(AG233:DR233,_xlfn.XMATCH(AE233,AG233:DR233)-1))</f>
        <v>CRS-GUP-DHI-DT-22-673</v>
      </c>
      <c r="AE233" s="113">
        <f t="shared" si="41"/>
        <v>44795</v>
      </c>
      <c r="AF233" s="107" t="str" cm="1">
        <f t="array" ref="AF233">IF(AE233="","",INDEX(AG233:DR233,_xlfn.XMATCH(AE233,AG233:DR233)+1))</f>
        <v>NC</v>
      </c>
      <c r="AG233" s="114" t="s">
        <v>640</v>
      </c>
      <c r="AH233" s="115">
        <v>44764</v>
      </c>
      <c r="AI233" s="198">
        <v>0</v>
      </c>
      <c r="AJ233" s="114" t="s">
        <v>641</v>
      </c>
      <c r="AK233" s="115">
        <v>44795</v>
      </c>
      <c r="AL233" s="114" t="s">
        <v>73</v>
      </c>
      <c r="AN233" s="115"/>
      <c r="AQ233" s="115"/>
      <c r="AT233" s="115"/>
      <c r="AW233" s="115"/>
      <c r="AZ233" s="115"/>
      <c r="BC233" s="115"/>
      <c r="BF233" s="115"/>
      <c r="BI233" s="115"/>
      <c r="BL233" s="115"/>
      <c r="BR233" s="115"/>
      <c r="BX233" s="115"/>
      <c r="CD233" s="115"/>
      <c r="CJ233" s="115"/>
      <c r="CP233" s="115"/>
      <c r="CV233" s="115"/>
      <c r="DB233" s="115"/>
      <c r="DH233" s="115"/>
      <c r="DN233" s="115"/>
      <c r="DS233" s="31" cm="1">
        <f t="array" ref="DS233">_xlfn.TAKE(_xlfn.CHOOSECOLS(_xlfn.WRAPROWS($AG233:$DR233,6),2),1)</f>
        <v>44764</v>
      </c>
      <c r="DT233" s="31" cm="1">
        <f t="array" ref="DT233">_xlfn.TAKE(_xlfn._xlws.FILTER(_xlfn.CHOOSECOLS(_xlfn.WRAPROWS($AG233:$DR233,6),2),
(_xlfn.CHOOSECOLS(_xlfn.WRAPROWS($AG233:$DR233,6),3) = "0") +
(_xlfn.CHOOSECOLS(_xlfn.WRAPROWS($AG233:$DR233,6),3) = 0) +
(_xlfn.CHOOSECOLS(_xlfn.WRAPROWS($AG233:$DR233,6),3) = "0(CP)")),1)</f>
        <v>44764</v>
      </c>
    </row>
    <row r="234" spans="1:124" s="114" customFormat="1" x14ac:dyDescent="0.45">
      <c r="A234" s="38"/>
      <c r="B234" s="38" t="s">
        <v>445</v>
      </c>
      <c r="C234" s="38" t="s">
        <v>602</v>
      </c>
      <c r="D234" s="38" t="s">
        <v>61</v>
      </c>
      <c r="E234" s="38" t="s">
        <v>606</v>
      </c>
      <c r="F234" s="37">
        <v>120711</v>
      </c>
      <c r="G234" s="38"/>
      <c r="H234" s="30" t="str">
        <f t="shared" si="37"/>
        <v>GUP-XB00-P1LCB-120711</v>
      </c>
      <c r="I234" s="41" t="s">
        <v>642</v>
      </c>
      <c r="J234" s="28" t="s">
        <v>542</v>
      </c>
      <c r="K234" s="31">
        <v>44754</v>
      </c>
      <c r="L234" s="29"/>
      <c r="M234" s="32" t="s">
        <v>448</v>
      </c>
      <c r="N234" s="29" t="s">
        <v>566</v>
      </c>
      <c r="O234" s="28"/>
      <c r="P234" s="28" t="s">
        <v>5686</v>
      </c>
      <c r="Q234" s="28"/>
      <c r="R234" s="28"/>
      <c r="S234" s="28" t="s">
        <v>608</v>
      </c>
      <c r="T234" s="29" t="s">
        <v>104</v>
      </c>
      <c r="U234" s="39" t="s">
        <v>609</v>
      </c>
      <c r="V234" s="40" t="s">
        <v>236</v>
      </c>
      <c r="W234" s="34">
        <v>3</v>
      </c>
      <c r="X234" s="162">
        <v>45838</v>
      </c>
      <c r="Y234" s="162"/>
      <c r="Z234" s="30"/>
      <c r="AA234" s="107" t="str" cm="1">
        <f t="array" ref="AA234">IF(AB234="","",INDEX(AG234:DR234,_xlfn.XMATCH(AB234,AG234:DR234)-1))</f>
        <v>DE-GUP-DT-E-22-1170</v>
      </c>
      <c r="AB234" s="113">
        <f t="shared" si="40"/>
        <v>44918</v>
      </c>
      <c r="AC234" s="107" cm="1">
        <f t="array" ref="AC234">IF(AB234="","",INDEX(AG234:DR234,_xlfn.XMATCH(AB234,AG234:DR234)+1))</f>
        <v>2</v>
      </c>
      <c r="AD234" s="107" t="str" cm="1">
        <f t="array" ref="AD234">IF(AE234="","",INDEX(AG234:DR234,_xlfn.XMATCH(AE234,AG234:DR234)-1))</f>
        <v>CRS-GUP-DHI-DT-22-1347</v>
      </c>
      <c r="AE234" s="113">
        <f t="shared" si="41"/>
        <v>44923</v>
      </c>
      <c r="AF234" s="107" t="str" cm="1">
        <f t="array" ref="AF234">IF(AE234="","",INDEX(AG234:DR234,_xlfn.XMATCH(AE234,AG234:DR234)+1))</f>
        <v>NC</v>
      </c>
      <c r="AG234" s="114" t="s">
        <v>616</v>
      </c>
      <c r="AH234" s="115">
        <v>44753</v>
      </c>
      <c r="AI234" s="198">
        <v>0</v>
      </c>
      <c r="AJ234" s="114" t="s">
        <v>617</v>
      </c>
      <c r="AK234" s="115">
        <v>44789</v>
      </c>
      <c r="AL234" s="114" t="s">
        <v>73</v>
      </c>
      <c r="AM234" s="114" t="s">
        <v>643</v>
      </c>
      <c r="AN234" s="115">
        <v>44833</v>
      </c>
      <c r="AO234" s="114">
        <v>1</v>
      </c>
      <c r="AP234" s="114" t="s">
        <v>5162</v>
      </c>
      <c r="AQ234" s="115">
        <v>44855</v>
      </c>
      <c r="AR234" s="114" t="s">
        <v>73</v>
      </c>
      <c r="AS234" s="114" t="s">
        <v>5946</v>
      </c>
      <c r="AT234" s="115">
        <v>44918</v>
      </c>
      <c r="AU234" s="114">
        <v>2</v>
      </c>
      <c r="AV234" s="114" t="s">
        <v>6002</v>
      </c>
      <c r="AW234" s="115">
        <v>44923</v>
      </c>
      <c r="AX234" s="114" t="s">
        <v>73</v>
      </c>
      <c r="AZ234" s="115"/>
      <c r="BC234" s="115"/>
      <c r="BF234" s="115"/>
      <c r="BI234" s="115"/>
      <c r="BL234" s="115"/>
      <c r="BR234" s="115"/>
      <c r="BX234" s="115"/>
      <c r="CD234" s="115"/>
      <c r="CJ234" s="115"/>
      <c r="CP234" s="115"/>
      <c r="CV234" s="115"/>
      <c r="DB234" s="115"/>
      <c r="DH234" s="115"/>
      <c r="DN234" s="115"/>
      <c r="DS234" s="31" cm="1">
        <f t="array" ref="DS234">_xlfn.TAKE(_xlfn.CHOOSECOLS(_xlfn.WRAPROWS($AG234:$DR234,6),2),1)</f>
        <v>44753</v>
      </c>
      <c r="DT234" s="31" cm="1">
        <f t="array" ref="DT234">_xlfn.TAKE(_xlfn._xlws.FILTER(_xlfn.CHOOSECOLS(_xlfn.WRAPROWS($AG234:$DR234,6),2),
(_xlfn.CHOOSECOLS(_xlfn.WRAPROWS($AG234:$DR234,6),3) = "0") +
(_xlfn.CHOOSECOLS(_xlfn.WRAPROWS($AG234:$DR234,6),3) = 0) +
(_xlfn.CHOOSECOLS(_xlfn.WRAPROWS($AG234:$DR234,6),3) = "0(CP)")),1)</f>
        <v>44753</v>
      </c>
    </row>
    <row r="235" spans="1:124" s="43" customFormat="1" x14ac:dyDescent="0.45">
      <c r="A235" s="29"/>
      <c r="B235" s="29" t="s">
        <v>445</v>
      </c>
      <c r="C235" s="29" t="s">
        <v>1563</v>
      </c>
      <c r="D235" s="29" t="s">
        <v>61</v>
      </c>
      <c r="E235" s="29" t="s">
        <v>606</v>
      </c>
      <c r="F235" s="37">
        <v>120726</v>
      </c>
      <c r="G235" s="29"/>
      <c r="H235" s="30" t="str">
        <f t="shared" si="37"/>
        <v>GUP-CQ02-P1LCB-120726</v>
      </c>
      <c r="I235" s="30" t="s">
        <v>7620</v>
      </c>
      <c r="J235" s="28" t="s">
        <v>542</v>
      </c>
      <c r="K235" s="31">
        <v>45135</v>
      </c>
      <c r="L235" s="29"/>
      <c r="M235" s="32" t="s">
        <v>448</v>
      </c>
      <c r="N235" s="29" t="s">
        <v>566</v>
      </c>
      <c r="O235" s="28"/>
      <c r="P235" s="28"/>
      <c r="Q235" s="28"/>
      <c r="R235" s="28"/>
      <c r="S235" s="28" t="s">
        <v>608</v>
      </c>
      <c r="T235" s="29" t="s">
        <v>104</v>
      </c>
      <c r="U235" s="33" t="s">
        <v>608</v>
      </c>
      <c r="V235" s="34" t="s">
        <v>704</v>
      </c>
      <c r="W235" s="34">
        <v>3</v>
      </c>
      <c r="X235" s="162">
        <v>45838</v>
      </c>
      <c r="Y235" s="162"/>
      <c r="Z235" s="30"/>
      <c r="AA235" s="119" t="str" cm="1">
        <f t="array" ref="AA235">IF(AB235="","",INDEX(AG235:DR235,_xlfn.XMATCH(AB235,AG235:DR235)-1))</f>
        <v>DE-GUP-DT-E-23-710</v>
      </c>
      <c r="AB235" s="120">
        <f t="shared" si="40"/>
        <v>45131</v>
      </c>
      <c r="AC235" s="119" cm="1">
        <f t="array" ref="AC235">IF(AB235="","",INDEX(AG235:DR235,_xlfn.XMATCH(AB235,AG235:DR235)+1))</f>
        <v>0</v>
      </c>
      <c r="AD235" s="119" t="str" cm="1">
        <f t="array" ref="AD235">IF(AE235="","",INDEX(AG235:DR235,_xlfn.XMATCH(AE235,AG235:DR235)-1))</f>
        <v>CRS-GUP-DHI-DT-23-2089</v>
      </c>
      <c r="AE235" s="120">
        <f t="shared" si="41"/>
        <v>45146</v>
      </c>
      <c r="AF235" s="119" t="str" cm="1">
        <f t="array" ref="AF235">IF(AE235="","",INDEX(AG235:DR235,_xlfn.XMATCH(AE235,AG235:DR235)+1))</f>
        <v>NC</v>
      </c>
      <c r="AG235" s="43" t="s">
        <v>7735</v>
      </c>
      <c r="AH235" s="117">
        <v>45131</v>
      </c>
      <c r="AI235" s="199">
        <v>0</v>
      </c>
      <c r="AJ235" s="43" t="s">
        <v>7795</v>
      </c>
      <c r="AK235" s="117">
        <v>45146</v>
      </c>
      <c r="AL235" s="43" t="s">
        <v>73</v>
      </c>
      <c r="AN235" s="117"/>
      <c r="AQ235" s="117"/>
      <c r="AT235" s="117"/>
      <c r="AW235" s="117"/>
      <c r="AZ235" s="117"/>
      <c r="BC235" s="117"/>
      <c r="BE235" s="126"/>
      <c r="BF235" s="117"/>
      <c r="BI235" s="117"/>
      <c r="BL235" s="117"/>
      <c r="BR235" s="117"/>
      <c r="BX235" s="117"/>
      <c r="CD235" s="117"/>
      <c r="CJ235" s="117"/>
      <c r="CP235" s="117"/>
      <c r="CV235" s="117"/>
      <c r="DB235" s="117"/>
      <c r="DH235" s="117"/>
      <c r="DN235" s="117"/>
      <c r="DS235" s="31" cm="1">
        <f t="array" ref="DS235">_xlfn.TAKE(_xlfn.CHOOSECOLS(_xlfn.WRAPROWS($AG235:$DR235,6),2),1)</f>
        <v>45131</v>
      </c>
      <c r="DT235" s="31" cm="1">
        <f t="array" ref="DT235">_xlfn.TAKE(_xlfn._xlws.FILTER(_xlfn.CHOOSECOLS(_xlfn.WRAPROWS($AG235:$DR235,6),2),
(_xlfn.CHOOSECOLS(_xlfn.WRAPROWS($AG235:$DR235,6),3) = "0") +
(_xlfn.CHOOSECOLS(_xlfn.WRAPROWS($AG235:$DR235,6),3) = 0) +
(_xlfn.CHOOSECOLS(_xlfn.WRAPROWS($AG235:$DR235,6),3) = "0(CP)")),1)</f>
        <v>45131</v>
      </c>
    </row>
    <row r="236" spans="1:124" s="43" customFormat="1" x14ac:dyDescent="0.45">
      <c r="A236" s="29"/>
      <c r="B236" s="29" t="s">
        <v>445</v>
      </c>
      <c r="C236" s="29" t="s">
        <v>232</v>
      </c>
      <c r="D236" s="29" t="s">
        <v>61</v>
      </c>
      <c r="E236" s="29" t="s">
        <v>196</v>
      </c>
      <c r="F236" s="37">
        <v>120750</v>
      </c>
      <c r="G236" s="29"/>
      <c r="H236" s="30" t="str">
        <f t="shared" si="37"/>
        <v>GUP-YD00-P1GHC-120750</v>
      </c>
      <c r="I236" s="30" t="s">
        <v>644</v>
      </c>
      <c r="J236" s="28" t="s">
        <v>542</v>
      </c>
      <c r="K236" s="31">
        <v>44907</v>
      </c>
      <c r="L236" s="29"/>
      <c r="M236" s="32" t="s">
        <v>448</v>
      </c>
      <c r="N236" s="29" t="s">
        <v>566</v>
      </c>
      <c r="O236" s="28"/>
      <c r="P236" s="28" t="s">
        <v>5686</v>
      </c>
      <c r="Q236" s="28"/>
      <c r="R236" s="28"/>
      <c r="S236" s="28" t="s">
        <v>645</v>
      </c>
      <c r="T236" s="29" t="s">
        <v>104</v>
      </c>
      <c r="U236" s="28" t="s">
        <v>645</v>
      </c>
      <c r="V236" s="34" t="s">
        <v>236</v>
      </c>
      <c r="W236" s="34">
        <v>2</v>
      </c>
      <c r="X236" s="162">
        <v>45838</v>
      </c>
      <c r="Y236" s="162"/>
      <c r="Z236" s="30"/>
      <c r="AA236" s="119" t="str" cm="1">
        <f t="array" ref="AA236">IF(AB236="","",INDEX(AG236:DR236,_xlfn.XMATCH(AB236,AG236:DR236)-1))</f>
        <v>DE-GUP-DT-E-23-818</v>
      </c>
      <c r="AB236" s="120">
        <f t="shared" si="40"/>
        <v>45190</v>
      </c>
      <c r="AC236" s="119" cm="1">
        <f t="array" ref="AC236">IF(AB236="","",INDEX(AG236:DR236,_xlfn.XMATCH(AB236,AG236:DR236)+1))</f>
        <v>4</v>
      </c>
      <c r="AD236" s="119" t="str" cm="1">
        <f t="array" ref="AD236">IF(AE236="","",INDEX(AG236:DR236,_xlfn.XMATCH(AE236,AG236:DR236)-1))</f>
        <v>자체 CRS 개정 후 제출</v>
      </c>
      <c r="AE236" s="120">
        <f t="shared" si="41"/>
        <v>45189</v>
      </c>
      <c r="AF236" s="119" t="str" cm="1">
        <f t="array" ref="AF236">IF(AE236="","",INDEX(AG236:DR236,_xlfn.XMATCH(AE236,AG236:DR236)+1))</f>
        <v>N/A</v>
      </c>
      <c r="AG236" s="43" t="s">
        <v>5821</v>
      </c>
      <c r="AH236" s="117">
        <v>44911</v>
      </c>
      <c r="AI236" s="199">
        <v>0</v>
      </c>
      <c r="AJ236" s="43" t="s">
        <v>5897</v>
      </c>
      <c r="AK236" s="117">
        <v>44916</v>
      </c>
      <c r="AL236" s="43" t="s">
        <v>73</v>
      </c>
      <c r="AM236" s="43" t="s">
        <v>6380</v>
      </c>
      <c r="AN236" s="117">
        <v>44963</v>
      </c>
      <c r="AO236" s="43">
        <v>1</v>
      </c>
      <c r="AP236" s="43" t="s">
        <v>6524</v>
      </c>
      <c r="AQ236" s="117">
        <v>44973</v>
      </c>
      <c r="AR236" s="43" t="s">
        <v>73</v>
      </c>
      <c r="AS236" s="43" t="s">
        <v>6933</v>
      </c>
      <c r="AT236" s="117">
        <v>45007</v>
      </c>
      <c r="AU236" s="43">
        <v>2</v>
      </c>
      <c r="AV236" s="43" t="s">
        <v>7156</v>
      </c>
      <c r="AW236" s="117">
        <v>45028</v>
      </c>
      <c r="AX236" s="43" t="s">
        <v>73</v>
      </c>
      <c r="AY236" s="43" t="s">
        <v>7888</v>
      </c>
      <c r="AZ236" s="117">
        <v>45181</v>
      </c>
      <c r="BA236" s="43">
        <v>3</v>
      </c>
      <c r="BB236" s="43" t="s">
        <v>7690</v>
      </c>
      <c r="BC236" s="117">
        <v>45189</v>
      </c>
      <c r="BD236" s="43" t="s">
        <v>456</v>
      </c>
      <c r="BE236" s="43" t="s">
        <v>7908</v>
      </c>
      <c r="BF236" s="117">
        <v>45190</v>
      </c>
      <c r="BG236" s="43">
        <v>4</v>
      </c>
      <c r="BI236" s="117"/>
      <c r="BL236" s="117"/>
      <c r="BR236" s="117"/>
      <c r="BX236" s="117"/>
      <c r="CD236" s="117"/>
      <c r="CJ236" s="117"/>
      <c r="CP236" s="117"/>
      <c r="CV236" s="117"/>
      <c r="DB236" s="117"/>
      <c r="DH236" s="117"/>
      <c r="DN236" s="117"/>
      <c r="DS236" s="31" cm="1">
        <f t="array" ref="DS236">_xlfn.TAKE(_xlfn.CHOOSECOLS(_xlfn.WRAPROWS($AG236:$DR236,6),2),1)</f>
        <v>44911</v>
      </c>
      <c r="DT236" s="31" cm="1">
        <f t="array" ref="DT236">_xlfn.TAKE(_xlfn._xlws.FILTER(_xlfn.CHOOSECOLS(_xlfn.WRAPROWS($AG236:$DR236,6),2),
(_xlfn.CHOOSECOLS(_xlfn.WRAPROWS($AG236:$DR236,6),3) = "0") +
(_xlfn.CHOOSECOLS(_xlfn.WRAPROWS($AG236:$DR236,6),3) = 0) +
(_xlfn.CHOOSECOLS(_xlfn.WRAPROWS($AG236:$DR236,6),3) = "0(CP)")),1)</f>
        <v>44911</v>
      </c>
    </row>
    <row r="237" spans="1:124" s="43" customFormat="1" x14ac:dyDescent="0.45">
      <c r="A237" s="29"/>
      <c r="B237" s="29" t="s">
        <v>445</v>
      </c>
      <c r="C237" s="29" t="s">
        <v>237</v>
      </c>
      <c r="D237" s="29" t="s">
        <v>61</v>
      </c>
      <c r="E237" s="29" t="s">
        <v>196</v>
      </c>
      <c r="F237" s="37">
        <v>120751</v>
      </c>
      <c r="G237" s="29"/>
      <c r="H237" s="30" t="str">
        <f t="shared" si="37"/>
        <v>GUP-YT01-P1GHC-120751</v>
      </c>
      <c r="I237" s="30" t="s">
        <v>646</v>
      </c>
      <c r="J237" s="29" t="s">
        <v>245</v>
      </c>
      <c r="K237" s="31">
        <v>44904</v>
      </c>
      <c r="L237" s="31">
        <v>45015</v>
      </c>
      <c r="M237" s="32" t="s">
        <v>448</v>
      </c>
      <c r="N237" s="29" t="s">
        <v>566</v>
      </c>
      <c r="O237" s="28"/>
      <c r="P237" s="28"/>
      <c r="Q237" s="28"/>
      <c r="R237" s="28"/>
      <c r="S237" s="28" t="s">
        <v>645</v>
      </c>
      <c r="T237" s="29" t="s">
        <v>104</v>
      </c>
      <c r="U237" s="28" t="s">
        <v>645</v>
      </c>
      <c r="V237" s="34" t="s">
        <v>236</v>
      </c>
      <c r="W237" s="34">
        <v>2</v>
      </c>
      <c r="X237" s="162">
        <v>45838</v>
      </c>
      <c r="Y237" s="162"/>
      <c r="Z237" s="30"/>
      <c r="AA237" s="119" t="str" cm="1">
        <f t="array" ref="AA237">IF(AB237="","",INDEX(AG237:DR237,_xlfn.XMATCH(AB237,AG237:DR237)-1))</f>
        <v>DE-GUP-DT-E-23-503</v>
      </c>
      <c r="AB237" s="120">
        <f t="shared" si="40"/>
        <v>45041</v>
      </c>
      <c r="AC237" s="119" cm="1">
        <f t="array" ref="AC237">IF(AB237="","",INDEX(AG237:DR237,_xlfn.XMATCH(AB237,AG237:DR237)+1))</f>
        <v>0</v>
      </c>
      <c r="AD237" s="119" t="str" cm="1">
        <f t="array" ref="AD237">IF(AE237="","",INDEX(AG237:DR237,_xlfn.XMATCH(AE237,AG237:DR237)-1))</f>
        <v>CRS-GUP-DHI-DT-23-1924</v>
      </c>
      <c r="AE237" s="120">
        <f t="shared" si="41"/>
        <v>45051</v>
      </c>
      <c r="AF237" s="119" t="str" cm="1">
        <f t="array" ref="AF237">IF(AE237="","",INDEX(AG237:DR237,_xlfn.XMATCH(AE237,AG237:DR237)+1))</f>
        <v>AA</v>
      </c>
      <c r="AG237" s="43" t="s">
        <v>5800</v>
      </c>
      <c r="AH237" s="117">
        <v>44909</v>
      </c>
      <c r="AI237" s="199" t="s">
        <v>90</v>
      </c>
      <c r="AJ237" s="43" t="s">
        <v>5992</v>
      </c>
      <c r="AK237" s="117">
        <v>44923</v>
      </c>
      <c r="AL237" s="43" t="s">
        <v>92</v>
      </c>
      <c r="AM237" s="43" t="s">
        <v>6216</v>
      </c>
      <c r="AN237" s="117">
        <v>44945</v>
      </c>
      <c r="AO237" s="43" t="s">
        <v>52</v>
      </c>
      <c r="AP237" s="43" t="s">
        <v>6776</v>
      </c>
      <c r="AQ237" s="117">
        <v>44994</v>
      </c>
      <c r="AR237" s="43" t="s">
        <v>92</v>
      </c>
      <c r="AS237" s="43" t="s">
        <v>7071</v>
      </c>
      <c r="AT237" s="117">
        <v>45019</v>
      </c>
      <c r="AU237" s="43" t="s">
        <v>337</v>
      </c>
      <c r="AV237" s="43" t="s">
        <v>7213</v>
      </c>
      <c r="AW237" s="117">
        <v>45035</v>
      </c>
      <c r="AX237" s="43" t="s">
        <v>84</v>
      </c>
      <c r="AY237" s="43" t="s">
        <v>7254</v>
      </c>
      <c r="AZ237" s="117">
        <v>45041</v>
      </c>
      <c r="BA237" s="43">
        <v>0</v>
      </c>
      <c r="BB237" s="43" t="s">
        <v>7366</v>
      </c>
      <c r="BC237" s="117">
        <v>45051</v>
      </c>
      <c r="BD237" s="43" t="s">
        <v>84</v>
      </c>
      <c r="BF237" s="117"/>
      <c r="BI237" s="117"/>
      <c r="BL237" s="117"/>
      <c r="BR237" s="117"/>
      <c r="BX237" s="117"/>
      <c r="CD237" s="117"/>
      <c r="CJ237" s="117"/>
      <c r="CP237" s="117"/>
      <c r="CV237" s="117"/>
      <c r="DB237" s="117"/>
      <c r="DH237" s="117"/>
      <c r="DN237" s="117"/>
      <c r="DS237" s="31" cm="1">
        <f t="array" ref="DS237">_xlfn.TAKE(_xlfn.CHOOSECOLS(_xlfn.WRAPROWS($AG237:$DR237,6),2),1)</f>
        <v>44909</v>
      </c>
      <c r="DT237" s="31" cm="1">
        <f t="array" ref="DT237">_xlfn.TAKE(_xlfn._xlws.FILTER(_xlfn.CHOOSECOLS(_xlfn.WRAPROWS($AG237:$DR237,6),2),
(_xlfn.CHOOSECOLS(_xlfn.WRAPROWS($AG237:$DR237,6),3) = "0") +
(_xlfn.CHOOSECOLS(_xlfn.WRAPROWS($AG237:$DR237,6),3) = 0) +
(_xlfn.CHOOSECOLS(_xlfn.WRAPROWS($AG237:$DR237,6),3) = "0(CP)")),1)</f>
        <v>45041</v>
      </c>
    </row>
    <row r="238" spans="1:124" s="114" customFormat="1" x14ac:dyDescent="0.45">
      <c r="A238" s="38"/>
      <c r="B238" s="38" t="s">
        <v>445</v>
      </c>
      <c r="C238" s="38" t="s">
        <v>577</v>
      </c>
      <c r="D238" s="38" t="s">
        <v>61</v>
      </c>
      <c r="E238" s="38" t="s">
        <v>196</v>
      </c>
      <c r="F238" s="37">
        <v>120752</v>
      </c>
      <c r="G238" s="38"/>
      <c r="H238" s="30" t="str">
        <f t="shared" si="37"/>
        <v>GUP-YK01-P1GHC-120752</v>
      </c>
      <c r="I238" s="41" t="s">
        <v>647</v>
      </c>
      <c r="J238" s="28" t="s">
        <v>542</v>
      </c>
      <c r="K238" s="31">
        <v>44902</v>
      </c>
      <c r="L238" s="29"/>
      <c r="M238" s="32" t="s">
        <v>448</v>
      </c>
      <c r="N238" s="29" t="s">
        <v>566</v>
      </c>
      <c r="O238" s="28"/>
      <c r="P238" s="28" t="s">
        <v>5686</v>
      </c>
      <c r="Q238" s="28"/>
      <c r="R238" s="28"/>
      <c r="S238" s="28" t="s">
        <v>645</v>
      </c>
      <c r="T238" s="29" t="s">
        <v>104</v>
      </c>
      <c r="U238" s="28" t="s">
        <v>645</v>
      </c>
      <c r="V238" s="40" t="s">
        <v>236</v>
      </c>
      <c r="W238" s="34">
        <v>3</v>
      </c>
      <c r="X238" s="162">
        <v>45838</v>
      </c>
      <c r="Y238" s="162"/>
      <c r="Z238" s="30"/>
      <c r="AA238" s="107" t="str" cm="1">
        <f t="array" ref="AA238">IF(AB238="","",INDEX(AG238:DR238,_xlfn.XMATCH(AB238,AG238:DR238)-1))</f>
        <v>DE-GUP-DT-E-23-065</v>
      </c>
      <c r="AB238" s="113">
        <f t="shared" si="40"/>
        <v>44946</v>
      </c>
      <c r="AC238" s="107" cm="1">
        <f t="array" ref="AC238">IF(AB238="","",INDEX(AG238:DR238,_xlfn.XMATCH(AB238,AG238:DR238)+1))</f>
        <v>1</v>
      </c>
      <c r="AD238" s="107" t="str" cm="1">
        <f t="array" ref="AD238">IF(AE238="","",INDEX(AG238:DR238,_xlfn.XMATCH(AE238,AG238:DR238)-1))</f>
        <v>CRS-GUP-DHI-DT-23-1534</v>
      </c>
      <c r="AE238" s="113">
        <f t="shared" si="41"/>
        <v>44972</v>
      </c>
      <c r="AF238" s="107" t="str" cm="1">
        <f t="array" ref="AF238">IF(AE238="","",INDEX(AG238:DR238,_xlfn.XMATCH(AE238,AG238:DR238)+1))</f>
        <v>NC</v>
      </c>
      <c r="AG238" s="114" t="s">
        <v>5725</v>
      </c>
      <c r="AH238" s="115">
        <v>44903</v>
      </c>
      <c r="AI238" s="198">
        <v>0</v>
      </c>
      <c r="AJ238" s="114" t="s">
        <v>5888</v>
      </c>
      <c r="AK238" s="115">
        <v>44916</v>
      </c>
      <c r="AL238" s="114" t="s">
        <v>73</v>
      </c>
      <c r="AM238" s="114" t="s">
        <v>6224</v>
      </c>
      <c r="AN238" s="115">
        <v>44946</v>
      </c>
      <c r="AO238" s="114">
        <v>1</v>
      </c>
      <c r="AP238" s="114" t="s">
        <v>6514</v>
      </c>
      <c r="AQ238" s="115">
        <v>44972</v>
      </c>
      <c r="AR238" s="114" t="s">
        <v>73</v>
      </c>
      <c r="AT238" s="115"/>
      <c r="AW238" s="115"/>
      <c r="AZ238" s="115"/>
      <c r="BC238" s="115"/>
      <c r="BF238" s="115"/>
      <c r="BI238" s="115"/>
      <c r="BL238" s="115"/>
      <c r="BR238" s="115"/>
      <c r="BX238" s="115"/>
      <c r="CD238" s="115"/>
      <c r="CJ238" s="115"/>
      <c r="CP238" s="115"/>
      <c r="CV238" s="115"/>
      <c r="DB238" s="115"/>
      <c r="DH238" s="115"/>
      <c r="DN238" s="115"/>
      <c r="DS238" s="31" cm="1">
        <f t="array" ref="DS238">_xlfn.TAKE(_xlfn.CHOOSECOLS(_xlfn.WRAPROWS($AG238:$DR238,6),2),1)</f>
        <v>44903</v>
      </c>
      <c r="DT238" s="31" cm="1">
        <f t="array" ref="DT238">_xlfn.TAKE(_xlfn._xlws.FILTER(_xlfn.CHOOSECOLS(_xlfn.WRAPROWS($AG238:$DR238,6),2),
(_xlfn.CHOOSECOLS(_xlfn.WRAPROWS($AG238:$DR238,6),3) = "0") +
(_xlfn.CHOOSECOLS(_xlfn.WRAPROWS($AG238:$DR238,6),3) = 0) +
(_xlfn.CHOOSECOLS(_xlfn.WRAPROWS($AG238:$DR238,6),3) = "0(CP)")),1)</f>
        <v>44903</v>
      </c>
    </row>
    <row r="239" spans="1:124" s="43" customFormat="1" x14ac:dyDescent="0.45">
      <c r="A239" s="29"/>
      <c r="B239" s="29" t="s">
        <v>445</v>
      </c>
      <c r="C239" s="29" t="s">
        <v>237</v>
      </c>
      <c r="D239" s="29" t="s">
        <v>61</v>
      </c>
      <c r="E239" s="29" t="s">
        <v>196</v>
      </c>
      <c r="F239" s="37">
        <v>120753</v>
      </c>
      <c r="G239" s="29"/>
      <c r="H239" s="30" t="str">
        <f t="shared" si="37"/>
        <v>GUP-YT01-P1GHC-120753</v>
      </c>
      <c r="I239" s="30" t="s">
        <v>648</v>
      </c>
      <c r="J239" s="28" t="s">
        <v>542</v>
      </c>
      <c r="K239" s="31">
        <v>44918</v>
      </c>
      <c r="L239" s="29"/>
      <c r="M239" s="32" t="s">
        <v>448</v>
      </c>
      <c r="N239" s="29" t="s">
        <v>566</v>
      </c>
      <c r="O239" s="28"/>
      <c r="P239" s="28"/>
      <c r="Q239" s="28"/>
      <c r="R239" s="28"/>
      <c r="S239" s="28" t="s">
        <v>645</v>
      </c>
      <c r="T239" s="29" t="s">
        <v>104</v>
      </c>
      <c r="U239" s="28" t="s">
        <v>645</v>
      </c>
      <c r="V239" s="34" t="s">
        <v>272</v>
      </c>
      <c r="W239" s="34">
        <v>2</v>
      </c>
      <c r="X239" s="162">
        <v>45838</v>
      </c>
      <c r="Y239" s="162"/>
      <c r="Z239" s="30"/>
      <c r="AA239" s="119" t="str" cm="1">
        <f t="array" ref="AA239">IF(AB239="","",INDEX(AG239:DR239,_xlfn.XMATCH(AB239,AG239:DR239)-1))</f>
        <v>DE-GUP-DT-E-23-477</v>
      </c>
      <c r="AB239" s="120">
        <f t="shared" si="40"/>
        <v>45034</v>
      </c>
      <c r="AC239" s="119" cm="1">
        <f t="array" ref="AC239">IF(AB239="","",INDEX(AG239:DR239,_xlfn.XMATCH(AB239,AG239:DR239)+1))</f>
        <v>1</v>
      </c>
      <c r="AD239" s="119" t="str" cm="1">
        <f t="array" ref="AD239">IF(AE239="","",INDEX(AG239:DR239,_xlfn.XMATCH(AE239,AG239:DR239)-1))</f>
        <v>CRS-GUP-DHI-DT-23-1905</v>
      </c>
      <c r="AE239" s="120">
        <f t="shared" si="41"/>
        <v>45051</v>
      </c>
      <c r="AF239" s="119" t="str" cm="1">
        <f t="array" ref="AF239">IF(AE239="","",INDEX(AG239:DR239,_xlfn.XMATCH(AE239,AG239:DR239)+1))</f>
        <v>NC</v>
      </c>
      <c r="AG239" s="43" t="s">
        <v>5945</v>
      </c>
      <c r="AH239" s="117">
        <v>44918</v>
      </c>
      <c r="AI239" s="199">
        <v>0</v>
      </c>
      <c r="AJ239" s="43" t="s">
        <v>6435</v>
      </c>
      <c r="AK239" s="117">
        <v>44968</v>
      </c>
      <c r="AL239" s="43" t="s">
        <v>73</v>
      </c>
      <c r="AM239" s="43" t="s">
        <v>7185</v>
      </c>
      <c r="AN239" s="117">
        <v>45034</v>
      </c>
      <c r="AO239" s="43">
        <v>1</v>
      </c>
      <c r="AP239" s="43" t="s">
        <v>7347</v>
      </c>
      <c r="AQ239" s="117">
        <v>45051</v>
      </c>
      <c r="AR239" s="43" t="s">
        <v>73</v>
      </c>
      <c r="AT239" s="117"/>
      <c r="AW239" s="117"/>
      <c r="AZ239" s="117"/>
      <c r="BC239" s="117"/>
      <c r="BF239" s="117"/>
      <c r="BI239" s="117"/>
      <c r="BL239" s="117"/>
      <c r="BR239" s="117"/>
      <c r="BX239" s="117"/>
      <c r="CD239" s="117"/>
      <c r="CJ239" s="117"/>
      <c r="CP239" s="117"/>
      <c r="CV239" s="117"/>
      <c r="DB239" s="117"/>
      <c r="DH239" s="117"/>
      <c r="DN239" s="117"/>
      <c r="DS239" s="31" cm="1">
        <f t="array" ref="DS239">_xlfn.TAKE(_xlfn.CHOOSECOLS(_xlfn.WRAPROWS($AG239:$DR239,6),2),1)</f>
        <v>44918</v>
      </c>
      <c r="DT239" s="31" cm="1">
        <f t="array" ref="DT239">_xlfn.TAKE(_xlfn._xlws.FILTER(_xlfn.CHOOSECOLS(_xlfn.WRAPROWS($AG239:$DR239,6),2),
(_xlfn.CHOOSECOLS(_xlfn.WRAPROWS($AG239:$DR239,6),3) = "0") +
(_xlfn.CHOOSECOLS(_xlfn.WRAPROWS($AG239:$DR239,6),3) = 0) +
(_xlfn.CHOOSECOLS(_xlfn.WRAPROWS($AG239:$DR239,6),3) = "0(CP)")),1)</f>
        <v>44918</v>
      </c>
    </row>
    <row r="240" spans="1:124" s="43" customFormat="1" x14ac:dyDescent="0.45">
      <c r="A240" s="29"/>
      <c r="B240" s="29" t="s">
        <v>445</v>
      </c>
      <c r="C240" s="29" t="s">
        <v>485</v>
      </c>
      <c r="D240" s="29" t="s">
        <v>61</v>
      </c>
      <c r="E240" s="29" t="s">
        <v>196</v>
      </c>
      <c r="F240" s="37">
        <v>120754</v>
      </c>
      <c r="G240" s="29"/>
      <c r="H240" s="30" t="str">
        <f t="shared" si="37"/>
        <v>GUP-YM01-P1GHC-120754</v>
      </c>
      <c r="I240" s="30" t="s">
        <v>649</v>
      </c>
      <c r="J240" s="28" t="s">
        <v>542</v>
      </c>
      <c r="K240" s="31">
        <v>44918</v>
      </c>
      <c r="L240" s="29"/>
      <c r="M240" s="32" t="s">
        <v>448</v>
      </c>
      <c r="N240" s="29" t="s">
        <v>566</v>
      </c>
      <c r="O240" s="28"/>
      <c r="P240" s="28" t="s">
        <v>5686</v>
      </c>
      <c r="Q240" s="28"/>
      <c r="R240" s="28"/>
      <c r="S240" s="28" t="s">
        <v>645</v>
      </c>
      <c r="T240" s="29" t="s">
        <v>104</v>
      </c>
      <c r="U240" s="28" t="s">
        <v>645</v>
      </c>
      <c r="V240" s="34" t="s">
        <v>236</v>
      </c>
      <c r="W240" s="34">
        <v>3</v>
      </c>
      <c r="X240" s="162">
        <v>45838</v>
      </c>
      <c r="Y240" s="162"/>
      <c r="Z240" s="30"/>
      <c r="AA240" s="119" t="str" cm="1">
        <f t="array" ref="AA240">IF(AB240="","",INDEX(AG240:DR240,_xlfn.XMATCH(AB240,AG240:DR240)-1))</f>
        <v>DE-GUP-DT-E-23-477</v>
      </c>
      <c r="AB240" s="120">
        <f t="shared" si="40"/>
        <v>45034</v>
      </c>
      <c r="AC240" s="119" cm="1">
        <f t="array" ref="AC240">IF(AB240="","",INDEX(AG240:DR240,_xlfn.XMATCH(AB240,AG240:DR240)+1))</f>
        <v>1</v>
      </c>
      <c r="AD240" s="119" t="str" cm="1">
        <f t="array" ref="AD240">IF(AE240="","",INDEX(AG240:DR240,_xlfn.XMATCH(AE240,AG240:DR240)-1))</f>
        <v>CRS-GUP-DHI-DT-23-1905</v>
      </c>
      <c r="AE240" s="120">
        <f t="shared" si="41"/>
        <v>45051</v>
      </c>
      <c r="AF240" s="119" t="str" cm="1">
        <f t="array" ref="AF240">IF(AE240="","",INDEX(AG240:DR240,_xlfn.XMATCH(AE240,AG240:DR240)+1))</f>
        <v>NC</v>
      </c>
      <c r="AG240" s="43" t="s">
        <v>5945</v>
      </c>
      <c r="AH240" s="117">
        <v>44918</v>
      </c>
      <c r="AI240" s="199">
        <v>0</v>
      </c>
      <c r="AJ240" s="43" t="s">
        <v>6435</v>
      </c>
      <c r="AK240" s="117">
        <v>44968</v>
      </c>
      <c r="AL240" s="43" t="s">
        <v>73</v>
      </c>
      <c r="AM240" s="43" t="s">
        <v>7185</v>
      </c>
      <c r="AN240" s="117">
        <v>45034</v>
      </c>
      <c r="AO240" s="43">
        <v>1</v>
      </c>
      <c r="AP240" s="43" t="s">
        <v>7347</v>
      </c>
      <c r="AQ240" s="117">
        <v>45051</v>
      </c>
      <c r="AR240" s="43" t="s">
        <v>73</v>
      </c>
      <c r="AT240" s="117"/>
      <c r="AW240" s="117"/>
      <c r="AZ240" s="117"/>
      <c r="BC240" s="117"/>
      <c r="BF240" s="117"/>
      <c r="BI240" s="117"/>
      <c r="BL240" s="117"/>
      <c r="BR240" s="117"/>
      <c r="BX240" s="117"/>
      <c r="CD240" s="117"/>
      <c r="CJ240" s="117"/>
      <c r="CP240" s="117"/>
      <c r="CV240" s="117"/>
      <c r="DB240" s="117"/>
      <c r="DH240" s="117"/>
      <c r="DN240" s="117"/>
      <c r="DS240" s="31" cm="1">
        <f t="array" ref="DS240">_xlfn.TAKE(_xlfn.CHOOSECOLS(_xlfn.WRAPROWS($AG240:$DR240,6),2),1)</f>
        <v>44918</v>
      </c>
      <c r="DT240" s="31" cm="1">
        <f t="array" ref="DT240">_xlfn.TAKE(_xlfn._xlws.FILTER(_xlfn.CHOOSECOLS(_xlfn.WRAPROWS($AG240:$DR240,6),2),
(_xlfn.CHOOSECOLS(_xlfn.WRAPROWS($AG240:$DR240,6),3) = "0") +
(_xlfn.CHOOSECOLS(_xlfn.WRAPROWS($AG240:$DR240,6),3) = 0) +
(_xlfn.CHOOSECOLS(_xlfn.WRAPROWS($AG240:$DR240,6),3) = "0(CP)")),1)</f>
        <v>44918</v>
      </c>
    </row>
    <row r="241" spans="1:124" s="43" customFormat="1" x14ac:dyDescent="0.45">
      <c r="A241" s="29"/>
      <c r="B241" s="29" t="s">
        <v>445</v>
      </c>
      <c r="C241" s="29" t="s">
        <v>585</v>
      </c>
      <c r="D241" s="29" t="s">
        <v>61</v>
      </c>
      <c r="E241" s="29" t="s">
        <v>196</v>
      </c>
      <c r="F241" s="37">
        <v>120755</v>
      </c>
      <c r="G241" s="29"/>
      <c r="H241" s="30" t="str">
        <f t="shared" si="37"/>
        <v>GUP-CV03-P1GHC-120755</v>
      </c>
      <c r="I241" s="30" t="s">
        <v>650</v>
      </c>
      <c r="J241" s="28" t="s">
        <v>542</v>
      </c>
      <c r="K241" s="31">
        <v>44918</v>
      </c>
      <c r="L241" s="29"/>
      <c r="M241" s="32" t="s">
        <v>448</v>
      </c>
      <c r="N241" s="29" t="s">
        <v>566</v>
      </c>
      <c r="O241" s="28"/>
      <c r="P241" s="28"/>
      <c r="Q241" s="28"/>
      <c r="R241" s="28"/>
      <c r="S241" s="28" t="s">
        <v>645</v>
      </c>
      <c r="T241" s="29" t="s">
        <v>104</v>
      </c>
      <c r="U241" s="28" t="s">
        <v>645</v>
      </c>
      <c r="V241" s="34" t="s">
        <v>249</v>
      </c>
      <c r="W241" s="34">
        <v>2</v>
      </c>
      <c r="X241" s="162">
        <v>45838</v>
      </c>
      <c r="Y241" s="162"/>
      <c r="Z241" s="30"/>
      <c r="AA241" s="119" t="str" cm="1">
        <f t="array" ref="AA241">IF(AB241="","",INDEX(AG241:DR241,_xlfn.XMATCH(AB241,AG241:DR241)-1))</f>
        <v>DE-GUP-DT-E-23-428</v>
      </c>
      <c r="AB241" s="120">
        <f t="shared" si="40"/>
        <v>45022</v>
      </c>
      <c r="AC241" s="119" cm="1">
        <f t="array" ref="AC241">IF(AB241="","",INDEX(AG241:DR241,_xlfn.XMATCH(AB241,AG241:DR241)+1))</f>
        <v>1</v>
      </c>
      <c r="AD241" s="119" t="str" cm="1">
        <f t="array" ref="AD241">IF(AE241="","",INDEX(AG241:DR241,_xlfn.XMATCH(AE241,AG241:DR241)-1))</f>
        <v xml:space="preserve">CRS-GUP-DHI-DT-23-1884 </v>
      </c>
      <c r="AE241" s="120">
        <f t="shared" si="41"/>
        <v>45048</v>
      </c>
      <c r="AF241" s="119" t="str" cm="1">
        <f t="array" ref="AF241">IF(AE241="","",INDEX(AG241:DR241,_xlfn.XMATCH(AE241,AG241:DR241)+1))</f>
        <v>NC</v>
      </c>
      <c r="AG241" s="43" t="s">
        <v>5930</v>
      </c>
      <c r="AH241" s="117">
        <v>44918</v>
      </c>
      <c r="AI241" s="199">
        <v>0</v>
      </c>
      <c r="AJ241" s="43" t="s">
        <v>6122</v>
      </c>
      <c r="AK241" s="117">
        <v>44932</v>
      </c>
      <c r="AL241" s="43" t="s">
        <v>73</v>
      </c>
      <c r="AM241" s="43" t="s">
        <v>7111</v>
      </c>
      <c r="AN241" s="117">
        <v>45022</v>
      </c>
      <c r="AO241" s="43">
        <v>1</v>
      </c>
      <c r="AP241" s="43" t="s">
        <v>7288</v>
      </c>
      <c r="AQ241" s="117">
        <v>45048</v>
      </c>
      <c r="AR241" s="43" t="s">
        <v>73</v>
      </c>
      <c r="AT241" s="117"/>
      <c r="AW241" s="117"/>
      <c r="AZ241" s="117"/>
      <c r="BC241" s="117"/>
      <c r="BF241" s="117"/>
      <c r="BI241" s="117"/>
      <c r="BL241" s="117"/>
      <c r="BR241" s="117"/>
      <c r="BX241" s="117"/>
      <c r="CD241" s="117"/>
      <c r="CJ241" s="117"/>
      <c r="CP241" s="117"/>
      <c r="CV241" s="117"/>
      <c r="DB241" s="117"/>
      <c r="DH241" s="117"/>
      <c r="DN241" s="117"/>
      <c r="DS241" s="31" cm="1">
        <f t="array" ref="DS241">_xlfn.TAKE(_xlfn.CHOOSECOLS(_xlfn.WRAPROWS($AG241:$DR241,6),2),1)</f>
        <v>44918</v>
      </c>
      <c r="DT241" s="31" cm="1">
        <f t="array" ref="DT241">_xlfn.TAKE(_xlfn._xlws.FILTER(_xlfn.CHOOSECOLS(_xlfn.WRAPROWS($AG241:$DR241,6),2),
(_xlfn.CHOOSECOLS(_xlfn.WRAPROWS($AG241:$DR241,6),3) = "0") +
(_xlfn.CHOOSECOLS(_xlfn.WRAPROWS($AG241:$DR241,6),3) = 0) +
(_xlfn.CHOOSECOLS(_xlfn.WRAPROWS($AG241:$DR241,6),3) = "0(CP)")),1)</f>
        <v>44918</v>
      </c>
    </row>
    <row r="242" spans="1:124" s="114" customFormat="1" x14ac:dyDescent="0.45">
      <c r="A242" s="38"/>
      <c r="B242" s="38" t="s">
        <v>445</v>
      </c>
      <c r="C242" s="38" t="s">
        <v>546</v>
      </c>
      <c r="D242" s="38" t="s">
        <v>61</v>
      </c>
      <c r="E242" s="38" t="s">
        <v>196</v>
      </c>
      <c r="F242" s="37">
        <v>120756</v>
      </c>
      <c r="G242" s="38"/>
      <c r="H242" s="30" t="str">
        <f t="shared" si="37"/>
        <v>GUP-XF00-P1GHC-120756</v>
      </c>
      <c r="I242" s="41" t="s">
        <v>651</v>
      </c>
      <c r="J242" s="28" t="s">
        <v>542</v>
      </c>
      <c r="K242" s="31">
        <v>44911</v>
      </c>
      <c r="L242" s="29"/>
      <c r="M242" s="32" t="s">
        <v>448</v>
      </c>
      <c r="N242" s="29" t="s">
        <v>566</v>
      </c>
      <c r="O242" s="28"/>
      <c r="P242" s="28"/>
      <c r="Q242" s="28"/>
      <c r="R242" s="28"/>
      <c r="S242" s="28" t="s">
        <v>645</v>
      </c>
      <c r="T242" s="29" t="s">
        <v>104</v>
      </c>
      <c r="U242" s="28" t="s">
        <v>645</v>
      </c>
      <c r="V242" s="40" t="s">
        <v>236</v>
      </c>
      <c r="W242" s="34">
        <v>3</v>
      </c>
      <c r="X242" s="162">
        <v>45838</v>
      </c>
      <c r="Y242" s="162"/>
      <c r="Z242" s="30"/>
      <c r="AA242" s="107" t="str" cm="1">
        <f t="array" ref="AA242">IF(AB242="","",INDEX(AG242:DR242,_xlfn.XMATCH(AB242,AG242:DR242)-1))</f>
        <v>DE-GUP-DT-E-23-126</v>
      </c>
      <c r="AB242" s="113">
        <f t="shared" si="40"/>
        <v>44963</v>
      </c>
      <c r="AC242" s="107" cm="1">
        <f t="array" ref="AC242">IF(AB242="","",INDEX(AG242:DR242,_xlfn.XMATCH(AB242,AG242:DR242)+1))</f>
        <v>1</v>
      </c>
      <c r="AD242" s="107" t="str" cm="1">
        <f t="array" ref="AD242">IF(AE242="","",INDEX(AG242:DR242,_xlfn.XMATCH(AE242,AG242:DR242)-1))</f>
        <v>CRS-GUP-DHI-DT-23-1541</v>
      </c>
      <c r="AE242" s="113">
        <f t="shared" si="41"/>
        <v>44972</v>
      </c>
      <c r="AF242" s="107" t="str" cm="1">
        <f t="array" ref="AF242">IF(AE242="","",INDEX(AG242:DR242,_xlfn.XMATCH(AE242,AG242:DR242)+1))</f>
        <v>NC</v>
      </c>
      <c r="AG242" s="114" t="s">
        <v>5820</v>
      </c>
      <c r="AH242" s="115">
        <v>44911</v>
      </c>
      <c r="AI242" s="198">
        <v>0</v>
      </c>
      <c r="AJ242" s="114" t="s">
        <v>5896</v>
      </c>
      <c r="AK242" s="115">
        <v>44916</v>
      </c>
      <c r="AL242" s="114" t="s">
        <v>73</v>
      </c>
      <c r="AM242" s="114" t="s">
        <v>6376</v>
      </c>
      <c r="AN242" s="115">
        <v>44963</v>
      </c>
      <c r="AO242" s="114">
        <v>1</v>
      </c>
      <c r="AP242" s="114" t="s">
        <v>6521</v>
      </c>
      <c r="AQ242" s="115">
        <v>44972</v>
      </c>
      <c r="AR242" s="114" t="s">
        <v>73</v>
      </c>
      <c r="AT242" s="115"/>
      <c r="AW242" s="115"/>
      <c r="AZ242" s="115"/>
      <c r="BC242" s="115"/>
      <c r="BF242" s="115"/>
      <c r="BI242" s="115"/>
      <c r="BL242" s="115"/>
      <c r="BR242" s="115"/>
      <c r="BX242" s="115"/>
      <c r="CD242" s="115"/>
      <c r="CJ242" s="115"/>
      <c r="CP242" s="115"/>
      <c r="CV242" s="115"/>
      <c r="DB242" s="115"/>
      <c r="DH242" s="115"/>
      <c r="DN242" s="115"/>
      <c r="DS242" s="31" cm="1">
        <f t="array" ref="DS242">_xlfn.TAKE(_xlfn.CHOOSECOLS(_xlfn.WRAPROWS($AG242:$DR242,6),2),1)</f>
        <v>44911</v>
      </c>
      <c r="DT242" s="31" cm="1">
        <f t="array" ref="DT242">_xlfn.TAKE(_xlfn._xlws.FILTER(_xlfn.CHOOSECOLS(_xlfn.WRAPROWS($AG242:$DR242,6),2),
(_xlfn.CHOOSECOLS(_xlfn.WRAPROWS($AG242:$DR242,6),3) = "0") +
(_xlfn.CHOOSECOLS(_xlfn.WRAPROWS($AG242:$DR242,6),3) = 0) +
(_xlfn.CHOOSECOLS(_xlfn.WRAPROWS($AG242:$DR242,6),3) = "0(CP)")),1)</f>
        <v>44911</v>
      </c>
    </row>
    <row r="243" spans="1:124" s="43" customFormat="1" x14ac:dyDescent="0.45">
      <c r="A243" s="29"/>
      <c r="B243" s="29" t="s">
        <v>445</v>
      </c>
      <c r="C243" s="29" t="s">
        <v>585</v>
      </c>
      <c r="D243" s="29" t="s">
        <v>61</v>
      </c>
      <c r="E243" s="29" t="s">
        <v>196</v>
      </c>
      <c r="F243" s="37">
        <v>120757</v>
      </c>
      <c r="G243" s="29"/>
      <c r="H243" s="30" t="str">
        <f t="shared" si="37"/>
        <v>GUP-CV03-P1GHC-120757</v>
      </c>
      <c r="I243" s="30" t="s">
        <v>652</v>
      </c>
      <c r="J243" s="28" t="s">
        <v>542</v>
      </c>
      <c r="K243" s="31">
        <v>44911</v>
      </c>
      <c r="L243" s="29"/>
      <c r="M243" s="32" t="s">
        <v>448</v>
      </c>
      <c r="N243" s="29" t="s">
        <v>566</v>
      </c>
      <c r="O243" s="28"/>
      <c r="P243" s="28"/>
      <c r="Q243" s="28"/>
      <c r="R243" s="28"/>
      <c r="S243" s="28" t="s">
        <v>645</v>
      </c>
      <c r="T243" s="29" t="s">
        <v>104</v>
      </c>
      <c r="U243" s="28" t="s">
        <v>645</v>
      </c>
      <c r="V243" s="34" t="s">
        <v>236</v>
      </c>
      <c r="W243" s="34">
        <v>2</v>
      </c>
      <c r="X243" s="162">
        <v>45838</v>
      </c>
      <c r="Y243" s="162"/>
      <c r="Z243" s="30"/>
      <c r="AA243" s="119" t="str" cm="1">
        <f t="array" ref="AA243">IF(AB243="","",INDEX(AG243:DR243,_xlfn.XMATCH(AB243,AG243:DR243)-1))</f>
        <v>DE-GUP-DT-E-23-280</v>
      </c>
      <c r="AB243" s="120">
        <f t="shared" si="40"/>
        <v>44993</v>
      </c>
      <c r="AC243" s="119" cm="1">
        <f t="array" ref="AC243">IF(AB243="","",INDEX(AG243:DR243,_xlfn.XMATCH(AB243,AG243:DR243)+1))</f>
        <v>1</v>
      </c>
      <c r="AD243" s="119" t="str" cm="1">
        <f t="array" ref="AD243">IF(AE243="","",INDEX(AG243:DR243,_xlfn.XMATCH(AE243,AG243:DR243)-1))</f>
        <v>CRS-GUP-DHI-DT-23-1718</v>
      </c>
      <c r="AE243" s="120">
        <f t="shared" si="41"/>
        <v>44999</v>
      </c>
      <c r="AF243" s="119" t="str" cm="1">
        <f t="array" ref="AF243">IF(AE243="","",INDEX(AG243:DR243,_xlfn.XMATCH(AE243,AG243:DR243)+1))</f>
        <v>NC</v>
      </c>
      <c r="AG243" s="43" t="s">
        <v>5823</v>
      </c>
      <c r="AH243" s="117">
        <v>44911</v>
      </c>
      <c r="AI243" s="199">
        <v>0</v>
      </c>
      <c r="AJ243" s="43" t="s">
        <v>5898</v>
      </c>
      <c r="AK243" s="117">
        <v>44916</v>
      </c>
      <c r="AL243" s="43" t="s">
        <v>73</v>
      </c>
      <c r="AM243" s="43" t="s">
        <v>6759</v>
      </c>
      <c r="AN243" s="117">
        <v>44993</v>
      </c>
      <c r="AO243" s="43">
        <v>1</v>
      </c>
      <c r="AP243" s="43" t="s">
        <v>6858</v>
      </c>
      <c r="AQ243" s="117">
        <v>44999</v>
      </c>
      <c r="AR243" s="43" t="s">
        <v>73</v>
      </c>
      <c r="AT243" s="117"/>
      <c r="AW243" s="117"/>
      <c r="AZ243" s="117"/>
      <c r="BC243" s="117"/>
      <c r="BF243" s="117"/>
      <c r="BI243" s="117"/>
      <c r="BL243" s="117"/>
      <c r="BR243" s="117"/>
      <c r="BX243" s="117"/>
      <c r="CD243" s="117"/>
      <c r="CJ243" s="117"/>
      <c r="CP243" s="117"/>
      <c r="CV243" s="117"/>
      <c r="DB243" s="117"/>
      <c r="DH243" s="117"/>
      <c r="DN243" s="117"/>
      <c r="DS243" s="31" cm="1">
        <f t="array" ref="DS243">_xlfn.TAKE(_xlfn.CHOOSECOLS(_xlfn.WRAPROWS($AG243:$DR243,6),2),1)</f>
        <v>44911</v>
      </c>
      <c r="DT243" s="31" cm="1">
        <f t="array" ref="DT243">_xlfn.TAKE(_xlfn._xlws.FILTER(_xlfn.CHOOSECOLS(_xlfn.WRAPROWS($AG243:$DR243,6),2),
(_xlfn.CHOOSECOLS(_xlfn.WRAPROWS($AG243:$DR243,6),3) = "0") +
(_xlfn.CHOOSECOLS(_xlfn.WRAPROWS($AG243:$DR243,6),3) = 0) +
(_xlfn.CHOOSECOLS(_xlfn.WRAPROWS($AG243:$DR243,6),3) = "0(CP)")),1)</f>
        <v>44911</v>
      </c>
    </row>
    <row r="244" spans="1:124" s="43" customFormat="1" x14ac:dyDescent="0.45">
      <c r="A244" s="29"/>
      <c r="B244" s="29" t="s">
        <v>445</v>
      </c>
      <c r="C244" s="29" t="s">
        <v>1563</v>
      </c>
      <c r="D244" s="29" t="s">
        <v>493</v>
      </c>
      <c r="E244" s="29" t="s">
        <v>196</v>
      </c>
      <c r="F244" s="37">
        <v>120763</v>
      </c>
      <c r="G244" s="29"/>
      <c r="H244" s="30" t="str">
        <f t="shared" si="37"/>
        <v>GUP-CQ02-P0GHC-120763</v>
      </c>
      <c r="I244" s="30" t="s">
        <v>7692</v>
      </c>
      <c r="J244" s="28" t="s">
        <v>542</v>
      </c>
      <c r="K244" s="31">
        <v>45135</v>
      </c>
      <c r="L244" s="29"/>
      <c r="M244" s="32" t="s">
        <v>448</v>
      </c>
      <c r="N244" s="29" t="s">
        <v>566</v>
      </c>
      <c r="O244" s="28"/>
      <c r="P244" s="28"/>
      <c r="Q244" s="28"/>
      <c r="R244" s="28"/>
      <c r="S244" s="28" t="s">
        <v>645</v>
      </c>
      <c r="T244" s="29" t="s">
        <v>104</v>
      </c>
      <c r="U244" s="33" t="s">
        <v>645</v>
      </c>
      <c r="V244" s="34" t="s">
        <v>704</v>
      </c>
      <c r="W244" s="34">
        <v>3</v>
      </c>
      <c r="X244" s="162">
        <v>45838</v>
      </c>
      <c r="Y244" s="162"/>
      <c r="Z244" s="30"/>
      <c r="AA244" s="119" t="str" cm="1">
        <f t="array" ref="AA244">IF(AB244="","",INDEX(AG244:DR244,_xlfn.XMATCH(AB244,AG244:DR244)-1))</f>
        <v>DE-GUP-DT-E-23-711</v>
      </c>
      <c r="AB244" s="120">
        <f t="shared" ref="AB244" si="42">IF(AH244="", "",MAX(AH244,AN244,AT244,AZ244,BF244,BL244,BR244,BX244,CD244,CJ244,CP244,CV244,DB244,DH244,DN244))</f>
        <v>45131</v>
      </c>
      <c r="AC244" s="119" cm="1">
        <f t="array" ref="AC244">IF(AB244="","",INDEX(AG244:DR244,_xlfn.XMATCH(AB244,AG244:DR244)+1))</f>
        <v>0</v>
      </c>
      <c r="AD244" s="119" t="str" cm="1">
        <f t="array" ref="AD244">IF(AE244="","",INDEX(AG244:DR244,_xlfn.XMATCH(AE244,AG244:DR244)-1))</f>
        <v>CRS-GUP-DHI-DT-23-2090</v>
      </c>
      <c r="AE244" s="120">
        <f t="shared" ref="AE244" si="43">IF(AK244="", "",MAX(AK244,AQ244,AW244,BC244,BI244,BO244,BU244,CA244,CG244,CM244,CS244,CY244,DE244,DK244,DQ244))</f>
        <v>45146</v>
      </c>
      <c r="AF244" s="119" t="str" cm="1">
        <f t="array" ref="AF244">IF(AE244="","",INDEX(AG244:DR244,_xlfn.XMATCH(AE244,AG244:DR244)+1))</f>
        <v>NC</v>
      </c>
      <c r="AG244" s="43" t="s">
        <v>7736</v>
      </c>
      <c r="AH244" s="117">
        <v>45131</v>
      </c>
      <c r="AI244" s="199">
        <v>0</v>
      </c>
      <c r="AJ244" s="43" t="s">
        <v>7796</v>
      </c>
      <c r="AK244" s="117">
        <v>45146</v>
      </c>
      <c r="AL244" s="43" t="s">
        <v>73</v>
      </c>
      <c r="AN244" s="117"/>
      <c r="AQ244" s="117"/>
      <c r="AT244" s="117"/>
      <c r="AW244" s="117"/>
      <c r="AZ244" s="117"/>
      <c r="BC244" s="117"/>
      <c r="BF244" s="117"/>
      <c r="BI244" s="117"/>
      <c r="BL244" s="117"/>
      <c r="BR244" s="117"/>
      <c r="BX244" s="117"/>
      <c r="CD244" s="117"/>
      <c r="CJ244" s="117"/>
      <c r="CP244" s="117"/>
      <c r="CV244" s="117"/>
      <c r="DB244" s="117"/>
      <c r="DH244" s="117"/>
      <c r="DN244" s="117"/>
      <c r="DS244" s="31" cm="1">
        <f t="array" ref="DS244">_xlfn.TAKE(_xlfn.CHOOSECOLS(_xlfn.WRAPROWS($AG244:$DR244,6),2),1)</f>
        <v>45131</v>
      </c>
      <c r="DT244" s="31" cm="1">
        <f t="array" ref="DT244">_xlfn.TAKE(_xlfn._xlws.FILTER(_xlfn.CHOOSECOLS(_xlfn.WRAPROWS($AG244:$DR244,6),2),
(_xlfn.CHOOSECOLS(_xlfn.WRAPROWS($AG244:$DR244,6),3) = "0") +
(_xlfn.CHOOSECOLS(_xlfn.WRAPROWS($AG244:$DR244,6),3) = 0) +
(_xlfn.CHOOSECOLS(_xlfn.WRAPROWS($AG244:$DR244,6),3) = "0(CP)")),1)</f>
        <v>45131</v>
      </c>
    </row>
    <row r="245" spans="1:124" s="43" customFormat="1" x14ac:dyDescent="0.45">
      <c r="A245" s="29"/>
      <c r="B245" s="29" t="s">
        <v>445</v>
      </c>
      <c r="C245" s="29" t="s">
        <v>134</v>
      </c>
      <c r="D245" s="29" t="s">
        <v>504</v>
      </c>
      <c r="E245" s="29" t="s">
        <v>653</v>
      </c>
      <c r="F245" s="37">
        <v>120800</v>
      </c>
      <c r="G245" s="29"/>
      <c r="H245" s="30" t="str">
        <f t="shared" si="37"/>
        <v>GUP-XG02-P0EG-120800</v>
      </c>
      <c r="I245" s="30" t="s">
        <v>654</v>
      </c>
      <c r="J245" s="28" t="s">
        <v>245</v>
      </c>
      <c r="K245" s="31">
        <v>44349</v>
      </c>
      <c r="L245" s="31">
        <v>44834</v>
      </c>
      <c r="M245" s="32" t="s">
        <v>448</v>
      </c>
      <c r="N245" s="29" t="s">
        <v>566</v>
      </c>
      <c r="O245" s="28"/>
      <c r="P245" s="28"/>
      <c r="Q245" s="28" t="s">
        <v>54</v>
      </c>
      <c r="R245" s="28" t="s">
        <v>65</v>
      </c>
      <c r="S245" s="28" t="s">
        <v>655</v>
      </c>
      <c r="T245" s="29" t="s">
        <v>104</v>
      </c>
      <c r="U245" s="33" t="s">
        <v>656</v>
      </c>
      <c r="V245" s="34" t="s">
        <v>69</v>
      </c>
      <c r="W245" s="34">
        <v>2</v>
      </c>
      <c r="X245" s="162">
        <v>45838</v>
      </c>
      <c r="Y245" s="162">
        <v>45839</v>
      </c>
      <c r="Z245" s="30"/>
      <c r="AA245" s="119" t="str" cm="1">
        <f t="array" ref="AA245">IF(AB245="","",INDEX(AG245:DR245,_xlfn.XMATCH(AB245,AG245:DR245)-1))</f>
        <v>DE-GUP-DT-E-24-246</v>
      </c>
      <c r="AB245" s="120">
        <f t="shared" si="40"/>
        <v>45573</v>
      </c>
      <c r="AC245" s="119" cm="1">
        <f t="array" ref="AC245">IF(AB245="","",INDEX(AG245:DR245,_xlfn.XMATCH(AB245,AG245:DR245)+1))</f>
        <v>4</v>
      </c>
      <c r="AD245" s="119" t="str" cm="1">
        <f t="array" ref="AD245">IF(AE245="","",INDEX(AG245:DR245,_xlfn.XMATCH(AE245,AG245:DR245)-1))</f>
        <v>별도 메일접수 24-013</v>
      </c>
      <c r="AE245" s="120">
        <f t="shared" si="41"/>
        <v>45630</v>
      </c>
      <c r="AF245" s="119" t="str" cm="1">
        <f t="array" ref="AF245">IF(AE245="","",INDEX(AG245:DR245,_xlfn.XMATCH(AE245,AG245:DR245)+1))</f>
        <v>RC</v>
      </c>
      <c r="AG245" s="43" t="s">
        <v>105</v>
      </c>
      <c r="AH245" s="117">
        <v>44344</v>
      </c>
      <c r="AI245" s="199" t="s">
        <v>106</v>
      </c>
      <c r="AJ245" s="43" t="s">
        <v>107</v>
      </c>
      <c r="AK245" s="117">
        <v>44475</v>
      </c>
      <c r="AL245" s="43" t="s">
        <v>77</v>
      </c>
      <c r="AM245" s="43" t="s">
        <v>657</v>
      </c>
      <c r="AN245" s="117">
        <v>44547</v>
      </c>
      <c r="AO245" s="43" t="s">
        <v>75</v>
      </c>
      <c r="AP245" s="43" t="s">
        <v>658</v>
      </c>
      <c r="AQ245" s="117">
        <v>44572</v>
      </c>
      <c r="AR245" s="43" t="s">
        <v>136</v>
      </c>
      <c r="AS245" s="43" t="s">
        <v>659</v>
      </c>
      <c r="AT245" s="117">
        <v>44616</v>
      </c>
      <c r="AU245" s="43" t="s">
        <v>79</v>
      </c>
      <c r="AV245" s="43" t="s">
        <v>660</v>
      </c>
      <c r="AW245" s="117">
        <v>44634</v>
      </c>
      <c r="AX245" s="43" t="s">
        <v>136</v>
      </c>
      <c r="AY245" s="43" t="s">
        <v>661</v>
      </c>
      <c r="AZ245" s="117">
        <v>44838</v>
      </c>
      <c r="BA245" s="43" t="s">
        <v>82</v>
      </c>
      <c r="BB245" s="43" t="s">
        <v>5461</v>
      </c>
      <c r="BC245" s="117">
        <v>44884</v>
      </c>
      <c r="BD245" s="43" t="s">
        <v>113</v>
      </c>
      <c r="BE245" s="43" t="s">
        <v>6213</v>
      </c>
      <c r="BF245" s="117">
        <v>44945</v>
      </c>
      <c r="BG245" s="43" t="s">
        <v>340</v>
      </c>
      <c r="BH245" s="43" t="s">
        <v>6753</v>
      </c>
      <c r="BI245" s="117">
        <v>44992</v>
      </c>
      <c r="BJ245" s="43" t="s">
        <v>84</v>
      </c>
      <c r="BK245" s="43" t="s">
        <v>7235</v>
      </c>
      <c r="BL245" s="117">
        <v>45037</v>
      </c>
      <c r="BM245" s="43">
        <v>1</v>
      </c>
      <c r="BN245" s="43" t="s">
        <v>7357</v>
      </c>
      <c r="BO245" s="117">
        <v>45051</v>
      </c>
      <c r="BP245" s="43" t="s">
        <v>84</v>
      </c>
      <c r="BQ245" s="43" t="s">
        <v>8224</v>
      </c>
      <c r="BR245" s="117">
        <v>45301</v>
      </c>
      <c r="BS245" s="43">
        <v>3</v>
      </c>
      <c r="BT245" s="43" t="s">
        <v>7690</v>
      </c>
      <c r="BU245" s="117">
        <v>45572</v>
      </c>
      <c r="BV245" s="43" t="s">
        <v>456</v>
      </c>
      <c r="BW245" s="43" t="s">
        <v>8589</v>
      </c>
      <c r="BX245" s="117">
        <v>45573</v>
      </c>
      <c r="BY245" s="43">
        <v>4</v>
      </c>
      <c r="BZ245" s="43" t="s">
        <v>8659</v>
      </c>
      <c r="CA245" s="117">
        <v>45630</v>
      </c>
      <c r="CB245" s="43" t="s">
        <v>77</v>
      </c>
      <c r="CD245" s="117"/>
      <c r="CJ245" s="117"/>
      <c r="CP245" s="117"/>
      <c r="CV245" s="117"/>
      <c r="DB245" s="117"/>
      <c r="DH245" s="117"/>
      <c r="DN245" s="117"/>
      <c r="DS245" s="31" cm="1">
        <f t="array" ref="DS245">_xlfn.TAKE(_xlfn.CHOOSECOLS(_xlfn.WRAPROWS($AG245:$DR245,6),2),1)</f>
        <v>44344</v>
      </c>
      <c r="DT245" s="31" cm="1">
        <f t="array" ref="DT245">_xlfn.TAKE(_xlfn._xlws.FILTER(_xlfn.CHOOSECOLS(_xlfn.WRAPROWS($AG245:$DR245,6),2),
(_xlfn.CHOOSECOLS(_xlfn.WRAPROWS($AG245:$DR245,6),3) = "0") +
(_xlfn.CHOOSECOLS(_xlfn.WRAPROWS($AG245:$DR245,6),3) = 0) +
(_xlfn.CHOOSECOLS(_xlfn.WRAPROWS($AG245:$DR245,6),3) = "0(CP)")),1)</f>
        <v>44945</v>
      </c>
    </row>
    <row r="246" spans="1:124" s="43" customFormat="1" x14ac:dyDescent="0.45">
      <c r="A246" s="29"/>
      <c r="B246" s="29" t="s">
        <v>445</v>
      </c>
      <c r="C246" s="29" t="s">
        <v>141</v>
      </c>
      <c r="D246" s="29" t="s">
        <v>504</v>
      </c>
      <c r="E246" s="29" t="s">
        <v>653</v>
      </c>
      <c r="F246" s="37">
        <v>120801</v>
      </c>
      <c r="G246" s="29"/>
      <c r="H246" s="30" t="str">
        <f t="shared" si="37"/>
        <v>GUP-XS00-P0EG-120801</v>
      </c>
      <c r="I246" s="30" t="s">
        <v>662</v>
      </c>
      <c r="J246" s="28" t="s">
        <v>245</v>
      </c>
      <c r="K246" s="31">
        <v>44391</v>
      </c>
      <c r="L246" s="31">
        <v>44834</v>
      </c>
      <c r="M246" s="32" t="s">
        <v>448</v>
      </c>
      <c r="N246" s="29" t="s">
        <v>566</v>
      </c>
      <c r="O246" s="28"/>
      <c r="P246" s="28" t="s">
        <v>53</v>
      </c>
      <c r="Q246" s="28" t="s">
        <v>54</v>
      </c>
      <c r="R246" s="28" t="s">
        <v>65</v>
      </c>
      <c r="S246" s="28" t="s">
        <v>655</v>
      </c>
      <c r="T246" s="29" t="s">
        <v>104</v>
      </c>
      <c r="U246" s="33" t="s">
        <v>656</v>
      </c>
      <c r="V246" s="34" t="s">
        <v>69</v>
      </c>
      <c r="W246" s="34">
        <v>1</v>
      </c>
      <c r="X246" s="162">
        <v>45838</v>
      </c>
      <c r="Y246" s="162">
        <v>45839</v>
      </c>
      <c r="Z246" s="30"/>
      <c r="AA246" s="119" t="str" cm="1">
        <f t="array" ref="AA246">IF(AB246="","",INDEX(AG246:DR246,_xlfn.XMATCH(AB246,AG246:DR246)-1))</f>
        <v>DE-GUP-DT-E-24-258</v>
      </c>
      <c r="AB246" s="120">
        <f t="shared" si="40"/>
        <v>45596</v>
      </c>
      <c r="AC246" s="119" cm="1">
        <f t="array" ref="AC246">IF(AB246="","",INDEX(AG246:DR246,_xlfn.XMATCH(AB246,AG246:DR246)+1))</f>
        <v>2</v>
      </c>
      <c r="AD246" s="119" t="str" cm="1">
        <f t="array" ref="AD246">IF(AE246="","",INDEX(AG246:DR246,_xlfn.XMATCH(AE246,AG246:DR246)-1))</f>
        <v>별도 메일접수 24-019</v>
      </c>
      <c r="AE246" s="120">
        <f t="shared" si="41"/>
        <v>45630</v>
      </c>
      <c r="AF246" s="119" t="str" cm="1">
        <f t="array" ref="AF246">IF(AE246="","",INDEX(AG246:DR246,_xlfn.XMATCH(AE246,AG246:DR246)+1))</f>
        <v>RC</v>
      </c>
      <c r="AG246" s="43" t="s">
        <v>143</v>
      </c>
      <c r="AH246" s="117">
        <v>44446</v>
      </c>
      <c r="AI246" s="199" t="s">
        <v>106</v>
      </c>
      <c r="AJ246" s="43" t="s">
        <v>663</v>
      </c>
      <c r="AK246" s="117">
        <v>44467</v>
      </c>
      <c r="AL246" s="43" t="s">
        <v>77</v>
      </c>
      <c r="AM246" s="43" t="s">
        <v>657</v>
      </c>
      <c r="AN246" s="117">
        <v>44547</v>
      </c>
      <c r="AO246" s="43" t="s">
        <v>75</v>
      </c>
      <c r="AP246" s="43" t="s">
        <v>658</v>
      </c>
      <c r="AQ246" s="117">
        <v>44572</v>
      </c>
      <c r="AR246" s="43" t="s">
        <v>77</v>
      </c>
      <c r="AS246" s="43" t="s">
        <v>659</v>
      </c>
      <c r="AT246" s="117">
        <v>44616</v>
      </c>
      <c r="AU246" s="43" t="s">
        <v>79</v>
      </c>
      <c r="AV246" s="43" t="s">
        <v>660</v>
      </c>
      <c r="AW246" s="117">
        <v>44634</v>
      </c>
      <c r="AX246" s="43" t="s">
        <v>136</v>
      </c>
      <c r="AY246" s="43" t="s">
        <v>661</v>
      </c>
      <c r="AZ246" s="117">
        <v>44838</v>
      </c>
      <c r="BA246" s="43" t="s">
        <v>82</v>
      </c>
      <c r="BB246" s="43" t="s">
        <v>5461</v>
      </c>
      <c r="BC246" s="117">
        <v>44884</v>
      </c>
      <c r="BD246" s="43" t="s">
        <v>84</v>
      </c>
      <c r="BE246" s="43" t="s">
        <v>6213</v>
      </c>
      <c r="BF246" s="117">
        <v>44945</v>
      </c>
      <c r="BG246" s="43">
        <v>0</v>
      </c>
      <c r="BH246" s="43" t="s">
        <v>6753</v>
      </c>
      <c r="BI246" s="117">
        <v>44992</v>
      </c>
      <c r="BJ246" s="43" t="s">
        <v>84</v>
      </c>
      <c r="BK246" s="43" t="s">
        <v>8246</v>
      </c>
      <c r="BL246" s="117">
        <v>45349</v>
      </c>
      <c r="BM246" s="43">
        <v>1</v>
      </c>
      <c r="BN246" s="43" t="s">
        <v>7690</v>
      </c>
      <c r="BO246" s="117">
        <v>45595</v>
      </c>
      <c r="BP246" s="43" t="s">
        <v>456</v>
      </c>
      <c r="BQ246" s="43" t="s">
        <v>8602</v>
      </c>
      <c r="BR246" s="117">
        <v>45596</v>
      </c>
      <c r="BS246" s="43">
        <v>2</v>
      </c>
      <c r="BT246" s="43" t="s">
        <v>8666</v>
      </c>
      <c r="BU246" s="117">
        <v>45630</v>
      </c>
      <c r="BV246" s="43" t="s">
        <v>92</v>
      </c>
      <c r="BX246" s="117"/>
      <c r="CD246" s="117"/>
      <c r="CJ246" s="117"/>
      <c r="CP246" s="117"/>
      <c r="CV246" s="117"/>
      <c r="DB246" s="117"/>
      <c r="DH246" s="117"/>
      <c r="DN246" s="117"/>
      <c r="DS246" s="31" cm="1">
        <f t="array" ref="DS246">_xlfn.TAKE(_xlfn.CHOOSECOLS(_xlfn.WRAPROWS($AG246:$DR246,6),2),1)</f>
        <v>44446</v>
      </c>
      <c r="DT246" s="31" cm="1">
        <f t="array" ref="DT246">_xlfn.TAKE(_xlfn._xlws.FILTER(_xlfn.CHOOSECOLS(_xlfn.WRAPROWS($AG246:$DR246,6),2),
(_xlfn.CHOOSECOLS(_xlfn.WRAPROWS($AG246:$DR246,6),3) = "0") +
(_xlfn.CHOOSECOLS(_xlfn.WRAPROWS($AG246:$DR246,6),3) = 0) +
(_xlfn.CHOOSECOLS(_xlfn.WRAPROWS($AG246:$DR246,6),3) = "0(CP)")),1)</f>
        <v>44945</v>
      </c>
    </row>
    <row r="247" spans="1:124" s="43" customFormat="1" x14ac:dyDescent="0.45">
      <c r="A247" s="29"/>
      <c r="B247" s="29" t="s">
        <v>445</v>
      </c>
      <c r="C247" s="29" t="s">
        <v>93</v>
      </c>
      <c r="D247" s="29" t="s">
        <v>504</v>
      </c>
      <c r="E247" s="29" t="s">
        <v>653</v>
      </c>
      <c r="F247" s="37">
        <v>120802</v>
      </c>
      <c r="G247" s="29"/>
      <c r="H247" s="30" t="str">
        <f t="shared" si="37"/>
        <v>GUP-XW01-P0EG-120802</v>
      </c>
      <c r="I247" s="30" t="s">
        <v>664</v>
      </c>
      <c r="J247" s="28" t="s">
        <v>245</v>
      </c>
      <c r="K247" s="31">
        <v>44391</v>
      </c>
      <c r="L247" s="31">
        <v>44834</v>
      </c>
      <c r="M247" s="32" t="s">
        <v>448</v>
      </c>
      <c r="N247" s="29" t="s">
        <v>566</v>
      </c>
      <c r="O247" s="28"/>
      <c r="P247" s="28" t="s">
        <v>53</v>
      </c>
      <c r="Q247" s="28" t="s">
        <v>54</v>
      </c>
      <c r="R247" s="28" t="s">
        <v>65</v>
      </c>
      <c r="S247" s="28" t="s">
        <v>655</v>
      </c>
      <c r="T247" s="29" t="s">
        <v>104</v>
      </c>
      <c r="U247" s="33" t="s">
        <v>656</v>
      </c>
      <c r="V247" s="34" t="s">
        <v>69</v>
      </c>
      <c r="W247" s="34">
        <v>1</v>
      </c>
      <c r="X247" s="162">
        <v>45838</v>
      </c>
      <c r="Y247" s="162">
        <v>45839</v>
      </c>
      <c r="Z247" s="30"/>
      <c r="AA247" s="119" t="str" cm="1">
        <f t="array" ref="AA247">IF(AB247="","",INDEX(AG247:DR247,_xlfn.XMATCH(AB247,AG247:DR247)-1))</f>
        <v>DE-GUP-DT-E-23-055</v>
      </c>
      <c r="AB247" s="120">
        <f t="shared" si="40"/>
        <v>44945</v>
      </c>
      <c r="AC247" s="119" cm="1">
        <f t="array" ref="AC247">IF(AB247="","",INDEX(AG247:DR247,_xlfn.XMATCH(AB247,AG247:DR247)+1))</f>
        <v>0</v>
      </c>
      <c r="AD247" s="119" t="str" cm="1">
        <f t="array" ref="AD247">IF(AE247="","",INDEX(AG247:DR247,_xlfn.XMATCH(AE247,AG247:DR247)-1))</f>
        <v>CRS-GUP-DHI-DT-23-1656</v>
      </c>
      <c r="AE247" s="120">
        <f t="shared" si="41"/>
        <v>44992</v>
      </c>
      <c r="AF247" s="119" t="str" cm="1">
        <f t="array" ref="AF247">IF(AE247="","",INDEX(AG247:DR247,_xlfn.XMATCH(AE247,AG247:DR247)+1))</f>
        <v>AA</v>
      </c>
      <c r="AG247" s="43" t="s">
        <v>127</v>
      </c>
      <c r="AH247" s="117">
        <v>44446</v>
      </c>
      <c r="AI247" s="199" t="s">
        <v>106</v>
      </c>
      <c r="AJ247" s="43" t="s">
        <v>663</v>
      </c>
      <c r="AK247" s="117">
        <v>44467</v>
      </c>
      <c r="AL247" s="43" t="s">
        <v>77</v>
      </c>
      <c r="AM247" s="43" t="s">
        <v>657</v>
      </c>
      <c r="AN247" s="117">
        <v>44547</v>
      </c>
      <c r="AO247" s="43" t="s">
        <v>75</v>
      </c>
      <c r="AP247" s="43" t="s">
        <v>658</v>
      </c>
      <c r="AQ247" s="117">
        <v>44572</v>
      </c>
      <c r="AR247" s="43" t="s">
        <v>136</v>
      </c>
      <c r="AS247" s="43" t="s">
        <v>659</v>
      </c>
      <c r="AT247" s="117">
        <v>44616</v>
      </c>
      <c r="AU247" s="43" t="s">
        <v>79</v>
      </c>
      <c r="AV247" s="43" t="s">
        <v>660</v>
      </c>
      <c r="AW247" s="117">
        <v>44634</v>
      </c>
      <c r="AX247" s="43" t="s">
        <v>136</v>
      </c>
      <c r="AY247" s="43" t="s">
        <v>661</v>
      </c>
      <c r="AZ247" s="117">
        <v>44838</v>
      </c>
      <c r="BA247" s="43" t="s">
        <v>82</v>
      </c>
      <c r="BB247" s="43" t="s">
        <v>5461</v>
      </c>
      <c r="BC247" s="117">
        <v>44884</v>
      </c>
      <c r="BD247" s="43" t="s">
        <v>84</v>
      </c>
      <c r="BE247" s="43" t="s">
        <v>6213</v>
      </c>
      <c r="BF247" s="117">
        <v>44945</v>
      </c>
      <c r="BG247" s="43">
        <v>0</v>
      </c>
      <c r="BH247" s="43" t="s">
        <v>6753</v>
      </c>
      <c r="BI247" s="117">
        <v>44992</v>
      </c>
      <c r="BJ247" s="43" t="s">
        <v>84</v>
      </c>
      <c r="BL247" s="117"/>
      <c r="BR247" s="117"/>
      <c r="BX247" s="117"/>
      <c r="CD247" s="117"/>
      <c r="CJ247" s="117"/>
      <c r="CP247" s="117"/>
      <c r="CV247" s="117"/>
      <c r="DB247" s="117"/>
      <c r="DH247" s="117"/>
      <c r="DN247" s="117"/>
      <c r="DS247" s="31" cm="1">
        <f t="array" ref="DS247">_xlfn.TAKE(_xlfn.CHOOSECOLS(_xlfn.WRAPROWS($AG247:$DR247,6),2),1)</f>
        <v>44446</v>
      </c>
      <c r="DT247" s="31" cm="1">
        <f t="array" ref="DT247">_xlfn.TAKE(_xlfn._xlws.FILTER(_xlfn.CHOOSECOLS(_xlfn.WRAPROWS($AG247:$DR247,6),2),
(_xlfn.CHOOSECOLS(_xlfn.WRAPROWS($AG247:$DR247,6),3) = "0") +
(_xlfn.CHOOSECOLS(_xlfn.WRAPROWS($AG247:$DR247,6),3) = 0) +
(_xlfn.CHOOSECOLS(_xlfn.WRAPROWS($AG247:$DR247,6),3) = "0(CP)")),1)</f>
        <v>44945</v>
      </c>
    </row>
    <row r="248" spans="1:124" s="43" customFormat="1" x14ac:dyDescent="0.45">
      <c r="A248" s="29"/>
      <c r="B248" s="29" t="s">
        <v>445</v>
      </c>
      <c r="C248" s="29" t="s">
        <v>983</v>
      </c>
      <c r="D248" s="29" t="s">
        <v>61</v>
      </c>
      <c r="E248" s="29" t="s">
        <v>8585</v>
      </c>
      <c r="F248" s="37">
        <v>121101</v>
      </c>
      <c r="G248" s="29"/>
      <c r="H248" s="30" t="str">
        <f t="shared" ref="H248" si="44">CONCATENATE(B248,"-",C248,"-",D248,E248,"-",F248)</f>
        <v>GUP-YD00-P1EGD-121101</v>
      </c>
      <c r="I248" s="30" t="s">
        <v>8586</v>
      </c>
      <c r="J248" s="29" t="s">
        <v>96</v>
      </c>
      <c r="K248" s="31">
        <v>45565</v>
      </c>
      <c r="L248" s="31"/>
      <c r="M248" s="32" t="s">
        <v>448</v>
      </c>
      <c r="N248" s="29" t="s">
        <v>8587</v>
      </c>
      <c r="O248" s="28"/>
      <c r="P248" s="28"/>
      <c r="Q248" s="28"/>
      <c r="R248" s="28"/>
      <c r="S248" s="28" t="s">
        <v>655</v>
      </c>
      <c r="T248" s="29" t="s">
        <v>104</v>
      </c>
      <c r="U248" s="33" t="s">
        <v>656</v>
      </c>
      <c r="V248" s="34" t="s">
        <v>236</v>
      </c>
      <c r="W248" s="34">
        <v>2</v>
      </c>
      <c r="X248" s="162">
        <v>45838</v>
      </c>
      <c r="Y248" s="162"/>
      <c r="Z248" s="30"/>
      <c r="AA248" s="119" t="str" cm="1">
        <f t="array" ref="AA248">IF(AB248="","",INDEX(AG248:DR248,_xlfn.XMATCH(AB248,AG248:DR248)-1))</f>
        <v>DE-GUP-DT-E-24-224</v>
      </c>
      <c r="AB248" s="120">
        <f t="shared" ref="AB248" si="45">IF(AH248="", "",MAX(AH248,AN248,AT248,AZ248,BF248,BL248,BR248,BX248,CD248,CJ248,CP248,CV248,DB248,DH248,DN248))</f>
        <v>45541</v>
      </c>
      <c r="AC248" s="119" cm="1">
        <f t="array" ref="AC248">IF(AB248="","",INDEX(AG248:DR248,_xlfn.XMATCH(AB248,AG248:DR248)+1))</f>
        <v>0</v>
      </c>
      <c r="AD248" s="119" t="str" cm="1">
        <f t="array" ref="AD248">IF(AE248="","",INDEX(AG248:DR248,_xlfn.XMATCH(AE248,AG248:DR248)-1))</f>
        <v>CRS-GUP-DHI-DT-25-010</v>
      </c>
      <c r="AE248" s="120">
        <f t="shared" ref="AE248" si="46">IF(AK248="", "",MAX(AK248,AQ248,AW248,BC248,BI248,BO248,BU248,CA248,CG248,CM248,CS248,CY248,DE248,DK248,DQ248))</f>
        <v>45667</v>
      </c>
      <c r="AF248" s="119" t="str" cm="1">
        <f t="array" ref="AF248">IF(AE248="","",INDEX(AG248:DR248,_xlfn.XMATCH(AE248,AG248:DR248)+1))</f>
        <v>NC</v>
      </c>
      <c r="AG248" s="43" t="s">
        <v>8588</v>
      </c>
      <c r="AH248" s="117">
        <v>45541</v>
      </c>
      <c r="AI248" s="199">
        <v>0</v>
      </c>
      <c r="AJ248" s="43" t="s">
        <v>8750</v>
      </c>
      <c r="AK248" s="117">
        <v>45667</v>
      </c>
      <c r="AL248" s="43" t="s">
        <v>73</v>
      </c>
      <c r="AN248" s="117"/>
      <c r="AQ248" s="117"/>
      <c r="AT248" s="117"/>
      <c r="AW248" s="117"/>
      <c r="AZ248" s="117"/>
      <c r="BC248" s="117"/>
      <c r="BF248" s="117"/>
      <c r="BI248" s="117"/>
      <c r="BL248" s="117"/>
      <c r="BR248" s="117"/>
      <c r="BX248" s="117"/>
      <c r="CD248" s="117"/>
      <c r="CJ248" s="117"/>
      <c r="CP248" s="117"/>
      <c r="CV248" s="117"/>
      <c r="DB248" s="117"/>
      <c r="DH248" s="117"/>
      <c r="DN248" s="117"/>
      <c r="DS248" s="31" cm="1">
        <f t="array" ref="DS248">_xlfn.TAKE(_xlfn.CHOOSECOLS(_xlfn.WRAPROWS($AG248:$DR248,6),2),1)</f>
        <v>45541</v>
      </c>
      <c r="DT248" s="31" cm="1">
        <f t="array" ref="DT248">_xlfn.TAKE(_xlfn._xlws.FILTER(_xlfn.CHOOSECOLS(_xlfn.WRAPROWS($AG248:$DR248,6),2),
(_xlfn.CHOOSECOLS(_xlfn.WRAPROWS($AG248:$DR248,6),3) = "0") +
(_xlfn.CHOOSECOLS(_xlfn.WRAPROWS($AG248:$DR248,6),3) = 0) +
(_xlfn.CHOOSECOLS(_xlfn.WRAPROWS($AG248:$DR248,6),3) = "0(CP)")),1)</f>
        <v>45541</v>
      </c>
    </row>
    <row r="249" spans="1:124" s="43" customFormat="1" x14ac:dyDescent="0.45">
      <c r="A249" s="29"/>
      <c r="B249" s="29" t="s">
        <v>445</v>
      </c>
      <c r="C249" s="29" t="s">
        <v>232</v>
      </c>
      <c r="D249" s="29" t="s">
        <v>61</v>
      </c>
      <c r="E249" s="29" t="s">
        <v>665</v>
      </c>
      <c r="F249" s="37">
        <v>120803</v>
      </c>
      <c r="G249" s="29"/>
      <c r="H249" s="30" t="str">
        <f t="shared" si="37"/>
        <v>GUP-YD00-P1EH-120803</v>
      </c>
      <c r="I249" s="30" t="s">
        <v>666</v>
      </c>
      <c r="J249" s="29" t="s">
        <v>245</v>
      </c>
      <c r="K249" s="31">
        <v>44879</v>
      </c>
      <c r="L249" s="31">
        <v>45002</v>
      </c>
      <c r="M249" s="32" t="s">
        <v>448</v>
      </c>
      <c r="N249" s="29" t="s">
        <v>566</v>
      </c>
      <c r="O249" s="28"/>
      <c r="P249" s="28" t="s">
        <v>5686</v>
      </c>
      <c r="Q249" s="28"/>
      <c r="R249" s="28"/>
      <c r="S249" s="28" t="s">
        <v>667</v>
      </c>
      <c r="T249" s="29" t="s">
        <v>104</v>
      </c>
      <c r="U249" s="33" t="s">
        <v>668</v>
      </c>
      <c r="V249" s="34" t="s">
        <v>236</v>
      </c>
      <c r="W249" s="34">
        <v>2</v>
      </c>
      <c r="X249" s="162">
        <v>45838</v>
      </c>
      <c r="Y249" s="162"/>
      <c r="Z249" s="30"/>
      <c r="AA249" s="119" t="str" cm="1">
        <f t="array" ref="AA249">IF(AB249="","",INDEX(AG249:DR249,_xlfn.XMATCH(AB249,AG249:DR249)-1))</f>
        <v>DE-GUP-DT-E-24-102</v>
      </c>
      <c r="AB249" s="120">
        <f t="shared" si="40"/>
        <v>45386</v>
      </c>
      <c r="AC249" s="119" cm="1">
        <f t="array" ref="AC249">IF(AB249="","",INDEX(AG249:DR249,_xlfn.XMATCH(AB249,AG249:DR249)+1))</f>
        <v>1</v>
      </c>
      <c r="AD249" s="119" t="str" cm="1">
        <f t="array" ref="AD249">IF(AE249="","",INDEX(AG249:DR249,_xlfn.XMATCH(AE249,AG249:DR249)-1))</f>
        <v>자체 CRS 개정 후 제출</v>
      </c>
      <c r="AE249" s="120">
        <f t="shared" si="41"/>
        <v>45385</v>
      </c>
      <c r="AF249" s="119" t="str" cm="1">
        <f t="array" ref="AF249">IF(AE249="","",INDEX(AG249:DR249,_xlfn.XMATCH(AE249,AG249:DR249)+1))</f>
        <v>N/A</v>
      </c>
      <c r="AG249" s="43" t="s">
        <v>5853</v>
      </c>
      <c r="AH249" s="117">
        <v>44914</v>
      </c>
      <c r="AI249" s="199" t="s">
        <v>90</v>
      </c>
      <c r="AJ249" s="43" t="s">
        <v>6032</v>
      </c>
      <c r="AK249" s="117">
        <v>44926</v>
      </c>
      <c r="AL249" s="43" t="s">
        <v>92</v>
      </c>
      <c r="AM249" s="43" t="s">
        <v>6585</v>
      </c>
      <c r="AN249" s="117">
        <v>44980</v>
      </c>
      <c r="AO249" s="43" t="s">
        <v>52</v>
      </c>
      <c r="AP249" s="43" t="s">
        <v>7007</v>
      </c>
      <c r="AQ249" s="117">
        <v>45002</v>
      </c>
      <c r="AR249" s="43" t="s">
        <v>84</v>
      </c>
      <c r="AS249" s="43" t="s">
        <v>7021</v>
      </c>
      <c r="AT249" s="117">
        <v>45015</v>
      </c>
      <c r="AU249" s="43">
        <v>0</v>
      </c>
      <c r="AV249" s="43" t="s">
        <v>7690</v>
      </c>
      <c r="AW249" s="117">
        <v>45385</v>
      </c>
      <c r="AX249" s="43" t="s">
        <v>456</v>
      </c>
      <c r="AY249" s="43" t="s">
        <v>8322</v>
      </c>
      <c r="AZ249" s="117">
        <v>45386</v>
      </c>
      <c r="BA249" s="43">
        <v>1</v>
      </c>
      <c r="BC249" s="117"/>
      <c r="BF249" s="117"/>
      <c r="BI249" s="117"/>
      <c r="BL249" s="117"/>
      <c r="BR249" s="117"/>
      <c r="BX249" s="117"/>
      <c r="CD249" s="117"/>
      <c r="CJ249" s="117"/>
      <c r="CP249" s="117"/>
      <c r="CV249" s="117"/>
      <c r="DB249" s="117"/>
      <c r="DH249" s="117"/>
      <c r="DN249" s="117"/>
      <c r="DS249" s="31" cm="1">
        <f t="array" ref="DS249">_xlfn.TAKE(_xlfn.CHOOSECOLS(_xlfn.WRAPROWS($AG249:$DR249,6),2),1)</f>
        <v>44914</v>
      </c>
      <c r="DT249" s="31" cm="1">
        <f t="array" ref="DT249">_xlfn.TAKE(_xlfn._xlws.FILTER(_xlfn.CHOOSECOLS(_xlfn.WRAPROWS($AG249:$DR249,6),2),
(_xlfn.CHOOSECOLS(_xlfn.WRAPROWS($AG249:$DR249,6),3) = "0") +
(_xlfn.CHOOSECOLS(_xlfn.WRAPROWS($AG249:$DR249,6),3) = 0) +
(_xlfn.CHOOSECOLS(_xlfn.WRAPROWS($AG249:$DR249,6),3) = "0(CP)")),1)</f>
        <v>45015</v>
      </c>
    </row>
    <row r="250" spans="1:124" s="43" customFormat="1" x14ac:dyDescent="0.45">
      <c r="A250" s="29"/>
      <c r="B250" s="29" t="s">
        <v>445</v>
      </c>
      <c r="C250" s="29" t="s">
        <v>585</v>
      </c>
      <c r="D250" s="29" t="s">
        <v>61</v>
      </c>
      <c r="E250" s="29" t="s">
        <v>665</v>
      </c>
      <c r="F250" s="37">
        <v>120804</v>
      </c>
      <c r="G250" s="29"/>
      <c r="H250" s="30" t="str">
        <f t="shared" si="37"/>
        <v>GUP-CV03-P1EH-120804</v>
      </c>
      <c r="I250" s="30" t="s">
        <v>669</v>
      </c>
      <c r="J250" s="29" t="s">
        <v>245</v>
      </c>
      <c r="K250" s="31">
        <v>44869</v>
      </c>
      <c r="L250" s="31">
        <v>44991</v>
      </c>
      <c r="M250" s="32" t="s">
        <v>448</v>
      </c>
      <c r="N250" s="29" t="s">
        <v>566</v>
      </c>
      <c r="O250" s="28"/>
      <c r="P250" s="28"/>
      <c r="Q250" s="28"/>
      <c r="R250" s="28"/>
      <c r="S250" s="28" t="s">
        <v>667</v>
      </c>
      <c r="T250" s="29" t="s">
        <v>104</v>
      </c>
      <c r="U250" s="33" t="s">
        <v>668</v>
      </c>
      <c r="V250" s="34" t="s">
        <v>236</v>
      </c>
      <c r="W250" s="34">
        <v>2</v>
      </c>
      <c r="X250" s="162">
        <v>45838</v>
      </c>
      <c r="Y250" s="162"/>
      <c r="Z250" s="30"/>
      <c r="AA250" s="119" t="str" cm="1">
        <f t="array" ref="AA250">IF(AB250="","",INDEX(AG250:DR250,_xlfn.XMATCH(AB250,AG250:DR250)-1))</f>
        <v>DE-GUP-DT-E-23-287</v>
      </c>
      <c r="AB250" s="120">
        <f t="shared" si="40"/>
        <v>44994</v>
      </c>
      <c r="AC250" s="119" cm="1">
        <f t="array" ref="AC250">IF(AB250="","",INDEX(AG250:DR250,_xlfn.XMATCH(AB250,AG250:DR250)+1))</f>
        <v>0</v>
      </c>
      <c r="AD250" s="119" t="str" cm="1">
        <f t="array" ref="AD250">IF(AE250="","",INDEX(AG250:DR250,_xlfn.XMATCH(AE250,AG250:DR250)-1))</f>
        <v>CRS-GUP-DHI-DT-23-1481</v>
      </c>
      <c r="AE250" s="120">
        <f t="shared" si="41"/>
        <v>44968</v>
      </c>
      <c r="AF250" s="119" t="str" cm="1">
        <f t="array" ref="AF250">IF(AE250="","",INDEX(AG250:DR250,_xlfn.XMATCH(AE250,AG250:DR250)+1))</f>
        <v>AA</v>
      </c>
      <c r="AG250" s="43" t="s">
        <v>5228</v>
      </c>
      <c r="AH250" s="117">
        <v>44865</v>
      </c>
      <c r="AI250" s="199" t="s">
        <v>90</v>
      </c>
      <c r="AJ250" s="43" t="s">
        <v>5590</v>
      </c>
      <c r="AK250" s="117">
        <v>44891</v>
      </c>
      <c r="AL250" s="43" t="s">
        <v>92</v>
      </c>
      <c r="AM250" s="43" t="s">
        <v>5866</v>
      </c>
      <c r="AN250" s="117">
        <v>44915</v>
      </c>
      <c r="AO250" s="43" t="s">
        <v>52</v>
      </c>
      <c r="AP250" s="43" t="s">
        <v>6432</v>
      </c>
      <c r="AQ250" s="117">
        <v>44968</v>
      </c>
      <c r="AR250" s="43" t="s">
        <v>84</v>
      </c>
      <c r="AS250" s="43" t="s">
        <v>6769</v>
      </c>
      <c r="AT250" s="117">
        <v>44994</v>
      </c>
      <c r="AU250" s="43">
        <v>0</v>
      </c>
      <c r="AW250" s="117"/>
      <c r="AZ250" s="117"/>
      <c r="BC250" s="117"/>
      <c r="BF250" s="117"/>
      <c r="BI250" s="117"/>
      <c r="BL250" s="117"/>
      <c r="BR250" s="117"/>
      <c r="BX250" s="117"/>
      <c r="CD250" s="117"/>
      <c r="CJ250" s="117"/>
      <c r="CP250" s="117"/>
      <c r="CV250" s="117"/>
      <c r="DB250" s="117"/>
      <c r="DH250" s="117"/>
      <c r="DN250" s="117"/>
      <c r="DS250" s="31" cm="1">
        <f t="array" ref="DS250">_xlfn.TAKE(_xlfn.CHOOSECOLS(_xlfn.WRAPROWS($AG250:$DR250,6),2),1)</f>
        <v>44865</v>
      </c>
      <c r="DT250" s="31" cm="1">
        <f t="array" ref="DT250">_xlfn.TAKE(_xlfn._xlws.FILTER(_xlfn.CHOOSECOLS(_xlfn.WRAPROWS($AG250:$DR250,6),2),
(_xlfn.CHOOSECOLS(_xlfn.WRAPROWS($AG250:$DR250,6),3) = "0") +
(_xlfn.CHOOSECOLS(_xlfn.WRAPROWS($AG250:$DR250,6),3) = 0) +
(_xlfn.CHOOSECOLS(_xlfn.WRAPROWS($AG250:$DR250,6),3) = "0(CP)")),1)</f>
        <v>44994</v>
      </c>
    </row>
    <row r="251" spans="1:124" s="43" customFormat="1" x14ac:dyDescent="0.45">
      <c r="A251" s="29"/>
      <c r="B251" s="29" t="s">
        <v>445</v>
      </c>
      <c r="C251" s="29" t="s">
        <v>134</v>
      </c>
      <c r="D251" s="29" t="s">
        <v>61</v>
      </c>
      <c r="E251" s="29" t="s">
        <v>665</v>
      </c>
      <c r="F251" s="37">
        <v>120805</v>
      </c>
      <c r="G251" s="29"/>
      <c r="H251" s="30" t="str">
        <f t="shared" si="37"/>
        <v>GUP-XG02-P1EH-120805</v>
      </c>
      <c r="I251" s="30" t="s">
        <v>670</v>
      </c>
      <c r="J251" s="29" t="s">
        <v>245</v>
      </c>
      <c r="K251" s="31">
        <v>44883</v>
      </c>
      <c r="L251" s="31">
        <v>45009</v>
      </c>
      <c r="M251" s="32" t="s">
        <v>448</v>
      </c>
      <c r="N251" s="29" t="s">
        <v>566</v>
      </c>
      <c r="O251" s="28"/>
      <c r="P251" s="28"/>
      <c r="Q251" s="28"/>
      <c r="R251" s="28"/>
      <c r="S251" s="28" t="s">
        <v>667</v>
      </c>
      <c r="T251" s="29" t="s">
        <v>104</v>
      </c>
      <c r="U251" s="33" t="s">
        <v>668</v>
      </c>
      <c r="V251" s="34" t="s">
        <v>236</v>
      </c>
      <c r="W251" s="34">
        <v>2</v>
      </c>
      <c r="X251" s="162">
        <v>45838</v>
      </c>
      <c r="Y251" s="162"/>
      <c r="Z251" s="30"/>
      <c r="AA251" s="119" t="str" cm="1">
        <f t="array" ref="AA251">IF(AB251="","",INDEX(AG251:DR251,_xlfn.XMATCH(AB251,AG251:DR251)-1))</f>
        <v>DE-GUP-DT-E-24-101</v>
      </c>
      <c r="AB251" s="120">
        <f t="shared" si="40"/>
        <v>45386</v>
      </c>
      <c r="AC251" s="119" cm="1">
        <f t="array" ref="AC251">IF(AB251="","",INDEX(AG251:DR251,_xlfn.XMATCH(AB251,AG251:DR251)+1))</f>
        <v>1</v>
      </c>
      <c r="AD251" s="119" t="str" cm="1">
        <f t="array" ref="AD251">IF(AE251="","",INDEX(AG251:DR251,_xlfn.XMATCH(AE251,AG251:DR251)-1))</f>
        <v>자체 CRS 개정 후 제출</v>
      </c>
      <c r="AE251" s="120">
        <f t="shared" si="41"/>
        <v>45385</v>
      </c>
      <c r="AF251" s="119" t="str" cm="1">
        <f t="array" ref="AF251">IF(AE251="","",INDEX(AG251:DR251,_xlfn.XMATCH(AE251,AG251:DR251)+1))</f>
        <v>N/A</v>
      </c>
      <c r="AG251" s="43" t="s">
        <v>5855</v>
      </c>
      <c r="AH251" s="117">
        <v>44914</v>
      </c>
      <c r="AI251" s="199" t="s">
        <v>90</v>
      </c>
      <c r="AJ251" s="43" t="s">
        <v>6118</v>
      </c>
      <c r="AK251" s="117">
        <v>44932</v>
      </c>
      <c r="AL251" s="43" t="s">
        <v>92</v>
      </c>
      <c r="AM251" s="43" t="s">
        <v>6561</v>
      </c>
      <c r="AN251" s="117">
        <v>44979</v>
      </c>
      <c r="AO251" s="43" t="s">
        <v>52</v>
      </c>
      <c r="AP251" s="43" t="s">
        <v>6942</v>
      </c>
      <c r="AQ251" s="117">
        <v>45007</v>
      </c>
      <c r="AR251" s="43" t="s">
        <v>84</v>
      </c>
      <c r="AS251" s="43" t="s">
        <v>7021</v>
      </c>
      <c r="AT251" s="117">
        <v>45015</v>
      </c>
      <c r="AU251" s="43">
        <v>0</v>
      </c>
      <c r="AV251" s="43" t="s">
        <v>7690</v>
      </c>
      <c r="AW251" s="117">
        <v>45385</v>
      </c>
      <c r="AX251" s="43" t="s">
        <v>456</v>
      </c>
      <c r="AY251" s="43" t="s">
        <v>8321</v>
      </c>
      <c r="AZ251" s="117">
        <v>45386</v>
      </c>
      <c r="BA251" s="43">
        <v>1</v>
      </c>
      <c r="BC251" s="117"/>
      <c r="BF251" s="117"/>
      <c r="BI251" s="117"/>
      <c r="BL251" s="117"/>
      <c r="BR251" s="117"/>
      <c r="BX251" s="117"/>
      <c r="CD251" s="117"/>
      <c r="CJ251" s="117"/>
      <c r="CP251" s="117"/>
      <c r="CV251" s="117"/>
      <c r="DB251" s="117"/>
      <c r="DH251" s="117"/>
      <c r="DN251" s="117"/>
      <c r="DS251" s="31" cm="1">
        <f t="array" ref="DS251">_xlfn.TAKE(_xlfn.CHOOSECOLS(_xlfn.WRAPROWS($AG251:$DR251,6),2),1)</f>
        <v>44914</v>
      </c>
      <c r="DT251" s="31" cm="1">
        <f t="array" ref="DT251">_xlfn.TAKE(_xlfn._xlws.FILTER(_xlfn.CHOOSECOLS(_xlfn.WRAPROWS($AG251:$DR251,6),2),
(_xlfn.CHOOSECOLS(_xlfn.WRAPROWS($AG251:$DR251,6),3) = "0") +
(_xlfn.CHOOSECOLS(_xlfn.WRAPROWS($AG251:$DR251,6),3) = 0) +
(_xlfn.CHOOSECOLS(_xlfn.WRAPROWS($AG251:$DR251,6),3) = "0(CP)")),1)</f>
        <v>45015</v>
      </c>
    </row>
    <row r="252" spans="1:124" s="43" customFormat="1" x14ac:dyDescent="0.45">
      <c r="A252" s="29"/>
      <c r="B252" s="29" t="s">
        <v>445</v>
      </c>
      <c r="C252" s="29" t="s">
        <v>585</v>
      </c>
      <c r="D252" s="29" t="s">
        <v>61</v>
      </c>
      <c r="E252" s="29" t="s">
        <v>665</v>
      </c>
      <c r="F252" s="37">
        <v>120836</v>
      </c>
      <c r="G252" s="29"/>
      <c r="H252" s="30" t="str">
        <f t="shared" si="37"/>
        <v>GUP-CV03-P1EH-120836</v>
      </c>
      <c r="I252" s="30" t="s">
        <v>7321</v>
      </c>
      <c r="J252" s="29" t="s">
        <v>542</v>
      </c>
      <c r="K252" s="31">
        <v>45049</v>
      </c>
      <c r="L252" s="31"/>
      <c r="M252" s="32" t="s">
        <v>448</v>
      </c>
      <c r="N252" s="29" t="s">
        <v>566</v>
      </c>
      <c r="O252" s="28"/>
      <c r="P252" s="28"/>
      <c r="Q252" s="28"/>
      <c r="R252" s="28"/>
      <c r="S252" s="28" t="s">
        <v>667</v>
      </c>
      <c r="T252" s="29" t="s">
        <v>104</v>
      </c>
      <c r="U252" s="33" t="s">
        <v>668</v>
      </c>
      <c r="V252" s="34" t="s">
        <v>236</v>
      </c>
      <c r="W252" s="34">
        <v>2</v>
      </c>
      <c r="X252" s="162">
        <v>45838</v>
      </c>
      <c r="Y252" s="162"/>
      <c r="Z252" s="30"/>
      <c r="AA252" s="119" t="str" cm="1">
        <f t="array" ref="AA252">IF(AB252="","",INDEX(AG252:DR252,_xlfn.XMATCH(AB252,AG252:DR252)-1))</f>
        <v>DE-GUP-DT-E-23-514</v>
      </c>
      <c r="AB252" s="120">
        <f t="shared" ref="AB252:AB255" si="47">IF(AH252="", "",MAX(AH252,AN252,AT252,AZ252,BF252,BL252,BR252,BX252,CD252,CJ252,CP252,CV252,DB252,DH252,DN252))</f>
        <v>45044</v>
      </c>
      <c r="AC252" s="119" cm="1">
        <f t="array" ref="AC252">IF(AB252="","",INDEX(AG252:DR252,_xlfn.XMATCH(AB252,AG252:DR252)+1))</f>
        <v>0</v>
      </c>
      <c r="AD252" s="119" t="str" cm="1">
        <f t="array" ref="AD252">IF(AE252="","",INDEX(AG252:DR252,_xlfn.XMATCH(AE252,AG252:DR252)-1))</f>
        <v>CRS-GUP-DHI-DT-23-1945</v>
      </c>
      <c r="AE252" s="120">
        <f t="shared" ref="AE252:AE255" si="48">IF(AK252="", "",MAX(AK252,AQ252,AW252,BC252,BI252,BO252,BU252,CA252,CG252,CM252,CS252,CY252,DE252,DK252,DQ252))</f>
        <v>45057</v>
      </c>
      <c r="AF252" s="119" t="str" cm="1">
        <f t="array" ref="AF252">IF(AE252="","",INDEX(AG252:DR252,_xlfn.XMATCH(AE252,AG252:DR252)+1))</f>
        <v>NC</v>
      </c>
      <c r="AG252" s="43" t="s">
        <v>7330</v>
      </c>
      <c r="AH252" s="117">
        <v>45044</v>
      </c>
      <c r="AI252" s="199">
        <v>0</v>
      </c>
      <c r="AJ252" s="43" t="s">
        <v>7398</v>
      </c>
      <c r="AK252" s="117">
        <v>45057</v>
      </c>
      <c r="AL252" s="43" t="s">
        <v>73</v>
      </c>
      <c r="AN252" s="117"/>
      <c r="AQ252" s="117"/>
      <c r="AT252" s="117"/>
      <c r="AW252" s="117"/>
      <c r="AZ252" s="117"/>
      <c r="BC252" s="117"/>
      <c r="BF252" s="117"/>
      <c r="BI252" s="117"/>
      <c r="BL252" s="117"/>
      <c r="BR252" s="117"/>
      <c r="BX252" s="117"/>
      <c r="CD252" s="117"/>
      <c r="CJ252" s="117"/>
      <c r="CP252" s="117"/>
      <c r="CV252" s="117"/>
      <c r="DB252" s="117"/>
      <c r="DH252" s="117"/>
      <c r="DN252" s="117"/>
      <c r="DS252" s="31" cm="1">
        <f t="array" ref="DS252">_xlfn.TAKE(_xlfn.CHOOSECOLS(_xlfn.WRAPROWS($AG252:$DR252,6),2),1)</f>
        <v>45044</v>
      </c>
      <c r="DT252" s="31" cm="1">
        <f t="array" ref="DT252">_xlfn.TAKE(_xlfn._xlws.FILTER(_xlfn.CHOOSECOLS(_xlfn.WRAPROWS($AG252:$DR252,6),2),
(_xlfn.CHOOSECOLS(_xlfn.WRAPROWS($AG252:$DR252,6),3) = "0") +
(_xlfn.CHOOSECOLS(_xlfn.WRAPROWS($AG252:$DR252,6),3) = 0) +
(_xlfn.CHOOSECOLS(_xlfn.WRAPROWS($AG252:$DR252,6),3) = "0(CP)")),1)</f>
        <v>45044</v>
      </c>
    </row>
    <row r="253" spans="1:124" s="43" customFormat="1" x14ac:dyDescent="0.45">
      <c r="A253" s="29"/>
      <c r="B253" s="29" t="s">
        <v>445</v>
      </c>
      <c r="C253" s="29" t="s">
        <v>1563</v>
      </c>
      <c r="D253" s="29" t="s">
        <v>61</v>
      </c>
      <c r="E253" s="29" t="s">
        <v>665</v>
      </c>
      <c r="F253" s="37">
        <v>120818</v>
      </c>
      <c r="G253" s="29"/>
      <c r="H253" s="30" t="str">
        <f t="shared" si="37"/>
        <v>GUP-CQ02-P1EH-120818</v>
      </c>
      <c r="I253" s="30" t="s">
        <v>7621</v>
      </c>
      <c r="J253" s="28" t="s">
        <v>542</v>
      </c>
      <c r="K253" s="31">
        <v>45245</v>
      </c>
      <c r="L253" s="29"/>
      <c r="M253" s="32" t="s">
        <v>448</v>
      </c>
      <c r="N253" s="29" t="s">
        <v>566</v>
      </c>
      <c r="O253" s="28"/>
      <c r="P253" s="28"/>
      <c r="Q253" s="28"/>
      <c r="R253" s="28"/>
      <c r="S253" s="28" t="s">
        <v>667</v>
      </c>
      <c r="T253" s="29" t="s">
        <v>104</v>
      </c>
      <c r="U253" s="33" t="s">
        <v>7622</v>
      </c>
      <c r="V253" s="34" t="s">
        <v>704</v>
      </c>
      <c r="W253" s="34">
        <v>3</v>
      </c>
      <c r="X253" s="162">
        <v>45838</v>
      </c>
      <c r="Y253" s="162"/>
      <c r="Z253" s="30"/>
      <c r="AA253" s="119" t="str" cm="1">
        <f t="array" ref="AA253">IF(AB253="","",INDEX(AG253:DR253,_xlfn.XMATCH(AB253,AG253:DR253)-1))</f>
        <v>DE-GUP-DT-E-24-114</v>
      </c>
      <c r="AB253" s="120">
        <f t="shared" si="47"/>
        <v>45411</v>
      </c>
      <c r="AC253" s="119" cm="1">
        <f t="array" ref="AC253">IF(AB253="","",INDEX(AG253:DR253,_xlfn.XMATCH(AB253,AG253:DR253)+1))</f>
        <v>0</v>
      </c>
      <c r="AD253" s="119" t="str" cm="1">
        <f t="array" ref="AD253">IF(AE253="","",INDEX(AG253:DR253,_xlfn.XMATCH(AE253,AG253:DR253)-1))</f>
        <v>CRS-GUP-DHI-DT-25-003</v>
      </c>
      <c r="AE253" s="120">
        <f t="shared" si="48"/>
        <v>45667</v>
      </c>
      <c r="AF253" s="119" t="str" cm="1">
        <f t="array" ref="AF253">IF(AE253="","",INDEX(AG253:DR253,_xlfn.XMATCH(AE253,AG253:DR253)+1))</f>
        <v>NC</v>
      </c>
      <c r="AG253" s="43" t="s">
        <v>8355</v>
      </c>
      <c r="AH253" s="117">
        <v>45411</v>
      </c>
      <c r="AI253" s="199">
        <v>0</v>
      </c>
      <c r="AJ253" s="43" t="s">
        <v>8742</v>
      </c>
      <c r="AK253" s="117">
        <v>45667</v>
      </c>
      <c r="AL253" s="43" t="s">
        <v>73</v>
      </c>
      <c r="AN253" s="117"/>
      <c r="AQ253" s="117"/>
      <c r="AT253" s="117"/>
      <c r="AW253" s="117"/>
      <c r="AZ253" s="117"/>
      <c r="BC253" s="117"/>
      <c r="BF253" s="117"/>
      <c r="BI253" s="117"/>
      <c r="BL253" s="117"/>
      <c r="BR253" s="117"/>
      <c r="BX253" s="117"/>
      <c r="CD253" s="117"/>
      <c r="CJ253" s="117"/>
      <c r="CP253" s="117"/>
      <c r="CV253" s="117"/>
      <c r="DB253" s="117"/>
      <c r="DH253" s="117"/>
      <c r="DN253" s="117"/>
      <c r="DS253" s="31" cm="1">
        <f t="array" ref="DS253">_xlfn.TAKE(_xlfn.CHOOSECOLS(_xlfn.WRAPROWS($AG253:$DR253,6),2),1)</f>
        <v>45411</v>
      </c>
      <c r="DT253" s="31" cm="1">
        <f t="array" ref="DT253">_xlfn.TAKE(_xlfn._xlws.FILTER(_xlfn.CHOOSECOLS(_xlfn.WRAPROWS($AG253:$DR253,6),2),
(_xlfn.CHOOSECOLS(_xlfn.WRAPROWS($AG253:$DR253,6),3) = "0") +
(_xlfn.CHOOSECOLS(_xlfn.WRAPROWS($AG253:$DR253,6),3) = 0) +
(_xlfn.CHOOSECOLS(_xlfn.WRAPROWS($AG253:$DR253,6),3) = "0(CP)")),1)</f>
        <v>45411</v>
      </c>
    </row>
    <row r="254" spans="1:124" s="43" customFormat="1" x14ac:dyDescent="0.45">
      <c r="A254" s="29"/>
      <c r="B254" s="29" t="s">
        <v>445</v>
      </c>
      <c r="C254" s="29" t="s">
        <v>7623</v>
      </c>
      <c r="D254" s="29" t="s">
        <v>61</v>
      </c>
      <c r="E254" s="29" t="s">
        <v>665</v>
      </c>
      <c r="F254" s="37">
        <v>120834</v>
      </c>
      <c r="G254" s="29"/>
      <c r="H254" s="30" t="str">
        <f t="shared" si="37"/>
        <v>GUP-XS01-P1EH-120834</v>
      </c>
      <c r="I254" s="30" t="s">
        <v>8202</v>
      </c>
      <c r="J254" s="28" t="s">
        <v>542</v>
      </c>
      <c r="K254" s="31">
        <v>45135</v>
      </c>
      <c r="L254" s="29"/>
      <c r="M254" s="32" t="s">
        <v>448</v>
      </c>
      <c r="N254" s="29" t="s">
        <v>566</v>
      </c>
      <c r="O254" s="28"/>
      <c r="P254" s="28"/>
      <c r="Q254" s="28"/>
      <c r="R254" s="28"/>
      <c r="S254" s="28" t="s">
        <v>667</v>
      </c>
      <c r="T254" s="29" t="s">
        <v>104</v>
      </c>
      <c r="U254" s="33" t="s">
        <v>7622</v>
      </c>
      <c r="V254" s="34" t="s">
        <v>847</v>
      </c>
      <c r="W254" s="34">
        <v>2</v>
      </c>
      <c r="X254" s="162">
        <v>45838</v>
      </c>
      <c r="Y254" s="162"/>
      <c r="Z254" s="30"/>
      <c r="AA254" s="119" t="str" cm="1">
        <f t="array" ref="AA254">IF(AB254="","",INDEX(AG254:DR254,_xlfn.XMATCH(AB254,AG254:DR254)-1))</f>
        <v>DE-GUP-DT-E-23-981</v>
      </c>
      <c r="AB254" s="120">
        <f t="shared" si="47"/>
        <v>45271</v>
      </c>
      <c r="AC254" s="119" cm="1">
        <f t="array" ref="AC254">IF(AB254="","",INDEX(AG254:DR254,_xlfn.XMATCH(AB254,AG254:DR254)+1))</f>
        <v>0</v>
      </c>
      <c r="AD254" s="119" t="str" cm="1">
        <f t="array" ref="AD254">IF(AE254="","",INDEX(AG254:DR254,_xlfn.XMATCH(AE254,AG254:DR254)-1))</f>
        <v>CRS-GUP-DHI-DT-24-071</v>
      </c>
      <c r="AE254" s="120">
        <f t="shared" si="48"/>
        <v>45532</v>
      </c>
      <c r="AF254" s="119" t="str" cm="1">
        <f t="array" ref="AF254">IF(AE254="","",INDEX(AG254:DR254,_xlfn.XMATCH(AE254,AG254:DR254)+1))</f>
        <v>N/A</v>
      </c>
      <c r="AG254" s="43" t="s">
        <v>8115</v>
      </c>
      <c r="AH254" s="117">
        <v>45271</v>
      </c>
      <c r="AI254" s="199">
        <v>0</v>
      </c>
      <c r="AJ254" s="43" t="s">
        <v>8535</v>
      </c>
      <c r="AK254" s="117">
        <v>45532</v>
      </c>
      <c r="AL254" s="43" t="s">
        <v>456</v>
      </c>
      <c r="AN254" s="117"/>
      <c r="AQ254" s="117"/>
      <c r="AT254" s="117"/>
      <c r="AW254" s="117"/>
      <c r="AZ254" s="117"/>
      <c r="BC254" s="117"/>
      <c r="BF254" s="117"/>
      <c r="BI254" s="117"/>
      <c r="BL254" s="117"/>
      <c r="BR254" s="117"/>
      <c r="BX254" s="117"/>
      <c r="CD254" s="117"/>
      <c r="CJ254" s="117"/>
      <c r="CP254" s="117"/>
      <c r="CV254" s="117"/>
      <c r="DB254" s="117"/>
      <c r="DH254" s="117"/>
      <c r="DN254" s="117"/>
      <c r="DS254" s="31" cm="1">
        <f t="array" ref="DS254">_xlfn.TAKE(_xlfn.CHOOSECOLS(_xlfn.WRAPROWS($AG254:$DR254,6),2),1)</f>
        <v>45271</v>
      </c>
      <c r="DT254" s="31" cm="1">
        <f t="array" ref="DT254">_xlfn.TAKE(_xlfn._xlws.FILTER(_xlfn.CHOOSECOLS(_xlfn.WRAPROWS($AG254:$DR254,6),2),
(_xlfn.CHOOSECOLS(_xlfn.WRAPROWS($AG254:$DR254,6),3) = "0") +
(_xlfn.CHOOSECOLS(_xlfn.WRAPROWS($AG254:$DR254,6),3) = 0) +
(_xlfn.CHOOSECOLS(_xlfn.WRAPROWS($AG254:$DR254,6),3) = "0(CP)")),1)</f>
        <v>45271</v>
      </c>
    </row>
    <row r="255" spans="1:124" s="43" customFormat="1" x14ac:dyDescent="0.45">
      <c r="A255" s="29"/>
      <c r="B255" s="29" t="s">
        <v>445</v>
      </c>
      <c r="C255" s="29" t="s">
        <v>270</v>
      </c>
      <c r="D255" s="29" t="s">
        <v>61</v>
      </c>
      <c r="E255" s="29" t="s">
        <v>665</v>
      </c>
      <c r="F255" s="37">
        <v>120827</v>
      </c>
      <c r="G255" s="29"/>
      <c r="H255" s="30" t="str">
        <f t="shared" si="37"/>
        <v>GUP-YU02-P1EH-120827</v>
      </c>
      <c r="I255" s="30" t="s">
        <v>7624</v>
      </c>
      <c r="J255" s="28" t="s">
        <v>542</v>
      </c>
      <c r="K255" s="31">
        <v>45197</v>
      </c>
      <c r="L255" s="29"/>
      <c r="M255" s="32" t="s">
        <v>448</v>
      </c>
      <c r="N255" s="29" t="s">
        <v>566</v>
      </c>
      <c r="O255" s="28"/>
      <c r="P255" s="28"/>
      <c r="Q255" s="28"/>
      <c r="R255" s="28"/>
      <c r="S255" s="28" t="s">
        <v>667</v>
      </c>
      <c r="T255" s="29" t="s">
        <v>104</v>
      </c>
      <c r="U255" s="33" t="s">
        <v>7622</v>
      </c>
      <c r="V255" s="34" t="s">
        <v>926</v>
      </c>
      <c r="W255" s="34">
        <v>2</v>
      </c>
      <c r="X255" s="162">
        <v>45838</v>
      </c>
      <c r="Y255" s="162"/>
      <c r="Z255" s="30"/>
      <c r="AA255" s="119" t="str" cm="1">
        <f t="array" ref="AA255">IF(AB255="","",INDEX(AG255:DR255,_xlfn.XMATCH(AB255,AG255:DR255)-1))</f>
        <v>DE-GUP-DT-E-24-099</v>
      </c>
      <c r="AB255" s="120">
        <f t="shared" si="47"/>
        <v>45385</v>
      </c>
      <c r="AC255" s="119" cm="1">
        <f t="array" ref="AC255">IF(AB255="","",INDEX(AG255:DR255,_xlfn.XMATCH(AB255,AG255:DR255)+1))</f>
        <v>1</v>
      </c>
      <c r="AD255" s="119" t="str" cm="1">
        <f t="array" ref="AD255">IF(AE255="","",INDEX(AG255:DR255,_xlfn.XMATCH(AE255,AG255:DR255)-1))</f>
        <v>CRS-GUP-DHI-DT-23-2130</v>
      </c>
      <c r="AE255" s="120">
        <f t="shared" si="48"/>
        <v>45231</v>
      </c>
      <c r="AF255" s="119" t="str" cm="1">
        <f t="array" ref="AF255">IF(AE255="","",INDEX(AG255:DR255,_xlfn.XMATCH(AE255,AG255:DR255)+1))</f>
        <v>NC</v>
      </c>
      <c r="AG255" s="43" t="s">
        <v>7889</v>
      </c>
      <c r="AH255" s="117">
        <v>45181</v>
      </c>
      <c r="AI255" s="199">
        <v>0</v>
      </c>
      <c r="AJ255" s="43" t="s">
        <v>7991</v>
      </c>
      <c r="AK255" s="117">
        <v>45231</v>
      </c>
      <c r="AL255" s="43" t="s">
        <v>73</v>
      </c>
      <c r="AM255" s="43" t="s">
        <v>8319</v>
      </c>
      <c r="AN255" s="117">
        <v>45385</v>
      </c>
      <c r="AO255" s="43">
        <v>1</v>
      </c>
      <c r="AQ255" s="117"/>
      <c r="AT255" s="117"/>
      <c r="AW255" s="117"/>
      <c r="AZ255" s="117"/>
      <c r="BC255" s="117"/>
      <c r="BF255" s="117"/>
      <c r="BI255" s="117"/>
      <c r="BL255" s="117"/>
      <c r="BR255" s="117"/>
      <c r="BX255" s="117"/>
      <c r="CD255" s="117"/>
      <c r="CJ255" s="117"/>
      <c r="CP255" s="117"/>
      <c r="CV255" s="117"/>
      <c r="DB255" s="117"/>
      <c r="DH255" s="117"/>
      <c r="DN255" s="117"/>
      <c r="DS255" s="31" cm="1">
        <f t="array" ref="DS255">_xlfn.TAKE(_xlfn.CHOOSECOLS(_xlfn.WRAPROWS($AG255:$DR255,6),2),1)</f>
        <v>45181</v>
      </c>
      <c r="DT255" s="31" cm="1">
        <f t="array" ref="DT255">_xlfn.TAKE(_xlfn._xlws.FILTER(_xlfn.CHOOSECOLS(_xlfn.WRAPROWS($AG255:$DR255,6),2),
(_xlfn.CHOOSECOLS(_xlfn.WRAPROWS($AG255:$DR255,6),3) = "0") +
(_xlfn.CHOOSECOLS(_xlfn.WRAPROWS($AG255:$DR255,6),3) = 0) +
(_xlfn.CHOOSECOLS(_xlfn.WRAPROWS($AG255:$DR255,6),3) = "0(CP)")),1)</f>
        <v>45181</v>
      </c>
    </row>
    <row r="256" spans="1:124" s="43" customFormat="1" ht="32" x14ac:dyDescent="0.45">
      <c r="A256" s="29"/>
      <c r="B256" s="29" t="s">
        <v>445</v>
      </c>
      <c r="C256" s="29" t="s">
        <v>983</v>
      </c>
      <c r="D256" s="29" t="s">
        <v>504</v>
      </c>
      <c r="E256" s="29" t="s">
        <v>8609</v>
      </c>
      <c r="F256" s="37">
        <v>121901</v>
      </c>
      <c r="G256" s="29"/>
      <c r="H256" s="30" t="str">
        <f t="shared" ref="H256" si="49">CONCATENATE(B256,"-",C256,"-",D256,E256,"-",F256)</f>
        <v>GUP-YD00-P0EGY-121901</v>
      </c>
      <c r="I256" s="30" t="s">
        <v>8610</v>
      </c>
      <c r="J256" s="28" t="s">
        <v>542</v>
      </c>
      <c r="K256" s="31">
        <v>45595</v>
      </c>
      <c r="L256" s="29"/>
      <c r="M256" s="32" t="s">
        <v>448</v>
      </c>
      <c r="N256" s="29" t="s">
        <v>8587</v>
      </c>
      <c r="O256" s="28"/>
      <c r="P256" s="28"/>
      <c r="Q256" s="28"/>
      <c r="R256" s="28"/>
      <c r="S256" s="28" t="s">
        <v>8611</v>
      </c>
      <c r="T256" s="29" t="s">
        <v>104</v>
      </c>
      <c r="U256" s="28" t="s">
        <v>8611</v>
      </c>
      <c r="V256" s="34" t="s">
        <v>926</v>
      </c>
      <c r="W256" s="34">
        <v>2</v>
      </c>
      <c r="X256" s="162">
        <v>45838</v>
      </c>
      <c r="Y256" s="162"/>
      <c r="Z256" s="30"/>
      <c r="AA256" s="119" t="str" cm="1">
        <f t="array" ref="AA256">IF(AB256="","",INDEX(AG256:DR256,_xlfn.XMATCH(AB256,AG256:DR256)-1))</f>
        <v>DE-GUP-DT-E-24-252</v>
      </c>
      <c r="AB256" s="120">
        <f t="shared" ref="AB256" si="50">IF(AH256="", "",MAX(AH256,AN256,AT256,AZ256,BF256,BL256,BR256,BX256,CD256,CJ256,CP256,CV256,DB256,DH256,DN256))</f>
        <v>45586</v>
      </c>
      <c r="AC256" s="119" cm="1">
        <f t="array" ref="AC256">IF(AB256="","",INDEX(AG256:DR256,_xlfn.XMATCH(AB256,AG256:DR256)+1))</f>
        <v>0</v>
      </c>
      <c r="AD256" s="119" t="str" cm="1">
        <f t="array" ref="AD256">IF(AE256="","",INDEX(AG256:DR256,_xlfn.XMATCH(AE256,AG256:DR256)-1))</f>
        <v>별도 메일접수 24-017</v>
      </c>
      <c r="AE256" s="120">
        <f t="shared" ref="AE256" si="51">IF(AK256="", "",MAX(AK256,AQ256,AW256,BC256,BI256,BO256,BU256,CA256,CG256,CM256,CS256,CY256,DE256,DK256,DQ256))</f>
        <v>45630</v>
      </c>
      <c r="AF256" s="119" t="str" cm="1">
        <f t="array" ref="AF256">IF(AE256="","",INDEX(AG256:DR256,_xlfn.XMATCH(AE256,AG256:DR256)+1))</f>
        <v>RC</v>
      </c>
      <c r="AG256" s="43" t="s">
        <v>8612</v>
      </c>
      <c r="AH256" s="117">
        <v>45586</v>
      </c>
      <c r="AI256" s="199">
        <v>0</v>
      </c>
      <c r="AJ256" s="43" t="s">
        <v>8663</v>
      </c>
      <c r="AK256" s="117">
        <v>45630</v>
      </c>
      <c r="AL256" s="43" t="s">
        <v>92</v>
      </c>
      <c r="AN256" s="117"/>
      <c r="AQ256" s="117"/>
      <c r="AT256" s="117"/>
      <c r="AW256" s="117"/>
      <c r="AZ256" s="117"/>
      <c r="BC256" s="117"/>
      <c r="BF256" s="117"/>
      <c r="BI256" s="117"/>
      <c r="BL256" s="117"/>
      <c r="BR256" s="117"/>
      <c r="BX256" s="117"/>
      <c r="CD256" s="117"/>
      <c r="CJ256" s="117"/>
      <c r="CP256" s="117"/>
      <c r="CV256" s="117"/>
      <c r="DB256" s="117"/>
      <c r="DH256" s="117"/>
      <c r="DN256" s="117"/>
      <c r="DS256" s="31" cm="1">
        <f t="array" ref="DS256">_xlfn.TAKE(_xlfn.CHOOSECOLS(_xlfn.WRAPROWS($AG256:$DR256,6),2),1)</f>
        <v>45586</v>
      </c>
      <c r="DT256" s="31" cm="1">
        <f t="array" ref="DT256">_xlfn.TAKE(_xlfn._xlws.FILTER(_xlfn.CHOOSECOLS(_xlfn.WRAPROWS($AG256:$DR256,6),2),
(_xlfn.CHOOSECOLS(_xlfn.WRAPROWS($AG256:$DR256,6),3) = "0") +
(_xlfn.CHOOSECOLS(_xlfn.WRAPROWS($AG256:$DR256,6),3) = 0) +
(_xlfn.CHOOSECOLS(_xlfn.WRAPROWS($AG256:$DR256,6),3) = "0(CP)")),1)</f>
        <v>45586</v>
      </c>
    </row>
    <row r="257" spans="1:124" s="43" customFormat="1" x14ac:dyDescent="0.45">
      <c r="A257" s="29"/>
      <c r="B257" s="29" t="s">
        <v>445</v>
      </c>
      <c r="C257" s="29" t="s">
        <v>232</v>
      </c>
      <c r="D257" s="29" t="s">
        <v>504</v>
      </c>
      <c r="E257" s="29" t="s">
        <v>653</v>
      </c>
      <c r="F257" s="37">
        <v>120858</v>
      </c>
      <c r="G257" s="29"/>
      <c r="H257" s="30" t="str">
        <f t="shared" si="37"/>
        <v>GUP-YD00-P0EG-120858</v>
      </c>
      <c r="I257" s="30" t="s">
        <v>671</v>
      </c>
      <c r="J257" s="28" t="s">
        <v>96</v>
      </c>
      <c r="K257" s="31">
        <v>44907</v>
      </c>
      <c r="L257" s="29"/>
      <c r="M257" s="32" t="s">
        <v>448</v>
      </c>
      <c r="N257" s="29" t="s">
        <v>566</v>
      </c>
      <c r="O257" s="28"/>
      <c r="P257" s="28" t="s">
        <v>5686</v>
      </c>
      <c r="Q257" s="28"/>
      <c r="R257" s="28"/>
      <c r="S257" s="28" t="s">
        <v>672</v>
      </c>
      <c r="T257" s="29" t="s">
        <v>104</v>
      </c>
      <c r="U257" s="28" t="s">
        <v>672</v>
      </c>
      <c r="V257" s="34" t="s">
        <v>236</v>
      </c>
      <c r="W257" s="34">
        <v>2</v>
      </c>
      <c r="X257" s="162">
        <v>45838</v>
      </c>
      <c r="Y257" s="162"/>
      <c r="Z257" s="30"/>
      <c r="AA257" s="119" t="str" cm="1">
        <f t="array" ref="AA257">IF(AB257="","",INDEX(AG257:DR257,_xlfn.XMATCH(AB257,AG257:DR257)-1))</f>
        <v>DE-GUP-DT-E-24-177</v>
      </c>
      <c r="AB257" s="120">
        <f t="shared" si="40"/>
        <v>45478</v>
      </c>
      <c r="AC257" s="119" cm="1">
        <f t="array" ref="AC257">IF(AB257="","",INDEX(AG257:DR257,_xlfn.XMATCH(AB257,AG257:DR257)+1))</f>
        <v>4</v>
      </c>
      <c r="AD257" s="119" t="str" cm="1">
        <f t="array" ref="AD257">IF(AE257="","",INDEX(AG257:DR257,_xlfn.XMATCH(AE257,AG257:DR257)-1))</f>
        <v>자체 CRS 개정 후 제출</v>
      </c>
      <c r="AE257" s="120">
        <f t="shared" si="41"/>
        <v>45477</v>
      </c>
      <c r="AF257" s="119" t="str" cm="1">
        <f t="array" ref="AF257">IF(AE257="","",INDEX(AG257:DR257,_xlfn.XMATCH(AE257,AG257:DR257)+1))</f>
        <v>N/A</v>
      </c>
      <c r="AG257" s="43" t="s">
        <v>5821</v>
      </c>
      <c r="AH257" s="117">
        <v>44911</v>
      </c>
      <c r="AI257" s="199">
        <v>0</v>
      </c>
      <c r="AJ257" s="43" t="s">
        <v>5897</v>
      </c>
      <c r="AK257" s="117">
        <v>44916</v>
      </c>
      <c r="AL257" s="43" t="s">
        <v>73</v>
      </c>
      <c r="AM257" s="43" t="s">
        <v>6380</v>
      </c>
      <c r="AN257" s="117">
        <v>44963</v>
      </c>
      <c r="AO257" s="43">
        <v>1</v>
      </c>
      <c r="AP257" s="43" t="s">
        <v>6524</v>
      </c>
      <c r="AQ257" s="117">
        <v>44973</v>
      </c>
      <c r="AR257" s="43" t="s">
        <v>73</v>
      </c>
      <c r="AS257" s="43" t="s">
        <v>6933</v>
      </c>
      <c r="AT257" s="117">
        <v>45007</v>
      </c>
      <c r="AU257" s="43">
        <v>2</v>
      </c>
      <c r="AV257" s="43" t="s">
        <v>7156</v>
      </c>
      <c r="AW257" s="117">
        <v>45028</v>
      </c>
      <c r="AX257" s="43" t="s">
        <v>73</v>
      </c>
      <c r="AY257" s="43" t="s">
        <v>7888</v>
      </c>
      <c r="AZ257" s="117">
        <v>45181</v>
      </c>
      <c r="BA257" s="43">
        <v>3</v>
      </c>
      <c r="BB257" s="43" t="s">
        <v>7690</v>
      </c>
      <c r="BC257" s="117">
        <v>45477</v>
      </c>
      <c r="BD257" s="43" t="s">
        <v>456</v>
      </c>
      <c r="BE257" s="43" t="s">
        <v>8481</v>
      </c>
      <c r="BF257" s="117">
        <v>45478</v>
      </c>
      <c r="BG257" s="43">
        <v>4</v>
      </c>
      <c r="BI257" s="117"/>
      <c r="BL257" s="117"/>
      <c r="BR257" s="117"/>
      <c r="BX257" s="117"/>
      <c r="CD257" s="117"/>
      <c r="CJ257" s="117"/>
      <c r="CP257" s="117"/>
      <c r="CV257" s="117"/>
      <c r="DB257" s="117"/>
      <c r="DH257" s="117"/>
      <c r="DN257" s="117"/>
      <c r="DS257" s="31" cm="1">
        <f t="array" ref="DS257">_xlfn.TAKE(_xlfn.CHOOSECOLS(_xlfn.WRAPROWS($AG257:$DR257,6),2),1)</f>
        <v>44911</v>
      </c>
      <c r="DT257" s="31" cm="1">
        <f t="array" ref="DT257">_xlfn.TAKE(_xlfn._xlws.FILTER(_xlfn.CHOOSECOLS(_xlfn.WRAPROWS($AG257:$DR257,6),2),
(_xlfn.CHOOSECOLS(_xlfn.WRAPROWS($AG257:$DR257,6),3) = "0") +
(_xlfn.CHOOSECOLS(_xlfn.WRAPROWS($AG257:$DR257,6),3) = 0) +
(_xlfn.CHOOSECOLS(_xlfn.WRAPROWS($AG257:$DR257,6),3) = "0(CP)")),1)</f>
        <v>44911</v>
      </c>
    </row>
    <row r="258" spans="1:124" s="43" customFormat="1" x14ac:dyDescent="0.45">
      <c r="A258" s="29"/>
      <c r="B258" s="29" t="s">
        <v>445</v>
      </c>
      <c r="C258" s="29" t="s">
        <v>237</v>
      </c>
      <c r="D258" s="29" t="s">
        <v>504</v>
      </c>
      <c r="E258" s="29" t="s">
        <v>653</v>
      </c>
      <c r="F258" s="37">
        <v>120859</v>
      </c>
      <c r="G258" s="29"/>
      <c r="H258" s="30" t="str">
        <f t="shared" si="37"/>
        <v>GUP-YT01-P0EG-120859</v>
      </c>
      <c r="I258" s="30" t="s">
        <v>673</v>
      </c>
      <c r="J258" s="29" t="s">
        <v>245</v>
      </c>
      <c r="K258" s="31">
        <v>44904</v>
      </c>
      <c r="L258" s="31">
        <v>45015</v>
      </c>
      <c r="M258" s="32" t="s">
        <v>448</v>
      </c>
      <c r="N258" s="29" t="s">
        <v>566</v>
      </c>
      <c r="O258" s="28"/>
      <c r="P258" s="28"/>
      <c r="Q258" s="28"/>
      <c r="R258" s="28"/>
      <c r="S258" s="28" t="s">
        <v>672</v>
      </c>
      <c r="T258" s="29" t="s">
        <v>104</v>
      </c>
      <c r="U258" s="28" t="s">
        <v>672</v>
      </c>
      <c r="V258" s="34" t="s">
        <v>236</v>
      </c>
      <c r="W258" s="34">
        <v>2</v>
      </c>
      <c r="X258" s="162">
        <v>45838</v>
      </c>
      <c r="Y258" s="162"/>
      <c r="Z258" s="30"/>
      <c r="AA258" s="119" t="str" cm="1">
        <f t="array" ref="AA258">IF(AB258="","",INDEX(AG258:DR258,_xlfn.XMATCH(AB258,AG258:DR258)-1))</f>
        <v>DE-GUP-DT-E-24-177</v>
      </c>
      <c r="AB258" s="120">
        <f t="shared" si="40"/>
        <v>45478</v>
      </c>
      <c r="AC258" s="119" cm="1">
        <f t="array" ref="AC258">IF(AB258="","",INDEX(AG258:DR258,_xlfn.XMATCH(AB258,AG258:DR258)+1))</f>
        <v>1</v>
      </c>
      <c r="AD258" s="119" t="e" cm="1">
        <f t="array" ref="AD258">IF(AE258="","",INDEX(AG258:DR258,_xlfn.XMATCH(AE258,AG258:DR258)-1))</f>
        <v>#REF!</v>
      </c>
      <c r="AE258" s="120" t="e">
        <f>IF(AK258="", "",MAX(AK258,AQ258,AW258,BC258,BI258,BO258,BU258,CA258,CG258,CM258,CS258,CY258,DE258,DK258,#REF!))</f>
        <v>#REF!</v>
      </c>
      <c r="AF258" s="119" t="e" cm="1">
        <f t="array" ref="AF258">IF(AE258="","",INDEX(AG258:DR258,_xlfn.XMATCH(AE258,AG258:DR258)+1))</f>
        <v>#REF!</v>
      </c>
      <c r="AG258" s="43" t="s">
        <v>5800</v>
      </c>
      <c r="AH258" s="117">
        <v>44909</v>
      </c>
      <c r="AI258" s="199" t="s">
        <v>90</v>
      </c>
      <c r="AJ258" s="43" t="s">
        <v>5992</v>
      </c>
      <c r="AK258" s="117">
        <v>44923</v>
      </c>
      <c r="AL258" s="43" t="s">
        <v>92</v>
      </c>
      <c r="AM258" s="43" t="s">
        <v>6216</v>
      </c>
      <c r="AN258" s="117">
        <v>44945</v>
      </c>
      <c r="AO258" s="43" t="s">
        <v>52</v>
      </c>
      <c r="AP258" s="43" t="s">
        <v>6776</v>
      </c>
      <c r="AQ258" s="117">
        <v>44994</v>
      </c>
      <c r="AR258" s="43" t="s">
        <v>84</v>
      </c>
      <c r="AS258" s="43" t="s">
        <v>7012</v>
      </c>
      <c r="AT258" s="117">
        <v>45014</v>
      </c>
      <c r="AU258" s="43">
        <v>0</v>
      </c>
      <c r="AV258" s="43" t="s">
        <v>7690</v>
      </c>
      <c r="AW258" s="117">
        <v>45477</v>
      </c>
      <c r="AX258" s="43" t="s">
        <v>456</v>
      </c>
      <c r="AY258" s="43" t="s">
        <v>8481</v>
      </c>
      <c r="AZ258" s="117">
        <v>45478</v>
      </c>
      <c r="BA258" s="43">
        <v>1</v>
      </c>
      <c r="BC258" s="117"/>
      <c r="BF258" s="117"/>
      <c r="BI258" s="117"/>
      <c r="BL258" s="117"/>
      <c r="BR258" s="117"/>
      <c r="BX258" s="117"/>
      <c r="CD258" s="117"/>
      <c r="CJ258" s="117"/>
      <c r="CP258" s="117"/>
      <c r="CV258" s="117"/>
      <c r="DB258" s="117"/>
      <c r="DH258" s="117"/>
      <c r="DN258" s="117"/>
      <c r="DS258" s="31" cm="1">
        <f t="array" ref="DS258">_xlfn.TAKE(_xlfn.CHOOSECOLS(_xlfn.WRAPROWS($AG258:$DR258,6),2),1)</f>
        <v>44909</v>
      </c>
      <c r="DT258" s="31" cm="1">
        <f t="array" ref="DT258">_xlfn.TAKE(_xlfn._xlws.FILTER(_xlfn.CHOOSECOLS(_xlfn.WRAPROWS($AG258:$DR258,6),2),
(_xlfn.CHOOSECOLS(_xlfn.WRAPROWS($AG258:$DR258,6),3) = "0") +
(_xlfn.CHOOSECOLS(_xlfn.WRAPROWS($AG258:$DR258,6),3) = 0) +
(_xlfn.CHOOSECOLS(_xlfn.WRAPROWS($AG258:$DR258,6),3) = "0(CP)")),1)</f>
        <v>45014</v>
      </c>
    </row>
    <row r="259" spans="1:124" s="43" customFormat="1" x14ac:dyDescent="0.45">
      <c r="A259" s="29"/>
      <c r="B259" s="29" t="s">
        <v>445</v>
      </c>
      <c r="C259" s="29" t="s">
        <v>577</v>
      </c>
      <c r="D259" s="29" t="s">
        <v>504</v>
      </c>
      <c r="E259" s="29" t="s">
        <v>653</v>
      </c>
      <c r="F259" s="37">
        <v>120860</v>
      </c>
      <c r="G259" s="29"/>
      <c r="H259" s="30" t="str">
        <f t="shared" si="37"/>
        <v>GUP-YK01-P0EG-120860</v>
      </c>
      <c r="I259" s="30" t="s">
        <v>674</v>
      </c>
      <c r="J259" s="28" t="s">
        <v>542</v>
      </c>
      <c r="K259" s="31">
        <v>44902</v>
      </c>
      <c r="L259" s="29"/>
      <c r="M259" s="32" t="s">
        <v>448</v>
      </c>
      <c r="N259" s="29" t="s">
        <v>566</v>
      </c>
      <c r="O259" s="28"/>
      <c r="P259" s="28" t="s">
        <v>5686</v>
      </c>
      <c r="Q259" s="28"/>
      <c r="R259" s="28"/>
      <c r="S259" s="28" t="s">
        <v>672</v>
      </c>
      <c r="T259" s="29" t="s">
        <v>104</v>
      </c>
      <c r="U259" s="28" t="s">
        <v>672</v>
      </c>
      <c r="V259" s="34" t="s">
        <v>236</v>
      </c>
      <c r="W259" s="34">
        <v>3</v>
      </c>
      <c r="X259" s="162">
        <v>45838</v>
      </c>
      <c r="Y259" s="162"/>
      <c r="Z259" s="30"/>
      <c r="AA259" s="119" t="str" cm="1">
        <f t="array" ref="AA259">IF(AB259="","",INDEX(AG259:DR259,_xlfn.XMATCH(AB259,AG259:DR259)-1))</f>
        <v>DE-GUP-DT-E-23-065</v>
      </c>
      <c r="AB259" s="120">
        <f t="shared" si="40"/>
        <v>44946</v>
      </c>
      <c r="AC259" s="119" cm="1">
        <f t="array" ref="AC259">IF(AB259="","",INDEX(AG259:DR259,_xlfn.XMATCH(AB259,AG259:DR259)+1))</f>
        <v>1</v>
      </c>
      <c r="AD259" s="119" t="str" cm="1">
        <f t="array" ref="AD259">IF(AE259="","",INDEX(AG259:DR259,_xlfn.XMATCH(AE259,AG259:DR259)-1))</f>
        <v>CRS-GUP-DHI-DT-23-1534</v>
      </c>
      <c r="AE259" s="120">
        <f>IF(AK259="", "",MAX(AK259,AQ259,AW259,BC259,BI259,BO259,BU259,CA259,CG259,CM259,CS259,CY259,DE259,DK259,DQ258))</f>
        <v>44972</v>
      </c>
      <c r="AF259" s="119" t="str" cm="1">
        <f t="array" ref="AF259">IF(AE259="","",INDEX(AG259:DR259,_xlfn.XMATCH(AE259,AG259:DR259)+1))</f>
        <v>NC</v>
      </c>
      <c r="AG259" s="43" t="s">
        <v>5725</v>
      </c>
      <c r="AH259" s="117">
        <v>44903</v>
      </c>
      <c r="AI259" s="199">
        <v>0</v>
      </c>
      <c r="AJ259" s="43" t="s">
        <v>5888</v>
      </c>
      <c r="AK259" s="117">
        <v>44916</v>
      </c>
      <c r="AL259" s="43" t="s">
        <v>73</v>
      </c>
      <c r="AM259" s="43" t="s">
        <v>6224</v>
      </c>
      <c r="AN259" s="117">
        <v>44946</v>
      </c>
      <c r="AO259" s="43">
        <v>1</v>
      </c>
      <c r="AP259" s="43" t="s">
        <v>6514</v>
      </c>
      <c r="AQ259" s="117">
        <v>44972</v>
      </c>
      <c r="AR259" s="43" t="s">
        <v>73</v>
      </c>
      <c r="AT259" s="117"/>
      <c r="AW259" s="117"/>
      <c r="AZ259" s="117"/>
      <c r="BC259" s="117"/>
      <c r="BF259" s="117"/>
      <c r="BI259" s="117"/>
      <c r="BL259" s="117"/>
      <c r="BR259" s="117"/>
      <c r="BX259" s="117"/>
      <c r="CD259" s="117"/>
      <c r="CJ259" s="117"/>
      <c r="CP259" s="117"/>
      <c r="CV259" s="117"/>
      <c r="DB259" s="117"/>
      <c r="DH259" s="117"/>
      <c r="DN259" s="117"/>
      <c r="DS259" s="31" cm="1">
        <f t="array" ref="DS259">_xlfn.TAKE(_xlfn.CHOOSECOLS(_xlfn.WRAPROWS($AG259:$DR259,6),2),1)</f>
        <v>44903</v>
      </c>
      <c r="DT259" s="31" cm="1">
        <f t="array" ref="DT259">_xlfn.TAKE(_xlfn._xlws.FILTER(_xlfn.CHOOSECOLS(_xlfn.WRAPROWS($AG259:$DR259,6),2),
(_xlfn.CHOOSECOLS(_xlfn.WRAPROWS($AG259:$DR259,6),3) = "0") +
(_xlfn.CHOOSECOLS(_xlfn.WRAPROWS($AG259:$DR259,6),3) = 0) +
(_xlfn.CHOOSECOLS(_xlfn.WRAPROWS($AG259:$DR259,6),3) = "0(CP)")),1)</f>
        <v>44903</v>
      </c>
    </row>
    <row r="260" spans="1:124" s="43" customFormat="1" x14ac:dyDescent="0.45">
      <c r="A260" s="29"/>
      <c r="B260" s="29" t="s">
        <v>445</v>
      </c>
      <c r="C260" s="29" t="s">
        <v>237</v>
      </c>
      <c r="D260" s="29" t="s">
        <v>504</v>
      </c>
      <c r="E260" s="29" t="s">
        <v>653</v>
      </c>
      <c r="F260" s="37">
        <v>120861</v>
      </c>
      <c r="G260" s="29"/>
      <c r="H260" s="30" t="str">
        <f t="shared" si="37"/>
        <v>GUP-YT01-P0EG-120861</v>
      </c>
      <c r="I260" s="30" t="s">
        <v>675</v>
      </c>
      <c r="J260" s="28" t="s">
        <v>96</v>
      </c>
      <c r="K260" s="31">
        <v>44918</v>
      </c>
      <c r="L260" s="29"/>
      <c r="M260" s="32" t="s">
        <v>448</v>
      </c>
      <c r="N260" s="29" t="s">
        <v>566</v>
      </c>
      <c r="O260" s="28"/>
      <c r="P260" s="28"/>
      <c r="Q260" s="28"/>
      <c r="R260" s="28"/>
      <c r="S260" s="28" t="s">
        <v>672</v>
      </c>
      <c r="T260" s="29" t="s">
        <v>104</v>
      </c>
      <c r="U260" s="28" t="s">
        <v>672</v>
      </c>
      <c r="V260" s="34" t="s">
        <v>272</v>
      </c>
      <c r="W260" s="34">
        <v>2</v>
      </c>
      <c r="X260" s="162">
        <v>45838</v>
      </c>
      <c r="Y260" s="162"/>
      <c r="Z260" s="30"/>
      <c r="AA260" s="119" t="str" cm="1">
        <f t="array" ref="AA260">IF(AB260="","",INDEX(AG260:DR260,_xlfn.XMATCH(AB260,AG260:DR260)-1))</f>
        <v>DE-GUP-DT-E-24-177</v>
      </c>
      <c r="AB260" s="120">
        <f>IF(AH260="", "",MAX(AH260,AN260,AT260,AZ260,BF260,BL260,BR260,BX260,CD260,CJ260,CP260,CV260,DB260,DH260,DN260))</f>
        <v>45478</v>
      </c>
      <c r="AC260" s="119" cm="1">
        <f t="array" ref="AC260">IF(AB260="","",INDEX(AG260:DR260,_xlfn.XMATCH(AB260,AG260:DR260)+1))</f>
        <v>2</v>
      </c>
      <c r="AD260" s="119" t="str" cm="1">
        <f t="array" ref="AD260">IF(AE260="","",INDEX(AG260:DR260,_xlfn.XMATCH(AE260,AG260:DR260)-1))</f>
        <v>CRS-GUP-DHI-DT-23-1905</v>
      </c>
      <c r="AE260" s="120">
        <f>IF(AK260="", "",MAX(AK260,AQ260,AW260,BC260,BI260,BO260,BU260,CA260,CG260,CM260,CS260,CY260,DE260,DK260,DQ259))</f>
        <v>45051</v>
      </c>
      <c r="AF260" s="119" t="str" cm="1">
        <f t="array" ref="AF260">IF(AE260="","",INDEX(AG260:DR260,_xlfn.XMATCH(AE260,AG260:DR260)+1))</f>
        <v>NC</v>
      </c>
      <c r="AG260" s="43" t="s">
        <v>5945</v>
      </c>
      <c r="AH260" s="117">
        <v>44918</v>
      </c>
      <c r="AI260" s="199">
        <v>0</v>
      </c>
      <c r="AJ260" s="43" t="s">
        <v>6435</v>
      </c>
      <c r="AK260" s="117">
        <v>44968</v>
      </c>
      <c r="AL260" s="43" t="s">
        <v>73</v>
      </c>
      <c r="AM260" s="43" t="s">
        <v>7185</v>
      </c>
      <c r="AN260" s="117">
        <v>45034</v>
      </c>
      <c r="AO260" s="43">
        <v>1</v>
      </c>
      <c r="AP260" s="43" t="s">
        <v>7347</v>
      </c>
      <c r="AQ260" s="117">
        <v>45051</v>
      </c>
      <c r="AR260" s="43" t="s">
        <v>73</v>
      </c>
      <c r="AS260" s="43" t="s">
        <v>8481</v>
      </c>
      <c r="AT260" s="117">
        <v>45478</v>
      </c>
      <c r="AU260" s="43">
        <v>2</v>
      </c>
      <c r="AZ260" s="117"/>
      <c r="BC260" s="117"/>
      <c r="BF260" s="117"/>
      <c r="BI260" s="117"/>
      <c r="BL260" s="117"/>
      <c r="BR260" s="117"/>
      <c r="BX260" s="117"/>
      <c r="CD260" s="117"/>
      <c r="CJ260" s="117"/>
      <c r="CP260" s="117"/>
      <c r="CV260" s="117"/>
      <c r="DB260" s="117"/>
      <c r="DH260" s="117"/>
      <c r="DN260" s="117"/>
      <c r="DS260" s="31" cm="1">
        <f t="array" ref="DS260">_xlfn.TAKE(_xlfn.CHOOSECOLS(_xlfn.WRAPROWS($AG260:$DR260,6),2),1)</f>
        <v>44918</v>
      </c>
      <c r="DT260" s="31" cm="1">
        <f t="array" ref="DT260">_xlfn.TAKE(_xlfn._xlws.FILTER(_xlfn.CHOOSECOLS(_xlfn.WRAPROWS($AG260:$DR260,6),2),
(_xlfn.CHOOSECOLS(_xlfn.WRAPROWS($AG260:$DR260,6),3) = "0") +
(_xlfn.CHOOSECOLS(_xlfn.WRAPROWS($AG260:$DR260,6),3) = 0) +
(_xlfn.CHOOSECOLS(_xlfn.WRAPROWS($AG260:$DR260,6),3) = "0(CP)")),1)</f>
        <v>44918</v>
      </c>
    </row>
    <row r="261" spans="1:124" s="43" customFormat="1" x14ac:dyDescent="0.45">
      <c r="A261" s="29"/>
      <c r="B261" s="29" t="s">
        <v>445</v>
      </c>
      <c r="C261" s="29" t="s">
        <v>485</v>
      </c>
      <c r="D261" s="29" t="s">
        <v>504</v>
      </c>
      <c r="E261" s="29" t="s">
        <v>653</v>
      </c>
      <c r="F261" s="37">
        <v>120862</v>
      </c>
      <c r="G261" s="29"/>
      <c r="H261" s="30" t="str">
        <f t="shared" si="37"/>
        <v>GUP-YM01-P0EG-120862</v>
      </c>
      <c r="I261" s="30" t="s">
        <v>676</v>
      </c>
      <c r="J261" s="28" t="s">
        <v>96</v>
      </c>
      <c r="K261" s="31">
        <v>44918</v>
      </c>
      <c r="L261" s="29"/>
      <c r="M261" s="32" t="s">
        <v>448</v>
      </c>
      <c r="N261" s="29" t="s">
        <v>566</v>
      </c>
      <c r="O261" s="28"/>
      <c r="P261" s="28" t="s">
        <v>5686</v>
      </c>
      <c r="Q261" s="28"/>
      <c r="R261" s="28"/>
      <c r="S261" s="28" t="s">
        <v>672</v>
      </c>
      <c r="T261" s="29" t="s">
        <v>104</v>
      </c>
      <c r="U261" s="28" t="s">
        <v>672</v>
      </c>
      <c r="V261" s="34" t="s">
        <v>236</v>
      </c>
      <c r="W261" s="34">
        <v>3</v>
      </c>
      <c r="X261" s="162">
        <v>45838</v>
      </c>
      <c r="Y261" s="162"/>
      <c r="Z261" s="30"/>
      <c r="AA261" s="119" t="str" cm="1">
        <f t="array" ref="AA261">IF(AB261="","",INDEX(AG261:DR261,_xlfn.XMATCH(AB261,AG261:DR261)-1))</f>
        <v>DE-GUP-DT-E-24-177</v>
      </c>
      <c r="AB261" s="120">
        <f>IF(AH261="", "",MAX(AH261,AN261,AT261,AZ261,BF261,BL261,BR261,BX261,CD261,CJ261,CP261,CV261,DB261,DH261,DN261))</f>
        <v>45478</v>
      </c>
      <c r="AC261" s="119" cm="1">
        <f t="array" ref="AC261">IF(AB261="","",INDEX(AG261:DR261,_xlfn.XMATCH(AB261,AG261:DR261)+1))</f>
        <v>2</v>
      </c>
      <c r="AD261" s="119" t="str" cm="1">
        <f t="array" ref="AD261">IF(AE261="","",INDEX(AG261:DR261,_xlfn.XMATCH(AE261,AG261:DR261)-1))</f>
        <v>CRS-GUP-DHI-DT-23-1905</v>
      </c>
      <c r="AE261" s="120">
        <f>IF(AK261="", "",MAX(AK261,AQ261,AW261,BC261,BI261,BO261,BU261,CA261,CG261,CM261,CS261,CY261,DE261,DK261,DQ261))</f>
        <v>45051</v>
      </c>
      <c r="AF261" s="119" t="str" cm="1">
        <f t="array" ref="AF261">IF(AE261="","",INDEX(AG261:DR261,_xlfn.XMATCH(AE261,AG261:DR261)+1))</f>
        <v>NC</v>
      </c>
      <c r="AG261" s="43" t="s">
        <v>5945</v>
      </c>
      <c r="AH261" s="117">
        <v>44918</v>
      </c>
      <c r="AI261" s="199">
        <v>0</v>
      </c>
      <c r="AJ261" s="43" t="s">
        <v>6435</v>
      </c>
      <c r="AK261" s="117">
        <v>44968</v>
      </c>
      <c r="AL261" s="43" t="s">
        <v>73</v>
      </c>
      <c r="AM261" s="43" t="s">
        <v>7185</v>
      </c>
      <c r="AN261" s="117">
        <v>45034</v>
      </c>
      <c r="AO261" s="43">
        <v>1</v>
      </c>
      <c r="AP261" s="43" t="s">
        <v>7347</v>
      </c>
      <c r="AQ261" s="117">
        <v>45051</v>
      </c>
      <c r="AR261" s="43" t="s">
        <v>73</v>
      </c>
      <c r="AS261" s="43" t="s">
        <v>8481</v>
      </c>
      <c r="AT261" s="117">
        <v>45478</v>
      </c>
      <c r="AU261" s="43">
        <v>2</v>
      </c>
      <c r="AZ261" s="117"/>
      <c r="BC261" s="117"/>
      <c r="BF261" s="117"/>
      <c r="BI261" s="117"/>
      <c r="BL261" s="117"/>
      <c r="BR261" s="117"/>
      <c r="BX261" s="117"/>
      <c r="CD261" s="117"/>
      <c r="CJ261" s="117"/>
      <c r="CP261" s="117"/>
      <c r="CV261" s="117"/>
      <c r="DB261" s="117"/>
      <c r="DH261" s="117"/>
      <c r="DN261" s="117"/>
      <c r="DS261" s="31" cm="1">
        <f t="array" ref="DS261">_xlfn.TAKE(_xlfn.CHOOSECOLS(_xlfn.WRAPROWS($AG261:$DR261,6),2),1)</f>
        <v>44918</v>
      </c>
      <c r="DT261" s="31" cm="1">
        <f t="array" ref="DT261">_xlfn.TAKE(_xlfn._xlws.FILTER(_xlfn.CHOOSECOLS(_xlfn.WRAPROWS($AG261:$DR261,6),2),
(_xlfn.CHOOSECOLS(_xlfn.WRAPROWS($AG261:$DR261,6),3) = "0") +
(_xlfn.CHOOSECOLS(_xlfn.WRAPROWS($AG261:$DR261,6),3) = 0) +
(_xlfn.CHOOSECOLS(_xlfn.WRAPROWS($AG261:$DR261,6),3) = "0(CP)")),1)</f>
        <v>44918</v>
      </c>
    </row>
    <row r="262" spans="1:124" s="43" customFormat="1" x14ac:dyDescent="0.45">
      <c r="A262" s="29"/>
      <c r="B262" s="29" t="s">
        <v>445</v>
      </c>
      <c r="C262" s="29" t="s">
        <v>585</v>
      </c>
      <c r="D262" s="29" t="s">
        <v>504</v>
      </c>
      <c r="E262" s="29" t="s">
        <v>653</v>
      </c>
      <c r="F262" s="37">
        <v>120863</v>
      </c>
      <c r="G262" s="29"/>
      <c r="H262" s="30" t="str">
        <f t="shared" si="37"/>
        <v>GUP-CV03-P0EG-120863</v>
      </c>
      <c r="I262" s="30" t="s">
        <v>677</v>
      </c>
      <c r="J262" s="28" t="s">
        <v>542</v>
      </c>
      <c r="K262" s="31">
        <v>44918</v>
      </c>
      <c r="L262" s="29"/>
      <c r="M262" s="32" t="s">
        <v>448</v>
      </c>
      <c r="N262" s="29" t="s">
        <v>566</v>
      </c>
      <c r="O262" s="28"/>
      <c r="P262" s="28"/>
      <c r="Q262" s="28"/>
      <c r="R262" s="28"/>
      <c r="S262" s="28" t="s">
        <v>672</v>
      </c>
      <c r="T262" s="29" t="s">
        <v>104</v>
      </c>
      <c r="U262" s="28" t="s">
        <v>672</v>
      </c>
      <c r="V262" s="34" t="s">
        <v>249</v>
      </c>
      <c r="W262" s="34">
        <v>2</v>
      </c>
      <c r="X262" s="162">
        <v>45838</v>
      </c>
      <c r="Y262" s="162"/>
      <c r="Z262" s="30"/>
      <c r="AA262" s="119" t="str" cm="1">
        <f t="array" ref="AA262">IF(AB262="","",INDEX(AG262:DR262,_xlfn.XMATCH(AB262,AG262:DR262)-1))</f>
        <v>DE-GUP-DT-E-23-428</v>
      </c>
      <c r="AB262" s="120">
        <f t="shared" si="40"/>
        <v>45022</v>
      </c>
      <c r="AC262" s="119" cm="1">
        <f t="array" ref="AC262">IF(AB262="","",INDEX(AG262:DR262,_xlfn.XMATCH(AB262,AG262:DR262)+1))</f>
        <v>1</v>
      </c>
      <c r="AD262" s="119" t="str" cm="1">
        <f t="array" ref="AD262">IF(AE262="","",INDEX(AG262:DR262,_xlfn.XMATCH(AE262,AG262:DR262)-1))</f>
        <v xml:space="preserve">CRS-GUP-DHI-DT-23-1884 </v>
      </c>
      <c r="AE262" s="120">
        <f t="shared" si="41"/>
        <v>45048</v>
      </c>
      <c r="AF262" s="119" t="str" cm="1">
        <f t="array" ref="AF262">IF(AE262="","",INDEX(AG262:DR262,_xlfn.XMATCH(AE262,AG262:DR262)+1))</f>
        <v>NC</v>
      </c>
      <c r="AG262" s="43" t="s">
        <v>5930</v>
      </c>
      <c r="AH262" s="117">
        <v>44918</v>
      </c>
      <c r="AI262" s="199">
        <v>0</v>
      </c>
      <c r="AJ262" s="43" t="s">
        <v>6122</v>
      </c>
      <c r="AK262" s="117">
        <v>44932</v>
      </c>
      <c r="AL262" s="43" t="s">
        <v>73</v>
      </c>
      <c r="AM262" s="43" t="s">
        <v>7111</v>
      </c>
      <c r="AN262" s="117">
        <v>45022</v>
      </c>
      <c r="AO262" s="43">
        <v>1</v>
      </c>
      <c r="AP262" s="43" t="s">
        <v>7288</v>
      </c>
      <c r="AQ262" s="117">
        <v>45048</v>
      </c>
      <c r="AR262" s="43" t="s">
        <v>73</v>
      </c>
      <c r="AT262" s="117"/>
      <c r="AW262" s="117"/>
      <c r="AZ262" s="117"/>
      <c r="BC262" s="117"/>
      <c r="BF262" s="117"/>
      <c r="BI262" s="117"/>
      <c r="BL262" s="117"/>
      <c r="BR262" s="117"/>
      <c r="BX262" s="117"/>
      <c r="CD262" s="117"/>
      <c r="CJ262" s="117"/>
      <c r="CP262" s="117"/>
      <c r="CV262" s="117"/>
      <c r="DB262" s="117"/>
      <c r="DH262" s="117"/>
      <c r="DN262" s="117"/>
      <c r="DS262" s="31" cm="1">
        <f t="array" ref="DS262">_xlfn.TAKE(_xlfn.CHOOSECOLS(_xlfn.WRAPROWS($AG262:$DR262,6),2),1)</f>
        <v>44918</v>
      </c>
      <c r="DT262" s="31" cm="1">
        <f t="array" ref="DT262">_xlfn.TAKE(_xlfn._xlws.FILTER(_xlfn.CHOOSECOLS(_xlfn.WRAPROWS($AG262:$DR262,6),2),
(_xlfn.CHOOSECOLS(_xlfn.WRAPROWS($AG262:$DR262,6),3) = "0") +
(_xlfn.CHOOSECOLS(_xlfn.WRAPROWS($AG262:$DR262,6),3) = 0) +
(_xlfn.CHOOSECOLS(_xlfn.WRAPROWS($AG262:$DR262,6),3) = "0(CP)")),1)</f>
        <v>44918</v>
      </c>
    </row>
    <row r="263" spans="1:124" s="43" customFormat="1" x14ac:dyDescent="0.45">
      <c r="A263" s="29"/>
      <c r="B263" s="29" t="s">
        <v>445</v>
      </c>
      <c r="C263" s="29" t="s">
        <v>546</v>
      </c>
      <c r="D263" s="29" t="s">
        <v>504</v>
      </c>
      <c r="E263" s="29" t="s">
        <v>653</v>
      </c>
      <c r="F263" s="37">
        <v>120864</v>
      </c>
      <c r="G263" s="29"/>
      <c r="H263" s="30" t="str">
        <f t="shared" si="37"/>
        <v>GUP-XF00-P0EG-120864</v>
      </c>
      <c r="I263" s="30" t="s">
        <v>677</v>
      </c>
      <c r="J263" s="28" t="s">
        <v>542</v>
      </c>
      <c r="K263" s="31">
        <v>44911</v>
      </c>
      <c r="L263" s="29"/>
      <c r="M263" s="32" t="s">
        <v>448</v>
      </c>
      <c r="N263" s="29" t="s">
        <v>566</v>
      </c>
      <c r="O263" s="28"/>
      <c r="P263" s="28"/>
      <c r="Q263" s="28"/>
      <c r="R263" s="28"/>
      <c r="S263" s="28" t="s">
        <v>672</v>
      </c>
      <c r="T263" s="29" t="s">
        <v>104</v>
      </c>
      <c r="U263" s="28" t="s">
        <v>672</v>
      </c>
      <c r="V263" s="34" t="s">
        <v>236</v>
      </c>
      <c r="W263" s="34">
        <v>3</v>
      </c>
      <c r="X263" s="162">
        <v>45838</v>
      </c>
      <c r="Y263" s="162"/>
      <c r="Z263" s="30"/>
      <c r="AA263" s="119" t="str" cm="1">
        <f t="array" ref="AA263">IF(AB263="","",INDEX(AG263:DR263,_xlfn.XMATCH(AB263,AG263:DR263)-1))</f>
        <v>DE-GUP-DT-E-24-177</v>
      </c>
      <c r="AB263" s="120">
        <f t="shared" si="40"/>
        <v>45478</v>
      </c>
      <c r="AC263" s="119" cm="1">
        <f t="array" ref="AC263">IF(AB263="","",INDEX(AG263:DR263,_xlfn.XMATCH(AB263,AG263:DR263)+1))</f>
        <v>2</v>
      </c>
      <c r="AD263" s="119" t="str" cm="1">
        <f t="array" ref="AD263">IF(AE263="","",INDEX(AG263:DR263,_xlfn.XMATCH(AE263,AG263:DR263)-1))</f>
        <v>CRS-GUP-DHI-DT-23-1541</v>
      </c>
      <c r="AE263" s="120">
        <f t="shared" si="41"/>
        <v>44972</v>
      </c>
      <c r="AF263" s="119" t="str" cm="1">
        <f t="array" ref="AF263">IF(AE263="","",INDEX(AG263:DR263,_xlfn.XMATCH(AE263,AG263:DR263)+1))</f>
        <v>NC</v>
      </c>
      <c r="AG263" s="43" t="s">
        <v>5820</v>
      </c>
      <c r="AH263" s="117">
        <v>44911</v>
      </c>
      <c r="AI263" s="199">
        <v>0</v>
      </c>
      <c r="AJ263" s="43" t="s">
        <v>5896</v>
      </c>
      <c r="AK263" s="117">
        <v>44916</v>
      </c>
      <c r="AL263" s="43" t="s">
        <v>73</v>
      </c>
      <c r="AM263" s="43" t="s">
        <v>6376</v>
      </c>
      <c r="AN263" s="117">
        <v>44963</v>
      </c>
      <c r="AO263" s="43">
        <v>1</v>
      </c>
      <c r="AP263" s="43" t="s">
        <v>6521</v>
      </c>
      <c r="AQ263" s="117">
        <v>44972</v>
      </c>
      <c r="AR263" s="43" t="s">
        <v>73</v>
      </c>
      <c r="AS263" s="43" t="s">
        <v>8481</v>
      </c>
      <c r="AT263" s="117">
        <v>45478</v>
      </c>
      <c r="AU263" s="43">
        <v>2</v>
      </c>
      <c r="AW263" s="117"/>
      <c r="AZ263" s="117"/>
      <c r="BC263" s="117"/>
      <c r="BF263" s="117"/>
      <c r="BI263" s="117"/>
      <c r="BL263" s="117"/>
      <c r="BR263" s="117"/>
      <c r="BX263" s="117"/>
      <c r="CD263" s="117"/>
      <c r="CJ263" s="117"/>
      <c r="CP263" s="117"/>
      <c r="CV263" s="117"/>
      <c r="DB263" s="117"/>
      <c r="DH263" s="117"/>
      <c r="DN263" s="117"/>
      <c r="DS263" s="31" cm="1">
        <f t="array" ref="DS263">_xlfn.TAKE(_xlfn.CHOOSECOLS(_xlfn.WRAPROWS($AG263:$DR263,6),2),1)</f>
        <v>44911</v>
      </c>
      <c r="DT263" s="31" cm="1">
        <f t="array" ref="DT263">_xlfn.TAKE(_xlfn._xlws.FILTER(_xlfn.CHOOSECOLS(_xlfn.WRAPROWS($AG263:$DR263,6),2),
(_xlfn.CHOOSECOLS(_xlfn.WRAPROWS($AG263:$DR263,6),3) = "0") +
(_xlfn.CHOOSECOLS(_xlfn.WRAPROWS($AG263:$DR263,6),3) = 0) +
(_xlfn.CHOOSECOLS(_xlfn.WRAPROWS($AG263:$DR263,6),3) = "0(CP)")),1)</f>
        <v>44911</v>
      </c>
    </row>
    <row r="264" spans="1:124" s="43" customFormat="1" x14ac:dyDescent="0.45">
      <c r="A264" s="29"/>
      <c r="B264" s="29" t="s">
        <v>445</v>
      </c>
      <c r="C264" s="29" t="s">
        <v>585</v>
      </c>
      <c r="D264" s="29" t="s">
        <v>504</v>
      </c>
      <c r="E264" s="29" t="s">
        <v>653</v>
      </c>
      <c r="F264" s="37">
        <v>120865</v>
      </c>
      <c r="G264" s="29"/>
      <c r="H264" s="30" t="str">
        <f t="shared" si="37"/>
        <v>GUP-CV03-P0EG-120865</v>
      </c>
      <c r="I264" s="30" t="s">
        <v>678</v>
      </c>
      <c r="J264" s="28" t="s">
        <v>542</v>
      </c>
      <c r="K264" s="31">
        <v>44911</v>
      </c>
      <c r="L264" s="29"/>
      <c r="M264" s="32" t="s">
        <v>448</v>
      </c>
      <c r="N264" s="29" t="s">
        <v>566</v>
      </c>
      <c r="O264" s="28"/>
      <c r="P264" s="28"/>
      <c r="Q264" s="28"/>
      <c r="R264" s="28"/>
      <c r="S264" s="28" t="s">
        <v>672</v>
      </c>
      <c r="T264" s="29" t="s">
        <v>104</v>
      </c>
      <c r="U264" s="28" t="s">
        <v>672</v>
      </c>
      <c r="V264" s="34" t="s">
        <v>236</v>
      </c>
      <c r="W264" s="34">
        <v>2</v>
      </c>
      <c r="X264" s="162">
        <v>45838</v>
      </c>
      <c r="Y264" s="162"/>
      <c r="Z264" s="30"/>
      <c r="AA264" s="119" t="str" cm="1">
        <f t="array" ref="AA264">IF(AB264="","",INDEX(AG264:DR264,_xlfn.XMATCH(AB264,AG264:DR264)-1))</f>
        <v>DE-GUP-DT-E-23-280</v>
      </c>
      <c r="AB264" s="120">
        <f t="shared" si="40"/>
        <v>44993</v>
      </c>
      <c r="AC264" s="119" cm="1">
        <f t="array" ref="AC264">IF(AB264="","",INDEX(AG264:DR264,_xlfn.XMATCH(AB264,AG264:DR264)+1))</f>
        <v>1</v>
      </c>
      <c r="AD264" s="119" t="str" cm="1">
        <f t="array" ref="AD264">IF(AE264="","",INDEX(AG264:DR264,_xlfn.XMATCH(AE264,AG264:DR264)-1))</f>
        <v>CRS-GUP-DHI-DT-23-1718</v>
      </c>
      <c r="AE264" s="120">
        <f t="shared" si="41"/>
        <v>44999</v>
      </c>
      <c r="AF264" s="119" t="str" cm="1">
        <f t="array" ref="AF264">IF(AE264="","",INDEX(AG264:DR264,_xlfn.XMATCH(AE264,AG264:DR264)+1))</f>
        <v>NC</v>
      </c>
      <c r="AG264" s="43" t="s">
        <v>5823</v>
      </c>
      <c r="AH264" s="117">
        <v>44911</v>
      </c>
      <c r="AI264" s="199">
        <v>0</v>
      </c>
      <c r="AJ264" s="43" t="s">
        <v>5898</v>
      </c>
      <c r="AK264" s="117">
        <v>44916</v>
      </c>
      <c r="AL264" s="43" t="s">
        <v>73</v>
      </c>
      <c r="AM264" s="43" t="s">
        <v>6759</v>
      </c>
      <c r="AN264" s="117">
        <v>44993</v>
      </c>
      <c r="AO264" s="43">
        <v>1</v>
      </c>
      <c r="AP264" s="43" t="s">
        <v>6858</v>
      </c>
      <c r="AQ264" s="117">
        <v>44999</v>
      </c>
      <c r="AR264" s="43" t="s">
        <v>73</v>
      </c>
      <c r="AT264" s="117"/>
      <c r="AW264" s="117"/>
      <c r="AZ264" s="117"/>
      <c r="BC264" s="117"/>
      <c r="BF264" s="117"/>
      <c r="BI264" s="117"/>
      <c r="BL264" s="117"/>
      <c r="BR264" s="117"/>
      <c r="BX264" s="117"/>
      <c r="CD264" s="117"/>
      <c r="CJ264" s="117"/>
      <c r="CP264" s="117"/>
      <c r="CV264" s="117"/>
      <c r="DB264" s="117"/>
      <c r="DH264" s="117"/>
      <c r="DN264" s="117"/>
      <c r="DS264" s="31" cm="1">
        <f t="array" ref="DS264">_xlfn.TAKE(_xlfn.CHOOSECOLS(_xlfn.WRAPROWS($AG264:$DR264,6),2),1)</f>
        <v>44911</v>
      </c>
      <c r="DT264" s="31" cm="1">
        <f t="array" ref="DT264">_xlfn.TAKE(_xlfn._xlws.FILTER(_xlfn.CHOOSECOLS(_xlfn.WRAPROWS($AG264:$DR264,6),2),
(_xlfn.CHOOSECOLS(_xlfn.WRAPROWS($AG264:$DR264,6),3) = "0") +
(_xlfn.CHOOSECOLS(_xlfn.WRAPROWS($AG264:$DR264,6),3) = 0) +
(_xlfn.CHOOSECOLS(_xlfn.WRAPROWS($AG264:$DR264,6),3) = "0(CP)")),1)</f>
        <v>44911</v>
      </c>
    </row>
    <row r="265" spans="1:124" s="43" customFormat="1" x14ac:dyDescent="0.45">
      <c r="A265" s="29"/>
      <c r="B265" s="29" t="s">
        <v>445</v>
      </c>
      <c r="C265" s="29" t="s">
        <v>1563</v>
      </c>
      <c r="D265" s="29" t="s">
        <v>493</v>
      </c>
      <c r="E265" s="29" t="s">
        <v>653</v>
      </c>
      <c r="F265" s="37">
        <v>120871</v>
      </c>
      <c r="G265" s="29"/>
      <c r="H265" s="30" t="str">
        <f t="shared" ref="H265:H329" si="52">CONCATENATE(B265,"-",C265,"-",D265,E265,"-",F265)</f>
        <v>GUP-CQ02-P0EG-120871</v>
      </c>
      <c r="I265" s="30" t="s">
        <v>7625</v>
      </c>
      <c r="J265" s="28" t="s">
        <v>542</v>
      </c>
      <c r="K265" s="31">
        <v>45135</v>
      </c>
      <c r="L265" s="29"/>
      <c r="M265" s="32" t="s">
        <v>448</v>
      </c>
      <c r="N265" s="29" t="s">
        <v>566</v>
      </c>
      <c r="O265" s="28"/>
      <c r="P265" s="28"/>
      <c r="Q265" s="28"/>
      <c r="R265" s="28"/>
      <c r="S265" s="28" t="s">
        <v>672</v>
      </c>
      <c r="T265" s="29" t="s">
        <v>104</v>
      </c>
      <c r="U265" s="33" t="s">
        <v>672</v>
      </c>
      <c r="V265" s="34" t="s">
        <v>704</v>
      </c>
      <c r="W265" s="34">
        <v>3</v>
      </c>
      <c r="X265" s="162">
        <v>45838</v>
      </c>
      <c r="Y265" s="162"/>
      <c r="Z265" s="30"/>
      <c r="AA265" s="119" t="str" cm="1">
        <f t="array" ref="AA265">IF(AB265="","",INDEX(AG265:DR265,_xlfn.XMATCH(AB265,AG265:DR265)-1))</f>
        <v>DE-GUP-DT-E-23-711</v>
      </c>
      <c r="AB265" s="120">
        <f t="shared" si="40"/>
        <v>45131</v>
      </c>
      <c r="AC265" s="119" cm="1">
        <f t="array" ref="AC265">IF(AB265="","",INDEX(AG265:DR265,_xlfn.XMATCH(AB265,AG265:DR265)+1))</f>
        <v>0</v>
      </c>
      <c r="AD265" s="119" t="str" cm="1">
        <f t="array" ref="AD265">IF(AE265="","",INDEX(AG265:DR265,_xlfn.XMATCH(AE265,AG265:DR265)-1))</f>
        <v>CRS-GUP-DHI-DT-23-2090</v>
      </c>
      <c r="AE265" s="120">
        <f t="shared" si="41"/>
        <v>45146</v>
      </c>
      <c r="AF265" s="119" t="str" cm="1">
        <f t="array" ref="AF265">IF(AE265="","",INDEX(AG265:DR265,_xlfn.XMATCH(AE265,AG265:DR265)+1))</f>
        <v>NC</v>
      </c>
      <c r="AG265" s="43" t="s">
        <v>7736</v>
      </c>
      <c r="AH265" s="117">
        <v>45131</v>
      </c>
      <c r="AI265" s="199">
        <v>0</v>
      </c>
      <c r="AJ265" s="43" t="s">
        <v>7796</v>
      </c>
      <c r="AK265" s="117">
        <v>45146</v>
      </c>
      <c r="AL265" s="43" t="s">
        <v>73</v>
      </c>
      <c r="AN265" s="117"/>
      <c r="AQ265" s="117"/>
      <c r="AT265" s="117"/>
      <c r="AW265" s="117"/>
      <c r="AZ265" s="117"/>
      <c r="BC265" s="117"/>
      <c r="BF265" s="117"/>
      <c r="BI265" s="117"/>
      <c r="BL265" s="117"/>
      <c r="BR265" s="117"/>
      <c r="BX265" s="117"/>
      <c r="CD265" s="117"/>
      <c r="CJ265" s="117"/>
      <c r="CP265" s="117"/>
      <c r="CV265" s="117"/>
      <c r="DB265" s="117"/>
      <c r="DH265" s="117"/>
      <c r="DN265" s="117"/>
      <c r="DS265" s="31" cm="1">
        <f t="array" ref="DS265">_xlfn.TAKE(_xlfn.CHOOSECOLS(_xlfn.WRAPROWS($AG265:$DR265,6),2),1)</f>
        <v>45131</v>
      </c>
      <c r="DT265" s="31" cm="1">
        <f t="array" ref="DT265">_xlfn.TAKE(_xlfn._xlws.FILTER(_xlfn.CHOOSECOLS(_xlfn.WRAPROWS($AG265:$DR265,6),2),
(_xlfn.CHOOSECOLS(_xlfn.WRAPROWS($AG265:$DR265,6),3) = "0") +
(_xlfn.CHOOSECOLS(_xlfn.WRAPROWS($AG265:$DR265,6),3) = 0) +
(_xlfn.CHOOSECOLS(_xlfn.WRAPROWS($AG265:$DR265,6),3) = "0(CP)")),1)</f>
        <v>45131</v>
      </c>
    </row>
    <row r="266" spans="1:124" s="43" customFormat="1" x14ac:dyDescent="0.45">
      <c r="A266" s="29"/>
      <c r="B266" s="29" t="s">
        <v>445</v>
      </c>
      <c r="C266" s="29" t="s">
        <v>679</v>
      </c>
      <c r="D266" s="29" t="s">
        <v>61</v>
      </c>
      <c r="E266" s="29" t="s">
        <v>680</v>
      </c>
      <c r="F266" s="37">
        <v>120900</v>
      </c>
      <c r="G266" s="29"/>
      <c r="H266" s="30" t="str">
        <f t="shared" si="52"/>
        <v>GUP-XA00-P1SM-120900</v>
      </c>
      <c r="I266" s="30" t="s">
        <v>681</v>
      </c>
      <c r="J266" s="28" t="s">
        <v>542</v>
      </c>
      <c r="K266" s="42">
        <v>44742</v>
      </c>
      <c r="L266" s="29"/>
      <c r="M266" s="32" t="s">
        <v>448</v>
      </c>
      <c r="N266" s="29" t="s">
        <v>682</v>
      </c>
      <c r="O266" s="28"/>
      <c r="P266" s="28" t="s">
        <v>5686</v>
      </c>
      <c r="Q266" s="28"/>
      <c r="R266" s="28"/>
      <c r="S266" s="28" t="s">
        <v>683</v>
      </c>
      <c r="T266" s="29" t="s">
        <v>104</v>
      </c>
      <c r="U266" s="28" t="s">
        <v>683</v>
      </c>
      <c r="V266" s="34" t="s">
        <v>236</v>
      </c>
      <c r="W266" s="34">
        <v>2</v>
      </c>
      <c r="X266" s="162">
        <v>45838</v>
      </c>
      <c r="Y266" s="162"/>
      <c r="Z266" s="30"/>
      <c r="AA266" s="119" t="str" cm="1">
        <f t="array" ref="AA266">IF(AB266="","",INDEX(AG266:DR266,_xlfn.XMATCH(AB266,AG266:DR266)-1))</f>
        <v>DE-GUP-DT-E-24-304</v>
      </c>
      <c r="AB266" s="120">
        <f t="shared" si="40"/>
        <v>45656</v>
      </c>
      <c r="AC266" s="119" cm="1">
        <f t="array" ref="AC266">IF(AB266="","",INDEX(AG266:DR266,_xlfn.XMATCH(AB266,AG266:DR266)+1))</f>
        <v>5</v>
      </c>
      <c r="AD266" s="119" t="str" cm="1">
        <f t="array" ref="AD266">IF(AE266="","",INDEX(AG266:DR266,_xlfn.XMATCH(AE266,AG266:DR266)-1))</f>
        <v>자체 CRS 개정 후 제출</v>
      </c>
      <c r="AE266" s="120">
        <f t="shared" si="41"/>
        <v>45655</v>
      </c>
      <c r="AF266" s="119" t="str" cm="1">
        <f t="array" ref="AF266">IF(AE266="","",INDEX(AG266:DR266,_xlfn.XMATCH(AE266,AG266:DR266)+1))</f>
        <v>N/A</v>
      </c>
      <c r="AG266" s="43" t="s">
        <v>684</v>
      </c>
      <c r="AH266" s="117">
        <v>44739</v>
      </c>
      <c r="AI266" s="199">
        <v>0</v>
      </c>
      <c r="AJ266" s="43" t="s">
        <v>685</v>
      </c>
      <c r="AK266" s="117">
        <v>44761</v>
      </c>
      <c r="AL266" s="43" t="s">
        <v>73</v>
      </c>
      <c r="AM266" s="43" t="s">
        <v>686</v>
      </c>
      <c r="AN266" s="117">
        <v>44804</v>
      </c>
      <c r="AO266" s="43">
        <v>1</v>
      </c>
      <c r="AP266" s="43" t="s">
        <v>687</v>
      </c>
      <c r="AQ266" s="117">
        <v>44823</v>
      </c>
      <c r="AR266" s="43" t="s">
        <v>92</v>
      </c>
      <c r="AS266" s="43" t="s">
        <v>5157</v>
      </c>
      <c r="AT266" s="117">
        <v>44855</v>
      </c>
      <c r="AU266" s="43">
        <v>2</v>
      </c>
      <c r="AV266" s="43" t="s">
        <v>5612</v>
      </c>
      <c r="AW266" s="117">
        <v>44895</v>
      </c>
      <c r="AX266" s="43" t="s">
        <v>73</v>
      </c>
      <c r="AY266" s="43" t="s">
        <v>7140</v>
      </c>
      <c r="AZ266" s="117">
        <v>45029</v>
      </c>
      <c r="BA266" s="43">
        <v>3</v>
      </c>
      <c r="BB266" s="43" t="s">
        <v>7344</v>
      </c>
      <c r="BC266" s="117">
        <v>45051</v>
      </c>
      <c r="BD266" s="43" t="s">
        <v>73</v>
      </c>
      <c r="BE266" s="43" t="s">
        <v>7818</v>
      </c>
      <c r="BF266" s="117">
        <v>45159</v>
      </c>
      <c r="BG266" s="43">
        <v>4</v>
      </c>
      <c r="BH266" s="43" t="s">
        <v>7690</v>
      </c>
      <c r="BI266" s="117">
        <v>45655</v>
      </c>
      <c r="BJ266" s="43" t="s">
        <v>456</v>
      </c>
      <c r="BK266" s="43" t="s">
        <v>8683</v>
      </c>
      <c r="BL266" s="117">
        <v>45656</v>
      </c>
      <c r="BM266" s="43">
        <v>5</v>
      </c>
      <c r="BR266" s="117"/>
      <c r="BX266" s="117"/>
      <c r="CD266" s="117"/>
      <c r="CJ266" s="117"/>
      <c r="CP266" s="117"/>
      <c r="CV266" s="117"/>
      <c r="DB266" s="117"/>
      <c r="DH266" s="117"/>
      <c r="DN266" s="117"/>
      <c r="DS266" s="31" cm="1">
        <f t="array" ref="DS266">_xlfn.TAKE(_xlfn.CHOOSECOLS(_xlfn.WRAPROWS($AG266:$DR266,6),2),1)</f>
        <v>44739</v>
      </c>
      <c r="DT266" s="31" cm="1">
        <f t="array" ref="DT266">_xlfn.TAKE(_xlfn._xlws.FILTER(_xlfn.CHOOSECOLS(_xlfn.WRAPROWS($AG266:$DR266,6),2),
(_xlfn.CHOOSECOLS(_xlfn.WRAPROWS($AG266:$DR266,6),3) = "0") +
(_xlfn.CHOOSECOLS(_xlfn.WRAPROWS($AG266:$DR266,6),3) = 0) +
(_xlfn.CHOOSECOLS(_xlfn.WRAPROWS($AG266:$DR266,6),3) = "0(CP)")),1)</f>
        <v>44739</v>
      </c>
    </row>
    <row r="267" spans="1:124" s="43" customFormat="1" x14ac:dyDescent="0.45">
      <c r="A267" s="29"/>
      <c r="B267" s="29" t="s">
        <v>445</v>
      </c>
      <c r="C267" s="29" t="s">
        <v>237</v>
      </c>
      <c r="D267" s="29" t="s">
        <v>61</v>
      </c>
      <c r="E267" s="29" t="s">
        <v>680</v>
      </c>
      <c r="F267" s="37">
        <v>120901</v>
      </c>
      <c r="G267" s="29"/>
      <c r="H267" s="30" t="str">
        <f t="shared" si="52"/>
        <v>GUP-YT01-P1SM-120901</v>
      </c>
      <c r="I267" s="30" t="s">
        <v>688</v>
      </c>
      <c r="J267" s="28" t="s">
        <v>542</v>
      </c>
      <c r="K267" s="42">
        <v>44742</v>
      </c>
      <c r="L267" s="29"/>
      <c r="M267" s="32" t="s">
        <v>448</v>
      </c>
      <c r="N267" s="29" t="s">
        <v>682</v>
      </c>
      <c r="O267" s="28"/>
      <c r="P267" s="28"/>
      <c r="Q267" s="28"/>
      <c r="R267" s="28"/>
      <c r="S267" s="28" t="s">
        <v>683</v>
      </c>
      <c r="T267" s="29" t="s">
        <v>104</v>
      </c>
      <c r="U267" s="28" t="s">
        <v>683</v>
      </c>
      <c r="V267" s="34" t="s">
        <v>236</v>
      </c>
      <c r="W267" s="34">
        <v>2</v>
      </c>
      <c r="X267" s="162">
        <v>45838</v>
      </c>
      <c r="Y267" s="162"/>
      <c r="Z267" s="30"/>
      <c r="AA267" s="119" t="str" cm="1">
        <f t="array" ref="AA267">IF(AB267="","",INDEX(AG267:DR267,_xlfn.XMATCH(AB267,AG267:DR267)-1))</f>
        <v>DE-GUP-DT-E-24-304</v>
      </c>
      <c r="AB267" s="120">
        <f t="shared" si="40"/>
        <v>45656</v>
      </c>
      <c r="AC267" s="119" cm="1">
        <f t="array" ref="AC267">IF(AB267="","",INDEX(AG267:DR267,_xlfn.XMATCH(AB267,AG267:DR267)+1))</f>
        <v>4</v>
      </c>
      <c r="AD267" s="119" t="str" cm="1">
        <f t="array" ref="AD267">IF(AE267="","",INDEX(AG267:DR267,_xlfn.XMATCH(AE267,AG267:DR267)-1))</f>
        <v>CRS-GUP-DHI-DT-23-1902</v>
      </c>
      <c r="AE267" s="120">
        <f t="shared" si="41"/>
        <v>45051</v>
      </c>
      <c r="AF267" s="119" t="str" cm="1">
        <f t="array" ref="AF267">IF(AE267="","",INDEX(AG267:DR267,_xlfn.XMATCH(AE267,AG267:DR267)+1))</f>
        <v>NC</v>
      </c>
      <c r="AG267" s="43" t="s">
        <v>684</v>
      </c>
      <c r="AH267" s="117">
        <v>44739</v>
      </c>
      <c r="AI267" s="199">
        <v>0</v>
      </c>
      <c r="AJ267" s="43" t="s">
        <v>685</v>
      </c>
      <c r="AK267" s="117">
        <v>44761</v>
      </c>
      <c r="AL267" s="43" t="s">
        <v>73</v>
      </c>
      <c r="AM267" s="43" t="s">
        <v>686</v>
      </c>
      <c r="AN267" s="117">
        <v>44804</v>
      </c>
      <c r="AO267" s="43">
        <v>1</v>
      </c>
      <c r="AP267" s="43" t="s">
        <v>687</v>
      </c>
      <c r="AQ267" s="117">
        <v>44823</v>
      </c>
      <c r="AR267" s="43" t="s">
        <v>92</v>
      </c>
      <c r="AS267" s="43" t="s">
        <v>5157</v>
      </c>
      <c r="AT267" s="117">
        <v>44855</v>
      </c>
      <c r="AU267" s="43">
        <v>2</v>
      </c>
      <c r="AV267" s="43" t="s">
        <v>5612</v>
      </c>
      <c r="AW267" s="117">
        <v>44895</v>
      </c>
      <c r="AX267" s="43" t="s">
        <v>73</v>
      </c>
      <c r="AY267" s="43" t="s">
        <v>7140</v>
      </c>
      <c r="AZ267" s="117">
        <v>45029</v>
      </c>
      <c r="BA267" s="43">
        <v>3</v>
      </c>
      <c r="BB267" s="43" t="s">
        <v>7344</v>
      </c>
      <c r="BC267" s="117">
        <v>45051</v>
      </c>
      <c r="BD267" s="43" t="s">
        <v>73</v>
      </c>
      <c r="BE267" s="43" t="s">
        <v>8683</v>
      </c>
      <c r="BF267" s="117">
        <v>45656</v>
      </c>
      <c r="BG267" s="43">
        <v>4</v>
      </c>
      <c r="BI267" s="117"/>
      <c r="BL267" s="117"/>
      <c r="BR267" s="117"/>
      <c r="BX267" s="117"/>
      <c r="CD267" s="117"/>
      <c r="CJ267" s="117"/>
      <c r="CP267" s="117"/>
      <c r="CV267" s="117"/>
      <c r="DB267" s="117"/>
      <c r="DH267" s="117"/>
      <c r="DN267" s="117"/>
      <c r="DS267" s="31" cm="1">
        <f t="array" ref="DS267">_xlfn.TAKE(_xlfn.CHOOSECOLS(_xlfn.WRAPROWS($AG267:$DR267,6),2),1)</f>
        <v>44739</v>
      </c>
      <c r="DT267" s="31" cm="1">
        <f t="array" ref="DT267">_xlfn.TAKE(_xlfn._xlws.FILTER(_xlfn.CHOOSECOLS(_xlfn.WRAPROWS($AG267:$DR267,6),2),
(_xlfn.CHOOSECOLS(_xlfn.WRAPROWS($AG267:$DR267,6),3) = "0") +
(_xlfn.CHOOSECOLS(_xlfn.WRAPROWS($AG267:$DR267,6),3) = 0) +
(_xlfn.CHOOSECOLS(_xlfn.WRAPROWS($AG267:$DR267,6),3) = "0(CP)")),1)</f>
        <v>44739</v>
      </c>
    </row>
    <row r="268" spans="1:124" s="114" customFormat="1" x14ac:dyDescent="0.45">
      <c r="A268" s="38"/>
      <c r="B268" s="38" t="s">
        <v>445</v>
      </c>
      <c r="C268" s="38" t="s">
        <v>679</v>
      </c>
      <c r="D268" s="38" t="s">
        <v>61</v>
      </c>
      <c r="E268" s="38" t="s">
        <v>680</v>
      </c>
      <c r="F268" s="37">
        <v>120903</v>
      </c>
      <c r="G268" s="38"/>
      <c r="H268" s="30" t="str">
        <f t="shared" si="52"/>
        <v>GUP-XA00-P1SM-120903</v>
      </c>
      <c r="I268" s="41" t="s">
        <v>689</v>
      </c>
      <c r="J268" s="28" t="s">
        <v>542</v>
      </c>
      <c r="K268" s="42">
        <v>44771</v>
      </c>
      <c r="L268" s="29"/>
      <c r="M268" s="32" t="s">
        <v>448</v>
      </c>
      <c r="N268" s="29" t="s">
        <v>682</v>
      </c>
      <c r="O268" s="28"/>
      <c r="P268" s="28" t="s">
        <v>5686</v>
      </c>
      <c r="Q268" s="28"/>
      <c r="R268" s="28"/>
      <c r="S268" s="28" t="s">
        <v>683</v>
      </c>
      <c r="T268" s="29" t="s">
        <v>104</v>
      </c>
      <c r="U268" s="28" t="s">
        <v>683</v>
      </c>
      <c r="V268" s="40" t="s">
        <v>272</v>
      </c>
      <c r="W268" s="34">
        <v>3</v>
      </c>
      <c r="X268" s="162">
        <v>45838</v>
      </c>
      <c r="Y268" s="162"/>
      <c r="Z268" s="30"/>
      <c r="AA268" s="107" t="str" cm="1">
        <f t="array" ref="AA268">IF(AB268="","",INDEX(AG268:DR268,_xlfn.XMATCH(AB268,AG268:DR268)-1))</f>
        <v>DE-GUP-DT-E-22-1241</v>
      </c>
      <c r="AB268" s="113">
        <f t="shared" si="40"/>
        <v>44935</v>
      </c>
      <c r="AC268" s="107" cm="1">
        <f t="array" ref="AC268">IF(AB268="","",INDEX(AG268:DR268,_xlfn.XMATCH(AB268,AG268:DR268)+1))</f>
        <v>1</v>
      </c>
      <c r="AD268" s="107" t="str" cm="1">
        <f t="array" ref="AD268">IF(AE268="","",INDEX(AG268:DR268,_xlfn.XMATCH(AE268,AG268:DR268)-1))</f>
        <v>CRS-GUP-DHI-DT-23-1497</v>
      </c>
      <c r="AE268" s="113">
        <f t="shared" si="41"/>
        <v>44970</v>
      </c>
      <c r="AF268" s="107" t="str" cm="1">
        <f t="array" ref="AF268">IF(AE268="","",INDEX(AG268:DR268,_xlfn.XMATCH(AE268,AG268:DR268)+1))</f>
        <v>NC</v>
      </c>
      <c r="AG268" s="114" t="s">
        <v>5057</v>
      </c>
      <c r="AH268" s="115">
        <v>44845</v>
      </c>
      <c r="AI268" s="198">
        <v>0</v>
      </c>
      <c r="AJ268" s="114" t="s">
        <v>5347</v>
      </c>
      <c r="AK268" s="115">
        <v>44873</v>
      </c>
      <c r="AL268" s="114" t="s">
        <v>92</v>
      </c>
      <c r="AM268" s="114" t="s">
        <v>6138</v>
      </c>
      <c r="AN268" s="115">
        <v>44935</v>
      </c>
      <c r="AO268" s="114">
        <v>1</v>
      </c>
      <c r="AP268" s="114" t="s">
        <v>6451</v>
      </c>
      <c r="AQ268" s="115">
        <v>44970</v>
      </c>
      <c r="AR268" s="114" t="s">
        <v>73</v>
      </c>
      <c r="AT268" s="115"/>
      <c r="AW268" s="115"/>
      <c r="AZ268" s="115"/>
      <c r="BC268" s="115"/>
      <c r="BF268" s="115"/>
      <c r="BI268" s="115"/>
      <c r="BL268" s="115"/>
      <c r="BR268" s="115"/>
      <c r="BX268" s="115"/>
      <c r="CD268" s="115"/>
      <c r="CJ268" s="115"/>
      <c r="CP268" s="115"/>
      <c r="CV268" s="115"/>
      <c r="DB268" s="115"/>
      <c r="DH268" s="115"/>
      <c r="DN268" s="115"/>
      <c r="DS268" s="31" cm="1">
        <f t="array" ref="DS268">_xlfn.TAKE(_xlfn.CHOOSECOLS(_xlfn.WRAPROWS($AG268:$DR268,6),2),1)</f>
        <v>44845</v>
      </c>
      <c r="DT268" s="31" cm="1">
        <f t="array" ref="DT268">_xlfn.TAKE(_xlfn._xlws.FILTER(_xlfn.CHOOSECOLS(_xlfn.WRAPROWS($AG268:$DR268,6),2),
(_xlfn.CHOOSECOLS(_xlfn.WRAPROWS($AG268:$DR268,6),3) = "0") +
(_xlfn.CHOOSECOLS(_xlfn.WRAPROWS($AG268:$DR268,6),3) = 0) +
(_xlfn.CHOOSECOLS(_xlfn.WRAPROWS($AG268:$DR268,6),3) = "0(CP)")),1)</f>
        <v>44845</v>
      </c>
    </row>
    <row r="269" spans="1:124" s="43" customFormat="1" x14ac:dyDescent="0.45">
      <c r="A269" s="29"/>
      <c r="B269" s="29" t="s">
        <v>445</v>
      </c>
      <c r="C269" s="29" t="s">
        <v>679</v>
      </c>
      <c r="D269" s="29" t="s">
        <v>61</v>
      </c>
      <c r="E269" s="29" t="s">
        <v>680</v>
      </c>
      <c r="F269" s="37">
        <v>120910</v>
      </c>
      <c r="G269" s="29"/>
      <c r="H269" s="30" t="str">
        <f t="shared" ref="H269" si="53">CONCATENATE(B269,"-",C269,"-",D269,E269,"-",F269)</f>
        <v>GUP-XA00-P1SM-120910</v>
      </c>
      <c r="I269" s="30" t="s">
        <v>8613</v>
      </c>
      <c r="J269" s="28" t="s">
        <v>542</v>
      </c>
      <c r="K269" s="42">
        <v>45597</v>
      </c>
      <c r="L269" s="29"/>
      <c r="M269" s="32" t="s">
        <v>448</v>
      </c>
      <c r="N269" s="29" t="s">
        <v>682</v>
      </c>
      <c r="O269" s="28"/>
      <c r="P269" s="28"/>
      <c r="Q269" s="28"/>
      <c r="R269" s="28"/>
      <c r="S269" s="28" t="s">
        <v>683</v>
      </c>
      <c r="T269" s="29" t="s">
        <v>104</v>
      </c>
      <c r="U269" s="28" t="s">
        <v>683</v>
      </c>
      <c r="V269" s="34" t="s">
        <v>236</v>
      </c>
      <c r="W269" s="34">
        <v>2</v>
      </c>
      <c r="X269" s="162">
        <v>45838</v>
      </c>
      <c r="Y269" s="162"/>
      <c r="Z269" s="30"/>
      <c r="AA269" s="119" t="str" cm="1">
        <f t="array" ref="AA269">IF(AB269="","",INDEX(AG269:DR269,_xlfn.XMATCH(AB269,AG269:DR269)-1))</f>
        <v>DE-GUP-DT-E-24-259</v>
      </c>
      <c r="AB269" s="120">
        <f t="shared" ref="AB269" si="54">IF(AH269="", "",MAX(AH269,AN269,AT269,AZ269,BF269,BL269,BR269,BX269,CD269,CJ269,CP269,CV269,DB269,DH269,DN269))</f>
        <v>45596</v>
      </c>
      <c r="AC269" s="119" cm="1">
        <f t="array" ref="AC269">IF(AB269="","",INDEX(AG269:DR269,_xlfn.XMATCH(AB269,AG269:DR269)+1))</f>
        <v>0</v>
      </c>
      <c r="AD269" s="119" t="str" cm="1">
        <f t="array" ref="AD269">IF(AE269="","",INDEX(AG269:DR269,_xlfn.XMATCH(AE269,AG269:DR269)-1))</f>
        <v>별도 메일접수 25-001</v>
      </c>
      <c r="AE269" s="120">
        <f t="shared" ref="AE269" si="55">IF(AK269="", "",MAX(AK269,AQ269,AW269,BC269,BI269,BO269,BU269,CA269,CG269,CM269,CS269,CY269,DE269,DK269,DQ269))</f>
        <v>45729</v>
      </c>
      <c r="AF269" s="119" t="str" cm="1">
        <f t="array" ref="AF269">IF(AE269="","",INDEX(AG269:DR269,_xlfn.XMATCH(AE269,AG269:DR269)+1))</f>
        <v>AA</v>
      </c>
      <c r="AG269" s="43" t="s">
        <v>8614</v>
      </c>
      <c r="AH269" s="117">
        <v>45596</v>
      </c>
      <c r="AI269" s="199">
        <v>0</v>
      </c>
      <c r="AJ269" s="43" t="s">
        <v>8762</v>
      </c>
      <c r="AK269" s="117">
        <v>45729</v>
      </c>
      <c r="AL269" s="43" t="s">
        <v>8763</v>
      </c>
      <c r="AN269" s="117"/>
      <c r="AQ269" s="117"/>
      <c r="AT269" s="117"/>
      <c r="AW269" s="117"/>
      <c r="AZ269" s="117"/>
      <c r="BC269" s="117"/>
      <c r="BF269" s="117"/>
      <c r="BI269" s="117"/>
      <c r="BL269" s="117"/>
      <c r="BR269" s="117"/>
      <c r="BX269" s="117"/>
      <c r="CD269" s="117"/>
      <c r="CJ269" s="117"/>
      <c r="CP269" s="117"/>
      <c r="CV269" s="117"/>
      <c r="DB269" s="117"/>
      <c r="DH269" s="117"/>
      <c r="DN269" s="117"/>
      <c r="DS269" s="31" cm="1">
        <f t="array" ref="DS269">_xlfn.TAKE(_xlfn.CHOOSECOLS(_xlfn.WRAPROWS($AG269:$DR269,6),2),1)</f>
        <v>45596</v>
      </c>
      <c r="DT269" s="31" cm="1">
        <f t="array" ref="DT269">_xlfn.TAKE(_xlfn._xlws.FILTER(_xlfn.CHOOSECOLS(_xlfn.WRAPROWS($AG269:$DR269,6),2),
(_xlfn.CHOOSECOLS(_xlfn.WRAPROWS($AG269:$DR269,6),3) = "0") +
(_xlfn.CHOOSECOLS(_xlfn.WRAPROWS($AG269:$DR269,6),3) = 0) +
(_xlfn.CHOOSECOLS(_xlfn.WRAPROWS($AG269:$DR269,6),3) = "0(CP)")),1)</f>
        <v>45596</v>
      </c>
    </row>
    <row r="270" spans="1:124" s="43" customFormat="1" x14ac:dyDescent="0.45">
      <c r="A270" s="29"/>
      <c r="B270" s="29" t="s">
        <v>59</v>
      </c>
      <c r="C270" s="29" t="s">
        <v>170</v>
      </c>
      <c r="D270" s="29" t="s">
        <v>504</v>
      </c>
      <c r="E270" s="29" t="s">
        <v>524</v>
      </c>
      <c r="F270" s="37">
        <v>120952</v>
      </c>
      <c r="G270" s="29"/>
      <c r="H270" s="30" t="str">
        <f t="shared" si="52"/>
        <v>GUP-XW01-P0GKC-120952</v>
      </c>
      <c r="I270" s="30" t="s">
        <v>690</v>
      </c>
      <c r="J270" s="28" t="s">
        <v>245</v>
      </c>
      <c r="K270" s="31">
        <v>44397</v>
      </c>
      <c r="L270" s="31">
        <v>44730</v>
      </c>
      <c r="M270" s="32" t="s">
        <v>448</v>
      </c>
      <c r="N270" s="29" t="s">
        <v>449</v>
      </c>
      <c r="O270" s="28"/>
      <c r="P270" s="28" t="s">
        <v>53</v>
      </c>
      <c r="Q270" s="28" t="s">
        <v>54</v>
      </c>
      <c r="R270" s="28" t="s">
        <v>65</v>
      </c>
      <c r="S270" s="28"/>
      <c r="T270" s="29" t="s">
        <v>67</v>
      </c>
      <c r="U270" s="33" t="s">
        <v>527</v>
      </c>
      <c r="V270" s="34" t="s">
        <v>69</v>
      </c>
      <c r="W270" s="34">
        <v>1</v>
      </c>
      <c r="X270" s="162">
        <v>45838</v>
      </c>
      <c r="Y270" s="162">
        <v>45839</v>
      </c>
      <c r="Z270" s="30"/>
      <c r="AA270" s="119" t="str" cm="1">
        <f t="array" ref="AA270">IF(AB270="","",INDEX(AG270:DR270,_xlfn.XMATCH(AB270,AG270:DR270)-1))</f>
        <v>DE-GUP-DT-E-24-168</v>
      </c>
      <c r="AB270" s="120">
        <f t="shared" si="40"/>
        <v>45471</v>
      </c>
      <c r="AC270" s="119" cm="1">
        <f t="array" ref="AC270">IF(AB270="","",INDEX(AG270:DR270,_xlfn.XMATCH(AB270,AG270:DR270)+1))</f>
        <v>1</v>
      </c>
      <c r="AD270" s="119" t="str" cm="1">
        <f t="array" ref="AD270">IF(AE270="","",INDEX(AG270:DR270,_xlfn.XMATCH(AE270,AG270:DR270)-1))</f>
        <v>CRS-GUP-DHI-DT-25-049</v>
      </c>
      <c r="AE270" s="120">
        <f t="shared" si="41"/>
        <v>45735</v>
      </c>
      <c r="AF270" s="119" t="str" cm="1">
        <f t="array" ref="AF270">IF(AE270="","",INDEX(AG270:DR270,_xlfn.XMATCH(AE270,AG270:DR270)+1))</f>
        <v>AA</v>
      </c>
      <c r="AG270" s="43" t="s">
        <v>127</v>
      </c>
      <c r="AH270" s="117">
        <v>44446</v>
      </c>
      <c r="AI270" s="199" t="s">
        <v>106</v>
      </c>
      <c r="AJ270" s="43" t="s">
        <v>451</v>
      </c>
      <c r="AK270" s="117">
        <v>44468</v>
      </c>
      <c r="AL270" s="43" t="s">
        <v>77</v>
      </c>
      <c r="AM270" s="43" t="s">
        <v>528</v>
      </c>
      <c r="AN270" s="117">
        <v>44529</v>
      </c>
      <c r="AO270" s="43" t="s">
        <v>75</v>
      </c>
      <c r="AP270" s="43" t="s">
        <v>529</v>
      </c>
      <c r="AQ270" s="117">
        <v>44572</v>
      </c>
      <c r="AR270" s="43" t="s">
        <v>136</v>
      </c>
      <c r="AS270" s="43" t="s">
        <v>530</v>
      </c>
      <c r="AT270" s="117">
        <v>44610</v>
      </c>
      <c r="AU270" s="43" t="s">
        <v>79</v>
      </c>
      <c r="AV270" s="43" t="s">
        <v>531</v>
      </c>
      <c r="AW270" s="117">
        <v>44634</v>
      </c>
      <c r="AX270" s="43" t="s">
        <v>77</v>
      </c>
      <c r="AY270" s="43" t="s">
        <v>532</v>
      </c>
      <c r="AZ270" s="117">
        <v>44699</v>
      </c>
      <c r="BA270" s="43" t="s">
        <v>82</v>
      </c>
      <c r="BB270" s="43" t="s">
        <v>533</v>
      </c>
      <c r="BC270" s="117">
        <v>44711</v>
      </c>
      <c r="BD270" s="43" t="s">
        <v>113</v>
      </c>
      <c r="BE270" s="43" t="s">
        <v>534</v>
      </c>
      <c r="BF270" s="117">
        <v>44728</v>
      </c>
      <c r="BG270" s="43" t="s">
        <v>340</v>
      </c>
      <c r="BH270" s="43" t="s">
        <v>535</v>
      </c>
      <c r="BI270" s="117">
        <v>44753</v>
      </c>
      <c r="BJ270" s="43" t="s">
        <v>113</v>
      </c>
      <c r="BK270" s="43" t="s">
        <v>8455</v>
      </c>
      <c r="BL270" s="117">
        <v>45471</v>
      </c>
      <c r="BM270" s="43">
        <v>1</v>
      </c>
      <c r="BN270" s="43" t="s">
        <v>8787</v>
      </c>
      <c r="BO270" s="117">
        <v>45735</v>
      </c>
      <c r="BP270" s="43" t="s">
        <v>8778</v>
      </c>
      <c r="BR270" s="117"/>
      <c r="BX270" s="117"/>
      <c r="CD270" s="117"/>
      <c r="CJ270" s="117"/>
      <c r="CP270" s="117"/>
      <c r="CV270" s="117"/>
      <c r="DB270" s="117"/>
      <c r="DH270" s="117"/>
      <c r="DN270" s="117"/>
      <c r="DS270" s="31" cm="1">
        <f t="array" ref="DS270">_xlfn.TAKE(_xlfn.CHOOSECOLS(_xlfn.WRAPROWS($AG270:$DR270,6),2),1)</f>
        <v>44446</v>
      </c>
      <c r="DT270" s="31" cm="1">
        <f t="array" ref="DT270">_xlfn.TAKE(_xlfn._xlws.FILTER(_xlfn.CHOOSECOLS(_xlfn.WRAPROWS($AG270:$DR270,6),2),
(_xlfn.CHOOSECOLS(_xlfn.WRAPROWS($AG270:$DR270,6),3) = "0") +
(_xlfn.CHOOSECOLS(_xlfn.WRAPROWS($AG270:$DR270,6),3) = 0) +
(_xlfn.CHOOSECOLS(_xlfn.WRAPROWS($AG270:$DR270,6),3) = "0(CP)")),1)</f>
        <v>44728</v>
      </c>
    </row>
    <row r="271" spans="1:124" s="43" customFormat="1" x14ac:dyDescent="0.45">
      <c r="A271" s="29"/>
      <c r="B271" s="29" t="s">
        <v>59</v>
      </c>
      <c r="C271" s="29" t="s">
        <v>100</v>
      </c>
      <c r="D271" s="29" t="s">
        <v>504</v>
      </c>
      <c r="E271" s="29" t="s">
        <v>524</v>
      </c>
      <c r="F271" s="37">
        <v>120953</v>
      </c>
      <c r="G271" s="29"/>
      <c r="H271" s="30" t="str">
        <f t="shared" si="52"/>
        <v>GUP-XG02-P0GKC-120953</v>
      </c>
      <c r="I271" s="30" t="s">
        <v>691</v>
      </c>
      <c r="J271" s="28" t="s">
        <v>245</v>
      </c>
      <c r="K271" s="31">
        <v>44348</v>
      </c>
      <c r="L271" s="31">
        <v>44730</v>
      </c>
      <c r="M271" s="32" t="s">
        <v>448</v>
      </c>
      <c r="N271" s="29" t="s">
        <v>449</v>
      </c>
      <c r="O271" s="28"/>
      <c r="P271" s="28"/>
      <c r="Q271" s="28" t="s">
        <v>54</v>
      </c>
      <c r="R271" s="28" t="s">
        <v>65</v>
      </c>
      <c r="S271" s="28"/>
      <c r="T271" s="29" t="s">
        <v>67</v>
      </c>
      <c r="U271" s="33" t="s">
        <v>527</v>
      </c>
      <c r="V271" s="34" t="s">
        <v>69</v>
      </c>
      <c r="W271" s="34">
        <v>2</v>
      </c>
      <c r="X271" s="162">
        <v>45838</v>
      </c>
      <c r="Y271" s="162">
        <v>45839</v>
      </c>
      <c r="Z271" s="30"/>
      <c r="AA271" s="119" t="str" cm="1">
        <f t="array" ref="AA271">IF(AB271="","",INDEX(AG271:DR271,_xlfn.XMATCH(AB271,AG271:DR271)-1))</f>
        <v>DE-GUP-DT-E-23-993</v>
      </c>
      <c r="AB271" s="120">
        <f t="shared" si="40"/>
        <v>45274</v>
      </c>
      <c r="AC271" s="119" cm="1">
        <f t="array" ref="AC271">IF(AB271="","",INDEX(AG271:DR271,_xlfn.XMATCH(AB271,AG271:DR271)+1))</f>
        <v>2</v>
      </c>
      <c r="AD271" s="119" t="str" cm="1">
        <f t="array" ref="AD271">IF(AE271="","",INDEX(AG271:DR271,_xlfn.XMATCH(AE271,AG271:DR271)-1))</f>
        <v>CRS-GUP-DHI-DT-23-2138</v>
      </c>
      <c r="AE271" s="120">
        <f t="shared" si="41"/>
        <v>45247</v>
      </c>
      <c r="AF271" s="119" t="str" cm="1">
        <f t="array" ref="AF271">IF(AE271="","",INDEX(AG271:DR271,_xlfn.XMATCH(AE271,AG271:DR271)+1))</f>
        <v>AA</v>
      </c>
      <c r="AG271" s="43" t="s">
        <v>105</v>
      </c>
      <c r="AH271" s="117">
        <v>44344</v>
      </c>
      <c r="AI271" s="199" t="s">
        <v>106</v>
      </c>
      <c r="AJ271" s="43" t="s">
        <v>107</v>
      </c>
      <c r="AK271" s="117">
        <v>44475</v>
      </c>
      <c r="AL271" s="43" t="s">
        <v>77</v>
      </c>
      <c r="AM271" s="43" t="s">
        <v>528</v>
      </c>
      <c r="AN271" s="117">
        <v>44529</v>
      </c>
      <c r="AO271" s="43" t="s">
        <v>75</v>
      </c>
      <c r="AP271" s="43" t="s">
        <v>529</v>
      </c>
      <c r="AQ271" s="117">
        <v>44572</v>
      </c>
      <c r="AR271" s="43" t="s">
        <v>136</v>
      </c>
      <c r="AS271" s="43" t="s">
        <v>530</v>
      </c>
      <c r="AT271" s="117">
        <v>44610</v>
      </c>
      <c r="AU271" s="43" t="s">
        <v>79</v>
      </c>
      <c r="AV271" s="43" t="s">
        <v>531</v>
      </c>
      <c r="AW271" s="117">
        <v>44634</v>
      </c>
      <c r="AX271" s="43" t="s">
        <v>77</v>
      </c>
      <c r="AY271" s="43" t="s">
        <v>532</v>
      </c>
      <c r="AZ271" s="117">
        <v>44699</v>
      </c>
      <c r="BA271" s="43" t="s">
        <v>82</v>
      </c>
      <c r="BB271" s="43" t="s">
        <v>533</v>
      </c>
      <c r="BC271" s="117">
        <v>44711</v>
      </c>
      <c r="BD271" s="43" t="s">
        <v>113</v>
      </c>
      <c r="BE271" s="43" t="s">
        <v>534</v>
      </c>
      <c r="BF271" s="117">
        <v>44728</v>
      </c>
      <c r="BG271" s="43" t="s">
        <v>340</v>
      </c>
      <c r="BH271" s="43" t="s">
        <v>535</v>
      </c>
      <c r="BI271" s="117">
        <v>44753</v>
      </c>
      <c r="BJ271" s="143" t="s">
        <v>8264</v>
      </c>
      <c r="BK271" s="43" t="s">
        <v>7967</v>
      </c>
      <c r="BL271" s="117">
        <v>45222</v>
      </c>
      <c r="BM271" s="43" t="s">
        <v>115</v>
      </c>
      <c r="BN271" s="43" t="s">
        <v>8045</v>
      </c>
      <c r="BO271" s="117">
        <v>45247</v>
      </c>
      <c r="BP271" s="43" t="s">
        <v>84</v>
      </c>
      <c r="BQ271" s="43" t="s">
        <v>8128</v>
      </c>
      <c r="BR271" s="117">
        <v>45274</v>
      </c>
      <c r="BS271" s="43">
        <v>2</v>
      </c>
      <c r="BX271" s="117"/>
      <c r="CD271" s="117"/>
      <c r="CJ271" s="117"/>
      <c r="CP271" s="117"/>
      <c r="CV271" s="117"/>
      <c r="DB271" s="117"/>
      <c r="DH271" s="117"/>
      <c r="DN271" s="117"/>
      <c r="DS271" s="31" cm="1">
        <f t="array" ref="DS271">_xlfn.TAKE(_xlfn.CHOOSECOLS(_xlfn.WRAPROWS($AG271:$DR271,6),2),1)</f>
        <v>44344</v>
      </c>
      <c r="DT271" s="31" cm="1">
        <f t="array" ref="DT271">_xlfn.TAKE(_xlfn._xlws.FILTER(_xlfn.CHOOSECOLS(_xlfn.WRAPROWS($AG271:$DR271,6),2),
(_xlfn.CHOOSECOLS(_xlfn.WRAPROWS($AG271:$DR271,6),3) = "0") +
(_xlfn.CHOOSECOLS(_xlfn.WRAPROWS($AG271:$DR271,6),3) = 0) +
(_xlfn.CHOOSECOLS(_xlfn.WRAPROWS($AG271:$DR271,6),3) = "0(CP)")),1)</f>
        <v>44728</v>
      </c>
    </row>
    <row r="272" spans="1:124" s="43" customFormat="1" x14ac:dyDescent="0.45">
      <c r="A272" s="29"/>
      <c r="B272" s="29" t="s">
        <v>59</v>
      </c>
      <c r="C272" s="29" t="s">
        <v>224</v>
      </c>
      <c r="D272" s="29" t="s">
        <v>504</v>
      </c>
      <c r="E272" s="29" t="s">
        <v>524</v>
      </c>
      <c r="F272" s="37">
        <v>120954</v>
      </c>
      <c r="G272" s="29"/>
      <c r="H272" s="30" t="str">
        <f t="shared" si="52"/>
        <v>GUP-XS00-P0GKC-120954</v>
      </c>
      <c r="I272" s="30" t="s">
        <v>692</v>
      </c>
      <c r="J272" s="28" t="s">
        <v>245</v>
      </c>
      <c r="K272" s="31">
        <v>44390</v>
      </c>
      <c r="L272" s="31">
        <v>44730</v>
      </c>
      <c r="M272" s="32" t="s">
        <v>448</v>
      </c>
      <c r="N272" s="29" t="s">
        <v>449</v>
      </c>
      <c r="O272" s="28"/>
      <c r="P272" s="28" t="s">
        <v>53</v>
      </c>
      <c r="Q272" s="28" t="s">
        <v>54</v>
      </c>
      <c r="R272" s="28" t="s">
        <v>65</v>
      </c>
      <c r="S272" s="28"/>
      <c r="T272" s="29" t="s">
        <v>67</v>
      </c>
      <c r="U272" s="33" t="s">
        <v>527</v>
      </c>
      <c r="V272" s="34" t="s">
        <v>69</v>
      </c>
      <c r="W272" s="34">
        <v>1</v>
      </c>
      <c r="X272" s="162">
        <v>45838</v>
      </c>
      <c r="Y272" s="162">
        <v>45839</v>
      </c>
      <c r="Z272" s="30"/>
      <c r="AA272" s="119" t="str" cm="1">
        <f t="array" ref="AA272">IF(AB272="","",INDEX(AG272:DR272,_xlfn.XMATCH(AB272,AG272:DR272)-1))</f>
        <v>DE-GUP-DT-E-23-864</v>
      </c>
      <c r="AB272" s="120">
        <f t="shared" si="40"/>
        <v>45222</v>
      </c>
      <c r="AC272" s="119" cm="1">
        <f t="array" ref="AC272">IF(AB272="","",INDEX(AG272:DR272,_xlfn.XMATCH(AB272,AG272:DR272)+1))</f>
        <v>1</v>
      </c>
      <c r="AD272" s="119" t="str" cm="1">
        <f t="array" ref="AD272">IF(AE272="","",INDEX(AG272:DR272,_xlfn.XMATCH(AE272,AG272:DR272)-1))</f>
        <v>CRS-GUP-DHI-DT-23-2138</v>
      </c>
      <c r="AE272" s="120">
        <f t="shared" si="41"/>
        <v>45247</v>
      </c>
      <c r="AF272" s="119" t="str" cm="1">
        <f t="array" ref="AF272">IF(AE272="","",INDEX(AG272:DR272,_xlfn.XMATCH(AE272,AG272:DR272)+1))</f>
        <v>AA</v>
      </c>
      <c r="AG272" s="43" t="s">
        <v>143</v>
      </c>
      <c r="AH272" s="117">
        <v>44446</v>
      </c>
      <c r="AI272" s="199" t="s">
        <v>106</v>
      </c>
      <c r="AJ272" s="43" t="s">
        <v>451</v>
      </c>
      <c r="AK272" s="117">
        <v>44468</v>
      </c>
      <c r="AL272" s="43" t="s">
        <v>77</v>
      </c>
      <c r="AM272" s="43" t="s">
        <v>528</v>
      </c>
      <c r="AN272" s="117">
        <v>44529</v>
      </c>
      <c r="AO272" s="43" t="s">
        <v>75</v>
      </c>
      <c r="AP272" s="43" t="s">
        <v>529</v>
      </c>
      <c r="AQ272" s="117">
        <v>44572</v>
      </c>
      <c r="AR272" s="43" t="s">
        <v>136</v>
      </c>
      <c r="AS272" s="43" t="s">
        <v>530</v>
      </c>
      <c r="AT272" s="117">
        <v>44610</v>
      </c>
      <c r="AU272" s="43" t="s">
        <v>79</v>
      </c>
      <c r="AV272" s="43" t="s">
        <v>531</v>
      </c>
      <c r="AW272" s="117">
        <v>44634</v>
      </c>
      <c r="AX272" s="43" t="s">
        <v>77</v>
      </c>
      <c r="AY272" s="43" t="s">
        <v>532</v>
      </c>
      <c r="AZ272" s="117">
        <v>44699</v>
      </c>
      <c r="BA272" s="43" t="s">
        <v>82</v>
      </c>
      <c r="BB272" s="43" t="s">
        <v>533</v>
      </c>
      <c r="BC272" s="117">
        <v>44711</v>
      </c>
      <c r="BD272" s="43" t="s">
        <v>113</v>
      </c>
      <c r="BE272" s="43" t="s">
        <v>534</v>
      </c>
      <c r="BF272" s="117">
        <v>44728</v>
      </c>
      <c r="BG272" s="43" t="s">
        <v>340</v>
      </c>
      <c r="BH272" s="43" t="s">
        <v>535</v>
      </c>
      <c r="BI272" s="117">
        <v>44753</v>
      </c>
      <c r="BJ272" s="43" t="s">
        <v>84</v>
      </c>
      <c r="BK272" s="43" t="s">
        <v>7967</v>
      </c>
      <c r="BL272" s="117">
        <v>45222</v>
      </c>
      <c r="BM272" s="43">
        <v>1</v>
      </c>
      <c r="BN272" s="43" t="s">
        <v>8045</v>
      </c>
      <c r="BO272" s="117">
        <v>45247</v>
      </c>
      <c r="BP272" s="43" t="s">
        <v>84</v>
      </c>
      <c r="BR272" s="117"/>
      <c r="BX272" s="117"/>
      <c r="CD272" s="117"/>
      <c r="CJ272" s="117"/>
      <c r="CP272" s="117"/>
      <c r="CV272" s="117"/>
      <c r="DB272" s="117"/>
      <c r="DH272" s="117"/>
      <c r="DN272" s="117"/>
      <c r="DS272" s="31" cm="1">
        <f t="array" ref="DS272">_xlfn.TAKE(_xlfn.CHOOSECOLS(_xlfn.WRAPROWS($AG272:$DR272,6),2),1)</f>
        <v>44446</v>
      </c>
      <c r="DT272" s="31" cm="1">
        <f t="array" ref="DT272">_xlfn.TAKE(_xlfn._xlws.FILTER(_xlfn.CHOOSECOLS(_xlfn.WRAPROWS($AG272:$DR272,6),2),
(_xlfn.CHOOSECOLS(_xlfn.WRAPROWS($AG272:$DR272,6),3) = "0") +
(_xlfn.CHOOSECOLS(_xlfn.WRAPROWS($AG272:$DR272,6),3) = 0) +
(_xlfn.CHOOSECOLS(_xlfn.WRAPROWS($AG272:$DR272,6),3) = "0(CP)")),1)</f>
        <v>44728</v>
      </c>
    </row>
    <row r="273" spans="1:124" s="43" customFormat="1" x14ac:dyDescent="0.45">
      <c r="A273" s="29"/>
      <c r="B273" s="29" t="s">
        <v>445</v>
      </c>
      <c r="C273" s="29" t="s">
        <v>193</v>
      </c>
      <c r="D273" s="29" t="s">
        <v>61</v>
      </c>
      <c r="E273" s="29" t="s">
        <v>460</v>
      </c>
      <c r="F273" s="37">
        <v>120955</v>
      </c>
      <c r="G273" s="29"/>
      <c r="H273" s="30" t="str">
        <f t="shared" si="52"/>
        <v>GUP-XW03-P1SCA-120955</v>
      </c>
      <c r="I273" s="30" t="s">
        <v>693</v>
      </c>
      <c r="J273" s="28" t="s">
        <v>245</v>
      </c>
      <c r="K273" s="31">
        <v>44446</v>
      </c>
      <c r="L273" s="31">
        <v>44788</v>
      </c>
      <c r="M273" s="32" t="s">
        <v>448</v>
      </c>
      <c r="N273" s="29" t="s">
        <v>449</v>
      </c>
      <c r="O273" s="28"/>
      <c r="P273" s="28" t="s">
        <v>462</v>
      </c>
      <c r="Q273" s="28"/>
      <c r="R273" s="28"/>
      <c r="S273" s="28"/>
      <c r="T273" s="29" t="s">
        <v>67</v>
      </c>
      <c r="U273" s="33" t="s">
        <v>463</v>
      </c>
      <c r="V273" s="34" t="s">
        <v>236</v>
      </c>
      <c r="W273" s="34">
        <v>2</v>
      </c>
      <c r="X273" s="162">
        <v>45838</v>
      </c>
      <c r="Y273" s="162">
        <v>45839</v>
      </c>
      <c r="Z273" s="30"/>
      <c r="AA273" s="119" t="str" cm="1">
        <f t="array" ref="AA273">IF(AB273="","",INDEX(AG273:DR273,_xlfn.XMATCH(AB273,AG273:DR273)-1))</f>
        <v>DE-GUP-DT-E-24-172</v>
      </c>
      <c r="AB273" s="120">
        <f t="shared" si="40"/>
        <v>45474</v>
      </c>
      <c r="AC273" s="119" cm="1">
        <f t="array" ref="AC273">IF(AB273="","",INDEX(AG273:DR273,_xlfn.XMATCH(AB273,AG273:DR273)+1))</f>
        <v>3</v>
      </c>
      <c r="AD273" s="119" t="str" cm="1">
        <f t="array" ref="AD273">IF(AE273="","",INDEX(AG273:DR273,_xlfn.XMATCH(AE273,AG273:DR273)-1))</f>
        <v>CRS-GUP-DHI-DT-24-033</v>
      </c>
      <c r="AE273" s="120">
        <f t="shared" si="41"/>
        <v>45363</v>
      </c>
      <c r="AF273" s="119" t="str" cm="1">
        <f t="array" ref="AF273">IF(AE273="","",INDEX(AG273:DR273,_xlfn.XMATCH(AE273,AG273:DR273)+1))</f>
        <v>AA</v>
      </c>
      <c r="AG273" s="43" t="s">
        <v>509</v>
      </c>
      <c r="AH273" s="117">
        <v>44477</v>
      </c>
      <c r="AI273" s="199" t="s">
        <v>106</v>
      </c>
      <c r="AJ273" s="43" t="s">
        <v>119</v>
      </c>
      <c r="AK273" s="117">
        <v>44498</v>
      </c>
      <c r="AL273" s="43" t="s">
        <v>77</v>
      </c>
      <c r="AM273" s="43" t="s">
        <v>466</v>
      </c>
      <c r="AN273" s="117">
        <v>44554</v>
      </c>
      <c r="AO273" s="43" t="s">
        <v>75</v>
      </c>
      <c r="AP273" s="43" t="s">
        <v>467</v>
      </c>
      <c r="AQ273" s="117">
        <v>44578</v>
      </c>
      <c r="AR273" s="43" t="s">
        <v>77</v>
      </c>
      <c r="AS273" s="43" t="s">
        <v>468</v>
      </c>
      <c r="AT273" s="117">
        <v>44617</v>
      </c>
      <c r="AU273" s="43" t="s">
        <v>79</v>
      </c>
      <c r="AV273" s="43" t="s">
        <v>469</v>
      </c>
      <c r="AW273" s="117">
        <v>44636</v>
      </c>
      <c r="AX273" s="43" t="s">
        <v>77</v>
      </c>
      <c r="AY273" s="43" t="s">
        <v>470</v>
      </c>
      <c r="AZ273" s="117">
        <v>44708</v>
      </c>
      <c r="BA273" s="43" t="s">
        <v>82</v>
      </c>
      <c r="BB273" s="43" t="s">
        <v>471</v>
      </c>
      <c r="BC273" s="117">
        <v>44733</v>
      </c>
      <c r="BD273" s="43" t="s">
        <v>113</v>
      </c>
      <c r="BE273" s="43" t="s">
        <v>472</v>
      </c>
      <c r="BF273" s="117">
        <v>44783</v>
      </c>
      <c r="BG273" s="43" t="s">
        <v>340</v>
      </c>
      <c r="BH273" s="43" t="s">
        <v>473</v>
      </c>
      <c r="BI273" s="117">
        <v>44809</v>
      </c>
      <c r="BJ273" s="143" t="s">
        <v>8264</v>
      </c>
      <c r="BK273" s="43" t="s">
        <v>5902</v>
      </c>
      <c r="BL273" s="117">
        <v>44916</v>
      </c>
      <c r="BM273" s="43" t="s">
        <v>115</v>
      </c>
      <c r="BN273" s="43" t="s">
        <v>7690</v>
      </c>
      <c r="BO273" s="117">
        <v>45252</v>
      </c>
      <c r="BP273" s="43" t="s">
        <v>456</v>
      </c>
      <c r="BQ273" s="43" t="s">
        <v>8069</v>
      </c>
      <c r="BR273" s="117">
        <v>45253</v>
      </c>
      <c r="BS273" s="43" t="s">
        <v>5597</v>
      </c>
      <c r="BT273" s="43" t="s">
        <v>8282</v>
      </c>
      <c r="BU273" s="117">
        <v>45363</v>
      </c>
      <c r="BV273" s="43" t="s">
        <v>84</v>
      </c>
      <c r="BW273" s="43" t="s">
        <v>8459</v>
      </c>
      <c r="BX273" s="117">
        <v>45474</v>
      </c>
      <c r="BY273" s="43">
        <v>3</v>
      </c>
      <c r="CD273" s="117"/>
      <c r="CJ273" s="117"/>
      <c r="CP273" s="117"/>
      <c r="CV273" s="117"/>
      <c r="DB273" s="117"/>
      <c r="DH273" s="117"/>
      <c r="DN273" s="117"/>
      <c r="DS273" s="31" cm="1">
        <f t="array" ref="DS273">_xlfn.TAKE(_xlfn.CHOOSECOLS(_xlfn.WRAPROWS($AG273:$DR273,6),2),1)</f>
        <v>44477</v>
      </c>
      <c r="DT273" s="31" cm="1">
        <f t="array" ref="DT273">_xlfn.TAKE(_xlfn._xlws.FILTER(_xlfn.CHOOSECOLS(_xlfn.WRAPROWS($AG273:$DR273,6),2),
(_xlfn.CHOOSECOLS(_xlfn.WRAPROWS($AG273:$DR273,6),3) = "0") +
(_xlfn.CHOOSECOLS(_xlfn.WRAPROWS($AG273:$DR273,6),3) = 0) +
(_xlfn.CHOOSECOLS(_xlfn.WRAPROWS($AG273:$DR273,6),3) = "0(CP)")),1)</f>
        <v>44783</v>
      </c>
    </row>
    <row r="274" spans="1:124" s="43" customFormat="1" x14ac:dyDescent="0.45">
      <c r="A274" s="29"/>
      <c r="B274" s="29" t="s">
        <v>445</v>
      </c>
      <c r="C274" s="29" t="s">
        <v>193</v>
      </c>
      <c r="D274" s="29" t="s">
        <v>61</v>
      </c>
      <c r="E274" s="29" t="s">
        <v>446</v>
      </c>
      <c r="F274" s="37">
        <v>120956</v>
      </c>
      <c r="G274" s="29"/>
      <c r="H274" s="30" t="str">
        <f t="shared" si="52"/>
        <v>GUP-XW03-P1GHD-120956</v>
      </c>
      <c r="I274" s="30" t="s">
        <v>694</v>
      </c>
      <c r="J274" s="28" t="s">
        <v>245</v>
      </c>
      <c r="K274" s="31">
        <v>44455</v>
      </c>
      <c r="L274" s="31">
        <v>44743</v>
      </c>
      <c r="M274" s="32" t="s">
        <v>448</v>
      </c>
      <c r="N274" s="29" t="s">
        <v>449</v>
      </c>
      <c r="O274" s="28"/>
      <c r="P274" s="28" t="s">
        <v>462</v>
      </c>
      <c r="Q274" s="28"/>
      <c r="R274" s="28"/>
      <c r="S274" s="28"/>
      <c r="T274" s="29" t="s">
        <v>104</v>
      </c>
      <c r="U274" s="33" t="s">
        <v>695</v>
      </c>
      <c r="V274" s="34" t="s">
        <v>236</v>
      </c>
      <c r="W274" s="34">
        <v>2</v>
      </c>
      <c r="X274" s="162">
        <v>45838</v>
      </c>
      <c r="Y274" s="162">
        <v>45839</v>
      </c>
      <c r="Z274" s="30"/>
      <c r="AA274" s="119" t="str" cm="1">
        <f t="array" ref="AA274">IF(AB274="","",INDEX(AG274:DR274,_xlfn.XMATCH(AB274,AG274:DR274)-1))</f>
        <v>DE-GUP-DT-E-24-005</v>
      </c>
      <c r="AB274" s="120">
        <f t="shared" si="40"/>
        <v>45296</v>
      </c>
      <c r="AC274" s="119" cm="1">
        <f t="array" ref="AC274">IF(AB274="","",INDEX(AG274:DR274,_xlfn.XMATCH(AB274,AG274:DR274)+1))</f>
        <v>1</v>
      </c>
      <c r="AD274" s="119" t="str" cm="1">
        <f t="array" ref="AD274">IF(AE274="","",INDEX(AG274:DR274,_xlfn.XMATCH(AE274,AG274:DR274)-1))</f>
        <v>자체 CRS 개정 후 제출</v>
      </c>
      <c r="AE274" s="120">
        <f t="shared" si="41"/>
        <v>45295</v>
      </c>
      <c r="AF274" s="119" t="str" cm="1">
        <f t="array" ref="AF274">IF(AE274="","",INDEX(AG274:DR274,_xlfn.XMATCH(AE274,AG274:DR274)+1))</f>
        <v>N/A</v>
      </c>
      <c r="AG274" s="43" t="s">
        <v>452</v>
      </c>
      <c r="AH274" s="117">
        <v>44538</v>
      </c>
      <c r="AI274" s="199" t="s">
        <v>106</v>
      </c>
      <c r="AJ274" s="43" t="s">
        <v>453</v>
      </c>
      <c r="AK274" s="117">
        <v>44573</v>
      </c>
      <c r="AL274" s="43" t="s">
        <v>77</v>
      </c>
      <c r="AM274" s="43" t="s">
        <v>457</v>
      </c>
      <c r="AN274" s="117">
        <v>44627</v>
      </c>
      <c r="AO274" s="43" t="s">
        <v>75</v>
      </c>
      <c r="AP274" s="43" t="s">
        <v>458</v>
      </c>
      <c r="AQ274" s="117">
        <v>44649</v>
      </c>
      <c r="AR274" s="143" t="s">
        <v>8264</v>
      </c>
      <c r="AS274" s="43" t="s">
        <v>454</v>
      </c>
      <c r="AT274" s="117">
        <v>44755</v>
      </c>
      <c r="AU274" s="43" t="s">
        <v>340</v>
      </c>
      <c r="AV274" s="43" t="s">
        <v>7690</v>
      </c>
      <c r="AW274" s="117">
        <v>45295</v>
      </c>
      <c r="AX274" s="43" t="s">
        <v>456</v>
      </c>
      <c r="AY274" s="43" t="s">
        <v>8164</v>
      </c>
      <c r="AZ274" s="117">
        <v>45296</v>
      </c>
      <c r="BA274" s="43">
        <v>1</v>
      </c>
      <c r="BC274" s="117"/>
      <c r="BF274" s="117"/>
      <c r="BI274" s="117"/>
      <c r="BL274" s="117"/>
      <c r="BR274" s="117"/>
      <c r="BX274" s="117"/>
      <c r="CD274" s="117"/>
      <c r="CJ274" s="117"/>
      <c r="CP274" s="117"/>
      <c r="CV274" s="117"/>
      <c r="DB274" s="117"/>
      <c r="DH274" s="117"/>
      <c r="DN274" s="117"/>
      <c r="DS274" s="31" cm="1">
        <f t="array" ref="DS274">_xlfn.TAKE(_xlfn.CHOOSECOLS(_xlfn.WRAPROWS($AG274:$DR274,6),2),1)</f>
        <v>44538</v>
      </c>
      <c r="DT274" s="31" cm="1">
        <f t="array" ref="DT274">_xlfn.TAKE(_xlfn._xlws.FILTER(_xlfn.CHOOSECOLS(_xlfn.WRAPROWS($AG274:$DR274,6),2),
(_xlfn.CHOOSECOLS(_xlfn.WRAPROWS($AG274:$DR274,6),3) = "0") +
(_xlfn.CHOOSECOLS(_xlfn.WRAPROWS($AG274:$DR274,6),3) = 0) +
(_xlfn.CHOOSECOLS(_xlfn.WRAPROWS($AG274:$DR274,6),3) = "0(CP)")),1)</f>
        <v>44755</v>
      </c>
    </row>
    <row r="275" spans="1:124" s="43" customFormat="1" x14ac:dyDescent="0.45">
      <c r="A275" s="29"/>
      <c r="B275" s="29" t="s">
        <v>445</v>
      </c>
      <c r="C275" s="29" t="s">
        <v>193</v>
      </c>
      <c r="D275" s="29" t="s">
        <v>61</v>
      </c>
      <c r="E275" s="29" t="s">
        <v>696</v>
      </c>
      <c r="F275" s="37">
        <v>120957</v>
      </c>
      <c r="G275" s="29"/>
      <c r="H275" s="30" t="str">
        <f t="shared" si="52"/>
        <v>GUP-XW03-P1GKC-120957</v>
      </c>
      <c r="I275" s="30" t="s">
        <v>697</v>
      </c>
      <c r="J275" s="28" t="s">
        <v>245</v>
      </c>
      <c r="K275" s="31">
        <v>44455</v>
      </c>
      <c r="L275" s="31">
        <v>44730</v>
      </c>
      <c r="M275" s="32" t="s">
        <v>448</v>
      </c>
      <c r="N275" s="29" t="s">
        <v>449</v>
      </c>
      <c r="O275" s="28"/>
      <c r="P275" s="28" t="s">
        <v>462</v>
      </c>
      <c r="Q275" s="28"/>
      <c r="R275" s="28"/>
      <c r="S275" s="28"/>
      <c r="T275" s="29" t="s">
        <v>104</v>
      </c>
      <c r="U275" s="33" t="s">
        <v>695</v>
      </c>
      <c r="V275" s="34" t="s">
        <v>236</v>
      </c>
      <c r="W275" s="34">
        <v>2</v>
      </c>
      <c r="X275" s="162">
        <v>45838</v>
      </c>
      <c r="Y275" s="162">
        <v>45839</v>
      </c>
      <c r="Z275" s="30"/>
      <c r="AA275" s="119" t="str" cm="1">
        <f t="array" ref="AA275">IF(AB275="","",INDEX(AG275:DR275,_xlfn.XMATCH(AB275,AG275:DR275)-1))</f>
        <v>DE-GUP-DT-E-23-864</v>
      </c>
      <c r="AB275" s="120">
        <f t="shared" si="40"/>
        <v>45222</v>
      </c>
      <c r="AC275" s="119" cm="1">
        <f t="array" ref="AC275">IF(AB275="","",INDEX(AG275:DR275,_xlfn.XMATCH(AB275,AG275:DR275)+1))</f>
        <v>1</v>
      </c>
      <c r="AD275" s="119" t="str" cm="1">
        <f t="array" ref="AD275">IF(AE275="","",INDEX(AG275:DR275,_xlfn.XMATCH(AE275,AG275:DR275)-1))</f>
        <v>CRS-GUP-DHI-DT-23-2138</v>
      </c>
      <c r="AE275" s="120">
        <f t="shared" si="41"/>
        <v>45247</v>
      </c>
      <c r="AF275" s="119" t="str" cm="1">
        <f t="array" ref="AF275">IF(AE275="","",INDEX(AG275:DR275,_xlfn.XMATCH(AE275,AG275:DR275)+1))</f>
        <v>AA</v>
      </c>
      <c r="AG275" s="43" t="s">
        <v>528</v>
      </c>
      <c r="AH275" s="117">
        <v>44529</v>
      </c>
      <c r="AI275" s="199" t="s">
        <v>106</v>
      </c>
      <c r="AJ275" s="43" t="s">
        <v>529</v>
      </c>
      <c r="AK275" s="117">
        <v>44572</v>
      </c>
      <c r="AL275" s="43" t="s">
        <v>136</v>
      </c>
      <c r="AM275" s="43" t="s">
        <v>530</v>
      </c>
      <c r="AN275" s="117">
        <v>44610</v>
      </c>
      <c r="AO275" s="43" t="s">
        <v>75</v>
      </c>
      <c r="AP275" s="43" t="s">
        <v>531</v>
      </c>
      <c r="AQ275" s="117">
        <v>44634</v>
      </c>
      <c r="AR275" s="43" t="s">
        <v>77</v>
      </c>
      <c r="AS275" s="43" t="s">
        <v>532</v>
      </c>
      <c r="AT275" s="117">
        <v>44699</v>
      </c>
      <c r="AU275" s="43" t="s">
        <v>337</v>
      </c>
      <c r="AV275" s="43" t="s">
        <v>533</v>
      </c>
      <c r="AW275" s="117">
        <v>44711</v>
      </c>
      <c r="AX275" s="43" t="s">
        <v>113</v>
      </c>
      <c r="AY275" s="43" t="s">
        <v>534</v>
      </c>
      <c r="AZ275" s="117">
        <v>44728</v>
      </c>
      <c r="BA275" s="43" t="s">
        <v>340</v>
      </c>
      <c r="BB275" s="43" t="s">
        <v>535</v>
      </c>
      <c r="BC275" s="117">
        <v>44753</v>
      </c>
      <c r="BD275" s="43" t="s">
        <v>84</v>
      </c>
      <c r="BE275" s="43" t="s">
        <v>7967</v>
      </c>
      <c r="BF275" s="117">
        <v>45222</v>
      </c>
      <c r="BG275" s="43">
        <v>1</v>
      </c>
      <c r="BH275" s="43" t="s">
        <v>8045</v>
      </c>
      <c r="BI275" s="117">
        <v>45247</v>
      </c>
      <c r="BJ275" s="43" t="s">
        <v>84</v>
      </c>
      <c r="BL275" s="117"/>
      <c r="BR275" s="117"/>
      <c r="BX275" s="117"/>
      <c r="CD275" s="117"/>
      <c r="CJ275" s="117"/>
      <c r="CP275" s="117"/>
      <c r="CV275" s="117"/>
      <c r="DB275" s="117"/>
      <c r="DH275" s="117"/>
      <c r="DN275" s="117"/>
      <c r="DS275" s="31" cm="1">
        <f t="array" ref="DS275">_xlfn.TAKE(_xlfn.CHOOSECOLS(_xlfn.WRAPROWS($AG275:$DR275,6),2),1)</f>
        <v>44529</v>
      </c>
      <c r="DT275" s="31" cm="1">
        <f t="array" ref="DT275">_xlfn.TAKE(_xlfn._xlws.FILTER(_xlfn.CHOOSECOLS(_xlfn.WRAPROWS($AG275:$DR275,6),2),
(_xlfn.CHOOSECOLS(_xlfn.WRAPROWS($AG275:$DR275,6),3) = "0") +
(_xlfn.CHOOSECOLS(_xlfn.WRAPROWS($AG275:$DR275,6),3) = 0) +
(_xlfn.CHOOSECOLS(_xlfn.WRAPROWS($AG275:$DR275,6),3) = "0(CP)")),1)</f>
        <v>44728</v>
      </c>
    </row>
    <row r="276" spans="1:124" s="43" customFormat="1" x14ac:dyDescent="0.45">
      <c r="A276" s="29"/>
      <c r="B276" s="29" t="s">
        <v>445</v>
      </c>
      <c r="C276" s="29" t="s">
        <v>193</v>
      </c>
      <c r="D276" s="29" t="s">
        <v>504</v>
      </c>
      <c r="E276" s="29" t="s">
        <v>653</v>
      </c>
      <c r="F276" s="37">
        <v>120958</v>
      </c>
      <c r="G276" s="29"/>
      <c r="H276" s="30" t="str">
        <f t="shared" si="52"/>
        <v>GUP-XW03-P0EG-120958</v>
      </c>
      <c r="I276" s="30" t="s">
        <v>698</v>
      </c>
      <c r="J276" s="43" t="s">
        <v>65</v>
      </c>
      <c r="K276" s="31">
        <v>44440</v>
      </c>
      <c r="L276" s="31">
        <v>44834</v>
      </c>
      <c r="M276" s="29" t="s">
        <v>1399</v>
      </c>
      <c r="N276" s="29" t="s">
        <v>699</v>
      </c>
      <c r="O276" s="29"/>
      <c r="P276" s="29" t="s">
        <v>53</v>
      </c>
      <c r="Q276" s="29"/>
      <c r="R276" s="29"/>
      <c r="S276" s="29"/>
      <c r="T276" s="29" t="s">
        <v>67</v>
      </c>
      <c r="U276" s="33" t="s">
        <v>700</v>
      </c>
      <c r="V276" s="34" t="s">
        <v>236</v>
      </c>
      <c r="W276" s="34">
        <v>2</v>
      </c>
      <c r="X276" s="162">
        <v>45838</v>
      </c>
      <c r="Y276" s="162">
        <v>45839</v>
      </c>
      <c r="Z276" s="30"/>
      <c r="AA276" s="119" t="str" cm="1">
        <f t="array" ref="AA276">IF(AB276="","",INDEX(AG276:DR276,_xlfn.XMATCH(AB276,AG276:DR276)-1))</f>
        <v>DE-GUP-DT-E-24-225</v>
      </c>
      <c r="AB276" s="120">
        <f t="shared" si="40"/>
        <v>45541</v>
      </c>
      <c r="AC276" s="119" cm="1">
        <f t="array" ref="AC276">IF(AB276="","",INDEX(AG276:DR276,_xlfn.XMATCH(AB276,AG276:DR276)+1))</f>
        <v>2</v>
      </c>
      <c r="AD276" s="119" t="str" cm="1">
        <f t="array" ref="AD276">IF(AE276="","",INDEX(AG276:DR276,_xlfn.XMATCH(AE276,AG276:DR276)-1))</f>
        <v>자체 CRS 개정 후 제출</v>
      </c>
      <c r="AE276" s="120">
        <f t="shared" si="41"/>
        <v>45540</v>
      </c>
      <c r="AF276" s="119" t="str" cm="1">
        <f t="array" ref="AF276">IF(AE276="","",INDEX(AG276:DR276,_xlfn.XMATCH(AE276,AG276:DR276)+1))</f>
        <v>N/A</v>
      </c>
      <c r="AG276" s="43" t="s">
        <v>701</v>
      </c>
      <c r="AH276" s="117">
        <v>44446</v>
      </c>
      <c r="AI276" s="199" t="s">
        <v>106</v>
      </c>
      <c r="AJ276" s="43" t="s">
        <v>663</v>
      </c>
      <c r="AK276" s="117">
        <v>44467</v>
      </c>
      <c r="AL276" s="43" t="s">
        <v>77</v>
      </c>
      <c r="AM276" s="43" t="s">
        <v>657</v>
      </c>
      <c r="AN276" s="117">
        <v>44547</v>
      </c>
      <c r="AO276" s="43" t="s">
        <v>75</v>
      </c>
      <c r="AP276" s="43" t="s">
        <v>658</v>
      </c>
      <c r="AQ276" s="117">
        <v>44572</v>
      </c>
      <c r="AR276" s="43" t="s">
        <v>136</v>
      </c>
      <c r="AS276" s="43" t="s">
        <v>659</v>
      </c>
      <c r="AT276" s="117">
        <v>44616</v>
      </c>
      <c r="AU276" s="43" t="s">
        <v>79</v>
      </c>
      <c r="AV276" s="43" t="s">
        <v>660</v>
      </c>
      <c r="AW276" s="117">
        <v>44634</v>
      </c>
      <c r="AX276" s="43" t="s">
        <v>136</v>
      </c>
      <c r="AY276" s="43" t="s">
        <v>661</v>
      </c>
      <c r="AZ276" s="117">
        <v>44838</v>
      </c>
      <c r="BA276" s="43" t="s">
        <v>82</v>
      </c>
      <c r="BB276" s="43" t="s">
        <v>5461</v>
      </c>
      <c r="BC276" s="117">
        <v>44884</v>
      </c>
      <c r="BD276" s="43" t="s">
        <v>113</v>
      </c>
      <c r="BE276" s="43" t="s">
        <v>6213</v>
      </c>
      <c r="BF276" s="117">
        <v>44945</v>
      </c>
      <c r="BG276" s="43" t="s">
        <v>340</v>
      </c>
      <c r="BH276" s="43" t="s">
        <v>6753</v>
      </c>
      <c r="BI276" s="117">
        <v>44992</v>
      </c>
      <c r="BJ276" s="43" t="s">
        <v>84</v>
      </c>
      <c r="BK276" s="43" t="s">
        <v>8166</v>
      </c>
      <c r="BL276" s="117">
        <v>45301</v>
      </c>
      <c r="BM276" s="43">
        <v>1</v>
      </c>
      <c r="BN276" s="43" t="s">
        <v>7690</v>
      </c>
      <c r="BO276" s="117">
        <v>45540</v>
      </c>
      <c r="BP276" s="43" t="s">
        <v>456</v>
      </c>
      <c r="BQ276" s="43" t="s">
        <v>8564</v>
      </c>
      <c r="BR276" s="117">
        <v>45541</v>
      </c>
      <c r="BS276" s="43">
        <v>2</v>
      </c>
      <c r="BX276" s="117"/>
      <c r="CD276" s="117"/>
      <c r="CJ276" s="117"/>
      <c r="CP276" s="117"/>
      <c r="CV276" s="117"/>
      <c r="DB276" s="117"/>
      <c r="DH276" s="117"/>
      <c r="DN276" s="117"/>
      <c r="DS276" s="31" cm="1">
        <f t="array" ref="DS276">_xlfn.TAKE(_xlfn.CHOOSECOLS(_xlfn.WRAPROWS($AG276:$DR276,6),2),1)</f>
        <v>44446</v>
      </c>
      <c r="DT276" s="31" cm="1">
        <f t="array" ref="DT276">_xlfn.TAKE(_xlfn._xlws.FILTER(_xlfn.CHOOSECOLS(_xlfn.WRAPROWS($AG276:$DR276,6),2),
(_xlfn.CHOOSECOLS(_xlfn.WRAPROWS($AG276:$DR276,6),3) = "0") +
(_xlfn.CHOOSECOLS(_xlfn.WRAPROWS($AG276:$DR276,6),3) = 0) +
(_xlfn.CHOOSECOLS(_xlfn.WRAPROWS($AG276:$DR276,6),3) = "0(CP)")),1)</f>
        <v>44945</v>
      </c>
    </row>
    <row r="277" spans="1:124" s="43" customFormat="1" ht="19" x14ac:dyDescent="0.45">
      <c r="A277" s="29"/>
      <c r="B277" s="29" t="s">
        <v>445</v>
      </c>
      <c r="C277" s="29" t="s">
        <v>702</v>
      </c>
      <c r="D277" s="29" t="s">
        <v>493</v>
      </c>
      <c r="E277" s="29" t="s">
        <v>653</v>
      </c>
      <c r="F277" s="37">
        <v>120959</v>
      </c>
      <c r="G277" s="29"/>
      <c r="H277" s="30" t="str">
        <f t="shared" si="52"/>
        <v>GUP-XG08-P0EG-120959</v>
      </c>
      <c r="I277" s="30" t="s">
        <v>703</v>
      </c>
      <c r="J277" s="43" t="s">
        <v>245</v>
      </c>
      <c r="K277" s="31">
        <v>44456</v>
      </c>
      <c r="L277" s="31">
        <v>44834</v>
      </c>
      <c r="M277" s="29" t="s">
        <v>448</v>
      </c>
      <c r="N277" s="29" t="s">
        <v>566</v>
      </c>
      <c r="O277" s="29"/>
      <c r="P277" s="29" t="s">
        <v>462</v>
      </c>
      <c r="Q277" s="29"/>
      <c r="R277" s="29"/>
      <c r="S277" s="28" t="s">
        <v>655</v>
      </c>
      <c r="T277" s="29" t="s">
        <v>104</v>
      </c>
      <c r="U277" s="33" t="s">
        <v>655</v>
      </c>
      <c r="V277" s="34" t="s">
        <v>704</v>
      </c>
      <c r="W277" s="34">
        <v>1</v>
      </c>
      <c r="X277" s="162">
        <v>45838</v>
      </c>
      <c r="Y277" s="162"/>
      <c r="Z277" s="30"/>
      <c r="AA277" s="119" t="str" cm="1">
        <f t="array" ref="AA277">IF(AB277="","",INDEX(AG277:DR277,_xlfn.XMATCH(AB277,AG277:DR277)-1))</f>
        <v>DE-GUP-DT-E-24-008</v>
      </c>
      <c r="AB277" s="120">
        <f t="shared" si="40"/>
        <v>45301</v>
      </c>
      <c r="AC277" s="119" cm="1">
        <f t="array" ref="AC277">IF(AB277="","",INDEX(AG277:DR277,_xlfn.XMATCH(AB277,AG277:DR277)+1))</f>
        <v>3</v>
      </c>
      <c r="AD277" s="119" t="str" cm="1">
        <f t="array" ref="AD277">IF(AE277="","",INDEX(AG277:DR277,_xlfn.XMATCH(AE277,AG277:DR277)-1))</f>
        <v>CRS-GUP-DHI-DT-23-1915</v>
      </c>
      <c r="AE277" s="120">
        <f t="shared" si="41"/>
        <v>45051</v>
      </c>
      <c r="AF277" s="119" t="str" cm="1">
        <f t="array" ref="AF277">IF(AE277="","",INDEX(AG277:DR277,_xlfn.XMATCH(AE277,AG277:DR277)+1))</f>
        <v>AA</v>
      </c>
      <c r="AG277" s="43" t="s">
        <v>705</v>
      </c>
      <c r="AH277" s="117">
        <v>44456</v>
      </c>
      <c r="AI277" s="199" t="s">
        <v>106</v>
      </c>
      <c r="AJ277" s="43" t="s">
        <v>107</v>
      </c>
      <c r="AK277" s="117">
        <v>44475</v>
      </c>
      <c r="AL277" s="43" t="s">
        <v>77</v>
      </c>
      <c r="AM277" s="43" t="s">
        <v>657</v>
      </c>
      <c r="AN277" s="117">
        <v>44547</v>
      </c>
      <c r="AO277" s="43" t="s">
        <v>75</v>
      </c>
      <c r="AP277" s="43" t="s">
        <v>658</v>
      </c>
      <c r="AQ277" s="117">
        <v>44572</v>
      </c>
      <c r="AR277" s="43" t="s">
        <v>136</v>
      </c>
      <c r="AS277" s="43" t="s">
        <v>659</v>
      </c>
      <c r="AT277" s="117">
        <v>44616</v>
      </c>
      <c r="AU277" s="43" t="s">
        <v>79</v>
      </c>
      <c r="AV277" s="43" t="s">
        <v>660</v>
      </c>
      <c r="AW277" s="117">
        <v>44634</v>
      </c>
      <c r="AX277" s="43" t="s">
        <v>136</v>
      </c>
      <c r="AY277" s="43" t="s">
        <v>661</v>
      </c>
      <c r="AZ277" s="117">
        <v>44838</v>
      </c>
      <c r="BA277" s="43" t="s">
        <v>82</v>
      </c>
      <c r="BB277" s="43" t="s">
        <v>5461</v>
      </c>
      <c r="BC277" s="117">
        <v>44884</v>
      </c>
      <c r="BD277" s="43" t="s">
        <v>113</v>
      </c>
      <c r="BE277" s="43" t="s">
        <v>6213</v>
      </c>
      <c r="BF277" s="117">
        <v>44945</v>
      </c>
      <c r="BG277" s="43" t="s">
        <v>340</v>
      </c>
      <c r="BH277" s="43" t="s">
        <v>6753</v>
      </c>
      <c r="BI277" s="117">
        <v>44992</v>
      </c>
      <c r="BJ277" s="43" t="s">
        <v>84</v>
      </c>
      <c r="BK277" s="123" t="s">
        <v>7235</v>
      </c>
      <c r="BL277" s="117">
        <v>45037</v>
      </c>
      <c r="BM277" s="43">
        <v>1</v>
      </c>
      <c r="BN277" s="43" t="s">
        <v>7357</v>
      </c>
      <c r="BO277" s="117">
        <v>45051</v>
      </c>
      <c r="BP277" s="43" t="s">
        <v>84</v>
      </c>
      <c r="BQ277" s="43" t="s">
        <v>8224</v>
      </c>
      <c r="BR277" s="117">
        <v>45301</v>
      </c>
      <c r="BS277" s="43">
        <v>3</v>
      </c>
      <c r="BU277" s="117"/>
      <c r="BX277" s="117"/>
      <c r="CD277" s="117"/>
      <c r="CJ277" s="117"/>
      <c r="CP277" s="117"/>
      <c r="CV277" s="117"/>
      <c r="DB277" s="117"/>
      <c r="DH277" s="117"/>
      <c r="DN277" s="117"/>
      <c r="DS277" s="31" cm="1">
        <f t="array" ref="DS277">_xlfn.TAKE(_xlfn.CHOOSECOLS(_xlfn.WRAPROWS($AG277:$DR277,6),2),1)</f>
        <v>44456</v>
      </c>
      <c r="DT277" s="31" cm="1">
        <f t="array" ref="DT277">_xlfn.TAKE(_xlfn._xlws.FILTER(_xlfn.CHOOSECOLS(_xlfn.WRAPROWS($AG277:$DR277,6),2),
(_xlfn.CHOOSECOLS(_xlfn.WRAPROWS($AG277:$DR277,6),3) = "0") +
(_xlfn.CHOOSECOLS(_xlfn.WRAPROWS($AG277:$DR277,6),3) = 0) +
(_xlfn.CHOOSECOLS(_xlfn.WRAPROWS($AG277:$DR277,6),3) = "0(CP)")),1)</f>
        <v>44945</v>
      </c>
    </row>
    <row r="278" spans="1:124" s="43" customFormat="1" x14ac:dyDescent="0.45">
      <c r="A278" s="29"/>
      <c r="B278" s="29" t="s">
        <v>445</v>
      </c>
      <c r="C278" s="29" t="s">
        <v>193</v>
      </c>
      <c r="D278" s="29" t="s">
        <v>493</v>
      </c>
      <c r="E278" s="29" t="s">
        <v>483</v>
      </c>
      <c r="F278" s="37">
        <v>120960</v>
      </c>
      <c r="G278" s="29"/>
      <c r="H278" s="30" t="str">
        <f t="shared" si="52"/>
        <v>GUP-XW03-P0GM-120960</v>
      </c>
      <c r="I278" s="128" t="s">
        <v>8098</v>
      </c>
      <c r="J278" s="44" t="s">
        <v>245</v>
      </c>
      <c r="K278" s="129">
        <v>44700</v>
      </c>
      <c r="L278" s="31">
        <v>44823</v>
      </c>
      <c r="M278" s="29" t="s">
        <v>448</v>
      </c>
      <c r="N278" s="29" t="s">
        <v>449</v>
      </c>
      <c r="O278" s="29"/>
      <c r="P278" s="29" t="s">
        <v>462</v>
      </c>
      <c r="Q278" s="28"/>
      <c r="R278" s="28"/>
      <c r="S278" s="28" t="s">
        <v>537</v>
      </c>
      <c r="T278" s="29" t="s">
        <v>104</v>
      </c>
      <c r="U278" s="33" t="s">
        <v>495</v>
      </c>
      <c r="V278" s="34" t="s">
        <v>704</v>
      </c>
      <c r="W278" s="34">
        <v>2</v>
      </c>
      <c r="X278" s="162">
        <v>45838</v>
      </c>
      <c r="Y278" s="162">
        <v>45839</v>
      </c>
      <c r="Z278" s="30"/>
      <c r="AA278" s="119" t="str" cm="1">
        <f t="array" ref="AA278">IF(AB278="","",INDEX(AG278:DR278,_xlfn.XMATCH(AB278,AG278:DR278)-1))</f>
        <v>DE-GUP-DT-E-23-904</v>
      </c>
      <c r="AB278" s="120">
        <f t="shared" si="40"/>
        <v>45240</v>
      </c>
      <c r="AC278" s="119" cm="1">
        <f t="array" ref="AC278">IF(AB278="","",INDEX(AG278:DR278,_xlfn.XMATCH(AB278,AG278:DR278)+1))</f>
        <v>1</v>
      </c>
      <c r="AD278" s="119" t="str" cm="1">
        <f t="array" ref="AD278">IF(AE278="","",INDEX(AG278:DR278,_xlfn.XMATCH(AE278,AG278:DR278)-1))</f>
        <v>자체 CRS 개정 후 제출</v>
      </c>
      <c r="AE278" s="120">
        <f t="shared" si="41"/>
        <v>45239</v>
      </c>
      <c r="AF278" s="119" t="str" cm="1">
        <f t="array" ref="AF278">IF(AE278="","",INDEX(AG278:DR278,_xlfn.XMATCH(AE278,AG278:DR278)+1))</f>
        <v>N/A</v>
      </c>
      <c r="AG278" s="43" t="s">
        <v>499</v>
      </c>
      <c r="AH278" s="117">
        <v>44701</v>
      </c>
      <c r="AI278" s="199" t="s">
        <v>90</v>
      </c>
      <c r="AJ278" s="43" t="s">
        <v>500</v>
      </c>
      <c r="AK278" s="117">
        <v>44721</v>
      </c>
      <c r="AL278" s="43" t="s">
        <v>92</v>
      </c>
      <c r="AM278" s="43" t="s">
        <v>501</v>
      </c>
      <c r="AN278" s="117">
        <v>44755</v>
      </c>
      <c r="AO278" s="43" t="s">
        <v>52</v>
      </c>
      <c r="AP278" s="43" t="s">
        <v>502</v>
      </c>
      <c r="AQ278" s="117">
        <v>44789</v>
      </c>
      <c r="AR278" s="43" t="s">
        <v>92</v>
      </c>
      <c r="AS278" s="43" t="s">
        <v>5707</v>
      </c>
      <c r="AT278" s="117">
        <v>44901</v>
      </c>
      <c r="AU278" s="43" t="s">
        <v>337</v>
      </c>
      <c r="AV278" s="43" t="s">
        <v>5884</v>
      </c>
      <c r="AW278" s="117">
        <v>44916</v>
      </c>
      <c r="AX278" s="43" t="s">
        <v>84</v>
      </c>
      <c r="AY278" s="43" t="s">
        <v>6172</v>
      </c>
      <c r="AZ278" s="117">
        <v>44938</v>
      </c>
      <c r="BA278" s="43">
        <v>0</v>
      </c>
      <c r="BB278" s="43" t="s">
        <v>7690</v>
      </c>
      <c r="BC278" s="117">
        <v>45239</v>
      </c>
      <c r="BD278" s="43" t="s">
        <v>456</v>
      </c>
      <c r="BE278" s="43" t="s">
        <v>8023</v>
      </c>
      <c r="BF278" s="117">
        <v>45240</v>
      </c>
      <c r="BG278" s="43">
        <v>1</v>
      </c>
      <c r="BI278" s="117"/>
      <c r="BL278" s="117"/>
      <c r="BR278" s="117"/>
      <c r="BX278" s="117"/>
      <c r="CD278" s="117"/>
      <c r="CJ278" s="117"/>
      <c r="CP278" s="117"/>
      <c r="CV278" s="117"/>
      <c r="DB278" s="117"/>
      <c r="DH278" s="117"/>
      <c r="DN278" s="117"/>
      <c r="DS278" s="31" cm="1">
        <f t="array" ref="DS278">_xlfn.TAKE(_xlfn.CHOOSECOLS(_xlfn.WRAPROWS($AG278:$DR278,6),2),1)</f>
        <v>44701</v>
      </c>
      <c r="DT278" s="31" cm="1">
        <f t="array" ref="DT278">_xlfn.TAKE(_xlfn._xlws.FILTER(_xlfn.CHOOSECOLS(_xlfn.WRAPROWS($AG278:$DR278,6),2),
(_xlfn.CHOOSECOLS(_xlfn.WRAPROWS($AG278:$DR278,6),3) = "0") +
(_xlfn.CHOOSECOLS(_xlfn.WRAPROWS($AG278:$DR278,6),3) = 0) +
(_xlfn.CHOOSECOLS(_xlfn.WRAPROWS($AG278:$DR278,6),3) = "0(CP)")),1)</f>
        <v>44938</v>
      </c>
    </row>
    <row r="279" spans="1:124" s="43" customFormat="1" x14ac:dyDescent="0.45">
      <c r="A279" s="29"/>
      <c r="B279" s="29" t="s">
        <v>445</v>
      </c>
      <c r="C279" s="29" t="s">
        <v>706</v>
      </c>
      <c r="D279" s="29" t="s">
        <v>101</v>
      </c>
      <c r="E279" s="29" t="s">
        <v>707</v>
      </c>
      <c r="F279" s="37">
        <v>120970</v>
      </c>
      <c r="G279" s="29"/>
      <c r="H279" s="30" t="str">
        <f t="shared" si="52"/>
        <v>GUP-XA00-P1SM-120970</v>
      </c>
      <c r="I279" s="30" t="s">
        <v>7689</v>
      </c>
      <c r="J279" s="29" t="s">
        <v>65</v>
      </c>
      <c r="K279" s="42">
        <v>44742</v>
      </c>
      <c r="L279" s="31">
        <v>44865</v>
      </c>
      <c r="M279" s="32" t="s">
        <v>448</v>
      </c>
      <c r="N279" s="29" t="s">
        <v>682</v>
      </c>
      <c r="O279" s="28"/>
      <c r="P279" s="28" t="s">
        <v>5686</v>
      </c>
      <c r="Q279" s="28"/>
      <c r="R279" s="28"/>
      <c r="S279" s="28" t="s">
        <v>708</v>
      </c>
      <c r="T279" s="29" t="s">
        <v>104</v>
      </c>
      <c r="U279" s="28" t="s">
        <v>708</v>
      </c>
      <c r="V279" s="34" t="s">
        <v>236</v>
      </c>
      <c r="W279" s="34">
        <v>2</v>
      </c>
      <c r="X279" s="162">
        <v>45778</v>
      </c>
      <c r="Y279" s="162"/>
      <c r="Z279" s="35"/>
      <c r="AA279" s="119" t="str" cm="1">
        <f t="array" ref="AA279">IF(AB279="","",INDEX(AG279:DR279,_xlfn.XMATCH(AB279,AG279:DR279)-1))</f>
        <v>DE-GUP-DT-E-23-683</v>
      </c>
      <c r="AB279" s="120">
        <f t="shared" si="40"/>
        <v>45117</v>
      </c>
      <c r="AC279" s="119" cm="1">
        <f t="array" ref="AC279">IF(AB279="","",INDEX(AG279:DR279,_xlfn.XMATCH(AB279,AG279:DR279)+1))</f>
        <v>1</v>
      </c>
      <c r="AD279" s="119" t="str" cm="1">
        <f t="array" ref="AD279">IF(AE279="","",INDEX(AG279:DR279,_xlfn.XMATCH(AE279,AG279:DR279)-1))</f>
        <v>자체 CRS 개정 후 제출</v>
      </c>
      <c r="AE279" s="120">
        <f t="shared" si="41"/>
        <v>45116</v>
      </c>
      <c r="AF279" s="119" t="str" cm="1">
        <f t="array" ref="AF279">IF(AE279="","",INDEX(AG279:DR279,_xlfn.XMATCH(AE279,AG279:DR279)+1))</f>
        <v>N/A</v>
      </c>
      <c r="AG279" s="43" t="s">
        <v>709</v>
      </c>
      <c r="AH279" s="117">
        <v>44727</v>
      </c>
      <c r="AI279" s="199" t="s">
        <v>90</v>
      </c>
      <c r="AJ279" s="43" t="s">
        <v>710</v>
      </c>
      <c r="AK279" s="117">
        <v>44748</v>
      </c>
      <c r="AL279" s="43" t="s">
        <v>92</v>
      </c>
      <c r="AM279" s="43" t="s">
        <v>711</v>
      </c>
      <c r="AN279" s="117">
        <v>44806</v>
      </c>
      <c r="AO279" s="43" t="s">
        <v>52</v>
      </c>
      <c r="AP279" s="43" t="s">
        <v>712</v>
      </c>
      <c r="AQ279" s="117">
        <v>44818</v>
      </c>
      <c r="AR279" s="43" t="s">
        <v>92</v>
      </c>
      <c r="AS279" s="43" t="s">
        <v>713</v>
      </c>
      <c r="AT279" s="117">
        <v>44833</v>
      </c>
      <c r="AU279" s="43" t="s">
        <v>337</v>
      </c>
      <c r="AV279" s="43" t="s">
        <v>5043</v>
      </c>
      <c r="AW279" s="117">
        <v>44843</v>
      </c>
      <c r="AX279" s="43" t="s">
        <v>84</v>
      </c>
      <c r="AY279" s="43" t="s">
        <v>5693</v>
      </c>
      <c r="AZ279" s="117">
        <v>44900</v>
      </c>
      <c r="BA279" s="43">
        <v>0</v>
      </c>
      <c r="BB279" s="43" t="s">
        <v>7690</v>
      </c>
      <c r="BC279" s="117">
        <v>45116</v>
      </c>
      <c r="BD279" s="43" t="s">
        <v>456</v>
      </c>
      <c r="BE279" s="43" t="s">
        <v>7691</v>
      </c>
      <c r="BF279" s="117">
        <v>45117</v>
      </c>
      <c r="BG279" s="43">
        <v>1</v>
      </c>
      <c r="BI279" s="117"/>
      <c r="BL279" s="117"/>
      <c r="BR279" s="117"/>
      <c r="BX279" s="117"/>
      <c r="CD279" s="117"/>
      <c r="CJ279" s="117"/>
      <c r="CP279" s="117"/>
      <c r="CV279" s="117"/>
      <c r="DB279" s="117"/>
      <c r="DH279" s="117"/>
      <c r="DN279" s="117"/>
      <c r="DS279" s="31" cm="1">
        <f t="array" ref="DS279">_xlfn.TAKE(_xlfn.CHOOSECOLS(_xlfn.WRAPROWS($AG279:$DR279,6),2),1)</f>
        <v>44727</v>
      </c>
      <c r="DT279" s="31" cm="1">
        <f t="array" ref="DT279">_xlfn.TAKE(_xlfn._xlws.FILTER(_xlfn.CHOOSECOLS(_xlfn.WRAPROWS($AG279:$DR279,6),2),
(_xlfn.CHOOSECOLS(_xlfn.WRAPROWS($AG279:$DR279,6),3) = "0") +
(_xlfn.CHOOSECOLS(_xlfn.WRAPROWS($AG279:$DR279,6),3) = 0) +
(_xlfn.CHOOSECOLS(_xlfn.WRAPROWS($AG279:$DR279,6),3) = "0(CP)")),1)</f>
        <v>44900</v>
      </c>
    </row>
    <row r="280" spans="1:124" s="43" customFormat="1" x14ac:dyDescent="0.45">
      <c r="A280" s="29"/>
      <c r="B280" s="29" t="s">
        <v>445</v>
      </c>
      <c r="C280" s="29" t="s">
        <v>706</v>
      </c>
      <c r="D280" s="29" t="s">
        <v>101</v>
      </c>
      <c r="E280" s="29" t="s">
        <v>707</v>
      </c>
      <c r="F280" s="37">
        <v>120976</v>
      </c>
      <c r="G280" s="29"/>
      <c r="H280" s="30" t="str">
        <f t="shared" si="52"/>
        <v>GUP-XA00-P1SM-120976</v>
      </c>
      <c r="I280" s="30" t="s">
        <v>714</v>
      </c>
      <c r="J280" s="29" t="s">
        <v>65</v>
      </c>
      <c r="K280" s="42">
        <v>44895</v>
      </c>
      <c r="L280" s="31">
        <v>44985</v>
      </c>
      <c r="M280" s="32" t="s">
        <v>448</v>
      </c>
      <c r="N280" s="29" t="s">
        <v>682</v>
      </c>
      <c r="O280" s="28"/>
      <c r="P280" s="28" t="s">
        <v>5686</v>
      </c>
      <c r="Q280" s="28"/>
      <c r="R280" s="28"/>
      <c r="S280" s="28" t="s">
        <v>708</v>
      </c>
      <c r="T280" s="29" t="s">
        <v>104</v>
      </c>
      <c r="U280" s="28" t="s">
        <v>708</v>
      </c>
      <c r="V280" s="34" t="s">
        <v>236</v>
      </c>
      <c r="W280" s="34">
        <v>2</v>
      </c>
      <c r="X280" s="162">
        <v>45748</v>
      </c>
      <c r="Y280" s="162">
        <v>45674</v>
      </c>
      <c r="Z280" s="30"/>
      <c r="AA280" s="119" t="str" cm="1">
        <f t="array" ref="AA280">IF(AB280="","",INDEX(AG280:DR280,_xlfn.XMATCH(AB280,AG280:DR280)-1))</f>
        <v>DE-GUP-DT-E-23-355</v>
      </c>
      <c r="AB280" s="120">
        <f t="shared" ref="AB280" si="56">IF(AH280="", "",MAX(AH280,AN280,AT280,AZ280,BF280,BL280,BR280,BX280,CD280,CJ280,CP280,CV280,DB280,DH280,DN280))</f>
        <v>45009</v>
      </c>
      <c r="AC280" s="119" cm="1">
        <f t="array" ref="AC280">IF(AB280="","",INDEX(AG280:DR280,_xlfn.XMATCH(AB280,AG280:DR280)+1))</f>
        <v>0</v>
      </c>
      <c r="AD280" s="119" t="str" cm="1">
        <f t="array" ref="AD280">IF(AE280="","",INDEX(AG280:DR280,_xlfn.XMATCH(AE280,AG280:DR280)-1))</f>
        <v>CRS-GUP-DHI-DT-23-1734</v>
      </c>
      <c r="AE280" s="120">
        <f t="shared" ref="AE280" si="57">IF(AK280="", "",MAX(AK280,AQ280,AW280,BC280,BI280,BO280,BU280,CA280,CG280,CM280,CS280,CY280,DE280,DK280,DQ280))</f>
        <v>45002</v>
      </c>
      <c r="AF280" s="119" t="str" cm="1">
        <f t="array" ref="AF280">IF(AE280="","",INDEX(AG280:DR280,_xlfn.XMATCH(AE280,AG280:DR280)+1))</f>
        <v>AA</v>
      </c>
      <c r="AG280" s="43" t="s">
        <v>5275</v>
      </c>
      <c r="AH280" s="117">
        <v>44866</v>
      </c>
      <c r="AI280" s="199" t="s">
        <v>90</v>
      </c>
      <c r="AJ280" s="43" t="s">
        <v>5617</v>
      </c>
      <c r="AK280" s="117">
        <v>44895</v>
      </c>
      <c r="AL280" s="43" t="s">
        <v>92</v>
      </c>
      <c r="AM280" s="43" t="s">
        <v>6528</v>
      </c>
      <c r="AN280" s="117">
        <v>44974</v>
      </c>
      <c r="AO280" s="43" t="s">
        <v>52</v>
      </c>
      <c r="AP280" s="43" t="s">
        <v>6901</v>
      </c>
      <c r="AQ280" s="117">
        <v>45002</v>
      </c>
      <c r="AR280" s="43" t="s">
        <v>84</v>
      </c>
      <c r="AS280" s="43" t="s">
        <v>6961</v>
      </c>
      <c r="AT280" s="117">
        <v>45009</v>
      </c>
      <c r="AU280" s="43">
        <v>0</v>
      </c>
      <c r="AW280" s="117"/>
      <c r="AZ280" s="117"/>
      <c r="BC280" s="117"/>
      <c r="BF280" s="117"/>
      <c r="BI280" s="117"/>
      <c r="BL280" s="117"/>
      <c r="BR280" s="117"/>
      <c r="BX280" s="117"/>
      <c r="CD280" s="117"/>
      <c r="CJ280" s="117"/>
      <c r="CP280" s="117"/>
      <c r="CV280" s="117"/>
      <c r="DB280" s="117"/>
      <c r="DH280" s="117"/>
      <c r="DN280" s="117"/>
      <c r="DS280" s="31" cm="1">
        <f t="array" ref="DS280">_xlfn.TAKE(_xlfn.CHOOSECOLS(_xlfn.WRAPROWS($AG280:$DR280,6),2),1)</f>
        <v>44866</v>
      </c>
      <c r="DT280" s="31" cm="1">
        <f t="array" ref="DT280">_xlfn.TAKE(_xlfn._xlws.FILTER(_xlfn.CHOOSECOLS(_xlfn.WRAPROWS($AG280:$DR280,6),2),
(_xlfn.CHOOSECOLS(_xlfn.WRAPROWS($AG280:$DR280,6),3) = "0") +
(_xlfn.CHOOSECOLS(_xlfn.WRAPROWS($AG280:$DR280,6),3) = 0) +
(_xlfn.CHOOSECOLS(_xlfn.WRAPROWS($AG280:$DR280,6),3) = "0(CP)")),1)</f>
        <v>45009</v>
      </c>
    </row>
    <row r="281" spans="1:124" s="43" customFormat="1" x14ac:dyDescent="0.45">
      <c r="A281" s="29"/>
      <c r="B281" s="29" t="s">
        <v>445</v>
      </c>
      <c r="C281" s="29" t="s">
        <v>715</v>
      </c>
      <c r="D281" s="29" t="s">
        <v>101</v>
      </c>
      <c r="E281" s="29" t="s">
        <v>707</v>
      </c>
      <c r="F281" s="37">
        <v>120971</v>
      </c>
      <c r="G281" s="29"/>
      <c r="H281" s="30" t="str">
        <f t="shared" si="52"/>
        <v>GUP-YT01-P1SM-120971</v>
      </c>
      <c r="I281" s="30" t="s">
        <v>716</v>
      </c>
      <c r="J281" s="29" t="s">
        <v>245</v>
      </c>
      <c r="K281" s="42">
        <v>44742</v>
      </c>
      <c r="L281" s="31">
        <v>44865</v>
      </c>
      <c r="M281" s="32" t="s">
        <v>448</v>
      </c>
      <c r="N281" s="29" t="s">
        <v>682</v>
      </c>
      <c r="O281" s="28"/>
      <c r="P281" s="28" t="s">
        <v>5686</v>
      </c>
      <c r="Q281" s="28"/>
      <c r="R281" s="28"/>
      <c r="S281" s="28" t="s">
        <v>708</v>
      </c>
      <c r="T281" s="29" t="s">
        <v>104</v>
      </c>
      <c r="U281" s="28" t="s">
        <v>708</v>
      </c>
      <c r="V281" s="34" t="s">
        <v>236</v>
      </c>
      <c r="W281" s="34">
        <v>2</v>
      </c>
      <c r="X281" s="162">
        <v>45838</v>
      </c>
      <c r="Y281" s="162"/>
      <c r="Z281" s="30"/>
      <c r="AA281" s="119" t="str" cm="1">
        <f t="array" ref="AA281">IF(AB281="","",INDEX(AG281:DR281,_xlfn.XMATCH(AB281,AG281:DR281)-1))</f>
        <v>DE-GUP-DT-E-23-355</v>
      </c>
      <c r="AB281" s="120">
        <f t="shared" si="40"/>
        <v>45009</v>
      </c>
      <c r="AC281" s="119" cm="1">
        <f t="array" ref="AC281">IF(AB281="","",INDEX(AG281:DR281,_xlfn.XMATCH(AB281,AG281:DR281)+1))</f>
        <v>0</v>
      </c>
      <c r="AD281" s="119" t="str" cm="1">
        <f t="array" ref="AD281">IF(AE281="","",INDEX(AG281:DR281,_xlfn.XMATCH(AE281,AG281:DR281)-1))</f>
        <v>CRS-GUP-DHI-DT-23-1734</v>
      </c>
      <c r="AE281" s="120">
        <f t="shared" si="41"/>
        <v>45002</v>
      </c>
      <c r="AF281" s="119" t="str" cm="1">
        <f t="array" ref="AF281">IF(AE281="","",INDEX(AG281:DR281,_xlfn.XMATCH(AE281,AG281:DR281)+1))</f>
        <v>AA</v>
      </c>
      <c r="AG281" s="43" t="s">
        <v>709</v>
      </c>
      <c r="AH281" s="117">
        <v>44727</v>
      </c>
      <c r="AI281" s="199" t="s">
        <v>90</v>
      </c>
      <c r="AJ281" s="43" t="s">
        <v>710</v>
      </c>
      <c r="AK281" s="117">
        <v>44748</v>
      </c>
      <c r="AL281" s="43" t="s">
        <v>92</v>
      </c>
      <c r="AM281" s="43" t="s">
        <v>711</v>
      </c>
      <c r="AN281" s="117">
        <v>44806</v>
      </c>
      <c r="AO281" s="43" t="s">
        <v>52</v>
      </c>
      <c r="AP281" s="43" t="s">
        <v>5450</v>
      </c>
      <c r="AQ281" s="117">
        <v>44884</v>
      </c>
      <c r="AR281" s="43" t="s">
        <v>92</v>
      </c>
      <c r="AS281" s="43" t="s">
        <v>6528</v>
      </c>
      <c r="AT281" s="117">
        <v>44974</v>
      </c>
      <c r="AU281" s="43" t="s">
        <v>337</v>
      </c>
      <c r="AV281" s="43" t="s">
        <v>6901</v>
      </c>
      <c r="AW281" s="117">
        <v>45002</v>
      </c>
      <c r="AX281" s="43" t="s">
        <v>84</v>
      </c>
      <c r="AY281" s="43" t="s">
        <v>6961</v>
      </c>
      <c r="AZ281" s="117">
        <v>45009</v>
      </c>
      <c r="BA281" s="43">
        <v>0</v>
      </c>
      <c r="BC281" s="117"/>
      <c r="BF281" s="117"/>
      <c r="BI281" s="117"/>
      <c r="BL281" s="117"/>
      <c r="BR281" s="117"/>
      <c r="BX281" s="117"/>
      <c r="CD281" s="117"/>
      <c r="CJ281" s="117"/>
      <c r="CP281" s="117"/>
      <c r="CV281" s="117"/>
      <c r="DB281" s="117"/>
      <c r="DH281" s="117"/>
      <c r="DN281" s="117"/>
      <c r="DS281" s="31" cm="1">
        <f t="array" ref="DS281">_xlfn.TAKE(_xlfn.CHOOSECOLS(_xlfn.WRAPROWS($AG281:$DR281,6),2),1)</f>
        <v>44727</v>
      </c>
      <c r="DT281" s="31" cm="1">
        <f t="array" ref="DT281">_xlfn.TAKE(_xlfn._xlws.FILTER(_xlfn.CHOOSECOLS(_xlfn.WRAPROWS($AG281:$DR281,6),2),
(_xlfn.CHOOSECOLS(_xlfn.WRAPROWS($AG281:$DR281,6),3) = "0") +
(_xlfn.CHOOSECOLS(_xlfn.WRAPROWS($AG281:$DR281,6),3) = 0) +
(_xlfn.CHOOSECOLS(_xlfn.WRAPROWS($AG281:$DR281,6),3) = "0(CP)")),1)</f>
        <v>45009</v>
      </c>
    </row>
    <row r="282" spans="1:124" s="114" customFormat="1" x14ac:dyDescent="0.45">
      <c r="A282" s="38"/>
      <c r="B282" s="38" t="s">
        <v>445</v>
      </c>
      <c r="C282" s="38" t="s">
        <v>706</v>
      </c>
      <c r="D282" s="38" t="s">
        <v>101</v>
      </c>
      <c r="E282" s="38" t="s">
        <v>707</v>
      </c>
      <c r="F282" s="37">
        <v>120972</v>
      </c>
      <c r="G282" s="38"/>
      <c r="H282" s="30" t="str">
        <f t="shared" si="52"/>
        <v>GUP-XA00-P1SM-120972</v>
      </c>
      <c r="I282" s="41" t="s">
        <v>5233</v>
      </c>
      <c r="J282" s="28" t="s">
        <v>542</v>
      </c>
      <c r="K282" s="42">
        <v>44834</v>
      </c>
      <c r="L282" s="29"/>
      <c r="M282" s="32" t="s">
        <v>448</v>
      </c>
      <c r="N282" s="29" t="s">
        <v>682</v>
      </c>
      <c r="O282" s="28"/>
      <c r="P282" s="28" t="s">
        <v>5686</v>
      </c>
      <c r="Q282" s="28"/>
      <c r="R282" s="28"/>
      <c r="S282" s="28" t="s">
        <v>708</v>
      </c>
      <c r="T282" s="29" t="s">
        <v>104</v>
      </c>
      <c r="U282" s="28" t="s">
        <v>708</v>
      </c>
      <c r="V282" s="40" t="s">
        <v>236</v>
      </c>
      <c r="W282" s="34">
        <v>3</v>
      </c>
      <c r="X282" s="162">
        <v>45778</v>
      </c>
      <c r="Y282" s="162"/>
      <c r="Z282" s="30"/>
      <c r="AA282" s="107" t="str" cm="1">
        <f t="array" ref="AA282">IF(AB282="","",INDEX(AG282:DR282,_xlfn.XMATCH(AB282,AG282:DR282)-1))</f>
        <v>DE-GUP-DT-E-22-1165</v>
      </c>
      <c r="AB282" s="113">
        <f t="shared" si="40"/>
        <v>44918</v>
      </c>
      <c r="AC282" s="107" cm="1">
        <f t="array" ref="AC282">IF(AB282="","",INDEX(AG282:DR282,_xlfn.XMATCH(AB282,AG282:DR282)+1))</f>
        <v>1</v>
      </c>
      <c r="AD282" s="107" t="str" cm="1">
        <f t="array" ref="AD282">IF(AE282="","",INDEX(AG282:DR282,_xlfn.XMATCH(AE282,AG282:DR282)-1))</f>
        <v>CRS-GUP-DHI-DT-22-1346</v>
      </c>
      <c r="AE282" s="113">
        <f t="shared" si="41"/>
        <v>44923</v>
      </c>
      <c r="AF282" s="107" t="str" cm="1">
        <f t="array" ref="AF282">IF(AE282="","",INDEX(AG282:DR282,_xlfn.XMATCH(AE282,AG282:DR282)+1))</f>
        <v>NC</v>
      </c>
      <c r="AG282" s="114" t="s">
        <v>5102</v>
      </c>
      <c r="AH282" s="115">
        <v>44851</v>
      </c>
      <c r="AI282" s="198">
        <v>0</v>
      </c>
      <c r="AJ282" s="114" t="s">
        <v>5489</v>
      </c>
      <c r="AK282" s="115">
        <v>44886</v>
      </c>
      <c r="AL282" s="114" t="s">
        <v>73</v>
      </c>
      <c r="AM282" s="114" t="s">
        <v>5942</v>
      </c>
      <c r="AN282" s="115">
        <v>44918</v>
      </c>
      <c r="AO282" s="114">
        <v>1</v>
      </c>
      <c r="AP282" s="114" t="s">
        <v>6001</v>
      </c>
      <c r="AQ282" s="115">
        <v>44923</v>
      </c>
      <c r="AR282" s="114" t="s">
        <v>73</v>
      </c>
      <c r="AT282" s="115"/>
      <c r="AW282" s="115"/>
      <c r="AZ282" s="115"/>
      <c r="BC282" s="115"/>
      <c r="BF282" s="115"/>
      <c r="BI282" s="115"/>
      <c r="BL282" s="115"/>
      <c r="BR282" s="115"/>
      <c r="BX282" s="115"/>
      <c r="CD282" s="115"/>
      <c r="CJ282" s="115"/>
      <c r="CP282" s="115"/>
      <c r="CV282" s="115"/>
      <c r="DB282" s="115"/>
      <c r="DH282" s="115"/>
      <c r="DN282" s="115"/>
      <c r="DS282" s="31" cm="1">
        <f t="array" ref="DS282">_xlfn.TAKE(_xlfn.CHOOSECOLS(_xlfn.WRAPROWS($AG282:$DR282,6),2),1)</f>
        <v>44851</v>
      </c>
      <c r="DT282" s="31" cm="1">
        <f t="array" ref="DT282">_xlfn.TAKE(_xlfn._xlws.FILTER(_xlfn.CHOOSECOLS(_xlfn.WRAPROWS($AG282:$DR282,6),2),
(_xlfn.CHOOSECOLS(_xlfn.WRAPROWS($AG282:$DR282,6),3) = "0") +
(_xlfn.CHOOSECOLS(_xlfn.WRAPROWS($AG282:$DR282,6),3) = 0) +
(_xlfn.CHOOSECOLS(_xlfn.WRAPROWS($AG282:$DR282,6),3) = "0(CP)")),1)</f>
        <v>44851</v>
      </c>
    </row>
    <row r="283" spans="1:124" s="43" customFormat="1" x14ac:dyDescent="0.45">
      <c r="A283" s="29"/>
      <c r="B283" s="29" t="s">
        <v>445</v>
      </c>
      <c r="C283" s="29" t="s">
        <v>706</v>
      </c>
      <c r="D283" s="29" t="s">
        <v>101</v>
      </c>
      <c r="E283" s="29" t="s">
        <v>707</v>
      </c>
      <c r="F283" s="37">
        <v>120977</v>
      </c>
      <c r="G283" s="29"/>
      <c r="H283" s="30" t="str">
        <f t="shared" si="52"/>
        <v>GUP-XA00-P1SM-120977</v>
      </c>
      <c r="I283" s="30" t="s">
        <v>717</v>
      </c>
      <c r="J283" s="28" t="s">
        <v>542</v>
      </c>
      <c r="K283" s="42">
        <v>44957</v>
      </c>
      <c r="L283" s="29"/>
      <c r="M283" s="32" t="s">
        <v>448</v>
      </c>
      <c r="N283" s="29" t="s">
        <v>682</v>
      </c>
      <c r="O283" s="28"/>
      <c r="P283" s="28" t="s">
        <v>5686</v>
      </c>
      <c r="Q283" s="28"/>
      <c r="R283" s="28"/>
      <c r="S283" s="28" t="s">
        <v>708</v>
      </c>
      <c r="T283" s="29" t="s">
        <v>104</v>
      </c>
      <c r="U283" s="28" t="s">
        <v>708</v>
      </c>
      <c r="V283" s="34" t="s">
        <v>236</v>
      </c>
      <c r="W283" s="34">
        <v>3</v>
      </c>
      <c r="X283" s="162">
        <v>45748</v>
      </c>
      <c r="Y283" s="162">
        <v>45674</v>
      </c>
      <c r="Z283" s="30"/>
      <c r="AA283" s="119" t="str" cm="1">
        <f t="array" ref="AA283">IF(AB283="","",INDEX(AG283:DR283,_xlfn.XMATCH(AB283,AG283:DR283)-1))</f>
        <v>DE-GUP-DT-E-23-816</v>
      </c>
      <c r="AB283" s="120">
        <f t="shared" ref="AB283" si="58">IF(AH283="", "",MAX(AH283,AN283,AT283,AZ283,BF283,BL283,BR283,BX283,CD283,CJ283,CP283,CV283,DB283,DH283,DN283))</f>
        <v>45187</v>
      </c>
      <c r="AC283" s="119" cm="1">
        <f t="array" ref="AC283">IF(AB283="","",INDEX(AG283:DR283,_xlfn.XMATCH(AB283,AG283:DR283)+1))</f>
        <v>1</v>
      </c>
      <c r="AD283" s="119" t="str" cm="1">
        <f t="array" ref="AD283">IF(AE283="","",INDEX(AG283:DR283,_xlfn.XMATCH(AE283,AG283:DR283)-1))</f>
        <v>CRS-GUP-DHI-DT-23-1611</v>
      </c>
      <c r="AE283" s="120">
        <f t="shared" ref="AE283" si="59">IF(AK283="", "",MAX(AK283,AQ283,AW283,BC283,BI283,BO283,BU283,CA283,CG283,CM283,CS283,CY283,DE283,DK283,DQ283))</f>
        <v>44987</v>
      </c>
      <c r="AF283" s="119" t="str" cm="1">
        <f t="array" ref="AF283">IF(AE283="","",INDEX(AG283:DR283,_xlfn.XMATCH(AE283,AG283:DR283)+1))</f>
        <v>NC</v>
      </c>
      <c r="AG283" s="43" t="s">
        <v>6255</v>
      </c>
      <c r="AH283" s="117">
        <v>44956</v>
      </c>
      <c r="AI283" s="199">
        <v>0</v>
      </c>
      <c r="AJ283" s="43" t="s">
        <v>6689</v>
      </c>
      <c r="AK283" s="117">
        <v>44987</v>
      </c>
      <c r="AL283" s="43" t="s">
        <v>73</v>
      </c>
      <c r="AM283" s="43" t="s">
        <v>7906</v>
      </c>
      <c r="AN283" s="117">
        <v>45187</v>
      </c>
      <c r="AO283" s="43">
        <v>1</v>
      </c>
      <c r="AQ283" s="117"/>
      <c r="AT283" s="117"/>
      <c r="AW283" s="117"/>
      <c r="AZ283" s="117"/>
      <c r="BC283" s="117"/>
      <c r="BF283" s="117"/>
      <c r="BI283" s="117"/>
      <c r="BL283" s="117"/>
      <c r="BR283" s="117"/>
      <c r="BX283" s="117"/>
      <c r="CD283" s="117"/>
      <c r="CJ283" s="117"/>
      <c r="CP283" s="117"/>
      <c r="CV283" s="117"/>
      <c r="DB283" s="117"/>
      <c r="DH283" s="117"/>
      <c r="DN283" s="117"/>
      <c r="DS283" s="31" cm="1">
        <f t="array" ref="DS283">_xlfn.TAKE(_xlfn.CHOOSECOLS(_xlfn.WRAPROWS($AG283:$DR283,6),2),1)</f>
        <v>44956</v>
      </c>
      <c r="DT283" s="31" cm="1">
        <f t="array" ref="DT283">_xlfn.TAKE(_xlfn._xlws.FILTER(_xlfn.CHOOSECOLS(_xlfn.WRAPROWS($AG283:$DR283,6),2),
(_xlfn.CHOOSECOLS(_xlfn.WRAPROWS($AG283:$DR283,6),3) = "0") +
(_xlfn.CHOOSECOLS(_xlfn.WRAPROWS($AG283:$DR283,6),3) = 0) +
(_xlfn.CHOOSECOLS(_xlfn.WRAPROWS($AG283:$DR283,6),3) = "0(CP)")),1)</f>
        <v>44956</v>
      </c>
    </row>
    <row r="284" spans="1:124" s="114" customFormat="1" x14ac:dyDescent="0.45">
      <c r="A284" s="38"/>
      <c r="B284" s="38" t="s">
        <v>445</v>
      </c>
      <c r="C284" s="38" t="s">
        <v>706</v>
      </c>
      <c r="D284" s="38" t="s">
        <v>101</v>
      </c>
      <c r="E284" s="38" t="s">
        <v>707</v>
      </c>
      <c r="F284" s="37">
        <v>120973</v>
      </c>
      <c r="G284" s="38"/>
      <c r="H284" s="30" t="str">
        <f t="shared" si="52"/>
        <v>GUP-XA00-P1SM-120973</v>
      </c>
      <c r="I284" s="41" t="s">
        <v>718</v>
      </c>
      <c r="J284" s="28" t="s">
        <v>542</v>
      </c>
      <c r="K284" s="42">
        <v>44771</v>
      </c>
      <c r="L284" s="29"/>
      <c r="M284" s="32" t="s">
        <v>448</v>
      </c>
      <c r="N284" s="29" t="s">
        <v>682</v>
      </c>
      <c r="O284" s="28"/>
      <c r="P284" s="28" t="s">
        <v>5686</v>
      </c>
      <c r="Q284" s="28"/>
      <c r="R284" s="28"/>
      <c r="S284" s="28" t="s">
        <v>708</v>
      </c>
      <c r="T284" s="29" t="s">
        <v>104</v>
      </c>
      <c r="U284" s="28" t="s">
        <v>708</v>
      </c>
      <c r="V284" s="40" t="s">
        <v>272</v>
      </c>
      <c r="W284" s="34">
        <v>3</v>
      </c>
      <c r="X284" s="162">
        <v>45838</v>
      </c>
      <c r="Y284" s="162"/>
      <c r="Z284" s="30"/>
      <c r="AA284" s="107" t="str" cm="1">
        <f t="array" ref="AA284">IF(AB284="","",INDEX(AG284:DR284,_xlfn.XMATCH(AB284,AG284:DR284)-1))</f>
        <v>DE-GUP-DT-E-22-1166</v>
      </c>
      <c r="AB284" s="113">
        <f t="shared" si="40"/>
        <v>44918</v>
      </c>
      <c r="AC284" s="107" cm="1">
        <f t="array" ref="AC284">IF(AB284="","",INDEX(AG284:DR284,_xlfn.XMATCH(AB284,AG284:DR284)+1))</f>
        <v>1</v>
      </c>
      <c r="AD284" s="107" t="str" cm="1">
        <f t="array" ref="AD284">IF(AE284="","",INDEX(AG284:DR284,_xlfn.XMATCH(AE284,AG284:DR284)-1))</f>
        <v>CRS-GUP-DHI-DT-22-1357</v>
      </c>
      <c r="AE284" s="113">
        <f t="shared" si="41"/>
        <v>44924</v>
      </c>
      <c r="AF284" s="107" t="str" cm="1">
        <f t="array" ref="AF284">IF(AE284="","",INDEX(AG284:DR284,_xlfn.XMATCH(AE284,AG284:DR284)+1))</f>
        <v>NC</v>
      </c>
      <c r="AG284" s="114" t="s">
        <v>719</v>
      </c>
      <c r="AH284" s="115">
        <v>44792</v>
      </c>
      <c r="AI284" s="198">
        <v>0</v>
      </c>
      <c r="AJ284" s="114" t="s">
        <v>720</v>
      </c>
      <c r="AK284" s="115">
        <v>44809</v>
      </c>
      <c r="AL284" s="114" t="s">
        <v>73</v>
      </c>
      <c r="AM284" s="114" t="s">
        <v>5943</v>
      </c>
      <c r="AN284" s="115">
        <v>44918</v>
      </c>
      <c r="AO284" s="114">
        <v>1</v>
      </c>
      <c r="AP284" s="114" t="s">
        <v>6016</v>
      </c>
      <c r="AQ284" s="115">
        <v>44924</v>
      </c>
      <c r="AR284" s="114" t="s">
        <v>73</v>
      </c>
      <c r="AT284" s="115"/>
      <c r="AW284" s="115"/>
      <c r="AZ284" s="115"/>
      <c r="BC284" s="115"/>
      <c r="BF284" s="115"/>
      <c r="BI284" s="115"/>
      <c r="BL284" s="115"/>
      <c r="BR284" s="115"/>
      <c r="BX284" s="115"/>
      <c r="CD284" s="115"/>
      <c r="CJ284" s="115"/>
      <c r="CP284" s="115"/>
      <c r="CV284" s="115"/>
      <c r="DB284" s="115"/>
      <c r="DH284" s="115"/>
      <c r="DN284" s="115"/>
      <c r="DS284" s="31" cm="1">
        <f t="array" ref="DS284">_xlfn.TAKE(_xlfn.CHOOSECOLS(_xlfn.WRAPROWS($AG284:$DR284,6),2),1)</f>
        <v>44792</v>
      </c>
      <c r="DT284" s="31" cm="1">
        <f t="array" ref="DT284">_xlfn.TAKE(_xlfn._xlws.FILTER(_xlfn.CHOOSECOLS(_xlfn.WRAPROWS($AG284:$DR284,6),2),
(_xlfn.CHOOSECOLS(_xlfn.WRAPROWS($AG284:$DR284,6),3) = "0") +
(_xlfn.CHOOSECOLS(_xlfn.WRAPROWS($AG284:$DR284,6),3) = 0) +
(_xlfn.CHOOSECOLS(_xlfn.WRAPROWS($AG284:$DR284,6),3) = "0(CP)")),1)</f>
        <v>44792</v>
      </c>
    </row>
    <row r="285" spans="1:124" s="43" customFormat="1" x14ac:dyDescent="0.45">
      <c r="A285" s="29"/>
      <c r="B285" s="29" t="s">
        <v>59</v>
      </c>
      <c r="C285" s="29" t="s">
        <v>349</v>
      </c>
      <c r="D285" s="130" t="s">
        <v>101</v>
      </c>
      <c r="E285" s="29" t="s">
        <v>707</v>
      </c>
      <c r="F285" s="37">
        <v>120974</v>
      </c>
      <c r="G285" s="29"/>
      <c r="H285" s="30" t="str">
        <f t="shared" si="52"/>
        <v>GUP-XW03-P1SM-120974</v>
      </c>
      <c r="I285" s="30" t="s">
        <v>721</v>
      </c>
      <c r="J285" s="28" t="s">
        <v>96</v>
      </c>
      <c r="K285" s="42">
        <v>44771</v>
      </c>
      <c r="L285" s="29"/>
      <c r="M285" s="32" t="s">
        <v>448</v>
      </c>
      <c r="N285" s="29" t="s">
        <v>682</v>
      </c>
      <c r="O285" s="28"/>
      <c r="P285" s="28" t="s">
        <v>5686</v>
      </c>
      <c r="Q285" s="28"/>
      <c r="R285" s="28"/>
      <c r="S285" s="28" t="s">
        <v>708</v>
      </c>
      <c r="T285" s="29" t="s">
        <v>104</v>
      </c>
      <c r="U285" s="28" t="s">
        <v>708</v>
      </c>
      <c r="V285" s="34" t="s">
        <v>272</v>
      </c>
      <c r="W285" s="34">
        <v>3</v>
      </c>
      <c r="X285" s="162">
        <v>45838</v>
      </c>
      <c r="Y285" s="162"/>
      <c r="Z285" s="30"/>
      <c r="AA285" s="119" t="str" cm="1">
        <f t="array" ref="AA285">IF(AB285="","",INDEX(AG285:DR285,_xlfn.XMATCH(AB285,AG285:DR285)-1))</f>
        <v>DE-GUP-DT-E-22-826</v>
      </c>
      <c r="AB285" s="120">
        <f t="shared" ref="AB285:AB287" si="60">IF(AH285="", "",MAX(AH285,AN285,AT285,AZ285,BF285,BL285,BR285,BX285,CD285,CJ285,CP285,CV285,DB285,DH285,DN285))</f>
        <v>44854</v>
      </c>
      <c r="AC285" s="119" cm="1">
        <f t="array" ref="AC285">IF(AB285="","",INDEX(AG285:DR285,_xlfn.XMATCH(AB285,AG285:DR285)+1))</f>
        <v>1</v>
      </c>
      <c r="AD285" s="119" t="str" cm="1">
        <f t="array" ref="AD285">IF(AE285="","",INDEX(AG285:DR285,_xlfn.XMATCH(AE285,AG285:DR285)-1))</f>
        <v>CRS-GUP-DHI-DT-22-1103</v>
      </c>
      <c r="AE285" s="120">
        <f t="shared" ref="AE285:AE287" si="61">IF(AK285="", "",MAX(AK285,AQ285,AW285,BC285,BI285,BO285,BU285,CA285,CG285,CM285,CS285,CY285,DE285,DK285,DQ285))</f>
        <v>44886</v>
      </c>
      <c r="AF285" s="119" t="str" cm="1">
        <f t="array" ref="AF285">IF(AE285="","",INDEX(AG285:DR285,_xlfn.XMATCH(AE285,AG285:DR285)+1))</f>
        <v>NC</v>
      </c>
      <c r="AG285" s="43" t="s">
        <v>722</v>
      </c>
      <c r="AH285" s="117">
        <v>44783</v>
      </c>
      <c r="AI285" s="199">
        <v>0</v>
      </c>
      <c r="AJ285" s="43" t="s">
        <v>723</v>
      </c>
      <c r="AK285" s="117">
        <v>44813</v>
      </c>
      <c r="AL285" s="43" t="s">
        <v>92</v>
      </c>
      <c r="AM285" s="43" t="s">
        <v>5117</v>
      </c>
      <c r="AN285" s="117">
        <v>44854</v>
      </c>
      <c r="AO285" s="43">
        <v>1</v>
      </c>
      <c r="AP285" s="43" t="s">
        <v>5497</v>
      </c>
      <c r="AQ285" s="117">
        <v>44886</v>
      </c>
      <c r="AR285" s="43" t="s">
        <v>73</v>
      </c>
      <c r="AT285" s="117"/>
      <c r="AW285" s="117"/>
      <c r="AZ285" s="117"/>
      <c r="BC285" s="117"/>
      <c r="BF285" s="117"/>
      <c r="BI285" s="117"/>
      <c r="BL285" s="117"/>
      <c r="BR285" s="117"/>
      <c r="BX285" s="117"/>
      <c r="CD285" s="117"/>
      <c r="CJ285" s="117"/>
      <c r="CP285" s="117"/>
      <c r="CV285" s="117"/>
      <c r="DB285" s="117"/>
      <c r="DH285" s="117"/>
      <c r="DN285" s="117"/>
      <c r="DS285" s="31" cm="1">
        <f t="array" ref="DS285">_xlfn.TAKE(_xlfn.CHOOSECOLS(_xlfn.WRAPROWS($AG285:$DR285,6),2),1)</f>
        <v>44783</v>
      </c>
      <c r="DT285" s="31" cm="1">
        <f t="array" ref="DT285">_xlfn.TAKE(_xlfn._xlws.FILTER(_xlfn.CHOOSECOLS(_xlfn.WRAPROWS($AG285:$DR285,6),2),
(_xlfn.CHOOSECOLS(_xlfn.WRAPROWS($AG285:$DR285,6),3) = "0") +
(_xlfn.CHOOSECOLS(_xlfn.WRAPROWS($AG285:$DR285,6),3) = 0) +
(_xlfn.CHOOSECOLS(_xlfn.WRAPROWS($AG285:$DR285,6),3) = "0(CP)")),1)</f>
        <v>44783</v>
      </c>
    </row>
    <row r="286" spans="1:124" s="114" customFormat="1" x14ac:dyDescent="0.45">
      <c r="A286" s="29"/>
      <c r="B286" s="29" t="s">
        <v>59</v>
      </c>
      <c r="C286" s="29" t="s">
        <v>724</v>
      </c>
      <c r="D286" s="130" t="s">
        <v>101</v>
      </c>
      <c r="E286" s="29" t="s">
        <v>707</v>
      </c>
      <c r="F286" s="37">
        <v>120975</v>
      </c>
      <c r="G286" s="29"/>
      <c r="H286" s="30" t="str">
        <f t="shared" si="52"/>
        <v>GUP-YT10-P1SM-120975</v>
      </c>
      <c r="I286" s="30" t="s">
        <v>725</v>
      </c>
      <c r="J286" s="28" t="s">
        <v>96</v>
      </c>
      <c r="K286" s="42">
        <v>44771</v>
      </c>
      <c r="L286" s="29"/>
      <c r="M286" s="32" t="s">
        <v>448</v>
      </c>
      <c r="N286" s="29" t="s">
        <v>682</v>
      </c>
      <c r="O286" s="28"/>
      <c r="P286" s="28" t="s">
        <v>5686</v>
      </c>
      <c r="Q286" s="28"/>
      <c r="R286" s="28"/>
      <c r="S286" s="28" t="s">
        <v>708</v>
      </c>
      <c r="T286" s="29" t="s">
        <v>104</v>
      </c>
      <c r="U286" s="28" t="s">
        <v>708</v>
      </c>
      <c r="V286" s="34" t="s">
        <v>272</v>
      </c>
      <c r="W286" s="34">
        <v>3</v>
      </c>
      <c r="X286" s="162">
        <v>45838</v>
      </c>
      <c r="Y286" s="162"/>
      <c r="Z286" s="30"/>
      <c r="AA286" s="107" t="str" cm="1">
        <f t="array" ref="AA286">IF(AB286="","",INDEX(AG286:DR286,_xlfn.XMATCH(AB286,AG286:DR286)-1))</f>
        <v>DE-GUP-DT-E-22-1165</v>
      </c>
      <c r="AB286" s="113">
        <f t="shared" si="60"/>
        <v>44918</v>
      </c>
      <c r="AC286" s="107" cm="1">
        <f t="array" ref="AC286">IF(AB286="","",INDEX(AG286:DR286,_xlfn.XMATCH(AB286,AG286:DR286)+1))</f>
        <v>1</v>
      </c>
      <c r="AD286" s="107" t="str" cm="1">
        <f t="array" ref="AD286">IF(AE286="","",INDEX(AG286:DR286,_xlfn.XMATCH(AE286,AG286:DR286)-1))</f>
        <v>CRS-GUP-DHI-DT-22-1346</v>
      </c>
      <c r="AE286" s="113">
        <f t="shared" si="61"/>
        <v>44923</v>
      </c>
      <c r="AF286" s="107" t="str" cm="1">
        <f t="array" ref="AF286">IF(AE286="","",INDEX(AG286:DR286,_xlfn.XMATCH(AE286,AG286:DR286)+1))</f>
        <v>NC</v>
      </c>
      <c r="AG286" s="114" t="s">
        <v>722</v>
      </c>
      <c r="AH286" s="115">
        <v>44783</v>
      </c>
      <c r="AI286" s="198">
        <v>0</v>
      </c>
      <c r="AJ286" s="114" t="s">
        <v>723</v>
      </c>
      <c r="AK286" s="115">
        <v>44813</v>
      </c>
      <c r="AL286" s="114" t="s">
        <v>73</v>
      </c>
      <c r="AM286" s="114" t="s">
        <v>5942</v>
      </c>
      <c r="AN286" s="115">
        <v>44918</v>
      </c>
      <c r="AO286" s="114">
        <v>1</v>
      </c>
      <c r="AP286" s="114" t="s">
        <v>6001</v>
      </c>
      <c r="AQ286" s="115">
        <v>44923</v>
      </c>
      <c r="AR286" s="114" t="s">
        <v>73</v>
      </c>
      <c r="AT286" s="115"/>
      <c r="AW286" s="115"/>
      <c r="AZ286" s="115"/>
      <c r="BC286" s="115"/>
      <c r="BF286" s="115"/>
      <c r="BI286" s="115"/>
      <c r="BL286" s="115"/>
      <c r="BR286" s="115"/>
      <c r="BX286" s="115"/>
      <c r="CD286" s="115"/>
      <c r="CJ286" s="115"/>
      <c r="CP286" s="115"/>
      <c r="CV286" s="115"/>
      <c r="DB286" s="115"/>
      <c r="DH286" s="115"/>
      <c r="DN286" s="115"/>
      <c r="DS286" s="31" cm="1">
        <f t="array" ref="DS286">_xlfn.TAKE(_xlfn.CHOOSECOLS(_xlfn.WRAPROWS($AG286:$DR286,6),2),1)</f>
        <v>44783</v>
      </c>
      <c r="DT286" s="31" cm="1">
        <f t="array" ref="DT286">_xlfn.TAKE(_xlfn._xlws.FILTER(_xlfn.CHOOSECOLS(_xlfn.WRAPROWS($AG286:$DR286,6),2),
(_xlfn.CHOOSECOLS(_xlfn.WRAPROWS($AG286:$DR286,6),3) = "0") +
(_xlfn.CHOOSECOLS(_xlfn.WRAPROWS($AG286:$DR286,6),3) = 0) +
(_xlfn.CHOOSECOLS(_xlfn.WRAPROWS($AG286:$DR286,6),3) = "0(CP)")),1)</f>
        <v>44783</v>
      </c>
    </row>
    <row r="287" spans="1:124" s="43" customFormat="1" x14ac:dyDescent="0.45">
      <c r="A287" s="29"/>
      <c r="B287" s="29" t="s">
        <v>59</v>
      </c>
      <c r="C287" s="29" t="s">
        <v>953</v>
      </c>
      <c r="D287" s="130" t="s">
        <v>101</v>
      </c>
      <c r="E287" s="29" t="s">
        <v>707</v>
      </c>
      <c r="F287" s="37">
        <v>120978</v>
      </c>
      <c r="G287" s="29"/>
      <c r="H287" s="30" t="str">
        <f t="shared" si="52"/>
        <v>GUP-CQ02-P1SM-120978</v>
      </c>
      <c r="I287" s="30" t="s">
        <v>8369</v>
      </c>
      <c r="J287" s="28" t="s">
        <v>96</v>
      </c>
      <c r="K287" s="42">
        <v>45284</v>
      </c>
      <c r="L287" s="29"/>
      <c r="M287" s="32" t="s">
        <v>448</v>
      </c>
      <c r="N287" s="29" t="s">
        <v>682</v>
      </c>
      <c r="O287" s="28"/>
      <c r="P287" s="28"/>
      <c r="Q287" s="28"/>
      <c r="R287" s="28"/>
      <c r="S287" s="28" t="s">
        <v>708</v>
      </c>
      <c r="T287" s="29" t="s">
        <v>104</v>
      </c>
      <c r="U287" s="28" t="s">
        <v>708</v>
      </c>
      <c r="V287" s="34" t="s">
        <v>236</v>
      </c>
      <c r="W287" s="34">
        <v>3</v>
      </c>
      <c r="X287" s="162">
        <v>45838</v>
      </c>
      <c r="Y287" s="162"/>
      <c r="Z287" s="30"/>
      <c r="AA287" s="119" t="str" cm="1">
        <f t="array" ref="AA287">IF(AB287="","",INDEX(AG287:DR287,_xlfn.XMATCH(AB287,AG287:DR287)-1))</f>
        <v>DE-GUP-DT-E-24-073</v>
      </c>
      <c r="AB287" s="120">
        <f t="shared" si="60"/>
        <v>45364</v>
      </c>
      <c r="AC287" s="119" cm="1">
        <f t="array" ref="AC287">IF(AB287="","",INDEX(AG287:DR287,_xlfn.XMATCH(AB287,AG287:DR287)+1))</f>
        <v>0</v>
      </c>
      <c r="AD287" s="119" t="str" cm="1">
        <f t="array" ref="AD287">IF(AE287="","",INDEX(AG287:DR287,_xlfn.XMATCH(AE287,AG287:DR287)-1))</f>
        <v>CRS-GUP-DHI-DT-24-059</v>
      </c>
      <c r="AE287" s="120">
        <f t="shared" si="61"/>
        <v>45477</v>
      </c>
      <c r="AF287" s="119" t="str" cm="1">
        <f t="array" ref="AF287">IF(AE287="","",INDEX(AG287:DR287,_xlfn.XMATCH(AE287,AG287:DR287)+1))</f>
        <v>NC</v>
      </c>
      <c r="AG287" s="43" t="s">
        <v>8284</v>
      </c>
      <c r="AH287" s="117">
        <v>45364</v>
      </c>
      <c r="AI287" s="199">
        <v>0</v>
      </c>
      <c r="AJ287" s="43" t="s">
        <v>8477</v>
      </c>
      <c r="AK287" s="117">
        <v>45477</v>
      </c>
      <c r="AL287" s="43" t="s">
        <v>73</v>
      </c>
      <c r="AN287" s="117"/>
      <c r="AQ287" s="117"/>
      <c r="AT287" s="117"/>
      <c r="AW287" s="117"/>
      <c r="AZ287" s="117"/>
      <c r="BC287" s="117"/>
      <c r="BF287" s="117"/>
      <c r="BI287" s="117"/>
      <c r="BL287" s="117"/>
      <c r="BR287" s="117"/>
      <c r="BX287" s="117"/>
      <c r="CD287" s="117"/>
      <c r="CJ287" s="117"/>
      <c r="CP287" s="117"/>
      <c r="CV287" s="117"/>
      <c r="DB287" s="117"/>
      <c r="DH287" s="117"/>
      <c r="DN287" s="117"/>
      <c r="DS287" s="31" cm="1">
        <f t="array" ref="DS287">_xlfn.TAKE(_xlfn.CHOOSECOLS(_xlfn.WRAPROWS($AG287:$DR287,6),2),1)</f>
        <v>45364</v>
      </c>
      <c r="DT287" s="31" cm="1">
        <f t="array" ref="DT287">_xlfn.TAKE(_xlfn._xlws.FILTER(_xlfn.CHOOSECOLS(_xlfn.WRAPROWS($AG287:$DR287,6),2),
(_xlfn.CHOOSECOLS(_xlfn.WRAPROWS($AG287:$DR287,6),3) = "0") +
(_xlfn.CHOOSECOLS(_xlfn.WRAPROWS($AG287:$DR287,6),3) = 0) +
(_xlfn.CHOOSECOLS(_xlfn.WRAPROWS($AG287:$DR287,6),3) = "0(CP)")),1)</f>
        <v>45364</v>
      </c>
    </row>
    <row r="288" spans="1:124" s="43" customFormat="1" x14ac:dyDescent="0.45">
      <c r="A288" s="29"/>
      <c r="B288" s="29" t="s">
        <v>445</v>
      </c>
      <c r="C288" s="29" t="s">
        <v>224</v>
      </c>
      <c r="D288" s="45" t="s">
        <v>101</v>
      </c>
      <c r="E288" s="95" t="s">
        <v>726</v>
      </c>
      <c r="F288" s="37">
        <v>121000</v>
      </c>
      <c r="G288" s="29"/>
      <c r="H288" s="30" t="str">
        <f t="shared" si="52"/>
        <v>GUP-XS00-P1HYA-121000</v>
      </c>
      <c r="I288" s="30" t="s">
        <v>727</v>
      </c>
      <c r="J288" s="29" t="s">
        <v>245</v>
      </c>
      <c r="K288" s="42">
        <v>44452</v>
      </c>
      <c r="L288" s="46">
        <v>44602</v>
      </c>
      <c r="M288" s="32" t="s">
        <v>448</v>
      </c>
      <c r="N288" s="29" t="s">
        <v>728</v>
      </c>
      <c r="O288" s="28"/>
      <c r="P288" s="28" t="s">
        <v>5686</v>
      </c>
      <c r="Q288" s="28"/>
      <c r="R288" s="28"/>
      <c r="S288" s="28" t="s">
        <v>729</v>
      </c>
      <c r="T288" s="29" t="s">
        <v>104</v>
      </c>
      <c r="U288" s="33" t="s">
        <v>730</v>
      </c>
      <c r="V288" s="34" t="s">
        <v>236</v>
      </c>
      <c r="W288" s="34">
        <v>1</v>
      </c>
      <c r="X288" s="162">
        <v>45838</v>
      </c>
      <c r="Y288" s="162"/>
      <c r="Z288" s="30"/>
      <c r="AA288" s="119" t="str" cm="1">
        <f t="array" ref="AA288">IF(AB288="","",INDEX(AG288:DR288,_xlfn.XMATCH(AB288,AG288:DR288)-1))</f>
        <v>DE-GUP-DT-E-24-098</v>
      </c>
      <c r="AB288" s="120">
        <f t="shared" si="40"/>
        <v>45380</v>
      </c>
      <c r="AC288" s="119" cm="1">
        <f t="array" ref="AC288">IF(AB288="","",INDEX(AG288:DR288,_xlfn.XMATCH(AB288,AG288:DR288)+1))</f>
        <v>2</v>
      </c>
      <c r="AD288" s="119" t="str" cm="1">
        <f t="array" ref="AD288">IF(AE288="","",INDEX(AG288:DR288,_xlfn.XMATCH(AE288,AG288:DR288)-1))</f>
        <v>CRS-GUP-DHI-DT-22-1137</v>
      </c>
      <c r="AE288" s="120">
        <f t="shared" si="41"/>
        <v>44888</v>
      </c>
      <c r="AF288" s="119" t="str" cm="1">
        <f t="array" ref="AF288">IF(AE288="","",INDEX(AG288:DR288,_xlfn.XMATCH(AE288,AG288:DR288)+1))</f>
        <v>AA</v>
      </c>
      <c r="AG288" s="43" t="s">
        <v>731</v>
      </c>
      <c r="AH288" s="117">
        <v>44455</v>
      </c>
      <c r="AI288" s="199" t="s">
        <v>106</v>
      </c>
      <c r="AJ288" s="43" t="s">
        <v>732</v>
      </c>
      <c r="AK288" s="117">
        <v>44473</v>
      </c>
      <c r="AL288" s="43" t="s">
        <v>77</v>
      </c>
      <c r="AM288" s="43" t="s">
        <v>733</v>
      </c>
      <c r="AN288" s="117">
        <v>44588</v>
      </c>
      <c r="AO288" s="43" t="s">
        <v>52</v>
      </c>
      <c r="AP288" s="43" t="s">
        <v>734</v>
      </c>
      <c r="AQ288" s="117">
        <v>44602</v>
      </c>
      <c r="AR288" s="43" t="s">
        <v>92</v>
      </c>
      <c r="AS288" s="43" t="s">
        <v>735</v>
      </c>
      <c r="AT288" s="117">
        <v>44652</v>
      </c>
      <c r="AU288" s="43" t="s">
        <v>337</v>
      </c>
      <c r="AV288" s="43" t="s">
        <v>736</v>
      </c>
      <c r="AW288" s="117">
        <v>44668</v>
      </c>
      <c r="AX288" s="43" t="s">
        <v>113</v>
      </c>
      <c r="AY288" s="43" t="s">
        <v>737</v>
      </c>
      <c r="AZ288" s="117">
        <v>44797</v>
      </c>
      <c r="BA288" s="43" t="s">
        <v>340</v>
      </c>
      <c r="BB288" s="43" t="s">
        <v>738</v>
      </c>
      <c r="BC288" s="117">
        <v>44816</v>
      </c>
      <c r="BD288" s="43" t="s">
        <v>84</v>
      </c>
      <c r="BE288" s="43" t="s">
        <v>5097</v>
      </c>
      <c r="BF288" s="117">
        <v>44848</v>
      </c>
      <c r="BG288" s="43">
        <v>1</v>
      </c>
      <c r="BH288" s="43" t="s">
        <v>5546</v>
      </c>
      <c r="BI288" s="117">
        <v>44888</v>
      </c>
      <c r="BJ288" s="43" t="s">
        <v>84</v>
      </c>
      <c r="BK288" s="43" t="s">
        <v>8318</v>
      </c>
      <c r="BL288" s="117">
        <v>45380</v>
      </c>
      <c r="BM288" s="43">
        <v>2</v>
      </c>
      <c r="BR288" s="117"/>
      <c r="BX288" s="117"/>
      <c r="CD288" s="117"/>
      <c r="CJ288" s="117"/>
      <c r="CP288" s="117"/>
      <c r="CV288" s="117"/>
      <c r="DB288" s="117"/>
      <c r="DH288" s="117"/>
      <c r="DN288" s="117"/>
      <c r="DS288" s="31" cm="1">
        <f t="array" ref="DS288">_xlfn.TAKE(_xlfn.CHOOSECOLS(_xlfn.WRAPROWS($AG288:$DR288,6),2),1)</f>
        <v>44455</v>
      </c>
      <c r="DT288" s="31" cm="1">
        <f t="array" ref="DT288">_xlfn.TAKE(_xlfn._xlws.FILTER(_xlfn.CHOOSECOLS(_xlfn.WRAPROWS($AG288:$DR288,6),2),
(_xlfn.CHOOSECOLS(_xlfn.WRAPROWS($AG288:$DR288,6),3) = "0") +
(_xlfn.CHOOSECOLS(_xlfn.WRAPROWS($AG288:$DR288,6),3) = 0) +
(_xlfn.CHOOSECOLS(_xlfn.WRAPROWS($AG288:$DR288,6),3) = "0(CP)")),1)</f>
        <v>44797</v>
      </c>
    </row>
    <row r="289" spans="1:124" s="114" customFormat="1" x14ac:dyDescent="0.45">
      <c r="A289" s="38"/>
      <c r="B289" s="38" t="s">
        <v>445</v>
      </c>
      <c r="C289" s="38" t="s">
        <v>134</v>
      </c>
      <c r="D289" s="45" t="s">
        <v>101</v>
      </c>
      <c r="E289" s="131" t="s">
        <v>726</v>
      </c>
      <c r="F289" s="37">
        <v>121001</v>
      </c>
      <c r="G289" s="38"/>
      <c r="H289" s="30" t="str">
        <f t="shared" si="52"/>
        <v>GUP-XG02-P1HYA-121001</v>
      </c>
      <c r="I289" s="30" t="s">
        <v>739</v>
      </c>
      <c r="J289" s="29" t="s">
        <v>245</v>
      </c>
      <c r="K289" s="42">
        <v>44452</v>
      </c>
      <c r="L289" s="46">
        <v>44602</v>
      </c>
      <c r="M289" s="32" t="s">
        <v>448</v>
      </c>
      <c r="N289" s="29" t="s">
        <v>728</v>
      </c>
      <c r="O289" s="28"/>
      <c r="P289" s="28"/>
      <c r="Q289" s="28" t="s">
        <v>54</v>
      </c>
      <c r="R289" s="28" t="s">
        <v>96</v>
      </c>
      <c r="S289" s="28" t="s">
        <v>729</v>
      </c>
      <c r="T289" s="29" t="s">
        <v>104</v>
      </c>
      <c r="U289" s="39" t="s">
        <v>730</v>
      </c>
      <c r="V289" s="40" t="s">
        <v>236</v>
      </c>
      <c r="W289" s="34">
        <v>2</v>
      </c>
      <c r="X289" s="162">
        <v>45838</v>
      </c>
      <c r="Y289" s="162"/>
      <c r="Z289" s="30"/>
      <c r="AA289" s="107" t="str" cm="1">
        <f t="array" ref="AA289">IF(AB289="","",INDEX(AG289:DR289,_xlfn.XMATCH(AB289,AG289:DR289)-1))</f>
        <v>DE-GUP-DT-E-22-962</v>
      </c>
      <c r="AB289" s="113">
        <f t="shared" si="40"/>
        <v>44886</v>
      </c>
      <c r="AC289" s="107" cm="1">
        <f t="array" ref="AC289">IF(AB289="","",INDEX(AG289:DR289,_xlfn.XMATCH(AB289,AG289:DR289)+1))</f>
        <v>0</v>
      </c>
      <c r="AD289" s="107" t="str" cm="1">
        <f t="array" ref="AD289">IF(AE289="","",INDEX(AG289:DR289,_xlfn.XMATCH(AE289,AG289:DR289)-1))</f>
        <v>CRS-GUP-DHI-DT-22-1241</v>
      </c>
      <c r="AE289" s="113">
        <f t="shared" si="41"/>
        <v>44908</v>
      </c>
      <c r="AF289" s="107" t="str" cm="1">
        <f t="array" ref="AF289">IF(AE289="","",INDEX(AG289:DR289,_xlfn.XMATCH(AE289,AG289:DR289)+1))</f>
        <v>AA</v>
      </c>
      <c r="AG289" s="114" t="s">
        <v>731</v>
      </c>
      <c r="AH289" s="115">
        <v>44455</v>
      </c>
      <c r="AI289" s="198" t="s">
        <v>106</v>
      </c>
      <c r="AJ289" s="114" t="s">
        <v>740</v>
      </c>
      <c r="AK289" s="115">
        <v>44475</v>
      </c>
      <c r="AL289" s="114" t="s">
        <v>77</v>
      </c>
      <c r="AM289" s="114" t="s">
        <v>741</v>
      </c>
      <c r="AN289" s="115">
        <v>44796</v>
      </c>
      <c r="AO289" s="114" t="s">
        <v>52</v>
      </c>
      <c r="AP289" s="114" t="s">
        <v>742</v>
      </c>
      <c r="AQ289" s="115">
        <v>44818</v>
      </c>
      <c r="AR289" s="114" t="s">
        <v>84</v>
      </c>
      <c r="AS289" s="114" t="s">
        <v>5473</v>
      </c>
      <c r="AT289" s="115">
        <v>44886</v>
      </c>
      <c r="AU289" s="114">
        <v>0</v>
      </c>
      <c r="AV289" s="114" t="s">
        <v>5778</v>
      </c>
      <c r="AW289" s="115">
        <v>44908</v>
      </c>
      <c r="AX289" s="114" t="s">
        <v>84</v>
      </c>
      <c r="AZ289" s="115"/>
      <c r="BC289" s="115"/>
      <c r="BF289" s="115"/>
      <c r="BI289" s="115"/>
      <c r="BL289" s="115"/>
      <c r="BR289" s="115"/>
      <c r="BX289" s="115"/>
      <c r="CD289" s="115"/>
      <c r="CJ289" s="115"/>
      <c r="CP289" s="115"/>
      <c r="CV289" s="115"/>
      <c r="DB289" s="115"/>
      <c r="DH289" s="115"/>
      <c r="DN289" s="115"/>
      <c r="DS289" s="31" cm="1">
        <f t="array" ref="DS289">_xlfn.TAKE(_xlfn.CHOOSECOLS(_xlfn.WRAPROWS($AG289:$DR289,6),2),1)</f>
        <v>44455</v>
      </c>
      <c r="DT289" s="31" cm="1">
        <f t="array" ref="DT289">_xlfn.TAKE(_xlfn._xlws.FILTER(_xlfn.CHOOSECOLS(_xlfn.WRAPROWS($AG289:$DR289,6),2),
(_xlfn.CHOOSECOLS(_xlfn.WRAPROWS($AG289:$DR289,6),3) = "0") +
(_xlfn.CHOOSECOLS(_xlfn.WRAPROWS($AG289:$DR289,6),3) = 0) +
(_xlfn.CHOOSECOLS(_xlfn.WRAPROWS($AG289:$DR289,6),3) = "0(CP)")),1)</f>
        <v>44886</v>
      </c>
    </row>
    <row r="290" spans="1:124" s="43" customFormat="1" x14ac:dyDescent="0.45">
      <c r="A290" s="29"/>
      <c r="B290" s="29" t="s">
        <v>445</v>
      </c>
      <c r="C290" s="29" t="s">
        <v>279</v>
      </c>
      <c r="D290" s="45" t="s">
        <v>101</v>
      </c>
      <c r="E290" s="95" t="s">
        <v>743</v>
      </c>
      <c r="F290" s="37">
        <v>121002</v>
      </c>
      <c r="G290" s="29"/>
      <c r="H290" s="30" t="str">
        <f t="shared" si="52"/>
        <v>GUP-XB02-P1HBA-121002</v>
      </c>
      <c r="I290" s="30" t="s">
        <v>8272</v>
      </c>
      <c r="J290" s="29" t="s">
        <v>245</v>
      </c>
      <c r="K290" s="42">
        <v>44542</v>
      </c>
      <c r="L290" s="46">
        <v>44691</v>
      </c>
      <c r="M290" s="32" t="s">
        <v>448</v>
      </c>
      <c r="N290" s="29" t="s">
        <v>728</v>
      </c>
      <c r="O290" s="28"/>
      <c r="P290" s="28" t="s">
        <v>5686</v>
      </c>
      <c r="Q290" s="28"/>
      <c r="R290" s="28"/>
      <c r="S290" s="28" t="s">
        <v>729</v>
      </c>
      <c r="T290" s="29" t="s">
        <v>104</v>
      </c>
      <c r="U290" s="33" t="s">
        <v>730</v>
      </c>
      <c r="V290" s="34" t="s">
        <v>236</v>
      </c>
      <c r="W290" s="34">
        <v>2</v>
      </c>
      <c r="X290" s="162">
        <v>45838</v>
      </c>
      <c r="Y290" s="162"/>
      <c r="Z290" s="30"/>
      <c r="AA290" s="119" t="str" cm="1">
        <f t="array" ref="AA290">IF(AB290="","",INDEX(AG290:DR290,_xlfn.XMATCH(AB290,AG290:DR290)-1))</f>
        <v>DE-GUP-DT-E-24-095</v>
      </c>
      <c r="AB290" s="120">
        <f t="shared" si="40"/>
        <v>45378</v>
      </c>
      <c r="AC290" s="119" cm="1">
        <f t="array" ref="AC290">IF(AB290="","",INDEX(AG290:DR290,_xlfn.XMATCH(AB290,AG290:DR290)+1))</f>
        <v>1</v>
      </c>
      <c r="AD290" s="119" t="str" cm="1">
        <f t="array" ref="AD290">IF(AE290="","",INDEX(AG290:DR290,_xlfn.XMATCH(AE290,AG290:DR290)-1))</f>
        <v>CRS-GUP-DHI-DT-24-024</v>
      </c>
      <c r="AE290" s="120">
        <f t="shared" si="41"/>
        <v>45362</v>
      </c>
      <c r="AF290" s="119" t="str" cm="1">
        <f t="array" ref="AF290">IF(AE290="","",INDEX(AG290:DR290,_xlfn.XMATCH(AE290,AG290:DR290)+1))</f>
        <v>AA</v>
      </c>
      <c r="AG290" s="43" t="s">
        <v>744</v>
      </c>
      <c r="AH290" s="117">
        <v>44539</v>
      </c>
      <c r="AI290" s="199" t="s">
        <v>106</v>
      </c>
      <c r="AJ290" s="43" t="s">
        <v>745</v>
      </c>
      <c r="AK290" s="117">
        <v>44566</v>
      </c>
      <c r="AL290" s="43" t="s">
        <v>77</v>
      </c>
      <c r="AM290" s="43" t="s">
        <v>746</v>
      </c>
      <c r="AN290" s="117">
        <v>44601</v>
      </c>
      <c r="AO290" s="43" t="s">
        <v>75</v>
      </c>
      <c r="AP290" s="43" t="s">
        <v>734</v>
      </c>
      <c r="AQ290" s="117">
        <v>44602</v>
      </c>
      <c r="AR290" s="143" t="s">
        <v>8264</v>
      </c>
      <c r="AS290" s="43" t="s">
        <v>747</v>
      </c>
      <c r="AT290" s="117">
        <v>44799</v>
      </c>
      <c r="AU290" s="43" t="s">
        <v>340</v>
      </c>
      <c r="AV290" s="43" t="s">
        <v>8273</v>
      </c>
      <c r="AW290" s="117">
        <v>45362</v>
      </c>
      <c r="AX290" s="43" t="s">
        <v>84</v>
      </c>
      <c r="AY290" s="43" t="s">
        <v>8315</v>
      </c>
      <c r="AZ290" s="117">
        <v>45378</v>
      </c>
      <c r="BA290" s="43">
        <v>1</v>
      </c>
      <c r="BC290" s="117"/>
      <c r="BF290" s="117"/>
      <c r="BI290" s="117"/>
      <c r="BL290" s="117"/>
      <c r="BR290" s="117"/>
      <c r="BX290" s="117"/>
      <c r="CD290" s="117"/>
      <c r="CJ290" s="117"/>
      <c r="CP290" s="117"/>
      <c r="CV290" s="117"/>
      <c r="DB290" s="117"/>
      <c r="DH290" s="117"/>
      <c r="DN290" s="117"/>
      <c r="DS290" s="31" cm="1">
        <f t="array" ref="DS290">_xlfn.TAKE(_xlfn.CHOOSECOLS(_xlfn.WRAPROWS($AG290:$DR290,6),2),1)</f>
        <v>44539</v>
      </c>
      <c r="DT290" s="31" cm="1">
        <f t="array" ref="DT290">_xlfn.TAKE(_xlfn._xlws.FILTER(_xlfn.CHOOSECOLS(_xlfn.WRAPROWS($AG290:$DR290,6),2),
(_xlfn.CHOOSECOLS(_xlfn.WRAPROWS($AG290:$DR290,6),3) = "0") +
(_xlfn.CHOOSECOLS(_xlfn.WRAPROWS($AG290:$DR290,6),3) = 0) +
(_xlfn.CHOOSECOLS(_xlfn.WRAPROWS($AG290:$DR290,6),3) = "0(CP)")),1)</f>
        <v>44799</v>
      </c>
    </row>
    <row r="291" spans="1:124" s="114" customFormat="1" x14ac:dyDescent="0.45">
      <c r="A291" s="38"/>
      <c r="B291" s="38" t="s">
        <v>445</v>
      </c>
      <c r="C291" s="38" t="s">
        <v>193</v>
      </c>
      <c r="D291" s="45" t="s">
        <v>101</v>
      </c>
      <c r="E291" s="131" t="s">
        <v>743</v>
      </c>
      <c r="F291" s="37">
        <v>121011</v>
      </c>
      <c r="G291" s="38"/>
      <c r="H291" s="30" t="str">
        <f t="shared" si="52"/>
        <v>GUP-XW03-P1HBA-121011</v>
      </c>
      <c r="I291" s="132" t="s">
        <v>748</v>
      </c>
      <c r="J291" s="28" t="s">
        <v>542</v>
      </c>
      <c r="K291" s="42">
        <v>44452</v>
      </c>
      <c r="L291" s="46"/>
      <c r="M291" s="32" t="s">
        <v>448</v>
      </c>
      <c r="N291" s="29" t="s">
        <v>728</v>
      </c>
      <c r="O291" s="28"/>
      <c r="P291" s="28" t="s">
        <v>5686</v>
      </c>
      <c r="Q291" s="28"/>
      <c r="R291" s="28"/>
      <c r="S291" s="28" t="s">
        <v>729</v>
      </c>
      <c r="T291" s="29" t="s">
        <v>104</v>
      </c>
      <c r="U291" s="39" t="s">
        <v>730</v>
      </c>
      <c r="V291" s="40" t="s">
        <v>236</v>
      </c>
      <c r="W291" s="34">
        <v>2</v>
      </c>
      <c r="X291" s="162">
        <v>45838</v>
      </c>
      <c r="Y291" s="162"/>
      <c r="Z291" s="30"/>
      <c r="AA291" s="107" t="str" cm="1">
        <f t="array" ref="AA291">IF(AB291="","",INDEX(AG291:DR291,_xlfn.XMATCH(AB291,AG291:DR291)-1))</f>
        <v>DE-GUP-DT-E-22-729</v>
      </c>
      <c r="AB291" s="113">
        <f t="shared" si="40"/>
        <v>44834</v>
      </c>
      <c r="AC291" s="107" cm="1">
        <f t="array" ref="AC291">IF(AB291="","",INDEX(AG291:DR291,_xlfn.XMATCH(AB291,AG291:DR291)+1))</f>
        <v>3</v>
      </c>
      <c r="AD291" s="107" t="str" cm="1">
        <f t="array" ref="AD291">IF(AE291="","",INDEX(AG291:DR291,_xlfn.XMATCH(AE291,AG291:DR291)-1))</f>
        <v>CRS-GUP-DHI-DT-22-889</v>
      </c>
      <c r="AE291" s="113">
        <f t="shared" si="41"/>
        <v>44844</v>
      </c>
      <c r="AF291" s="107" t="str" cm="1">
        <f t="array" ref="AF291">IF(AE291="","",INDEX(AG291:DR291,_xlfn.XMATCH(AE291,AG291:DR291)+1))</f>
        <v>NC</v>
      </c>
      <c r="AG291" s="114" t="s">
        <v>749</v>
      </c>
      <c r="AH291" s="115">
        <v>44455</v>
      </c>
      <c r="AI291" s="198" t="s">
        <v>71</v>
      </c>
      <c r="AJ291" s="114" t="s">
        <v>750</v>
      </c>
      <c r="AK291" s="115">
        <v>44473</v>
      </c>
      <c r="AL291" s="114" t="s">
        <v>92</v>
      </c>
      <c r="AM291" s="114" t="s">
        <v>751</v>
      </c>
      <c r="AN291" s="115">
        <v>44540</v>
      </c>
      <c r="AO291" s="114" t="s">
        <v>369</v>
      </c>
      <c r="AP291" s="114" t="s">
        <v>752</v>
      </c>
      <c r="AQ291" s="115">
        <v>44566</v>
      </c>
      <c r="AR291" s="114" t="s">
        <v>370</v>
      </c>
      <c r="AS291" s="114" t="s">
        <v>746</v>
      </c>
      <c r="AT291" s="115">
        <v>44588</v>
      </c>
      <c r="AU291" s="114" t="s">
        <v>371</v>
      </c>
      <c r="AV291" s="114" t="s">
        <v>734</v>
      </c>
      <c r="AW291" s="115">
        <v>44602</v>
      </c>
      <c r="AX291" s="114" t="s">
        <v>92</v>
      </c>
      <c r="AY291" s="114" t="s">
        <v>753</v>
      </c>
      <c r="AZ291" s="115">
        <v>44834</v>
      </c>
      <c r="BA291" s="114">
        <v>3</v>
      </c>
      <c r="BB291" s="114" t="s">
        <v>5049</v>
      </c>
      <c r="BC291" s="115">
        <v>44844</v>
      </c>
      <c r="BD291" s="114" t="s">
        <v>73</v>
      </c>
      <c r="BF291" s="115"/>
      <c r="BI291" s="115"/>
      <c r="BL291" s="115"/>
      <c r="BR291" s="115"/>
      <c r="BX291" s="115"/>
      <c r="CD291" s="115"/>
      <c r="CJ291" s="115"/>
      <c r="CP291" s="115"/>
      <c r="CV291" s="115"/>
      <c r="DB291" s="115"/>
      <c r="DH291" s="115"/>
      <c r="DN291" s="115"/>
      <c r="DS291" s="31" cm="1">
        <f t="array" ref="DS291">_xlfn.TAKE(_xlfn.CHOOSECOLS(_xlfn.WRAPROWS($AG291:$DR291,6),2),1)</f>
        <v>44455</v>
      </c>
      <c r="DT291" s="31" cm="1">
        <f t="array" ref="DT291">_xlfn.TAKE(_xlfn._xlws.FILTER(_xlfn.CHOOSECOLS(_xlfn.WRAPROWS($AG291:$DR291,6),2),
(_xlfn.CHOOSECOLS(_xlfn.WRAPROWS($AG291:$DR291,6),3) = "0") +
(_xlfn.CHOOSECOLS(_xlfn.WRAPROWS($AG291:$DR291,6),3) = 0) +
(_xlfn.CHOOSECOLS(_xlfn.WRAPROWS($AG291:$DR291,6),3) = "0(CP)")),1)</f>
        <v>44455</v>
      </c>
    </row>
    <row r="292" spans="1:124" s="114" customFormat="1" x14ac:dyDescent="0.45">
      <c r="A292" s="38"/>
      <c r="B292" s="38" t="s">
        <v>445</v>
      </c>
      <c r="C292" s="38" t="s">
        <v>193</v>
      </c>
      <c r="D292" s="45" t="s">
        <v>101</v>
      </c>
      <c r="E292" s="131" t="s">
        <v>743</v>
      </c>
      <c r="F292" s="37">
        <v>121012</v>
      </c>
      <c r="G292" s="38"/>
      <c r="H292" s="30" t="str">
        <f t="shared" si="52"/>
        <v>GUP-XW03-P1HBA-121012</v>
      </c>
      <c r="I292" s="133" t="s">
        <v>754</v>
      </c>
      <c r="J292" s="28" t="s">
        <v>542</v>
      </c>
      <c r="K292" s="42">
        <v>44452</v>
      </c>
      <c r="L292" s="46"/>
      <c r="M292" s="32" t="s">
        <v>448</v>
      </c>
      <c r="N292" s="29" t="s">
        <v>728</v>
      </c>
      <c r="O292" s="28"/>
      <c r="P292" s="28" t="s">
        <v>5686</v>
      </c>
      <c r="Q292" s="28"/>
      <c r="R292" s="28"/>
      <c r="S292" s="28" t="s">
        <v>729</v>
      </c>
      <c r="T292" s="29" t="s">
        <v>104</v>
      </c>
      <c r="U292" s="39" t="s">
        <v>730</v>
      </c>
      <c r="V292" s="40" t="s">
        <v>236</v>
      </c>
      <c r="W292" s="34">
        <v>2</v>
      </c>
      <c r="X292" s="162">
        <v>45838</v>
      </c>
      <c r="Y292" s="162"/>
      <c r="Z292" s="30"/>
      <c r="AA292" s="107" t="str" cm="1">
        <f t="array" ref="AA292">IF(AB292="","",INDEX(AG292:DR292,_xlfn.XMATCH(AB292,AG292:DR292)-1))</f>
        <v>DE-GUP-DT-E-22-729</v>
      </c>
      <c r="AB292" s="113">
        <f t="shared" si="40"/>
        <v>44834</v>
      </c>
      <c r="AC292" s="107" cm="1">
        <f t="array" ref="AC292">IF(AB292="","",INDEX(AG292:DR292,_xlfn.XMATCH(AB292,AG292:DR292)+1))</f>
        <v>3</v>
      </c>
      <c r="AD292" s="107" t="str" cm="1">
        <f t="array" ref="AD292">IF(AE292="","",INDEX(AG292:DR292,_xlfn.XMATCH(AE292,AG292:DR292)-1))</f>
        <v>CRS-GUP-DHI-DT-22-889</v>
      </c>
      <c r="AE292" s="113">
        <f t="shared" si="41"/>
        <v>44844</v>
      </c>
      <c r="AF292" s="107" t="str" cm="1">
        <f t="array" ref="AF292">IF(AE292="","",INDEX(AG292:DR292,_xlfn.XMATCH(AE292,AG292:DR292)+1))</f>
        <v>NC</v>
      </c>
      <c r="AG292" s="114" t="s">
        <v>749</v>
      </c>
      <c r="AH292" s="115">
        <v>44455</v>
      </c>
      <c r="AI292" s="198" t="s">
        <v>71</v>
      </c>
      <c r="AJ292" s="114" t="s">
        <v>750</v>
      </c>
      <c r="AK292" s="115">
        <v>44473</v>
      </c>
      <c r="AL292" s="114" t="s">
        <v>92</v>
      </c>
      <c r="AM292" s="114" t="s">
        <v>751</v>
      </c>
      <c r="AN292" s="115">
        <v>44540</v>
      </c>
      <c r="AO292" s="114" t="s">
        <v>369</v>
      </c>
      <c r="AP292" s="114" t="s">
        <v>752</v>
      </c>
      <c r="AQ292" s="115">
        <v>44566</v>
      </c>
      <c r="AR292" s="114" t="s">
        <v>370</v>
      </c>
      <c r="AS292" s="114" t="s">
        <v>746</v>
      </c>
      <c r="AT292" s="115">
        <v>44588</v>
      </c>
      <c r="AU292" s="114" t="s">
        <v>371</v>
      </c>
      <c r="AV292" s="114" t="s">
        <v>734</v>
      </c>
      <c r="AW292" s="115">
        <v>44602</v>
      </c>
      <c r="AX292" s="114" t="s">
        <v>92</v>
      </c>
      <c r="AY292" s="114" t="s">
        <v>753</v>
      </c>
      <c r="AZ292" s="115">
        <v>44834</v>
      </c>
      <c r="BA292" s="114">
        <v>3</v>
      </c>
      <c r="BB292" s="114" t="s">
        <v>5049</v>
      </c>
      <c r="BC292" s="115">
        <v>44844</v>
      </c>
      <c r="BD292" s="114" t="s">
        <v>73</v>
      </c>
      <c r="BF292" s="115"/>
      <c r="BI292" s="115"/>
      <c r="BL292" s="115"/>
      <c r="BR292" s="115"/>
      <c r="BX292" s="115"/>
      <c r="CD292" s="115"/>
      <c r="CJ292" s="115"/>
      <c r="CP292" s="115"/>
      <c r="CV292" s="115"/>
      <c r="DB292" s="115"/>
      <c r="DH292" s="115"/>
      <c r="DN292" s="115"/>
      <c r="DS292" s="31" cm="1">
        <f t="array" ref="DS292">_xlfn.TAKE(_xlfn.CHOOSECOLS(_xlfn.WRAPROWS($AG292:$DR292,6),2),1)</f>
        <v>44455</v>
      </c>
      <c r="DT292" s="31" cm="1">
        <f t="array" ref="DT292">_xlfn.TAKE(_xlfn._xlws.FILTER(_xlfn.CHOOSECOLS(_xlfn.WRAPROWS($AG292:$DR292,6),2),
(_xlfn.CHOOSECOLS(_xlfn.WRAPROWS($AG292:$DR292,6),3) = "0") +
(_xlfn.CHOOSECOLS(_xlfn.WRAPROWS($AG292:$DR292,6),3) = 0) +
(_xlfn.CHOOSECOLS(_xlfn.WRAPROWS($AG292:$DR292,6),3) = "0(CP)")),1)</f>
        <v>44455</v>
      </c>
    </row>
    <row r="293" spans="1:124" s="114" customFormat="1" x14ac:dyDescent="0.45">
      <c r="A293" s="38"/>
      <c r="B293" s="38" t="s">
        <v>445</v>
      </c>
      <c r="C293" s="38" t="s">
        <v>193</v>
      </c>
      <c r="D293" s="45" t="s">
        <v>101</v>
      </c>
      <c r="E293" s="131" t="s">
        <v>743</v>
      </c>
      <c r="F293" s="37">
        <v>121013</v>
      </c>
      <c r="G293" s="38"/>
      <c r="H293" s="30" t="str">
        <f t="shared" si="52"/>
        <v>GUP-XW03-P1HBA-121013</v>
      </c>
      <c r="I293" s="132" t="s">
        <v>755</v>
      </c>
      <c r="J293" s="28" t="s">
        <v>542</v>
      </c>
      <c r="K293" s="134">
        <v>44452</v>
      </c>
      <c r="L293" s="46"/>
      <c r="M293" s="32" t="s">
        <v>448</v>
      </c>
      <c r="N293" s="29" t="s">
        <v>728</v>
      </c>
      <c r="O293" s="28"/>
      <c r="P293" s="28" t="s">
        <v>5686</v>
      </c>
      <c r="Q293" s="28"/>
      <c r="R293" s="28"/>
      <c r="S293" s="28" t="s">
        <v>729</v>
      </c>
      <c r="T293" s="29" t="s">
        <v>104</v>
      </c>
      <c r="U293" s="39" t="s">
        <v>730</v>
      </c>
      <c r="V293" s="40" t="s">
        <v>236</v>
      </c>
      <c r="W293" s="34">
        <v>2</v>
      </c>
      <c r="X293" s="162">
        <v>45838</v>
      </c>
      <c r="Y293" s="162"/>
      <c r="Z293" s="30"/>
      <c r="AA293" s="107" t="str" cm="1">
        <f t="array" ref="AA293">IF(AB293="","",INDEX(AG293:DR293,_xlfn.XMATCH(AB293,AG293:DR293)-1))</f>
        <v>DE-GUP-DT-E-22-729</v>
      </c>
      <c r="AB293" s="113">
        <f t="shared" si="40"/>
        <v>44834</v>
      </c>
      <c r="AC293" s="107" cm="1">
        <f t="array" ref="AC293">IF(AB293="","",INDEX(AG293:DR293,_xlfn.XMATCH(AB293,AG293:DR293)+1))</f>
        <v>3</v>
      </c>
      <c r="AD293" s="107" t="str" cm="1">
        <f t="array" ref="AD293">IF(AE293="","",INDEX(AG293:DR293,_xlfn.XMATCH(AE293,AG293:DR293)-1))</f>
        <v>CRS-GUP-DHI-DT-22-889</v>
      </c>
      <c r="AE293" s="113">
        <f t="shared" si="41"/>
        <v>44844</v>
      </c>
      <c r="AF293" s="107" t="str" cm="1">
        <f t="array" ref="AF293">IF(AE293="","",INDEX(AG293:DR293,_xlfn.XMATCH(AE293,AG293:DR293)+1))</f>
        <v>NC</v>
      </c>
      <c r="AG293" s="114" t="s">
        <v>749</v>
      </c>
      <c r="AH293" s="115">
        <v>44455</v>
      </c>
      <c r="AI293" s="198" t="s">
        <v>71</v>
      </c>
      <c r="AJ293" s="114" t="s">
        <v>750</v>
      </c>
      <c r="AK293" s="115">
        <v>44473</v>
      </c>
      <c r="AL293" s="114" t="s">
        <v>92</v>
      </c>
      <c r="AM293" s="114" t="s">
        <v>751</v>
      </c>
      <c r="AN293" s="115">
        <v>44540</v>
      </c>
      <c r="AO293" s="114" t="s">
        <v>369</v>
      </c>
      <c r="AP293" s="114" t="s">
        <v>752</v>
      </c>
      <c r="AQ293" s="115">
        <v>44566</v>
      </c>
      <c r="AR293" s="114" t="s">
        <v>370</v>
      </c>
      <c r="AS293" s="114" t="s">
        <v>746</v>
      </c>
      <c r="AT293" s="115">
        <v>44588</v>
      </c>
      <c r="AU293" s="114" t="s">
        <v>371</v>
      </c>
      <c r="AV293" s="114" t="s">
        <v>734</v>
      </c>
      <c r="AW293" s="115">
        <v>44602</v>
      </c>
      <c r="AX293" s="114" t="s">
        <v>92</v>
      </c>
      <c r="AY293" s="114" t="s">
        <v>753</v>
      </c>
      <c r="AZ293" s="115">
        <v>44834</v>
      </c>
      <c r="BA293" s="114">
        <v>3</v>
      </c>
      <c r="BB293" s="114" t="s">
        <v>5049</v>
      </c>
      <c r="BC293" s="115">
        <v>44844</v>
      </c>
      <c r="BD293" s="114" t="s">
        <v>73</v>
      </c>
      <c r="BF293" s="115"/>
      <c r="BI293" s="115"/>
      <c r="BL293" s="115"/>
      <c r="BR293" s="115"/>
      <c r="BX293" s="115"/>
      <c r="CD293" s="115"/>
      <c r="CJ293" s="115"/>
      <c r="CP293" s="115"/>
      <c r="CV293" s="115"/>
      <c r="DB293" s="115"/>
      <c r="DH293" s="115"/>
      <c r="DN293" s="115"/>
      <c r="DS293" s="31" cm="1">
        <f t="array" ref="DS293">_xlfn.TAKE(_xlfn.CHOOSECOLS(_xlfn.WRAPROWS($AG293:$DR293,6),2),1)</f>
        <v>44455</v>
      </c>
      <c r="DT293" s="31" cm="1">
        <f t="array" ref="DT293">_xlfn.TAKE(_xlfn._xlws.FILTER(_xlfn.CHOOSECOLS(_xlfn.WRAPROWS($AG293:$DR293,6),2),
(_xlfn.CHOOSECOLS(_xlfn.WRAPROWS($AG293:$DR293,6),3) = "0") +
(_xlfn.CHOOSECOLS(_xlfn.WRAPROWS($AG293:$DR293,6),3) = 0) +
(_xlfn.CHOOSECOLS(_xlfn.WRAPROWS($AG293:$DR293,6),3) = "0(CP)")),1)</f>
        <v>44455</v>
      </c>
    </row>
    <row r="294" spans="1:124" s="114" customFormat="1" x14ac:dyDescent="0.45">
      <c r="A294" s="38"/>
      <c r="B294" s="38" t="s">
        <v>445</v>
      </c>
      <c r="C294" s="38" t="s">
        <v>193</v>
      </c>
      <c r="D294" s="45" t="s">
        <v>101</v>
      </c>
      <c r="E294" s="29" t="s">
        <v>743</v>
      </c>
      <c r="F294" s="37">
        <v>121014</v>
      </c>
      <c r="G294" s="38"/>
      <c r="H294" s="30" t="str">
        <f t="shared" si="52"/>
        <v>GUP-XW03-P1HBA-121014</v>
      </c>
      <c r="I294" s="133" t="s">
        <v>756</v>
      </c>
      <c r="J294" s="28" t="s">
        <v>542</v>
      </c>
      <c r="K294" s="42">
        <v>44452</v>
      </c>
      <c r="L294" s="46"/>
      <c r="M294" s="32" t="s">
        <v>448</v>
      </c>
      <c r="N294" s="29" t="s">
        <v>728</v>
      </c>
      <c r="O294" s="28"/>
      <c r="P294" s="28" t="s">
        <v>5686</v>
      </c>
      <c r="Q294" s="28"/>
      <c r="R294" s="28"/>
      <c r="S294" s="28" t="s">
        <v>729</v>
      </c>
      <c r="T294" s="29" t="s">
        <v>104</v>
      </c>
      <c r="U294" s="39" t="s">
        <v>730</v>
      </c>
      <c r="V294" s="40" t="s">
        <v>236</v>
      </c>
      <c r="W294" s="34">
        <v>2</v>
      </c>
      <c r="X294" s="162">
        <v>45838</v>
      </c>
      <c r="Y294" s="162"/>
      <c r="Z294" s="30"/>
      <c r="AA294" s="107" t="str" cm="1">
        <f t="array" ref="AA294">IF(AB294="","",INDEX(AG294:DR294,_xlfn.XMATCH(AB294,AG294:DR294)-1))</f>
        <v>DE-GUP-DT-E-22-729</v>
      </c>
      <c r="AB294" s="113">
        <f t="shared" si="40"/>
        <v>44834</v>
      </c>
      <c r="AC294" s="107" cm="1">
        <f t="array" ref="AC294">IF(AB294="","",INDEX(AG294:DR294,_xlfn.XMATCH(AB294,AG294:DR294)+1))</f>
        <v>3</v>
      </c>
      <c r="AD294" s="107" t="str" cm="1">
        <f t="array" ref="AD294">IF(AE294="","",INDEX(AG294:DR294,_xlfn.XMATCH(AE294,AG294:DR294)-1))</f>
        <v>CRS-GUP-DHI-DT-22-889</v>
      </c>
      <c r="AE294" s="113">
        <f t="shared" si="41"/>
        <v>44844</v>
      </c>
      <c r="AF294" s="107" t="str" cm="1">
        <f t="array" ref="AF294">IF(AE294="","",INDEX(AG294:DR294,_xlfn.XMATCH(AE294,AG294:DR294)+1))</f>
        <v>NC</v>
      </c>
      <c r="AG294" s="114" t="s">
        <v>749</v>
      </c>
      <c r="AH294" s="115">
        <v>44455</v>
      </c>
      <c r="AI294" s="198" t="s">
        <v>71</v>
      </c>
      <c r="AJ294" s="114" t="s">
        <v>750</v>
      </c>
      <c r="AK294" s="115">
        <v>44473</v>
      </c>
      <c r="AL294" s="114" t="s">
        <v>92</v>
      </c>
      <c r="AM294" s="114" t="s">
        <v>751</v>
      </c>
      <c r="AN294" s="115">
        <v>44540</v>
      </c>
      <c r="AO294" s="114" t="s">
        <v>369</v>
      </c>
      <c r="AP294" s="114" t="s">
        <v>752</v>
      </c>
      <c r="AQ294" s="115">
        <v>44566</v>
      </c>
      <c r="AR294" s="114" t="s">
        <v>370</v>
      </c>
      <c r="AS294" s="114" t="s">
        <v>746</v>
      </c>
      <c r="AT294" s="115">
        <v>44588</v>
      </c>
      <c r="AU294" s="114" t="s">
        <v>371</v>
      </c>
      <c r="AV294" s="114" t="s">
        <v>734</v>
      </c>
      <c r="AW294" s="115">
        <v>44602</v>
      </c>
      <c r="AX294" s="114" t="s">
        <v>92</v>
      </c>
      <c r="AY294" s="114" t="s">
        <v>753</v>
      </c>
      <c r="AZ294" s="115">
        <v>44834</v>
      </c>
      <c r="BA294" s="114">
        <v>3</v>
      </c>
      <c r="BB294" s="114" t="s">
        <v>5049</v>
      </c>
      <c r="BC294" s="115">
        <v>44844</v>
      </c>
      <c r="BD294" s="114" t="s">
        <v>73</v>
      </c>
      <c r="BF294" s="115"/>
      <c r="BI294" s="115"/>
      <c r="BL294" s="115"/>
      <c r="BR294" s="115"/>
      <c r="BX294" s="115"/>
      <c r="CD294" s="115"/>
      <c r="CJ294" s="115"/>
      <c r="CP294" s="115"/>
      <c r="CV294" s="115"/>
      <c r="DB294" s="115"/>
      <c r="DH294" s="115"/>
      <c r="DN294" s="115"/>
      <c r="DS294" s="31" cm="1">
        <f t="array" ref="DS294">_xlfn.TAKE(_xlfn.CHOOSECOLS(_xlfn.WRAPROWS($AG294:$DR294,6),2),1)</f>
        <v>44455</v>
      </c>
      <c r="DT294" s="31" cm="1">
        <f t="array" ref="DT294">_xlfn.TAKE(_xlfn._xlws.FILTER(_xlfn.CHOOSECOLS(_xlfn.WRAPROWS($AG294:$DR294,6),2),
(_xlfn.CHOOSECOLS(_xlfn.WRAPROWS($AG294:$DR294,6),3) = "0") +
(_xlfn.CHOOSECOLS(_xlfn.WRAPROWS($AG294:$DR294,6),3) = 0) +
(_xlfn.CHOOSECOLS(_xlfn.WRAPROWS($AG294:$DR294,6),3) = "0(CP)")),1)</f>
        <v>44455</v>
      </c>
    </row>
    <row r="295" spans="1:124" s="114" customFormat="1" x14ac:dyDescent="0.45">
      <c r="A295" s="38"/>
      <c r="B295" s="38" t="s">
        <v>445</v>
      </c>
      <c r="C295" s="38" t="s">
        <v>193</v>
      </c>
      <c r="D295" s="45" t="s">
        <v>101</v>
      </c>
      <c r="E295" s="29" t="s">
        <v>743</v>
      </c>
      <c r="F295" s="37">
        <v>121015</v>
      </c>
      <c r="G295" s="38"/>
      <c r="H295" s="30" t="str">
        <f t="shared" si="52"/>
        <v>GUP-XW03-P1HBA-121015</v>
      </c>
      <c r="I295" s="133" t="s">
        <v>757</v>
      </c>
      <c r="J295" s="28" t="s">
        <v>542</v>
      </c>
      <c r="K295" s="42">
        <v>44452</v>
      </c>
      <c r="L295" s="46"/>
      <c r="M295" s="32" t="s">
        <v>448</v>
      </c>
      <c r="N295" s="29" t="s">
        <v>728</v>
      </c>
      <c r="O295" s="28"/>
      <c r="P295" s="28" t="s">
        <v>5686</v>
      </c>
      <c r="Q295" s="28"/>
      <c r="R295" s="28"/>
      <c r="S295" s="28" t="s">
        <v>729</v>
      </c>
      <c r="T295" s="29" t="s">
        <v>104</v>
      </c>
      <c r="U295" s="39" t="s">
        <v>730</v>
      </c>
      <c r="V295" s="40" t="s">
        <v>236</v>
      </c>
      <c r="W295" s="34">
        <v>2</v>
      </c>
      <c r="X295" s="162">
        <v>45838</v>
      </c>
      <c r="Y295" s="162"/>
      <c r="Z295" s="30"/>
      <c r="AA295" s="107" t="str" cm="1">
        <f t="array" ref="AA295">IF(AB295="","",INDEX(AG295:DR295,_xlfn.XMATCH(AB295,AG295:DR295)-1))</f>
        <v>DE-GUP-DT-E-22-729</v>
      </c>
      <c r="AB295" s="113">
        <f t="shared" si="40"/>
        <v>44834</v>
      </c>
      <c r="AC295" s="107" cm="1">
        <f t="array" ref="AC295">IF(AB295="","",INDEX(AG295:DR295,_xlfn.XMATCH(AB295,AG295:DR295)+1))</f>
        <v>2</v>
      </c>
      <c r="AD295" s="107" t="str" cm="1">
        <f t="array" ref="AD295">IF(AE295="","",INDEX(AG295:DR295,_xlfn.XMATCH(AE295,AG295:DR295)-1))</f>
        <v>CRS-GUP-DHI-DT-22-889</v>
      </c>
      <c r="AE295" s="113">
        <f t="shared" si="41"/>
        <v>44844</v>
      </c>
      <c r="AF295" s="107" t="str" cm="1">
        <f t="array" ref="AF295">IF(AE295="","",INDEX(AG295:DR295,_xlfn.XMATCH(AE295,AG295:DR295)+1))</f>
        <v>NC</v>
      </c>
      <c r="AG295" s="114" t="s">
        <v>749</v>
      </c>
      <c r="AH295" s="115">
        <v>44455</v>
      </c>
      <c r="AI295" s="198" t="s">
        <v>71</v>
      </c>
      <c r="AJ295" s="114" t="s">
        <v>750</v>
      </c>
      <c r="AK295" s="115">
        <v>44473</v>
      </c>
      <c r="AL295" s="114" t="s">
        <v>92</v>
      </c>
      <c r="AM295" s="114" t="s">
        <v>751</v>
      </c>
      <c r="AN295" s="115">
        <v>44540</v>
      </c>
      <c r="AO295" s="114" t="s">
        <v>369</v>
      </c>
      <c r="AP295" s="114" t="s">
        <v>752</v>
      </c>
      <c r="AQ295" s="115">
        <v>44566</v>
      </c>
      <c r="AR295" s="114" t="s">
        <v>370</v>
      </c>
      <c r="AS295" s="114" t="s">
        <v>753</v>
      </c>
      <c r="AT295" s="115">
        <v>44834</v>
      </c>
      <c r="AU295" s="114">
        <v>2</v>
      </c>
      <c r="AV295" s="114" t="s">
        <v>5049</v>
      </c>
      <c r="AW295" s="115">
        <v>44844</v>
      </c>
      <c r="AX295" s="114" t="s">
        <v>73</v>
      </c>
      <c r="AZ295" s="115"/>
      <c r="BC295" s="115"/>
      <c r="BF295" s="115"/>
      <c r="BI295" s="115"/>
      <c r="BL295" s="115"/>
      <c r="BR295" s="115"/>
      <c r="BX295" s="115"/>
      <c r="CD295" s="115"/>
      <c r="CJ295" s="115"/>
      <c r="CP295" s="115"/>
      <c r="CV295" s="115"/>
      <c r="DB295" s="115"/>
      <c r="DH295" s="115"/>
      <c r="DN295" s="115"/>
      <c r="DS295" s="31" cm="1">
        <f t="array" ref="DS295">_xlfn.TAKE(_xlfn.CHOOSECOLS(_xlfn.WRAPROWS($AG295:$DR295,6),2),1)</f>
        <v>44455</v>
      </c>
      <c r="DT295" s="31" cm="1">
        <f t="array" ref="DT295">_xlfn.TAKE(_xlfn._xlws.FILTER(_xlfn.CHOOSECOLS(_xlfn.WRAPROWS($AG295:$DR295,6),2),
(_xlfn.CHOOSECOLS(_xlfn.WRAPROWS($AG295:$DR295,6),3) = "0") +
(_xlfn.CHOOSECOLS(_xlfn.WRAPROWS($AG295:$DR295,6),3) = 0) +
(_xlfn.CHOOSECOLS(_xlfn.WRAPROWS($AG295:$DR295,6),3) = "0(CP)")),1)</f>
        <v>44455</v>
      </c>
    </row>
    <row r="296" spans="1:124" s="114" customFormat="1" x14ac:dyDescent="0.45">
      <c r="A296" s="38"/>
      <c r="B296" s="38" t="s">
        <v>445</v>
      </c>
      <c r="C296" s="38" t="s">
        <v>193</v>
      </c>
      <c r="D296" s="45" t="s">
        <v>101</v>
      </c>
      <c r="E296" s="29" t="s">
        <v>743</v>
      </c>
      <c r="F296" s="37">
        <v>121016</v>
      </c>
      <c r="G296" s="38"/>
      <c r="H296" s="30" t="str">
        <f t="shared" si="52"/>
        <v>GUP-XW03-P1HBA-121016</v>
      </c>
      <c r="I296" s="133" t="s">
        <v>758</v>
      </c>
      <c r="J296" s="28" t="s">
        <v>542</v>
      </c>
      <c r="K296" s="42">
        <v>44452</v>
      </c>
      <c r="L296" s="46"/>
      <c r="M296" s="32" t="s">
        <v>448</v>
      </c>
      <c r="N296" s="29" t="s">
        <v>728</v>
      </c>
      <c r="O296" s="28"/>
      <c r="P296" s="28" t="s">
        <v>5686</v>
      </c>
      <c r="Q296" s="28"/>
      <c r="R296" s="28"/>
      <c r="S296" s="28" t="s">
        <v>729</v>
      </c>
      <c r="T296" s="29" t="s">
        <v>104</v>
      </c>
      <c r="U296" s="39" t="s">
        <v>730</v>
      </c>
      <c r="V296" s="40" t="s">
        <v>236</v>
      </c>
      <c r="W296" s="34">
        <v>2</v>
      </c>
      <c r="X296" s="162">
        <v>45838</v>
      </c>
      <c r="Y296" s="162"/>
      <c r="Z296" s="30"/>
      <c r="AA296" s="107" t="str" cm="1">
        <f t="array" ref="AA296">IF(AB296="","",INDEX(AG296:DR296,_xlfn.XMATCH(AB296,AG296:DR296)-1))</f>
        <v>DE-GUP-DT-E-22-729</v>
      </c>
      <c r="AB296" s="113">
        <f t="shared" si="40"/>
        <v>44834</v>
      </c>
      <c r="AC296" s="107" cm="1">
        <f t="array" ref="AC296">IF(AB296="","",INDEX(AG296:DR296,_xlfn.XMATCH(AB296,AG296:DR296)+1))</f>
        <v>3</v>
      </c>
      <c r="AD296" s="107" t="str" cm="1">
        <f t="array" ref="AD296">IF(AE296="","",INDEX(AG296:DR296,_xlfn.XMATCH(AE296,AG296:DR296)-1))</f>
        <v>CRS-GUP-DHI-DT-22-889</v>
      </c>
      <c r="AE296" s="113">
        <f t="shared" si="41"/>
        <v>44844</v>
      </c>
      <c r="AF296" s="107" t="str" cm="1">
        <f t="array" ref="AF296">IF(AE296="","",INDEX(AG296:DR296,_xlfn.XMATCH(AE296,AG296:DR296)+1))</f>
        <v>NC</v>
      </c>
      <c r="AG296" s="114" t="s">
        <v>749</v>
      </c>
      <c r="AH296" s="115">
        <v>44455</v>
      </c>
      <c r="AI296" s="198" t="s">
        <v>71</v>
      </c>
      <c r="AJ296" s="114" t="s">
        <v>750</v>
      </c>
      <c r="AK296" s="115">
        <v>44473</v>
      </c>
      <c r="AL296" s="114" t="s">
        <v>92</v>
      </c>
      <c r="AM296" s="114" t="s">
        <v>751</v>
      </c>
      <c r="AN296" s="115">
        <v>44540</v>
      </c>
      <c r="AO296" s="114" t="s">
        <v>369</v>
      </c>
      <c r="AP296" s="114" t="s">
        <v>752</v>
      </c>
      <c r="AQ296" s="115">
        <v>44566</v>
      </c>
      <c r="AR296" s="114" t="s">
        <v>370</v>
      </c>
      <c r="AS296" s="114" t="s">
        <v>746</v>
      </c>
      <c r="AT296" s="115">
        <v>44588</v>
      </c>
      <c r="AU296" s="114" t="s">
        <v>371</v>
      </c>
      <c r="AV296" s="114" t="s">
        <v>734</v>
      </c>
      <c r="AW296" s="115">
        <v>44602</v>
      </c>
      <c r="AX296" s="114" t="s">
        <v>92</v>
      </c>
      <c r="AY296" s="114" t="s">
        <v>753</v>
      </c>
      <c r="AZ296" s="115">
        <v>44834</v>
      </c>
      <c r="BA296" s="114">
        <v>3</v>
      </c>
      <c r="BB296" s="114" t="s">
        <v>5049</v>
      </c>
      <c r="BC296" s="115">
        <v>44844</v>
      </c>
      <c r="BD296" s="114" t="s">
        <v>73</v>
      </c>
      <c r="BF296" s="115"/>
      <c r="BI296" s="115"/>
      <c r="BL296" s="115"/>
      <c r="BR296" s="115"/>
      <c r="BX296" s="115"/>
      <c r="CD296" s="115"/>
      <c r="CJ296" s="115"/>
      <c r="CP296" s="115"/>
      <c r="CV296" s="115"/>
      <c r="DB296" s="115"/>
      <c r="DH296" s="115"/>
      <c r="DN296" s="115"/>
      <c r="DS296" s="31" cm="1">
        <f t="array" ref="DS296">_xlfn.TAKE(_xlfn.CHOOSECOLS(_xlfn.WRAPROWS($AG296:$DR296,6),2),1)</f>
        <v>44455</v>
      </c>
      <c r="DT296" s="31" cm="1">
        <f t="array" ref="DT296">_xlfn.TAKE(_xlfn._xlws.FILTER(_xlfn.CHOOSECOLS(_xlfn.WRAPROWS($AG296:$DR296,6),2),
(_xlfn.CHOOSECOLS(_xlfn.WRAPROWS($AG296:$DR296,6),3) = "0") +
(_xlfn.CHOOSECOLS(_xlfn.WRAPROWS($AG296:$DR296,6),3) = 0) +
(_xlfn.CHOOSECOLS(_xlfn.WRAPROWS($AG296:$DR296,6),3) = "0(CP)")),1)</f>
        <v>44455</v>
      </c>
    </row>
    <row r="297" spans="1:124" s="43" customFormat="1" x14ac:dyDescent="0.45">
      <c r="A297" s="29"/>
      <c r="B297" s="29" t="s">
        <v>445</v>
      </c>
      <c r="C297" s="29" t="s">
        <v>759</v>
      </c>
      <c r="D297" s="45" t="s">
        <v>101</v>
      </c>
      <c r="E297" s="29" t="s">
        <v>760</v>
      </c>
      <c r="F297" s="29">
        <v>121101</v>
      </c>
      <c r="G297" s="29"/>
      <c r="H297" s="30" t="str">
        <f t="shared" si="52"/>
        <v>GUP-XR01-P1HAX-121101</v>
      </c>
      <c r="I297" s="30" t="s">
        <v>761</v>
      </c>
      <c r="J297" s="29" t="s">
        <v>245</v>
      </c>
      <c r="K297" s="42">
        <v>44788</v>
      </c>
      <c r="L297" s="46">
        <v>44908</v>
      </c>
      <c r="M297" s="32" t="s">
        <v>448</v>
      </c>
      <c r="N297" s="29" t="s">
        <v>728</v>
      </c>
      <c r="O297" s="28"/>
      <c r="P297" s="28" t="s">
        <v>5686</v>
      </c>
      <c r="Q297" s="28"/>
      <c r="R297" s="28"/>
      <c r="S297" s="28" t="s">
        <v>729</v>
      </c>
      <c r="T297" s="29" t="s">
        <v>104</v>
      </c>
      <c r="U297" s="33" t="s">
        <v>730</v>
      </c>
      <c r="V297" s="34" t="s">
        <v>236</v>
      </c>
      <c r="W297" s="34">
        <v>3</v>
      </c>
      <c r="X297" s="162">
        <v>45838</v>
      </c>
      <c r="Y297" s="162"/>
      <c r="Z297" s="30"/>
      <c r="AA297" s="119" t="str" cm="1">
        <f t="array" ref="AA297">IF(AB297="","",INDEX(AG297:DR297,_xlfn.XMATCH(AB297,AG297:DR297)-1))</f>
        <v>DE-GUP-DT-E-25-010</v>
      </c>
      <c r="AB297" s="120">
        <f t="shared" si="40"/>
        <v>45678</v>
      </c>
      <c r="AC297" s="119" cm="1">
        <f t="array" ref="AC297">IF(AB297="","",INDEX(AG297:DR297,_xlfn.XMATCH(AB297,AG297:DR297)+1))</f>
        <v>1</v>
      </c>
      <c r="AD297" s="119" t="str" cm="1">
        <f t="array" ref="AD297">IF(AE297="","",INDEX(AG297:DR297,_xlfn.XMATCH(AE297,AG297:DR297)-1))</f>
        <v>CRS-GUP-DHI-DT-23-1524</v>
      </c>
      <c r="AE297" s="120">
        <f t="shared" si="41"/>
        <v>44971</v>
      </c>
      <c r="AF297" s="119" t="str" cm="1">
        <f t="array" ref="AF297">IF(AE297="","",INDEX(AG297:DR297,_xlfn.XMATCH(AE297,AG297:DR297)+1))</f>
        <v>AA</v>
      </c>
      <c r="AG297" s="43" t="s">
        <v>762</v>
      </c>
      <c r="AH297" s="117">
        <v>44838</v>
      </c>
      <c r="AI297" s="199" t="s">
        <v>90</v>
      </c>
      <c r="AJ297" s="43" t="s">
        <v>5460</v>
      </c>
      <c r="AK297" s="117">
        <v>44884</v>
      </c>
      <c r="AL297" s="43" t="s">
        <v>84</v>
      </c>
      <c r="AM297" s="43" t="s">
        <v>6175</v>
      </c>
      <c r="AN297" s="117">
        <v>44939</v>
      </c>
      <c r="AO297" s="43">
        <v>0</v>
      </c>
      <c r="AP297" s="43" t="s">
        <v>6479</v>
      </c>
      <c r="AQ297" s="117">
        <v>44971</v>
      </c>
      <c r="AR297" s="43" t="s">
        <v>84</v>
      </c>
      <c r="AS297" s="43" t="s">
        <v>8692</v>
      </c>
      <c r="AT297" s="117">
        <v>45678</v>
      </c>
      <c r="AU297" s="43">
        <v>1</v>
      </c>
      <c r="AW297" s="117"/>
      <c r="AZ297" s="117"/>
      <c r="BC297" s="117"/>
      <c r="BF297" s="117"/>
      <c r="BI297" s="117"/>
      <c r="BL297" s="117"/>
      <c r="BR297" s="117"/>
      <c r="BX297" s="117"/>
      <c r="CD297" s="117"/>
      <c r="CJ297" s="117"/>
      <c r="CP297" s="117"/>
      <c r="CV297" s="117"/>
      <c r="DB297" s="117"/>
      <c r="DH297" s="117"/>
      <c r="DN297" s="117"/>
      <c r="DS297" s="31" cm="1">
        <f t="array" ref="DS297">_xlfn.TAKE(_xlfn.CHOOSECOLS(_xlfn.WRAPROWS($AG297:$DR297,6),2),1)</f>
        <v>44838</v>
      </c>
      <c r="DT297" s="31" cm="1">
        <f t="array" ref="DT297">_xlfn.TAKE(_xlfn._xlws.FILTER(_xlfn.CHOOSECOLS(_xlfn.WRAPROWS($AG297:$DR297,6),2),
(_xlfn.CHOOSECOLS(_xlfn.WRAPROWS($AG297:$DR297,6),3) = "0") +
(_xlfn.CHOOSECOLS(_xlfn.WRAPROWS($AG297:$DR297,6),3) = 0) +
(_xlfn.CHOOSECOLS(_xlfn.WRAPROWS($AG297:$DR297,6),3) = "0(CP)")),1)</f>
        <v>44939</v>
      </c>
    </row>
    <row r="298" spans="1:124" s="43" customFormat="1" x14ac:dyDescent="0.45">
      <c r="A298" s="29"/>
      <c r="B298" s="29" t="s">
        <v>445</v>
      </c>
      <c r="C298" s="29" t="s">
        <v>759</v>
      </c>
      <c r="D298" s="45" t="s">
        <v>101</v>
      </c>
      <c r="E298" s="29" t="s">
        <v>763</v>
      </c>
      <c r="F298" s="29">
        <v>121102</v>
      </c>
      <c r="G298" s="29"/>
      <c r="H298" s="30" t="str">
        <f t="shared" si="52"/>
        <v>GUP-XR01-P1HAN-121102</v>
      </c>
      <c r="I298" s="30" t="s">
        <v>764</v>
      </c>
      <c r="J298" s="29" t="s">
        <v>245</v>
      </c>
      <c r="K298" s="42">
        <v>44572</v>
      </c>
      <c r="L298" s="46">
        <v>44722</v>
      </c>
      <c r="M298" s="32" t="s">
        <v>448</v>
      </c>
      <c r="N298" s="29" t="s">
        <v>728</v>
      </c>
      <c r="O298" s="28"/>
      <c r="P298" s="28" t="s">
        <v>5686</v>
      </c>
      <c r="Q298" s="28"/>
      <c r="R298" s="28"/>
      <c r="S298" s="28" t="s">
        <v>729</v>
      </c>
      <c r="T298" s="29" t="s">
        <v>104</v>
      </c>
      <c r="U298" s="33" t="s">
        <v>730</v>
      </c>
      <c r="V298" s="34" t="s">
        <v>236</v>
      </c>
      <c r="W298" s="34">
        <v>3</v>
      </c>
      <c r="X298" s="162">
        <v>45838</v>
      </c>
      <c r="Y298" s="162"/>
      <c r="Z298" s="30"/>
      <c r="AA298" s="119" t="str" cm="1">
        <f t="array" ref="AA298">IF(AB298="","",INDEX(AG298:DR298,_xlfn.XMATCH(AB298,AG298:DR298)-1))</f>
        <v>DE-GUP-DT-E-24-095</v>
      </c>
      <c r="AB298" s="120">
        <f t="shared" si="40"/>
        <v>45378</v>
      </c>
      <c r="AC298" s="119" cm="1">
        <f t="array" ref="AC298">IF(AB298="","",INDEX(AG298:DR298,_xlfn.XMATCH(AB298,AG298:DR298)+1))</f>
        <v>1</v>
      </c>
      <c r="AD298" s="119" t="str" cm="1">
        <f t="array" ref="AD298">IF(AE298="","",INDEX(AG298:DR298,_xlfn.XMATCH(AE298,AG298:DR298)-1))</f>
        <v>CRS-GUP-DHI-DT-22-762</v>
      </c>
      <c r="AE298" s="120">
        <f t="shared" si="41"/>
        <v>44818</v>
      </c>
      <c r="AF298" s="119" t="str" cm="1">
        <f t="array" ref="AF298">IF(AE298="","",INDEX(AG298:DR298,_xlfn.XMATCH(AE298,AG298:DR298)+1))</f>
        <v>AA</v>
      </c>
      <c r="AG298" s="43" t="s">
        <v>765</v>
      </c>
      <c r="AH298" s="117">
        <v>44526</v>
      </c>
      <c r="AI298" s="199" t="s">
        <v>106</v>
      </c>
      <c r="AJ298" s="43" t="s">
        <v>766</v>
      </c>
      <c r="AK298" s="117">
        <v>44553</v>
      </c>
      <c r="AL298" s="43" t="s">
        <v>136</v>
      </c>
      <c r="AM298" s="43" t="s">
        <v>767</v>
      </c>
      <c r="AN298" s="117">
        <v>44799</v>
      </c>
      <c r="AO298" s="43" t="s">
        <v>340</v>
      </c>
      <c r="AP298" s="43" t="s">
        <v>768</v>
      </c>
      <c r="AQ298" s="117">
        <v>44818</v>
      </c>
      <c r="AR298" s="43" t="s">
        <v>84</v>
      </c>
      <c r="AS298" s="43" t="s">
        <v>8315</v>
      </c>
      <c r="AT298" s="117">
        <v>45378</v>
      </c>
      <c r="AU298" s="43">
        <v>1</v>
      </c>
      <c r="AW298" s="117"/>
      <c r="AZ298" s="117"/>
      <c r="BC298" s="117"/>
      <c r="BF298" s="117"/>
      <c r="BI298" s="117"/>
      <c r="BL298" s="117"/>
      <c r="BR298" s="117"/>
      <c r="BX298" s="117"/>
      <c r="CD298" s="117"/>
      <c r="CJ298" s="117"/>
      <c r="CP298" s="117"/>
      <c r="CV298" s="117"/>
      <c r="DB298" s="117"/>
      <c r="DH298" s="117"/>
      <c r="DN298" s="117"/>
      <c r="DS298" s="31" cm="1">
        <f t="array" ref="DS298">_xlfn.TAKE(_xlfn.CHOOSECOLS(_xlfn.WRAPROWS($AG298:$DR298,6),2),1)</f>
        <v>44526</v>
      </c>
      <c r="DT298" s="31" cm="1">
        <f t="array" ref="DT298">_xlfn.TAKE(_xlfn._xlws.FILTER(_xlfn.CHOOSECOLS(_xlfn.WRAPROWS($AG298:$DR298,6),2),
(_xlfn.CHOOSECOLS(_xlfn.WRAPROWS($AG298:$DR298,6),3) = "0") +
(_xlfn.CHOOSECOLS(_xlfn.WRAPROWS($AG298:$DR298,6),3) = 0) +
(_xlfn.CHOOSECOLS(_xlfn.WRAPROWS($AG298:$DR298,6),3) = "0(CP)")),1)</f>
        <v>44799</v>
      </c>
    </row>
    <row r="299" spans="1:124" s="43" customFormat="1" x14ac:dyDescent="0.45">
      <c r="A299" s="29"/>
      <c r="B299" s="29" t="s">
        <v>445</v>
      </c>
      <c r="C299" s="29" t="s">
        <v>759</v>
      </c>
      <c r="D299" s="45" t="s">
        <v>101</v>
      </c>
      <c r="E299" s="29" t="s">
        <v>763</v>
      </c>
      <c r="F299" s="29">
        <v>121104</v>
      </c>
      <c r="G299" s="29"/>
      <c r="H299" s="30" t="str">
        <f t="shared" si="52"/>
        <v>GUP-XR01-P1HAN-121104</v>
      </c>
      <c r="I299" s="30" t="s">
        <v>769</v>
      </c>
      <c r="J299" s="28" t="s">
        <v>542</v>
      </c>
      <c r="K299" s="42">
        <v>44572</v>
      </c>
      <c r="L299" s="46"/>
      <c r="M299" s="32" t="s">
        <v>448</v>
      </c>
      <c r="N299" s="29" t="s">
        <v>728</v>
      </c>
      <c r="O299" s="28"/>
      <c r="P299" s="28" t="s">
        <v>5686</v>
      </c>
      <c r="Q299" s="28"/>
      <c r="R299" s="28"/>
      <c r="S299" s="28" t="s">
        <v>729</v>
      </c>
      <c r="T299" s="29" t="s">
        <v>104</v>
      </c>
      <c r="U299" s="33" t="s">
        <v>730</v>
      </c>
      <c r="V299" s="34" t="s">
        <v>236</v>
      </c>
      <c r="W299" s="34">
        <v>3</v>
      </c>
      <c r="X299" s="162">
        <v>45838</v>
      </c>
      <c r="Y299" s="162"/>
      <c r="Z299" s="30"/>
      <c r="AA299" s="119" t="str" cm="1">
        <f t="array" ref="AA299">IF(AB299="","",INDEX(AG299:DR299,_xlfn.XMATCH(AB299,AG299:DR299)-1))</f>
        <v>DE-GUP-DT-E-22-805</v>
      </c>
      <c r="AB299" s="120">
        <f t="shared" si="40"/>
        <v>44848</v>
      </c>
      <c r="AC299" s="119" cm="1">
        <f t="array" ref="AC299">IF(AB299="","",INDEX(AG299:DR299,_xlfn.XMATCH(AB299,AG299:DR299)+1))</f>
        <v>2</v>
      </c>
      <c r="AD299" s="119" t="str" cm="1">
        <f t="array" ref="AD299">IF(AE299="","",INDEX(AG299:DR299,_xlfn.XMATCH(AE299,AG299:DR299)-1))</f>
        <v>CRS-GUP-DHI-DT-22-1096</v>
      </c>
      <c r="AE299" s="120">
        <f t="shared" si="41"/>
        <v>44886</v>
      </c>
      <c r="AF299" s="119" t="str" cm="1">
        <f t="array" ref="AF299">IF(AE299="","",INDEX(AG299:DR299,_xlfn.XMATCH(AE299,AG299:DR299)+1))</f>
        <v>NC</v>
      </c>
      <c r="AG299" s="43" t="s">
        <v>744</v>
      </c>
      <c r="AH299" s="117">
        <v>44539</v>
      </c>
      <c r="AI299" s="199" t="s">
        <v>71</v>
      </c>
      <c r="AJ299" s="43" t="s">
        <v>745</v>
      </c>
      <c r="AK299" s="117">
        <v>44566</v>
      </c>
      <c r="AL299" s="43" t="s">
        <v>73</v>
      </c>
      <c r="AM299" s="43" t="s">
        <v>770</v>
      </c>
      <c r="AN299" s="117">
        <v>44714</v>
      </c>
      <c r="AO299" s="43">
        <v>1</v>
      </c>
      <c r="AP299" s="43" t="s">
        <v>771</v>
      </c>
      <c r="AQ299" s="117">
        <v>44745</v>
      </c>
      <c r="AR299" s="43" t="s">
        <v>73</v>
      </c>
      <c r="AS299" s="43" t="s">
        <v>5097</v>
      </c>
      <c r="AT299" s="117">
        <v>44848</v>
      </c>
      <c r="AU299" s="43">
        <v>2</v>
      </c>
      <c r="AV299" s="43" t="s">
        <v>5487</v>
      </c>
      <c r="AW299" s="117">
        <v>44886</v>
      </c>
      <c r="AX299" s="43" t="s">
        <v>73</v>
      </c>
      <c r="AZ299" s="117"/>
      <c r="BC299" s="117"/>
      <c r="BF299" s="117"/>
      <c r="BI299" s="117"/>
      <c r="BL299" s="117"/>
      <c r="BR299" s="117"/>
      <c r="BX299" s="117"/>
      <c r="CD299" s="117"/>
      <c r="CJ299" s="117"/>
      <c r="CP299" s="117"/>
      <c r="CV299" s="117"/>
      <c r="DB299" s="117"/>
      <c r="DH299" s="117"/>
      <c r="DN299" s="117"/>
      <c r="DS299" s="31" cm="1">
        <f t="array" ref="DS299">_xlfn.TAKE(_xlfn.CHOOSECOLS(_xlfn.WRAPROWS($AG299:$DR299,6),2),1)</f>
        <v>44539</v>
      </c>
      <c r="DT299" s="31" cm="1">
        <f t="array" ref="DT299">_xlfn.TAKE(_xlfn._xlws.FILTER(_xlfn.CHOOSECOLS(_xlfn.WRAPROWS($AG299:$DR299,6),2),
(_xlfn.CHOOSECOLS(_xlfn.WRAPROWS($AG299:$DR299,6),3) = "0") +
(_xlfn.CHOOSECOLS(_xlfn.WRAPROWS($AG299:$DR299,6),3) = 0) +
(_xlfn.CHOOSECOLS(_xlfn.WRAPROWS($AG299:$DR299,6),3) = "0(CP)")),1)</f>
        <v>44539</v>
      </c>
    </row>
    <row r="300" spans="1:124" s="43" customFormat="1" x14ac:dyDescent="0.45">
      <c r="A300" s="29"/>
      <c r="B300" s="29" t="s">
        <v>445</v>
      </c>
      <c r="C300" s="29" t="s">
        <v>759</v>
      </c>
      <c r="D300" s="45" t="s">
        <v>101</v>
      </c>
      <c r="E300" s="29" t="s">
        <v>772</v>
      </c>
      <c r="F300" s="29">
        <v>121105</v>
      </c>
      <c r="G300" s="29"/>
      <c r="H300" s="30" t="str">
        <f t="shared" si="52"/>
        <v>GUP-XR01-P1HNA-121105</v>
      </c>
      <c r="I300" s="30" t="s">
        <v>773</v>
      </c>
      <c r="J300" s="28" t="s">
        <v>542</v>
      </c>
      <c r="K300" s="42">
        <v>44572</v>
      </c>
      <c r="L300" s="46"/>
      <c r="M300" s="32" t="s">
        <v>448</v>
      </c>
      <c r="N300" s="29" t="s">
        <v>728</v>
      </c>
      <c r="O300" s="28"/>
      <c r="P300" s="28" t="s">
        <v>5686</v>
      </c>
      <c r="Q300" s="28"/>
      <c r="R300" s="28"/>
      <c r="S300" s="28" t="s">
        <v>729</v>
      </c>
      <c r="T300" s="29" t="s">
        <v>104</v>
      </c>
      <c r="U300" s="33" t="s">
        <v>730</v>
      </c>
      <c r="V300" s="34" t="s">
        <v>236</v>
      </c>
      <c r="W300" s="34">
        <v>3</v>
      </c>
      <c r="X300" s="162">
        <v>45838</v>
      </c>
      <c r="Y300" s="162"/>
      <c r="Z300" s="30"/>
      <c r="AA300" s="119" t="str" cm="1">
        <f t="array" ref="AA300">IF(AB300="","",INDEX(AG300:DR300,_xlfn.XMATCH(AB300,AG300:DR300)-1))</f>
        <v>DE-GUP-DT-E-22-914</v>
      </c>
      <c r="AB300" s="120">
        <f t="shared" si="40"/>
        <v>44873</v>
      </c>
      <c r="AC300" s="119" cm="1">
        <f t="array" ref="AC300">IF(AB300="","",INDEX(AG300:DR300,_xlfn.XMATCH(AB300,AG300:DR300)+1))</f>
        <v>2</v>
      </c>
      <c r="AD300" s="119" t="str" cm="1">
        <f t="array" ref="AD300">IF(AE300="","",INDEX(AG300:DR300,_xlfn.XMATCH(AE300,AG300:DR300)-1))</f>
        <v>CRS-GUP-DHI-DT-22-1030</v>
      </c>
      <c r="AE300" s="120">
        <f t="shared" si="41"/>
        <v>44878</v>
      </c>
      <c r="AF300" s="119" t="str" cm="1">
        <f t="array" ref="AF300">IF(AE300="","",INDEX(AG300:DR300,_xlfn.XMATCH(AE300,AG300:DR300)+1))</f>
        <v>NC</v>
      </c>
      <c r="AG300" s="43" t="s">
        <v>774</v>
      </c>
      <c r="AH300" s="117">
        <v>44568</v>
      </c>
      <c r="AI300" s="199" t="s">
        <v>71</v>
      </c>
      <c r="AJ300" s="43" t="s">
        <v>775</v>
      </c>
      <c r="AK300" s="117">
        <v>44585</v>
      </c>
      <c r="AL300" s="43" t="s">
        <v>73</v>
      </c>
      <c r="AM300" s="43" t="s">
        <v>776</v>
      </c>
      <c r="AN300" s="117">
        <v>44720</v>
      </c>
      <c r="AO300" s="43">
        <v>1</v>
      </c>
      <c r="AP300" s="43" t="s">
        <v>777</v>
      </c>
      <c r="AQ300" s="117">
        <v>44733</v>
      </c>
      <c r="AR300" s="43" t="s">
        <v>73</v>
      </c>
      <c r="AS300" s="43" t="s">
        <v>5329</v>
      </c>
      <c r="AT300" s="117">
        <v>44873</v>
      </c>
      <c r="AU300" s="43">
        <v>2</v>
      </c>
      <c r="AV300" s="43" t="s">
        <v>5393</v>
      </c>
      <c r="AW300" s="117">
        <v>44878</v>
      </c>
      <c r="AX300" s="43" t="s">
        <v>73</v>
      </c>
      <c r="AZ300" s="117"/>
      <c r="BC300" s="117"/>
      <c r="BF300" s="117"/>
      <c r="BI300" s="117"/>
      <c r="BL300" s="117"/>
      <c r="BR300" s="117"/>
      <c r="BX300" s="117"/>
      <c r="CD300" s="117"/>
      <c r="CJ300" s="117"/>
      <c r="CP300" s="117"/>
      <c r="CV300" s="117"/>
      <c r="DB300" s="117"/>
      <c r="DH300" s="117"/>
      <c r="DN300" s="117"/>
      <c r="DS300" s="31" cm="1">
        <f t="array" ref="DS300">_xlfn.TAKE(_xlfn.CHOOSECOLS(_xlfn.WRAPROWS($AG300:$DR300,6),2),1)</f>
        <v>44568</v>
      </c>
      <c r="DT300" s="31" cm="1">
        <f t="array" ref="DT300">_xlfn.TAKE(_xlfn._xlws.FILTER(_xlfn.CHOOSECOLS(_xlfn.WRAPROWS($AG300:$DR300,6),2),
(_xlfn.CHOOSECOLS(_xlfn.WRAPROWS($AG300:$DR300,6),3) = "0") +
(_xlfn.CHOOSECOLS(_xlfn.WRAPROWS($AG300:$DR300,6),3) = 0) +
(_xlfn.CHOOSECOLS(_xlfn.WRAPROWS($AG300:$DR300,6),3) = "0(CP)")),1)</f>
        <v>44568</v>
      </c>
    </row>
    <row r="301" spans="1:124" s="43" customFormat="1" x14ac:dyDescent="0.45">
      <c r="A301" s="29"/>
      <c r="B301" s="29" t="s">
        <v>445</v>
      </c>
      <c r="C301" s="29" t="s">
        <v>759</v>
      </c>
      <c r="D301" s="45" t="s">
        <v>101</v>
      </c>
      <c r="E301" s="29" t="s">
        <v>763</v>
      </c>
      <c r="F301" s="29">
        <v>121106</v>
      </c>
      <c r="G301" s="29"/>
      <c r="H301" s="30" t="str">
        <f t="shared" si="52"/>
        <v>GUP-XR01-P1HAN-121106</v>
      </c>
      <c r="I301" s="30" t="s">
        <v>778</v>
      </c>
      <c r="J301" s="28" t="s">
        <v>542</v>
      </c>
      <c r="K301" s="42">
        <v>44572</v>
      </c>
      <c r="L301" s="46"/>
      <c r="M301" s="32" t="s">
        <v>448</v>
      </c>
      <c r="N301" s="29" t="s">
        <v>728</v>
      </c>
      <c r="O301" s="28"/>
      <c r="P301" s="28" t="s">
        <v>5686</v>
      </c>
      <c r="Q301" s="28"/>
      <c r="R301" s="28"/>
      <c r="S301" s="28" t="s">
        <v>729</v>
      </c>
      <c r="T301" s="29" t="s">
        <v>104</v>
      </c>
      <c r="U301" s="33" t="s">
        <v>730</v>
      </c>
      <c r="V301" s="34" t="s">
        <v>236</v>
      </c>
      <c r="W301" s="34">
        <v>3</v>
      </c>
      <c r="X301" s="162">
        <v>45838</v>
      </c>
      <c r="Y301" s="162"/>
      <c r="Z301" s="30"/>
      <c r="AA301" s="119" t="str" cm="1">
        <f t="array" ref="AA301">IF(AB301="","",INDEX(AG301:DR301,_xlfn.XMATCH(AB301,AG301:DR301)-1))</f>
        <v>DE-GUP-DT-E-25-010</v>
      </c>
      <c r="AB301" s="120">
        <f t="shared" si="40"/>
        <v>45678</v>
      </c>
      <c r="AC301" s="119" cm="1">
        <f t="array" ref="AC301">IF(AB301="","",INDEX(AG301:DR301,_xlfn.XMATCH(AB301,AG301:DR301)+1))</f>
        <v>2</v>
      </c>
      <c r="AD301" s="119" t="str" cm="1">
        <f t="array" ref="AD301">IF(AE301="","",INDEX(AG301:DR301,_xlfn.XMATCH(AE301,AG301:DR301)-1))</f>
        <v>CRS-GUP-DHI-DT-22-1005</v>
      </c>
      <c r="AE301" s="120">
        <f t="shared" si="41"/>
        <v>44878</v>
      </c>
      <c r="AF301" s="119" t="str" cm="1">
        <f t="array" ref="AF301">IF(AE301="","",INDEX(AG301:DR301,_xlfn.XMATCH(AE301,AG301:DR301)+1))</f>
        <v>NC</v>
      </c>
      <c r="AG301" s="43" t="s">
        <v>774</v>
      </c>
      <c r="AH301" s="117">
        <v>44568</v>
      </c>
      <c r="AI301" s="199" t="s">
        <v>71</v>
      </c>
      <c r="AJ301" s="43" t="s">
        <v>775</v>
      </c>
      <c r="AK301" s="117">
        <v>44585</v>
      </c>
      <c r="AL301" s="43" t="s">
        <v>73</v>
      </c>
      <c r="AM301" s="43" t="s">
        <v>5097</v>
      </c>
      <c r="AN301" s="117">
        <v>44848</v>
      </c>
      <c r="AO301" s="43">
        <v>1</v>
      </c>
      <c r="AP301" s="43" t="s">
        <v>5367</v>
      </c>
      <c r="AQ301" s="117">
        <v>44878</v>
      </c>
      <c r="AR301" s="43" t="s">
        <v>73</v>
      </c>
      <c r="AS301" s="43" t="s">
        <v>8692</v>
      </c>
      <c r="AT301" s="117">
        <v>45678</v>
      </c>
      <c r="AU301" s="43">
        <v>2</v>
      </c>
      <c r="AW301" s="117"/>
      <c r="AZ301" s="117"/>
      <c r="BC301" s="117"/>
      <c r="BF301" s="117"/>
      <c r="BI301" s="117"/>
      <c r="BL301" s="117"/>
      <c r="BR301" s="117"/>
      <c r="BX301" s="117"/>
      <c r="CD301" s="117"/>
      <c r="CJ301" s="117"/>
      <c r="CP301" s="117"/>
      <c r="CV301" s="117"/>
      <c r="DB301" s="117"/>
      <c r="DH301" s="117"/>
      <c r="DN301" s="117"/>
      <c r="DS301" s="31" cm="1">
        <f t="array" ref="DS301">_xlfn.TAKE(_xlfn.CHOOSECOLS(_xlfn.WRAPROWS($AG301:$DR301,6),2),1)</f>
        <v>44568</v>
      </c>
      <c r="DT301" s="31" cm="1">
        <f t="array" ref="DT301">_xlfn.TAKE(_xlfn._xlws.FILTER(_xlfn.CHOOSECOLS(_xlfn.WRAPROWS($AG301:$DR301,6),2),
(_xlfn.CHOOSECOLS(_xlfn.WRAPROWS($AG301:$DR301,6),3) = "0") +
(_xlfn.CHOOSECOLS(_xlfn.WRAPROWS($AG301:$DR301,6),3) = 0) +
(_xlfn.CHOOSECOLS(_xlfn.WRAPROWS($AG301:$DR301,6),3) = "0(CP)")),1)</f>
        <v>44568</v>
      </c>
    </row>
    <row r="302" spans="1:124" s="43" customFormat="1" x14ac:dyDescent="0.45">
      <c r="A302" s="29"/>
      <c r="B302" s="29" t="s">
        <v>445</v>
      </c>
      <c r="C302" s="29" t="s">
        <v>759</v>
      </c>
      <c r="D302" s="45" t="s">
        <v>101</v>
      </c>
      <c r="E302" s="29" t="s">
        <v>779</v>
      </c>
      <c r="F302" s="29">
        <v>121107</v>
      </c>
      <c r="G302" s="29"/>
      <c r="H302" s="30" t="str">
        <f t="shared" si="52"/>
        <v>GUP-XR01-P1HBE-121107</v>
      </c>
      <c r="I302" s="30" t="s">
        <v>780</v>
      </c>
      <c r="J302" s="29" t="s">
        <v>245</v>
      </c>
      <c r="K302" s="42">
        <v>44572</v>
      </c>
      <c r="L302" s="46">
        <v>44722</v>
      </c>
      <c r="M302" s="32" t="s">
        <v>448</v>
      </c>
      <c r="N302" s="29" t="s">
        <v>728</v>
      </c>
      <c r="O302" s="28"/>
      <c r="P302" s="28" t="s">
        <v>5686</v>
      </c>
      <c r="Q302" s="28"/>
      <c r="R302" s="28"/>
      <c r="S302" s="28" t="s">
        <v>729</v>
      </c>
      <c r="T302" s="29" t="s">
        <v>104</v>
      </c>
      <c r="U302" s="33" t="s">
        <v>730</v>
      </c>
      <c r="V302" s="34" t="s">
        <v>236</v>
      </c>
      <c r="W302" s="34">
        <v>3</v>
      </c>
      <c r="X302" s="162">
        <v>45838</v>
      </c>
      <c r="Y302" s="162"/>
      <c r="Z302" s="30"/>
      <c r="AA302" s="119" t="str" cm="1">
        <f t="array" ref="AA302">IF(AB302="","",INDEX(AG302:DR302,_xlfn.XMATCH(AB302,AG302:DR302)-1))</f>
        <v>DE-GUP-DT-E-22-797</v>
      </c>
      <c r="AB302" s="120">
        <f t="shared" si="40"/>
        <v>44847</v>
      </c>
      <c r="AC302" s="119" cm="1">
        <f t="array" ref="AC302">IF(AB302="","",INDEX(AG302:DR302,_xlfn.XMATCH(AB302,AG302:DR302)+1))</f>
        <v>1</v>
      </c>
      <c r="AD302" s="119" t="str" cm="1">
        <f t="array" ref="AD302">IF(AE302="","",INDEX(AG302:DR302,_xlfn.XMATCH(AE302,AG302:DR302)-1))</f>
        <v>CRS-GUP-DHI-DT-22-1092</v>
      </c>
      <c r="AE302" s="120">
        <f t="shared" si="41"/>
        <v>44886</v>
      </c>
      <c r="AF302" s="119" t="str" cm="1">
        <f t="array" ref="AF302">IF(AE302="","",INDEX(AG302:DR302,_xlfn.XMATCH(AE302,AG302:DR302)+1))</f>
        <v>AA</v>
      </c>
      <c r="AG302" s="43" t="s">
        <v>765</v>
      </c>
      <c r="AH302" s="117">
        <v>44526</v>
      </c>
      <c r="AI302" s="199" t="s">
        <v>106</v>
      </c>
      <c r="AJ302" s="43" t="s">
        <v>766</v>
      </c>
      <c r="AK302" s="117">
        <v>44553</v>
      </c>
      <c r="AL302" s="43" t="s">
        <v>136</v>
      </c>
      <c r="AM302" s="43" t="s">
        <v>781</v>
      </c>
      <c r="AN302" s="117">
        <v>44676</v>
      </c>
      <c r="AO302" s="43">
        <v>0</v>
      </c>
      <c r="AP302" s="43" t="s">
        <v>782</v>
      </c>
      <c r="AQ302" s="117">
        <v>44699</v>
      </c>
      <c r="AR302" s="43" t="s">
        <v>113</v>
      </c>
      <c r="AS302" s="43" t="s">
        <v>5088</v>
      </c>
      <c r="AT302" s="117">
        <v>44847</v>
      </c>
      <c r="AU302" s="43">
        <v>1</v>
      </c>
      <c r="AV302" s="43" t="s">
        <v>5483</v>
      </c>
      <c r="AW302" s="117">
        <v>44886</v>
      </c>
      <c r="AX302" s="43" t="s">
        <v>84</v>
      </c>
      <c r="AZ302" s="117"/>
      <c r="BC302" s="117"/>
      <c r="BF302" s="117"/>
      <c r="BI302" s="117"/>
      <c r="BL302" s="117"/>
      <c r="BR302" s="117"/>
      <c r="BX302" s="117"/>
      <c r="CD302" s="117"/>
      <c r="CJ302" s="117"/>
      <c r="CP302" s="117"/>
      <c r="CV302" s="117"/>
      <c r="DB302" s="117"/>
      <c r="DH302" s="117"/>
      <c r="DN302" s="117"/>
      <c r="DS302" s="31" cm="1">
        <f t="array" ref="DS302">_xlfn.TAKE(_xlfn.CHOOSECOLS(_xlfn.WRAPROWS($AG302:$DR302,6),2),1)</f>
        <v>44526</v>
      </c>
      <c r="DT302" s="31" cm="1">
        <f t="array" ref="DT302">_xlfn.TAKE(_xlfn._xlws.FILTER(_xlfn.CHOOSECOLS(_xlfn.WRAPROWS($AG302:$DR302,6),2),
(_xlfn.CHOOSECOLS(_xlfn.WRAPROWS($AG302:$DR302,6),3) = "0") +
(_xlfn.CHOOSECOLS(_xlfn.WRAPROWS($AG302:$DR302,6),3) = 0) +
(_xlfn.CHOOSECOLS(_xlfn.WRAPROWS($AG302:$DR302,6),3) = "0(CP)")),1)</f>
        <v>44676</v>
      </c>
    </row>
    <row r="303" spans="1:124" s="114" customFormat="1" x14ac:dyDescent="0.45">
      <c r="A303" s="38"/>
      <c r="B303" s="38" t="s">
        <v>445</v>
      </c>
      <c r="C303" s="38" t="s">
        <v>759</v>
      </c>
      <c r="D303" s="45" t="s">
        <v>101</v>
      </c>
      <c r="E303" s="29" t="s">
        <v>763</v>
      </c>
      <c r="F303" s="29">
        <v>121108</v>
      </c>
      <c r="G303" s="38"/>
      <c r="H303" s="30" t="str">
        <f t="shared" si="52"/>
        <v>GUP-XR01-P1HAN-121108</v>
      </c>
      <c r="I303" s="30" t="s">
        <v>783</v>
      </c>
      <c r="J303" s="28" t="s">
        <v>542</v>
      </c>
      <c r="K303" s="42">
        <v>44572</v>
      </c>
      <c r="L303" s="46"/>
      <c r="M303" s="32" t="s">
        <v>448</v>
      </c>
      <c r="N303" s="29" t="s">
        <v>728</v>
      </c>
      <c r="O303" s="28"/>
      <c r="P303" s="28" t="s">
        <v>5686</v>
      </c>
      <c r="Q303" s="28"/>
      <c r="R303" s="28"/>
      <c r="S303" s="28" t="s">
        <v>729</v>
      </c>
      <c r="T303" s="29" t="s">
        <v>104</v>
      </c>
      <c r="U303" s="39" t="s">
        <v>730</v>
      </c>
      <c r="V303" s="40" t="s">
        <v>236</v>
      </c>
      <c r="W303" s="34">
        <v>3</v>
      </c>
      <c r="X303" s="162">
        <v>45838</v>
      </c>
      <c r="Y303" s="162"/>
      <c r="Z303" s="30"/>
      <c r="AA303" s="107" t="str" cm="1">
        <f t="array" ref="AA303">IF(AB303="","",INDEX(AG303:DR303,_xlfn.XMATCH(AB303,AG303:DR303)-1))</f>
        <v>DE-GUP-DT-E-22-805</v>
      </c>
      <c r="AB303" s="113">
        <f t="shared" si="40"/>
        <v>44848</v>
      </c>
      <c r="AC303" s="107" cm="1">
        <f t="array" ref="AC303">IF(AB303="","",INDEX(AG303:DR303,_xlfn.XMATCH(AB303,AG303:DR303)+1))</f>
        <v>1</v>
      </c>
      <c r="AD303" s="107" t="str" cm="1">
        <f t="array" ref="AD303">IF(AE303="","",INDEX(AG303:DR303,_xlfn.XMATCH(AE303,AG303:DR303)-1))</f>
        <v>CRS-GUP-DHI-DT-22-1005</v>
      </c>
      <c r="AE303" s="113">
        <f t="shared" si="41"/>
        <v>44878</v>
      </c>
      <c r="AF303" s="107" t="str" cm="1">
        <f t="array" ref="AF303">IF(AE303="","",INDEX(AG303:DR303,_xlfn.XMATCH(AE303,AG303:DR303)+1))</f>
        <v>NC</v>
      </c>
      <c r="AG303" s="114" t="s">
        <v>784</v>
      </c>
      <c r="AH303" s="115">
        <v>44587</v>
      </c>
      <c r="AI303" s="198" t="s">
        <v>71</v>
      </c>
      <c r="AJ303" s="114" t="s">
        <v>785</v>
      </c>
      <c r="AK303" s="115">
        <v>44613</v>
      </c>
      <c r="AL303" s="114" t="s">
        <v>73</v>
      </c>
      <c r="AM303" s="114" t="s">
        <v>5097</v>
      </c>
      <c r="AN303" s="115">
        <v>44848</v>
      </c>
      <c r="AO303" s="114">
        <v>1</v>
      </c>
      <c r="AP303" s="114" t="s">
        <v>5367</v>
      </c>
      <c r="AQ303" s="115">
        <v>44878</v>
      </c>
      <c r="AR303" s="114" t="s">
        <v>73</v>
      </c>
      <c r="AT303" s="115"/>
      <c r="AW303" s="115"/>
      <c r="AZ303" s="115"/>
      <c r="BC303" s="115"/>
      <c r="BF303" s="115"/>
      <c r="BI303" s="115"/>
      <c r="BL303" s="115"/>
      <c r="BR303" s="115"/>
      <c r="BX303" s="115"/>
      <c r="CD303" s="115"/>
      <c r="CJ303" s="115"/>
      <c r="CP303" s="115"/>
      <c r="CV303" s="115"/>
      <c r="DB303" s="115"/>
      <c r="DH303" s="115"/>
      <c r="DN303" s="115"/>
      <c r="DS303" s="31" cm="1">
        <f t="array" ref="DS303">_xlfn.TAKE(_xlfn.CHOOSECOLS(_xlfn.WRAPROWS($AG303:$DR303,6),2),1)</f>
        <v>44587</v>
      </c>
      <c r="DT303" s="31" cm="1">
        <f t="array" ref="DT303">_xlfn.TAKE(_xlfn._xlws.FILTER(_xlfn.CHOOSECOLS(_xlfn.WRAPROWS($AG303:$DR303,6),2),
(_xlfn.CHOOSECOLS(_xlfn.WRAPROWS($AG303:$DR303,6),3) = "0") +
(_xlfn.CHOOSECOLS(_xlfn.WRAPROWS($AG303:$DR303,6),3) = 0) +
(_xlfn.CHOOSECOLS(_xlfn.WRAPROWS($AG303:$DR303,6),3) = "0(CP)")),1)</f>
        <v>44587</v>
      </c>
    </row>
    <row r="304" spans="1:124" s="114" customFormat="1" x14ac:dyDescent="0.45">
      <c r="A304" s="38"/>
      <c r="B304" s="38" t="s">
        <v>445</v>
      </c>
      <c r="C304" s="38" t="s">
        <v>759</v>
      </c>
      <c r="D304" s="45" t="s">
        <v>101</v>
      </c>
      <c r="E304" s="29" t="s">
        <v>726</v>
      </c>
      <c r="F304" s="29">
        <v>121109</v>
      </c>
      <c r="G304" s="38"/>
      <c r="H304" s="30" t="str">
        <f t="shared" si="52"/>
        <v>GUP-XR01-P1HYA-121109</v>
      </c>
      <c r="I304" s="30" t="s">
        <v>786</v>
      </c>
      <c r="J304" s="28" t="s">
        <v>542</v>
      </c>
      <c r="K304" s="42">
        <v>44572</v>
      </c>
      <c r="L304" s="46"/>
      <c r="M304" s="32" t="s">
        <v>448</v>
      </c>
      <c r="N304" s="29" t="s">
        <v>728</v>
      </c>
      <c r="O304" s="28"/>
      <c r="P304" s="28" t="s">
        <v>5686</v>
      </c>
      <c r="Q304" s="28"/>
      <c r="R304" s="28"/>
      <c r="S304" s="28" t="s">
        <v>729</v>
      </c>
      <c r="T304" s="29" t="s">
        <v>104</v>
      </c>
      <c r="U304" s="39" t="s">
        <v>730</v>
      </c>
      <c r="V304" s="40" t="s">
        <v>236</v>
      </c>
      <c r="W304" s="34">
        <v>3</v>
      </c>
      <c r="X304" s="162">
        <v>45838</v>
      </c>
      <c r="Y304" s="162"/>
      <c r="Z304" s="30"/>
      <c r="AA304" s="107" t="str" cm="1">
        <f t="array" ref="AA304">IF(AB304="","",INDEX(AG304:DR304,_xlfn.XMATCH(AB304,AG304:DR304)-1))</f>
        <v>DE-GUP-DT-E-22-1036</v>
      </c>
      <c r="AB304" s="113">
        <f t="shared" si="40"/>
        <v>44901</v>
      </c>
      <c r="AC304" s="107" cm="1">
        <f t="array" ref="AC304">IF(AB304="","",INDEX(AG304:DR304,_xlfn.XMATCH(AB304,AG304:DR304)+1))</f>
        <v>1</v>
      </c>
      <c r="AD304" s="107" t="str" cm="1">
        <f t="array" ref="AD304">IF(AE304="","",INDEX(AG304:DR304,_xlfn.XMATCH(AE304,AG304:DR304)-1))</f>
        <v>CRS-GUP-DHI-DT-22-1310</v>
      </c>
      <c r="AE304" s="113">
        <f t="shared" si="41"/>
        <v>44917</v>
      </c>
      <c r="AF304" s="107" t="str" cm="1">
        <f t="array" ref="AF304">IF(AE304="","",INDEX(AG304:DR304,_xlfn.XMATCH(AE304,AG304:DR304)+1))</f>
        <v>NC</v>
      </c>
      <c r="AG304" s="114" t="s">
        <v>787</v>
      </c>
      <c r="AH304" s="115">
        <v>44588</v>
      </c>
      <c r="AI304" s="198" t="s">
        <v>71</v>
      </c>
      <c r="AJ304" s="114" t="s">
        <v>788</v>
      </c>
      <c r="AK304" s="115">
        <v>44612</v>
      </c>
      <c r="AL304" s="114" t="s">
        <v>73</v>
      </c>
      <c r="AM304" s="114" t="s">
        <v>5708</v>
      </c>
      <c r="AN304" s="115">
        <v>44901</v>
      </c>
      <c r="AO304" s="114">
        <v>1</v>
      </c>
      <c r="AP304" s="114" t="s">
        <v>5923</v>
      </c>
      <c r="AQ304" s="115">
        <v>44917</v>
      </c>
      <c r="AR304" s="114" t="s">
        <v>73</v>
      </c>
      <c r="AT304" s="115"/>
      <c r="AW304" s="115"/>
      <c r="AZ304" s="115"/>
      <c r="BC304" s="115"/>
      <c r="BF304" s="115"/>
      <c r="BI304" s="115"/>
      <c r="BL304" s="115"/>
      <c r="BR304" s="115"/>
      <c r="BX304" s="115"/>
      <c r="CD304" s="115"/>
      <c r="CJ304" s="115"/>
      <c r="CP304" s="115"/>
      <c r="CV304" s="115"/>
      <c r="DB304" s="115"/>
      <c r="DH304" s="115"/>
      <c r="DN304" s="115"/>
      <c r="DS304" s="31" cm="1">
        <f t="array" ref="DS304">_xlfn.TAKE(_xlfn.CHOOSECOLS(_xlfn.WRAPROWS($AG304:$DR304,6),2),1)</f>
        <v>44588</v>
      </c>
      <c r="DT304" s="31" cm="1">
        <f t="array" ref="DT304">_xlfn.TAKE(_xlfn._xlws.FILTER(_xlfn.CHOOSECOLS(_xlfn.WRAPROWS($AG304:$DR304,6),2),
(_xlfn.CHOOSECOLS(_xlfn.WRAPROWS($AG304:$DR304,6),3) = "0") +
(_xlfn.CHOOSECOLS(_xlfn.WRAPROWS($AG304:$DR304,6),3) = 0) +
(_xlfn.CHOOSECOLS(_xlfn.WRAPROWS($AG304:$DR304,6),3) = "0(CP)")),1)</f>
        <v>44588</v>
      </c>
    </row>
    <row r="305" spans="1:124" s="43" customFormat="1" x14ac:dyDescent="0.45">
      <c r="A305" s="29"/>
      <c r="B305" s="29" t="s">
        <v>445</v>
      </c>
      <c r="C305" s="29" t="s">
        <v>759</v>
      </c>
      <c r="D305" s="45" t="s">
        <v>101</v>
      </c>
      <c r="E305" s="29" t="s">
        <v>789</v>
      </c>
      <c r="F305" s="29">
        <v>121110</v>
      </c>
      <c r="G305" s="29"/>
      <c r="H305" s="30" t="str">
        <f t="shared" si="52"/>
        <v>GUP-XR01-P1HTH-121110</v>
      </c>
      <c r="I305" s="30" t="s">
        <v>790</v>
      </c>
      <c r="J305" s="29" t="s">
        <v>245</v>
      </c>
      <c r="K305" s="42">
        <v>44572</v>
      </c>
      <c r="L305" s="46">
        <v>44722</v>
      </c>
      <c r="M305" s="32" t="s">
        <v>448</v>
      </c>
      <c r="N305" s="29" t="s">
        <v>728</v>
      </c>
      <c r="O305" s="28"/>
      <c r="P305" s="28" t="s">
        <v>5686</v>
      </c>
      <c r="Q305" s="28"/>
      <c r="R305" s="28"/>
      <c r="S305" s="28" t="s">
        <v>729</v>
      </c>
      <c r="T305" s="29" t="s">
        <v>104</v>
      </c>
      <c r="U305" s="33" t="s">
        <v>730</v>
      </c>
      <c r="V305" s="34" t="s">
        <v>236</v>
      </c>
      <c r="W305" s="34">
        <v>3</v>
      </c>
      <c r="X305" s="162">
        <v>45838</v>
      </c>
      <c r="Y305" s="162"/>
      <c r="Z305" s="30"/>
      <c r="AA305" s="119" t="str" cm="1">
        <f t="array" ref="AA305">IF(AB305="","",INDEX(AG305:DR305,_xlfn.XMATCH(AB305,AG305:DR305)-1))</f>
        <v>DE-GUP-DT-E-24-095</v>
      </c>
      <c r="AB305" s="120">
        <f t="shared" si="40"/>
        <v>45378</v>
      </c>
      <c r="AC305" s="119" cm="1">
        <f t="array" ref="AC305">IF(AB305="","",INDEX(AG305:DR305,_xlfn.XMATCH(AB305,AG305:DR305)+1))</f>
        <v>1</v>
      </c>
      <c r="AD305" s="119" t="str" cm="1">
        <f t="array" ref="AD305">IF(AE305="","",INDEX(AG305:DR305,_xlfn.XMATCH(AE305,AG305:DR305)-1))</f>
        <v>CRS-GUP-DHI-DT-22-723</v>
      </c>
      <c r="AE305" s="120">
        <f t="shared" si="41"/>
        <v>44809</v>
      </c>
      <c r="AF305" s="119" t="str" cm="1">
        <f t="array" ref="AF305">IF(AE305="","",INDEX(AG305:DR305,_xlfn.XMATCH(AE305,AG305:DR305)+1))</f>
        <v>AA</v>
      </c>
      <c r="AG305" s="43" t="s">
        <v>744</v>
      </c>
      <c r="AH305" s="117">
        <v>44539</v>
      </c>
      <c r="AI305" s="199" t="s">
        <v>106</v>
      </c>
      <c r="AJ305" s="43" t="s">
        <v>745</v>
      </c>
      <c r="AK305" s="117">
        <v>44566</v>
      </c>
      <c r="AL305" s="43" t="s">
        <v>77</v>
      </c>
      <c r="AM305" s="43" t="s">
        <v>791</v>
      </c>
      <c r="AN305" s="117">
        <v>44708</v>
      </c>
      <c r="AO305" s="43" t="s">
        <v>52</v>
      </c>
      <c r="AP305" s="43" t="s">
        <v>792</v>
      </c>
      <c r="AQ305" s="117">
        <v>44733</v>
      </c>
      <c r="AR305" s="43" t="s">
        <v>113</v>
      </c>
      <c r="AS305" s="43" t="s">
        <v>793</v>
      </c>
      <c r="AT305" s="117">
        <v>44797</v>
      </c>
      <c r="AU305" s="43" t="s">
        <v>340</v>
      </c>
      <c r="AV305" s="43" t="s">
        <v>794</v>
      </c>
      <c r="AW305" s="117">
        <v>44809</v>
      </c>
      <c r="AX305" s="43" t="s">
        <v>84</v>
      </c>
      <c r="AY305" s="43" t="s">
        <v>8315</v>
      </c>
      <c r="AZ305" s="117">
        <v>45378</v>
      </c>
      <c r="BA305" s="43">
        <v>1</v>
      </c>
      <c r="BC305" s="117"/>
      <c r="BF305" s="117"/>
      <c r="BI305" s="117"/>
      <c r="BL305" s="117"/>
      <c r="BR305" s="117"/>
      <c r="BX305" s="117"/>
      <c r="CD305" s="117"/>
      <c r="CJ305" s="117"/>
      <c r="CP305" s="117"/>
      <c r="CV305" s="117"/>
      <c r="DB305" s="117"/>
      <c r="DH305" s="117"/>
      <c r="DN305" s="117"/>
      <c r="DS305" s="31" cm="1">
        <f t="array" ref="DS305">_xlfn.TAKE(_xlfn.CHOOSECOLS(_xlfn.WRAPROWS($AG305:$DR305,6),2),1)</f>
        <v>44539</v>
      </c>
      <c r="DT305" s="31" cm="1">
        <f t="array" ref="DT305">_xlfn.TAKE(_xlfn._xlws.FILTER(_xlfn.CHOOSECOLS(_xlfn.WRAPROWS($AG305:$DR305,6),2),
(_xlfn.CHOOSECOLS(_xlfn.WRAPROWS($AG305:$DR305,6),3) = "0") +
(_xlfn.CHOOSECOLS(_xlfn.WRAPROWS($AG305:$DR305,6),3) = 0) +
(_xlfn.CHOOSECOLS(_xlfn.WRAPROWS($AG305:$DR305,6),3) = "0(CP)")),1)</f>
        <v>44797</v>
      </c>
    </row>
    <row r="306" spans="1:124" s="43" customFormat="1" x14ac:dyDescent="0.45">
      <c r="A306" s="29"/>
      <c r="B306" s="29" t="s">
        <v>445</v>
      </c>
      <c r="C306" s="29" t="s">
        <v>759</v>
      </c>
      <c r="D306" s="45" t="s">
        <v>101</v>
      </c>
      <c r="E306" s="29" t="s">
        <v>772</v>
      </c>
      <c r="F306" s="29">
        <v>121111</v>
      </c>
      <c r="G306" s="29"/>
      <c r="H306" s="30" t="str">
        <f t="shared" si="52"/>
        <v>GUP-XR01-P1HNA-121111</v>
      </c>
      <c r="I306" s="132" t="s">
        <v>795</v>
      </c>
      <c r="J306" s="28" t="s">
        <v>542</v>
      </c>
      <c r="K306" s="42">
        <v>44572</v>
      </c>
      <c r="L306" s="46"/>
      <c r="M306" s="32" t="s">
        <v>448</v>
      </c>
      <c r="N306" s="29" t="s">
        <v>728</v>
      </c>
      <c r="O306" s="28"/>
      <c r="P306" s="28" t="s">
        <v>5686</v>
      </c>
      <c r="Q306" s="28"/>
      <c r="R306" s="28"/>
      <c r="S306" s="28" t="s">
        <v>729</v>
      </c>
      <c r="T306" s="29" t="s">
        <v>104</v>
      </c>
      <c r="U306" s="33" t="s">
        <v>730</v>
      </c>
      <c r="V306" s="34" t="s">
        <v>236</v>
      </c>
      <c r="W306" s="34">
        <v>3</v>
      </c>
      <c r="X306" s="162">
        <v>45838</v>
      </c>
      <c r="Y306" s="162"/>
      <c r="Z306" s="30"/>
      <c r="AA306" s="119" t="str" cm="1">
        <f t="array" ref="AA306">IF(AB306="","",INDEX(AG306:DR306,_xlfn.XMATCH(AB306,AG306:DR306)-1))</f>
        <v>DE-GUP-DT-E-24-285</v>
      </c>
      <c r="AB306" s="120">
        <f t="shared" si="40"/>
        <v>45629</v>
      </c>
      <c r="AC306" s="119" cm="1">
        <f t="array" ref="AC306">IF(AB306="","",INDEX(AG306:DR306,_xlfn.XMATCH(AB306,AG306:DR306)+1))</f>
        <v>4</v>
      </c>
      <c r="AD306" s="119" t="str" cm="1">
        <f t="array" ref="AD306">IF(AE306="","",INDEX(AG306:DR306,_xlfn.XMATCH(AE306,AG306:DR306)-1))</f>
        <v>CRS-GUP-DHI-DT-23-1524</v>
      </c>
      <c r="AE306" s="120">
        <f t="shared" si="41"/>
        <v>44971</v>
      </c>
      <c r="AF306" s="119" t="str" cm="1">
        <f t="array" ref="AF306">IF(AE306="","",INDEX(AG306:DR306,_xlfn.XMATCH(AE306,AG306:DR306)+1))</f>
        <v>NC</v>
      </c>
      <c r="AG306" s="43" t="s">
        <v>774</v>
      </c>
      <c r="AH306" s="117">
        <v>44568</v>
      </c>
      <c r="AI306" s="199" t="s">
        <v>71</v>
      </c>
      <c r="AJ306" s="43" t="s">
        <v>775</v>
      </c>
      <c r="AK306" s="117">
        <v>44585</v>
      </c>
      <c r="AL306" s="43" t="s">
        <v>73</v>
      </c>
      <c r="AM306" s="43" t="s">
        <v>776</v>
      </c>
      <c r="AN306" s="117">
        <v>44720</v>
      </c>
      <c r="AO306" s="43">
        <v>1</v>
      </c>
      <c r="AP306" s="43" t="s">
        <v>777</v>
      </c>
      <c r="AQ306" s="117">
        <v>44733</v>
      </c>
      <c r="AR306" s="43" t="s">
        <v>796</v>
      </c>
      <c r="AS306" s="43" t="s">
        <v>5088</v>
      </c>
      <c r="AT306" s="117">
        <v>44847</v>
      </c>
      <c r="AU306" s="43">
        <v>2</v>
      </c>
      <c r="AV306" s="43" t="s">
        <v>5366</v>
      </c>
      <c r="AW306" s="117">
        <v>44878</v>
      </c>
      <c r="AX306" s="43" t="s">
        <v>73</v>
      </c>
      <c r="AY306" s="43" t="s">
        <v>6175</v>
      </c>
      <c r="AZ306" s="117">
        <v>44939</v>
      </c>
      <c r="BA306" s="43">
        <v>3</v>
      </c>
      <c r="BB306" s="43" t="s">
        <v>6479</v>
      </c>
      <c r="BC306" s="117">
        <v>44971</v>
      </c>
      <c r="BD306" s="43" t="s">
        <v>73</v>
      </c>
      <c r="BE306" s="43" t="s">
        <v>8654</v>
      </c>
      <c r="BF306" s="117">
        <v>45629</v>
      </c>
      <c r="BG306" s="43">
        <v>4</v>
      </c>
      <c r="BI306" s="117"/>
      <c r="BL306" s="117"/>
      <c r="BR306" s="117"/>
      <c r="BX306" s="117"/>
      <c r="CD306" s="117"/>
      <c r="CJ306" s="117"/>
      <c r="CP306" s="117"/>
      <c r="CV306" s="117"/>
      <c r="DB306" s="117"/>
      <c r="DH306" s="117"/>
      <c r="DN306" s="117"/>
      <c r="DS306" s="31" cm="1">
        <f t="array" ref="DS306">_xlfn.TAKE(_xlfn.CHOOSECOLS(_xlfn.WRAPROWS($AG306:$DR306,6),2),1)</f>
        <v>44568</v>
      </c>
      <c r="DT306" s="31" cm="1">
        <f t="array" ref="DT306">_xlfn.TAKE(_xlfn._xlws.FILTER(_xlfn.CHOOSECOLS(_xlfn.WRAPROWS($AG306:$DR306,6),2),
(_xlfn.CHOOSECOLS(_xlfn.WRAPROWS($AG306:$DR306,6),3) = "0") +
(_xlfn.CHOOSECOLS(_xlfn.WRAPROWS($AG306:$DR306,6),3) = 0) +
(_xlfn.CHOOSECOLS(_xlfn.WRAPROWS($AG306:$DR306,6),3) = "0(CP)")),1)</f>
        <v>44568</v>
      </c>
    </row>
    <row r="307" spans="1:124" s="114" customFormat="1" x14ac:dyDescent="0.45">
      <c r="A307" s="38"/>
      <c r="B307" s="38" t="s">
        <v>445</v>
      </c>
      <c r="C307" s="38" t="s">
        <v>759</v>
      </c>
      <c r="D307" s="45" t="s">
        <v>101</v>
      </c>
      <c r="E307" s="29" t="s">
        <v>797</v>
      </c>
      <c r="F307" s="29">
        <v>121112</v>
      </c>
      <c r="G307" s="38"/>
      <c r="H307" s="30" t="str">
        <f t="shared" si="52"/>
        <v>GUP-XR01-P1HSG-121112</v>
      </c>
      <c r="I307" s="133" t="s">
        <v>798</v>
      </c>
      <c r="J307" s="28" t="s">
        <v>542</v>
      </c>
      <c r="K307" s="42">
        <v>44603</v>
      </c>
      <c r="L307" s="46"/>
      <c r="M307" s="32" t="s">
        <v>448</v>
      </c>
      <c r="N307" s="29" t="s">
        <v>728</v>
      </c>
      <c r="O307" s="28"/>
      <c r="P307" s="28" t="s">
        <v>5686</v>
      </c>
      <c r="Q307" s="28"/>
      <c r="R307" s="28"/>
      <c r="S307" s="28" t="s">
        <v>729</v>
      </c>
      <c r="T307" s="29" t="s">
        <v>104</v>
      </c>
      <c r="U307" s="39" t="s">
        <v>730</v>
      </c>
      <c r="V307" s="40" t="s">
        <v>236</v>
      </c>
      <c r="W307" s="34">
        <v>3</v>
      </c>
      <c r="X307" s="162">
        <v>45838</v>
      </c>
      <c r="Y307" s="162"/>
      <c r="Z307" s="30"/>
      <c r="AA307" s="107" t="str" cm="1">
        <f t="array" ref="AA307">IF(AB307="","",INDEX(AG307:DR307,_xlfn.XMATCH(AB307,AG307:DR307)-1))</f>
        <v>DE-GUP-DT-E-22-797</v>
      </c>
      <c r="AB307" s="113">
        <f t="shared" si="40"/>
        <v>44847</v>
      </c>
      <c r="AC307" s="107" cm="1">
        <f t="array" ref="AC307">IF(AB307="","",INDEX(AG307:DR307,_xlfn.XMATCH(AB307,AG307:DR307)+1))</f>
        <v>1</v>
      </c>
      <c r="AD307" s="107" t="str" cm="1">
        <f t="array" ref="AD307">IF(AE307="","",INDEX(AG307:DR307,_xlfn.XMATCH(AE307,AG307:DR307)-1))</f>
        <v>CRS-GUP-DHI-DT-22-1092</v>
      </c>
      <c r="AE307" s="113">
        <f t="shared" si="41"/>
        <v>44886</v>
      </c>
      <c r="AF307" s="107" t="str" cm="1">
        <f t="array" ref="AF307">IF(AE307="","",INDEX(AG307:DR307,_xlfn.XMATCH(AE307,AG307:DR307)+1))</f>
        <v>NC</v>
      </c>
      <c r="AG307" s="114" t="s">
        <v>784</v>
      </c>
      <c r="AH307" s="115">
        <v>44587</v>
      </c>
      <c r="AI307" s="198" t="s">
        <v>71</v>
      </c>
      <c r="AJ307" s="114" t="s">
        <v>785</v>
      </c>
      <c r="AK307" s="115">
        <v>44613</v>
      </c>
      <c r="AL307" s="114" t="s">
        <v>73</v>
      </c>
      <c r="AM307" s="114" t="s">
        <v>5088</v>
      </c>
      <c r="AN307" s="115">
        <v>44847</v>
      </c>
      <c r="AO307" s="114">
        <v>1</v>
      </c>
      <c r="AP307" s="114" t="s">
        <v>5483</v>
      </c>
      <c r="AQ307" s="115">
        <v>44886</v>
      </c>
      <c r="AR307" s="114" t="s">
        <v>73</v>
      </c>
      <c r="AT307" s="115"/>
      <c r="AW307" s="115"/>
      <c r="AZ307" s="115"/>
      <c r="BC307" s="115"/>
      <c r="BF307" s="115"/>
      <c r="BI307" s="115"/>
      <c r="BL307" s="115"/>
      <c r="BR307" s="115"/>
      <c r="BX307" s="115"/>
      <c r="CD307" s="115"/>
      <c r="CJ307" s="115"/>
      <c r="CP307" s="115"/>
      <c r="CV307" s="115"/>
      <c r="DB307" s="115"/>
      <c r="DH307" s="115"/>
      <c r="DN307" s="115"/>
      <c r="DS307" s="31" cm="1">
        <f t="array" ref="DS307">_xlfn.TAKE(_xlfn.CHOOSECOLS(_xlfn.WRAPROWS($AG307:$DR307,6),2),1)</f>
        <v>44587</v>
      </c>
      <c r="DT307" s="31" cm="1">
        <f t="array" ref="DT307">_xlfn.TAKE(_xlfn._xlws.FILTER(_xlfn.CHOOSECOLS(_xlfn.WRAPROWS($AG307:$DR307,6),2),
(_xlfn.CHOOSECOLS(_xlfn.WRAPROWS($AG307:$DR307,6),3) = "0") +
(_xlfn.CHOOSECOLS(_xlfn.WRAPROWS($AG307:$DR307,6),3) = 0) +
(_xlfn.CHOOSECOLS(_xlfn.WRAPROWS($AG307:$DR307,6),3) = "0(CP)")),1)</f>
        <v>44587</v>
      </c>
    </row>
    <row r="308" spans="1:124" s="43" customFormat="1" x14ac:dyDescent="0.45">
      <c r="A308" s="29"/>
      <c r="B308" s="29" t="s">
        <v>445</v>
      </c>
      <c r="C308" s="29" t="s">
        <v>759</v>
      </c>
      <c r="D308" s="45" t="s">
        <v>101</v>
      </c>
      <c r="E308" s="29" t="s">
        <v>8203</v>
      </c>
      <c r="F308" s="29">
        <v>121294</v>
      </c>
      <c r="G308" s="29"/>
      <c r="H308" s="30" t="str">
        <f t="shared" si="52"/>
        <v>GUP-XR01-P1HSY-121294</v>
      </c>
      <c r="I308" s="133" t="s">
        <v>8204</v>
      </c>
      <c r="J308" s="28" t="s">
        <v>542</v>
      </c>
      <c r="K308" s="42">
        <v>45330</v>
      </c>
      <c r="L308" s="46"/>
      <c r="M308" s="32" t="s">
        <v>448</v>
      </c>
      <c r="N308" s="29" t="s">
        <v>728</v>
      </c>
      <c r="O308" s="28"/>
      <c r="P308" s="28" t="s">
        <v>5686</v>
      </c>
      <c r="Q308" s="28"/>
      <c r="R308" s="28"/>
      <c r="S308" s="28" t="s">
        <v>729</v>
      </c>
      <c r="T308" s="29" t="s">
        <v>104</v>
      </c>
      <c r="U308" s="33" t="s">
        <v>730</v>
      </c>
      <c r="V308" s="34" t="s">
        <v>236</v>
      </c>
      <c r="W308" s="34">
        <v>3</v>
      </c>
      <c r="X308" s="162">
        <v>45838</v>
      </c>
      <c r="Y308" s="162"/>
      <c r="Z308" s="30"/>
      <c r="AA308" s="119" t="str" cm="1">
        <f t="array" ref="AA308">IF(AB308="","",INDEX(AG308:DR308,_xlfn.XMATCH(AB308,AG308:DR308)-1))</f>
        <v>DE-GUP-DT-E-24-066</v>
      </c>
      <c r="AB308" s="120">
        <f t="shared" ref="AB308" si="62">IF(AH308="", "",MAX(AH308,AN308,AT308,AZ308,BF308,BL308,BR308,BX308,CD308,CJ308,CP308,CV308,DB308,DH308,DN308))</f>
        <v>45357</v>
      </c>
      <c r="AC308" s="119" cm="1">
        <f t="array" ref="AC308">IF(AB308="","",INDEX(AG308:DR308,_xlfn.XMATCH(AB308,AG308:DR308)+1))</f>
        <v>0</v>
      </c>
      <c r="AD308" s="119" t="str" cm="1">
        <f t="array" ref="AD308">IF(AE308="","",INDEX(AG308:DR308,_xlfn.XMATCH(AE308,AG308:DR308)-1))</f>
        <v>CRS-GUP-DHI-DT-24-071</v>
      </c>
      <c r="AE308" s="120">
        <f t="shared" ref="AE308" si="63">IF(AK308="", "",MAX(AK308,AQ308,AW308,BC308,BI308,BO308,BU308,CA308,CG308,CM308,CS308,CY308,DE308,DK308,DQ308))</f>
        <v>45532</v>
      </c>
      <c r="AF308" s="119" t="str" cm="1">
        <f t="array" ref="AF308">IF(AE308="","",INDEX(AG308:DR308,_xlfn.XMATCH(AE308,AG308:DR308)+1))</f>
        <v>NC</v>
      </c>
      <c r="AG308" s="43" t="s">
        <v>8251</v>
      </c>
      <c r="AH308" s="117">
        <v>45357</v>
      </c>
      <c r="AI308" s="199">
        <v>0</v>
      </c>
      <c r="AJ308" s="43" t="s">
        <v>8535</v>
      </c>
      <c r="AK308" s="117">
        <v>45532</v>
      </c>
      <c r="AL308" s="43" t="s">
        <v>73</v>
      </c>
      <c r="AN308" s="117"/>
      <c r="AQ308" s="117"/>
      <c r="AT308" s="117"/>
      <c r="AW308" s="117"/>
      <c r="AZ308" s="117"/>
      <c r="BC308" s="117"/>
      <c r="BF308" s="117"/>
      <c r="BI308" s="117"/>
      <c r="BL308" s="117"/>
      <c r="BR308" s="117"/>
      <c r="BX308" s="117"/>
      <c r="CD308" s="117"/>
      <c r="CJ308" s="117"/>
      <c r="CP308" s="117"/>
      <c r="CV308" s="117"/>
      <c r="DB308" s="117"/>
      <c r="DH308" s="117"/>
      <c r="DN308" s="117"/>
      <c r="DS308" s="31" cm="1">
        <f t="array" ref="DS308">_xlfn.TAKE(_xlfn.CHOOSECOLS(_xlfn.WRAPROWS($AG308:$DR308,6),2),1)</f>
        <v>45357</v>
      </c>
      <c r="DT308" s="31" cm="1">
        <f t="array" ref="DT308">_xlfn.TAKE(_xlfn._xlws.FILTER(_xlfn.CHOOSECOLS(_xlfn.WRAPROWS($AG308:$DR308,6),2),
(_xlfn.CHOOSECOLS(_xlfn.WRAPROWS($AG308:$DR308,6),3) = "0") +
(_xlfn.CHOOSECOLS(_xlfn.WRAPROWS($AG308:$DR308,6),3) = 0) +
(_xlfn.CHOOSECOLS(_xlfn.WRAPROWS($AG308:$DR308,6),3) = "0(CP)")),1)</f>
        <v>45357</v>
      </c>
    </row>
    <row r="309" spans="1:124" s="43" customFormat="1" x14ac:dyDescent="0.45">
      <c r="A309" s="29"/>
      <c r="B309" s="29" t="s">
        <v>445</v>
      </c>
      <c r="C309" s="29" t="s">
        <v>759</v>
      </c>
      <c r="D309" s="45" t="s">
        <v>101</v>
      </c>
      <c r="E309" s="29" t="s">
        <v>772</v>
      </c>
      <c r="F309" s="29">
        <v>121171</v>
      </c>
      <c r="G309" s="29"/>
      <c r="H309" s="30" t="str">
        <f t="shared" si="52"/>
        <v>GUP-XR01-P1HNA-121171</v>
      </c>
      <c r="I309" s="133" t="s">
        <v>799</v>
      </c>
      <c r="J309" s="28" t="s">
        <v>542</v>
      </c>
      <c r="K309" s="42">
        <v>44603</v>
      </c>
      <c r="L309" s="46"/>
      <c r="M309" s="32" t="s">
        <v>448</v>
      </c>
      <c r="N309" s="29" t="s">
        <v>728</v>
      </c>
      <c r="O309" s="28"/>
      <c r="P309" s="28" t="s">
        <v>5686</v>
      </c>
      <c r="Q309" s="28"/>
      <c r="R309" s="28"/>
      <c r="S309" s="28" t="s">
        <v>729</v>
      </c>
      <c r="T309" s="29" t="s">
        <v>104</v>
      </c>
      <c r="U309" s="33" t="s">
        <v>729</v>
      </c>
      <c r="V309" s="34" t="s">
        <v>281</v>
      </c>
      <c r="W309" s="34">
        <v>2</v>
      </c>
      <c r="X309" s="162">
        <v>45838</v>
      </c>
      <c r="Y309" s="162"/>
      <c r="Z309" s="30"/>
      <c r="AA309" s="119" t="str" cm="1">
        <f t="array" ref="AA309">IF(AB309="","",INDEX(AG309:DR309,_xlfn.XMATCH(AB309,AG309:DR309)-1))</f>
        <v>DE-GUP-DT-E-24-285</v>
      </c>
      <c r="AB309" s="120">
        <f t="shared" si="40"/>
        <v>45629</v>
      </c>
      <c r="AC309" s="119" cm="1">
        <f t="array" ref="AC309">IF(AB309="","",INDEX(AG309:DR309,_xlfn.XMATCH(AB309,AG309:DR309)+1))</f>
        <v>4</v>
      </c>
      <c r="AD309" s="119" t="str" cm="1">
        <f t="array" ref="AD309">IF(AE309="","",INDEX(AG309:DR309,_xlfn.XMATCH(AE309,AG309:DR309)-1))</f>
        <v>CRS-GUP-DHI-DT-22-965</v>
      </c>
      <c r="AE309" s="120">
        <f t="shared" si="41"/>
        <v>44872</v>
      </c>
      <c r="AF309" s="119" t="str" cm="1">
        <f t="array" ref="AF309">IF(AE309="","",INDEX(AG309:DR309,_xlfn.XMATCH(AE309,AG309:DR309)+1))</f>
        <v>NC</v>
      </c>
      <c r="AG309" s="43" t="s">
        <v>800</v>
      </c>
      <c r="AH309" s="117">
        <v>44626</v>
      </c>
      <c r="AI309" s="199">
        <v>0</v>
      </c>
      <c r="AJ309" s="43" t="s">
        <v>801</v>
      </c>
      <c r="AK309" s="117">
        <v>44627</v>
      </c>
      <c r="AL309" s="43" t="s">
        <v>73</v>
      </c>
      <c r="AM309" s="43" t="s">
        <v>802</v>
      </c>
      <c r="AN309" s="117">
        <v>44732</v>
      </c>
      <c r="AO309" s="43" t="s">
        <v>90</v>
      </c>
      <c r="AP309" s="43" t="s">
        <v>803</v>
      </c>
      <c r="AQ309" s="117">
        <v>44789</v>
      </c>
      <c r="AR309" s="43" t="s">
        <v>92</v>
      </c>
      <c r="AS309" s="43" t="s">
        <v>804</v>
      </c>
      <c r="AT309" s="117">
        <v>44834</v>
      </c>
      <c r="AU309" s="43">
        <v>2</v>
      </c>
      <c r="AV309" s="43" t="s">
        <v>5050</v>
      </c>
      <c r="AW309" s="117">
        <v>44844</v>
      </c>
      <c r="AX309" s="43" t="s">
        <v>73</v>
      </c>
      <c r="AY309" s="43" t="s">
        <v>5158</v>
      </c>
      <c r="AZ309" s="117">
        <v>44855</v>
      </c>
      <c r="BA309" s="43">
        <v>3</v>
      </c>
      <c r="BB309" s="43" t="s">
        <v>5310</v>
      </c>
      <c r="BC309" s="117">
        <v>44872</v>
      </c>
      <c r="BD309" s="43" t="s">
        <v>73</v>
      </c>
      <c r="BE309" s="43" t="s">
        <v>8654</v>
      </c>
      <c r="BF309" s="117">
        <v>45629</v>
      </c>
      <c r="BG309" s="43">
        <v>4</v>
      </c>
      <c r="BI309" s="117"/>
      <c r="BL309" s="117"/>
      <c r="BR309" s="117"/>
      <c r="BX309" s="117"/>
      <c r="CD309" s="117"/>
      <c r="CJ309" s="117"/>
      <c r="CP309" s="117"/>
      <c r="CV309" s="117"/>
      <c r="DB309" s="117"/>
      <c r="DH309" s="117"/>
      <c r="DN309" s="117"/>
      <c r="DS309" s="31" cm="1">
        <f t="array" ref="DS309">_xlfn.TAKE(_xlfn.CHOOSECOLS(_xlfn.WRAPROWS($AG309:$DR309,6),2),1)</f>
        <v>44626</v>
      </c>
      <c r="DT309" s="31" cm="1">
        <f t="array" ref="DT309">_xlfn.TAKE(_xlfn._xlws.FILTER(_xlfn.CHOOSECOLS(_xlfn.WRAPROWS($AG309:$DR309,6),2),
(_xlfn.CHOOSECOLS(_xlfn.WRAPROWS($AG309:$DR309,6),3) = "0") +
(_xlfn.CHOOSECOLS(_xlfn.WRAPROWS($AG309:$DR309,6),3) = 0) +
(_xlfn.CHOOSECOLS(_xlfn.WRAPROWS($AG309:$DR309,6),3) = "0(CP)")),1)</f>
        <v>44626</v>
      </c>
    </row>
    <row r="310" spans="1:124" s="114" customFormat="1" x14ac:dyDescent="0.45">
      <c r="A310" s="38"/>
      <c r="B310" s="38" t="s">
        <v>445</v>
      </c>
      <c r="C310" s="38" t="s">
        <v>759</v>
      </c>
      <c r="D310" s="45" t="s">
        <v>61</v>
      </c>
      <c r="E310" s="29" t="s">
        <v>797</v>
      </c>
      <c r="F310" s="29">
        <v>121116</v>
      </c>
      <c r="G310" s="38"/>
      <c r="H310" s="30" t="str">
        <f t="shared" si="52"/>
        <v>GUP-XR01-P1HSG-121116</v>
      </c>
      <c r="I310" s="133" t="s">
        <v>805</v>
      </c>
      <c r="J310" s="28" t="s">
        <v>96</v>
      </c>
      <c r="K310" s="42">
        <v>44603</v>
      </c>
      <c r="L310" s="31"/>
      <c r="M310" s="32" t="s">
        <v>448</v>
      </c>
      <c r="N310" s="29" t="s">
        <v>728</v>
      </c>
      <c r="O310" s="28"/>
      <c r="P310" s="28"/>
      <c r="Q310" s="28" t="s">
        <v>54</v>
      </c>
      <c r="R310" s="28" t="s">
        <v>96</v>
      </c>
      <c r="S310" s="28" t="s">
        <v>729</v>
      </c>
      <c r="T310" s="29" t="s">
        <v>104</v>
      </c>
      <c r="U310" s="39" t="s">
        <v>729</v>
      </c>
      <c r="V310" s="40" t="s">
        <v>704</v>
      </c>
      <c r="W310" s="34">
        <v>2</v>
      </c>
      <c r="X310" s="162">
        <v>45838</v>
      </c>
      <c r="Y310" s="162"/>
      <c r="Z310" s="35"/>
      <c r="AA310" s="107" t="str" cm="1">
        <f t="array" ref="AA310">IF(AB310="","",INDEX(AG310:DR310,_xlfn.XMATCH(AB310,AG310:DR310)-1))</f>
        <v>DE-GUP-DT-E-22-532</v>
      </c>
      <c r="AB310" s="113">
        <f t="shared" si="40"/>
        <v>44796</v>
      </c>
      <c r="AC310" s="107" cm="1">
        <f t="array" ref="AC310">IF(AB310="","",INDEX(AG310:DR310,_xlfn.XMATCH(AB310,AG310:DR310)+1))</f>
        <v>0</v>
      </c>
      <c r="AD310" s="107" t="str" cm="1">
        <f t="array" ref="AD310">IF(AE310="","",INDEX(AG310:DR310,_xlfn.XMATCH(AE310,AG310:DR310)-1))</f>
        <v>CRS-GUP-DHI-DT-22-782</v>
      </c>
      <c r="AE310" s="113">
        <f t="shared" si="41"/>
        <v>44823</v>
      </c>
      <c r="AF310" s="107" t="str" cm="1">
        <f t="array" ref="AF310">IF(AE310="","",INDEX(AG310:DR310,_xlfn.XMATCH(AE310,AG310:DR310)+1))</f>
        <v>AA</v>
      </c>
      <c r="AG310" s="114" t="s">
        <v>784</v>
      </c>
      <c r="AH310" s="115">
        <v>44587</v>
      </c>
      <c r="AI310" s="198" t="s">
        <v>106</v>
      </c>
      <c r="AJ310" s="114" t="s">
        <v>785</v>
      </c>
      <c r="AK310" s="115">
        <v>44613</v>
      </c>
      <c r="AL310" s="114" t="s">
        <v>136</v>
      </c>
      <c r="AM310" s="114" t="s">
        <v>741</v>
      </c>
      <c r="AN310" s="115">
        <v>44796</v>
      </c>
      <c r="AO310" s="114">
        <v>0</v>
      </c>
      <c r="AP310" s="114" t="s">
        <v>806</v>
      </c>
      <c r="AQ310" s="115">
        <v>44823</v>
      </c>
      <c r="AR310" s="114" t="s">
        <v>84</v>
      </c>
      <c r="AT310" s="115"/>
      <c r="AW310" s="115"/>
      <c r="AZ310" s="115"/>
      <c r="BC310" s="115"/>
      <c r="BF310" s="115"/>
      <c r="BI310" s="115"/>
      <c r="BL310" s="115"/>
      <c r="BR310" s="115"/>
      <c r="BX310" s="115"/>
      <c r="CD310" s="115"/>
      <c r="CJ310" s="115"/>
      <c r="CP310" s="115"/>
      <c r="CV310" s="115"/>
      <c r="DB310" s="115"/>
      <c r="DH310" s="115"/>
      <c r="DN310" s="115"/>
      <c r="DS310" s="31" cm="1">
        <f t="array" ref="DS310">_xlfn.TAKE(_xlfn.CHOOSECOLS(_xlfn.WRAPROWS($AG310:$DR310,6),2),1)</f>
        <v>44587</v>
      </c>
      <c r="DT310" s="31" cm="1">
        <f t="array" ref="DT310">_xlfn.TAKE(_xlfn._xlws.FILTER(_xlfn.CHOOSECOLS(_xlfn.WRAPROWS($AG310:$DR310,6),2),
(_xlfn.CHOOSECOLS(_xlfn.WRAPROWS($AG310:$DR310,6),3) = "0") +
(_xlfn.CHOOSECOLS(_xlfn.WRAPROWS($AG310:$DR310,6),3) = 0) +
(_xlfn.CHOOSECOLS(_xlfn.WRAPROWS($AG310:$DR310,6),3) = "0(CP)")),1)</f>
        <v>44796</v>
      </c>
    </row>
    <row r="311" spans="1:124" s="114" customFormat="1" x14ac:dyDescent="0.45">
      <c r="A311" s="38"/>
      <c r="B311" s="38" t="s">
        <v>445</v>
      </c>
      <c r="C311" s="38" t="s">
        <v>759</v>
      </c>
      <c r="D311" s="45" t="s">
        <v>61</v>
      </c>
      <c r="E311" s="29" t="s">
        <v>797</v>
      </c>
      <c r="F311" s="29">
        <v>121126</v>
      </c>
      <c r="G311" s="38"/>
      <c r="H311" s="30" t="str">
        <f t="shared" si="52"/>
        <v>GUP-XR01-P1HSG-121126</v>
      </c>
      <c r="I311" s="133" t="s">
        <v>807</v>
      </c>
      <c r="J311" s="28" t="s">
        <v>245</v>
      </c>
      <c r="K311" s="42">
        <v>44603</v>
      </c>
      <c r="L311" s="46">
        <v>44723</v>
      </c>
      <c r="M311" s="32" t="s">
        <v>448</v>
      </c>
      <c r="N311" s="29" t="s">
        <v>728</v>
      </c>
      <c r="O311" s="28"/>
      <c r="P311" s="28"/>
      <c r="Q311" s="28" t="s">
        <v>54</v>
      </c>
      <c r="R311" s="28" t="s">
        <v>96</v>
      </c>
      <c r="S311" s="28" t="s">
        <v>729</v>
      </c>
      <c r="T311" s="29" t="s">
        <v>104</v>
      </c>
      <c r="U311" s="39" t="s">
        <v>729</v>
      </c>
      <c r="V311" s="40" t="s">
        <v>704</v>
      </c>
      <c r="W311" s="34">
        <v>2</v>
      </c>
      <c r="X311" s="162">
        <v>45838</v>
      </c>
      <c r="Y311" s="162"/>
      <c r="Z311" s="30"/>
      <c r="AA311" s="107" t="str" cm="1">
        <f t="array" ref="AA311">IF(AB311="","",INDEX(AG311:DR311,_xlfn.XMATCH(AB311,AG311:DR311)-1))</f>
        <v>DE-GUP-DT-E-22-798</v>
      </c>
      <c r="AB311" s="113">
        <f t="shared" ref="AB311:AB395" si="64">IF(AH311="", "",MAX(AH311,AN311,AT311,AZ311,BF311,BL311,BR311,BX311,CD311,CJ311,CP311,CV311,DB311,DH311,DN311))</f>
        <v>44847</v>
      </c>
      <c r="AC311" s="107" cm="1">
        <f t="array" ref="AC311">IF(AB311="","",INDEX(AG311:DR311,_xlfn.XMATCH(AB311,AG311:DR311)+1))</f>
        <v>0</v>
      </c>
      <c r="AD311" s="107" t="str" cm="1">
        <f t="array" ref="AD311">IF(AE311="","",INDEX(AG311:DR311,_xlfn.XMATCH(AE311,AG311:DR311)-1))</f>
        <v>CRS-GUP-DHI-DT-22-1136</v>
      </c>
      <c r="AE311" s="113">
        <f t="shared" ref="AE311:AE395" si="65">IF(AK311="", "",MAX(AK311,AQ311,AW311,BC311,BI311,BO311,BU311,CA311,CG311,CM311,CS311,CY311,DE311,DK311,DQ311))</f>
        <v>44888</v>
      </c>
      <c r="AF311" s="107" t="str" cm="1">
        <f t="array" ref="AF311">IF(AE311="","",INDEX(AG311:DR311,_xlfn.XMATCH(AE311,AG311:DR311)+1))</f>
        <v>AA</v>
      </c>
      <c r="AG311" s="114" t="s">
        <v>784</v>
      </c>
      <c r="AH311" s="115">
        <v>44587</v>
      </c>
      <c r="AI311" s="198" t="s">
        <v>106</v>
      </c>
      <c r="AJ311" s="114" t="s">
        <v>785</v>
      </c>
      <c r="AK311" s="115">
        <v>44613</v>
      </c>
      <c r="AL311" s="114" t="s">
        <v>77</v>
      </c>
      <c r="AM311" s="114" t="s">
        <v>808</v>
      </c>
      <c r="AN311" s="115">
        <v>44796</v>
      </c>
      <c r="AO311" s="114" t="s">
        <v>52</v>
      </c>
      <c r="AP311" s="114" t="s">
        <v>809</v>
      </c>
      <c r="AQ311" s="115">
        <v>44816</v>
      </c>
      <c r="AR311" s="114" t="s">
        <v>84</v>
      </c>
      <c r="AS311" s="114" t="s">
        <v>5089</v>
      </c>
      <c r="AT311" s="115">
        <v>44847</v>
      </c>
      <c r="AU311" s="114">
        <v>0</v>
      </c>
      <c r="AV311" s="114" t="s">
        <v>5545</v>
      </c>
      <c r="AW311" s="115">
        <v>44888</v>
      </c>
      <c r="AX311" s="114" t="s">
        <v>84</v>
      </c>
      <c r="AZ311" s="115"/>
      <c r="BC311" s="115"/>
      <c r="BF311" s="115"/>
      <c r="BI311" s="115"/>
      <c r="BL311" s="115"/>
      <c r="BR311" s="115"/>
      <c r="BX311" s="115"/>
      <c r="CD311" s="115"/>
      <c r="CJ311" s="115"/>
      <c r="CP311" s="115"/>
      <c r="CV311" s="115"/>
      <c r="DB311" s="115"/>
      <c r="DH311" s="115"/>
      <c r="DN311" s="115"/>
      <c r="DS311" s="31" cm="1">
        <f t="array" ref="DS311">_xlfn.TAKE(_xlfn.CHOOSECOLS(_xlfn.WRAPROWS($AG311:$DR311,6),2),1)</f>
        <v>44587</v>
      </c>
      <c r="DT311" s="31" cm="1">
        <f t="array" ref="DT311">_xlfn.TAKE(_xlfn._xlws.FILTER(_xlfn.CHOOSECOLS(_xlfn.WRAPROWS($AG311:$DR311,6),2),
(_xlfn.CHOOSECOLS(_xlfn.WRAPROWS($AG311:$DR311,6),3) = "0") +
(_xlfn.CHOOSECOLS(_xlfn.WRAPROWS($AG311:$DR311,6),3) = 0) +
(_xlfn.CHOOSECOLS(_xlfn.WRAPROWS($AG311:$DR311,6),3) = "0(CP)")),1)</f>
        <v>44847</v>
      </c>
    </row>
    <row r="312" spans="1:124" s="43" customFormat="1" x14ac:dyDescent="0.45">
      <c r="A312" s="29"/>
      <c r="B312" s="29" t="s">
        <v>445</v>
      </c>
      <c r="C312" s="29" t="s">
        <v>759</v>
      </c>
      <c r="D312" s="45" t="s">
        <v>61</v>
      </c>
      <c r="E312" s="29" t="s">
        <v>797</v>
      </c>
      <c r="F312" s="29">
        <v>121128</v>
      </c>
      <c r="G312" s="29"/>
      <c r="H312" s="30" t="str">
        <f t="shared" si="52"/>
        <v>GUP-XR01-P1HSG-121128</v>
      </c>
      <c r="I312" s="133" t="s">
        <v>810</v>
      </c>
      <c r="J312" s="28" t="s">
        <v>245</v>
      </c>
      <c r="K312" s="42">
        <v>44603</v>
      </c>
      <c r="L312" s="46">
        <v>44723</v>
      </c>
      <c r="M312" s="32" t="s">
        <v>448</v>
      </c>
      <c r="N312" s="29" t="s">
        <v>728</v>
      </c>
      <c r="O312" s="28"/>
      <c r="P312" s="28" t="s">
        <v>5686</v>
      </c>
      <c r="Q312" s="28"/>
      <c r="R312" s="28"/>
      <c r="S312" s="28" t="s">
        <v>729</v>
      </c>
      <c r="T312" s="29" t="s">
        <v>104</v>
      </c>
      <c r="U312" s="33" t="s">
        <v>729</v>
      </c>
      <c r="V312" s="34" t="s">
        <v>704</v>
      </c>
      <c r="W312" s="34">
        <v>2</v>
      </c>
      <c r="X312" s="162">
        <v>45838</v>
      </c>
      <c r="Y312" s="162"/>
      <c r="Z312" s="30"/>
      <c r="AA312" s="119" t="str" cm="1">
        <f t="array" ref="AA312">IF(AB312="","",INDEX(AG312:DR312,_xlfn.XMATCH(AB312,AG312:DR312)-1))</f>
        <v>DE-GUP-DT-E-24-095</v>
      </c>
      <c r="AB312" s="120">
        <f t="shared" si="64"/>
        <v>45378</v>
      </c>
      <c r="AC312" s="119" cm="1">
        <f t="array" ref="AC312">IF(AB312="","",INDEX(AG312:DR312,_xlfn.XMATCH(AB312,AG312:DR312)+1))</f>
        <v>1</v>
      </c>
      <c r="AD312" s="119" t="str" cm="1">
        <f t="array" ref="AD312">IF(AE312="","",INDEX(AG312:DR312,_xlfn.XMATCH(AE312,AG312:DR312)-1))</f>
        <v>CRS-GUP-DHI-DT-24-023</v>
      </c>
      <c r="AE312" s="120">
        <f t="shared" si="65"/>
        <v>45362</v>
      </c>
      <c r="AF312" s="119" t="str" cm="1">
        <f t="array" ref="AF312">IF(AE312="","",INDEX(AG312:DR312,_xlfn.XMATCH(AE312,AG312:DR312)+1))</f>
        <v>AA</v>
      </c>
      <c r="AG312" s="43" t="s">
        <v>784</v>
      </c>
      <c r="AH312" s="117">
        <v>44587</v>
      </c>
      <c r="AI312" s="199" t="s">
        <v>106</v>
      </c>
      <c r="AJ312" s="43" t="s">
        <v>785</v>
      </c>
      <c r="AK312" s="117">
        <v>44613</v>
      </c>
      <c r="AL312" s="143" t="s">
        <v>8264</v>
      </c>
      <c r="AM312" s="43" t="s">
        <v>811</v>
      </c>
      <c r="AN312" s="117">
        <v>44799</v>
      </c>
      <c r="AO312" s="43" t="s">
        <v>340</v>
      </c>
      <c r="AP312" s="43" t="s">
        <v>8271</v>
      </c>
      <c r="AQ312" s="117">
        <v>45362</v>
      </c>
      <c r="AR312" s="43" t="s">
        <v>84</v>
      </c>
      <c r="AS312" s="43" t="s">
        <v>8315</v>
      </c>
      <c r="AT312" s="117">
        <v>45378</v>
      </c>
      <c r="AU312" s="43">
        <v>1</v>
      </c>
      <c r="AW312" s="117"/>
      <c r="AZ312" s="117"/>
      <c r="BC312" s="117"/>
      <c r="BF312" s="117"/>
      <c r="BI312" s="117"/>
      <c r="BL312" s="117"/>
      <c r="BR312" s="117"/>
      <c r="BX312" s="117"/>
      <c r="CD312" s="117"/>
      <c r="CJ312" s="117"/>
      <c r="CP312" s="117"/>
      <c r="CV312" s="117"/>
      <c r="DB312" s="117"/>
      <c r="DH312" s="117"/>
      <c r="DN312" s="117"/>
      <c r="DS312" s="31" cm="1">
        <f t="array" ref="DS312">_xlfn.TAKE(_xlfn.CHOOSECOLS(_xlfn.WRAPROWS($AG312:$DR312,6),2),1)</f>
        <v>44587</v>
      </c>
      <c r="DT312" s="31" cm="1">
        <f t="array" ref="DT312">_xlfn.TAKE(_xlfn._xlws.FILTER(_xlfn.CHOOSECOLS(_xlfn.WRAPROWS($AG312:$DR312,6),2),
(_xlfn.CHOOSECOLS(_xlfn.WRAPROWS($AG312:$DR312,6),3) = "0") +
(_xlfn.CHOOSECOLS(_xlfn.WRAPROWS($AG312:$DR312,6),3) = 0) +
(_xlfn.CHOOSECOLS(_xlfn.WRAPROWS($AG312:$DR312,6),3) = "0(CP)")),1)</f>
        <v>44799</v>
      </c>
    </row>
    <row r="313" spans="1:124" s="43" customFormat="1" x14ac:dyDescent="0.45">
      <c r="A313" s="29"/>
      <c r="B313" s="29" t="s">
        <v>445</v>
      </c>
      <c r="C313" s="29" t="s">
        <v>759</v>
      </c>
      <c r="D313" s="45" t="s">
        <v>61</v>
      </c>
      <c r="E313" s="29" t="s">
        <v>797</v>
      </c>
      <c r="F313" s="29">
        <v>121129</v>
      </c>
      <c r="G313" s="29"/>
      <c r="H313" s="30" t="str">
        <f t="shared" si="52"/>
        <v>GUP-XR01-P1HSG-121129</v>
      </c>
      <c r="I313" s="133" t="s">
        <v>812</v>
      </c>
      <c r="J313" s="28" t="s">
        <v>96</v>
      </c>
      <c r="K313" s="42">
        <v>44603</v>
      </c>
      <c r="L313" s="31"/>
      <c r="M313" s="32" t="s">
        <v>448</v>
      </c>
      <c r="N313" s="29" t="s">
        <v>728</v>
      </c>
      <c r="O313" s="28"/>
      <c r="P313" s="28" t="s">
        <v>5686</v>
      </c>
      <c r="Q313" s="28"/>
      <c r="R313" s="28"/>
      <c r="S313" s="28" t="s">
        <v>729</v>
      </c>
      <c r="T313" s="29" t="s">
        <v>104</v>
      </c>
      <c r="U313" s="33" t="s">
        <v>729</v>
      </c>
      <c r="V313" s="34" t="s">
        <v>704</v>
      </c>
      <c r="W313" s="34">
        <v>2</v>
      </c>
      <c r="X313" s="162">
        <v>45838</v>
      </c>
      <c r="Y313" s="162"/>
      <c r="Z313" s="35"/>
      <c r="AA313" s="119" t="str" cm="1">
        <f t="array" ref="AA313">IF(AB313="","",INDEX(AG313:DR313,_xlfn.XMATCH(AB313,AG313:DR313)-1))</f>
        <v>DE-GUP-DT-E-25-002</v>
      </c>
      <c r="AB313" s="120">
        <f t="shared" si="64"/>
        <v>45674</v>
      </c>
      <c r="AC313" s="119" cm="1">
        <f t="array" ref="AC313">IF(AB313="","",INDEX(AG313:DR313,_xlfn.XMATCH(AB313,AG313:DR313)+1))</f>
        <v>1</v>
      </c>
      <c r="AD313" s="119" t="str" cm="1">
        <f t="array" ref="AD313">IF(AE313="","",INDEX(AG313:DR313,_xlfn.XMATCH(AE313,AG313:DR313)-1))</f>
        <v>CRS-GUP-DHI-DT-22-785</v>
      </c>
      <c r="AE313" s="120">
        <f t="shared" si="65"/>
        <v>44823</v>
      </c>
      <c r="AF313" s="119" t="str" cm="1">
        <f t="array" ref="AF313">IF(AE313="","",INDEX(AG313:DR313,_xlfn.XMATCH(AE313,AG313:DR313)+1))</f>
        <v>NC</v>
      </c>
      <c r="AG313" s="43" t="s">
        <v>784</v>
      </c>
      <c r="AH313" s="117">
        <v>44587</v>
      </c>
      <c r="AI313" s="199" t="s">
        <v>106</v>
      </c>
      <c r="AJ313" s="43" t="s">
        <v>785</v>
      </c>
      <c r="AK313" s="117">
        <v>44613</v>
      </c>
      <c r="AL313" s="43" t="s">
        <v>136</v>
      </c>
      <c r="AM313" s="43" t="s">
        <v>811</v>
      </c>
      <c r="AN313" s="117">
        <v>44799</v>
      </c>
      <c r="AO313" s="43">
        <v>0</v>
      </c>
      <c r="AP313" s="43" t="s">
        <v>813</v>
      </c>
      <c r="AQ313" s="117">
        <v>44823</v>
      </c>
      <c r="AR313" s="43" t="s">
        <v>73</v>
      </c>
      <c r="AS313" s="43" t="s">
        <v>8687</v>
      </c>
      <c r="AT313" s="117">
        <v>45674</v>
      </c>
      <c r="AU313" s="43">
        <v>1</v>
      </c>
      <c r="AW313" s="117"/>
      <c r="AZ313" s="117"/>
      <c r="BC313" s="117"/>
      <c r="BF313" s="117"/>
      <c r="BI313" s="117"/>
      <c r="BL313" s="117"/>
      <c r="BR313" s="117"/>
      <c r="BX313" s="117"/>
      <c r="CD313" s="117"/>
      <c r="CJ313" s="117"/>
      <c r="CP313" s="117"/>
      <c r="CV313" s="117"/>
      <c r="DB313" s="117"/>
      <c r="DH313" s="117"/>
      <c r="DN313" s="117"/>
      <c r="DS313" s="31" cm="1">
        <f t="array" ref="DS313">_xlfn.TAKE(_xlfn.CHOOSECOLS(_xlfn.WRAPROWS($AG313:$DR313,6),2),1)</f>
        <v>44587</v>
      </c>
      <c r="DT313" s="31" cm="1">
        <f t="array" ref="DT313">_xlfn.TAKE(_xlfn._xlws.FILTER(_xlfn.CHOOSECOLS(_xlfn.WRAPROWS($AG313:$DR313,6),2),
(_xlfn.CHOOSECOLS(_xlfn.WRAPROWS($AG313:$DR313,6),3) = "0") +
(_xlfn.CHOOSECOLS(_xlfn.WRAPROWS($AG313:$DR313,6),3) = 0) +
(_xlfn.CHOOSECOLS(_xlfn.WRAPROWS($AG313:$DR313,6),3) = "0(CP)")),1)</f>
        <v>44799</v>
      </c>
    </row>
    <row r="314" spans="1:124" s="43" customFormat="1" x14ac:dyDescent="0.45">
      <c r="A314" s="29"/>
      <c r="B314" s="29" t="s">
        <v>445</v>
      </c>
      <c r="C314" s="29" t="s">
        <v>759</v>
      </c>
      <c r="D314" s="45" t="s">
        <v>61</v>
      </c>
      <c r="E314" s="29" t="s">
        <v>797</v>
      </c>
      <c r="F314" s="29">
        <v>121130</v>
      </c>
      <c r="G314" s="29"/>
      <c r="H314" s="30" t="str">
        <f t="shared" si="52"/>
        <v>GUP-XR01-P1HSG-121130</v>
      </c>
      <c r="I314" s="133" t="s">
        <v>814</v>
      </c>
      <c r="J314" s="28" t="s">
        <v>96</v>
      </c>
      <c r="K314" s="42">
        <v>44603</v>
      </c>
      <c r="L314" s="31"/>
      <c r="M314" s="32" t="s">
        <v>448</v>
      </c>
      <c r="N314" s="29" t="s">
        <v>728</v>
      </c>
      <c r="O314" s="28"/>
      <c r="P314" s="28" t="s">
        <v>5686</v>
      </c>
      <c r="Q314" s="28"/>
      <c r="R314" s="28"/>
      <c r="S314" s="28" t="s">
        <v>729</v>
      </c>
      <c r="T314" s="29" t="s">
        <v>104</v>
      </c>
      <c r="U314" s="33" t="s">
        <v>729</v>
      </c>
      <c r="V314" s="34" t="s">
        <v>704</v>
      </c>
      <c r="W314" s="34">
        <v>3</v>
      </c>
      <c r="X314" s="162">
        <v>45838</v>
      </c>
      <c r="Y314" s="162"/>
      <c r="Z314" s="35"/>
      <c r="AA314" s="119" t="str" cm="1">
        <f t="array" ref="AA314">IF(AB314="","",INDEX(AG314:DR314,_xlfn.XMATCH(AB314,AG314:DR314)-1))</f>
        <v>DE-GUP-DT-E-22-763</v>
      </c>
      <c r="AB314" s="120">
        <f t="shared" si="64"/>
        <v>44841</v>
      </c>
      <c r="AC314" s="119" cm="1">
        <f t="array" ref="AC314">IF(AB314="","",INDEX(AG314:DR314,_xlfn.XMATCH(AB314,AG314:DR314)+1))</f>
        <v>1</v>
      </c>
      <c r="AD314" s="119" t="str" cm="1">
        <f t="array" ref="AD314">IF(AE314="","",INDEX(AG314:DR314,_xlfn.XMATCH(AE314,AG314:DR314)-1))</f>
        <v>CRS-GUP-DHI-DT-22-1085</v>
      </c>
      <c r="AE314" s="120">
        <f t="shared" si="65"/>
        <v>44886</v>
      </c>
      <c r="AF314" s="119" t="str" cm="1">
        <f t="array" ref="AF314">IF(AE314="","",INDEX(AG314:DR314,_xlfn.XMATCH(AE314,AG314:DR314)+1))</f>
        <v>NC</v>
      </c>
      <c r="AG314" s="43" t="s">
        <v>784</v>
      </c>
      <c r="AH314" s="117">
        <v>44587</v>
      </c>
      <c r="AI314" s="199" t="s">
        <v>106</v>
      </c>
      <c r="AJ314" s="43" t="s">
        <v>785</v>
      </c>
      <c r="AK314" s="117">
        <v>44613</v>
      </c>
      <c r="AL314" s="43" t="s">
        <v>136</v>
      </c>
      <c r="AM314" s="43" t="s">
        <v>811</v>
      </c>
      <c r="AN314" s="117">
        <v>44799</v>
      </c>
      <c r="AO314" s="43">
        <v>0</v>
      </c>
      <c r="AP314" s="43" t="s">
        <v>813</v>
      </c>
      <c r="AQ314" s="117">
        <v>44823</v>
      </c>
      <c r="AR314" s="43" t="s">
        <v>73</v>
      </c>
      <c r="AS314" s="43" t="s">
        <v>5014</v>
      </c>
      <c r="AT314" s="117">
        <v>44841</v>
      </c>
      <c r="AU314" s="43">
        <v>1</v>
      </c>
      <c r="AV314" s="43" t="s">
        <v>5481</v>
      </c>
      <c r="AW314" s="117">
        <v>44886</v>
      </c>
      <c r="AX314" s="43" t="s">
        <v>73</v>
      </c>
      <c r="AZ314" s="117"/>
      <c r="BC314" s="117"/>
      <c r="BF314" s="117"/>
      <c r="BI314" s="117"/>
      <c r="BL314" s="117"/>
      <c r="BR314" s="117"/>
      <c r="BX314" s="117"/>
      <c r="CD314" s="117"/>
      <c r="CJ314" s="117"/>
      <c r="CP314" s="117"/>
      <c r="CV314" s="117"/>
      <c r="DB314" s="117"/>
      <c r="DH314" s="117"/>
      <c r="DN314" s="117"/>
      <c r="DS314" s="31" cm="1">
        <f t="array" ref="DS314">_xlfn.TAKE(_xlfn.CHOOSECOLS(_xlfn.WRAPROWS($AG314:$DR314,6),2),1)</f>
        <v>44587</v>
      </c>
      <c r="DT314" s="31" cm="1">
        <f t="array" ref="DT314">_xlfn.TAKE(_xlfn._xlws.FILTER(_xlfn.CHOOSECOLS(_xlfn.WRAPROWS($AG314:$DR314,6),2),
(_xlfn.CHOOSECOLS(_xlfn.WRAPROWS($AG314:$DR314,6),3) = "0") +
(_xlfn.CHOOSECOLS(_xlfn.WRAPROWS($AG314:$DR314,6),3) = 0) +
(_xlfn.CHOOSECOLS(_xlfn.WRAPROWS($AG314:$DR314,6),3) = "0(CP)")),1)</f>
        <v>44799</v>
      </c>
    </row>
    <row r="315" spans="1:124" s="43" customFormat="1" x14ac:dyDescent="0.45">
      <c r="A315" s="29"/>
      <c r="B315" s="29" t="s">
        <v>445</v>
      </c>
      <c r="C315" s="29" t="s">
        <v>759</v>
      </c>
      <c r="D315" s="45" t="s">
        <v>61</v>
      </c>
      <c r="E315" s="29" t="s">
        <v>797</v>
      </c>
      <c r="F315" s="29">
        <v>121131</v>
      </c>
      <c r="G315" s="29"/>
      <c r="H315" s="30" t="str">
        <f t="shared" si="52"/>
        <v>GUP-XR01-P1HSG-121131</v>
      </c>
      <c r="I315" s="133" t="s">
        <v>815</v>
      </c>
      <c r="J315" s="28" t="s">
        <v>245</v>
      </c>
      <c r="K315" s="42">
        <v>44603</v>
      </c>
      <c r="L315" s="46">
        <v>44723</v>
      </c>
      <c r="M315" s="32" t="s">
        <v>448</v>
      </c>
      <c r="N315" s="29" t="s">
        <v>728</v>
      </c>
      <c r="O315" s="28"/>
      <c r="P315" s="28" t="s">
        <v>5686</v>
      </c>
      <c r="Q315" s="28"/>
      <c r="R315" s="28"/>
      <c r="S315" s="28" t="s">
        <v>729</v>
      </c>
      <c r="T315" s="29" t="s">
        <v>104</v>
      </c>
      <c r="U315" s="33" t="s">
        <v>729</v>
      </c>
      <c r="V315" s="34" t="s">
        <v>704</v>
      </c>
      <c r="W315" s="34">
        <v>2</v>
      </c>
      <c r="X315" s="162">
        <v>45838</v>
      </c>
      <c r="Y315" s="162"/>
      <c r="Z315" s="30"/>
      <c r="AA315" s="119" t="str" cm="1">
        <f t="array" ref="AA315">IF(AB315="","",INDEX(AG315:DR315,_xlfn.XMATCH(AB315,AG315:DR315)-1))</f>
        <v>DE-GUP-DT-E-24-095</v>
      </c>
      <c r="AB315" s="120">
        <f t="shared" si="64"/>
        <v>45378</v>
      </c>
      <c r="AC315" s="119" cm="1">
        <f t="array" ref="AC315">IF(AB315="","",INDEX(AG315:DR315,_xlfn.XMATCH(AB315,AG315:DR315)+1))</f>
        <v>1</v>
      </c>
      <c r="AD315" s="119" t="str" cm="1">
        <f t="array" ref="AD315">IF(AE315="","",INDEX(AG315:DR315,_xlfn.XMATCH(AE315,AG315:DR315)-1))</f>
        <v>CRS-GUP-DHI-DT-24-023</v>
      </c>
      <c r="AE315" s="120">
        <f t="shared" si="65"/>
        <v>45362</v>
      </c>
      <c r="AF315" s="119" t="str" cm="1">
        <f t="array" ref="AF315">IF(AE315="","",INDEX(AG315:DR315,_xlfn.XMATCH(AE315,AG315:DR315)+1))</f>
        <v>AA</v>
      </c>
      <c r="AG315" s="43" t="s">
        <v>784</v>
      </c>
      <c r="AH315" s="117">
        <v>44587</v>
      </c>
      <c r="AI315" s="199" t="s">
        <v>106</v>
      </c>
      <c r="AJ315" s="43" t="s">
        <v>785</v>
      </c>
      <c r="AK315" s="117">
        <v>44613</v>
      </c>
      <c r="AL315" s="143" t="s">
        <v>8264</v>
      </c>
      <c r="AM315" s="43" t="s">
        <v>811</v>
      </c>
      <c r="AN315" s="117">
        <v>44799</v>
      </c>
      <c r="AO315" s="43" t="s">
        <v>340</v>
      </c>
      <c r="AP315" s="43" t="s">
        <v>8271</v>
      </c>
      <c r="AQ315" s="117">
        <v>45362</v>
      </c>
      <c r="AR315" s="43" t="s">
        <v>84</v>
      </c>
      <c r="AS315" s="43" t="s">
        <v>8315</v>
      </c>
      <c r="AT315" s="117">
        <v>45378</v>
      </c>
      <c r="AU315" s="43">
        <v>1</v>
      </c>
      <c r="AW315" s="117"/>
      <c r="AZ315" s="117"/>
      <c r="BC315" s="117"/>
      <c r="BF315" s="117"/>
      <c r="BI315" s="117"/>
      <c r="BL315" s="117"/>
      <c r="BR315" s="117"/>
      <c r="BX315" s="117"/>
      <c r="CD315" s="117"/>
      <c r="CJ315" s="117"/>
      <c r="CP315" s="117"/>
      <c r="CV315" s="117"/>
      <c r="DB315" s="117"/>
      <c r="DH315" s="117"/>
      <c r="DN315" s="117"/>
      <c r="DS315" s="31" cm="1">
        <f t="array" ref="DS315">_xlfn.TAKE(_xlfn.CHOOSECOLS(_xlfn.WRAPROWS($AG315:$DR315,6),2),1)</f>
        <v>44587</v>
      </c>
      <c r="DT315" s="31" cm="1">
        <f t="array" ref="DT315">_xlfn.TAKE(_xlfn._xlws.FILTER(_xlfn.CHOOSECOLS(_xlfn.WRAPROWS($AG315:$DR315,6),2),
(_xlfn.CHOOSECOLS(_xlfn.WRAPROWS($AG315:$DR315,6),3) = "0") +
(_xlfn.CHOOSECOLS(_xlfn.WRAPROWS($AG315:$DR315,6),3) = 0) +
(_xlfn.CHOOSECOLS(_xlfn.WRAPROWS($AG315:$DR315,6),3) = "0(CP)")),1)</f>
        <v>44799</v>
      </c>
    </row>
    <row r="316" spans="1:124" s="43" customFormat="1" x14ac:dyDescent="0.45">
      <c r="A316" s="29"/>
      <c r="B316" s="29" t="s">
        <v>445</v>
      </c>
      <c r="C316" s="29" t="s">
        <v>759</v>
      </c>
      <c r="D316" s="45" t="s">
        <v>61</v>
      </c>
      <c r="E316" s="29" t="s">
        <v>797</v>
      </c>
      <c r="F316" s="29">
        <v>121132</v>
      </c>
      <c r="G316" s="29"/>
      <c r="H316" s="30" t="str">
        <f t="shared" si="52"/>
        <v>GUP-XR01-P1HSG-121132</v>
      </c>
      <c r="I316" s="133" t="s">
        <v>816</v>
      </c>
      <c r="J316" s="28" t="s">
        <v>96</v>
      </c>
      <c r="K316" s="42">
        <v>44603</v>
      </c>
      <c r="L316" s="31"/>
      <c r="M316" s="32" t="s">
        <v>448</v>
      </c>
      <c r="N316" s="29" t="s">
        <v>728</v>
      </c>
      <c r="O316" s="28"/>
      <c r="P316" s="28" t="s">
        <v>5686</v>
      </c>
      <c r="Q316" s="28"/>
      <c r="R316" s="28"/>
      <c r="S316" s="28" t="s">
        <v>729</v>
      </c>
      <c r="T316" s="29" t="s">
        <v>104</v>
      </c>
      <c r="U316" s="33" t="s">
        <v>729</v>
      </c>
      <c r="V316" s="34" t="s">
        <v>704</v>
      </c>
      <c r="W316" s="34">
        <v>3</v>
      </c>
      <c r="X316" s="162">
        <v>45838</v>
      </c>
      <c r="Y316" s="162"/>
      <c r="Z316" s="35"/>
      <c r="AA316" s="119" t="str" cm="1">
        <f t="array" ref="AA316">IF(AB316="","",INDEX(AG316:DR316,_xlfn.XMATCH(AB316,AG316:DR316)-1))</f>
        <v>DE-GUP-DT-E-22-569</v>
      </c>
      <c r="AB316" s="120">
        <f t="shared" si="64"/>
        <v>44799</v>
      </c>
      <c r="AC316" s="119" cm="1">
        <f t="array" ref="AC316">IF(AB316="","",INDEX(AG316:DR316,_xlfn.XMATCH(AB316,AG316:DR316)+1))</f>
        <v>0</v>
      </c>
      <c r="AD316" s="119" t="str" cm="1">
        <f t="array" ref="AD316">IF(AE316="","",INDEX(AG316:DR316,_xlfn.XMATCH(AE316,AG316:DR316)-1))</f>
        <v>CRS-GUP-DHI-DT-22-785</v>
      </c>
      <c r="AE316" s="120">
        <f t="shared" si="65"/>
        <v>44823</v>
      </c>
      <c r="AF316" s="119" t="str" cm="1">
        <f t="array" ref="AF316">IF(AE316="","",INDEX(AG316:DR316,_xlfn.XMATCH(AE316,AG316:DR316)+1))</f>
        <v>NC</v>
      </c>
      <c r="AG316" s="43" t="s">
        <v>784</v>
      </c>
      <c r="AH316" s="117">
        <v>44587</v>
      </c>
      <c r="AI316" s="199" t="s">
        <v>106</v>
      </c>
      <c r="AJ316" s="43" t="s">
        <v>785</v>
      </c>
      <c r="AK316" s="117">
        <v>44613</v>
      </c>
      <c r="AL316" s="43" t="s">
        <v>136</v>
      </c>
      <c r="AM316" s="43" t="s">
        <v>811</v>
      </c>
      <c r="AN316" s="117">
        <v>44799</v>
      </c>
      <c r="AO316" s="43">
        <v>0</v>
      </c>
      <c r="AP316" s="43" t="s">
        <v>813</v>
      </c>
      <c r="AQ316" s="117">
        <v>44823</v>
      </c>
      <c r="AR316" s="43" t="s">
        <v>73</v>
      </c>
      <c r="AT316" s="117"/>
      <c r="AW316" s="117"/>
      <c r="AZ316" s="117"/>
      <c r="BC316" s="117"/>
      <c r="BF316" s="117"/>
      <c r="BI316" s="117"/>
      <c r="BL316" s="117"/>
      <c r="BR316" s="117"/>
      <c r="BX316" s="117"/>
      <c r="CD316" s="117"/>
      <c r="CJ316" s="117"/>
      <c r="CP316" s="117"/>
      <c r="CV316" s="117"/>
      <c r="DB316" s="117"/>
      <c r="DH316" s="117"/>
      <c r="DN316" s="117"/>
      <c r="DS316" s="31" cm="1">
        <f t="array" ref="DS316">_xlfn.TAKE(_xlfn.CHOOSECOLS(_xlfn.WRAPROWS($AG316:$DR316,6),2),1)</f>
        <v>44587</v>
      </c>
      <c r="DT316" s="31" cm="1">
        <f t="array" ref="DT316">_xlfn.TAKE(_xlfn._xlws.FILTER(_xlfn.CHOOSECOLS(_xlfn.WRAPROWS($AG316:$DR316,6),2),
(_xlfn.CHOOSECOLS(_xlfn.WRAPROWS($AG316:$DR316,6),3) = "0") +
(_xlfn.CHOOSECOLS(_xlfn.WRAPROWS($AG316:$DR316,6),3) = 0) +
(_xlfn.CHOOSECOLS(_xlfn.WRAPROWS($AG316:$DR316,6),3) = "0(CP)")),1)</f>
        <v>44799</v>
      </c>
    </row>
    <row r="317" spans="1:124" s="43" customFormat="1" x14ac:dyDescent="0.45">
      <c r="A317" s="29"/>
      <c r="B317" s="29" t="s">
        <v>445</v>
      </c>
      <c r="C317" s="29" t="s">
        <v>759</v>
      </c>
      <c r="D317" s="45" t="s">
        <v>61</v>
      </c>
      <c r="E317" s="29" t="s">
        <v>797</v>
      </c>
      <c r="F317" s="29">
        <v>121133</v>
      </c>
      <c r="G317" s="29"/>
      <c r="H317" s="30" t="str">
        <f t="shared" si="52"/>
        <v>GUP-XR01-P1HSG-121133</v>
      </c>
      <c r="I317" s="133" t="s">
        <v>817</v>
      </c>
      <c r="J317" s="28" t="s">
        <v>96</v>
      </c>
      <c r="K317" s="42">
        <v>44603</v>
      </c>
      <c r="L317" s="31"/>
      <c r="M317" s="32" t="s">
        <v>448</v>
      </c>
      <c r="N317" s="29" t="s">
        <v>728</v>
      </c>
      <c r="O317" s="28"/>
      <c r="P317" s="28" t="s">
        <v>5686</v>
      </c>
      <c r="Q317" s="28"/>
      <c r="R317" s="28"/>
      <c r="S317" s="28" t="s">
        <v>729</v>
      </c>
      <c r="T317" s="29" t="s">
        <v>104</v>
      </c>
      <c r="U317" s="33" t="s">
        <v>729</v>
      </c>
      <c r="V317" s="34" t="s">
        <v>704</v>
      </c>
      <c r="W317" s="34">
        <v>2</v>
      </c>
      <c r="X317" s="162">
        <v>45838</v>
      </c>
      <c r="Y317" s="162"/>
      <c r="Z317" s="35"/>
      <c r="AA317" s="119" t="str" cm="1">
        <f t="array" ref="AA317">IF(AB317="","",INDEX(AG317:DR317,_xlfn.XMATCH(AB317,AG317:DR317)-1))</f>
        <v>DE-GUP-DT-E-22-845</v>
      </c>
      <c r="AB317" s="120">
        <f t="shared" si="64"/>
        <v>44858</v>
      </c>
      <c r="AC317" s="119" cm="1">
        <f t="array" ref="AC317">IF(AB317="","",INDEX(AG317:DR317,_xlfn.XMATCH(AB317,AG317:DR317)+1))</f>
        <v>1</v>
      </c>
      <c r="AD317" s="119" t="str" cm="1">
        <f t="array" ref="AD317">IF(AE317="","",INDEX(AG317:DR317,_xlfn.XMATCH(AE317,AG317:DR317)-1))</f>
        <v>CRS-GUP-DHI-DT-22-1175</v>
      </c>
      <c r="AE317" s="120">
        <f t="shared" si="65"/>
        <v>44895</v>
      </c>
      <c r="AF317" s="119" t="str" cm="1">
        <f t="array" ref="AF317">IF(AE317="","",INDEX(AG317:DR317,_xlfn.XMATCH(AE317,AG317:DR317)+1))</f>
        <v>NC</v>
      </c>
      <c r="AG317" s="43" t="s">
        <v>784</v>
      </c>
      <c r="AH317" s="117">
        <v>44587</v>
      </c>
      <c r="AI317" s="199" t="s">
        <v>106</v>
      </c>
      <c r="AJ317" s="43" t="s">
        <v>785</v>
      </c>
      <c r="AK317" s="117">
        <v>44613</v>
      </c>
      <c r="AL317" s="43" t="s">
        <v>77</v>
      </c>
      <c r="AM317" s="43" t="s">
        <v>818</v>
      </c>
      <c r="AN317" s="117">
        <v>44762</v>
      </c>
      <c r="AO317" s="43">
        <v>0</v>
      </c>
      <c r="AP317" s="43" t="s">
        <v>819</v>
      </c>
      <c r="AQ317" s="117">
        <v>44789</v>
      </c>
      <c r="AR317" s="43" t="s">
        <v>73</v>
      </c>
      <c r="AS317" s="43" t="s">
        <v>5184</v>
      </c>
      <c r="AT317" s="117">
        <v>44858</v>
      </c>
      <c r="AU317" s="43">
        <v>1</v>
      </c>
      <c r="AV317" s="43" t="s">
        <v>5613</v>
      </c>
      <c r="AW317" s="117">
        <v>44895</v>
      </c>
      <c r="AX317" s="43" t="s">
        <v>73</v>
      </c>
      <c r="AZ317" s="117"/>
      <c r="BC317" s="117"/>
      <c r="BF317" s="117"/>
      <c r="BI317" s="117"/>
      <c r="BL317" s="117"/>
      <c r="BR317" s="117"/>
      <c r="BX317" s="117"/>
      <c r="CD317" s="117"/>
      <c r="CJ317" s="117"/>
      <c r="CP317" s="117"/>
      <c r="CV317" s="117"/>
      <c r="DB317" s="117"/>
      <c r="DH317" s="117"/>
      <c r="DN317" s="117"/>
      <c r="DS317" s="31" cm="1">
        <f t="array" ref="DS317">_xlfn.TAKE(_xlfn.CHOOSECOLS(_xlfn.WRAPROWS($AG317:$DR317,6),2),1)</f>
        <v>44587</v>
      </c>
      <c r="DT317" s="31" cm="1">
        <f t="array" ref="DT317">_xlfn.TAKE(_xlfn._xlws.FILTER(_xlfn.CHOOSECOLS(_xlfn.WRAPROWS($AG317:$DR317,6),2),
(_xlfn.CHOOSECOLS(_xlfn.WRAPROWS($AG317:$DR317,6),3) = "0") +
(_xlfn.CHOOSECOLS(_xlfn.WRAPROWS($AG317:$DR317,6),3) = 0) +
(_xlfn.CHOOSECOLS(_xlfn.WRAPROWS($AG317:$DR317,6),3) = "0(CP)")),1)</f>
        <v>44762</v>
      </c>
    </row>
    <row r="318" spans="1:124" s="43" customFormat="1" x14ac:dyDescent="0.45">
      <c r="A318" s="29"/>
      <c r="B318" s="29" t="s">
        <v>445</v>
      </c>
      <c r="C318" s="29" t="s">
        <v>759</v>
      </c>
      <c r="D318" s="45" t="s">
        <v>61</v>
      </c>
      <c r="E318" s="29" t="s">
        <v>797</v>
      </c>
      <c r="F318" s="29">
        <v>121134</v>
      </c>
      <c r="G318" s="29"/>
      <c r="H318" s="30" t="str">
        <f t="shared" si="52"/>
        <v>GUP-XR01-P1HSG-121134</v>
      </c>
      <c r="I318" s="133" t="s">
        <v>820</v>
      </c>
      <c r="J318" s="28" t="s">
        <v>96</v>
      </c>
      <c r="K318" s="42">
        <v>44603</v>
      </c>
      <c r="L318" s="31"/>
      <c r="M318" s="32" t="s">
        <v>448</v>
      </c>
      <c r="N318" s="29" t="s">
        <v>728</v>
      </c>
      <c r="O318" s="28"/>
      <c r="P318" s="28" t="s">
        <v>5686</v>
      </c>
      <c r="Q318" s="28"/>
      <c r="R318" s="28"/>
      <c r="S318" s="28" t="s">
        <v>729</v>
      </c>
      <c r="T318" s="29" t="s">
        <v>104</v>
      </c>
      <c r="U318" s="33" t="s">
        <v>729</v>
      </c>
      <c r="V318" s="34" t="s">
        <v>704</v>
      </c>
      <c r="W318" s="34">
        <v>2</v>
      </c>
      <c r="X318" s="162">
        <v>45838</v>
      </c>
      <c r="Y318" s="162"/>
      <c r="Z318" s="35"/>
      <c r="AA318" s="119" t="str" cm="1">
        <f t="array" ref="AA318">IF(AB318="","",INDEX(AG318:DR318,_xlfn.XMATCH(AB318,AG318:DR318)-1))</f>
        <v>DE-GUP-DT-E-22-963</v>
      </c>
      <c r="AB318" s="120">
        <f t="shared" si="64"/>
        <v>44886</v>
      </c>
      <c r="AC318" s="119" cm="1">
        <f t="array" ref="AC318">IF(AB318="","",INDEX(AG318:DR318,_xlfn.XMATCH(AB318,AG318:DR318)+1))</f>
        <v>1</v>
      </c>
      <c r="AD318" s="119" t="str" cm="1">
        <f t="array" ref="AD318">IF(AE318="","",INDEX(AG318:DR318,_xlfn.XMATCH(AE318,AG318:DR318)-1))</f>
        <v>CRS-GUP-DHI-DT-22-1193</v>
      </c>
      <c r="AE318" s="120">
        <f t="shared" si="65"/>
        <v>44895</v>
      </c>
      <c r="AF318" s="119" t="str" cm="1">
        <f t="array" ref="AF318">IF(AE318="","",INDEX(AG318:DR318,_xlfn.XMATCH(AE318,AG318:DR318)+1))</f>
        <v>NC</v>
      </c>
      <c r="AG318" s="43" t="s">
        <v>784</v>
      </c>
      <c r="AH318" s="117">
        <v>44587</v>
      </c>
      <c r="AI318" s="199" t="s">
        <v>106</v>
      </c>
      <c r="AJ318" s="43" t="s">
        <v>785</v>
      </c>
      <c r="AK318" s="117">
        <v>44613</v>
      </c>
      <c r="AL318" s="43" t="s">
        <v>136</v>
      </c>
      <c r="AM318" s="43" t="s">
        <v>741</v>
      </c>
      <c r="AN318" s="117">
        <v>44796</v>
      </c>
      <c r="AO318" s="43">
        <v>0</v>
      </c>
      <c r="AP318" s="43" t="s">
        <v>806</v>
      </c>
      <c r="AQ318" s="117">
        <v>44823</v>
      </c>
      <c r="AR318" s="43" t="s">
        <v>73</v>
      </c>
      <c r="AS318" s="43" t="s">
        <v>5474</v>
      </c>
      <c r="AT318" s="117">
        <v>44886</v>
      </c>
      <c r="AU318" s="43">
        <v>1</v>
      </c>
      <c r="AV318" s="43" t="s">
        <v>5632</v>
      </c>
      <c r="AW318" s="117">
        <v>44895</v>
      </c>
      <c r="AX318" s="43" t="s">
        <v>73</v>
      </c>
      <c r="AZ318" s="117"/>
      <c r="BC318" s="117"/>
      <c r="BF318" s="117"/>
      <c r="BI318" s="117"/>
      <c r="BL318" s="117"/>
      <c r="BR318" s="117"/>
      <c r="BX318" s="117"/>
      <c r="CD318" s="117"/>
      <c r="CJ318" s="117"/>
      <c r="CP318" s="117"/>
      <c r="CV318" s="117"/>
      <c r="DB318" s="117"/>
      <c r="DH318" s="117"/>
      <c r="DN318" s="117"/>
      <c r="DS318" s="31" cm="1">
        <f t="array" ref="DS318">_xlfn.TAKE(_xlfn.CHOOSECOLS(_xlfn.WRAPROWS($AG318:$DR318,6),2),1)</f>
        <v>44587</v>
      </c>
      <c r="DT318" s="31" cm="1">
        <f t="array" ref="DT318">_xlfn.TAKE(_xlfn._xlws.FILTER(_xlfn.CHOOSECOLS(_xlfn.WRAPROWS($AG318:$DR318,6),2),
(_xlfn.CHOOSECOLS(_xlfn.WRAPROWS($AG318:$DR318,6),3) = "0") +
(_xlfn.CHOOSECOLS(_xlfn.WRAPROWS($AG318:$DR318,6),3) = 0) +
(_xlfn.CHOOSECOLS(_xlfn.WRAPROWS($AG318:$DR318,6),3) = "0(CP)")),1)</f>
        <v>44796</v>
      </c>
    </row>
    <row r="319" spans="1:124" s="43" customFormat="1" x14ac:dyDescent="0.45">
      <c r="A319" s="29"/>
      <c r="B319" s="29" t="s">
        <v>445</v>
      </c>
      <c r="C319" s="29" t="s">
        <v>759</v>
      </c>
      <c r="D319" s="45" t="s">
        <v>61</v>
      </c>
      <c r="E319" s="29" t="s">
        <v>797</v>
      </c>
      <c r="F319" s="29">
        <v>121135</v>
      </c>
      <c r="G319" s="29"/>
      <c r="H319" s="30" t="str">
        <f t="shared" si="52"/>
        <v>GUP-XR01-P1HSG-121135</v>
      </c>
      <c r="I319" s="133" t="s">
        <v>821</v>
      </c>
      <c r="J319" s="28" t="s">
        <v>96</v>
      </c>
      <c r="K319" s="42">
        <v>44603</v>
      </c>
      <c r="L319" s="31"/>
      <c r="M319" s="32" t="s">
        <v>448</v>
      </c>
      <c r="N319" s="29" t="s">
        <v>728</v>
      </c>
      <c r="O319" s="28"/>
      <c r="P319" s="28" t="s">
        <v>5686</v>
      </c>
      <c r="Q319" s="28"/>
      <c r="R319" s="28"/>
      <c r="S319" s="28" t="s">
        <v>729</v>
      </c>
      <c r="T319" s="29" t="s">
        <v>104</v>
      </c>
      <c r="U319" s="33" t="s">
        <v>729</v>
      </c>
      <c r="V319" s="34" t="s">
        <v>704</v>
      </c>
      <c r="W319" s="34">
        <v>2</v>
      </c>
      <c r="X319" s="162">
        <v>45838</v>
      </c>
      <c r="Y319" s="162"/>
      <c r="Z319" s="35"/>
      <c r="AA319" s="119" t="str" cm="1">
        <f t="array" ref="AA319">IF(AB319="","",INDEX(AG319:DR319,_xlfn.XMATCH(AB319,AG319:DR319)-1))</f>
        <v>DE-GUP-DT-E-25-002</v>
      </c>
      <c r="AB319" s="120">
        <f t="shared" si="64"/>
        <v>45674</v>
      </c>
      <c r="AC319" s="119" cm="1">
        <f t="array" ref="AC319">IF(AB319="","",INDEX(AG319:DR319,_xlfn.XMATCH(AB319,AG319:DR319)+1))</f>
        <v>2</v>
      </c>
      <c r="AD319" s="119" t="str" cm="1">
        <f t="array" ref="AD319">IF(AE319="","",INDEX(AG319:DR319,_xlfn.XMATCH(AE319,AG319:DR319)-1))</f>
        <v>CRS-GUP-DHI-DT-22-1085</v>
      </c>
      <c r="AE319" s="120">
        <f t="shared" si="65"/>
        <v>44886</v>
      </c>
      <c r="AF319" s="119" t="str" cm="1">
        <f t="array" ref="AF319">IF(AE319="","",INDEX(AG319:DR319,_xlfn.XMATCH(AE319,AG319:DR319)+1))</f>
        <v>NC</v>
      </c>
      <c r="AG319" s="43" t="s">
        <v>784</v>
      </c>
      <c r="AH319" s="117">
        <v>44587</v>
      </c>
      <c r="AI319" s="199" t="s">
        <v>106</v>
      </c>
      <c r="AJ319" s="43" t="s">
        <v>785</v>
      </c>
      <c r="AK319" s="117">
        <v>44613</v>
      </c>
      <c r="AL319" s="43" t="s">
        <v>136</v>
      </c>
      <c r="AM319" s="43" t="s">
        <v>741</v>
      </c>
      <c r="AN319" s="117">
        <v>44796</v>
      </c>
      <c r="AO319" s="43">
        <v>0</v>
      </c>
      <c r="AP319" s="43" t="s">
        <v>806</v>
      </c>
      <c r="AQ319" s="117">
        <v>44823</v>
      </c>
      <c r="AR319" s="43" t="s">
        <v>73</v>
      </c>
      <c r="AS319" s="43" t="s">
        <v>5014</v>
      </c>
      <c r="AT319" s="117">
        <v>44841</v>
      </c>
      <c r="AU319" s="43">
        <v>1</v>
      </c>
      <c r="AV319" s="43" t="s">
        <v>5481</v>
      </c>
      <c r="AW319" s="117">
        <v>44886</v>
      </c>
      <c r="AX319" s="43" t="s">
        <v>73</v>
      </c>
      <c r="AY319" s="43" t="s">
        <v>8687</v>
      </c>
      <c r="AZ319" s="117">
        <v>45674</v>
      </c>
      <c r="BA319" s="43">
        <v>2</v>
      </c>
      <c r="BC319" s="117"/>
      <c r="BF319" s="117"/>
      <c r="BI319" s="117"/>
      <c r="BL319" s="117"/>
      <c r="BR319" s="117"/>
      <c r="BX319" s="117"/>
      <c r="CD319" s="117"/>
      <c r="CJ319" s="117"/>
      <c r="CP319" s="117"/>
      <c r="CV319" s="117"/>
      <c r="DB319" s="117"/>
      <c r="DH319" s="117"/>
      <c r="DN319" s="117"/>
      <c r="DS319" s="31" cm="1">
        <f t="array" ref="DS319">_xlfn.TAKE(_xlfn.CHOOSECOLS(_xlfn.WRAPROWS($AG319:$DR319,6),2),1)</f>
        <v>44587</v>
      </c>
      <c r="DT319" s="31" cm="1">
        <f t="array" ref="DT319">_xlfn.TAKE(_xlfn._xlws.FILTER(_xlfn.CHOOSECOLS(_xlfn.WRAPROWS($AG319:$DR319,6),2),
(_xlfn.CHOOSECOLS(_xlfn.WRAPROWS($AG319:$DR319,6),3) = "0") +
(_xlfn.CHOOSECOLS(_xlfn.WRAPROWS($AG319:$DR319,6),3) = 0) +
(_xlfn.CHOOSECOLS(_xlfn.WRAPROWS($AG319:$DR319,6),3) = "0(CP)")),1)</f>
        <v>44796</v>
      </c>
    </row>
    <row r="320" spans="1:124" s="43" customFormat="1" x14ac:dyDescent="0.45">
      <c r="A320" s="29"/>
      <c r="B320" s="29" t="s">
        <v>445</v>
      </c>
      <c r="C320" s="29" t="s">
        <v>759</v>
      </c>
      <c r="D320" s="45" t="s">
        <v>61</v>
      </c>
      <c r="E320" s="29" t="s">
        <v>797</v>
      </c>
      <c r="F320" s="29">
        <v>121136</v>
      </c>
      <c r="G320" s="29"/>
      <c r="H320" s="30" t="str">
        <f t="shared" si="52"/>
        <v>GUP-XR01-P1HSG-121136</v>
      </c>
      <c r="I320" s="133" t="s">
        <v>822</v>
      </c>
      <c r="J320" s="28" t="s">
        <v>96</v>
      </c>
      <c r="K320" s="42">
        <v>44603</v>
      </c>
      <c r="L320" s="31"/>
      <c r="M320" s="32" t="s">
        <v>448</v>
      </c>
      <c r="N320" s="29" t="s">
        <v>728</v>
      </c>
      <c r="O320" s="28"/>
      <c r="P320" s="28" t="s">
        <v>5686</v>
      </c>
      <c r="Q320" s="28"/>
      <c r="R320" s="28"/>
      <c r="S320" s="28" t="s">
        <v>729</v>
      </c>
      <c r="T320" s="29" t="s">
        <v>104</v>
      </c>
      <c r="U320" s="33" t="s">
        <v>729</v>
      </c>
      <c r="V320" s="34" t="s">
        <v>704</v>
      </c>
      <c r="W320" s="34">
        <v>2</v>
      </c>
      <c r="X320" s="162">
        <v>45838</v>
      </c>
      <c r="Y320" s="162"/>
      <c r="Z320" s="35"/>
      <c r="AA320" s="119" t="str" cm="1">
        <f t="array" ref="AA320">IF(AB320="","",INDEX(AG320:DR320,_xlfn.XMATCH(AB320,AG320:DR320)-1))</f>
        <v>DE-GUP-DT-E-25-002</v>
      </c>
      <c r="AB320" s="120">
        <f t="shared" si="64"/>
        <v>45674</v>
      </c>
      <c r="AC320" s="119" cm="1">
        <f t="array" ref="AC320">IF(AB320="","",INDEX(AG320:DR320,_xlfn.XMATCH(AB320,AG320:DR320)+1))</f>
        <v>2</v>
      </c>
      <c r="AD320" s="119" t="str" cm="1">
        <f t="array" ref="AD320">IF(AE320="","",INDEX(AG320:DR320,_xlfn.XMATCH(AE320,AG320:DR320)-1))</f>
        <v>CRS-GUP-DHI-DT-22-1085</v>
      </c>
      <c r="AE320" s="120">
        <f t="shared" si="65"/>
        <v>44886</v>
      </c>
      <c r="AF320" s="119" t="str" cm="1">
        <f t="array" ref="AF320">IF(AE320="","",INDEX(AG320:DR320,_xlfn.XMATCH(AE320,AG320:DR320)+1))</f>
        <v>NC</v>
      </c>
      <c r="AG320" s="43" t="s">
        <v>784</v>
      </c>
      <c r="AH320" s="117">
        <v>44587</v>
      </c>
      <c r="AI320" s="199" t="s">
        <v>106</v>
      </c>
      <c r="AJ320" s="43" t="s">
        <v>785</v>
      </c>
      <c r="AK320" s="117">
        <v>44613</v>
      </c>
      <c r="AL320" s="43" t="s">
        <v>136</v>
      </c>
      <c r="AM320" s="43" t="s">
        <v>811</v>
      </c>
      <c r="AN320" s="117">
        <v>44799</v>
      </c>
      <c r="AO320" s="43">
        <v>0</v>
      </c>
      <c r="AP320" s="43" t="s">
        <v>813</v>
      </c>
      <c r="AQ320" s="117">
        <v>44823</v>
      </c>
      <c r="AR320" s="43" t="s">
        <v>73</v>
      </c>
      <c r="AS320" s="43" t="s">
        <v>5014</v>
      </c>
      <c r="AT320" s="117">
        <v>44841</v>
      </c>
      <c r="AU320" s="43">
        <v>1</v>
      </c>
      <c r="AV320" s="43" t="s">
        <v>5481</v>
      </c>
      <c r="AW320" s="117">
        <v>44886</v>
      </c>
      <c r="AX320" s="43" t="s">
        <v>73</v>
      </c>
      <c r="AY320" s="43" t="s">
        <v>8687</v>
      </c>
      <c r="AZ320" s="117">
        <v>45674</v>
      </c>
      <c r="BA320" s="43">
        <v>2</v>
      </c>
      <c r="BC320" s="117"/>
      <c r="BF320" s="117"/>
      <c r="BI320" s="117"/>
      <c r="BL320" s="117"/>
      <c r="BR320" s="117"/>
      <c r="BX320" s="117"/>
      <c r="CD320" s="117"/>
      <c r="CJ320" s="117"/>
      <c r="CP320" s="117"/>
      <c r="CV320" s="117"/>
      <c r="DB320" s="117"/>
      <c r="DH320" s="117"/>
      <c r="DN320" s="117"/>
      <c r="DS320" s="31" cm="1">
        <f t="array" ref="DS320">_xlfn.TAKE(_xlfn.CHOOSECOLS(_xlfn.WRAPROWS($AG320:$DR320,6),2),1)</f>
        <v>44587</v>
      </c>
      <c r="DT320" s="31" cm="1">
        <f t="array" ref="DT320">_xlfn.TAKE(_xlfn._xlws.FILTER(_xlfn.CHOOSECOLS(_xlfn.WRAPROWS($AG320:$DR320,6),2),
(_xlfn.CHOOSECOLS(_xlfn.WRAPROWS($AG320:$DR320,6),3) = "0") +
(_xlfn.CHOOSECOLS(_xlfn.WRAPROWS($AG320:$DR320,6),3) = 0) +
(_xlfn.CHOOSECOLS(_xlfn.WRAPROWS($AG320:$DR320,6),3) = "0(CP)")),1)</f>
        <v>44799</v>
      </c>
    </row>
    <row r="321" spans="1:124" s="114" customFormat="1" x14ac:dyDescent="0.45">
      <c r="A321" s="38"/>
      <c r="B321" s="38" t="s">
        <v>445</v>
      </c>
      <c r="C321" s="38" t="s">
        <v>759</v>
      </c>
      <c r="D321" s="45" t="s">
        <v>61</v>
      </c>
      <c r="E321" s="29" t="s">
        <v>797</v>
      </c>
      <c r="F321" s="29">
        <v>121137</v>
      </c>
      <c r="G321" s="38"/>
      <c r="H321" s="30" t="str">
        <f t="shared" si="52"/>
        <v>GUP-XR01-P1HSG-121137</v>
      </c>
      <c r="I321" s="133" t="s">
        <v>823</v>
      </c>
      <c r="J321" s="28" t="s">
        <v>96</v>
      </c>
      <c r="K321" s="42">
        <v>44603</v>
      </c>
      <c r="L321" s="31"/>
      <c r="M321" s="32" t="s">
        <v>448</v>
      </c>
      <c r="N321" s="29" t="s">
        <v>728</v>
      </c>
      <c r="O321" s="28"/>
      <c r="P321" s="28" t="s">
        <v>5686</v>
      </c>
      <c r="Q321" s="28"/>
      <c r="R321" s="28"/>
      <c r="S321" s="28" t="s">
        <v>729</v>
      </c>
      <c r="T321" s="29" t="s">
        <v>104</v>
      </c>
      <c r="U321" s="39" t="s">
        <v>729</v>
      </c>
      <c r="V321" s="40" t="s">
        <v>704</v>
      </c>
      <c r="W321" s="34">
        <v>2</v>
      </c>
      <c r="X321" s="162">
        <v>45838</v>
      </c>
      <c r="Y321" s="162"/>
      <c r="Z321" s="35"/>
      <c r="AA321" s="107" t="str" cm="1">
        <f t="array" ref="AA321">IF(AB321="","",INDEX(AG321:DR321,_xlfn.XMATCH(AB321,AG321:DR321)-1))</f>
        <v>DE-GUP-DT-E-22-564</v>
      </c>
      <c r="AB321" s="113">
        <f t="shared" si="64"/>
        <v>44799</v>
      </c>
      <c r="AC321" s="107" cm="1">
        <f t="array" ref="AC321">IF(AB321="","",INDEX(AG321:DR321,_xlfn.XMATCH(AB321,AG321:DR321)+1))</f>
        <v>0</v>
      </c>
      <c r="AD321" s="107" t="str" cm="1">
        <f t="array" ref="AD321">IF(AE321="","",INDEX(AG321:DR321,_xlfn.XMATCH(AE321,AG321:DR321)-1))</f>
        <v>CRS-GUP-DHI-DT-22-862</v>
      </c>
      <c r="AE321" s="113">
        <f t="shared" si="65"/>
        <v>44830</v>
      </c>
      <c r="AF321" s="107" t="str" cm="1">
        <f t="array" ref="AF321">IF(AE321="","",INDEX(AG321:DR321,_xlfn.XMATCH(AE321,AG321:DR321)+1))</f>
        <v>NC</v>
      </c>
      <c r="AG321" s="114" t="s">
        <v>784</v>
      </c>
      <c r="AH321" s="115">
        <v>44587</v>
      </c>
      <c r="AI321" s="198" t="s">
        <v>106</v>
      </c>
      <c r="AJ321" s="114" t="s">
        <v>785</v>
      </c>
      <c r="AK321" s="115">
        <v>44613</v>
      </c>
      <c r="AL321" s="114" t="s">
        <v>136</v>
      </c>
      <c r="AM321" s="114" t="s">
        <v>824</v>
      </c>
      <c r="AN321" s="115">
        <v>44799</v>
      </c>
      <c r="AO321" s="114">
        <v>0</v>
      </c>
      <c r="AP321" s="114" t="s">
        <v>825</v>
      </c>
      <c r="AQ321" s="115">
        <v>44830</v>
      </c>
      <c r="AR321" s="114" t="s">
        <v>73</v>
      </c>
      <c r="AT321" s="115"/>
      <c r="AW321" s="115"/>
      <c r="AZ321" s="115"/>
      <c r="BC321" s="115"/>
      <c r="BF321" s="115"/>
      <c r="BI321" s="115"/>
      <c r="BL321" s="115"/>
      <c r="BR321" s="115"/>
      <c r="BX321" s="115"/>
      <c r="CD321" s="115"/>
      <c r="CJ321" s="115"/>
      <c r="CP321" s="115"/>
      <c r="CV321" s="115"/>
      <c r="DB321" s="115"/>
      <c r="DH321" s="115"/>
      <c r="DN321" s="115"/>
      <c r="DS321" s="31" cm="1">
        <f t="array" ref="DS321">_xlfn.TAKE(_xlfn.CHOOSECOLS(_xlfn.WRAPROWS($AG321:$DR321,6),2),1)</f>
        <v>44587</v>
      </c>
      <c r="DT321" s="31" cm="1">
        <f t="array" ref="DT321">_xlfn.TAKE(_xlfn._xlws.FILTER(_xlfn.CHOOSECOLS(_xlfn.WRAPROWS($AG321:$DR321,6),2),
(_xlfn.CHOOSECOLS(_xlfn.WRAPROWS($AG321:$DR321,6),3) = "0") +
(_xlfn.CHOOSECOLS(_xlfn.WRAPROWS($AG321:$DR321,6),3) = 0) +
(_xlfn.CHOOSECOLS(_xlfn.WRAPROWS($AG321:$DR321,6),3) = "0(CP)")),1)</f>
        <v>44799</v>
      </c>
    </row>
    <row r="322" spans="1:124" s="114" customFormat="1" x14ac:dyDescent="0.45">
      <c r="A322" s="38"/>
      <c r="B322" s="38" t="s">
        <v>445</v>
      </c>
      <c r="C322" s="38" t="s">
        <v>759</v>
      </c>
      <c r="D322" s="45" t="s">
        <v>61</v>
      </c>
      <c r="E322" s="29" t="s">
        <v>797</v>
      </c>
      <c r="F322" s="29">
        <v>121138</v>
      </c>
      <c r="G322" s="38"/>
      <c r="H322" s="30" t="str">
        <f t="shared" si="52"/>
        <v>GUP-XR01-P1HSG-121138</v>
      </c>
      <c r="I322" s="133" t="s">
        <v>826</v>
      </c>
      <c r="J322" s="28" t="s">
        <v>96</v>
      </c>
      <c r="K322" s="42">
        <v>44603</v>
      </c>
      <c r="L322" s="31"/>
      <c r="M322" s="32" t="s">
        <v>448</v>
      </c>
      <c r="N322" s="29" t="s">
        <v>728</v>
      </c>
      <c r="O322" s="28"/>
      <c r="P322" s="28" t="s">
        <v>5686</v>
      </c>
      <c r="Q322" s="28"/>
      <c r="R322" s="28"/>
      <c r="S322" s="28" t="s">
        <v>729</v>
      </c>
      <c r="T322" s="29" t="s">
        <v>104</v>
      </c>
      <c r="U322" s="39" t="s">
        <v>729</v>
      </c>
      <c r="V322" s="40" t="s">
        <v>704</v>
      </c>
      <c r="W322" s="34">
        <v>2</v>
      </c>
      <c r="X322" s="162">
        <v>45838</v>
      </c>
      <c r="Y322" s="162"/>
      <c r="Z322" s="35"/>
      <c r="AA322" s="107" t="str" cm="1">
        <f t="array" ref="AA322">IF(AB322="","",INDEX(AG322:DR322,_xlfn.XMATCH(AB322,AG322:DR322)-1))</f>
        <v>DE-GUP-DT-E-22-569</v>
      </c>
      <c r="AB322" s="113">
        <f t="shared" si="64"/>
        <v>44799</v>
      </c>
      <c r="AC322" s="107" cm="1">
        <f t="array" ref="AC322">IF(AB322="","",INDEX(AG322:DR322,_xlfn.XMATCH(AB322,AG322:DR322)+1))</f>
        <v>0</v>
      </c>
      <c r="AD322" s="107" t="str" cm="1">
        <f t="array" ref="AD322">IF(AE322="","",INDEX(AG322:DR322,_xlfn.XMATCH(AE322,AG322:DR322)-1))</f>
        <v>CRS-GUP-DHI-DT-22-785</v>
      </c>
      <c r="AE322" s="113">
        <f t="shared" si="65"/>
        <v>44823</v>
      </c>
      <c r="AF322" s="107" t="str" cm="1">
        <f t="array" ref="AF322">IF(AE322="","",INDEX(AG322:DR322,_xlfn.XMATCH(AE322,AG322:DR322)+1))</f>
        <v>NC</v>
      </c>
      <c r="AG322" s="114" t="s">
        <v>784</v>
      </c>
      <c r="AH322" s="115">
        <v>44587</v>
      </c>
      <c r="AI322" s="198" t="s">
        <v>106</v>
      </c>
      <c r="AJ322" s="114" t="s">
        <v>785</v>
      </c>
      <c r="AK322" s="115">
        <v>44613</v>
      </c>
      <c r="AL322" s="114" t="s">
        <v>136</v>
      </c>
      <c r="AM322" s="114" t="s">
        <v>811</v>
      </c>
      <c r="AN322" s="115">
        <v>44799</v>
      </c>
      <c r="AO322" s="114">
        <v>0</v>
      </c>
      <c r="AP322" s="114" t="s">
        <v>813</v>
      </c>
      <c r="AQ322" s="115">
        <v>44823</v>
      </c>
      <c r="AR322" s="114" t="s">
        <v>73</v>
      </c>
      <c r="AT322" s="115"/>
      <c r="AW322" s="115"/>
      <c r="AZ322" s="115"/>
      <c r="BC322" s="115"/>
      <c r="BF322" s="115"/>
      <c r="BI322" s="115"/>
      <c r="BL322" s="115"/>
      <c r="BR322" s="115"/>
      <c r="BX322" s="115"/>
      <c r="CD322" s="115"/>
      <c r="CJ322" s="115"/>
      <c r="CP322" s="115"/>
      <c r="CV322" s="115"/>
      <c r="DB322" s="115"/>
      <c r="DH322" s="115"/>
      <c r="DN322" s="115"/>
      <c r="DS322" s="31" cm="1">
        <f t="array" ref="DS322">_xlfn.TAKE(_xlfn.CHOOSECOLS(_xlfn.WRAPROWS($AG322:$DR322,6),2),1)</f>
        <v>44587</v>
      </c>
      <c r="DT322" s="31" cm="1">
        <f t="array" ref="DT322">_xlfn.TAKE(_xlfn._xlws.FILTER(_xlfn.CHOOSECOLS(_xlfn.WRAPROWS($AG322:$DR322,6),2),
(_xlfn.CHOOSECOLS(_xlfn.WRAPROWS($AG322:$DR322,6),3) = "0") +
(_xlfn.CHOOSECOLS(_xlfn.WRAPROWS($AG322:$DR322,6),3) = 0) +
(_xlfn.CHOOSECOLS(_xlfn.WRAPROWS($AG322:$DR322,6),3) = "0(CP)")),1)</f>
        <v>44799</v>
      </c>
    </row>
    <row r="323" spans="1:124" s="114" customFormat="1" x14ac:dyDescent="0.45">
      <c r="A323" s="38"/>
      <c r="B323" s="38" t="s">
        <v>445</v>
      </c>
      <c r="C323" s="38" t="s">
        <v>759</v>
      </c>
      <c r="D323" s="45" t="s">
        <v>61</v>
      </c>
      <c r="E323" s="29" t="s">
        <v>797</v>
      </c>
      <c r="F323" s="29">
        <v>121139</v>
      </c>
      <c r="G323" s="38"/>
      <c r="H323" s="30" t="str">
        <f t="shared" si="52"/>
        <v>GUP-XR01-P1HSG-121139</v>
      </c>
      <c r="I323" s="133" t="s">
        <v>827</v>
      </c>
      <c r="J323" s="28" t="s">
        <v>96</v>
      </c>
      <c r="K323" s="42">
        <v>44603</v>
      </c>
      <c r="L323" s="31"/>
      <c r="M323" s="32" t="s">
        <v>448</v>
      </c>
      <c r="N323" s="29" t="s">
        <v>728</v>
      </c>
      <c r="O323" s="28"/>
      <c r="P323" s="28" t="s">
        <v>5686</v>
      </c>
      <c r="Q323" s="28"/>
      <c r="R323" s="28"/>
      <c r="S323" s="28" t="s">
        <v>729</v>
      </c>
      <c r="T323" s="29" t="s">
        <v>104</v>
      </c>
      <c r="U323" s="39" t="s">
        <v>729</v>
      </c>
      <c r="V323" s="40" t="s">
        <v>704</v>
      </c>
      <c r="W323" s="34">
        <v>2</v>
      </c>
      <c r="X323" s="162">
        <v>45838</v>
      </c>
      <c r="Y323" s="162"/>
      <c r="Z323" s="35"/>
      <c r="AA323" s="107" t="str" cm="1">
        <f t="array" ref="AA323">IF(AB323="","",INDEX(AG323:DR323,_xlfn.XMATCH(AB323,AG323:DR323)-1))</f>
        <v>DE-GUP-DT-E-22-1036</v>
      </c>
      <c r="AB323" s="113">
        <f t="shared" si="64"/>
        <v>44901</v>
      </c>
      <c r="AC323" s="107" cm="1">
        <f t="array" ref="AC323">IF(AB323="","",INDEX(AG323:DR323,_xlfn.XMATCH(AB323,AG323:DR323)+1))</f>
        <v>2</v>
      </c>
      <c r="AD323" s="107" t="str" cm="1">
        <f t="array" ref="AD323">IF(AE323="","",INDEX(AG323:DR323,_xlfn.XMATCH(AE323,AG323:DR323)-1))</f>
        <v>CRS-GUP-DHI-DT-22-1310</v>
      </c>
      <c r="AE323" s="113">
        <f t="shared" si="65"/>
        <v>44917</v>
      </c>
      <c r="AF323" s="107" t="str" cm="1">
        <f t="array" ref="AF323">IF(AE323="","",INDEX(AG323:DR323,_xlfn.XMATCH(AE323,AG323:DR323)+1))</f>
        <v>NC</v>
      </c>
      <c r="AG323" s="114" t="s">
        <v>784</v>
      </c>
      <c r="AH323" s="115">
        <v>44587</v>
      </c>
      <c r="AI323" s="198" t="s">
        <v>106</v>
      </c>
      <c r="AJ323" s="114" t="s">
        <v>785</v>
      </c>
      <c r="AK323" s="115">
        <v>44613</v>
      </c>
      <c r="AL323" s="114" t="s">
        <v>136</v>
      </c>
      <c r="AM323" s="114" t="s">
        <v>811</v>
      </c>
      <c r="AN323" s="115">
        <v>44799</v>
      </c>
      <c r="AO323" s="114">
        <v>0</v>
      </c>
      <c r="AP323" s="114" t="s">
        <v>813</v>
      </c>
      <c r="AQ323" s="115">
        <v>44823</v>
      </c>
      <c r="AR323" s="114" t="s">
        <v>73</v>
      </c>
      <c r="AS323" s="114" t="s">
        <v>5569</v>
      </c>
      <c r="AT323" s="115">
        <v>44889</v>
      </c>
      <c r="AU323" s="114">
        <v>1</v>
      </c>
      <c r="AV323" s="114" t="s">
        <v>5646</v>
      </c>
      <c r="AW323" s="115">
        <v>44895</v>
      </c>
      <c r="AX323" s="114" t="s">
        <v>73</v>
      </c>
      <c r="AY323" s="114" t="s">
        <v>5708</v>
      </c>
      <c r="AZ323" s="115">
        <v>44901</v>
      </c>
      <c r="BA323" s="114">
        <v>2</v>
      </c>
      <c r="BB323" s="114" t="s">
        <v>5923</v>
      </c>
      <c r="BC323" s="115">
        <v>44917</v>
      </c>
      <c r="BD323" s="114" t="s">
        <v>73</v>
      </c>
      <c r="BF323" s="115"/>
      <c r="BI323" s="115"/>
      <c r="BL323" s="115"/>
      <c r="BR323" s="115"/>
      <c r="BX323" s="115"/>
      <c r="CD323" s="115"/>
      <c r="CJ323" s="115"/>
      <c r="CP323" s="115"/>
      <c r="CV323" s="115"/>
      <c r="DB323" s="115"/>
      <c r="DH323" s="115"/>
      <c r="DN323" s="115"/>
      <c r="DS323" s="31" cm="1">
        <f t="array" ref="DS323">_xlfn.TAKE(_xlfn.CHOOSECOLS(_xlfn.WRAPROWS($AG323:$DR323,6),2),1)</f>
        <v>44587</v>
      </c>
      <c r="DT323" s="31" cm="1">
        <f t="array" ref="DT323">_xlfn.TAKE(_xlfn._xlws.FILTER(_xlfn.CHOOSECOLS(_xlfn.WRAPROWS($AG323:$DR323,6),2),
(_xlfn.CHOOSECOLS(_xlfn.WRAPROWS($AG323:$DR323,6),3) = "0") +
(_xlfn.CHOOSECOLS(_xlfn.WRAPROWS($AG323:$DR323,6),3) = 0) +
(_xlfn.CHOOSECOLS(_xlfn.WRAPROWS($AG323:$DR323,6),3) = "0(CP)")),1)</f>
        <v>44799</v>
      </c>
    </row>
    <row r="324" spans="1:124" s="114" customFormat="1" x14ac:dyDescent="0.45">
      <c r="A324" s="38"/>
      <c r="B324" s="38" t="s">
        <v>445</v>
      </c>
      <c r="C324" s="38" t="s">
        <v>759</v>
      </c>
      <c r="D324" s="45" t="s">
        <v>61</v>
      </c>
      <c r="E324" s="29" t="s">
        <v>797</v>
      </c>
      <c r="F324" s="29">
        <v>121140</v>
      </c>
      <c r="G324" s="38"/>
      <c r="H324" s="30" t="str">
        <f t="shared" si="52"/>
        <v>GUP-XR01-P1HSG-121140</v>
      </c>
      <c r="I324" s="133" t="s">
        <v>828</v>
      </c>
      <c r="J324" s="28" t="s">
        <v>96</v>
      </c>
      <c r="K324" s="42">
        <v>44603</v>
      </c>
      <c r="L324" s="31"/>
      <c r="M324" s="32" t="s">
        <v>448</v>
      </c>
      <c r="N324" s="29" t="s">
        <v>728</v>
      </c>
      <c r="O324" s="28"/>
      <c r="P324" s="28" t="s">
        <v>5686</v>
      </c>
      <c r="Q324" s="28"/>
      <c r="R324" s="28"/>
      <c r="S324" s="28" t="s">
        <v>729</v>
      </c>
      <c r="T324" s="29" t="s">
        <v>104</v>
      </c>
      <c r="U324" s="39" t="s">
        <v>729</v>
      </c>
      <c r="V324" s="40" t="s">
        <v>704</v>
      </c>
      <c r="W324" s="34">
        <v>3</v>
      </c>
      <c r="X324" s="162">
        <v>45838</v>
      </c>
      <c r="Y324" s="162"/>
      <c r="Z324" s="35"/>
      <c r="AA324" s="107" t="str" cm="1">
        <f t="array" ref="AA324">IF(AB324="","",INDEX(AG324:DR324,_xlfn.XMATCH(AB324,AG324:DR324)-1))</f>
        <v>DE-GUP-DT-E-22-569</v>
      </c>
      <c r="AB324" s="113">
        <f t="shared" si="64"/>
        <v>44799</v>
      </c>
      <c r="AC324" s="107" cm="1">
        <f t="array" ref="AC324">IF(AB324="","",INDEX(AG324:DR324,_xlfn.XMATCH(AB324,AG324:DR324)+1))</f>
        <v>0</v>
      </c>
      <c r="AD324" s="107" t="str" cm="1">
        <f t="array" ref="AD324">IF(AE324="","",INDEX(AG324:DR324,_xlfn.XMATCH(AE324,AG324:DR324)-1))</f>
        <v>CRS-GUP-DHI-DT-22-785</v>
      </c>
      <c r="AE324" s="113">
        <f t="shared" si="65"/>
        <v>44823</v>
      </c>
      <c r="AF324" s="107" t="str" cm="1">
        <f t="array" ref="AF324">IF(AE324="","",INDEX(AG324:DR324,_xlfn.XMATCH(AE324,AG324:DR324)+1))</f>
        <v>NC</v>
      </c>
      <c r="AG324" s="114" t="s">
        <v>784</v>
      </c>
      <c r="AH324" s="115">
        <v>44587</v>
      </c>
      <c r="AI324" s="198" t="s">
        <v>106</v>
      </c>
      <c r="AJ324" s="114" t="s">
        <v>785</v>
      </c>
      <c r="AK324" s="115">
        <v>44613</v>
      </c>
      <c r="AL324" s="114" t="s">
        <v>136</v>
      </c>
      <c r="AM324" s="114" t="s">
        <v>811</v>
      </c>
      <c r="AN324" s="115">
        <v>44799</v>
      </c>
      <c r="AO324" s="114">
        <v>0</v>
      </c>
      <c r="AP324" s="114" t="s">
        <v>813</v>
      </c>
      <c r="AQ324" s="115">
        <v>44823</v>
      </c>
      <c r="AR324" s="114" t="s">
        <v>73</v>
      </c>
      <c r="AT324" s="115"/>
      <c r="AW324" s="115"/>
      <c r="AZ324" s="115"/>
      <c r="BC324" s="115"/>
      <c r="BF324" s="115"/>
      <c r="BI324" s="115"/>
      <c r="BL324" s="115"/>
      <c r="BR324" s="115"/>
      <c r="BX324" s="115"/>
      <c r="CD324" s="115"/>
      <c r="CJ324" s="115"/>
      <c r="CP324" s="115"/>
      <c r="CV324" s="115"/>
      <c r="DB324" s="115"/>
      <c r="DH324" s="115"/>
      <c r="DN324" s="115"/>
      <c r="DS324" s="31" cm="1">
        <f t="array" ref="DS324">_xlfn.TAKE(_xlfn.CHOOSECOLS(_xlfn.WRAPROWS($AG324:$DR324,6),2),1)</f>
        <v>44587</v>
      </c>
      <c r="DT324" s="31" cm="1">
        <f t="array" ref="DT324">_xlfn.TAKE(_xlfn._xlws.FILTER(_xlfn.CHOOSECOLS(_xlfn.WRAPROWS($AG324:$DR324,6),2),
(_xlfn.CHOOSECOLS(_xlfn.WRAPROWS($AG324:$DR324,6),3) = "0") +
(_xlfn.CHOOSECOLS(_xlfn.WRAPROWS($AG324:$DR324,6),3) = 0) +
(_xlfn.CHOOSECOLS(_xlfn.WRAPROWS($AG324:$DR324,6),3) = "0(CP)")),1)</f>
        <v>44799</v>
      </c>
    </row>
    <row r="325" spans="1:124" s="114" customFormat="1" x14ac:dyDescent="0.45">
      <c r="A325" s="38"/>
      <c r="B325" s="38" t="s">
        <v>445</v>
      </c>
      <c r="C325" s="38" t="s">
        <v>759</v>
      </c>
      <c r="D325" s="45" t="s">
        <v>61</v>
      </c>
      <c r="E325" s="29" t="s">
        <v>797</v>
      </c>
      <c r="F325" s="29">
        <v>121141</v>
      </c>
      <c r="G325" s="38"/>
      <c r="H325" s="30" t="str">
        <f t="shared" si="52"/>
        <v>GUP-XR01-P1HSG-121141</v>
      </c>
      <c r="I325" s="133" t="s">
        <v>829</v>
      </c>
      <c r="J325" s="28" t="s">
        <v>542</v>
      </c>
      <c r="K325" s="42">
        <v>44603</v>
      </c>
      <c r="L325" s="46"/>
      <c r="M325" s="32" t="s">
        <v>448</v>
      </c>
      <c r="N325" s="29" t="s">
        <v>728</v>
      </c>
      <c r="O325" s="28"/>
      <c r="P325" s="28" t="s">
        <v>5686</v>
      </c>
      <c r="Q325" s="28"/>
      <c r="R325" s="28"/>
      <c r="S325" s="28" t="s">
        <v>729</v>
      </c>
      <c r="T325" s="29" t="s">
        <v>104</v>
      </c>
      <c r="U325" s="39" t="s">
        <v>729</v>
      </c>
      <c r="V325" s="40" t="s">
        <v>704</v>
      </c>
      <c r="W325" s="34">
        <v>3</v>
      </c>
      <c r="X325" s="162">
        <v>45838</v>
      </c>
      <c r="Y325" s="162"/>
      <c r="Z325" s="30"/>
      <c r="AA325" s="107" t="str" cm="1">
        <f t="array" ref="AA325">IF(AB325="","",INDEX(AG325:DR325,_xlfn.XMATCH(AB325,AG325:DR325)-1))</f>
        <v>DHI-GUP-DT-22-023</v>
      </c>
      <c r="AB325" s="113">
        <f t="shared" si="64"/>
        <v>44587</v>
      </c>
      <c r="AC325" s="107" t="str" cm="1">
        <f t="array" ref="AC325">IF(AB325="","",INDEX(AG325:DR325,_xlfn.XMATCH(AB325,AG325:DR325)+1))</f>
        <v>0</v>
      </c>
      <c r="AD325" s="107" t="str" cm="1">
        <f t="array" ref="AD325">IF(AE325="","",INDEX(AG325:DR325,_xlfn.XMATCH(AE325,AG325:DR325)-1))</f>
        <v>CRS-GUP-DHI-DT-22-221</v>
      </c>
      <c r="AE325" s="113">
        <f t="shared" si="65"/>
        <v>44613</v>
      </c>
      <c r="AF325" s="107" t="str" cm="1">
        <f t="array" ref="AF325">IF(AE325="","",INDEX(AG325:DR325,_xlfn.XMATCH(AE325,AG325:DR325)+1))</f>
        <v>NC</v>
      </c>
      <c r="AG325" s="114" t="s">
        <v>784</v>
      </c>
      <c r="AH325" s="115">
        <v>44587</v>
      </c>
      <c r="AI325" s="198" t="s">
        <v>71</v>
      </c>
      <c r="AJ325" s="114" t="s">
        <v>785</v>
      </c>
      <c r="AK325" s="115">
        <v>44613</v>
      </c>
      <c r="AL325" s="114" t="s">
        <v>73</v>
      </c>
      <c r="AN325" s="115"/>
      <c r="AQ325" s="115"/>
      <c r="AT325" s="115"/>
      <c r="AW325" s="115"/>
      <c r="AZ325" s="115"/>
      <c r="BC325" s="115"/>
      <c r="BF325" s="115"/>
      <c r="BI325" s="115"/>
      <c r="BL325" s="115"/>
      <c r="BR325" s="115"/>
      <c r="BX325" s="115"/>
      <c r="CD325" s="115"/>
      <c r="CJ325" s="115"/>
      <c r="CP325" s="115"/>
      <c r="CV325" s="115"/>
      <c r="DB325" s="115"/>
      <c r="DH325" s="115"/>
      <c r="DN325" s="115"/>
      <c r="DS325" s="31" cm="1">
        <f t="array" ref="DS325">_xlfn.TAKE(_xlfn.CHOOSECOLS(_xlfn.WRAPROWS($AG325:$DR325,6),2),1)</f>
        <v>44587</v>
      </c>
      <c r="DT325" s="31" cm="1">
        <f t="array" ref="DT325">_xlfn.TAKE(_xlfn._xlws.FILTER(_xlfn.CHOOSECOLS(_xlfn.WRAPROWS($AG325:$DR325,6),2),
(_xlfn.CHOOSECOLS(_xlfn.WRAPROWS($AG325:$DR325,6),3) = "0") +
(_xlfn.CHOOSECOLS(_xlfn.WRAPROWS($AG325:$DR325,6),3) = 0) +
(_xlfn.CHOOSECOLS(_xlfn.WRAPROWS($AG325:$DR325,6),3) = "0(CP)")),1)</f>
        <v>44587</v>
      </c>
    </row>
    <row r="326" spans="1:124" s="43" customFormat="1" x14ac:dyDescent="0.45">
      <c r="A326" s="29"/>
      <c r="B326" s="29" t="s">
        <v>445</v>
      </c>
      <c r="C326" s="29" t="s">
        <v>759</v>
      </c>
      <c r="D326" s="45" t="s">
        <v>61</v>
      </c>
      <c r="E326" s="29" t="s">
        <v>797</v>
      </c>
      <c r="F326" s="29">
        <v>121142</v>
      </c>
      <c r="G326" s="29"/>
      <c r="H326" s="30" t="str">
        <f t="shared" si="52"/>
        <v>GUP-XR01-P1HSG-121142</v>
      </c>
      <c r="I326" s="133" t="s">
        <v>830</v>
      </c>
      <c r="J326" s="28" t="s">
        <v>245</v>
      </c>
      <c r="K326" s="42">
        <v>44603</v>
      </c>
      <c r="L326" s="46">
        <v>44723</v>
      </c>
      <c r="M326" s="32" t="s">
        <v>448</v>
      </c>
      <c r="N326" s="29" t="s">
        <v>728</v>
      </c>
      <c r="O326" s="28"/>
      <c r="P326" s="28"/>
      <c r="Q326" s="28"/>
      <c r="R326" s="28"/>
      <c r="S326" s="28" t="s">
        <v>729</v>
      </c>
      <c r="T326" s="29" t="s">
        <v>104</v>
      </c>
      <c r="U326" s="33" t="s">
        <v>729</v>
      </c>
      <c r="V326" s="34" t="s">
        <v>704</v>
      </c>
      <c r="W326" s="34">
        <v>2</v>
      </c>
      <c r="X326" s="162">
        <v>45838</v>
      </c>
      <c r="Y326" s="162"/>
      <c r="Z326" s="30"/>
      <c r="AA326" s="119" t="str" cm="1">
        <f t="array" ref="AA326">IF(AB326="","",INDEX(AG326:DR326,_xlfn.XMATCH(AB326,AG326:DR326)-1))</f>
        <v>DE-GUP-DT-E-25-025</v>
      </c>
      <c r="AB326" s="120">
        <f t="shared" si="64"/>
        <v>45701</v>
      </c>
      <c r="AC326" s="119" cm="1">
        <f t="array" ref="AC326">IF(AB326="","",INDEX(AG326:DR326,_xlfn.XMATCH(AB326,AG326:DR326)+1))</f>
        <v>2</v>
      </c>
      <c r="AD326" s="119" t="str" cm="1">
        <f t="array" ref="AD326">IF(AE326="","",INDEX(AG326:DR326,_xlfn.XMATCH(AE326,AG326:DR326)-1))</f>
        <v>CRS-GUP-DHI-DT-22-1085</v>
      </c>
      <c r="AE326" s="120">
        <f t="shared" si="65"/>
        <v>44886</v>
      </c>
      <c r="AF326" s="119" t="str" cm="1">
        <f t="array" ref="AF326">IF(AE326="","",INDEX(AG326:DR326,_xlfn.XMATCH(AE326,AG326:DR326)+1))</f>
        <v>NC</v>
      </c>
      <c r="AG326" s="43" t="s">
        <v>784</v>
      </c>
      <c r="AH326" s="117">
        <v>44587</v>
      </c>
      <c r="AI326" s="199" t="s">
        <v>106</v>
      </c>
      <c r="AJ326" s="43" t="s">
        <v>785</v>
      </c>
      <c r="AK326" s="117">
        <v>44613</v>
      </c>
      <c r="AL326" s="43" t="s">
        <v>136</v>
      </c>
      <c r="AM326" s="43" t="s">
        <v>741</v>
      </c>
      <c r="AN326" s="117">
        <v>44796</v>
      </c>
      <c r="AO326" s="43">
        <v>0</v>
      </c>
      <c r="AP326" s="43" t="s">
        <v>806</v>
      </c>
      <c r="AQ326" s="117">
        <v>44823</v>
      </c>
      <c r="AR326" s="43" t="s">
        <v>84</v>
      </c>
      <c r="AS326" s="43" t="s">
        <v>5014</v>
      </c>
      <c r="AT326" s="117">
        <v>44841</v>
      </c>
      <c r="AU326" s="43">
        <v>1</v>
      </c>
      <c r="AV326" s="43" t="s">
        <v>5481</v>
      </c>
      <c r="AW326" s="117">
        <v>44886</v>
      </c>
      <c r="AX326" s="43" t="s">
        <v>73</v>
      </c>
      <c r="AY326" s="43" t="s">
        <v>8757</v>
      </c>
      <c r="AZ326" s="117">
        <v>45701</v>
      </c>
      <c r="BA326" s="43">
        <v>2</v>
      </c>
      <c r="BC326" s="117"/>
      <c r="BF326" s="117"/>
      <c r="BI326" s="117"/>
      <c r="BL326" s="117"/>
      <c r="BR326" s="117"/>
      <c r="BX326" s="117"/>
      <c r="CD326" s="117"/>
      <c r="CJ326" s="117"/>
      <c r="CP326" s="117"/>
      <c r="CV326" s="117"/>
      <c r="DB326" s="117"/>
      <c r="DH326" s="117"/>
      <c r="DN326" s="117"/>
      <c r="DS326" s="31" cm="1">
        <f t="array" ref="DS326">_xlfn.TAKE(_xlfn.CHOOSECOLS(_xlfn.WRAPROWS($AG326:$DR326,6),2),1)</f>
        <v>44587</v>
      </c>
      <c r="DT326" s="31" cm="1">
        <f t="array" ref="DT326">_xlfn.TAKE(_xlfn._xlws.FILTER(_xlfn.CHOOSECOLS(_xlfn.WRAPROWS($AG326:$DR326,6),2),
(_xlfn.CHOOSECOLS(_xlfn.WRAPROWS($AG326:$DR326,6),3) = "0") +
(_xlfn.CHOOSECOLS(_xlfn.WRAPROWS($AG326:$DR326,6),3) = 0) +
(_xlfn.CHOOSECOLS(_xlfn.WRAPROWS($AG326:$DR326,6),3) = "0(CP)")),1)</f>
        <v>44796</v>
      </c>
    </row>
    <row r="327" spans="1:124" s="114" customFormat="1" x14ac:dyDescent="0.45">
      <c r="A327" s="29"/>
      <c r="B327" s="135" t="s">
        <v>445</v>
      </c>
      <c r="C327" s="136" t="s">
        <v>759</v>
      </c>
      <c r="D327" s="45" t="s">
        <v>61</v>
      </c>
      <c r="E327" s="136" t="s">
        <v>797</v>
      </c>
      <c r="F327" s="136">
        <v>121147</v>
      </c>
      <c r="G327" s="29"/>
      <c r="H327" s="30" t="str">
        <f t="shared" si="52"/>
        <v>GUP-XR01-P1HSG-121147</v>
      </c>
      <c r="I327" s="47" t="s">
        <v>831</v>
      </c>
      <c r="J327" s="59" t="s">
        <v>542</v>
      </c>
      <c r="K327" s="61">
        <v>44659</v>
      </c>
      <c r="L327" s="59" t="s">
        <v>832</v>
      </c>
      <c r="M327" s="59" t="s">
        <v>448</v>
      </c>
      <c r="N327" s="136" t="s">
        <v>728</v>
      </c>
      <c r="O327" s="137" t="s">
        <v>832</v>
      </c>
      <c r="P327" s="28" t="s">
        <v>5686</v>
      </c>
      <c r="Q327" s="137" t="s">
        <v>832</v>
      </c>
      <c r="R327" s="137" t="s">
        <v>832</v>
      </c>
      <c r="S327" s="59" t="s">
        <v>729</v>
      </c>
      <c r="T327" s="136" t="s">
        <v>104</v>
      </c>
      <c r="U327" s="59" t="s">
        <v>729</v>
      </c>
      <c r="V327" s="136" t="s">
        <v>833</v>
      </c>
      <c r="W327" s="136">
        <v>3</v>
      </c>
      <c r="X327" s="162">
        <v>45838</v>
      </c>
      <c r="Y327" s="163"/>
      <c r="Z327" s="30"/>
      <c r="AA327" s="107" t="str" cm="1">
        <f t="array" ref="AA327">IF(AB327="","",INDEX(AG327:DR327,_xlfn.XMATCH(AB327,AG327:DR327)-1))</f>
        <v>DE-GUP-DT-E-22-679</v>
      </c>
      <c r="AB327" s="113">
        <f t="shared" ref="AB327:AB328" si="66">IF(AH327="", "",MAX(AH327,AN327,AT327,AZ327,BF327,BL327,BR327,BX327,CD327,CJ327,CP327,CV327,DB327,DH327,DN327))</f>
        <v>44820</v>
      </c>
      <c r="AC327" s="107" cm="1">
        <f t="array" ref="AC327">IF(AB327="","",INDEX(AG327:DR327,_xlfn.XMATCH(AB327,AG327:DR327)+1))</f>
        <v>1</v>
      </c>
      <c r="AD327" s="107" t="str" cm="1">
        <f t="array" ref="AD327">IF(AE327="","",INDEX(AG327:DR327,_xlfn.XMATCH(AE327,AG327:DR327)-1))</f>
        <v>CRS-GUP-DHI-DT-22-906</v>
      </c>
      <c r="AE327" s="113">
        <f t="shared" ref="AE327:AE328" si="67">IF(AK327="", "",MAX(AK327,AQ327,AW327,BC327,BI327,BO327,BU327,CA327,CG327,CM327,CS327,CY327,DE327,DK327,DQ327))</f>
        <v>44846</v>
      </c>
      <c r="AF327" s="107" t="str" cm="1">
        <f t="array" ref="AF327">IF(AE327="","",INDEX(AG327:DR327,_xlfn.XMATCH(AE327,AG327:DR327)+1))</f>
        <v>NC</v>
      </c>
      <c r="AG327" s="114" t="s">
        <v>834</v>
      </c>
      <c r="AH327" s="115">
        <v>44664</v>
      </c>
      <c r="AI327" s="198">
        <v>0</v>
      </c>
      <c r="AJ327" s="114" t="s">
        <v>835</v>
      </c>
      <c r="AK327" s="115">
        <v>44701</v>
      </c>
      <c r="AL327" s="114" t="s">
        <v>73</v>
      </c>
      <c r="AM327" s="114" t="s">
        <v>836</v>
      </c>
      <c r="AN327" s="115">
        <v>44820</v>
      </c>
      <c r="AO327" s="114">
        <v>1</v>
      </c>
      <c r="AP327" s="114" t="s">
        <v>5078</v>
      </c>
      <c r="AQ327" s="115">
        <v>44846</v>
      </c>
      <c r="AR327" s="114" t="s">
        <v>73</v>
      </c>
      <c r="AT327" s="115"/>
      <c r="AW327" s="115"/>
      <c r="AZ327" s="115"/>
      <c r="BC327" s="115"/>
      <c r="BF327" s="115"/>
      <c r="BI327" s="115"/>
      <c r="BL327" s="115"/>
      <c r="BR327" s="115"/>
      <c r="BX327" s="115"/>
      <c r="CD327" s="115"/>
      <c r="CJ327" s="115"/>
      <c r="CP327" s="115"/>
      <c r="CV327" s="115"/>
      <c r="DB327" s="115"/>
      <c r="DH327" s="115"/>
      <c r="DN327" s="115"/>
      <c r="DS327" s="31" cm="1">
        <f t="array" ref="DS327">_xlfn.TAKE(_xlfn.CHOOSECOLS(_xlfn.WRAPROWS($AG327:$DR327,6),2),1)</f>
        <v>44664</v>
      </c>
      <c r="DT327" s="31" cm="1">
        <f t="array" ref="DT327">_xlfn.TAKE(_xlfn._xlws.FILTER(_xlfn.CHOOSECOLS(_xlfn.WRAPROWS($AG327:$DR327,6),2),
(_xlfn.CHOOSECOLS(_xlfn.WRAPROWS($AG327:$DR327,6),3) = "0") +
(_xlfn.CHOOSECOLS(_xlfn.WRAPROWS($AG327:$DR327,6),3) = 0) +
(_xlfn.CHOOSECOLS(_xlfn.WRAPROWS($AG327:$DR327,6),3) = "0(CP)")),1)</f>
        <v>44664</v>
      </c>
    </row>
    <row r="328" spans="1:124" s="114" customFormat="1" x14ac:dyDescent="0.45">
      <c r="A328" s="29"/>
      <c r="B328" s="138" t="s">
        <v>445</v>
      </c>
      <c r="C328" s="55" t="s">
        <v>759</v>
      </c>
      <c r="D328" s="45" t="s">
        <v>61</v>
      </c>
      <c r="E328" s="55" t="s">
        <v>797</v>
      </c>
      <c r="F328" s="55">
        <v>121148</v>
      </c>
      <c r="G328" s="29"/>
      <c r="H328" s="30" t="str">
        <f t="shared" si="52"/>
        <v>GUP-XR01-P1HSG-121148</v>
      </c>
      <c r="I328" s="47" t="s">
        <v>837</v>
      </c>
      <c r="J328" s="45" t="s">
        <v>245</v>
      </c>
      <c r="K328" s="48">
        <v>44659</v>
      </c>
      <c r="L328" s="48">
        <v>44750</v>
      </c>
      <c r="M328" s="45" t="s">
        <v>448</v>
      </c>
      <c r="N328" s="55" t="s">
        <v>728</v>
      </c>
      <c r="O328" s="47" t="s">
        <v>832</v>
      </c>
      <c r="P328" s="28" t="s">
        <v>5686</v>
      </c>
      <c r="Q328" s="47" t="s">
        <v>832</v>
      </c>
      <c r="R328" s="47" t="s">
        <v>832</v>
      </c>
      <c r="S328" s="45" t="s">
        <v>729</v>
      </c>
      <c r="T328" s="55" t="s">
        <v>104</v>
      </c>
      <c r="U328" s="45" t="s">
        <v>729</v>
      </c>
      <c r="V328" s="55" t="s">
        <v>833</v>
      </c>
      <c r="W328" s="55">
        <v>3</v>
      </c>
      <c r="X328" s="162">
        <v>45838</v>
      </c>
      <c r="Y328" s="164"/>
      <c r="Z328" s="30"/>
      <c r="AA328" s="107" t="str" cm="1">
        <f t="array" ref="AA328">IF(AB328="","",INDEX(AG328:DR328,_xlfn.XMATCH(AB328,AG328:DR328)-1))</f>
        <v>DE-GUP-DT-E-22-679</v>
      </c>
      <c r="AB328" s="113">
        <f t="shared" si="66"/>
        <v>44820</v>
      </c>
      <c r="AC328" s="107" cm="1">
        <f t="array" ref="AC328">IF(AB328="","",INDEX(AG328:DR328,_xlfn.XMATCH(AB328,AG328:DR328)+1))</f>
        <v>0</v>
      </c>
      <c r="AD328" s="107" t="str" cm="1">
        <f t="array" ref="AD328">IF(AE328="","",INDEX(AG328:DR328,_xlfn.XMATCH(AE328,AG328:DR328)-1))</f>
        <v>CRS-GUP-DHI-DT-22-906</v>
      </c>
      <c r="AE328" s="113">
        <f t="shared" si="67"/>
        <v>44846</v>
      </c>
      <c r="AF328" s="107" t="str" cm="1">
        <f t="array" ref="AF328">IF(AE328="","",INDEX(AG328:DR328,_xlfn.XMATCH(AE328,AG328:DR328)+1))</f>
        <v>AA</v>
      </c>
      <c r="AG328" s="114" t="s">
        <v>834</v>
      </c>
      <c r="AH328" s="115">
        <v>44664</v>
      </c>
      <c r="AI328" s="198" t="s">
        <v>90</v>
      </c>
      <c r="AJ328" s="114" t="s">
        <v>835</v>
      </c>
      <c r="AK328" s="115">
        <v>44701</v>
      </c>
      <c r="AL328" s="114" t="s">
        <v>113</v>
      </c>
      <c r="AM328" s="114" t="s">
        <v>836</v>
      </c>
      <c r="AN328" s="115">
        <v>44820</v>
      </c>
      <c r="AO328" s="114">
        <v>0</v>
      </c>
      <c r="AP328" s="114" t="s">
        <v>5078</v>
      </c>
      <c r="AQ328" s="115">
        <v>44846</v>
      </c>
      <c r="AR328" s="114" t="s">
        <v>84</v>
      </c>
      <c r="AT328" s="115"/>
      <c r="AW328" s="115"/>
      <c r="AZ328" s="115"/>
      <c r="BC328" s="115"/>
      <c r="BF328" s="115"/>
      <c r="BI328" s="115"/>
      <c r="BL328" s="115"/>
      <c r="BR328" s="115"/>
      <c r="BX328" s="115"/>
      <c r="CD328" s="115"/>
      <c r="CJ328" s="115"/>
      <c r="CP328" s="115"/>
      <c r="CV328" s="115"/>
      <c r="DB328" s="115"/>
      <c r="DH328" s="115"/>
      <c r="DN328" s="115"/>
      <c r="DS328" s="31" cm="1">
        <f t="array" ref="DS328">_xlfn.TAKE(_xlfn.CHOOSECOLS(_xlfn.WRAPROWS($AG328:$DR328,6),2),1)</f>
        <v>44664</v>
      </c>
      <c r="DT328" s="31" cm="1">
        <f t="array" ref="DT328">_xlfn.TAKE(_xlfn._xlws.FILTER(_xlfn.CHOOSECOLS(_xlfn.WRAPROWS($AG328:$DR328,6),2),
(_xlfn.CHOOSECOLS(_xlfn.WRAPROWS($AG328:$DR328,6),3) = "0") +
(_xlfn.CHOOSECOLS(_xlfn.WRAPROWS($AG328:$DR328,6),3) = 0) +
(_xlfn.CHOOSECOLS(_xlfn.WRAPROWS($AG328:$DR328,6),3) = "0(CP)")),1)</f>
        <v>44820</v>
      </c>
    </row>
    <row r="329" spans="1:124" s="114" customFormat="1" x14ac:dyDescent="0.45">
      <c r="A329" s="38"/>
      <c r="B329" s="38" t="s">
        <v>445</v>
      </c>
      <c r="C329" s="38" t="s">
        <v>759</v>
      </c>
      <c r="D329" s="45" t="s">
        <v>61</v>
      </c>
      <c r="E329" s="29" t="s">
        <v>797</v>
      </c>
      <c r="F329" s="29">
        <v>121152</v>
      </c>
      <c r="G329" s="38"/>
      <c r="H329" s="30" t="str">
        <f t="shared" si="52"/>
        <v>GUP-XR01-P1HSG-121152</v>
      </c>
      <c r="I329" s="133" t="s">
        <v>838</v>
      </c>
      <c r="J329" s="28" t="s">
        <v>245</v>
      </c>
      <c r="K329" s="42">
        <v>44603</v>
      </c>
      <c r="L329" s="46">
        <v>44723</v>
      </c>
      <c r="M329" s="32" t="s">
        <v>448</v>
      </c>
      <c r="N329" s="29" t="s">
        <v>728</v>
      </c>
      <c r="O329" s="28"/>
      <c r="P329" s="28"/>
      <c r="Q329" s="28"/>
      <c r="R329" s="28"/>
      <c r="S329" s="28" t="s">
        <v>729</v>
      </c>
      <c r="T329" s="29" t="s">
        <v>104</v>
      </c>
      <c r="U329" s="39" t="s">
        <v>729</v>
      </c>
      <c r="V329" s="40" t="s">
        <v>259</v>
      </c>
      <c r="W329" s="34">
        <v>2</v>
      </c>
      <c r="X329" s="162">
        <v>45838</v>
      </c>
      <c r="Y329" s="162"/>
      <c r="Z329" s="30"/>
      <c r="AA329" s="107" t="str" cm="1">
        <f t="array" ref="AA329">IF(AB329="","",INDEX(AG329:DR329,_xlfn.XMATCH(AB329,AG329:DR329)-1))</f>
        <v>DE-GUP-DT-E-22-807</v>
      </c>
      <c r="AB329" s="113">
        <f t="shared" si="64"/>
        <v>44851</v>
      </c>
      <c r="AC329" s="107" cm="1">
        <f t="array" ref="AC329">IF(AB329="","",INDEX(AG329:DR329,_xlfn.XMATCH(AB329,AG329:DR329)+1))</f>
        <v>0</v>
      </c>
      <c r="AD329" s="107" t="str" cm="1">
        <f t="array" ref="AD329">IF(AE329="","",INDEX(AG329:DR329,_xlfn.XMATCH(AE329,AG329:DR329)-1))</f>
        <v>CRS-GUP-DHI-DT-22-1138</v>
      </c>
      <c r="AE329" s="113">
        <f t="shared" si="65"/>
        <v>44888</v>
      </c>
      <c r="AF329" s="107" t="str" cm="1">
        <f t="array" ref="AF329">IF(AE329="","",INDEX(AG329:DR329,_xlfn.XMATCH(AE329,AG329:DR329)+1))</f>
        <v>AA</v>
      </c>
      <c r="AG329" s="114" t="s">
        <v>784</v>
      </c>
      <c r="AH329" s="115">
        <v>44587</v>
      </c>
      <c r="AI329" s="198" t="s">
        <v>106</v>
      </c>
      <c r="AJ329" s="114" t="s">
        <v>785</v>
      </c>
      <c r="AK329" s="115">
        <v>44613</v>
      </c>
      <c r="AL329" s="114" t="s">
        <v>77</v>
      </c>
      <c r="AM329" s="114" t="s">
        <v>839</v>
      </c>
      <c r="AN329" s="115">
        <v>44797</v>
      </c>
      <c r="AO329" s="114" t="s">
        <v>52</v>
      </c>
      <c r="AP329" s="114" t="s">
        <v>840</v>
      </c>
      <c r="AQ329" s="115">
        <v>44816</v>
      </c>
      <c r="AR329" s="114" t="s">
        <v>84</v>
      </c>
      <c r="AS329" s="114" t="s">
        <v>5099</v>
      </c>
      <c r="AT329" s="115">
        <v>44851</v>
      </c>
      <c r="AU329" s="114">
        <v>0</v>
      </c>
      <c r="AV329" s="114" t="s">
        <v>5547</v>
      </c>
      <c r="AW329" s="115">
        <v>44888</v>
      </c>
      <c r="AX329" s="114" t="s">
        <v>84</v>
      </c>
      <c r="AZ329" s="115"/>
      <c r="BC329" s="115"/>
      <c r="BF329" s="115"/>
      <c r="BI329" s="115"/>
      <c r="BL329" s="115"/>
      <c r="BR329" s="115"/>
      <c r="BX329" s="115"/>
      <c r="CD329" s="115"/>
      <c r="CJ329" s="115"/>
      <c r="CP329" s="115"/>
      <c r="CV329" s="115"/>
      <c r="DB329" s="115"/>
      <c r="DH329" s="115"/>
      <c r="DN329" s="115"/>
      <c r="DS329" s="31" cm="1">
        <f t="array" ref="DS329">_xlfn.TAKE(_xlfn.CHOOSECOLS(_xlfn.WRAPROWS($AG329:$DR329,6),2),1)</f>
        <v>44587</v>
      </c>
      <c r="DT329" s="31" cm="1">
        <f t="array" ref="DT329">_xlfn.TAKE(_xlfn._xlws.FILTER(_xlfn.CHOOSECOLS(_xlfn.WRAPROWS($AG329:$DR329,6),2),
(_xlfn.CHOOSECOLS(_xlfn.WRAPROWS($AG329:$DR329,6),3) = "0") +
(_xlfn.CHOOSECOLS(_xlfn.WRAPROWS($AG329:$DR329,6),3) = 0) +
(_xlfn.CHOOSECOLS(_xlfn.WRAPROWS($AG329:$DR329,6),3) = "0(CP)")),1)</f>
        <v>44851</v>
      </c>
    </row>
    <row r="330" spans="1:124" s="114" customFormat="1" x14ac:dyDescent="0.45">
      <c r="A330" s="29"/>
      <c r="B330" s="135" t="s">
        <v>445</v>
      </c>
      <c r="C330" s="136" t="s">
        <v>759</v>
      </c>
      <c r="D330" s="45" t="s">
        <v>61</v>
      </c>
      <c r="E330" s="136" t="s">
        <v>797</v>
      </c>
      <c r="F330" s="136">
        <v>121154</v>
      </c>
      <c r="G330" s="29"/>
      <c r="H330" s="30" t="str">
        <f t="shared" ref="H330:H393" si="68">CONCATENATE(B330,"-",C330,"-",D330,E330,"-",F330)</f>
        <v>GUP-XR01-P1HSG-121154</v>
      </c>
      <c r="I330" s="47" t="s">
        <v>841</v>
      </c>
      <c r="J330" s="59" t="s">
        <v>542</v>
      </c>
      <c r="K330" s="61">
        <v>44819</v>
      </c>
      <c r="L330" s="59" t="s">
        <v>832</v>
      </c>
      <c r="M330" s="59" t="s">
        <v>448</v>
      </c>
      <c r="N330" s="136" t="s">
        <v>728</v>
      </c>
      <c r="O330" s="137" t="s">
        <v>832</v>
      </c>
      <c r="P330" s="28" t="s">
        <v>5686</v>
      </c>
      <c r="Q330" s="137" t="s">
        <v>832</v>
      </c>
      <c r="R330" s="137" t="s">
        <v>832</v>
      </c>
      <c r="S330" s="59" t="s">
        <v>729</v>
      </c>
      <c r="T330" s="136" t="s">
        <v>104</v>
      </c>
      <c r="U330" s="59" t="s">
        <v>729</v>
      </c>
      <c r="V330" s="136" t="s">
        <v>833</v>
      </c>
      <c r="W330" s="136">
        <v>3</v>
      </c>
      <c r="X330" s="162">
        <v>45838</v>
      </c>
      <c r="Y330" s="163"/>
      <c r="Z330" s="30"/>
      <c r="AA330" s="107" t="str" cm="1">
        <f t="array" ref="AA330">IF(AB330="","",INDEX(AG330:DR330,_xlfn.XMATCH(AB330,AG330:DR330)-1))</f>
        <v>DE-GUP-DT-E-22-845</v>
      </c>
      <c r="AB330" s="113">
        <f t="shared" ref="AB330" si="69">IF(AH330="", "",MAX(AH330,AN330,AT330,AZ330,BF330,BL330,BR330,BX330,CD330,CJ330,CP330,CV330,DB330,DH330,DN330))</f>
        <v>44858</v>
      </c>
      <c r="AC330" s="107" cm="1">
        <f t="array" ref="AC330">IF(AB330="","",INDEX(AG330:DR330,_xlfn.XMATCH(AB330,AG330:DR330)+1))</f>
        <v>1</v>
      </c>
      <c r="AD330" s="107" t="str" cm="1">
        <f t="array" ref="AD330">IF(AE330="","",INDEX(AG330:DR330,_xlfn.XMATCH(AE330,AG330:DR330)-1))</f>
        <v>CRS-GUP-DHI-DT-22-1015</v>
      </c>
      <c r="AE330" s="113">
        <f t="shared" ref="AE330" si="70">IF(AK330="", "",MAX(AK330,AQ330,AW330,BC330,BI330,BO330,BU330,CA330,CG330,CM330,CS330,CY330,DE330,DK330,DQ330))</f>
        <v>44878</v>
      </c>
      <c r="AF330" s="107" t="str" cm="1">
        <f t="array" ref="AF330">IF(AE330="","",INDEX(AG330:DR330,_xlfn.XMATCH(AE330,AG330:DR330)+1))</f>
        <v>NC</v>
      </c>
      <c r="AG330" s="114" t="s">
        <v>836</v>
      </c>
      <c r="AH330" s="115">
        <v>44820</v>
      </c>
      <c r="AI330" s="198">
        <v>0</v>
      </c>
      <c r="AJ330" s="114" t="s">
        <v>5078</v>
      </c>
      <c r="AK330" s="115">
        <v>44846</v>
      </c>
      <c r="AL330" s="114" t="s">
        <v>73</v>
      </c>
      <c r="AM330" s="114" t="s">
        <v>5184</v>
      </c>
      <c r="AN330" s="115">
        <v>44858</v>
      </c>
      <c r="AO330" s="114">
        <v>1</v>
      </c>
      <c r="AP330" s="114" t="s">
        <v>5378</v>
      </c>
      <c r="AQ330" s="115">
        <v>44878</v>
      </c>
      <c r="AR330" s="114" t="s">
        <v>73</v>
      </c>
      <c r="AT330" s="115"/>
      <c r="AW330" s="115"/>
      <c r="AZ330" s="115"/>
      <c r="BC330" s="115"/>
      <c r="BF330" s="115"/>
      <c r="BI330" s="115"/>
      <c r="BL330" s="115"/>
      <c r="BR330" s="115"/>
      <c r="BX330" s="115"/>
      <c r="CD330" s="115"/>
      <c r="CJ330" s="115"/>
      <c r="CP330" s="115"/>
      <c r="CV330" s="115"/>
      <c r="DB330" s="115"/>
      <c r="DH330" s="115"/>
      <c r="DN330" s="115"/>
      <c r="DS330" s="31" cm="1">
        <f t="array" ref="DS330">_xlfn.TAKE(_xlfn.CHOOSECOLS(_xlfn.WRAPROWS($AG330:$DR330,6),2),1)</f>
        <v>44820</v>
      </c>
      <c r="DT330" s="31" cm="1">
        <f t="array" ref="DT330">_xlfn.TAKE(_xlfn._xlws.FILTER(_xlfn.CHOOSECOLS(_xlfn.WRAPROWS($AG330:$DR330,6),2),
(_xlfn.CHOOSECOLS(_xlfn.WRAPROWS($AG330:$DR330,6),3) = "0") +
(_xlfn.CHOOSECOLS(_xlfn.WRAPROWS($AG330:$DR330,6),3) = 0) +
(_xlfn.CHOOSECOLS(_xlfn.WRAPROWS($AG330:$DR330,6),3) = "0(CP)")),1)</f>
        <v>44820</v>
      </c>
    </row>
    <row r="331" spans="1:124" s="114" customFormat="1" x14ac:dyDescent="0.45">
      <c r="A331" s="38"/>
      <c r="B331" s="38" t="s">
        <v>445</v>
      </c>
      <c r="C331" s="38" t="s">
        <v>759</v>
      </c>
      <c r="D331" s="45" t="s">
        <v>61</v>
      </c>
      <c r="E331" s="29" t="s">
        <v>797</v>
      </c>
      <c r="F331" s="29">
        <v>121155</v>
      </c>
      <c r="G331" s="38"/>
      <c r="H331" s="30" t="str">
        <f t="shared" si="68"/>
        <v>GUP-XR01-P1HSG-121155</v>
      </c>
      <c r="I331" s="133" t="s">
        <v>842</v>
      </c>
      <c r="J331" s="28" t="s">
        <v>96</v>
      </c>
      <c r="K331" s="42">
        <v>44603</v>
      </c>
      <c r="L331" s="31"/>
      <c r="M331" s="32" t="s">
        <v>448</v>
      </c>
      <c r="N331" s="29" t="s">
        <v>728</v>
      </c>
      <c r="O331" s="28"/>
      <c r="P331" s="28" t="s">
        <v>5686</v>
      </c>
      <c r="Q331" s="28"/>
      <c r="R331" s="28"/>
      <c r="S331" s="28" t="s">
        <v>729</v>
      </c>
      <c r="T331" s="29" t="s">
        <v>104</v>
      </c>
      <c r="U331" s="39" t="s">
        <v>729</v>
      </c>
      <c r="V331" s="40" t="s">
        <v>281</v>
      </c>
      <c r="W331" s="34">
        <v>2</v>
      </c>
      <c r="X331" s="162">
        <v>45838</v>
      </c>
      <c r="Y331" s="162"/>
      <c r="Z331" s="35"/>
      <c r="AA331" s="107" t="str" cm="1">
        <f t="array" ref="AA331">IF(AB331="","",INDEX(AG331:DR331,_xlfn.XMATCH(AB331,AG331:DR331)-1))</f>
        <v>DE-GUP-DT-E-22-542</v>
      </c>
      <c r="AB331" s="113">
        <f t="shared" si="64"/>
        <v>44797</v>
      </c>
      <c r="AC331" s="107" cm="1">
        <f t="array" ref="AC331">IF(AB331="","",INDEX(AG331:DR331,_xlfn.XMATCH(AB331,AG331:DR331)+1))</f>
        <v>0</v>
      </c>
      <c r="AD331" s="107" t="str" cm="1">
        <f t="array" ref="AD331">IF(AE331="","",INDEX(AG331:DR331,_xlfn.XMATCH(AE331,AG331:DR331)-1))</f>
        <v>CRS-GUP-DHI-DT-22-743</v>
      </c>
      <c r="AE331" s="113">
        <f t="shared" si="65"/>
        <v>44816</v>
      </c>
      <c r="AF331" s="107" t="str" cm="1">
        <f t="array" ref="AF331">IF(AE331="","",INDEX(AG331:DR331,_xlfn.XMATCH(AE331,AG331:DR331)+1))</f>
        <v>NC</v>
      </c>
      <c r="AG331" s="114" t="s">
        <v>784</v>
      </c>
      <c r="AH331" s="115">
        <v>44587</v>
      </c>
      <c r="AI331" s="198" t="s">
        <v>106</v>
      </c>
      <c r="AJ331" s="114" t="s">
        <v>785</v>
      </c>
      <c r="AK331" s="115">
        <v>44613</v>
      </c>
      <c r="AL331" s="114" t="s">
        <v>77</v>
      </c>
      <c r="AM331" s="114" t="s">
        <v>839</v>
      </c>
      <c r="AN331" s="115">
        <v>44797</v>
      </c>
      <c r="AO331" s="114">
        <v>0</v>
      </c>
      <c r="AP331" s="114" t="s">
        <v>840</v>
      </c>
      <c r="AQ331" s="115">
        <v>44816</v>
      </c>
      <c r="AR331" s="114" t="s">
        <v>73</v>
      </c>
      <c r="AT331" s="115"/>
      <c r="AW331" s="115"/>
      <c r="AZ331" s="115"/>
      <c r="BC331" s="115"/>
      <c r="BF331" s="115"/>
      <c r="BI331" s="115"/>
      <c r="BL331" s="115"/>
      <c r="BR331" s="115"/>
      <c r="BX331" s="115"/>
      <c r="CD331" s="115"/>
      <c r="CJ331" s="115"/>
      <c r="CP331" s="115"/>
      <c r="CV331" s="115"/>
      <c r="DB331" s="115"/>
      <c r="DH331" s="115"/>
      <c r="DN331" s="115"/>
      <c r="DS331" s="31" cm="1">
        <f t="array" ref="DS331">_xlfn.TAKE(_xlfn.CHOOSECOLS(_xlfn.WRAPROWS($AG331:$DR331,6),2),1)</f>
        <v>44587</v>
      </c>
      <c r="DT331" s="31" cm="1">
        <f t="array" ref="DT331">_xlfn.TAKE(_xlfn._xlws.FILTER(_xlfn.CHOOSECOLS(_xlfn.WRAPROWS($AG331:$DR331,6),2),
(_xlfn.CHOOSECOLS(_xlfn.WRAPROWS($AG331:$DR331,6),3) = "0") +
(_xlfn.CHOOSECOLS(_xlfn.WRAPROWS($AG331:$DR331,6),3) = 0) +
(_xlfn.CHOOSECOLS(_xlfn.WRAPROWS($AG331:$DR331,6),3) = "0(CP)")),1)</f>
        <v>44797</v>
      </c>
    </row>
    <row r="332" spans="1:124" s="114" customFormat="1" x14ac:dyDescent="0.45">
      <c r="A332" s="38"/>
      <c r="B332" s="38" t="s">
        <v>445</v>
      </c>
      <c r="C332" s="38" t="s">
        <v>759</v>
      </c>
      <c r="D332" s="45" t="s">
        <v>61</v>
      </c>
      <c r="E332" s="29" t="s">
        <v>797</v>
      </c>
      <c r="F332" s="29">
        <v>121156</v>
      </c>
      <c r="G332" s="38"/>
      <c r="H332" s="30" t="str">
        <f t="shared" si="68"/>
        <v>GUP-XR01-P1HSG-121156</v>
      </c>
      <c r="I332" s="133" t="s">
        <v>843</v>
      </c>
      <c r="J332" s="28" t="s">
        <v>96</v>
      </c>
      <c r="K332" s="42">
        <v>44603</v>
      </c>
      <c r="L332" s="31"/>
      <c r="M332" s="32" t="s">
        <v>448</v>
      </c>
      <c r="N332" s="29" t="s">
        <v>728</v>
      </c>
      <c r="O332" s="28"/>
      <c r="P332" s="28" t="s">
        <v>5686</v>
      </c>
      <c r="Q332" s="28"/>
      <c r="R332" s="28"/>
      <c r="S332" s="28" t="s">
        <v>729</v>
      </c>
      <c r="T332" s="29" t="s">
        <v>104</v>
      </c>
      <c r="U332" s="39" t="s">
        <v>729</v>
      </c>
      <c r="V332" s="40" t="s">
        <v>281</v>
      </c>
      <c r="W332" s="34">
        <v>2</v>
      </c>
      <c r="X332" s="162">
        <v>45838</v>
      </c>
      <c r="Y332" s="162"/>
      <c r="Z332" s="35"/>
      <c r="AA332" s="107" t="str" cm="1">
        <f t="array" ref="AA332">IF(AB332="","",INDEX(AG332:DR332,_xlfn.XMATCH(AB332,AG332:DR332)-1))</f>
        <v>DE-GUP-DT-E-22-542</v>
      </c>
      <c r="AB332" s="113">
        <f t="shared" si="64"/>
        <v>44797</v>
      </c>
      <c r="AC332" s="107" cm="1">
        <f t="array" ref="AC332">IF(AB332="","",INDEX(AG332:DR332,_xlfn.XMATCH(AB332,AG332:DR332)+1))</f>
        <v>0</v>
      </c>
      <c r="AD332" s="107" t="str" cm="1">
        <f t="array" ref="AD332">IF(AE332="","",INDEX(AG332:DR332,_xlfn.XMATCH(AE332,AG332:DR332)-1))</f>
        <v>CRS-GUP-DHI-DT-22-1348</v>
      </c>
      <c r="AE332" s="113">
        <f t="shared" si="65"/>
        <v>44923</v>
      </c>
      <c r="AF332" s="107" t="str" cm="1">
        <f t="array" ref="AF332">IF(AE332="","",INDEX(AG332:DR332,_xlfn.XMATCH(AE332,AG332:DR332)+1))</f>
        <v>NC</v>
      </c>
      <c r="AG332" s="114" t="s">
        <v>784</v>
      </c>
      <c r="AH332" s="115">
        <v>44587</v>
      </c>
      <c r="AI332" s="198" t="s">
        <v>106</v>
      </c>
      <c r="AJ332" s="114" t="s">
        <v>785</v>
      </c>
      <c r="AK332" s="115">
        <v>44613</v>
      </c>
      <c r="AL332" s="114" t="s">
        <v>77</v>
      </c>
      <c r="AM332" s="114" t="s">
        <v>839</v>
      </c>
      <c r="AN332" s="115">
        <v>44797</v>
      </c>
      <c r="AO332" s="114">
        <v>0</v>
      </c>
      <c r="AP332" s="114" t="s">
        <v>840</v>
      </c>
      <c r="AQ332" s="115">
        <v>44816</v>
      </c>
      <c r="AR332" s="114" t="s">
        <v>73</v>
      </c>
      <c r="AS332" s="114" t="s">
        <v>5953</v>
      </c>
      <c r="AT332" s="115" t="s">
        <v>5954</v>
      </c>
      <c r="AU332" s="114">
        <v>1</v>
      </c>
      <c r="AV332" s="114" t="s">
        <v>6003</v>
      </c>
      <c r="AW332" s="115">
        <v>44923</v>
      </c>
      <c r="AX332" s="114" t="s">
        <v>73</v>
      </c>
      <c r="AZ332" s="115"/>
      <c r="BC332" s="115"/>
      <c r="BF332" s="115"/>
      <c r="BI332" s="115"/>
      <c r="BL332" s="115"/>
      <c r="BR332" s="115"/>
      <c r="BX332" s="115"/>
      <c r="CD332" s="115"/>
      <c r="CJ332" s="115"/>
      <c r="CP332" s="115"/>
      <c r="CV332" s="115"/>
      <c r="DB332" s="115"/>
      <c r="DH332" s="115"/>
      <c r="DN332" s="115"/>
      <c r="DS332" s="31" cm="1">
        <f t="array" ref="DS332">_xlfn.TAKE(_xlfn.CHOOSECOLS(_xlfn.WRAPROWS($AG332:$DR332,6),2),1)</f>
        <v>44587</v>
      </c>
      <c r="DT332" s="31" cm="1">
        <f t="array" ref="DT332">_xlfn.TAKE(_xlfn._xlws.FILTER(_xlfn.CHOOSECOLS(_xlfn.WRAPROWS($AG332:$DR332,6),2),
(_xlfn.CHOOSECOLS(_xlfn.WRAPROWS($AG332:$DR332,6),3) = "0") +
(_xlfn.CHOOSECOLS(_xlfn.WRAPROWS($AG332:$DR332,6),3) = 0) +
(_xlfn.CHOOSECOLS(_xlfn.WRAPROWS($AG332:$DR332,6),3) = "0(CP)")),1)</f>
        <v>44797</v>
      </c>
    </row>
    <row r="333" spans="1:124" s="114" customFormat="1" x14ac:dyDescent="0.45">
      <c r="A333" s="38"/>
      <c r="B333" s="38" t="s">
        <v>445</v>
      </c>
      <c r="C333" s="38" t="s">
        <v>759</v>
      </c>
      <c r="D333" s="45" t="s">
        <v>61</v>
      </c>
      <c r="E333" s="29" t="s">
        <v>797</v>
      </c>
      <c r="F333" s="29">
        <v>121163</v>
      </c>
      <c r="G333" s="38"/>
      <c r="H333" s="30" t="str">
        <f t="shared" si="68"/>
        <v>GUP-XR01-P1HSG-121163</v>
      </c>
      <c r="I333" s="133" t="s">
        <v>844</v>
      </c>
      <c r="J333" s="28" t="s">
        <v>542</v>
      </c>
      <c r="K333" s="42">
        <v>44603</v>
      </c>
      <c r="L333" s="46"/>
      <c r="M333" s="32" t="s">
        <v>448</v>
      </c>
      <c r="N333" s="29" t="s">
        <v>728</v>
      </c>
      <c r="O333" s="28"/>
      <c r="P333" s="28" t="s">
        <v>5686</v>
      </c>
      <c r="Q333" s="28"/>
      <c r="R333" s="28"/>
      <c r="S333" s="28" t="s">
        <v>729</v>
      </c>
      <c r="T333" s="29" t="s">
        <v>104</v>
      </c>
      <c r="U333" s="39" t="s">
        <v>729</v>
      </c>
      <c r="V333" s="40" t="s">
        <v>249</v>
      </c>
      <c r="W333" s="34">
        <v>3</v>
      </c>
      <c r="X333" s="162">
        <v>45838</v>
      </c>
      <c r="Y333" s="162"/>
      <c r="Z333" s="30"/>
      <c r="AA333" s="107" t="str" cm="1">
        <f t="array" ref="AA333">IF(AB333="","",INDEX(AG333:DR333,_xlfn.XMATCH(AB333,AG333:DR333)-1))</f>
        <v>DHI-GUP-DT-22-023</v>
      </c>
      <c r="AB333" s="113">
        <f t="shared" si="64"/>
        <v>44587</v>
      </c>
      <c r="AC333" s="107" t="str" cm="1">
        <f t="array" ref="AC333">IF(AB333="","",INDEX(AG333:DR333,_xlfn.XMATCH(AB333,AG333:DR333)+1))</f>
        <v>0</v>
      </c>
      <c r="AD333" s="107" t="str" cm="1">
        <f t="array" ref="AD333">IF(AE333="","",INDEX(AG333:DR333,_xlfn.XMATCH(AE333,AG333:DR333)-1))</f>
        <v>CRS-GUP-DHI-DT-22-221</v>
      </c>
      <c r="AE333" s="113">
        <f t="shared" si="65"/>
        <v>44613</v>
      </c>
      <c r="AF333" s="107" t="str" cm="1">
        <f t="array" ref="AF333">IF(AE333="","",INDEX(AG333:DR333,_xlfn.XMATCH(AE333,AG333:DR333)+1))</f>
        <v>NC</v>
      </c>
      <c r="AG333" s="114" t="s">
        <v>784</v>
      </c>
      <c r="AH333" s="115">
        <v>44587</v>
      </c>
      <c r="AI333" s="198" t="s">
        <v>71</v>
      </c>
      <c r="AJ333" s="114" t="s">
        <v>785</v>
      </c>
      <c r="AK333" s="115">
        <v>44613</v>
      </c>
      <c r="AL333" s="114" t="s">
        <v>73</v>
      </c>
      <c r="AN333" s="115"/>
      <c r="AQ333" s="115"/>
      <c r="AT333" s="115"/>
      <c r="AW333" s="115"/>
      <c r="AZ333" s="115"/>
      <c r="BC333" s="115"/>
      <c r="BF333" s="115"/>
      <c r="BI333" s="115"/>
      <c r="BL333" s="115"/>
      <c r="BR333" s="115"/>
      <c r="BX333" s="115"/>
      <c r="CD333" s="115"/>
      <c r="CJ333" s="115"/>
      <c r="CP333" s="115"/>
      <c r="CV333" s="115"/>
      <c r="DB333" s="115"/>
      <c r="DH333" s="115"/>
      <c r="DN333" s="115"/>
      <c r="DS333" s="31" cm="1">
        <f t="array" ref="DS333">_xlfn.TAKE(_xlfn.CHOOSECOLS(_xlfn.WRAPROWS($AG333:$DR333,6),2),1)</f>
        <v>44587</v>
      </c>
      <c r="DT333" s="31" cm="1">
        <f t="array" ref="DT333">_xlfn.TAKE(_xlfn._xlws.FILTER(_xlfn.CHOOSECOLS(_xlfn.WRAPROWS($AG333:$DR333,6),2),
(_xlfn.CHOOSECOLS(_xlfn.WRAPROWS($AG333:$DR333,6),3) = "0") +
(_xlfn.CHOOSECOLS(_xlfn.WRAPROWS($AG333:$DR333,6),3) = 0) +
(_xlfn.CHOOSECOLS(_xlfn.WRAPROWS($AG333:$DR333,6),3) = "0(CP)")),1)</f>
        <v>44587</v>
      </c>
    </row>
    <row r="334" spans="1:124" s="114" customFormat="1" x14ac:dyDescent="0.45">
      <c r="A334" s="38"/>
      <c r="B334" s="38" t="s">
        <v>445</v>
      </c>
      <c r="C334" s="38" t="s">
        <v>759</v>
      </c>
      <c r="D334" s="45" t="s">
        <v>61</v>
      </c>
      <c r="E334" s="29" t="s">
        <v>797</v>
      </c>
      <c r="F334" s="29">
        <v>121164</v>
      </c>
      <c r="G334" s="38"/>
      <c r="H334" s="30" t="str">
        <f t="shared" si="68"/>
        <v>GUP-XR01-P1HSG-121164</v>
      </c>
      <c r="I334" s="133" t="s">
        <v>845</v>
      </c>
      <c r="J334" s="28" t="s">
        <v>96</v>
      </c>
      <c r="K334" s="42">
        <v>44603</v>
      </c>
      <c r="L334" s="31"/>
      <c r="M334" s="32" t="s">
        <v>448</v>
      </c>
      <c r="N334" s="29" t="s">
        <v>728</v>
      </c>
      <c r="O334" s="28"/>
      <c r="P334" s="28"/>
      <c r="Q334" s="28"/>
      <c r="R334" s="28"/>
      <c r="S334" s="28" t="s">
        <v>729</v>
      </c>
      <c r="T334" s="29" t="s">
        <v>104</v>
      </c>
      <c r="U334" s="39" t="s">
        <v>729</v>
      </c>
      <c r="V334" s="40" t="s">
        <v>272</v>
      </c>
      <c r="W334" s="34">
        <v>3</v>
      </c>
      <c r="X334" s="162">
        <v>45838</v>
      </c>
      <c r="Y334" s="162"/>
      <c r="Z334" s="35"/>
      <c r="AA334" s="107" t="str" cm="1">
        <f t="array" ref="AA334">IF(AB334="","",INDEX(AG334:DR334,_xlfn.XMATCH(AB334,AG334:DR334)-1))</f>
        <v>DE-GUP-DT-E-22-758</v>
      </c>
      <c r="AB334" s="113">
        <f t="shared" si="64"/>
        <v>44839</v>
      </c>
      <c r="AC334" s="107" cm="1">
        <f t="array" ref="AC334">IF(AB334="","",INDEX(AG334:DR334,_xlfn.XMATCH(AB334,AG334:DR334)+1))</f>
        <v>0</v>
      </c>
      <c r="AD334" s="107" t="str" cm="1">
        <f t="array" ref="AD334">IF(AE334="","",INDEX(AG334:DR334,_xlfn.XMATCH(AE334,AG334:DR334)-1))</f>
        <v>CRS-GUP-DHI-DT-22-928</v>
      </c>
      <c r="AE334" s="113">
        <f t="shared" si="65"/>
        <v>44853</v>
      </c>
      <c r="AF334" s="107" t="str" cm="1">
        <f t="array" ref="AF334">IF(AE334="","",INDEX(AG334:DR334,_xlfn.XMATCH(AE334,AG334:DR334)+1))</f>
        <v>NC</v>
      </c>
      <c r="AG334" s="114" t="s">
        <v>784</v>
      </c>
      <c r="AH334" s="115">
        <v>44587</v>
      </c>
      <c r="AI334" s="198" t="s">
        <v>106</v>
      </c>
      <c r="AJ334" s="114" t="s">
        <v>785</v>
      </c>
      <c r="AK334" s="115">
        <v>44613</v>
      </c>
      <c r="AL334" s="114" t="s">
        <v>77</v>
      </c>
      <c r="AM334" s="114" t="s">
        <v>5000</v>
      </c>
      <c r="AN334" s="115">
        <v>44839</v>
      </c>
      <c r="AO334" s="114">
        <v>0</v>
      </c>
      <c r="AP334" s="114" t="s">
        <v>5143</v>
      </c>
      <c r="AQ334" s="115">
        <v>44853</v>
      </c>
      <c r="AR334" s="114" t="s">
        <v>73</v>
      </c>
      <c r="AT334" s="115"/>
      <c r="AW334" s="115"/>
      <c r="AZ334" s="115"/>
      <c r="BC334" s="115"/>
      <c r="BF334" s="115"/>
      <c r="BI334" s="115"/>
      <c r="BL334" s="115"/>
      <c r="BR334" s="115"/>
      <c r="BX334" s="115"/>
      <c r="CD334" s="115"/>
      <c r="CJ334" s="115"/>
      <c r="CP334" s="115"/>
      <c r="CV334" s="115"/>
      <c r="DB334" s="115"/>
      <c r="DH334" s="115"/>
      <c r="DN334" s="115"/>
      <c r="DS334" s="31" cm="1">
        <f t="array" ref="DS334">_xlfn.TAKE(_xlfn.CHOOSECOLS(_xlfn.WRAPROWS($AG334:$DR334,6),2),1)</f>
        <v>44587</v>
      </c>
      <c r="DT334" s="31" cm="1">
        <f t="array" ref="DT334">_xlfn.TAKE(_xlfn._xlws.FILTER(_xlfn.CHOOSECOLS(_xlfn.WRAPROWS($AG334:$DR334,6),2),
(_xlfn.CHOOSECOLS(_xlfn.WRAPROWS($AG334:$DR334,6),3) = "0") +
(_xlfn.CHOOSECOLS(_xlfn.WRAPROWS($AG334:$DR334,6),3) = 0) +
(_xlfn.CHOOSECOLS(_xlfn.WRAPROWS($AG334:$DR334,6),3) = "0(CP)")),1)</f>
        <v>44839</v>
      </c>
    </row>
    <row r="335" spans="1:124" s="43" customFormat="1" x14ac:dyDescent="0.45">
      <c r="A335" s="29"/>
      <c r="B335" s="135" t="s">
        <v>445</v>
      </c>
      <c r="C335" s="136" t="s">
        <v>759</v>
      </c>
      <c r="D335" s="45" t="s">
        <v>61</v>
      </c>
      <c r="E335" s="136" t="s">
        <v>797</v>
      </c>
      <c r="F335" s="136">
        <v>121165</v>
      </c>
      <c r="G335" s="29"/>
      <c r="H335" s="30" t="str">
        <f t="shared" si="68"/>
        <v>GUP-XR01-P1HSG-121165</v>
      </c>
      <c r="I335" s="47" t="s">
        <v>846</v>
      </c>
      <c r="J335" s="59" t="s">
        <v>245</v>
      </c>
      <c r="K335" s="61">
        <v>44659</v>
      </c>
      <c r="L335" s="61">
        <v>44750</v>
      </c>
      <c r="M335" s="59" t="s">
        <v>448</v>
      </c>
      <c r="N335" s="136" t="s">
        <v>728</v>
      </c>
      <c r="O335" s="137" t="s">
        <v>832</v>
      </c>
      <c r="P335" s="28" t="s">
        <v>5686</v>
      </c>
      <c r="Q335" s="137" t="s">
        <v>832</v>
      </c>
      <c r="R335" s="137" t="s">
        <v>832</v>
      </c>
      <c r="S335" s="59" t="s">
        <v>729</v>
      </c>
      <c r="T335" s="136" t="s">
        <v>104</v>
      </c>
      <c r="U335" s="59" t="s">
        <v>729</v>
      </c>
      <c r="V335" s="136" t="s">
        <v>847</v>
      </c>
      <c r="W335" s="136">
        <v>3</v>
      </c>
      <c r="X335" s="162">
        <v>45838</v>
      </c>
      <c r="Y335" s="163"/>
      <c r="Z335" s="30"/>
      <c r="AA335" s="119" t="str" cm="1">
        <f t="array" ref="AA335">IF(AB335="","",INDEX(AG335:DR335,_xlfn.XMATCH(AB335,AG335:DR335)-1))</f>
        <v>DE-GUP-DT-E-25-004</v>
      </c>
      <c r="AB335" s="120">
        <f t="shared" si="64"/>
        <v>45674</v>
      </c>
      <c r="AC335" s="119" cm="1">
        <f t="array" ref="AC335">IF(AB335="","",INDEX(AG335:DR335,_xlfn.XMATCH(AB335,AG335:DR335)+1))</f>
        <v>1</v>
      </c>
      <c r="AD335" s="119" t="str" cm="1">
        <f t="array" ref="AD335">IF(AE335="","",INDEX(AG335:DR335,_xlfn.XMATCH(AE335,AG335:DR335)-1))</f>
        <v>자체 CRS 개정 후 제출</v>
      </c>
      <c r="AE335" s="120">
        <f t="shared" si="65"/>
        <v>45673</v>
      </c>
      <c r="AF335" s="119" t="str" cm="1">
        <f t="array" ref="AF335">IF(AE335="","",INDEX(AG335:DR335,_xlfn.XMATCH(AE335,AG335:DR335)+1))</f>
        <v>N/A</v>
      </c>
      <c r="AG335" s="43" t="s">
        <v>834</v>
      </c>
      <c r="AH335" s="117">
        <v>44664</v>
      </c>
      <c r="AI335" s="199" t="s">
        <v>90</v>
      </c>
      <c r="AJ335" s="43" t="s">
        <v>5007</v>
      </c>
      <c r="AK335" s="117">
        <v>44701</v>
      </c>
      <c r="AL335" s="43" t="s">
        <v>92</v>
      </c>
      <c r="AM335" s="43" t="s">
        <v>848</v>
      </c>
      <c r="AN335" s="117">
        <v>44820</v>
      </c>
      <c r="AO335" s="43" t="s">
        <v>52</v>
      </c>
      <c r="AP335" s="43" t="s">
        <v>5306</v>
      </c>
      <c r="AQ335" s="117">
        <v>44846</v>
      </c>
      <c r="AR335" s="43" t="s">
        <v>84</v>
      </c>
      <c r="AS335" s="43" t="s">
        <v>5474</v>
      </c>
      <c r="AT335" s="117">
        <v>44886</v>
      </c>
      <c r="AU335" s="43">
        <v>0</v>
      </c>
      <c r="AV335" s="43" t="s">
        <v>7690</v>
      </c>
      <c r="AW335" s="117">
        <v>45673</v>
      </c>
      <c r="AX335" s="43" t="s">
        <v>456</v>
      </c>
      <c r="AY335" s="43" t="s">
        <v>8689</v>
      </c>
      <c r="AZ335" s="117">
        <v>45674</v>
      </c>
      <c r="BA335" s="43">
        <v>1</v>
      </c>
      <c r="BC335" s="117"/>
      <c r="BF335" s="117"/>
      <c r="BI335" s="117"/>
      <c r="BL335" s="117"/>
      <c r="BR335" s="117"/>
      <c r="BX335" s="117"/>
      <c r="CD335" s="117"/>
      <c r="CJ335" s="117"/>
      <c r="CP335" s="117"/>
      <c r="CV335" s="117"/>
      <c r="DB335" s="117"/>
      <c r="DH335" s="117"/>
      <c r="DN335" s="117"/>
      <c r="DS335" s="31" cm="1">
        <f t="array" ref="DS335">_xlfn.TAKE(_xlfn.CHOOSECOLS(_xlfn.WRAPROWS($AG335:$DR335,6),2),1)</f>
        <v>44664</v>
      </c>
      <c r="DT335" s="31" cm="1">
        <f t="array" ref="DT335">_xlfn.TAKE(_xlfn._xlws.FILTER(_xlfn.CHOOSECOLS(_xlfn.WRAPROWS($AG335:$DR335,6),2),
(_xlfn.CHOOSECOLS(_xlfn.WRAPROWS($AG335:$DR335,6),3) = "0") +
(_xlfn.CHOOSECOLS(_xlfn.WRAPROWS($AG335:$DR335,6),3) = 0) +
(_xlfn.CHOOSECOLS(_xlfn.WRAPROWS($AG335:$DR335,6),3) = "0(CP)")),1)</f>
        <v>44886</v>
      </c>
    </row>
    <row r="336" spans="1:124" s="43" customFormat="1" x14ac:dyDescent="0.45">
      <c r="A336" s="29"/>
      <c r="B336" s="29" t="s">
        <v>445</v>
      </c>
      <c r="C336" s="29" t="s">
        <v>759</v>
      </c>
      <c r="D336" s="45" t="s">
        <v>61</v>
      </c>
      <c r="E336" s="29" t="s">
        <v>797</v>
      </c>
      <c r="F336" s="29">
        <v>121166</v>
      </c>
      <c r="G336" s="29"/>
      <c r="H336" s="30" t="str">
        <f t="shared" si="68"/>
        <v>GUP-XR01-P1HSG-121166</v>
      </c>
      <c r="I336" s="133" t="s">
        <v>849</v>
      </c>
      <c r="J336" s="28" t="s">
        <v>96</v>
      </c>
      <c r="K336" s="42">
        <v>44603</v>
      </c>
      <c r="L336" s="31"/>
      <c r="M336" s="32" t="s">
        <v>448</v>
      </c>
      <c r="N336" s="29" t="s">
        <v>728</v>
      </c>
      <c r="O336" s="28"/>
      <c r="P336" s="28"/>
      <c r="Q336" s="28"/>
      <c r="R336" s="28"/>
      <c r="S336" s="28" t="s">
        <v>729</v>
      </c>
      <c r="T336" s="29" t="s">
        <v>104</v>
      </c>
      <c r="U336" s="33" t="s">
        <v>729</v>
      </c>
      <c r="V336" s="34" t="s">
        <v>272</v>
      </c>
      <c r="W336" s="34">
        <v>3</v>
      </c>
      <c r="X336" s="162">
        <v>45838</v>
      </c>
      <c r="Y336" s="162"/>
      <c r="Z336" s="35"/>
      <c r="AA336" s="119" t="str" cm="1">
        <f t="array" ref="AA336">IF(AB336="","",INDEX(AG336:DR336,_xlfn.XMATCH(AB336,AG336:DR336)-1))</f>
        <v>DE-GUP-DT-E-22-845</v>
      </c>
      <c r="AB336" s="120">
        <f t="shared" si="64"/>
        <v>44858</v>
      </c>
      <c r="AC336" s="119" cm="1">
        <f t="array" ref="AC336">IF(AB336="","",INDEX(AG336:DR336,_xlfn.XMATCH(AB336,AG336:DR336)+1))</f>
        <v>0</v>
      </c>
      <c r="AD336" s="119" t="str" cm="1">
        <f t="array" ref="AD336">IF(AE336="","",INDEX(AG336:DR336,_xlfn.XMATCH(AE336,AG336:DR336)-1))</f>
        <v>CRS-GUP-DHI-DT-22-1015</v>
      </c>
      <c r="AE336" s="120">
        <f t="shared" si="65"/>
        <v>44878</v>
      </c>
      <c r="AF336" s="119" t="str" cm="1">
        <f t="array" ref="AF336">IF(AE336="","",INDEX(AG336:DR336,_xlfn.XMATCH(AE336,AG336:DR336)+1))</f>
        <v>NC</v>
      </c>
      <c r="AG336" s="43" t="s">
        <v>784</v>
      </c>
      <c r="AH336" s="117">
        <v>44587</v>
      </c>
      <c r="AI336" s="199" t="s">
        <v>106</v>
      </c>
      <c r="AJ336" s="43" t="s">
        <v>785</v>
      </c>
      <c r="AK336" s="117">
        <v>44613</v>
      </c>
      <c r="AL336" s="43" t="s">
        <v>77</v>
      </c>
      <c r="AM336" s="43" t="s">
        <v>5184</v>
      </c>
      <c r="AN336" s="117">
        <v>44858</v>
      </c>
      <c r="AO336" s="43">
        <v>0</v>
      </c>
      <c r="AP336" s="43" t="s">
        <v>5378</v>
      </c>
      <c r="AQ336" s="117">
        <v>44878</v>
      </c>
      <c r="AR336" s="43" t="s">
        <v>73</v>
      </c>
      <c r="AT336" s="117"/>
      <c r="AW336" s="117"/>
      <c r="AZ336" s="117"/>
      <c r="BC336" s="117"/>
      <c r="BF336" s="117"/>
      <c r="BI336" s="117"/>
      <c r="BL336" s="117"/>
      <c r="BR336" s="117"/>
      <c r="BX336" s="117"/>
      <c r="CD336" s="117"/>
      <c r="CJ336" s="117"/>
      <c r="CP336" s="117"/>
      <c r="CV336" s="117"/>
      <c r="DB336" s="117"/>
      <c r="DH336" s="117"/>
      <c r="DN336" s="117"/>
      <c r="DS336" s="31" cm="1">
        <f t="array" ref="DS336">_xlfn.TAKE(_xlfn.CHOOSECOLS(_xlfn.WRAPROWS($AG336:$DR336,6),2),1)</f>
        <v>44587</v>
      </c>
      <c r="DT336" s="31" cm="1">
        <f t="array" ref="DT336">_xlfn.TAKE(_xlfn._xlws.FILTER(_xlfn.CHOOSECOLS(_xlfn.WRAPROWS($AG336:$DR336,6),2),
(_xlfn.CHOOSECOLS(_xlfn.WRAPROWS($AG336:$DR336,6),3) = "0") +
(_xlfn.CHOOSECOLS(_xlfn.WRAPROWS($AG336:$DR336,6),3) = 0) +
(_xlfn.CHOOSECOLS(_xlfn.WRAPROWS($AG336:$DR336,6),3) = "0(CP)")),1)</f>
        <v>44858</v>
      </c>
    </row>
    <row r="337" spans="1:124" s="43" customFormat="1" x14ac:dyDescent="0.45">
      <c r="A337" s="29"/>
      <c r="B337" s="135" t="s">
        <v>445</v>
      </c>
      <c r="C337" s="136" t="s">
        <v>759</v>
      </c>
      <c r="D337" s="45" t="s">
        <v>61</v>
      </c>
      <c r="E337" s="136" t="s">
        <v>797</v>
      </c>
      <c r="F337" s="136">
        <v>121167</v>
      </c>
      <c r="G337" s="29"/>
      <c r="H337" s="30" t="str">
        <f t="shared" si="68"/>
        <v>GUP-XR01-P1HSG-121167</v>
      </c>
      <c r="I337" s="47" t="s">
        <v>850</v>
      </c>
      <c r="J337" s="59" t="s">
        <v>245</v>
      </c>
      <c r="K337" s="61">
        <v>44659</v>
      </c>
      <c r="L337" s="61">
        <v>44750</v>
      </c>
      <c r="M337" s="59" t="s">
        <v>448</v>
      </c>
      <c r="N337" s="136" t="s">
        <v>728</v>
      </c>
      <c r="O337" s="137" t="s">
        <v>832</v>
      </c>
      <c r="P337" s="28" t="s">
        <v>5686</v>
      </c>
      <c r="Q337" s="137" t="s">
        <v>832</v>
      </c>
      <c r="R337" s="137" t="s">
        <v>832</v>
      </c>
      <c r="S337" s="59" t="s">
        <v>729</v>
      </c>
      <c r="T337" s="136" t="s">
        <v>104</v>
      </c>
      <c r="U337" s="59" t="s">
        <v>729</v>
      </c>
      <c r="V337" s="136" t="s">
        <v>847</v>
      </c>
      <c r="W337" s="136">
        <v>3</v>
      </c>
      <c r="X337" s="162">
        <v>45838</v>
      </c>
      <c r="Y337" s="163"/>
      <c r="Z337" s="30"/>
      <c r="AA337" s="119" t="str" cm="1">
        <f t="array" ref="AA337">IF(AB337="","",INDEX(AG337:DR337,_xlfn.XMATCH(AB337,AG337:DR337)-1))</f>
        <v>DE-GUP-DT-E-22-681</v>
      </c>
      <c r="AB337" s="120">
        <f t="shared" ref="AB337:AB339" si="71">IF(AH337="", "",MAX(AH337,AN337,AT337,AZ337,BF337,BL337,BR337,BX337,CD337,CJ337,CP337,CV337,DB337,DH337,DN337))</f>
        <v>44820</v>
      </c>
      <c r="AC337" s="119" cm="1">
        <f t="array" ref="AC337">IF(AB337="","",INDEX(AG337:DR337,_xlfn.XMATCH(AB337,AG337:DR337)+1))</f>
        <v>0</v>
      </c>
      <c r="AD337" s="119" t="str" cm="1">
        <f t="array" ref="AD337">IF(AE337="","",INDEX(AG337:DR337,_xlfn.XMATCH(AE337,AG337:DR337)-1))</f>
        <v>CRS-GUP-DHI-DT-22-907</v>
      </c>
      <c r="AE337" s="120">
        <f t="shared" ref="AE337:AE339" si="72">IF(AK337="", "",MAX(AK337,AQ337,AW337,BC337,BI337,BO337,BU337,CA337,CG337,CM337,CS337,CY337,DE337,DK337,DQ337))</f>
        <v>44846</v>
      </c>
      <c r="AF337" s="119" t="str" cm="1">
        <f t="array" ref="AF337">IF(AE337="","",INDEX(AG337:DR337,_xlfn.XMATCH(AE337,AG337:DR337)+1))</f>
        <v>AA</v>
      </c>
      <c r="AG337" s="43" t="s">
        <v>834</v>
      </c>
      <c r="AH337" s="117">
        <v>44664</v>
      </c>
      <c r="AI337" s="199" t="s">
        <v>90</v>
      </c>
      <c r="AJ337" s="43" t="s">
        <v>835</v>
      </c>
      <c r="AK337" s="117">
        <v>44701</v>
      </c>
      <c r="AL337" s="43" t="s">
        <v>84</v>
      </c>
      <c r="AM337" s="43" t="s">
        <v>848</v>
      </c>
      <c r="AN337" s="117">
        <v>44820</v>
      </c>
      <c r="AO337" s="43">
        <v>0</v>
      </c>
      <c r="AP337" s="43" t="s">
        <v>5306</v>
      </c>
      <c r="AQ337" s="117">
        <v>44846</v>
      </c>
      <c r="AR337" s="43" t="s">
        <v>84</v>
      </c>
      <c r="AT337" s="117"/>
      <c r="AW337" s="117"/>
      <c r="AZ337" s="117"/>
      <c r="BC337" s="117"/>
      <c r="BF337" s="117"/>
      <c r="BI337" s="117"/>
      <c r="BL337" s="117"/>
      <c r="BR337" s="117"/>
      <c r="BX337" s="117"/>
      <c r="CD337" s="117"/>
      <c r="CJ337" s="117"/>
      <c r="CP337" s="117"/>
      <c r="CV337" s="117"/>
      <c r="DB337" s="117"/>
      <c r="DH337" s="117"/>
      <c r="DN337" s="117"/>
      <c r="DS337" s="31" cm="1">
        <f t="array" ref="DS337">_xlfn.TAKE(_xlfn.CHOOSECOLS(_xlfn.WRAPROWS($AG337:$DR337,6),2),1)</f>
        <v>44664</v>
      </c>
      <c r="DT337" s="31" cm="1">
        <f t="array" ref="DT337">_xlfn.TAKE(_xlfn._xlws.FILTER(_xlfn.CHOOSECOLS(_xlfn.WRAPROWS($AG337:$DR337,6),2),
(_xlfn.CHOOSECOLS(_xlfn.WRAPROWS($AG337:$DR337,6),3) = "0") +
(_xlfn.CHOOSECOLS(_xlfn.WRAPROWS($AG337:$DR337,6),3) = 0) +
(_xlfn.CHOOSECOLS(_xlfn.WRAPROWS($AG337:$DR337,6),3) = "0(CP)")),1)</f>
        <v>44820</v>
      </c>
    </row>
    <row r="338" spans="1:124" s="43" customFormat="1" x14ac:dyDescent="0.45">
      <c r="A338" s="29"/>
      <c r="B338" s="138" t="s">
        <v>445</v>
      </c>
      <c r="C338" s="55" t="s">
        <v>759</v>
      </c>
      <c r="D338" s="45" t="s">
        <v>61</v>
      </c>
      <c r="E338" s="55" t="s">
        <v>797</v>
      </c>
      <c r="F338" s="55">
        <v>121169</v>
      </c>
      <c r="G338" s="29"/>
      <c r="H338" s="30" t="str">
        <f t="shared" si="68"/>
        <v>GUP-XR01-P1HSG-121169</v>
      </c>
      <c r="I338" s="47" t="s">
        <v>851</v>
      </c>
      <c r="J338" s="45" t="s">
        <v>245</v>
      </c>
      <c r="K338" s="48">
        <v>44659</v>
      </c>
      <c r="L338" s="48">
        <v>44750</v>
      </c>
      <c r="M338" s="45" t="s">
        <v>448</v>
      </c>
      <c r="N338" s="55" t="s">
        <v>728</v>
      </c>
      <c r="O338" s="47" t="s">
        <v>832</v>
      </c>
      <c r="P338" s="28" t="s">
        <v>5686</v>
      </c>
      <c r="Q338" s="47" t="s">
        <v>832</v>
      </c>
      <c r="R338" s="47" t="s">
        <v>832</v>
      </c>
      <c r="S338" s="45" t="s">
        <v>729</v>
      </c>
      <c r="T338" s="55" t="s">
        <v>104</v>
      </c>
      <c r="U338" s="45" t="s">
        <v>729</v>
      </c>
      <c r="V338" s="55" t="s">
        <v>847</v>
      </c>
      <c r="W338" s="55">
        <v>3</v>
      </c>
      <c r="X338" s="162">
        <v>45838</v>
      </c>
      <c r="Y338" s="164"/>
      <c r="Z338" s="30"/>
      <c r="AA338" s="119" t="str" cm="1">
        <f t="array" ref="AA338">IF(AB338="","",INDEX(AG338:DR338,_xlfn.XMATCH(AB338,AG338:DR338)-1))</f>
        <v>DE-GUP-DT-E-25-004</v>
      </c>
      <c r="AB338" s="120">
        <f t="shared" si="71"/>
        <v>45674</v>
      </c>
      <c r="AC338" s="119" cm="1">
        <f t="array" ref="AC338">IF(AB338="","",INDEX(AG338:DR338,_xlfn.XMATCH(AB338,AG338:DR338)+1))</f>
        <v>2</v>
      </c>
      <c r="AD338" s="119" t="str" cm="1">
        <f t="array" ref="AD338">IF(AE338="","",INDEX(AG338:DR338,_xlfn.XMATCH(AE338,AG338:DR338)-1))</f>
        <v>CRS-GUP-DHI-DT-22-1242</v>
      </c>
      <c r="AE338" s="120">
        <f t="shared" si="72"/>
        <v>44908</v>
      </c>
      <c r="AF338" s="119" t="str" cm="1">
        <f t="array" ref="AF338">IF(AE338="","",INDEX(AG338:DR338,_xlfn.XMATCH(AE338,AG338:DR338)+1))</f>
        <v>AA</v>
      </c>
      <c r="AG338" s="43" t="s">
        <v>834</v>
      </c>
      <c r="AH338" s="117">
        <v>44664</v>
      </c>
      <c r="AI338" s="199" t="s">
        <v>90</v>
      </c>
      <c r="AJ338" s="43" t="s">
        <v>835</v>
      </c>
      <c r="AK338" s="117">
        <v>44701</v>
      </c>
      <c r="AL338" s="43" t="s">
        <v>84</v>
      </c>
      <c r="AM338" s="43" t="s">
        <v>852</v>
      </c>
      <c r="AN338" s="117">
        <v>44720</v>
      </c>
      <c r="AO338" s="43">
        <v>0</v>
      </c>
      <c r="AP338" s="43" t="s">
        <v>5011</v>
      </c>
      <c r="AQ338" s="117">
        <v>44733</v>
      </c>
      <c r="AR338" s="43" t="s">
        <v>73</v>
      </c>
      <c r="AS338" s="43" t="s">
        <v>848</v>
      </c>
      <c r="AT338" s="117">
        <v>44820</v>
      </c>
      <c r="AU338" s="43">
        <v>0</v>
      </c>
      <c r="AV338" s="43" t="s">
        <v>5306</v>
      </c>
      <c r="AW338" s="117">
        <v>44846</v>
      </c>
      <c r="AX338" s="43" t="s">
        <v>84</v>
      </c>
      <c r="AY338" s="43" t="s">
        <v>5474</v>
      </c>
      <c r="AZ338" s="117">
        <v>44886</v>
      </c>
      <c r="BA338" s="43">
        <v>1</v>
      </c>
      <c r="BB338" s="43" t="s">
        <v>5779</v>
      </c>
      <c r="BC338" s="117">
        <v>44908</v>
      </c>
      <c r="BD338" s="43" t="s">
        <v>84</v>
      </c>
      <c r="BE338" s="43" t="s">
        <v>8689</v>
      </c>
      <c r="BF338" s="117">
        <v>45674</v>
      </c>
      <c r="BG338" s="43">
        <v>2</v>
      </c>
      <c r="BI338" s="117"/>
      <c r="BL338" s="117"/>
      <c r="BR338" s="117"/>
      <c r="BX338" s="117"/>
      <c r="CD338" s="117"/>
      <c r="CJ338" s="117"/>
      <c r="CP338" s="117"/>
      <c r="CV338" s="117"/>
      <c r="DB338" s="117"/>
      <c r="DH338" s="117"/>
      <c r="DN338" s="117"/>
      <c r="DS338" s="31" cm="1">
        <f t="array" ref="DS338">_xlfn.TAKE(_xlfn.CHOOSECOLS(_xlfn.WRAPROWS($AG338:$DR338,6),2),1)</f>
        <v>44664</v>
      </c>
      <c r="DT338" s="31" cm="1">
        <f t="array" ref="DT338">_xlfn.TAKE(_xlfn._xlws.FILTER(_xlfn.CHOOSECOLS(_xlfn.WRAPROWS($AG338:$DR338,6),2),
(_xlfn.CHOOSECOLS(_xlfn.WRAPROWS($AG338:$DR338,6),3) = "0") +
(_xlfn.CHOOSECOLS(_xlfn.WRAPROWS($AG338:$DR338,6),3) = 0) +
(_xlfn.CHOOSECOLS(_xlfn.WRAPROWS($AG338:$DR338,6),3) = "0(CP)")),1)</f>
        <v>44720</v>
      </c>
    </row>
    <row r="339" spans="1:124" s="43" customFormat="1" x14ac:dyDescent="0.45">
      <c r="A339" s="29"/>
      <c r="B339" s="138" t="s">
        <v>445</v>
      </c>
      <c r="C339" s="55" t="s">
        <v>759</v>
      </c>
      <c r="D339" s="45" t="s">
        <v>61</v>
      </c>
      <c r="E339" s="55" t="s">
        <v>797</v>
      </c>
      <c r="F339" s="55">
        <v>121172</v>
      </c>
      <c r="G339" s="29"/>
      <c r="H339" s="30" t="str">
        <f t="shared" si="68"/>
        <v>GUP-XR01-P1HSG-121172</v>
      </c>
      <c r="I339" s="47" t="s">
        <v>853</v>
      </c>
      <c r="J339" s="45" t="s">
        <v>245</v>
      </c>
      <c r="K339" s="48">
        <v>44659</v>
      </c>
      <c r="L339" s="48">
        <v>44750</v>
      </c>
      <c r="M339" s="45" t="s">
        <v>448</v>
      </c>
      <c r="N339" s="55" t="s">
        <v>728</v>
      </c>
      <c r="O339" s="47" t="s">
        <v>832</v>
      </c>
      <c r="P339" s="28" t="s">
        <v>5686</v>
      </c>
      <c r="Q339" s="47" t="s">
        <v>832</v>
      </c>
      <c r="R339" s="47" t="s">
        <v>832</v>
      </c>
      <c r="S339" s="45" t="s">
        <v>729</v>
      </c>
      <c r="T339" s="55" t="s">
        <v>104</v>
      </c>
      <c r="U339" s="45" t="s">
        <v>729</v>
      </c>
      <c r="V339" s="55" t="s">
        <v>704</v>
      </c>
      <c r="W339" s="55">
        <v>3</v>
      </c>
      <c r="X339" s="162">
        <v>45838</v>
      </c>
      <c r="Y339" s="164"/>
      <c r="Z339" s="30"/>
      <c r="AA339" s="119" t="str" cm="1">
        <f t="array" ref="AA339">IF(AB339="","",INDEX(AG339:DR339,_xlfn.XMATCH(AB339,AG339:DR339)-1))</f>
        <v>DE-GUP-DT-E-25-025</v>
      </c>
      <c r="AB339" s="120">
        <f t="shared" si="71"/>
        <v>45701</v>
      </c>
      <c r="AC339" s="119" cm="1">
        <f t="array" ref="AC339">IF(AB339="","",INDEX(AG339:DR339,_xlfn.XMATCH(AB339,AG339:DR339)+1))</f>
        <v>2</v>
      </c>
      <c r="AD339" s="119" t="str" cm="1">
        <f t="array" ref="AD339">IF(AE339="","",INDEX(AG339:DR339,_xlfn.XMATCH(AE339,AG339:DR339)-1))</f>
        <v>자체 CRS 개정 후 제출</v>
      </c>
      <c r="AE339" s="120">
        <f t="shared" si="72"/>
        <v>45700</v>
      </c>
      <c r="AF339" s="119" t="str" cm="1">
        <f t="array" ref="AF339">IF(AE339="","",INDEX(AG339:DR339,_xlfn.XMATCH(AE339,AG339:DR339)+1))</f>
        <v>N/A</v>
      </c>
      <c r="AG339" s="43" t="s">
        <v>834</v>
      </c>
      <c r="AH339" s="117">
        <v>44664</v>
      </c>
      <c r="AI339" s="199" t="s">
        <v>90</v>
      </c>
      <c r="AJ339" s="43" t="s">
        <v>835</v>
      </c>
      <c r="AK339" s="117">
        <v>44701</v>
      </c>
      <c r="AL339" s="43" t="s">
        <v>84</v>
      </c>
      <c r="AM339" s="43" t="s">
        <v>854</v>
      </c>
      <c r="AN339" s="117">
        <v>44820</v>
      </c>
      <c r="AO339" s="43" t="s">
        <v>340</v>
      </c>
      <c r="AP339" s="43" t="s">
        <v>5077</v>
      </c>
      <c r="AQ339" s="117">
        <v>44846</v>
      </c>
      <c r="AR339" s="43" t="s">
        <v>73</v>
      </c>
      <c r="AS339" s="43" t="s">
        <v>8315</v>
      </c>
      <c r="AT339" s="117">
        <v>45378</v>
      </c>
      <c r="AU339" s="43">
        <v>1</v>
      </c>
      <c r="AV339" s="43" t="s">
        <v>7690</v>
      </c>
      <c r="AW339" s="117">
        <v>45700</v>
      </c>
      <c r="AX339" s="43" t="s">
        <v>456</v>
      </c>
      <c r="AY339" s="43" t="s">
        <v>8757</v>
      </c>
      <c r="AZ339" s="117">
        <v>45701</v>
      </c>
      <c r="BA339" s="43">
        <v>2</v>
      </c>
      <c r="BC339" s="117"/>
      <c r="BF339" s="117"/>
      <c r="BI339" s="117"/>
      <c r="BL339" s="117"/>
      <c r="BR339" s="117"/>
      <c r="BX339" s="117"/>
      <c r="CD339" s="117"/>
      <c r="CJ339" s="117"/>
      <c r="CP339" s="117"/>
      <c r="CV339" s="117"/>
      <c r="DB339" s="117"/>
      <c r="DH339" s="117"/>
      <c r="DN339" s="117"/>
      <c r="DS339" s="31" cm="1">
        <f t="array" ref="DS339">_xlfn.TAKE(_xlfn.CHOOSECOLS(_xlfn.WRAPROWS($AG339:$DR339,6),2),1)</f>
        <v>44664</v>
      </c>
      <c r="DT339" s="31" cm="1">
        <f t="array" ref="DT339">_xlfn.TAKE(_xlfn._xlws.FILTER(_xlfn.CHOOSECOLS(_xlfn.WRAPROWS($AG339:$DR339,6),2),
(_xlfn.CHOOSECOLS(_xlfn.WRAPROWS($AG339:$DR339,6),3) = "0") +
(_xlfn.CHOOSECOLS(_xlfn.WRAPROWS($AG339:$DR339,6),3) = 0) +
(_xlfn.CHOOSECOLS(_xlfn.WRAPROWS($AG339:$DR339,6),3) = "0(CP)")),1)</f>
        <v>44820</v>
      </c>
    </row>
    <row r="340" spans="1:124" s="43" customFormat="1" x14ac:dyDescent="0.45">
      <c r="A340" s="29"/>
      <c r="B340" s="29" t="s">
        <v>445</v>
      </c>
      <c r="C340" s="29" t="s">
        <v>759</v>
      </c>
      <c r="D340" s="45" t="s">
        <v>61</v>
      </c>
      <c r="E340" s="29" t="s">
        <v>797</v>
      </c>
      <c r="F340" s="29">
        <v>121173</v>
      </c>
      <c r="G340" s="29"/>
      <c r="H340" s="30" t="str">
        <f t="shared" si="68"/>
        <v>GUP-XR01-P1HSG-121173</v>
      </c>
      <c r="I340" s="133" t="s">
        <v>855</v>
      </c>
      <c r="J340" s="28" t="s">
        <v>542</v>
      </c>
      <c r="K340" s="42">
        <v>44603</v>
      </c>
      <c r="L340" s="46"/>
      <c r="M340" s="32" t="s">
        <v>448</v>
      </c>
      <c r="N340" s="29" t="s">
        <v>728</v>
      </c>
      <c r="O340" s="28"/>
      <c r="P340" s="28"/>
      <c r="Q340" s="28"/>
      <c r="R340" s="28"/>
      <c r="S340" s="28" t="s">
        <v>729</v>
      </c>
      <c r="T340" s="29" t="s">
        <v>104</v>
      </c>
      <c r="U340" s="33" t="s">
        <v>729</v>
      </c>
      <c r="V340" s="34" t="s">
        <v>249</v>
      </c>
      <c r="W340" s="34">
        <v>3</v>
      </c>
      <c r="X340" s="162">
        <v>45838</v>
      </c>
      <c r="Y340" s="162"/>
      <c r="Z340" s="30"/>
      <c r="AA340" s="119" t="str" cm="1">
        <f t="array" ref="AA340">IF(AB340="","",INDEX(AG340:DR340,_xlfn.XMATCH(AB340,AG340:DR340)-1))</f>
        <v>DHI-GUP-DT-22-023</v>
      </c>
      <c r="AB340" s="120">
        <f t="shared" si="64"/>
        <v>44587</v>
      </c>
      <c r="AC340" s="119" t="str" cm="1">
        <f t="array" ref="AC340">IF(AB340="","",INDEX(AG340:DR340,_xlfn.XMATCH(AB340,AG340:DR340)+1))</f>
        <v>0</v>
      </c>
      <c r="AD340" s="119" t="str" cm="1">
        <f t="array" ref="AD340">IF(AE340="","",INDEX(AG340:DR340,_xlfn.XMATCH(AE340,AG340:DR340)-1))</f>
        <v>CRS-GUP-DHI-DT-22-221</v>
      </c>
      <c r="AE340" s="120">
        <f t="shared" si="65"/>
        <v>44613</v>
      </c>
      <c r="AF340" s="119" t="str" cm="1">
        <f t="array" ref="AF340">IF(AE340="","",INDEX(AG340:DR340,_xlfn.XMATCH(AE340,AG340:DR340)+1))</f>
        <v>NC</v>
      </c>
      <c r="AG340" s="43" t="s">
        <v>784</v>
      </c>
      <c r="AH340" s="117">
        <v>44587</v>
      </c>
      <c r="AI340" s="199" t="s">
        <v>71</v>
      </c>
      <c r="AJ340" s="43" t="s">
        <v>785</v>
      </c>
      <c r="AK340" s="117">
        <v>44613</v>
      </c>
      <c r="AL340" s="43" t="s">
        <v>73</v>
      </c>
      <c r="AN340" s="117"/>
      <c r="AQ340" s="117"/>
      <c r="AT340" s="117"/>
      <c r="AW340" s="117"/>
      <c r="AZ340" s="117"/>
      <c r="BC340" s="117"/>
      <c r="BF340" s="117"/>
      <c r="BI340" s="117"/>
      <c r="BL340" s="117"/>
      <c r="BR340" s="117"/>
      <c r="BX340" s="117"/>
      <c r="CD340" s="117"/>
      <c r="CJ340" s="117"/>
      <c r="CP340" s="117"/>
      <c r="CV340" s="117"/>
      <c r="DB340" s="117"/>
      <c r="DH340" s="117"/>
      <c r="DN340" s="117"/>
      <c r="DS340" s="31" cm="1">
        <f t="array" ref="DS340">_xlfn.TAKE(_xlfn.CHOOSECOLS(_xlfn.WRAPROWS($AG340:$DR340,6),2),1)</f>
        <v>44587</v>
      </c>
      <c r="DT340" s="31" cm="1">
        <f t="array" ref="DT340">_xlfn.TAKE(_xlfn._xlws.FILTER(_xlfn.CHOOSECOLS(_xlfn.WRAPROWS($AG340:$DR340,6),2),
(_xlfn.CHOOSECOLS(_xlfn.WRAPROWS($AG340:$DR340,6),3) = "0") +
(_xlfn.CHOOSECOLS(_xlfn.WRAPROWS($AG340:$DR340,6),3) = 0) +
(_xlfn.CHOOSECOLS(_xlfn.WRAPROWS($AG340:$DR340,6),3) = "0(CP)")),1)</f>
        <v>44587</v>
      </c>
    </row>
    <row r="341" spans="1:124" s="43" customFormat="1" x14ac:dyDescent="0.45">
      <c r="A341" s="29"/>
      <c r="B341" s="29" t="s">
        <v>445</v>
      </c>
      <c r="C341" s="29" t="s">
        <v>759</v>
      </c>
      <c r="D341" s="45" t="s">
        <v>61</v>
      </c>
      <c r="E341" s="29" t="s">
        <v>797</v>
      </c>
      <c r="F341" s="29">
        <v>121174</v>
      </c>
      <c r="G341" s="29"/>
      <c r="H341" s="30" t="str">
        <f t="shared" si="68"/>
        <v>GUP-XR01-P1HSG-121174</v>
      </c>
      <c r="I341" s="133" t="s">
        <v>856</v>
      </c>
      <c r="J341" s="28" t="s">
        <v>96</v>
      </c>
      <c r="K341" s="42">
        <v>44603</v>
      </c>
      <c r="L341" s="31"/>
      <c r="M341" s="32" t="s">
        <v>448</v>
      </c>
      <c r="N341" s="29" t="s">
        <v>728</v>
      </c>
      <c r="O341" s="28"/>
      <c r="P341" s="28"/>
      <c r="Q341" s="28"/>
      <c r="R341" s="28"/>
      <c r="S341" s="28" t="s">
        <v>729</v>
      </c>
      <c r="T341" s="29" t="s">
        <v>104</v>
      </c>
      <c r="U341" s="33" t="s">
        <v>729</v>
      </c>
      <c r="V341" s="34" t="s">
        <v>249</v>
      </c>
      <c r="W341" s="34">
        <v>3</v>
      </c>
      <c r="X341" s="162">
        <v>45838</v>
      </c>
      <c r="Y341" s="162"/>
      <c r="Z341" s="35"/>
      <c r="AA341" s="119" t="str" cm="1">
        <f t="array" ref="AA341">IF(AB341="","",INDEX(AG341:DR341,_xlfn.XMATCH(AB341,AG341:DR341)-1))</f>
        <v>DE-GUP-DT-E-22-763</v>
      </c>
      <c r="AB341" s="120">
        <f t="shared" si="64"/>
        <v>44841</v>
      </c>
      <c r="AC341" s="119" cm="1">
        <f t="array" ref="AC341">IF(AB341="","",INDEX(AG341:DR341,_xlfn.XMATCH(AB341,AG341:DR341)+1))</f>
        <v>1</v>
      </c>
      <c r="AD341" s="119" t="str" cm="1">
        <f t="array" ref="AD341">IF(AE341="","",INDEX(AG341:DR341,_xlfn.XMATCH(AE341,AG341:DR341)-1))</f>
        <v>CRS-GUP-DHI-DT-22-929</v>
      </c>
      <c r="AE341" s="120">
        <f t="shared" si="65"/>
        <v>44853</v>
      </c>
      <c r="AF341" s="119" t="str" cm="1">
        <f t="array" ref="AF341">IF(AE341="","",INDEX(AG341:DR341,_xlfn.XMATCH(AE341,AG341:DR341)+1))</f>
        <v>NC</v>
      </c>
      <c r="AG341" s="43" t="s">
        <v>784</v>
      </c>
      <c r="AH341" s="117">
        <v>44587</v>
      </c>
      <c r="AI341" s="199" t="s">
        <v>106</v>
      </c>
      <c r="AJ341" s="43" t="s">
        <v>785</v>
      </c>
      <c r="AK341" s="117">
        <v>44613</v>
      </c>
      <c r="AL341" s="43" t="s">
        <v>136</v>
      </c>
      <c r="AM341" s="43" t="s">
        <v>839</v>
      </c>
      <c r="AN341" s="117">
        <v>44797</v>
      </c>
      <c r="AO341" s="43">
        <v>0</v>
      </c>
      <c r="AP341" s="43" t="s">
        <v>857</v>
      </c>
      <c r="AQ341" s="117">
        <v>44809</v>
      </c>
      <c r="AR341" s="43" t="s">
        <v>73</v>
      </c>
      <c r="AS341" s="43" t="s">
        <v>5014</v>
      </c>
      <c r="AT341" s="117">
        <v>44841</v>
      </c>
      <c r="AU341" s="43">
        <v>1</v>
      </c>
      <c r="AV341" s="43" t="s">
        <v>5127</v>
      </c>
      <c r="AW341" s="117">
        <v>44853</v>
      </c>
      <c r="AX341" s="43" t="s">
        <v>73</v>
      </c>
      <c r="AZ341" s="117"/>
      <c r="BC341" s="117"/>
      <c r="BF341" s="117"/>
      <c r="BI341" s="117"/>
      <c r="BL341" s="117"/>
      <c r="BR341" s="117"/>
      <c r="BX341" s="117"/>
      <c r="CD341" s="117"/>
      <c r="CJ341" s="117"/>
      <c r="CP341" s="117"/>
      <c r="CV341" s="117"/>
      <c r="DB341" s="117"/>
      <c r="DH341" s="117"/>
      <c r="DN341" s="117"/>
      <c r="DS341" s="31" cm="1">
        <f t="array" ref="DS341">_xlfn.TAKE(_xlfn.CHOOSECOLS(_xlfn.WRAPROWS($AG341:$DR341,6),2),1)</f>
        <v>44587</v>
      </c>
      <c r="DT341" s="31" cm="1">
        <f t="array" ref="DT341">_xlfn.TAKE(_xlfn._xlws.FILTER(_xlfn.CHOOSECOLS(_xlfn.WRAPROWS($AG341:$DR341,6),2),
(_xlfn.CHOOSECOLS(_xlfn.WRAPROWS($AG341:$DR341,6),3) = "0") +
(_xlfn.CHOOSECOLS(_xlfn.WRAPROWS($AG341:$DR341,6),3) = 0) +
(_xlfn.CHOOSECOLS(_xlfn.WRAPROWS($AG341:$DR341,6),3) = "0(CP)")),1)</f>
        <v>44797</v>
      </c>
    </row>
    <row r="342" spans="1:124" s="43" customFormat="1" x14ac:dyDescent="0.45">
      <c r="A342" s="29"/>
      <c r="B342" s="135" t="s">
        <v>445</v>
      </c>
      <c r="C342" s="136" t="s">
        <v>759</v>
      </c>
      <c r="D342" s="45" t="s">
        <v>61</v>
      </c>
      <c r="E342" s="136" t="s">
        <v>797</v>
      </c>
      <c r="F342" s="136">
        <v>121175</v>
      </c>
      <c r="G342" s="29"/>
      <c r="H342" s="30" t="str">
        <f t="shared" si="68"/>
        <v>GUP-XR01-P1HSG-121175</v>
      </c>
      <c r="I342" s="47" t="s">
        <v>858</v>
      </c>
      <c r="J342" s="59" t="s">
        <v>245</v>
      </c>
      <c r="K342" s="61">
        <v>44659</v>
      </c>
      <c r="L342" s="61">
        <v>44750</v>
      </c>
      <c r="M342" s="59" t="s">
        <v>448</v>
      </c>
      <c r="N342" s="136" t="s">
        <v>728</v>
      </c>
      <c r="O342" s="137" t="s">
        <v>832</v>
      </c>
      <c r="P342" s="28" t="s">
        <v>5686</v>
      </c>
      <c r="Q342" s="137" t="s">
        <v>832</v>
      </c>
      <c r="R342" s="137" t="s">
        <v>832</v>
      </c>
      <c r="S342" s="59" t="s">
        <v>729</v>
      </c>
      <c r="T342" s="136" t="s">
        <v>104</v>
      </c>
      <c r="U342" s="59" t="s">
        <v>729</v>
      </c>
      <c r="V342" s="136" t="s">
        <v>847</v>
      </c>
      <c r="W342" s="136">
        <v>3</v>
      </c>
      <c r="X342" s="162">
        <v>45838</v>
      </c>
      <c r="Y342" s="163"/>
      <c r="Z342" s="30"/>
      <c r="AA342" s="119" t="str" cm="1">
        <f t="array" ref="AA342">IF(AB342="","",INDEX(AG342:DR342,_xlfn.XMATCH(AB342,AG342:DR342)-1))</f>
        <v>DE-GUP-DT-E-22-681</v>
      </c>
      <c r="AB342" s="120">
        <f t="shared" ref="AB342" si="73">IF(AH342="", "",MAX(AH342,AN342,AT342,AZ342,BF342,BL342,BR342,BX342,CD342,CJ342,CP342,CV342,DB342,DH342,DN342))</f>
        <v>44820</v>
      </c>
      <c r="AC342" s="119" cm="1">
        <f t="array" ref="AC342">IF(AB342="","",INDEX(AG342:DR342,_xlfn.XMATCH(AB342,AG342:DR342)+1))</f>
        <v>0</v>
      </c>
      <c r="AD342" s="119" t="str" cm="1">
        <f t="array" ref="AD342">IF(AE342="","",INDEX(AG342:DR342,_xlfn.XMATCH(AE342,AG342:DR342)-1))</f>
        <v>CRS-GUP-DHI-DT-22-354</v>
      </c>
      <c r="AE342" s="120">
        <f t="shared" ref="AE342" si="74">IF(AK342="", "",MAX(AK342,AQ342,AW342,BC342,BI342,BO342,BU342,CA342,CG342,CM342,CS342,CY342,DE342,DK342,DQ342))</f>
        <v>44701</v>
      </c>
      <c r="AF342" s="119" t="str" cm="1">
        <f t="array" ref="AF342">IF(AE342="","",INDEX(AG342:DR342,_xlfn.XMATCH(AE342,AG342:DR342)+1))</f>
        <v>AA</v>
      </c>
      <c r="AG342" s="43" t="s">
        <v>834</v>
      </c>
      <c r="AH342" s="117">
        <v>44664</v>
      </c>
      <c r="AI342" s="199" t="s">
        <v>90</v>
      </c>
      <c r="AJ342" s="43" t="s">
        <v>835</v>
      </c>
      <c r="AK342" s="117">
        <v>44701</v>
      </c>
      <c r="AL342" s="43" t="s">
        <v>84</v>
      </c>
      <c r="AM342" s="43" t="s">
        <v>848</v>
      </c>
      <c r="AN342" s="117">
        <v>44820</v>
      </c>
      <c r="AO342" s="43">
        <v>0</v>
      </c>
      <c r="AQ342" s="117"/>
      <c r="AT342" s="117"/>
      <c r="AW342" s="117"/>
      <c r="AZ342" s="117"/>
      <c r="BC342" s="117"/>
      <c r="BF342" s="117"/>
      <c r="BI342" s="117"/>
      <c r="BL342" s="117"/>
      <c r="BR342" s="117"/>
      <c r="BX342" s="117"/>
      <c r="CD342" s="117"/>
      <c r="CJ342" s="117"/>
      <c r="CP342" s="117"/>
      <c r="CV342" s="117"/>
      <c r="DB342" s="117"/>
      <c r="DH342" s="117"/>
      <c r="DN342" s="117"/>
      <c r="DS342" s="31" cm="1">
        <f t="array" ref="DS342">_xlfn.TAKE(_xlfn.CHOOSECOLS(_xlfn.WRAPROWS($AG342:$DR342,6),2),1)</f>
        <v>44664</v>
      </c>
      <c r="DT342" s="31" cm="1">
        <f t="array" ref="DT342">_xlfn.TAKE(_xlfn._xlws.FILTER(_xlfn.CHOOSECOLS(_xlfn.WRAPROWS($AG342:$DR342,6),2),
(_xlfn.CHOOSECOLS(_xlfn.WRAPROWS($AG342:$DR342,6),3) = "0") +
(_xlfn.CHOOSECOLS(_xlfn.WRAPROWS($AG342:$DR342,6),3) = 0) +
(_xlfn.CHOOSECOLS(_xlfn.WRAPROWS($AG342:$DR342,6),3) = "0(CP)")),1)</f>
        <v>44820</v>
      </c>
    </row>
    <row r="343" spans="1:124" s="43" customFormat="1" x14ac:dyDescent="0.45">
      <c r="A343" s="29"/>
      <c r="B343" s="29" t="s">
        <v>445</v>
      </c>
      <c r="C343" s="29" t="s">
        <v>759</v>
      </c>
      <c r="D343" s="45" t="s">
        <v>61</v>
      </c>
      <c r="E343" s="29" t="s">
        <v>797</v>
      </c>
      <c r="F343" s="29">
        <v>121176</v>
      </c>
      <c r="G343" s="29"/>
      <c r="H343" s="30" t="str">
        <f t="shared" si="68"/>
        <v>GUP-XR01-P1HSG-121176</v>
      </c>
      <c r="I343" s="133" t="s">
        <v>859</v>
      </c>
      <c r="J343" s="28" t="s">
        <v>542</v>
      </c>
      <c r="K343" s="42">
        <v>44603</v>
      </c>
      <c r="L343" s="46"/>
      <c r="M343" s="32" t="s">
        <v>448</v>
      </c>
      <c r="N343" s="29" t="s">
        <v>728</v>
      </c>
      <c r="O343" s="28"/>
      <c r="P343" s="28"/>
      <c r="Q343" s="28"/>
      <c r="R343" s="28"/>
      <c r="S343" s="28" t="s">
        <v>729</v>
      </c>
      <c r="T343" s="29" t="s">
        <v>104</v>
      </c>
      <c r="U343" s="33" t="s">
        <v>729</v>
      </c>
      <c r="V343" s="34" t="s">
        <v>249</v>
      </c>
      <c r="W343" s="34">
        <v>3</v>
      </c>
      <c r="X343" s="162">
        <v>45838</v>
      </c>
      <c r="Y343" s="162"/>
      <c r="Z343" s="30"/>
      <c r="AA343" s="119" t="str" cm="1">
        <f t="array" ref="AA343">IF(AB343="","",INDEX(AG343:DR343,_xlfn.XMATCH(AB343,AG343:DR343)-1))</f>
        <v>DE-GUP-DT-E-22-681</v>
      </c>
      <c r="AB343" s="120">
        <f t="shared" si="64"/>
        <v>44820</v>
      </c>
      <c r="AC343" s="119" cm="1">
        <f t="array" ref="AC343">IF(AB343="","",INDEX(AG343:DR343,_xlfn.XMATCH(AB343,AG343:DR343)+1))</f>
        <v>1</v>
      </c>
      <c r="AD343" s="119" t="str" cm="1">
        <f t="array" ref="AD343">IF(AE343="","",INDEX(AG343:DR343,_xlfn.XMATCH(AE343,AG343:DR343)-1))</f>
        <v>CRS-GUP-DHI-DT-22-907</v>
      </c>
      <c r="AE343" s="120">
        <f t="shared" si="65"/>
        <v>44846</v>
      </c>
      <c r="AF343" s="119" t="str" cm="1">
        <f t="array" ref="AF343">IF(AE343="","",INDEX(AG343:DR343,_xlfn.XMATCH(AE343,AG343:DR343)+1))</f>
        <v>NC</v>
      </c>
      <c r="AG343" s="43" t="s">
        <v>784</v>
      </c>
      <c r="AH343" s="117">
        <v>44587</v>
      </c>
      <c r="AI343" s="199" t="s">
        <v>71</v>
      </c>
      <c r="AJ343" s="43" t="s">
        <v>785</v>
      </c>
      <c r="AK343" s="117">
        <v>44613</v>
      </c>
      <c r="AL343" s="43" t="s">
        <v>73</v>
      </c>
      <c r="AM343" s="43" t="s">
        <v>848</v>
      </c>
      <c r="AN343" s="117">
        <v>44820</v>
      </c>
      <c r="AO343" s="43">
        <v>1</v>
      </c>
      <c r="AP343" s="43" t="s">
        <v>5306</v>
      </c>
      <c r="AQ343" s="117">
        <v>44846</v>
      </c>
      <c r="AR343" s="43" t="s">
        <v>73</v>
      </c>
      <c r="AT343" s="117"/>
      <c r="AW343" s="117"/>
      <c r="AZ343" s="117"/>
      <c r="BC343" s="117"/>
      <c r="BF343" s="117"/>
      <c r="BI343" s="117"/>
      <c r="BL343" s="117"/>
      <c r="BR343" s="117"/>
      <c r="BX343" s="117"/>
      <c r="CD343" s="117"/>
      <c r="CJ343" s="117"/>
      <c r="CP343" s="117"/>
      <c r="CV343" s="117"/>
      <c r="DB343" s="117"/>
      <c r="DH343" s="117"/>
      <c r="DN343" s="117"/>
      <c r="DS343" s="31" cm="1">
        <f t="array" ref="DS343">_xlfn.TAKE(_xlfn.CHOOSECOLS(_xlfn.WRAPROWS($AG343:$DR343,6),2),1)</f>
        <v>44587</v>
      </c>
      <c r="DT343" s="31" cm="1">
        <f t="array" ref="DT343">_xlfn.TAKE(_xlfn._xlws.FILTER(_xlfn.CHOOSECOLS(_xlfn.WRAPROWS($AG343:$DR343,6),2),
(_xlfn.CHOOSECOLS(_xlfn.WRAPROWS($AG343:$DR343,6),3) = "0") +
(_xlfn.CHOOSECOLS(_xlfn.WRAPROWS($AG343:$DR343,6),3) = 0) +
(_xlfn.CHOOSECOLS(_xlfn.WRAPROWS($AG343:$DR343,6),3) = "0(CP)")),1)</f>
        <v>44587</v>
      </c>
    </row>
    <row r="344" spans="1:124" s="43" customFormat="1" x14ac:dyDescent="0.45">
      <c r="A344" s="29"/>
      <c r="B344" s="29" t="s">
        <v>445</v>
      </c>
      <c r="C344" s="29" t="s">
        <v>759</v>
      </c>
      <c r="D344" s="45" t="s">
        <v>61</v>
      </c>
      <c r="E344" s="29" t="s">
        <v>797</v>
      </c>
      <c r="F344" s="29">
        <v>121177</v>
      </c>
      <c r="G344" s="29"/>
      <c r="H344" s="30" t="str">
        <f t="shared" si="68"/>
        <v>GUP-XR01-P1HSG-121177</v>
      </c>
      <c r="I344" s="133" t="s">
        <v>860</v>
      </c>
      <c r="J344" s="28" t="s">
        <v>96</v>
      </c>
      <c r="K344" s="42">
        <v>44603</v>
      </c>
      <c r="L344" s="31"/>
      <c r="M344" s="32" t="s">
        <v>448</v>
      </c>
      <c r="N344" s="29" t="s">
        <v>728</v>
      </c>
      <c r="O344" s="28"/>
      <c r="P344" s="28" t="s">
        <v>5686</v>
      </c>
      <c r="Q344" s="28"/>
      <c r="R344" s="28"/>
      <c r="S344" s="28" t="s">
        <v>729</v>
      </c>
      <c r="T344" s="29" t="s">
        <v>104</v>
      </c>
      <c r="U344" s="33" t="s">
        <v>729</v>
      </c>
      <c r="V344" s="34" t="s">
        <v>704</v>
      </c>
      <c r="W344" s="34">
        <v>2</v>
      </c>
      <c r="X344" s="162">
        <v>45838</v>
      </c>
      <c r="Y344" s="162"/>
      <c r="Z344" s="35"/>
      <c r="AA344" s="119" t="str" cm="1">
        <f t="array" ref="AA344">IF(AB344="","",INDEX(AG344:DR344,_xlfn.XMATCH(AB344,AG344:DR344)-1))</f>
        <v>DE-GUP-DT-E-22-569</v>
      </c>
      <c r="AB344" s="120">
        <f t="shared" si="64"/>
        <v>44799</v>
      </c>
      <c r="AC344" s="119" cm="1">
        <f t="array" ref="AC344">IF(AB344="","",INDEX(AG344:DR344,_xlfn.XMATCH(AB344,AG344:DR344)+1))</f>
        <v>0</v>
      </c>
      <c r="AD344" s="119" t="str" cm="1">
        <f t="array" ref="AD344">IF(AE344="","",INDEX(AG344:DR344,_xlfn.XMATCH(AE344,AG344:DR344)-1))</f>
        <v>CRS-GUP-DHI-DT-22-840</v>
      </c>
      <c r="AE344" s="120">
        <f t="shared" si="65"/>
        <v>44828</v>
      </c>
      <c r="AF344" s="119" t="str" cm="1">
        <f t="array" ref="AF344">IF(AE344="","",INDEX(AG344:DR344,_xlfn.XMATCH(AE344,AG344:DR344)+1))</f>
        <v>NC</v>
      </c>
      <c r="AG344" s="43" t="s">
        <v>784</v>
      </c>
      <c r="AH344" s="117">
        <v>44587</v>
      </c>
      <c r="AI344" s="199" t="s">
        <v>106</v>
      </c>
      <c r="AJ344" s="43" t="s">
        <v>785</v>
      </c>
      <c r="AK344" s="117">
        <v>44613</v>
      </c>
      <c r="AL344" s="43" t="s">
        <v>136</v>
      </c>
      <c r="AM344" s="43" t="s">
        <v>811</v>
      </c>
      <c r="AN344" s="117">
        <v>44799</v>
      </c>
      <c r="AO344" s="43">
        <v>0</v>
      </c>
      <c r="AP344" s="43" t="s">
        <v>861</v>
      </c>
      <c r="AQ344" s="117">
        <v>44828</v>
      </c>
      <c r="AR344" s="43" t="s">
        <v>73</v>
      </c>
      <c r="AT344" s="117"/>
      <c r="AW344" s="117"/>
      <c r="AZ344" s="117"/>
      <c r="BC344" s="117"/>
      <c r="BF344" s="117"/>
      <c r="BI344" s="117"/>
      <c r="BL344" s="117"/>
      <c r="BR344" s="117"/>
      <c r="BX344" s="117"/>
      <c r="CD344" s="117"/>
      <c r="CJ344" s="117"/>
      <c r="CP344" s="117"/>
      <c r="CV344" s="117"/>
      <c r="DB344" s="117"/>
      <c r="DH344" s="117"/>
      <c r="DN344" s="117"/>
      <c r="DS344" s="31" cm="1">
        <f t="array" ref="DS344">_xlfn.TAKE(_xlfn.CHOOSECOLS(_xlfn.WRAPROWS($AG344:$DR344,6),2),1)</f>
        <v>44587</v>
      </c>
      <c r="DT344" s="31" cm="1">
        <f t="array" ref="DT344">_xlfn.TAKE(_xlfn._xlws.FILTER(_xlfn.CHOOSECOLS(_xlfn.WRAPROWS($AG344:$DR344,6),2),
(_xlfn.CHOOSECOLS(_xlfn.WRAPROWS($AG344:$DR344,6),3) = "0") +
(_xlfn.CHOOSECOLS(_xlfn.WRAPROWS($AG344:$DR344,6),3) = 0) +
(_xlfn.CHOOSECOLS(_xlfn.WRAPROWS($AG344:$DR344,6),3) = "0(CP)")),1)</f>
        <v>44799</v>
      </c>
    </row>
    <row r="345" spans="1:124" s="43" customFormat="1" x14ac:dyDescent="0.45">
      <c r="A345" s="29"/>
      <c r="B345" s="135" t="s">
        <v>445</v>
      </c>
      <c r="C345" s="136" t="s">
        <v>759</v>
      </c>
      <c r="D345" s="45" t="s">
        <v>61</v>
      </c>
      <c r="E345" s="136" t="s">
        <v>797</v>
      </c>
      <c r="F345" s="136">
        <v>121178</v>
      </c>
      <c r="G345" s="29"/>
      <c r="H345" s="30" t="str">
        <f t="shared" si="68"/>
        <v>GUP-XR01-P1HSG-121178</v>
      </c>
      <c r="I345" s="47" t="s">
        <v>862</v>
      </c>
      <c r="J345" s="59" t="s">
        <v>542</v>
      </c>
      <c r="K345" s="61">
        <v>44659</v>
      </c>
      <c r="L345" s="59" t="s">
        <v>832</v>
      </c>
      <c r="M345" s="59" t="s">
        <v>448</v>
      </c>
      <c r="N345" s="136" t="s">
        <v>728</v>
      </c>
      <c r="O345" s="137" t="s">
        <v>832</v>
      </c>
      <c r="P345" s="28" t="s">
        <v>5686</v>
      </c>
      <c r="Q345" s="137" t="s">
        <v>832</v>
      </c>
      <c r="R345" s="137" t="s">
        <v>832</v>
      </c>
      <c r="S345" s="59" t="s">
        <v>729</v>
      </c>
      <c r="T345" s="136" t="s">
        <v>104</v>
      </c>
      <c r="U345" s="59" t="s">
        <v>729</v>
      </c>
      <c r="V345" s="136" t="s">
        <v>847</v>
      </c>
      <c r="W345" s="136">
        <v>3</v>
      </c>
      <c r="X345" s="162">
        <v>45838</v>
      </c>
      <c r="Y345" s="163"/>
      <c r="Z345" s="30"/>
      <c r="AA345" s="119" t="str" cm="1">
        <f t="array" ref="AA345">IF(AB345="","",INDEX(AG345:DR345,_xlfn.XMATCH(AB345,AG345:DR345)-1))</f>
        <v>DE-GUP-DT-E-25-024</v>
      </c>
      <c r="AB345" s="120">
        <f t="shared" si="64"/>
        <v>45701</v>
      </c>
      <c r="AC345" s="119" cm="1">
        <f t="array" ref="AC345">IF(AB345="","",INDEX(AG345:DR345,_xlfn.XMATCH(AB345,AG345:DR345)+1))</f>
        <v>3</v>
      </c>
      <c r="AD345" s="119" t="str" cm="1">
        <f t="array" ref="AD345">IF(AE345="","",INDEX(AG345:DR345,_xlfn.XMATCH(AE345,AG345:DR345)-1))</f>
        <v>자체 CRS 개정 후 제출</v>
      </c>
      <c r="AE345" s="120">
        <f t="shared" si="65"/>
        <v>45700</v>
      </c>
      <c r="AF345" s="119" t="str" cm="1">
        <f t="array" ref="AF345">IF(AE345="","",INDEX(AG345:DR345,_xlfn.XMATCH(AE345,AG345:DR345)+1))</f>
        <v>N/A</v>
      </c>
      <c r="AG345" s="43" t="s">
        <v>834</v>
      </c>
      <c r="AH345" s="117">
        <v>44664</v>
      </c>
      <c r="AI345" s="199">
        <v>0</v>
      </c>
      <c r="AJ345" s="43" t="s">
        <v>835</v>
      </c>
      <c r="AK345" s="117">
        <v>44701</v>
      </c>
      <c r="AL345" s="43" t="s">
        <v>73</v>
      </c>
      <c r="AM345" s="43" t="s">
        <v>848</v>
      </c>
      <c r="AN345" s="117">
        <v>44820</v>
      </c>
      <c r="AO345" s="43">
        <v>1</v>
      </c>
      <c r="AP345" s="43" t="s">
        <v>5306</v>
      </c>
      <c r="AQ345" s="117">
        <v>44846</v>
      </c>
      <c r="AR345" s="43" t="s">
        <v>73</v>
      </c>
      <c r="AS345" s="43" t="s">
        <v>8689</v>
      </c>
      <c r="AT345" s="117">
        <v>45674</v>
      </c>
      <c r="AU345" s="43">
        <v>2</v>
      </c>
      <c r="AV345" s="43" t="s">
        <v>7690</v>
      </c>
      <c r="AW345" s="117">
        <v>45700</v>
      </c>
      <c r="AX345" s="43" t="s">
        <v>456</v>
      </c>
      <c r="AY345" s="43" t="s">
        <v>8756</v>
      </c>
      <c r="AZ345" s="117">
        <v>45701</v>
      </c>
      <c r="BA345" s="43">
        <v>3</v>
      </c>
      <c r="BC345" s="117"/>
      <c r="BF345" s="117"/>
      <c r="BI345" s="117"/>
      <c r="BL345" s="117"/>
      <c r="BR345" s="117"/>
      <c r="BX345" s="117"/>
      <c r="CD345" s="117"/>
      <c r="CJ345" s="117"/>
      <c r="CP345" s="117"/>
      <c r="CV345" s="117"/>
      <c r="DB345" s="117"/>
      <c r="DH345" s="117"/>
      <c r="DN345" s="117"/>
      <c r="DS345" s="31" cm="1">
        <f t="array" ref="DS345">_xlfn.TAKE(_xlfn.CHOOSECOLS(_xlfn.WRAPROWS($AG345:$DR345,6),2),1)</f>
        <v>44664</v>
      </c>
      <c r="DT345" s="31" cm="1">
        <f t="array" ref="DT345">_xlfn.TAKE(_xlfn._xlws.FILTER(_xlfn.CHOOSECOLS(_xlfn.WRAPROWS($AG345:$DR345,6),2),
(_xlfn.CHOOSECOLS(_xlfn.WRAPROWS($AG345:$DR345,6),3) = "0") +
(_xlfn.CHOOSECOLS(_xlfn.WRAPROWS($AG345:$DR345,6),3) = 0) +
(_xlfn.CHOOSECOLS(_xlfn.WRAPROWS($AG345:$DR345,6),3) = "0(CP)")),1)</f>
        <v>44664</v>
      </c>
    </row>
    <row r="346" spans="1:124" s="43" customFormat="1" x14ac:dyDescent="0.45">
      <c r="A346" s="29"/>
      <c r="B346" s="138" t="s">
        <v>445</v>
      </c>
      <c r="C346" s="55" t="s">
        <v>759</v>
      </c>
      <c r="D346" s="45" t="s">
        <v>61</v>
      </c>
      <c r="E346" s="55" t="s">
        <v>797</v>
      </c>
      <c r="F346" s="55">
        <v>121179</v>
      </c>
      <c r="G346" s="29"/>
      <c r="H346" s="30" t="str">
        <f t="shared" si="68"/>
        <v>GUP-XR01-P1HSG-121179</v>
      </c>
      <c r="I346" s="47" t="s">
        <v>863</v>
      </c>
      <c r="J346" s="45" t="s">
        <v>542</v>
      </c>
      <c r="K346" s="48">
        <v>44659</v>
      </c>
      <c r="L346" s="45" t="s">
        <v>832</v>
      </c>
      <c r="M346" s="45" t="s">
        <v>448</v>
      </c>
      <c r="N346" s="55" t="s">
        <v>728</v>
      </c>
      <c r="O346" s="47" t="s">
        <v>832</v>
      </c>
      <c r="P346" s="28" t="s">
        <v>5686</v>
      </c>
      <c r="Q346" s="47" t="s">
        <v>832</v>
      </c>
      <c r="R346" s="47" t="s">
        <v>832</v>
      </c>
      <c r="S346" s="45" t="s">
        <v>729</v>
      </c>
      <c r="T346" s="55" t="s">
        <v>104</v>
      </c>
      <c r="U346" s="45" t="s">
        <v>729</v>
      </c>
      <c r="V346" s="55" t="s">
        <v>847</v>
      </c>
      <c r="W346" s="55">
        <v>3</v>
      </c>
      <c r="X346" s="162">
        <v>45838</v>
      </c>
      <c r="Y346" s="164"/>
      <c r="Z346" s="30"/>
      <c r="AA346" s="119" t="str" cm="1">
        <f t="array" ref="AA346">IF(AB346="","",INDEX(AG346:DR346,_xlfn.XMATCH(AB346,AG346:DR346)-1))</f>
        <v>DE-GUP-DT-E-25-024</v>
      </c>
      <c r="AB346" s="120">
        <f t="shared" si="64"/>
        <v>45701</v>
      </c>
      <c r="AC346" s="119" cm="1">
        <f t="array" ref="AC346">IF(AB346="","",INDEX(AG346:DR346,_xlfn.XMATCH(AB346,AG346:DR346)+1))</f>
        <v>2</v>
      </c>
      <c r="AD346" s="119" t="str" cm="1">
        <f t="array" ref="AD346">IF(AE346="","",INDEX(AG346:DR346,_xlfn.XMATCH(AE346,AG346:DR346)-1))</f>
        <v>CRS-GUP-DHI-DT-22-907</v>
      </c>
      <c r="AE346" s="120">
        <f t="shared" si="65"/>
        <v>44846</v>
      </c>
      <c r="AF346" s="119" t="str" cm="1">
        <f t="array" ref="AF346">IF(AE346="","",INDEX(AG346:DR346,_xlfn.XMATCH(AE346,AG346:DR346)+1))</f>
        <v>NC</v>
      </c>
      <c r="AG346" s="43" t="s">
        <v>834</v>
      </c>
      <c r="AH346" s="117">
        <v>44664</v>
      </c>
      <c r="AI346" s="199">
        <v>0</v>
      </c>
      <c r="AJ346" s="43" t="s">
        <v>835</v>
      </c>
      <c r="AK346" s="117">
        <v>44701</v>
      </c>
      <c r="AL346" s="43" t="s">
        <v>73</v>
      </c>
      <c r="AM346" s="43" t="s">
        <v>848</v>
      </c>
      <c r="AN346" s="117">
        <v>44820</v>
      </c>
      <c r="AO346" s="43">
        <v>1</v>
      </c>
      <c r="AP346" s="43" t="s">
        <v>5306</v>
      </c>
      <c r="AQ346" s="117">
        <v>44846</v>
      </c>
      <c r="AR346" s="43" t="s">
        <v>73</v>
      </c>
      <c r="AS346" s="43" t="s">
        <v>8756</v>
      </c>
      <c r="AT346" s="117">
        <v>45701</v>
      </c>
      <c r="AU346" s="43">
        <v>2</v>
      </c>
      <c r="AW346" s="117"/>
      <c r="AZ346" s="117"/>
      <c r="BC346" s="117"/>
      <c r="BF346" s="117"/>
      <c r="BI346" s="117"/>
      <c r="BL346" s="117"/>
      <c r="BR346" s="117"/>
      <c r="BX346" s="117"/>
      <c r="CD346" s="117"/>
      <c r="CJ346" s="117"/>
      <c r="CP346" s="117"/>
      <c r="CV346" s="117"/>
      <c r="DB346" s="117"/>
      <c r="DH346" s="117"/>
      <c r="DN346" s="117"/>
      <c r="DS346" s="31" cm="1">
        <f t="array" ref="DS346">_xlfn.TAKE(_xlfn.CHOOSECOLS(_xlfn.WRAPROWS($AG346:$DR346,6),2),1)</f>
        <v>44664</v>
      </c>
      <c r="DT346" s="31" cm="1">
        <f t="array" ref="DT346">_xlfn.TAKE(_xlfn._xlws.FILTER(_xlfn.CHOOSECOLS(_xlfn.WRAPROWS($AG346:$DR346,6),2),
(_xlfn.CHOOSECOLS(_xlfn.WRAPROWS($AG346:$DR346,6),3) = "0") +
(_xlfn.CHOOSECOLS(_xlfn.WRAPROWS($AG346:$DR346,6),3) = 0) +
(_xlfn.CHOOSECOLS(_xlfn.WRAPROWS($AG346:$DR346,6),3) = "0(CP)")),1)</f>
        <v>44664</v>
      </c>
    </row>
    <row r="347" spans="1:124" s="43" customFormat="1" x14ac:dyDescent="0.45">
      <c r="A347" s="29"/>
      <c r="B347" s="29" t="s">
        <v>445</v>
      </c>
      <c r="C347" s="29" t="s">
        <v>759</v>
      </c>
      <c r="D347" s="45" t="s">
        <v>101</v>
      </c>
      <c r="E347" s="29" t="s">
        <v>864</v>
      </c>
      <c r="F347" s="29">
        <v>121113</v>
      </c>
      <c r="G347" s="29"/>
      <c r="H347" s="30" t="str">
        <f t="shared" si="68"/>
        <v>GUP-XR01-P1HSY-121113</v>
      </c>
      <c r="I347" s="132" t="s">
        <v>865</v>
      </c>
      <c r="J347" s="28" t="s">
        <v>542</v>
      </c>
      <c r="K347" s="42">
        <v>44603</v>
      </c>
      <c r="L347" s="46"/>
      <c r="M347" s="32" t="s">
        <v>448</v>
      </c>
      <c r="N347" s="29" t="s">
        <v>728</v>
      </c>
      <c r="O347" s="28"/>
      <c r="P347" s="28" t="s">
        <v>5686</v>
      </c>
      <c r="Q347" s="28"/>
      <c r="R347" s="28"/>
      <c r="S347" s="28" t="s">
        <v>729</v>
      </c>
      <c r="T347" s="29" t="s">
        <v>104</v>
      </c>
      <c r="U347" s="33" t="s">
        <v>730</v>
      </c>
      <c r="V347" s="34" t="s">
        <v>236</v>
      </c>
      <c r="W347" s="34">
        <v>3</v>
      </c>
      <c r="X347" s="162">
        <v>45838</v>
      </c>
      <c r="Y347" s="162"/>
      <c r="Z347" s="30"/>
      <c r="AA347" s="119" t="str" cm="1">
        <f t="array" ref="AA347">IF(AB347="","",INDEX(AG347:DR347,_xlfn.XMATCH(AB347,AG347:DR347)-1))</f>
        <v>DE-GUP-DT-E-25-002</v>
      </c>
      <c r="AB347" s="120">
        <f t="shared" si="64"/>
        <v>45674</v>
      </c>
      <c r="AC347" s="119" cm="1">
        <f t="array" ref="AC347">IF(AB347="","",INDEX(AG347:DR347,_xlfn.XMATCH(AB347,AG347:DR347)+1))</f>
        <v>4</v>
      </c>
      <c r="AD347" s="119" t="str" cm="1">
        <f t="array" ref="AD347">IF(AE347="","",INDEX(AG347:DR347,_xlfn.XMATCH(AE347,AG347:DR347)-1))</f>
        <v>CRS-GUP-DHI-DT-22-1286</v>
      </c>
      <c r="AE347" s="120">
        <f t="shared" si="65"/>
        <v>44916</v>
      </c>
      <c r="AF347" s="119" t="str" cm="1">
        <f t="array" ref="AF347">IF(AE347="","",INDEX(AG347:DR347,_xlfn.XMATCH(AE347,AG347:DR347)+1))</f>
        <v>NC</v>
      </c>
      <c r="AG347" s="43" t="s">
        <v>784</v>
      </c>
      <c r="AH347" s="117">
        <v>44587</v>
      </c>
      <c r="AI347" s="199" t="s">
        <v>71</v>
      </c>
      <c r="AJ347" s="43" t="s">
        <v>785</v>
      </c>
      <c r="AK347" s="117">
        <v>44613</v>
      </c>
      <c r="AL347" s="43" t="s">
        <v>73</v>
      </c>
      <c r="AM347" s="43" t="s">
        <v>866</v>
      </c>
      <c r="AN347" s="117">
        <v>44811</v>
      </c>
      <c r="AO347" s="43">
        <v>1</v>
      </c>
      <c r="AP347" s="43" t="s">
        <v>867</v>
      </c>
      <c r="AQ347" s="117">
        <v>44828</v>
      </c>
      <c r="AR347" s="43" t="s">
        <v>73</v>
      </c>
      <c r="AS347" s="43" t="s">
        <v>5397</v>
      </c>
      <c r="AT347" s="117">
        <v>44873</v>
      </c>
      <c r="AU347" s="43">
        <v>2</v>
      </c>
      <c r="AV347" s="43" t="s">
        <v>5622</v>
      </c>
      <c r="AW347" s="117">
        <v>44895</v>
      </c>
      <c r="AX347" s="43" t="s">
        <v>73</v>
      </c>
      <c r="AY347" s="43" t="s">
        <v>5698</v>
      </c>
      <c r="AZ347" s="117">
        <v>44900</v>
      </c>
      <c r="BA347" s="43">
        <v>3</v>
      </c>
      <c r="BB347" s="43" t="s">
        <v>5883</v>
      </c>
      <c r="BC347" s="117">
        <v>44916</v>
      </c>
      <c r="BD347" s="43" t="s">
        <v>73</v>
      </c>
      <c r="BE347" s="43" t="s">
        <v>8687</v>
      </c>
      <c r="BF347" s="117">
        <v>45674</v>
      </c>
      <c r="BG347" s="43">
        <v>4</v>
      </c>
      <c r="BI347" s="117"/>
      <c r="BL347" s="117"/>
      <c r="BR347" s="117"/>
      <c r="BX347" s="117"/>
      <c r="CD347" s="117"/>
      <c r="CJ347" s="117"/>
      <c r="CP347" s="117"/>
      <c r="CV347" s="117"/>
      <c r="DB347" s="117"/>
      <c r="DH347" s="117"/>
      <c r="DN347" s="117"/>
      <c r="DS347" s="31" cm="1">
        <f t="array" ref="DS347">_xlfn.TAKE(_xlfn.CHOOSECOLS(_xlfn.WRAPROWS($AG347:$DR347,6),2),1)</f>
        <v>44587</v>
      </c>
      <c r="DT347" s="31" cm="1">
        <f t="array" ref="DT347">_xlfn.TAKE(_xlfn._xlws.FILTER(_xlfn.CHOOSECOLS(_xlfn.WRAPROWS($AG347:$DR347,6),2),
(_xlfn.CHOOSECOLS(_xlfn.WRAPROWS($AG347:$DR347,6),3) = "0") +
(_xlfn.CHOOSECOLS(_xlfn.WRAPROWS($AG347:$DR347,6),3) = 0) +
(_xlfn.CHOOSECOLS(_xlfn.WRAPROWS($AG347:$DR347,6),3) = "0(CP)")),1)</f>
        <v>44587</v>
      </c>
    </row>
    <row r="348" spans="1:124" s="43" customFormat="1" x14ac:dyDescent="0.45">
      <c r="A348" s="29"/>
      <c r="B348" s="29" t="s">
        <v>445</v>
      </c>
      <c r="C348" s="29" t="s">
        <v>759</v>
      </c>
      <c r="D348" s="45" t="s">
        <v>61</v>
      </c>
      <c r="E348" s="29" t="s">
        <v>864</v>
      </c>
      <c r="F348" s="29">
        <v>121193</v>
      </c>
      <c r="G348" s="29"/>
      <c r="H348" s="30" t="str">
        <f t="shared" si="68"/>
        <v>GUP-XR01-P1HSY-121193</v>
      </c>
      <c r="I348" s="133" t="s">
        <v>868</v>
      </c>
      <c r="J348" s="28" t="s">
        <v>542</v>
      </c>
      <c r="K348" s="42">
        <v>44603</v>
      </c>
      <c r="L348" s="46"/>
      <c r="M348" s="32" t="s">
        <v>448</v>
      </c>
      <c r="N348" s="29" t="s">
        <v>728</v>
      </c>
      <c r="O348" s="28"/>
      <c r="P348" s="28"/>
      <c r="Q348" s="28"/>
      <c r="R348" s="28"/>
      <c r="S348" s="28" t="s">
        <v>729</v>
      </c>
      <c r="T348" s="29" t="s">
        <v>104</v>
      </c>
      <c r="U348" s="33" t="s">
        <v>729</v>
      </c>
      <c r="V348" s="34" t="s">
        <v>249</v>
      </c>
      <c r="W348" s="34">
        <v>3</v>
      </c>
      <c r="X348" s="162">
        <v>45838</v>
      </c>
      <c r="Y348" s="162"/>
      <c r="Z348" s="30"/>
      <c r="AA348" s="119" t="str" cm="1">
        <f t="array" ref="AA348">IF(AB348="","",INDEX(AG348:DR348,_xlfn.XMATCH(AB348,AG348:DR348)-1))</f>
        <v>DE-GUP-DT-E-22-921</v>
      </c>
      <c r="AB348" s="120">
        <f t="shared" si="64"/>
        <v>44873</v>
      </c>
      <c r="AC348" s="119" cm="1">
        <f t="array" ref="AC348">IF(AB348="","",INDEX(AG348:DR348,_xlfn.XMATCH(AB348,AG348:DR348)+1))</f>
        <v>2</v>
      </c>
      <c r="AD348" s="119" t="str" cm="1">
        <f t="array" ref="AD348">IF(AE348="","",INDEX(AG348:DR348,_xlfn.XMATCH(AE348,AG348:DR348)-1))</f>
        <v>CRS-GUP-DHI-DT-22-1183</v>
      </c>
      <c r="AE348" s="120">
        <f t="shared" si="65"/>
        <v>44895</v>
      </c>
      <c r="AF348" s="119" t="str" cm="1">
        <f t="array" ref="AF348">IF(AE348="","",INDEX(AG348:DR348,_xlfn.XMATCH(AE348,AG348:DR348)+1))</f>
        <v>NC</v>
      </c>
      <c r="AG348" s="43" t="s">
        <v>784</v>
      </c>
      <c r="AH348" s="117">
        <v>44587</v>
      </c>
      <c r="AI348" s="199" t="s">
        <v>71</v>
      </c>
      <c r="AJ348" s="43" t="s">
        <v>785</v>
      </c>
      <c r="AK348" s="117">
        <v>44613</v>
      </c>
      <c r="AL348" s="43" t="s">
        <v>73</v>
      </c>
      <c r="AM348" s="43" t="s">
        <v>866</v>
      </c>
      <c r="AN348" s="117">
        <v>44811</v>
      </c>
      <c r="AO348" s="43">
        <v>1</v>
      </c>
      <c r="AP348" s="43" t="s">
        <v>867</v>
      </c>
      <c r="AQ348" s="117">
        <v>44828</v>
      </c>
      <c r="AR348" s="43" t="s">
        <v>73</v>
      </c>
      <c r="AS348" s="43" t="s">
        <v>5397</v>
      </c>
      <c r="AT348" s="117">
        <v>44873</v>
      </c>
      <c r="AU348" s="43">
        <v>2</v>
      </c>
      <c r="AV348" s="43" t="s">
        <v>5622</v>
      </c>
      <c r="AW348" s="117">
        <v>44895</v>
      </c>
      <c r="AX348" s="43" t="s">
        <v>73</v>
      </c>
      <c r="AZ348" s="117"/>
      <c r="BC348" s="117"/>
      <c r="BF348" s="117"/>
      <c r="BI348" s="117"/>
      <c r="BL348" s="117"/>
      <c r="BR348" s="117"/>
      <c r="BX348" s="117"/>
      <c r="CD348" s="117"/>
      <c r="CJ348" s="117"/>
      <c r="CP348" s="117"/>
      <c r="CV348" s="117"/>
      <c r="DB348" s="117"/>
      <c r="DH348" s="117"/>
      <c r="DN348" s="117"/>
      <c r="DS348" s="31" cm="1">
        <f t="array" ref="DS348">_xlfn.TAKE(_xlfn.CHOOSECOLS(_xlfn.WRAPROWS($AG348:$DR348,6),2),1)</f>
        <v>44587</v>
      </c>
      <c r="DT348" s="31" cm="1">
        <f t="array" ref="DT348">_xlfn.TAKE(_xlfn._xlws.FILTER(_xlfn.CHOOSECOLS(_xlfn.WRAPROWS($AG348:$DR348,6),2),
(_xlfn.CHOOSECOLS(_xlfn.WRAPROWS($AG348:$DR348,6),3) = "0") +
(_xlfn.CHOOSECOLS(_xlfn.WRAPROWS($AG348:$DR348,6),3) = 0) +
(_xlfn.CHOOSECOLS(_xlfn.WRAPROWS($AG348:$DR348,6),3) = "0(CP)")),1)</f>
        <v>44587</v>
      </c>
    </row>
    <row r="349" spans="1:124" s="43" customFormat="1" x14ac:dyDescent="0.45">
      <c r="A349" s="29"/>
      <c r="B349" s="135" t="s">
        <v>445</v>
      </c>
      <c r="C349" s="136" t="s">
        <v>759</v>
      </c>
      <c r="D349" s="45" t="s">
        <v>61</v>
      </c>
      <c r="E349" s="136" t="s">
        <v>864</v>
      </c>
      <c r="F349" s="136">
        <v>121194</v>
      </c>
      <c r="G349" s="29"/>
      <c r="H349" s="30" t="str">
        <f t="shared" si="68"/>
        <v>GUP-XR01-P1HSY-121194</v>
      </c>
      <c r="I349" s="47" t="s">
        <v>869</v>
      </c>
      <c r="J349" s="59" t="s">
        <v>542</v>
      </c>
      <c r="K349" s="61">
        <v>44644</v>
      </c>
      <c r="L349" s="59" t="s">
        <v>832</v>
      </c>
      <c r="M349" s="59" t="s">
        <v>448</v>
      </c>
      <c r="N349" s="136" t="s">
        <v>728</v>
      </c>
      <c r="O349" s="137" t="s">
        <v>832</v>
      </c>
      <c r="P349" s="28" t="s">
        <v>5686</v>
      </c>
      <c r="Q349" s="137" t="s">
        <v>832</v>
      </c>
      <c r="R349" s="137" t="s">
        <v>832</v>
      </c>
      <c r="S349" s="59" t="s">
        <v>729</v>
      </c>
      <c r="T349" s="136" t="s">
        <v>104</v>
      </c>
      <c r="U349" s="59" t="s">
        <v>729</v>
      </c>
      <c r="V349" s="136" t="s">
        <v>847</v>
      </c>
      <c r="W349" s="136">
        <v>3</v>
      </c>
      <c r="X349" s="162">
        <v>45838</v>
      </c>
      <c r="Y349" s="163"/>
      <c r="Z349" s="30"/>
      <c r="AA349" s="119" t="str" cm="1">
        <f t="array" ref="AA349">IF(AB349="","",INDEX(AG349:DR349,_xlfn.XMATCH(AB349,AG349:DR349)-1))</f>
        <v>DE-GUP-DT-E-25-004</v>
      </c>
      <c r="AB349" s="120">
        <f t="shared" si="64"/>
        <v>45674</v>
      </c>
      <c r="AC349" s="119" cm="1">
        <f t="array" ref="AC349">IF(AB349="","",INDEX(AG349:DR349,_xlfn.XMATCH(AB349,AG349:DR349)+1))</f>
        <v>4</v>
      </c>
      <c r="AD349" s="119" t="str" cm="1">
        <f t="array" ref="AD349">IF(AE349="","",INDEX(AG349:DR349,_xlfn.XMATCH(AE349,AG349:DR349)-1))</f>
        <v>CRS-GUP-DHI-DT-22-1286</v>
      </c>
      <c r="AE349" s="120">
        <f t="shared" si="65"/>
        <v>44916</v>
      </c>
      <c r="AF349" s="119" t="str" cm="1">
        <f t="array" ref="AF349">IF(AE349="","",INDEX(AG349:DR349,_xlfn.XMATCH(AE349,AG349:DR349)+1))</f>
        <v>NC</v>
      </c>
      <c r="AG349" s="43" t="s">
        <v>870</v>
      </c>
      <c r="AH349" s="117">
        <v>44663</v>
      </c>
      <c r="AI349" s="199">
        <v>0</v>
      </c>
      <c r="AJ349" s="43" t="s">
        <v>5008</v>
      </c>
      <c r="AK349" s="117">
        <v>44699</v>
      </c>
      <c r="AL349" s="43" t="s">
        <v>73</v>
      </c>
      <c r="AM349" s="43" t="s">
        <v>866</v>
      </c>
      <c r="AN349" s="117">
        <v>44811</v>
      </c>
      <c r="AO349" s="43">
        <v>1</v>
      </c>
      <c r="AP349" s="43" t="s">
        <v>867</v>
      </c>
      <c r="AQ349" s="117">
        <v>44828</v>
      </c>
      <c r="AR349" s="43" t="s">
        <v>73</v>
      </c>
      <c r="AS349" s="43" t="s">
        <v>5397</v>
      </c>
      <c r="AT349" s="117">
        <v>44873</v>
      </c>
      <c r="AU349" s="43">
        <v>2</v>
      </c>
      <c r="AV349" s="43" t="s">
        <v>5396</v>
      </c>
      <c r="AW349" s="117">
        <v>44878</v>
      </c>
      <c r="AX349" s="43" t="s">
        <v>73</v>
      </c>
      <c r="AY349" s="43" t="s">
        <v>5698</v>
      </c>
      <c r="AZ349" s="117">
        <v>44900</v>
      </c>
      <c r="BA349" s="43">
        <v>3</v>
      </c>
      <c r="BB349" s="43" t="s">
        <v>5883</v>
      </c>
      <c r="BC349" s="117">
        <v>44916</v>
      </c>
      <c r="BD349" s="43" t="s">
        <v>73</v>
      </c>
      <c r="BE349" s="43" t="s">
        <v>8689</v>
      </c>
      <c r="BF349" s="117">
        <v>45674</v>
      </c>
      <c r="BG349" s="43">
        <v>4</v>
      </c>
      <c r="BI349" s="117"/>
      <c r="BL349" s="117"/>
      <c r="BR349" s="117"/>
      <c r="BX349" s="117"/>
      <c r="CD349" s="117"/>
      <c r="CJ349" s="117"/>
      <c r="CP349" s="117"/>
      <c r="CV349" s="117"/>
      <c r="DB349" s="117"/>
      <c r="DH349" s="117"/>
      <c r="DN349" s="117"/>
      <c r="DS349" s="31" cm="1">
        <f t="array" ref="DS349">_xlfn.TAKE(_xlfn.CHOOSECOLS(_xlfn.WRAPROWS($AG349:$DR349,6),2),1)</f>
        <v>44663</v>
      </c>
      <c r="DT349" s="31" cm="1">
        <f t="array" ref="DT349">_xlfn.TAKE(_xlfn._xlws.FILTER(_xlfn.CHOOSECOLS(_xlfn.WRAPROWS($AG349:$DR349,6),2),
(_xlfn.CHOOSECOLS(_xlfn.WRAPROWS($AG349:$DR349,6),3) = "0") +
(_xlfn.CHOOSECOLS(_xlfn.WRAPROWS($AG349:$DR349,6),3) = 0) +
(_xlfn.CHOOSECOLS(_xlfn.WRAPROWS($AG349:$DR349,6),3) = "0(CP)")),1)</f>
        <v>44663</v>
      </c>
    </row>
    <row r="350" spans="1:124" s="43" customFormat="1" x14ac:dyDescent="0.45">
      <c r="A350" s="29"/>
      <c r="B350" s="138" t="s">
        <v>445</v>
      </c>
      <c r="C350" s="55" t="s">
        <v>759</v>
      </c>
      <c r="D350" s="45" t="s">
        <v>61</v>
      </c>
      <c r="E350" s="55" t="s">
        <v>864</v>
      </c>
      <c r="F350" s="55">
        <v>121195</v>
      </c>
      <c r="G350" s="29"/>
      <c r="H350" s="30" t="str">
        <f t="shared" si="68"/>
        <v>GUP-XR01-P1HSY-121195</v>
      </c>
      <c r="I350" s="47" t="s">
        <v>871</v>
      </c>
      <c r="J350" s="45" t="s">
        <v>542</v>
      </c>
      <c r="K350" s="48">
        <v>44644</v>
      </c>
      <c r="L350" s="45" t="s">
        <v>832</v>
      </c>
      <c r="M350" s="45" t="s">
        <v>448</v>
      </c>
      <c r="N350" s="55" t="s">
        <v>728</v>
      </c>
      <c r="O350" s="47" t="s">
        <v>832</v>
      </c>
      <c r="P350" s="28" t="s">
        <v>5686</v>
      </c>
      <c r="Q350" s="47" t="s">
        <v>832</v>
      </c>
      <c r="R350" s="47" t="s">
        <v>832</v>
      </c>
      <c r="S350" s="45" t="s">
        <v>729</v>
      </c>
      <c r="T350" s="55" t="s">
        <v>104</v>
      </c>
      <c r="U350" s="45" t="s">
        <v>729</v>
      </c>
      <c r="V350" s="55" t="s">
        <v>704</v>
      </c>
      <c r="W350" s="55">
        <v>3</v>
      </c>
      <c r="X350" s="162">
        <v>45838</v>
      </c>
      <c r="Y350" s="164"/>
      <c r="Z350" s="30"/>
      <c r="AA350" s="119" t="str" cm="1">
        <f t="array" ref="AA350">IF(AB350="","",INDEX(AG350:DR350,_xlfn.XMATCH(AB350,AG350:DR350)-1))</f>
        <v>DE-GUP-DT-E-25-002</v>
      </c>
      <c r="AB350" s="120">
        <f t="shared" si="64"/>
        <v>45674</v>
      </c>
      <c r="AC350" s="119" cm="1">
        <f t="array" ref="AC350">IF(AB350="","",INDEX(AG350:DR350,_xlfn.XMATCH(AB350,AG350:DR350)+1))</f>
        <v>4</v>
      </c>
      <c r="AD350" s="119" t="str" cm="1">
        <f t="array" ref="AD350">IF(AE350="","",INDEX(AG350:DR350,_xlfn.XMATCH(AE350,AG350:DR350)-1))</f>
        <v>CRS-GUP-DHI-DT-22-1286</v>
      </c>
      <c r="AE350" s="120">
        <f t="shared" si="65"/>
        <v>44916</v>
      </c>
      <c r="AF350" s="119" t="str" cm="1">
        <f t="array" ref="AF350">IF(AE350="","",INDEX(AG350:DR350,_xlfn.XMATCH(AE350,AG350:DR350)+1))</f>
        <v>NC</v>
      </c>
      <c r="AG350" s="43" t="s">
        <v>870</v>
      </c>
      <c r="AH350" s="117">
        <v>44663</v>
      </c>
      <c r="AI350" s="199">
        <v>0</v>
      </c>
      <c r="AJ350" s="43" t="s">
        <v>5008</v>
      </c>
      <c r="AK350" s="117">
        <v>44699</v>
      </c>
      <c r="AL350" s="43" t="s">
        <v>73</v>
      </c>
      <c r="AM350" s="43" t="s">
        <v>866</v>
      </c>
      <c r="AN350" s="117">
        <v>44811</v>
      </c>
      <c r="AO350" s="43">
        <v>1</v>
      </c>
      <c r="AP350" s="43" t="s">
        <v>867</v>
      </c>
      <c r="AQ350" s="117">
        <v>44828</v>
      </c>
      <c r="AR350" s="43" t="s">
        <v>73</v>
      </c>
      <c r="AS350" s="43" t="s">
        <v>5397</v>
      </c>
      <c r="AT350" s="117">
        <v>44873</v>
      </c>
      <c r="AU350" s="43">
        <v>2</v>
      </c>
      <c r="AV350" s="43" t="s">
        <v>5396</v>
      </c>
      <c r="AW350" s="117">
        <v>44878</v>
      </c>
      <c r="AX350" s="43" t="s">
        <v>73</v>
      </c>
      <c r="AY350" s="43" t="s">
        <v>5698</v>
      </c>
      <c r="AZ350" s="117">
        <v>44900</v>
      </c>
      <c r="BA350" s="43">
        <v>3</v>
      </c>
      <c r="BB350" s="43" t="s">
        <v>5883</v>
      </c>
      <c r="BC350" s="117">
        <v>44916</v>
      </c>
      <c r="BD350" s="43" t="s">
        <v>73</v>
      </c>
      <c r="BE350" s="43" t="s">
        <v>8687</v>
      </c>
      <c r="BF350" s="117">
        <v>45674</v>
      </c>
      <c r="BG350" s="43">
        <v>4</v>
      </c>
      <c r="BI350" s="117"/>
      <c r="BL350" s="117"/>
      <c r="BR350" s="117"/>
      <c r="BX350" s="117"/>
      <c r="CD350" s="117"/>
      <c r="CJ350" s="117"/>
      <c r="CP350" s="117"/>
      <c r="CV350" s="117"/>
      <c r="DB350" s="117"/>
      <c r="DH350" s="117"/>
      <c r="DN350" s="117"/>
      <c r="DS350" s="31" cm="1">
        <f t="array" ref="DS350">_xlfn.TAKE(_xlfn.CHOOSECOLS(_xlfn.WRAPROWS($AG350:$DR350,6),2),1)</f>
        <v>44663</v>
      </c>
      <c r="DT350" s="31" cm="1">
        <f t="array" ref="DT350">_xlfn.TAKE(_xlfn._xlws.FILTER(_xlfn.CHOOSECOLS(_xlfn.WRAPROWS($AG350:$DR350,6),2),
(_xlfn.CHOOSECOLS(_xlfn.WRAPROWS($AG350:$DR350,6),3) = "0") +
(_xlfn.CHOOSECOLS(_xlfn.WRAPROWS($AG350:$DR350,6),3) = 0) +
(_xlfn.CHOOSECOLS(_xlfn.WRAPROWS($AG350:$DR350,6),3) = "0(CP)")),1)</f>
        <v>44663</v>
      </c>
    </row>
    <row r="351" spans="1:124" s="43" customFormat="1" x14ac:dyDescent="0.45">
      <c r="A351" s="29"/>
      <c r="B351" s="138" t="s">
        <v>445</v>
      </c>
      <c r="C351" s="55" t="s">
        <v>759</v>
      </c>
      <c r="D351" s="45" t="s">
        <v>61</v>
      </c>
      <c r="E351" s="55" t="s">
        <v>864</v>
      </c>
      <c r="F351" s="55">
        <v>121196</v>
      </c>
      <c r="G351" s="29"/>
      <c r="H351" s="30" t="str">
        <f t="shared" si="68"/>
        <v>GUP-XR01-P1HSY-121196</v>
      </c>
      <c r="I351" s="47" t="s">
        <v>5676</v>
      </c>
      <c r="J351" s="45" t="s">
        <v>542</v>
      </c>
      <c r="K351" s="48">
        <v>44663</v>
      </c>
      <c r="L351" s="47" t="s">
        <v>832</v>
      </c>
      <c r="M351" s="45" t="s">
        <v>448</v>
      </c>
      <c r="N351" s="55" t="s">
        <v>728</v>
      </c>
      <c r="O351" s="47" t="s">
        <v>832</v>
      </c>
      <c r="P351" s="47"/>
      <c r="Q351" s="47" t="s">
        <v>832</v>
      </c>
      <c r="R351" s="47" t="s">
        <v>832</v>
      </c>
      <c r="S351" s="45" t="s">
        <v>729</v>
      </c>
      <c r="T351" s="55" t="s">
        <v>104</v>
      </c>
      <c r="U351" s="45" t="s">
        <v>729</v>
      </c>
      <c r="V351" s="34" t="s">
        <v>847</v>
      </c>
      <c r="W351" s="34">
        <v>3</v>
      </c>
      <c r="X351" s="162">
        <v>45838</v>
      </c>
      <c r="Y351" s="162"/>
      <c r="Z351" s="30"/>
      <c r="AA351" s="119" t="str" cm="1">
        <f t="array" ref="AA351">IF(AB351="","",INDEX(AG351:DR351,_xlfn.XMATCH(AB351,AG351:DR351)-1))</f>
        <v>DE-GUP-DT-E-25-004</v>
      </c>
      <c r="AB351" s="120">
        <f t="shared" ref="AB351" si="75">IF(AH351="", "",MAX(AH351,AN351,AT351,AZ351,BF351,BL351,BR351,BX351,CD351,CJ351,CP351,CV351,DB351,DH351,DN351))</f>
        <v>45674</v>
      </c>
      <c r="AC351" s="119" cm="1">
        <f t="array" ref="AC351">IF(AB351="","",INDEX(AG351:DR351,_xlfn.XMATCH(AB351,AG351:DR351)+1))</f>
        <v>1</v>
      </c>
      <c r="AD351" s="119" t="str" cm="1">
        <f t="array" ref="AD351">IF(AE351="","",INDEX(AG351:DR351,_xlfn.XMATCH(AE351,AG351:DR351)-1))</f>
        <v>CRS-GUP-DHI-DT-22-340</v>
      </c>
      <c r="AE351" s="120">
        <f t="shared" ref="AE351" si="76">IF(AK351="", "",MAX(AK351,AQ351,AW351,BC351,BI351,BO351,BU351,CA351,CG351,CM351,CS351,CY351,DE351,DK351,DQ351))</f>
        <v>44699</v>
      </c>
      <c r="AF351" s="119" t="str" cm="1">
        <f t="array" ref="AF351">IF(AE351="","",INDEX(AG351:DR351,_xlfn.XMATCH(AE351,AG351:DR351)+1))</f>
        <v>NC</v>
      </c>
      <c r="AG351" s="43" t="s">
        <v>870</v>
      </c>
      <c r="AH351" s="117">
        <v>44663</v>
      </c>
      <c r="AI351" s="199">
        <v>0</v>
      </c>
      <c r="AJ351" s="43" t="s">
        <v>5008</v>
      </c>
      <c r="AK351" s="117">
        <v>44699</v>
      </c>
      <c r="AL351" s="43" t="s">
        <v>73</v>
      </c>
      <c r="AM351" s="43" t="s">
        <v>8689</v>
      </c>
      <c r="AN351" s="117">
        <v>45674</v>
      </c>
      <c r="AO351" s="43">
        <v>1</v>
      </c>
      <c r="AQ351" s="117"/>
      <c r="AT351" s="117"/>
      <c r="AW351" s="117"/>
      <c r="AZ351" s="117"/>
      <c r="BC351" s="117"/>
      <c r="BF351" s="117"/>
      <c r="BI351" s="117"/>
      <c r="BL351" s="117"/>
      <c r="BR351" s="117"/>
      <c r="BX351" s="117"/>
      <c r="CD351" s="117"/>
      <c r="CJ351" s="117"/>
      <c r="CP351" s="117"/>
      <c r="CV351" s="117"/>
      <c r="DB351" s="117"/>
      <c r="DH351" s="117"/>
      <c r="DN351" s="117"/>
      <c r="DS351" s="31" cm="1">
        <f t="array" ref="DS351">_xlfn.TAKE(_xlfn.CHOOSECOLS(_xlfn.WRAPROWS($AG351:$DR351,6),2),1)</f>
        <v>44663</v>
      </c>
      <c r="DT351" s="31" cm="1">
        <f t="array" ref="DT351">_xlfn.TAKE(_xlfn._xlws.FILTER(_xlfn.CHOOSECOLS(_xlfn.WRAPROWS($AG351:$DR351,6),2),
(_xlfn.CHOOSECOLS(_xlfn.WRAPROWS($AG351:$DR351,6),3) = "0") +
(_xlfn.CHOOSECOLS(_xlfn.WRAPROWS($AG351:$DR351,6),3) = 0) +
(_xlfn.CHOOSECOLS(_xlfn.WRAPROWS($AG351:$DR351,6),3) = "0(CP)")),1)</f>
        <v>44663</v>
      </c>
    </row>
    <row r="352" spans="1:124" s="114" customFormat="1" x14ac:dyDescent="0.45">
      <c r="A352" s="29"/>
      <c r="B352" s="138" t="s">
        <v>445</v>
      </c>
      <c r="C352" s="55" t="s">
        <v>759</v>
      </c>
      <c r="D352" s="45" t="s">
        <v>61</v>
      </c>
      <c r="E352" s="55" t="s">
        <v>772</v>
      </c>
      <c r="F352" s="55">
        <v>121197</v>
      </c>
      <c r="G352" s="29"/>
      <c r="H352" s="30" t="str">
        <f t="shared" si="68"/>
        <v>GUP-XR01-P1HNA-121197</v>
      </c>
      <c r="I352" s="47" t="s">
        <v>5682</v>
      </c>
      <c r="J352" s="45" t="s">
        <v>542</v>
      </c>
      <c r="K352" s="48">
        <v>44720</v>
      </c>
      <c r="L352" s="45" t="s">
        <v>832</v>
      </c>
      <c r="M352" s="45" t="s">
        <v>448</v>
      </c>
      <c r="N352" s="55" t="s">
        <v>728</v>
      </c>
      <c r="O352" s="45" t="s">
        <v>832</v>
      </c>
      <c r="P352" s="47"/>
      <c r="Q352" s="45" t="s">
        <v>832</v>
      </c>
      <c r="R352" s="45" t="s">
        <v>832</v>
      </c>
      <c r="S352" s="45" t="s">
        <v>729</v>
      </c>
      <c r="T352" s="55" t="s">
        <v>104</v>
      </c>
      <c r="U352" s="45" t="s">
        <v>729</v>
      </c>
      <c r="V352" s="55" t="s">
        <v>704</v>
      </c>
      <c r="W352" s="55">
        <v>3</v>
      </c>
      <c r="X352" s="162">
        <v>45838</v>
      </c>
      <c r="Y352" s="164"/>
      <c r="Z352" s="30"/>
      <c r="AA352" s="107" t="str" cm="1">
        <f t="array" ref="AA352">IF(AB352="","",INDEX(AG352:DR352,_xlfn.XMATCH(AB352,AG352:DR352)-1))</f>
        <v>DE-GUP-DT-E-22-983</v>
      </c>
      <c r="AB352" s="113">
        <f t="shared" ref="AB352:AB358" si="77">IF(AH352="", "",MAX(AH352,AN352,AT352,AZ352,BF352,BL352,BR352,BX352,CD352,CJ352,CP352,CV352,DB352,DH352,DN352))</f>
        <v>44889</v>
      </c>
      <c r="AC352" s="107" cm="1">
        <f t="array" ref="AC352">IF(AB352="","",INDEX(AG352:DR352,_xlfn.XMATCH(AB352,AG352:DR352)+1))</f>
        <v>1</v>
      </c>
      <c r="AD352" s="107" t="str" cm="1">
        <f t="array" ref="AD352">IF(AE352="","",INDEX(AG352:DR352,_xlfn.XMATCH(AE352,AG352:DR352)-1))</f>
        <v>CRS-GUP-DHI-DT-22-1206</v>
      </c>
      <c r="AE352" s="113">
        <f t="shared" ref="AE352:AE358" si="78">IF(AK352="", "",MAX(AK352,AQ352,AW352,BC352,BI352,BO352,BU352,CA352,CG352,CM352,CS352,CY352,DE352,DK352,DQ352))</f>
        <v>44895</v>
      </c>
      <c r="AF352" s="107" t="str" cm="1">
        <f t="array" ref="AF352">IF(AE352="","",INDEX(AG352:DR352,_xlfn.XMATCH(AE352,AG352:DR352)+1))</f>
        <v>NC</v>
      </c>
      <c r="AG352" s="114" t="s">
        <v>456</v>
      </c>
      <c r="AH352" s="114" t="s">
        <v>456</v>
      </c>
      <c r="AI352" s="198" t="s">
        <v>456</v>
      </c>
      <c r="AJ352" s="114" t="s">
        <v>456</v>
      </c>
      <c r="AK352" s="114" t="s">
        <v>456</v>
      </c>
      <c r="AL352" s="114" t="s">
        <v>456</v>
      </c>
      <c r="AM352" s="114" t="s">
        <v>5569</v>
      </c>
      <c r="AN352" s="115">
        <v>44889</v>
      </c>
      <c r="AO352" s="114">
        <v>1</v>
      </c>
      <c r="AP352" s="114" t="s">
        <v>5646</v>
      </c>
      <c r="AQ352" s="115">
        <v>44895</v>
      </c>
      <c r="AR352" s="114" t="s">
        <v>73</v>
      </c>
      <c r="AT352" s="115"/>
      <c r="AW352" s="115"/>
      <c r="AZ352" s="115"/>
      <c r="BC352" s="115"/>
      <c r="BF352" s="115"/>
      <c r="BI352" s="115"/>
      <c r="BL352" s="115"/>
      <c r="BR352" s="115"/>
      <c r="BX352" s="115"/>
      <c r="CD352" s="115"/>
      <c r="CJ352" s="115"/>
      <c r="CP352" s="115"/>
      <c r="CV352" s="115"/>
      <c r="DB352" s="115"/>
      <c r="DH352" s="115"/>
      <c r="DN352" s="115"/>
      <c r="DS352" s="31" t="str" cm="1">
        <f t="array" ref="DS352">_xlfn.TAKE(_xlfn.CHOOSECOLS(_xlfn.WRAPROWS($AG352:$DR352,6),2),1)</f>
        <v>N/A</v>
      </c>
      <c r="DT352" s="31" cm="1">
        <f t="array" ref="DT352">_xlfn.TAKE(_xlfn._xlws.FILTER(_xlfn.CHOOSECOLS(_xlfn.WRAPROWS($AG352:$DR352,6),2),
(_xlfn.CHOOSECOLS(_xlfn.WRAPROWS($AG352:$DR352,6),3) = "0") +
(_xlfn.CHOOSECOLS(_xlfn.WRAPROWS($AG352:$DR352,6),3) = 0) +
(_xlfn.CHOOSECOLS(_xlfn.WRAPROWS($AG352:$DR352,6),3) = "0(CP)")),1)</f>
        <v>0</v>
      </c>
    </row>
    <row r="353" spans="1:124" s="114" customFormat="1" x14ac:dyDescent="0.45">
      <c r="A353" s="29"/>
      <c r="B353" s="138" t="s">
        <v>445</v>
      </c>
      <c r="C353" s="55" t="s">
        <v>759</v>
      </c>
      <c r="D353" s="45" t="s">
        <v>61</v>
      </c>
      <c r="E353" s="55" t="s">
        <v>772</v>
      </c>
      <c r="F353" s="55">
        <v>121200</v>
      </c>
      <c r="G353" s="29"/>
      <c r="H353" s="30" t="str">
        <f t="shared" si="68"/>
        <v>GUP-XR01-P1HNA-121200</v>
      </c>
      <c r="I353" s="47" t="s">
        <v>8657</v>
      </c>
      <c r="J353" s="45" t="s">
        <v>542</v>
      </c>
      <c r="K353" s="48">
        <v>44720</v>
      </c>
      <c r="L353" s="45" t="s">
        <v>832</v>
      </c>
      <c r="M353" s="45" t="s">
        <v>448</v>
      </c>
      <c r="N353" s="55" t="s">
        <v>728</v>
      </c>
      <c r="O353" s="45" t="s">
        <v>832</v>
      </c>
      <c r="P353" s="47"/>
      <c r="Q353" s="45" t="s">
        <v>832</v>
      </c>
      <c r="R353" s="45" t="s">
        <v>832</v>
      </c>
      <c r="S353" s="45" t="s">
        <v>729</v>
      </c>
      <c r="T353" s="55" t="s">
        <v>104</v>
      </c>
      <c r="U353" s="45" t="s">
        <v>729</v>
      </c>
      <c r="V353" s="55" t="s">
        <v>704</v>
      </c>
      <c r="W353" s="55">
        <v>3</v>
      </c>
      <c r="X353" s="162">
        <v>45838</v>
      </c>
      <c r="Y353" s="164"/>
      <c r="Z353" s="30"/>
      <c r="AA353" s="107" t="str" cm="1">
        <f t="array" ref="AA353">IF(AB353="","",INDEX(AG353:DR353,_xlfn.XMATCH(AB353,AG353:DR353)-1))</f>
        <v>DE-GUP-DT-E-22-983</v>
      </c>
      <c r="AB353" s="113">
        <f t="shared" si="77"/>
        <v>44889</v>
      </c>
      <c r="AC353" s="107" cm="1">
        <f t="array" ref="AC353">IF(AB353="","",INDEX(AG353:DR353,_xlfn.XMATCH(AB353,AG353:DR353)+1))</f>
        <v>1</v>
      </c>
      <c r="AD353" s="107" t="str" cm="1">
        <f t="array" ref="AD353">IF(AE353="","",INDEX(AG353:DR353,_xlfn.XMATCH(AE353,AG353:DR353)-1))</f>
        <v>CRS-GUP-DHI-DT-22-1206</v>
      </c>
      <c r="AE353" s="113">
        <f t="shared" si="78"/>
        <v>44895</v>
      </c>
      <c r="AF353" s="107" t="str" cm="1">
        <f t="array" ref="AF353">IF(AE353="","",INDEX(AG353:DR353,_xlfn.XMATCH(AE353,AG353:DR353)+1))</f>
        <v>NC</v>
      </c>
      <c r="AG353" s="114" t="s">
        <v>852</v>
      </c>
      <c r="AH353" s="115">
        <v>44720</v>
      </c>
      <c r="AI353" s="198">
        <v>0</v>
      </c>
      <c r="AJ353" s="114" t="s">
        <v>5011</v>
      </c>
      <c r="AK353" s="115">
        <v>44733</v>
      </c>
      <c r="AL353" s="114" t="s">
        <v>73</v>
      </c>
      <c r="AM353" s="114" t="s">
        <v>5569</v>
      </c>
      <c r="AN353" s="115">
        <v>44889</v>
      </c>
      <c r="AO353" s="114">
        <v>1</v>
      </c>
      <c r="AP353" s="114" t="s">
        <v>5646</v>
      </c>
      <c r="AQ353" s="115">
        <v>44895</v>
      </c>
      <c r="AR353" s="114" t="s">
        <v>73</v>
      </c>
      <c r="AT353" s="115"/>
      <c r="AW353" s="115"/>
      <c r="AZ353" s="115"/>
      <c r="BC353" s="115"/>
      <c r="BF353" s="115"/>
      <c r="BI353" s="115"/>
      <c r="BL353" s="115"/>
      <c r="BR353" s="115"/>
      <c r="BX353" s="115"/>
      <c r="CD353" s="115"/>
      <c r="CJ353" s="115"/>
      <c r="CP353" s="115"/>
      <c r="CV353" s="115"/>
      <c r="DB353" s="115"/>
      <c r="DH353" s="115"/>
      <c r="DN353" s="115"/>
      <c r="DS353" s="31" cm="1">
        <f t="array" ref="DS353">_xlfn.TAKE(_xlfn.CHOOSECOLS(_xlfn.WRAPROWS($AG353:$DR353,6),2),1)</f>
        <v>44720</v>
      </c>
      <c r="DT353" s="31" cm="1">
        <f t="array" ref="DT353">_xlfn.TAKE(_xlfn._xlws.FILTER(_xlfn.CHOOSECOLS(_xlfn.WRAPROWS($AG353:$DR353,6),2),
(_xlfn.CHOOSECOLS(_xlfn.WRAPROWS($AG353:$DR353,6),3) = "0") +
(_xlfn.CHOOSECOLS(_xlfn.WRAPROWS($AG353:$DR353,6),3) = 0) +
(_xlfn.CHOOSECOLS(_xlfn.WRAPROWS($AG353:$DR353,6),3) = "0(CP)")),1)</f>
        <v>44720</v>
      </c>
    </row>
    <row r="354" spans="1:124" s="114" customFormat="1" x14ac:dyDescent="0.45">
      <c r="A354" s="29"/>
      <c r="B354" s="138" t="s">
        <v>445</v>
      </c>
      <c r="C354" s="55" t="s">
        <v>759</v>
      </c>
      <c r="D354" s="45" t="s">
        <v>61</v>
      </c>
      <c r="E354" s="55" t="s">
        <v>772</v>
      </c>
      <c r="F354" s="136">
        <v>121181</v>
      </c>
      <c r="G354" s="29"/>
      <c r="H354" s="30" t="str">
        <f t="shared" si="68"/>
        <v>GUP-XR01-P1HNA-121181</v>
      </c>
      <c r="I354" s="47" t="s">
        <v>5677</v>
      </c>
      <c r="J354" s="59" t="s">
        <v>542</v>
      </c>
      <c r="K354" s="61">
        <v>44720</v>
      </c>
      <c r="L354" s="59" t="s">
        <v>832</v>
      </c>
      <c r="M354" s="59" t="s">
        <v>448</v>
      </c>
      <c r="N354" s="136" t="s">
        <v>728</v>
      </c>
      <c r="O354" s="59" t="s">
        <v>832</v>
      </c>
      <c r="P354" s="47"/>
      <c r="Q354" s="59" t="s">
        <v>832</v>
      </c>
      <c r="R354" s="59" t="s">
        <v>832</v>
      </c>
      <c r="S354" s="59" t="s">
        <v>729</v>
      </c>
      <c r="T354" s="136" t="s">
        <v>104</v>
      </c>
      <c r="U354" s="59" t="s">
        <v>729</v>
      </c>
      <c r="V354" s="136" t="s">
        <v>926</v>
      </c>
      <c r="W354" s="136">
        <v>3</v>
      </c>
      <c r="X354" s="162">
        <v>45838</v>
      </c>
      <c r="Y354" s="163"/>
      <c r="Z354" s="30"/>
      <c r="AA354" s="107" t="str" cm="1">
        <f t="array" ref="AA354">IF(AB354="","",INDEX(AG354:DR354,_xlfn.XMATCH(AB354,AG354:DR354)-1))</f>
        <v>DE-GUP-DT-E-22-277</v>
      </c>
      <c r="AB354" s="113">
        <f t="shared" si="77"/>
        <v>44720</v>
      </c>
      <c r="AC354" s="107" cm="1">
        <f t="array" ref="AC354">IF(AB354="","",INDEX(AG354:DR354,_xlfn.XMATCH(AB354,AG354:DR354)+1))</f>
        <v>0</v>
      </c>
      <c r="AD354" s="107" t="str" cm="1">
        <f t="array" ref="AD354">IF(AE354="","",INDEX(AG354:DR354,_xlfn.XMATCH(AE354,AG354:DR354)-1))</f>
        <v>CRS-GUP-DHI-DT-22-463</v>
      </c>
      <c r="AE354" s="113">
        <f t="shared" si="78"/>
        <v>44733</v>
      </c>
      <c r="AF354" s="107" t="str" cm="1">
        <f t="array" ref="AF354">IF(AE354="","",INDEX(AG354:DR354,_xlfn.XMATCH(AE354,AG354:DR354)+1))</f>
        <v>NC</v>
      </c>
      <c r="AG354" s="114" t="s">
        <v>852</v>
      </c>
      <c r="AH354" s="115">
        <v>44720</v>
      </c>
      <c r="AI354" s="198">
        <v>0</v>
      </c>
      <c r="AJ354" s="114" t="s">
        <v>5011</v>
      </c>
      <c r="AK354" s="115">
        <v>44733</v>
      </c>
      <c r="AL354" s="114" t="s">
        <v>73</v>
      </c>
      <c r="AN354" s="115"/>
      <c r="AQ354" s="115"/>
      <c r="AT354" s="115"/>
      <c r="AW354" s="115"/>
      <c r="AZ354" s="115"/>
      <c r="BC354" s="115"/>
      <c r="BF354" s="115"/>
      <c r="BI354" s="115"/>
      <c r="BL354" s="115"/>
      <c r="BR354" s="115"/>
      <c r="BX354" s="115"/>
      <c r="CD354" s="115"/>
      <c r="CJ354" s="115"/>
      <c r="CP354" s="115"/>
      <c r="CV354" s="115"/>
      <c r="DB354" s="115"/>
      <c r="DH354" s="115"/>
      <c r="DN354" s="115"/>
      <c r="DS354" s="31" cm="1">
        <f t="array" ref="DS354">_xlfn.TAKE(_xlfn.CHOOSECOLS(_xlfn.WRAPROWS($AG354:$DR354,6),2),1)</f>
        <v>44720</v>
      </c>
      <c r="DT354" s="31" cm="1">
        <f t="array" ref="DT354">_xlfn.TAKE(_xlfn._xlws.FILTER(_xlfn.CHOOSECOLS(_xlfn.WRAPROWS($AG354:$DR354,6),2),
(_xlfn.CHOOSECOLS(_xlfn.WRAPROWS($AG354:$DR354,6),3) = "0") +
(_xlfn.CHOOSECOLS(_xlfn.WRAPROWS($AG354:$DR354,6),3) = 0) +
(_xlfn.CHOOSECOLS(_xlfn.WRAPROWS($AG354:$DR354,6),3) = "0(CP)")),1)</f>
        <v>44720</v>
      </c>
    </row>
    <row r="355" spans="1:124" s="43" customFormat="1" x14ac:dyDescent="0.45">
      <c r="A355" s="29"/>
      <c r="B355" s="138" t="s">
        <v>445</v>
      </c>
      <c r="C355" s="55" t="s">
        <v>759</v>
      </c>
      <c r="D355" s="45" t="s">
        <v>61</v>
      </c>
      <c r="E355" s="55" t="s">
        <v>772</v>
      </c>
      <c r="F355" s="55">
        <v>121185</v>
      </c>
      <c r="G355" s="29"/>
      <c r="H355" s="30" t="str">
        <f t="shared" si="68"/>
        <v>GUP-XR01-P1HNA-121185</v>
      </c>
      <c r="I355" s="47" t="s">
        <v>5678</v>
      </c>
      <c r="J355" s="45" t="s">
        <v>542</v>
      </c>
      <c r="K355" s="48">
        <v>44720</v>
      </c>
      <c r="L355" s="45" t="s">
        <v>832</v>
      </c>
      <c r="M355" s="45" t="s">
        <v>448</v>
      </c>
      <c r="N355" s="55" t="s">
        <v>728</v>
      </c>
      <c r="O355" s="45" t="s">
        <v>832</v>
      </c>
      <c r="P355" s="47"/>
      <c r="Q355" s="45" t="s">
        <v>832</v>
      </c>
      <c r="R355" s="45" t="s">
        <v>832</v>
      </c>
      <c r="S355" s="45" t="s">
        <v>729</v>
      </c>
      <c r="T355" s="55" t="s">
        <v>104</v>
      </c>
      <c r="U355" s="45" t="s">
        <v>729</v>
      </c>
      <c r="V355" s="55" t="s">
        <v>926</v>
      </c>
      <c r="W355" s="55">
        <v>3</v>
      </c>
      <c r="X355" s="162">
        <v>45838</v>
      </c>
      <c r="Y355" s="164"/>
      <c r="Z355" s="30"/>
      <c r="AA355" s="119" t="str" cm="1">
        <f t="array" ref="AA355">IF(AB355="","",INDEX(AG355:DR355,_xlfn.XMATCH(AB355,AG355:DR355)-1))</f>
        <v>DE-GUP-DT-E-25-003</v>
      </c>
      <c r="AB355" s="120">
        <f t="shared" si="77"/>
        <v>45674</v>
      </c>
      <c r="AC355" s="119" cm="1">
        <f t="array" ref="AC355">IF(AB355="","",INDEX(AG355:DR355,_xlfn.XMATCH(AB355,AG355:DR355)+1))</f>
        <v>2</v>
      </c>
      <c r="AD355" s="119" t="str" cm="1">
        <f t="array" ref="AD355">IF(AE355="","",INDEX(AG355:DR355,_xlfn.XMATCH(AE355,AG355:DR355)-1))</f>
        <v>자체 CRS 개정 후 제출</v>
      </c>
      <c r="AE355" s="120">
        <f t="shared" si="78"/>
        <v>45673</v>
      </c>
      <c r="AF355" s="119" t="str" cm="1">
        <f t="array" ref="AF355">IF(AE355="","",INDEX(AG355:DR355,_xlfn.XMATCH(AE355,AG355:DR355)+1))</f>
        <v>N/A</v>
      </c>
      <c r="AG355" s="43" t="s">
        <v>852</v>
      </c>
      <c r="AH355" s="117">
        <v>44720</v>
      </c>
      <c r="AI355" s="199">
        <v>0</v>
      </c>
      <c r="AJ355" s="43" t="s">
        <v>5011</v>
      </c>
      <c r="AK355" s="117">
        <v>44733</v>
      </c>
      <c r="AL355" s="43" t="s">
        <v>73</v>
      </c>
      <c r="AM355" s="43" t="s">
        <v>8655</v>
      </c>
      <c r="AN355" s="117">
        <v>45629</v>
      </c>
      <c r="AO355" s="43">
        <v>1</v>
      </c>
      <c r="AP355" s="43" t="s">
        <v>7690</v>
      </c>
      <c r="AQ355" s="117">
        <v>45673</v>
      </c>
      <c r="AR355" s="43" t="s">
        <v>456</v>
      </c>
      <c r="AS355" s="43" t="s">
        <v>8688</v>
      </c>
      <c r="AT355" s="117">
        <v>45674</v>
      </c>
      <c r="AU355" s="43">
        <v>2</v>
      </c>
      <c r="AW355" s="117"/>
      <c r="AZ355" s="117"/>
      <c r="BC355" s="117"/>
      <c r="BF355" s="117"/>
      <c r="BI355" s="117"/>
      <c r="BL355" s="117"/>
      <c r="BR355" s="117"/>
      <c r="BX355" s="117"/>
      <c r="CD355" s="117"/>
      <c r="CJ355" s="117"/>
      <c r="CP355" s="117"/>
      <c r="CV355" s="117"/>
      <c r="DB355" s="117"/>
      <c r="DH355" s="117"/>
      <c r="DN355" s="117"/>
      <c r="DS355" s="31" cm="1">
        <f t="array" ref="DS355">_xlfn.TAKE(_xlfn.CHOOSECOLS(_xlfn.WRAPROWS($AG355:$DR355,6),2),1)</f>
        <v>44720</v>
      </c>
      <c r="DT355" s="31" cm="1">
        <f t="array" ref="DT355">_xlfn.TAKE(_xlfn._xlws.FILTER(_xlfn.CHOOSECOLS(_xlfn.WRAPROWS($AG355:$DR355,6),2),
(_xlfn.CHOOSECOLS(_xlfn.WRAPROWS($AG355:$DR355,6),3) = "0") +
(_xlfn.CHOOSECOLS(_xlfn.WRAPROWS($AG355:$DR355,6),3) = 0) +
(_xlfn.CHOOSECOLS(_xlfn.WRAPROWS($AG355:$DR355,6),3) = "0(CP)")),1)</f>
        <v>44720</v>
      </c>
    </row>
    <row r="356" spans="1:124" s="43" customFormat="1" x14ac:dyDescent="0.45">
      <c r="A356" s="29"/>
      <c r="B356" s="138" t="s">
        <v>445</v>
      </c>
      <c r="C356" s="55" t="s">
        <v>759</v>
      </c>
      <c r="D356" s="45" t="s">
        <v>61</v>
      </c>
      <c r="E356" s="55" t="s">
        <v>772</v>
      </c>
      <c r="F356" s="55">
        <v>121187</v>
      </c>
      <c r="G356" s="29"/>
      <c r="H356" s="30" t="str">
        <f t="shared" si="68"/>
        <v>GUP-XR01-P1HNA-121187</v>
      </c>
      <c r="I356" s="47" t="s">
        <v>5679</v>
      </c>
      <c r="J356" s="45" t="s">
        <v>542</v>
      </c>
      <c r="K356" s="48">
        <v>44720</v>
      </c>
      <c r="L356" s="45" t="s">
        <v>832</v>
      </c>
      <c r="M356" s="45" t="s">
        <v>448</v>
      </c>
      <c r="N356" s="55" t="s">
        <v>728</v>
      </c>
      <c r="O356" s="45" t="s">
        <v>832</v>
      </c>
      <c r="P356" s="47"/>
      <c r="Q356" s="45" t="s">
        <v>832</v>
      </c>
      <c r="R356" s="45" t="s">
        <v>832</v>
      </c>
      <c r="S356" s="45" t="s">
        <v>729</v>
      </c>
      <c r="T356" s="55" t="s">
        <v>104</v>
      </c>
      <c r="U356" s="45" t="s">
        <v>729</v>
      </c>
      <c r="V356" s="55" t="s">
        <v>847</v>
      </c>
      <c r="W356" s="55">
        <v>3</v>
      </c>
      <c r="X356" s="162">
        <v>45838</v>
      </c>
      <c r="Y356" s="164"/>
      <c r="Z356" s="30"/>
      <c r="AA356" s="119" t="str" cm="1">
        <f t="array" ref="AA356">IF(AB356="","",INDEX(AG356:DR356,_xlfn.XMATCH(AB356,AG356:DR356)-1))</f>
        <v>DE-GUP-DT-E-24-286</v>
      </c>
      <c r="AB356" s="120">
        <f t="shared" si="77"/>
        <v>45629</v>
      </c>
      <c r="AC356" s="119" cm="1">
        <f t="array" ref="AC356">IF(AB356="","",INDEX(AG356:DR356,_xlfn.XMATCH(AB356,AG356:DR356)+1))</f>
        <v>1</v>
      </c>
      <c r="AD356" s="119" t="str" cm="1">
        <f t="array" ref="AD356">IF(AE356="","",INDEX(AG356:DR356,_xlfn.XMATCH(AE356,AG356:DR356)-1))</f>
        <v>CRS-GUP-DHI-DT-22-463</v>
      </c>
      <c r="AE356" s="120">
        <f t="shared" si="78"/>
        <v>44733</v>
      </c>
      <c r="AF356" s="119" t="str" cm="1">
        <f t="array" ref="AF356">IF(AE356="","",INDEX(AG356:DR356,_xlfn.XMATCH(AE356,AG356:DR356)+1))</f>
        <v>NC</v>
      </c>
      <c r="AG356" s="43" t="s">
        <v>852</v>
      </c>
      <c r="AH356" s="117">
        <v>44720</v>
      </c>
      <c r="AI356" s="199">
        <v>0</v>
      </c>
      <c r="AJ356" s="43" t="s">
        <v>5011</v>
      </c>
      <c r="AK356" s="117">
        <v>44733</v>
      </c>
      <c r="AL356" s="43" t="s">
        <v>73</v>
      </c>
      <c r="AM356" s="43" t="s">
        <v>8655</v>
      </c>
      <c r="AN356" s="117">
        <v>45629</v>
      </c>
      <c r="AO356" s="43">
        <v>1</v>
      </c>
      <c r="AQ356" s="117"/>
      <c r="AT356" s="117"/>
      <c r="AW356" s="117"/>
      <c r="AZ356" s="117"/>
      <c r="BC356" s="117"/>
      <c r="BF356" s="117"/>
      <c r="BI356" s="117"/>
      <c r="BL356" s="117"/>
      <c r="BR356" s="117"/>
      <c r="BX356" s="117"/>
      <c r="CD356" s="117"/>
      <c r="CJ356" s="117"/>
      <c r="CP356" s="117"/>
      <c r="CV356" s="117"/>
      <c r="DB356" s="117"/>
      <c r="DH356" s="117"/>
      <c r="DN356" s="117"/>
      <c r="DS356" s="31" cm="1">
        <f t="array" ref="DS356">_xlfn.TAKE(_xlfn.CHOOSECOLS(_xlfn.WRAPROWS($AG356:$DR356,6),2),1)</f>
        <v>44720</v>
      </c>
      <c r="DT356" s="31" cm="1">
        <f t="array" ref="DT356">_xlfn.TAKE(_xlfn._xlws.FILTER(_xlfn.CHOOSECOLS(_xlfn.WRAPROWS($AG356:$DR356,6),2),
(_xlfn.CHOOSECOLS(_xlfn.WRAPROWS($AG356:$DR356,6),3) = "0") +
(_xlfn.CHOOSECOLS(_xlfn.WRAPROWS($AG356:$DR356,6),3) = 0) +
(_xlfn.CHOOSECOLS(_xlfn.WRAPROWS($AG356:$DR356,6),3) = "0(CP)")),1)</f>
        <v>44720</v>
      </c>
    </row>
    <row r="357" spans="1:124" s="43" customFormat="1" x14ac:dyDescent="0.45">
      <c r="A357" s="29"/>
      <c r="B357" s="138" t="s">
        <v>445</v>
      </c>
      <c r="C357" s="55" t="s">
        <v>759</v>
      </c>
      <c r="D357" s="45" t="s">
        <v>61</v>
      </c>
      <c r="E357" s="55" t="s">
        <v>772</v>
      </c>
      <c r="F357" s="55">
        <v>121190</v>
      </c>
      <c r="G357" s="29"/>
      <c r="H357" s="30" t="str">
        <f t="shared" si="68"/>
        <v>GUP-XR01-P1HNA-121190</v>
      </c>
      <c r="I357" s="47" t="s">
        <v>5680</v>
      </c>
      <c r="J357" s="45" t="s">
        <v>542</v>
      </c>
      <c r="K357" s="48">
        <v>44720</v>
      </c>
      <c r="L357" s="45" t="s">
        <v>832</v>
      </c>
      <c r="M357" s="45" t="s">
        <v>448</v>
      </c>
      <c r="N357" s="55" t="s">
        <v>728</v>
      </c>
      <c r="O357" s="45" t="s">
        <v>832</v>
      </c>
      <c r="P357" s="47"/>
      <c r="Q357" s="45" t="s">
        <v>832</v>
      </c>
      <c r="R357" s="45" t="s">
        <v>832</v>
      </c>
      <c r="S357" s="45" t="s">
        <v>729</v>
      </c>
      <c r="T357" s="55" t="s">
        <v>104</v>
      </c>
      <c r="U357" s="45" t="s">
        <v>729</v>
      </c>
      <c r="V357" s="55" t="s">
        <v>847</v>
      </c>
      <c r="W357" s="55">
        <v>3</v>
      </c>
      <c r="X357" s="162">
        <v>45838</v>
      </c>
      <c r="Y357" s="164"/>
      <c r="Z357" s="30"/>
      <c r="AA357" s="119" t="str" cm="1">
        <f t="array" ref="AA357">IF(AB357="","",INDEX(AG357:DR357,_xlfn.XMATCH(AB357,AG357:DR357)-1))</f>
        <v>DE-GUP-DT-E-24-286</v>
      </c>
      <c r="AB357" s="120">
        <f t="shared" si="77"/>
        <v>45629</v>
      </c>
      <c r="AC357" s="119" cm="1">
        <f t="array" ref="AC357">IF(AB357="","",INDEX(AG357:DR357,_xlfn.XMATCH(AB357,AG357:DR357)+1))</f>
        <v>1</v>
      </c>
      <c r="AD357" s="119" t="str" cm="1">
        <f t="array" ref="AD357">IF(AE357="","",INDEX(AG357:DR357,_xlfn.XMATCH(AE357,AG357:DR357)-1))</f>
        <v>CRS-GUP-DHI-DT-22-463</v>
      </c>
      <c r="AE357" s="120">
        <f t="shared" si="78"/>
        <v>44733</v>
      </c>
      <c r="AF357" s="119" t="str" cm="1">
        <f t="array" ref="AF357">IF(AE357="","",INDEX(AG357:DR357,_xlfn.XMATCH(AE357,AG357:DR357)+1))</f>
        <v>NC</v>
      </c>
      <c r="AG357" s="43" t="s">
        <v>852</v>
      </c>
      <c r="AH357" s="117">
        <v>44720</v>
      </c>
      <c r="AI357" s="199">
        <v>0</v>
      </c>
      <c r="AJ357" s="43" t="s">
        <v>5011</v>
      </c>
      <c r="AK357" s="117">
        <v>44733</v>
      </c>
      <c r="AL357" s="43" t="s">
        <v>73</v>
      </c>
      <c r="AM357" s="43" t="s">
        <v>8655</v>
      </c>
      <c r="AN357" s="117">
        <v>45629</v>
      </c>
      <c r="AO357" s="43">
        <v>1</v>
      </c>
      <c r="AQ357" s="117"/>
      <c r="AT357" s="117"/>
      <c r="AW357" s="117"/>
      <c r="AZ357" s="117"/>
      <c r="BC357" s="117"/>
      <c r="BF357" s="117"/>
      <c r="BI357" s="117"/>
      <c r="BL357" s="117"/>
      <c r="BR357" s="117"/>
      <c r="BX357" s="117"/>
      <c r="CD357" s="117"/>
      <c r="CJ357" s="117"/>
      <c r="CP357" s="117"/>
      <c r="CV357" s="117"/>
      <c r="DB357" s="117"/>
      <c r="DH357" s="117"/>
      <c r="DN357" s="117"/>
      <c r="DS357" s="31" cm="1">
        <f t="array" ref="DS357">_xlfn.TAKE(_xlfn.CHOOSECOLS(_xlfn.WRAPROWS($AG357:$DR357,6),2),1)</f>
        <v>44720</v>
      </c>
      <c r="DT357" s="31" cm="1">
        <f t="array" ref="DT357">_xlfn.TAKE(_xlfn._xlws.FILTER(_xlfn.CHOOSECOLS(_xlfn.WRAPROWS($AG357:$DR357,6),2),
(_xlfn.CHOOSECOLS(_xlfn.WRAPROWS($AG357:$DR357,6),3) = "0") +
(_xlfn.CHOOSECOLS(_xlfn.WRAPROWS($AG357:$DR357,6),3) = 0) +
(_xlfn.CHOOSECOLS(_xlfn.WRAPROWS($AG357:$DR357,6),3) = "0(CP)")),1)</f>
        <v>44720</v>
      </c>
    </row>
    <row r="358" spans="1:124" s="43" customFormat="1" x14ac:dyDescent="0.45">
      <c r="A358" s="29"/>
      <c r="B358" s="138" t="s">
        <v>445</v>
      </c>
      <c r="C358" s="55" t="s">
        <v>759</v>
      </c>
      <c r="D358" s="45" t="s">
        <v>61</v>
      </c>
      <c r="E358" s="55" t="s">
        <v>772</v>
      </c>
      <c r="F358" s="55">
        <v>121191</v>
      </c>
      <c r="G358" s="29"/>
      <c r="H358" s="30" t="str">
        <f t="shared" si="68"/>
        <v>GUP-XR01-P1HNA-121191</v>
      </c>
      <c r="I358" s="47" t="s">
        <v>5681</v>
      </c>
      <c r="J358" s="45" t="s">
        <v>542</v>
      </c>
      <c r="K358" s="48">
        <v>44720</v>
      </c>
      <c r="L358" s="45" t="s">
        <v>832</v>
      </c>
      <c r="M358" s="45" t="s">
        <v>448</v>
      </c>
      <c r="N358" s="55" t="s">
        <v>728</v>
      </c>
      <c r="O358" s="45" t="s">
        <v>832</v>
      </c>
      <c r="P358" s="47"/>
      <c r="Q358" s="45" t="s">
        <v>832</v>
      </c>
      <c r="R358" s="45" t="s">
        <v>832</v>
      </c>
      <c r="S358" s="45" t="s">
        <v>729</v>
      </c>
      <c r="T358" s="55" t="s">
        <v>104</v>
      </c>
      <c r="U358" s="45" t="s">
        <v>729</v>
      </c>
      <c r="V358" s="55" t="s">
        <v>926</v>
      </c>
      <c r="W358" s="55">
        <v>3</v>
      </c>
      <c r="X358" s="162">
        <v>45838</v>
      </c>
      <c r="Y358" s="164"/>
      <c r="Z358" s="30"/>
      <c r="AA358" s="119" t="str" cm="1">
        <f t="array" ref="AA358">IF(AB358="","",INDEX(AG358:DR358,_xlfn.XMATCH(AB358,AG358:DR358)-1))</f>
        <v>DE-GUP-DT-E-24-287</v>
      </c>
      <c r="AB358" s="120">
        <f t="shared" si="77"/>
        <v>45629</v>
      </c>
      <c r="AC358" s="119" cm="1">
        <f t="array" ref="AC358">IF(AB358="","",INDEX(AG358:DR358,_xlfn.XMATCH(AB358,AG358:DR358)+1))</f>
        <v>2</v>
      </c>
      <c r="AD358" s="119" t="str" cm="1">
        <f t="array" ref="AD358">IF(AE358="","",INDEX(AG358:DR358,_xlfn.XMATCH(AE358,AG358:DR358)-1))</f>
        <v>CRS-GUP-DHI-DT-22-1030</v>
      </c>
      <c r="AE358" s="120">
        <f t="shared" si="78"/>
        <v>44878</v>
      </c>
      <c r="AF358" s="119" t="str" cm="1">
        <f t="array" ref="AF358">IF(AE358="","",INDEX(AG358:DR358,_xlfn.XMATCH(AE358,AG358:DR358)+1))</f>
        <v>NC</v>
      </c>
      <c r="AG358" s="43" t="s">
        <v>852</v>
      </c>
      <c r="AH358" s="117">
        <v>44720</v>
      </c>
      <c r="AI358" s="199">
        <v>0</v>
      </c>
      <c r="AJ358" s="43" t="s">
        <v>5011</v>
      </c>
      <c r="AK358" s="117">
        <v>44733</v>
      </c>
      <c r="AL358" s="43" t="s">
        <v>73</v>
      </c>
      <c r="AM358" s="43" t="s">
        <v>5329</v>
      </c>
      <c r="AN358" s="117">
        <v>44873</v>
      </c>
      <c r="AO358" s="43">
        <v>1</v>
      </c>
      <c r="AP358" s="43" t="s">
        <v>5393</v>
      </c>
      <c r="AQ358" s="117">
        <v>44878</v>
      </c>
      <c r="AR358" s="43" t="s">
        <v>73</v>
      </c>
      <c r="AS358" s="43" t="s">
        <v>8656</v>
      </c>
      <c r="AT358" s="117">
        <v>45629</v>
      </c>
      <c r="AU358" s="43">
        <v>2</v>
      </c>
      <c r="AW358" s="117"/>
      <c r="AZ358" s="117"/>
      <c r="BC358" s="117"/>
      <c r="BF358" s="117"/>
      <c r="BI358" s="117"/>
      <c r="BL358" s="117"/>
      <c r="BR358" s="117"/>
      <c r="BX358" s="117"/>
      <c r="CD358" s="117"/>
      <c r="CJ358" s="117"/>
      <c r="CP358" s="117"/>
      <c r="CV358" s="117"/>
      <c r="DB358" s="117"/>
      <c r="DH358" s="117"/>
      <c r="DN358" s="117"/>
      <c r="DS358" s="31" cm="1">
        <f t="array" ref="DS358">_xlfn.TAKE(_xlfn.CHOOSECOLS(_xlfn.WRAPROWS($AG358:$DR358,6),2),1)</f>
        <v>44720</v>
      </c>
      <c r="DT358" s="31" cm="1">
        <f t="array" ref="DT358">_xlfn.TAKE(_xlfn._xlws.FILTER(_xlfn.CHOOSECOLS(_xlfn.WRAPROWS($AG358:$DR358,6),2),
(_xlfn.CHOOSECOLS(_xlfn.WRAPROWS($AG358:$DR358,6),3) = "0") +
(_xlfn.CHOOSECOLS(_xlfn.WRAPROWS($AG358:$DR358,6),3) = 0) +
(_xlfn.CHOOSECOLS(_xlfn.WRAPROWS($AG358:$DR358,6),3) = "0(CP)")),1)</f>
        <v>44720</v>
      </c>
    </row>
    <row r="359" spans="1:124" s="43" customFormat="1" x14ac:dyDescent="0.45">
      <c r="A359" s="29"/>
      <c r="B359" s="29" t="s">
        <v>445</v>
      </c>
      <c r="C359" s="29" t="s">
        <v>232</v>
      </c>
      <c r="D359" s="45" t="s">
        <v>101</v>
      </c>
      <c r="E359" s="29" t="s">
        <v>872</v>
      </c>
      <c r="F359" s="37">
        <v>121010</v>
      </c>
      <c r="G359" s="29"/>
      <c r="H359" s="30" t="str">
        <f t="shared" si="68"/>
        <v>GUP-YD00-P1HBK-121010</v>
      </c>
      <c r="I359" s="30" t="s">
        <v>873</v>
      </c>
      <c r="J359" s="29" t="s">
        <v>245</v>
      </c>
      <c r="K359" s="42">
        <v>44482</v>
      </c>
      <c r="L359" s="46">
        <v>44632</v>
      </c>
      <c r="M359" s="32" t="s">
        <v>448</v>
      </c>
      <c r="N359" s="29" t="s">
        <v>728</v>
      </c>
      <c r="O359" s="28"/>
      <c r="P359" s="28" t="s">
        <v>5686</v>
      </c>
      <c r="Q359" s="28"/>
      <c r="R359" s="28"/>
      <c r="S359" s="28" t="s">
        <v>729</v>
      </c>
      <c r="T359" s="29" t="s">
        <v>104</v>
      </c>
      <c r="U359" s="33" t="s">
        <v>730</v>
      </c>
      <c r="V359" s="34" t="s">
        <v>236</v>
      </c>
      <c r="W359" s="34">
        <v>2</v>
      </c>
      <c r="X359" s="162">
        <v>45838</v>
      </c>
      <c r="Y359" s="162"/>
      <c r="Z359" s="30"/>
      <c r="AA359" s="119" t="str" cm="1">
        <f t="array" ref="AA359">IF(AB359="","",INDEX(AG359:DR359,_xlfn.XMATCH(AB359,AG359:DR359)-1))</f>
        <v>DE-GUP-DT-E-25-010</v>
      </c>
      <c r="AB359" s="120">
        <f t="shared" si="64"/>
        <v>45678</v>
      </c>
      <c r="AC359" s="119" cm="1">
        <f t="array" ref="AC359">IF(AB359="","",INDEX(AG359:DR359,_xlfn.XMATCH(AB359,AG359:DR359)+1))</f>
        <v>2</v>
      </c>
      <c r="AD359" s="119" t="str" cm="1">
        <f t="array" ref="AD359">IF(AE359="","",INDEX(AG359:DR359,_xlfn.XMATCH(AE359,AG359:DR359)-1))</f>
        <v>CRS-GUP-DHI-DT-22-1124</v>
      </c>
      <c r="AE359" s="120">
        <f t="shared" si="65"/>
        <v>44888</v>
      </c>
      <c r="AF359" s="119" t="str" cm="1">
        <f t="array" ref="AF359">IF(AE359="","",INDEX(AG359:DR359,_xlfn.XMATCH(AE359,AG359:DR359)+1))</f>
        <v>AA</v>
      </c>
      <c r="AG359" s="43" t="s">
        <v>731</v>
      </c>
      <c r="AH359" s="117">
        <v>44455</v>
      </c>
      <c r="AI359" s="199" t="s">
        <v>106</v>
      </c>
      <c r="AJ359" s="43" t="s">
        <v>874</v>
      </c>
      <c r="AK359" s="117">
        <v>44473</v>
      </c>
      <c r="AL359" s="43" t="s">
        <v>136</v>
      </c>
      <c r="AM359" s="43" t="s">
        <v>875</v>
      </c>
      <c r="AN359" s="117">
        <v>44589</v>
      </c>
      <c r="AO359" s="43">
        <v>0</v>
      </c>
      <c r="AP359" s="43" t="s">
        <v>876</v>
      </c>
      <c r="AQ359" s="117">
        <v>44620</v>
      </c>
      <c r="AR359" s="43" t="s">
        <v>92</v>
      </c>
      <c r="AS359" s="43" t="s">
        <v>877</v>
      </c>
      <c r="AT359" s="117">
        <v>44833</v>
      </c>
      <c r="AU359" s="43">
        <v>1</v>
      </c>
      <c r="AV359" s="43" t="s">
        <v>5533</v>
      </c>
      <c r="AW359" s="117">
        <v>44888</v>
      </c>
      <c r="AX359" s="43" t="s">
        <v>84</v>
      </c>
      <c r="AY359" s="43" t="s">
        <v>8692</v>
      </c>
      <c r="AZ359" s="117">
        <v>45678</v>
      </c>
      <c r="BA359" s="43">
        <v>2</v>
      </c>
      <c r="BC359" s="117"/>
      <c r="BF359" s="117"/>
      <c r="BI359" s="117"/>
      <c r="BL359" s="117"/>
      <c r="BR359" s="117"/>
      <c r="BX359" s="117"/>
      <c r="CD359" s="117"/>
      <c r="CJ359" s="117"/>
      <c r="CP359" s="117"/>
      <c r="CV359" s="117"/>
      <c r="DB359" s="117"/>
      <c r="DH359" s="117"/>
      <c r="DN359" s="117"/>
      <c r="DS359" s="31" cm="1">
        <f t="array" ref="DS359">_xlfn.TAKE(_xlfn.CHOOSECOLS(_xlfn.WRAPROWS($AG359:$DR359,6),2),1)</f>
        <v>44455</v>
      </c>
      <c r="DT359" s="31" cm="1">
        <f t="array" ref="DT359">_xlfn.TAKE(_xlfn._xlws.FILTER(_xlfn.CHOOSECOLS(_xlfn.WRAPROWS($AG359:$DR359,6),2),
(_xlfn.CHOOSECOLS(_xlfn.WRAPROWS($AG359:$DR359,6),3) = "0") +
(_xlfn.CHOOSECOLS(_xlfn.WRAPROWS($AG359:$DR359,6),3) = 0) +
(_xlfn.CHOOSECOLS(_xlfn.WRAPROWS($AG359:$DR359,6),3) = "0(CP)")),1)</f>
        <v>44589</v>
      </c>
    </row>
    <row r="360" spans="1:124" s="114" customFormat="1" x14ac:dyDescent="0.45">
      <c r="A360" s="38"/>
      <c r="B360" s="38" t="s">
        <v>445</v>
      </c>
      <c r="C360" s="38" t="s">
        <v>759</v>
      </c>
      <c r="D360" s="45" t="s">
        <v>101</v>
      </c>
      <c r="E360" s="29" t="s">
        <v>726</v>
      </c>
      <c r="F360" s="29">
        <v>121027</v>
      </c>
      <c r="G360" s="38"/>
      <c r="H360" s="30" t="str">
        <f t="shared" si="68"/>
        <v>GUP-XR01-P1HYA-121027</v>
      </c>
      <c r="I360" s="41" t="s">
        <v>878</v>
      </c>
      <c r="J360" s="29" t="s">
        <v>245</v>
      </c>
      <c r="K360" s="42">
        <v>44512</v>
      </c>
      <c r="L360" s="46">
        <v>44742</v>
      </c>
      <c r="M360" s="32" t="s">
        <v>448</v>
      </c>
      <c r="N360" s="29" t="s">
        <v>728</v>
      </c>
      <c r="O360" s="28"/>
      <c r="P360" s="28" t="s">
        <v>5686</v>
      </c>
      <c r="Q360" s="28"/>
      <c r="R360" s="28"/>
      <c r="S360" s="28" t="s">
        <v>729</v>
      </c>
      <c r="T360" s="29" t="s">
        <v>104</v>
      </c>
      <c r="U360" s="39" t="s">
        <v>730</v>
      </c>
      <c r="V360" s="40" t="s">
        <v>236</v>
      </c>
      <c r="W360" s="34">
        <v>3</v>
      </c>
      <c r="X360" s="162">
        <v>45838</v>
      </c>
      <c r="Y360" s="162"/>
      <c r="Z360" s="30"/>
      <c r="AA360" s="107" t="str" cm="1">
        <f t="array" ref="AA360">IF(AB360="","",INDEX(AG360:DR360,_xlfn.XMATCH(AB360,AG360:DR360)-1))</f>
        <v>DE-GUP-DT-E-22-805</v>
      </c>
      <c r="AB360" s="113">
        <f t="shared" si="64"/>
        <v>44848</v>
      </c>
      <c r="AC360" s="107" cm="1">
        <f t="array" ref="AC360">IF(AB360="","",INDEX(AG360:DR360,_xlfn.XMATCH(AB360,AG360:DR360)+1))</f>
        <v>0</v>
      </c>
      <c r="AD360" s="107" t="str" cm="1">
        <f t="array" ref="AD360">IF(AE360="","",INDEX(AG360:DR360,_xlfn.XMATCH(AE360,AG360:DR360)-1))</f>
        <v>CRS-GUP-DHI-DT-22-1137</v>
      </c>
      <c r="AE360" s="113">
        <f t="shared" si="65"/>
        <v>44888</v>
      </c>
      <c r="AF360" s="107" t="str" cm="1">
        <f t="array" ref="AF360">IF(AE360="","",INDEX(AG360:DR360,_xlfn.XMATCH(AE360,AG360:DR360)+1))</f>
        <v>AA</v>
      </c>
      <c r="AG360" s="114" t="s">
        <v>879</v>
      </c>
      <c r="AH360" s="115">
        <v>44497</v>
      </c>
      <c r="AI360" s="198" t="s">
        <v>106</v>
      </c>
      <c r="AJ360" s="114" t="s">
        <v>880</v>
      </c>
      <c r="AK360" s="115">
        <v>44517</v>
      </c>
      <c r="AL360" s="114" t="s">
        <v>110</v>
      </c>
      <c r="AM360" s="114" t="s">
        <v>5097</v>
      </c>
      <c r="AN360" s="115">
        <v>44848</v>
      </c>
      <c r="AO360" s="114">
        <v>0</v>
      </c>
      <c r="AP360" s="114" t="s">
        <v>5546</v>
      </c>
      <c r="AQ360" s="115">
        <v>44888</v>
      </c>
      <c r="AR360" s="114" t="s">
        <v>84</v>
      </c>
      <c r="AT360" s="115"/>
      <c r="AW360" s="115"/>
      <c r="AZ360" s="115"/>
      <c r="BC360" s="115"/>
      <c r="BF360" s="115"/>
      <c r="BI360" s="115"/>
      <c r="BL360" s="115"/>
      <c r="BR360" s="115"/>
      <c r="BX360" s="115"/>
      <c r="CD360" s="115"/>
      <c r="CJ360" s="115"/>
      <c r="CP360" s="115"/>
      <c r="CV360" s="115"/>
      <c r="DB360" s="115"/>
      <c r="DH360" s="115"/>
      <c r="DN360" s="115"/>
      <c r="DS360" s="31" cm="1">
        <f t="array" ref="DS360">_xlfn.TAKE(_xlfn.CHOOSECOLS(_xlfn.WRAPROWS($AG360:$DR360,6),2),1)</f>
        <v>44497</v>
      </c>
      <c r="DT360" s="31" cm="1">
        <f t="array" ref="DT360">_xlfn.TAKE(_xlfn._xlws.FILTER(_xlfn.CHOOSECOLS(_xlfn.WRAPROWS($AG360:$DR360,6),2),
(_xlfn.CHOOSECOLS(_xlfn.WRAPROWS($AG360:$DR360,6),3) = "0") +
(_xlfn.CHOOSECOLS(_xlfn.WRAPROWS($AG360:$DR360,6),3) = 0) +
(_xlfn.CHOOSECOLS(_xlfn.WRAPROWS($AG360:$DR360,6),3) = "0(CP)")),1)</f>
        <v>44848</v>
      </c>
    </row>
    <row r="361" spans="1:124" s="114" customFormat="1" x14ac:dyDescent="0.45">
      <c r="A361" s="38"/>
      <c r="B361" s="38" t="s">
        <v>445</v>
      </c>
      <c r="C361" s="38" t="s">
        <v>881</v>
      </c>
      <c r="D361" s="45" t="s">
        <v>101</v>
      </c>
      <c r="E361" s="29" t="s">
        <v>726</v>
      </c>
      <c r="F361" s="37">
        <v>121026</v>
      </c>
      <c r="G361" s="38"/>
      <c r="H361" s="30" t="str">
        <f t="shared" si="68"/>
        <v>GUP-DE00-P1HYA-121026</v>
      </c>
      <c r="I361" s="30" t="s">
        <v>882</v>
      </c>
      <c r="J361" s="29" t="s">
        <v>245</v>
      </c>
      <c r="K361" s="42">
        <v>44542</v>
      </c>
      <c r="L361" s="46">
        <v>44834</v>
      </c>
      <c r="M361" s="32" t="s">
        <v>448</v>
      </c>
      <c r="N361" s="29" t="s">
        <v>728</v>
      </c>
      <c r="O361" s="28"/>
      <c r="P361" s="28"/>
      <c r="Q361" s="28"/>
      <c r="R361" s="28"/>
      <c r="S361" s="28" t="s">
        <v>729</v>
      </c>
      <c r="T361" s="29" t="s">
        <v>104</v>
      </c>
      <c r="U361" s="39" t="s">
        <v>730</v>
      </c>
      <c r="V361" s="40" t="s">
        <v>259</v>
      </c>
      <c r="W361" s="34">
        <v>2</v>
      </c>
      <c r="X361" s="162">
        <v>45838</v>
      </c>
      <c r="Y361" s="162"/>
      <c r="Z361" s="30"/>
      <c r="AA361" s="107" t="str" cm="1">
        <f t="array" ref="AA361">IF(AB361="","",INDEX(AG361:DR361,_xlfn.XMATCH(AB361,AG361:DR361)-1))</f>
        <v>DE-GUP-DT-E-23-002</v>
      </c>
      <c r="AB361" s="113">
        <f t="shared" si="64"/>
        <v>44937</v>
      </c>
      <c r="AC361" s="107" cm="1">
        <f t="array" ref="AC361">IF(AB361="","",INDEX(AG361:DR361,_xlfn.XMATCH(AB361,AG361:DR361)+1))</f>
        <v>0</v>
      </c>
      <c r="AD361" s="107" t="str" cm="1">
        <f t="array" ref="AD361">IF(AE361="","",INDEX(AG361:DR361,_xlfn.XMATCH(AE361,AG361:DR361)-1))</f>
        <v>CRS-GUP-DHI-DT-22-1090</v>
      </c>
      <c r="AE361" s="113">
        <f t="shared" si="65"/>
        <v>44886</v>
      </c>
      <c r="AF361" s="107" t="str" cm="1">
        <f t="array" ref="AF361">IF(AE361="","",INDEX(AG361:DR361,_xlfn.XMATCH(AE361,AG361:DR361)+1))</f>
        <v>AA</v>
      </c>
      <c r="AG361" s="114" t="s">
        <v>731</v>
      </c>
      <c r="AH361" s="115">
        <v>44455</v>
      </c>
      <c r="AI361" s="198" t="s">
        <v>106</v>
      </c>
      <c r="AJ361" s="114" t="s">
        <v>874</v>
      </c>
      <c r="AK361" s="115">
        <v>44473</v>
      </c>
      <c r="AL361" s="114" t="s">
        <v>361</v>
      </c>
      <c r="AM361" s="114" t="s">
        <v>5066</v>
      </c>
      <c r="AN361" s="115">
        <v>44845</v>
      </c>
      <c r="AO361" s="114" t="s">
        <v>52</v>
      </c>
      <c r="AP361" s="114" t="s">
        <v>5477</v>
      </c>
      <c r="AQ361" s="115">
        <v>44886</v>
      </c>
      <c r="AR361" s="114" t="s">
        <v>84</v>
      </c>
      <c r="AS361" s="114" t="s">
        <v>6158</v>
      </c>
      <c r="AT361" s="115">
        <v>44937</v>
      </c>
      <c r="AU361" s="114">
        <v>0</v>
      </c>
      <c r="AW361" s="115"/>
      <c r="AZ361" s="115"/>
      <c r="BC361" s="115"/>
      <c r="BF361" s="115"/>
      <c r="BI361" s="115"/>
      <c r="BL361" s="115"/>
      <c r="BR361" s="115"/>
      <c r="BX361" s="115"/>
      <c r="CD361" s="115"/>
      <c r="CJ361" s="115"/>
      <c r="CP361" s="115"/>
      <c r="CV361" s="115"/>
      <c r="DB361" s="115"/>
      <c r="DH361" s="115"/>
      <c r="DN361" s="115"/>
      <c r="DS361" s="31" cm="1">
        <f t="array" ref="DS361">_xlfn.TAKE(_xlfn.CHOOSECOLS(_xlfn.WRAPROWS($AG361:$DR361,6),2),1)</f>
        <v>44455</v>
      </c>
      <c r="DT361" s="31" cm="1">
        <f t="array" ref="DT361">_xlfn.TAKE(_xlfn._xlws.FILTER(_xlfn.CHOOSECOLS(_xlfn.WRAPROWS($AG361:$DR361,6),2),
(_xlfn.CHOOSECOLS(_xlfn.WRAPROWS($AG361:$DR361,6),3) = "0") +
(_xlfn.CHOOSECOLS(_xlfn.WRAPROWS($AG361:$DR361,6),3) = 0) +
(_xlfn.CHOOSECOLS(_xlfn.WRAPROWS($AG361:$DR361,6),3) = "0(CP)")),1)</f>
        <v>44937</v>
      </c>
    </row>
    <row r="362" spans="1:124" s="114" customFormat="1" x14ac:dyDescent="0.45">
      <c r="A362" s="38"/>
      <c r="B362" s="38" t="s">
        <v>445</v>
      </c>
      <c r="C362" s="38" t="s">
        <v>257</v>
      </c>
      <c r="D362" s="45" t="s">
        <v>101</v>
      </c>
      <c r="E362" s="29" t="s">
        <v>883</v>
      </c>
      <c r="F362" s="37">
        <v>121018</v>
      </c>
      <c r="G362" s="38"/>
      <c r="H362" s="30" t="str">
        <f t="shared" si="68"/>
        <v>GUP-XN00-P1HYB-121018</v>
      </c>
      <c r="I362" s="41" t="s">
        <v>884</v>
      </c>
      <c r="J362" s="28" t="s">
        <v>542</v>
      </c>
      <c r="K362" s="42">
        <v>44512</v>
      </c>
      <c r="L362" s="46"/>
      <c r="M362" s="32" t="s">
        <v>448</v>
      </c>
      <c r="N362" s="29" t="s">
        <v>728</v>
      </c>
      <c r="O362" s="28"/>
      <c r="P362" s="28"/>
      <c r="Q362" s="28"/>
      <c r="R362" s="28"/>
      <c r="S362" s="28" t="s">
        <v>729</v>
      </c>
      <c r="T362" s="29" t="s">
        <v>104</v>
      </c>
      <c r="U362" s="39" t="s">
        <v>730</v>
      </c>
      <c r="V362" s="40" t="s">
        <v>847</v>
      </c>
      <c r="W362" s="34">
        <v>3</v>
      </c>
      <c r="X362" s="162">
        <v>45838</v>
      </c>
      <c r="Y362" s="162"/>
      <c r="Z362" s="30"/>
      <c r="AA362" s="107" t="str" cm="1">
        <f t="array" ref="AA362">IF(AB362="","",INDEX(AG362:DR362,_xlfn.XMATCH(AB362,AG362:DR362)-1))</f>
        <v>DE-GUP-DT-E-22-785</v>
      </c>
      <c r="AB362" s="113">
        <f t="shared" si="64"/>
        <v>44845</v>
      </c>
      <c r="AC362" s="107" cm="1">
        <f t="array" ref="AC362">IF(AB362="","",INDEX(AG362:DR362,_xlfn.XMATCH(AB362,AG362:DR362)+1))</f>
        <v>2</v>
      </c>
      <c r="AD362" s="107" t="str" cm="1">
        <f t="array" ref="AD362">IF(AE362="","",INDEX(AG362:DR362,_xlfn.XMATCH(AE362,AG362:DR362)-1))</f>
        <v>CRS-GUP-DHI-DT-22-976</v>
      </c>
      <c r="AE362" s="113">
        <f t="shared" si="65"/>
        <v>44872</v>
      </c>
      <c r="AF362" s="107" t="str" cm="1">
        <f t="array" ref="AF362">IF(AE362="","",INDEX(AG362:DR362,_xlfn.XMATCH(AE362,AG362:DR362)+1))</f>
        <v>NC</v>
      </c>
      <c r="AG362" s="114" t="s">
        <v>879</v>
      </c>
      <c r="AH362" s="115">
        <v>44497</v>
      </c>
      <c r="AI362" s="198" t="s">
        <v>71</v>
      </c>
      <c r="AJ362" s="114" t="s">
        <v>880</v>
      </c>
      <c r="AK362" s="115">
        <v>44517</v>
      </c>
      <c r="AL362" s="114" t="s">
        <v>92</v>
      </c>
      <c r="AM362" s="114" t="s">
        <v>885</v>
      </c>
      <c r="AN362" s="115">
        <v>44705</v>
      </c>
      <c r="AO362" s="114">
        <v>1</v>
      </c>
      <c r="AP362" s="114" t="s">
        <v>886</v>
      </c>
      <c r="AQ362" s="115">
        <v>44729</v>
      </c>
      <c r="AR362" s="114" t="s">
        <v>73</v>
      </c>
      <c r="AS362" s="114" t="s">
        <v>5064</v>
      </c>
      <c r="AT362" s="115">
        <v>44845</v>
      </c>
      <c r="AU362" s="114">
        <v>2</v>
      </c>
      <c r="AV362" s="114" t="s">
        <v>5321</v>
      </c>
      <c r="AW362" s="115">
        <v>44872</v>
      </c>
      <c r="AX362" s="114" t="s">
        <v>73</v>
      </c>
      <c r="AZ362" s="115"/>
      <c r="BC362" s="115"/>
      <c r="BF362" s="115"/>
      <c r="BI362" s="115"/>
      <c r="BL362" s="115"/>
      <c r="BR362" s="115"/>
      <c r="BX362" s="115"/>
      <c r="CD362" s="115"/>
      <c r="CJ362" s="115"/>
      <c r="CP362" s="115"/>
      <c r="CV362" s="115"/>
      <c r="DB362" s="115"/>
      <c r="DH362" s="115"/>
      <c r="DN362" s="115"/>
      <c r="DS362" s="31" cm="1">
        <f t="array" ref="DS362">_xlfn.TAKE(_xlfn.CHOOSECOLS(_xlfn.WRAPROWS($AG362:$DR362,6),2),1)</f>
        <v>44497</v>
      </c>
      <c r="DT362" s="31" cm="1">
        <f t="array" ref="DT362">_xlfn.TAKE(_xlfn._xlws.FILTER(_xlfn.CHOOSECOLS(_xlfn.WRAPROWS($AG362:$DR362,6),2),
(_xlfn.CHOOSECOLS(_xlfn.WRAPROWS($AG362:$DR362,6),3) = "0") +
(_xlfn.CHOOSECOLS(_xlfn.WRAPROWS($AG362:$DR362,6),3) = 0) +
(_xlfn.CHOOSECOLS(_xlfn.WRAPROWS($AG362:$DR362,6),3) = "0(CP)")),1)</f>
        <v>44497</v>
      </c>
    </row>
    <row r="363" spans="1:124" s="114" customFormat="1" x14ac:dyDescent="0.45">
      <c r="A363" s="38"/>
      <c r="B363" s="38" t="s">
        <v>445</v>
      </c>
      <c r="C363" s="38" t="s">
        <v>887</v>
      </c>
      <c r="D363" s="45" t="s">
        <v>101</v>
      </c>
      <c r="E363" s="29" t="s">
        <v>883</v>
      </c>
      <c r="F363" s="37">
        <v>121019</v>
      </c>
      <c r="G363" s="38"/>
      <c r="H363" s="30" t="str">
        <f t="shared" si="68"/>
        <v>GUP-YL30-P1HYB-121019</v>
      </c>
      <c r="I363" s="41" t="s">
        <v>888</v>
      </c>
      <c r="J363" s="28" t="s">
        <v>542</v>
      </c>
      <c r="K363" s="42">
        <v>44512</v>
      </c>
      <c r="L363" s="46"/>
      <c r="M363" s="32" t="s">
        <v>448</v>
      </c>
      <c r="N363" s="29" t="s">
        <v>728</v>
      </c>
      <c r="O363" s="28"/>
      <c r="P363" s="28"/>
      <c r="Q363" s="28"/>
      <c r="R363" s="28"/>
      <c r="S363" s="28" t="s">
        <v>729</v>
      </c>
      <c r="T363" s="29" t="s">
        <v>104</v>
      </c>
      <c r="U363" s="39" t="s">
        <v>730</v>
      </c>
      <c r="V363" s="40" t="s">
        <v>847</v>
      </c>
      <c r="W363" s="34">
        <v>3</v>
      </c>
      <c r="X363" s="162">
        <v>45838</v>
      </c>
      <c r="Y363" s="162"/>
      <c r="Z363" s="30"/>
      <c r="AA363" s="107" t="str" cm="1">
        <f t="array" ref="AA363">IF(AB363="","",INDEX(AG363:DR363,_xlfn.XMATCH(AB363,AG363:DR363)-1))</f>
        <v>DE-GUP-DT-E-22-785</v>
      </c>
      <c r="AB363" s="113">
        <f t="shared" si="64"/>
        <v>44845</v>
      </c>
      <c r="AC363" s="107" cm="1">
        <f t="array" ref="AC363">IF(AB363="","",INDEX(AG363:DR363,_xlfn.XMATCH(AB363,AG363:DR363)+1))</f>
        <v>1</v>
      </c>
      <c r="AD363" s="107" t="str" cm="1">
        <f t="array" ref="AD363">IF(AE363="","",INDEX(AG363:DR363,_xlfn.XMATCH(AE363,AG363:DR363)-1))</f>
        <v>CRS-GUP-DHI-DT-22-976</v>
      </c>
      <c r="AE363" s="113">
        <f t="shared" si="65"/>
        <v>44872</v>
      </c>
      <c r="AF363" s="107" t="str" cm="1">
        <f t="array" ref="AF363">IF(AE363="","",INDEX(AG363:DR363,_xlfn.XMATCH(AE363,AG363:DR363)+1))</f>
        <v>NC</v>
      </c>
      <c r="AG363" s="114" t="s">
        <v>879</v>
      </c>
      <c r="AH363" s="115">
        <v>44497</v>
      </c>
      <c r="AI363" s="198" t="s">
        <v>71</v>
      </c>
      <c r="AJ363" s="114" t="s">
        <v>880</v>
      </c>
      <c r="AK363" s="115">
        <v>44517</v>
      </c>
      <c r="AL363" s="114" t="s">
        <v>92</v>
      </c>
      <c r="AM363" s="114" t="s">
        <v>5064</v>
      </c>
      <c r="AN363" s="115">
        <v>44845</v>
      </c>
      <c r="AO363" s="114">
        <v>1</v>
      </c>
      <c r="AP363" s="114" t="s">
        <v>5321</v>
      </c>
      <c r="AQ363" s="115">
        <v>44872</v>
      </c>
      <c r="AR363" s="114" t="s">
        <v>73</v>
      </c>
      <c r="AT363" s="115"/>
      <c r="AW363" s="115"/>
      <c r="AZ363" s="115"/>
      <c r="BC363" s="115"/>
      <c r="BF363" s="115"/>
      <c r="BI363" s="115"/>
      <c r="BL363" s="115"/>
      <c r="BR363" s="115"/>
      <c r="BX363" s="115"/>
      <c r="CD363" s="115"/>
      <c r="CJ363" s="115"/>
      <c r="CP363" s="115"/>
      <c r="CV363" s="115"/>
      <c r="DB363" s="115"/>
      <c r="DH363" s="115"/>
      <c r="DN363" s="115"/>
      <c r="DS363" s="31" cm="1">
        <f t="array" ref="DS363">_xlfn.TAKE(_xlfn.CHOOSECOLS(_xlfn.WRAPROWS($AG363:$DR363,6),2),1)</f>
        <v>44497</v>
      </c>
      <c r="DT363" s="31" cm="1">
        <f t="array" ref="DT363">_xlfn.TAKE(_xlfn._xlws.FILTER(_xlfn.CHOOSECOLS(_xlfn.WRAPROWS($AG363:$DR363,6),2),
(_xlfn.CHOOSECOLS(_xlfn.WRAPROWS($AG363:$DR363,6),3) = "0") +
(_xlfn.CHOOSECOLS(_xlfn.WRAPROWS($AG363:$DR363,6),3) = 0) +
(_xlfn.CHOOSECOLS(_xlfn.WRAPROWS($AG363:$DR363,6),3) = "0(CP)")),1)</f>
        <v>44497</v>
      </c>
    </row>
    <row r="364" spans="1:124" s="114" customFormat="1" x14ac:dyDescent="0.45">
      <c r="A364" s="38"/>
      <c r="B364" s="38" t="s">
        <v>445</v>
      </c>
      <c r="C364" s="38" t="s">
        <v>889</v>
      </c>
      <c r="D364" s="45" t="s">
        <v>101</v>
      </c>
      <c r="E364" s="29" t="s">
        <v>726</v>
      </c>
      <c r="F364" s="37">
        <v>121020</v>
      </c>
      <c r="G364" s="38"/>
      <c r="H364" s="30" t="str">
        <f t="shared" si="68"/>
        <v>GUP-XV00-P1HYA-121020</v>
      </c>
      <c r="I364" s="41" t="s">
        <v>890</v>
      </c>
      <c r="J364" s="28" t="s">
        <v>542</v>
      </c>
      <c r="K364" s="42">
        <v>44512</v>
      </c>
      <c r="L364" s="46"/>
      <c r="M364" s="32" t="s">
        <v>448</v>
      </c>
      <c r="N364" s="29" t="s">
        <v>728</v>
      </c>
      <c r="O364" s="28"/>
      <c r="P364" s="28"/>
      <c r="Q364" s="28"/>
      <c r="R364" s="28"/>
      <c r="S364" s="28" t="s">
        <v>729</v>
      </c>
      <c r="T364" s="29" t="s">
        <v>104</v>
      </c>
      <c r="U364" s="39" t="s">
        <v>730</v>
      </c>
      <c r="V364" s="40" t="s">
        <v>259</v>
      </c>
      <c r="W364" s="34">
        <v>3</v>
      </c>
      <c r="X364" s="162">
        <v>45838</v>
      </c>
      <c r="Y364" s="162"/>
      <c r="Z364" s="30"/>
      <c r="AA364" s="107" t="str" cm="1">
        <f t="array" ref="AA364">IF(AB364="","",INDEX(AG364:DR364,_xlfn.XMATCH(AB364,AG364:DR364)-1))</f>
        <v>DE-GUP-DT-E-22-797</v>
      </c>
      <c r="AB364" s="113">
        <f t="shared" si="64"/>
        <v>44847</v>
      </c>
      <c r="AC364" s="107" cm="1">
        <f t="array" ref="AC364">IF(AB364="","",INDEX(AG364:DR364,_xlfn.XMATCH(AB364,AG364:DR364)+1))</f>
        <v>1</v>
      </c>
      <c r="AD364" s="107" t="str" cm="1">
        <f t="array" ref="AD364">IF(AE364="","",INDEX(AG364:DR364,_xlfn.XMATCH(AE364,AG364:DR364)-1))</f>
        <v>CRS-GUP-DHI-DT-22-1004</v>
      </c>
      <c r="AE364" s="113">
        <f t="shared" si="65"/>
        <v>44878</v>
      </c>
      <c r="AF364" s="107" t="str" cm="1">
        <f t="array" ref="AF364">IF(AE364="","",INDEX(AG364:DR364,_xlfn.XMATCH(AE364,AG364:DR364)+1))</f>
        <v>NC</v>
      </c>
      <c r="AG364" s="114" t="s">
        <v>879</v>
      </c>
      <c r="AH364" s="115">
        <v>44497</v>
      </c>
      <c r="AI364" s="198" t="s">
        <v>71</v>
      </c>
      <c r="AJ364" s="114" t="s">
        <v>880</v>
      </c>
      <c r="AK364" s="115">
        <v>44517</v>
      </c>
      <c r="AL364" s="114" t="s">
        <v>73</v>
      </c>
      <c r="AM364" s="114" t="s">
        <v>5088</v>
      </c>
      <c r="AN364" s="115">
        <v>44847</v>
      </c>
      <c r="AO364" s="114">
        <v>1</v>
      </c>
      <c r="AP364" s="114" t="s">
        <v>5366</v>
      </c>
      <c r="AQ364" s="115">
        <v>44878</v>
      </c>
      <c r="AR364" s="114" t="s">
        <v>73</v>
      </c>
      <c r="AT364" s="115"/>
      <c r="AW364" s="115"/>
      <c r="AZ364" s="115"/>
      <c r="BC364" s="115"/>
      <c r="BF364" s="115"/>
      <c r="BI364" s="115"/>
      <c r="BL364" s="115"/>
      <c r="BR364" s="115"/>
      <c r="BX364" s="115"/>
      <c r="CD364" s="115"/>
      <c r="CJ364" s="115"/>
      <c r="CP364" s="115"/>
      <c r="CV364" s="115"/>
      <c r="DB364" s="115"/>
      <c r="DH364" s="115"/>
      <c r="DN364" s="115"/>
      <c r="DS364" s="31" cm="1">
        <f t="array" ref="DS364">_xlfn.TAKE(_xlfn.CHOOSECOLS(_xlfn.WRAPROWS($AG364:$DR364,6),2),1)</f>
        <v>44497</v>
      </c>
      <c r="DT364" s="31" cm="1">
        <f t="array" ref="DT364">_xlfn.TAKE(_xlfn._xlws.FILTER(_xlfn.CHOOSECOLS(_xlfn.WRAPROWS($AG364:$DR364,6),2),
(_xlfn.CHOOSECOLS(_xlfn.WRAPROWS($AG364:$DR364,6),3) = "0") +
(_xlfn.CHOOSECOLS(_xlfn.WRAPROWS($AG364:$DR364,6),3) = 0) +
(_xlfn.CHOOSECOLS(_xlfn.WRAPROWS($AG364:$DR364,6),3) = "0(CP)")),1)</f>
        <v>44497</v>
      </c>
    </row>
    <row r="365" spans="1:124" s="114" customFormat="1" x14ac:dyDescent="0.45">
      <c r="A365" s="38"/>
      <c r="B365" s="38" t="s">
        <v>445</v>
      </c>
      <c r="C365" s="38" t="s">
        <v>275</v>
      </c>
      <c r="D365" s="45" t="s">
        <v>101</v>
      </c>
      <c r="E365" s="29" t="s">
        <v>883</v>
      </c>
      <c r="F365" s="37">
        <v>121031</v>
      </c>
      <c r="G365" s="38"/>
      <c r="H365" s="30" t="str">
        <f t="shared" si="68"/>
        <v>GUP-YF00-P1HYB-121031</v>
      </c>
      <c r="I365" s="41" t="s">
        <v>891</v>
      </c>
      <c r="J365" s="29" t="s">
        <v>245</v>
      </c>
      <c r="K365" s="42">
        <v>44482</v>
      </c>
      <c r="L365" s="46">
        <v>44742</v>
      </c>
      <c r="M365" s="32" t="s">
        <v>448</v>
      </c>
      <c r="N365" s="29" t="s">
        <v>728</v>
      </c>
      <c r="O365" s="28"/>
      <c r="P365" s="28" t="s">
        <v>5686</v>
      </c>
      <c r="Q365" s="28"/>
      <c r="R365" s="28"/>
      <c r="S365" s="28" t="s">
        <v>729</v>
      </c>
      <c r="T365" s="29" t="s">
        <v>104</v>
      </c>
      <c r="U365" s="39" t="s">
        <v>730</v>
      </c>
      <c r="V365" s="40" t="s">
        <v>249</v>
      </c>
      <c r="W365" s="34">
        <v>3</v>
      </c>
      <c r="X365" s="162">
        <v>45838</v>
      </c>
      <c r="Y365" s="162"/>
      <c r="Z365" s="30"/>
      <c r="AA365" s="107" t="str" cm="1">
        <f t="array" ref="AA365">IF(AB365="","",INDEX(AG365:DR365,_xlfn.XMATCH(AB365,AG365:DR365)-1))</f>
        <v>DE-GUP-DT-E-22-805</v>
      </c>
      <c r="AB365" s="113">
        <f t="shared" si="64"/>
        <v>44848</v>
      </c>
      <c r="AC365" s="107" cm="1">
        <f t="array" ref="AC365">IF(AB365="","",INDEX(AG365:DR365,_xlfn.XMATCH(AB365,AG365:DR365)+1))</f>
        <v>0</v>
      </c>
      <c r="AD365" s="107" t="str" cm="1">
        <f t="array" ref="AD365">IF(AE365="","",INDEX(AG365:DR365,_xlfn.XMATCH(AE365,AG365:DR365)-1))</f>
        <v>CRS-GUP-DHI-DT-22-1137</v>
      </c>
      <c r="AE365" s="113">
        <f t="shared" si="65"/>
        <v>44888</v>
      </c>
      <c r="AF365" s="107" t="str" cm="1">
        <f t="array" ref="AF365">IF(AE365="","",INDEX(AG365:DR365,_xlfn.XMATCH(AE365,AG365:DR365)+1))</f>
        <v>AA</v>
      </c>
      <c r="AG365" s="114" t="s">
        <v>731</v>
      </c>
      <c r="AH365" s="115">
        <v>44455</v>
      </c>
      <c r="AI365" s="198" t="s">
        <v>106</v>
      </c>
      <c r="AJ365" s="114" t="s">
        <v>892</v>
      </c>
      <c r="AK365" s="115">
        <v>44473</v>
      </c>
      <c r="AL365" s="114" t="s">
        <v>77</v>
      </c>
      <c r="AM365" s="114" t="s">
        <v>893</v>
      </c>
      <c r="AN365" s="115">
        <v>44589</v>
      </c>
      <c r="AO365" s="114" t="s">
        <v>75</v>
      </c>
      <c r="AP365" s="114" t="s">
        <v>876</v>
      </c>
      <c r="AQ365" s="115">
        <v>44620</v>
      </c>
      <c r="AR365" s="114" t="s">
        <v>110</v>
      </c>
      <c r="AS365" s="114" t="s">
        <v>5097</v>
      </c>
      <c r="AT365" s="115">
        <v>44848</v>
      </c>
      <c r="AU365" s="114">
        <v>0</v>
      </c>
      <c r="AV365" s="114" t="s">
        <v>5546</v>
      </c>
      <c r="AW365" s="115">
        <v>44888</v>
      </c>
      <c r="AX365" s="114" t="s">
        <v>84</v>
      </c>
      <c r="AZ365" s="115"/>
      <c r="BC365" s="115"/>
      <c r="BF365" s="115"/>
      <c r="BI365" s="115"/>
      <c r="BL365" s="115"/>
      <c r="BR365" s="115"/>
      <c r="BX365" s="115"/>
      <c r="CD365" s="115"/>
      <c r="CJ365" s="115"/>
      <c r="CP365" s="115"/>
      <c r="CV365" s="115"/>
      <c r="DB365" s="115"/>
      <c r="DH365" s="115"/>
      <c r="DN365" s="115"/>
      <c r="DS365" s="31" cm="1">
        <f t="array" ref="DS365">_xlfn.TAKE(_xlfn.CHOOSECOLS(_xlfn.WRAPROWS($AG365:$DR365,6),2),1)</f>
        <v>44455</v>
      </c>
      <c r="DT365" s="31" cm="1">
        <f t="array" ref="DT365">_xlfn.TAKE(_xlfn._xlws.FILTER(_xlfn.CHOOSECOLS(_xlfn.WRAPROWS($AG365:$DR365,6),2),
(_xlfn.CHOOSECOLS(_xlfn.WRAPROWS($AG365:$DR365,6),3) = "0") +
(_xlfn.CHOOSECOLS(_xlfn.WRAPROWS($AG365:$DR365,6),3) = 0) +
(_xlfn.CHOOSECOLS(_xlfn.WRAPROWS($AG365:$DR365,6),3) = "0(CP)")),1)</f>
        <v>44848</v>
      </c>
    </row>
    <row r="366" spans="1:124" s="114" customFormat="1" x14ac:dyDescent="0.45">
      <c r="A366" s="38"/>
      <c r="B366" s="38" t="s">
        <v>445</v>
      </c>
      <c r="C366" s="38" t="s">
        <v>894</v>
      </c>
      <c r="D366" s="45" t="s">
        <v>101</v>
      </c>
      <c r="E366" s="29" t="s">
        <v>883</v>
      </c>
      <c r="F366" s="37">
        <v>121032</v>
      </c>
      <c r="G366" s="38"/>
      <c r="H366" s="30" t="str">
        <f t="shared" si="68"/>
        <v>GUP-YD05-P1HYB-121032</v>
      </c>
      <c r="I366" s="30" t="s">
        <v>895</v>
      </c>
      <c r="J366" s="28" t="s">
        <v>542</v>
      </c>
      <c r="K366" s="42">
        <v>44482</v>
      </c>
      <c r="L366" s="46"/>
      <c r="M366" s="32" t="s">
        <v>448</v>
      </c>
      <c r="N366" s="29" t="s">
        <v>728</v>
      </c>
      <c r="O366" s="28"/>
      <c r="P366" s="28"/>
      <c r="Q366" s="28"/>
      <c r="R366" s="28"/>
      <c r="S366" s="28" t="s">
        <v>729</v>
      </c>
      <c r="T366" s="29" t="s">
        <v>104</v>
      </c>
      <c r="U366" s="39" t="s">
        <v>730</v>
      </c>
      <c r="V366" s="40" t="s">
        <v>249</v>
      </c>
      <c r="W366" s="34">
        <v>3</v>
      </c>
      <c r="X366" s="162">
        <v>45838</v>
      </c>
      <c r="Y366" s="162"/>
      <c r="Z366" s="30"/>
      <c r="AA366" s="107" t="str" cm="1">
        <f t="array" ref="AA366">IF(AB366="","",INDEX(AG366:DR366,_xlfn.XMATCH(AB366,AG366:DR366)-1))</f>
        <v>DE-GUP-DT-E-22-785</v>
      </c>
      <c r="AB366" s="113">
        <f t="shared" si="64"/>
        <v>44845</v>
      </c>
      <c r="AC366" s="107" cm="1">
        <f t="array" ref="AC366">IF(AB366="","",INDEX(AG366:DR366,_xlfn.XMATCH(AB366,AG366:DR366)+1))</f>
        <v>1</v>
      </c>
      <c r="AD366" s="107" t="str" cm="1">
        <f t="array" ref="AD366">IF(AE366="","",INDEX(AG366:DR366,_xlfn.XMATCH(AE366,AG366:DR366)-1))</f>
        <v>CRS-GUP-DHI-DT-22-976</v>
      </c>
      <c r="AE366" s="113">
        <f t="shared" si="65"/>
        <v>44872</v>
      </c>
      <c r="AF366" s="107" t="str" cm="1">
        <f t="array" ref="AF366">IF(AE366="","",INDEX(AG366:DR366,_xlfn.XMATCH(AE366,AG366:DR366)+1))</f>
        <v>NC</v>
      </c>
      <c r="AG366" s="114" t="s">
        <v>749</v>
      </c>
      <c r="AH366" s="115">
        <v>44455</v>
      </c>
      <c r="AI366" s="198" t="s">
        <v>71</v>
      </c>
      <c r="AJ366" s="114" t="s">
        <v>140</v>
      </c>
      <c r="AK366" s="115">
        <v>44517</v>
      </c>
      <c r="AL366" s="114" t="s">
        <v>73</v>
      </c>
      <c r="AM366" s="114" t="s">
        <v>5064</v>
      </c>
      <c r="AN366" s="115">
        <v>44845</v>
      </c>
      <c r="AO366" s="114">
        <v>1</v>
      </c>
      <c r="AP366" s="114" t="s">
        <v>5321</v>
      </c>
      <c r="AQ366" s="115">
        <v>44872</v>
      </c>
      <c r="AR366" s="114" t="s">
        <v>73</v>
      </c>
      <c r="AT366" s="115"/>
      <c r="AW366" s="115"/>
      <c r="AZ366" s="115"/>
      <c r="BC366" s="115"/>
      <c r="BF366" s="115"/>
      <c r="BI366" s="115"/>
      <c r="BL366" s="115"/>
      <c r="BR366" s="115"/>
      <c r="BX366" s="115"/>
      <c r="CD366" s="115"/>
      <c r="CJ366" s="115"/>
      <c r="CP366" s="115"/>
      <c r="CV366" s="115"/>
      <c r="DB366" s="115"/>
      <c r="DH366" s="115"/>
      <c r="DN366" s="115"/>
      <c r="DS366" s="31" cm="1">
        <f t="array" ref="DS366">_xlfn.TAKE(_xlfn.CHOOSECOLS(_xlfn.WRAPROWS($AG366:$DR366,6),2),1)</f>
        <v>44455</v>
      </c>
      <c r="DT366" s="31" cm="1">
        <f t="array" ref="DT366">_xlfn.TAKE(_xlfn._xlws.FILTER(_xlfn.CHOOSECOLS(_xlfn.WRAPROWS($AG366:$DR366,6),2),
(_xlfn.CHOOSECOLS(_xlfn.WRAPROWS($AG366:$DR366,6),3) = "0") +
(_xlfn.CHOOSECOLS(_xlfn.WRAPROWS($AG366:$DR366,6),3) = 0) +
(_xlfn.CHOOSECOLS(_xlfn.WRAPROWS($AG366:$DR366,6),3) = "0(CP)")),1)</f>
        <v>44455</v>
      </c>
    </row>
    <row r="367" spans="1:124" s="114" customFormat="1" x14ac:dyDescent="0.45">
      <c r="A367" s="38"/>
      <c r="B367" s="38" t="s">
        <v>445</v>
      </c>
      <c r="C367" s="38" t="s">
        <v>260</v>
      </c>
      <c r="D367" s="45" t="s">
        <v>101</v>
      </c>
      <c r="E367" s="29" t="s">
        <v>883</v>
      </c>
      <c r="F367" s="37">
        <v>121025</v>
      </c>
      <c r="G367" s="38"/>
      <c r="H367" s="30" t="str">
        <f t="shared" si="68"/>
        <v>GUP-YL00-P1HYB-121025</v>
      </c>
      <c r="I367" s="30" t="s">
        <v>896</v>
      </c>
      <c r="J367" s="28" t="s">
        <v>542</v>
      </c>
      <c r="K367" s="42">
        <v>44452</v>
      </c>
      <c r="L367" s="42"/>
      <c r="M367" s="32" t="s">
        <v>448</v>
      </c>
      <c r="N367" s="29" t="s">
        <v>728</v>
      </c>
      <c r="O367" s="28"/>
      <c r="P367" s="28"/>
      <c r="Q367" s="28"/>
      <c r="R367" s="28"/>
      <c r="S367" s="28" t="s">
        <v>729</v>
      </c>
      <c r="T367" s="29" t="s">
        <v>104</v>
      </c>
      <c r="U367" s="39" t="s">
        <v>730</v>
      </c>
      <c r="V367" s="40" t="s">
        <v>249</v>
      </c>
      <c r="W367" s="34">
        <v>3</v>
      </c>
      <c r="X367" s="162">
        <v>45838</v>
      </c>
      <c r="Y367" s="162"/>
      <c r="Z367" s="30"/>
      <c r="AA367" s="107" t="str" cm="1">
        <f t="array" ref="AA367">IF(AB367="","",INDEX(AG367:DR367,_xlfn.XMATCH(AB367,AG367:DR367)-1))</f>
        <v>DE-GUP-DT-E-22-785</v>
      </c>
      <c r="AB367" s="113">
        <f t="shared" si="64"/>
        <v>44845</v>
      </c>
      <c r="AC367" s="107" cm="1">
        <f t="array" ref="AC367">IF(AB367="","",INDEX(AG367:DR367,_xlfn.XMATCH(AB367,AG367:DR367)+1))</f>
        <v>3</v>
      </c>
      <c r="AD367" s="107" t="str" cm="1">
        <f t="array" ref="AD367">IF(AE367="","",INDEX(AG367:DR367,_xlfn.XMATCH(AE367,AG367:DR367)-1))</f>
        <v>CRS-GUP-DHI-DT-22-976</v>
      </c>
      <c r="AE367" s="113">
        <f t="shared" si="65"/>
        <v>44872</v>
      </c>
      <c r="AF367" s="107" t="str" cm="1">
        <f t="array" ref="AF367">IF(AE367="","",INDEX(AG367:DR367,_xlfn.XMATCH(AE367,AG367:DR367)+1))</f>
        <v>NC</v>
      </c>
      <c r="AG367" s="114" t="s">
        <v>749</v>
      </c>
      <c r="AH367" s="115">
        <v>44455</v>
      </c>
      <c r="AI367" s="198" t="s">
        <v>71</v>
      </c>
      <c r="AJ367" s="114" t="s">
        <v>140</v>
      </c>
      <c r="AK367" s="115">
        <v>44517</v>
      </c>
      <c r="AL367" s="114" t="s">
        <v>73</v>
      </c>
      <c r="AM367" s="114" t="s">
        <v>893</v>
      </c>
      <c r="AN367" s="115">
        <v>44589</v>
      </c>
      <c r="AO367" s="114" t="s">
        <v>369</v>
      </c>
      <c r="AP367" s="114" t="s">
        <v>876</v>
      </c>
      <c r="AQ367" s="115">
        <v>44620</v>
      </c>
      <c r="AR367" s="114" t="s">
        <v>73</v>
      </c>
      <c r="AS367" s="114" t="s">
        <v>897</v>
      </c>
      <c r="AT367" s="115">
        <v>44736</v>
      </c>
      <c r="AU367" s="114">
        <v>2</v>
      </c>
      <c r="AV367" s="114" t="s">
        <v>898</v>
      </c>
      <c r="AW367" s="115">
        <v>44761</v>
      </c>
      <c r="AX367" s="114" t="s">
        <v>73</v>
      </c>
      <c r="AY367" s="114" t="s">
        <v>5064</v>
      </c>
      <c r="AZ367" s="115">
        <v>44845</v>
      </c>
      <c r="BA367" s="114">
        <v>3</v>
      </c>
      <c r="BB367" s="114" t="s">
        <v>5321</v>
      </c>
      <c r="BC367" s="115">
        <v>44872</v>
      </c>
      <c r="BD367" s="114" t="s">
        <v>73</v>
      </c>
      <c r="BF367" s="115"/>
      <c r="BI367" s="115"/>
      <c r="BL367" s="115"/>
      <c r="BR367" s="115"/>
      <c r="BX367" s="115"/>
      <c r="CD367" s="115"/>
      <c r="CJ367" s="115"/>
      <c r="CP367" s="115"/>
      <c r="CV367" s="115"/>
      <c r="DB367" s="115"/>
      <c r="DH367" s="115"/>
      <c r="DN367" s="115"/>
      <c r="DS367" s="31" cm="1">
        <f t="array" ref="DS367">_xlfn.TAKE(_xlfn.CHOOSECOLS(_xlfn.WRAPROWS($AG367:$DR367,6),2),1)</f>
        <v>44455</v>
      </c>
      <c r="DT367" s="31" cm="1">
        <f t="array" ref="DT367">_xlfn.TAKE(_xlfn._xlws.FILTER(_xlfn.CHOOSECOLS(_xlfn.WRAPROWS($AG367:$DR367,6),2),
(_xlfn.CHOOSECOLS(_xlfn.WRAPROWS($AG367:$DR367,6),3) = "0") +
(_xlfn.CHOOSECOLS(_xlfn.WRAPROWS($AG367:$DR367,6),3) = 0) +
(_xlfn.CHOOSECOLS(_xlfn.WRAPROWS($AG367:$DR367,6),3) = "0(CP)")),1)</f>
        <v>44455</v>
      </c>
    </row>
    <row r="368" spans="1:124" s="114" customFormat="1" x14ac:dyDescent="0.45">
      <c r="A368" s="38"/>
      <c r="B368" s="38" t="s">
        <v>445</v>
      </c>
      <c r="C368" s="38" t="s">
        <v>275</v>
      </c>
      <c r="D368" s="45" t="s">
        <v>101</v>
      </c>
      <c r="E368" s="29" t="s">
        <v>883</v>
      </c>
      <c r="F368" s="154">
        <v>121033</v>
      </c>
      <c r="G368" s="38"/>
      <c r="H368" s="30" t="str">
        <f t="shared" si="68"/>
        <v>GUP-YF00-P1HYB-121033</v>
      </c>
      <c r="I368" s="30" t="s">
        <v>899</v>
      </c>
      <c r="J368" s="28" t="s">
        <v>542</v>
      </c>
      <c r="K368" s="42">
        <v>44542</v>
      </c>
      <c r="L368" s="42"/>
      <c r="M368" s="32" t="s">
        <v>448</v>
      </c>
      <c r="N368" s="29" t="s">
        <v>728</v>
      </c>
      <c r="O368" s="28"/>
      <c r="P368" s="28"/>
      <c r="Q368" s="28"/>
      <c r="R368" s="28"/>
      <c r="S368" s="28" t="s">
        <v>729</v>
      </c>
      <c r="T368" s="29" t="s">
        <v>104</v>
      </c>
      <c r="U368" s="39" t="s">
        <v>730</v>
      </c>
      <c r="V368" s="40" t="s">
        <v>249</v>
      </c>
      <c r="W368" s="34">
        <v>3</v>
      </c>
      <c r="X368" s="162">
        <v>45838</v>
      </c>
      <c r="Y368" s="162"/>
      <c r="Z368" s="30"/>
      <c r="AA368" s="107" t="str" cm="1">
        <f t="array" ref="AA368">IF(AB368="","",INDEX(AG368:DR368,_xlfn.XMATCH(AB368,AG368:DR368)-1))</f>
        <v>DE-GUP-DT-E-22-594</v>
      </c>
      <c r="AB368" s="113">
        <f t="shared" si="64"/>
        <v>44804</v>
      </c>
      <c r="AC368" s="107" cm="1">
        <f t="array" ref="AC368">IF(AB368="","",INDEX(AG368:DR368,_xlfn.XMATCH(AB368,AG368:DR368)+1))</f>
        <v>1</v>
      </c>
      <c r="AD368" s="107" t="str" cm="1">
        <f t="array" ref="AD368">IF(AE368="","",INDEX(AG368:DR368,_xlfn.XMATCH(AE368,AG368:DR368)-1))</f>
        <v>CRS-GUP-DHI-DT-22-796</v>
      </c>
      <c r="AE368" s="113">
        <f t="shared" si="65"/>
        <v>44823</v>
      </c>
      <c r="AF368" s="107" t="str" cm="1">
        <f t="array" ref="AF368">IF(AE368="","",INDEX(AG368:DR368,_xlfn.XMATCH(AE368,AG368:DR368)+1))</f>
        <v>NC</v>
      </c>
      <c r="AG368" s="114" t="s">
        <v>765</v>
      </c>
      <c r="AH368" s="115">
        <v>44526</v>
      </c>
      <c r="AI368" s="198" t="s">
        <v>71</v>
      </c>
      <c r="AJ368" s="114" t="s">
        <v>766</v>
      </c>
      <c r="AK368" s="115">
        <v>44553</v>
      </c>
      <c r="AL368" s="114" t="s">
        <v>73</v>
      </c>
      <c r="AM368" s="114" t="s">
        <v>900</v>
      </c>
      <c r="AN368" s="115">
        <v>44804</v>
      </c>
      <c r="AO368" s="114">
        <v>1</v>
      </c>
      <c r="AP368" s="114" t="s">
        <v>901</v>
      </c>
      <c r="AQ368" s="115">
        <v>44823</v>
      </c>
      <c r="AR368" s="114" t="s">
        <v>73</v>
      </c>
      <c r="AT368" s="115"/>
      <c r="AW368" s="115"/>
      <c r="AZ368" s="115"/>
      <c r="BC368" s="115"/>
      <c r="BF368" s="115"/>
      <c r="BI368" s="115"/>
      <c r="BL368" s="115"/>
      <c r="BR368" s="115"/>
      <c r="BX368" s="115"/>
      <c r="CD368" s="115"/>
      <c r="CJ368" s="115"/>
      <c r="CP368" s="115"/>
      <c r="CV368" s="115"/>
      <c r="DB368" s="115"/>
      <c r="DH368" s="115"/>
      <c r="DN368" s="115"/>
      <c r="DS368" s="31" cm="1">
        <f t="array" ref="DS368">_xlfn.TAKE(_xlfn.CHOOSECOLS(_xlfn.WRAPROWS($AG368:$DR368,6),2),1)</f>
        <v>44526</v>
      </c>
      <c r="DT368" s="31" cm="1">
        <f t="array" ref="DT368">_xlfn.TAKE(_xlfn._xlws.FILTER(_xlfn.CHOOSECOLS(_xlfn.WRAPROWS($AG368:$DR368,6),2),
(_xlfn.CHOOSECOLS(_xlfn.WRAPROWS($AG368:$DR368,6),3) = "0") +
(_xlfn.CHOOSECOLS(_xlfn.WRAPROWS($AG368:$DR368,6),3) = 0) +
(_xlfn.CHOOSECOLS(_xlfn.WRAPROWS($AG368:$DR368,6),3) = "0(CP)")),1)</f>
        <v>44526</v>
      </c>
    </row>
    <row r="369" spans="1:124" s="114" customFormat="1" x14ac:dyDescent="0.45">
      <c r="A369" s="38"/>
      <c r="B369" s="38" t="s">
        <v>445</v>
      </c>
      <c r="C369" s="38" t="s">
        <v>275</v>
      </c>
      <c r="D369" s="45" t="s">
        <v>101</v>
      </c>
      <c r="E369" s="29" t="s">
        <v>883</v>
      </c>
      <c r="F369" s="37">
        <v>121034</v>
      </c>
      <c r="G369" s="38"/>
      <c r="H369" s="30" t="str">
        <f t="shared" si="68"/>
        <v>GUP-YF00-P1HYB-121034</v>
      </c>
      <c r="I369" s="30" t="s">
        <v>902</v>
      </c>
      <c r="J369" s="28" t="s">
        <v>542</v>
      </c>
      <c r="K369" s="42">
        <v>44542</v>
      </c>
      <c r="L369" s="42"/>
      <c r="M369" s="32" t="s">
        <v>448</v>
      </c>
      <c r="N369" s="29" t="s">
        <v>728</v>
      </c>
      <c r="O369" s="28"/>
      <c r="P369" s="28"/>
      <c r="Q369" s="28"/>
      <c r="R369" s="28"/>
      <c r="S369" s="28" t="s">
        <v>729</v>
      </c>
      <c r="T369" s="29" t="s">
        <v>104</v>
      </c>
      <c r="U369" s="39" t="s">
        <v>730</v>
      </c>
      <c r="V369" s="40" t="s">
        <v>249</v>
      </c>
      <c r="W369" s="34">
        <v>3</v>
      </c>
      <c r="X369" s="162">
        <v>45838</v>
      </c>
      <c r="Y369" s="162"/>
      <c r="Z369" s="30"/>
      <c r="AA369" s="107" t="str" cm="1">
        <f t="array" ref="AA369">IF(AB369="","",INDEX(AG369:DR369,_xlfn.XMATCH(AB369,AG369:DR369)-1))</f>
        <v>DE-GUP-DT-E-22-594</v>
      </c>
      <c r="AB369" s="113">
        <f t="shared" si="64"/>
        <v>44804</v>
      </c>
      <c r="AC369" s="107" cm="1">
        <f t="array" ref="AC369">IF(AB369="","",INDEX(AG369:DR369,_xlfn.XMATCH(AB369,AG369:DR369)+1))</f>
        <v>1</v>
      </c>
      <c r="AD369" s="107" t="str" cm="1">
        <f t="array" ref="AD369">IF(AE369="","",INDEX(AG369:DR369,_xlfn.XMATCH(AE369,AG369:DR369)-1))</f>
        <v>CRS-GUP-DHI-DT-22-796</v>
      </c>
      <c r="AE369" s="113">
        <f t="shared" si="65"/>
        <v>44823</v>
      </c>
      <c r="AF369" s="107" t="str" cm="1">
        <f t="array" ref="AF369">IF(AE369="","",INDEX(AG369:DR369,_xlfn.XMATCH(AE369,AG369:DR369)+1))</f>
        <v>NC</v>
      </c>
      <c r="AG369" s="114" t="s">
        <v>765</v>
      </c>
      <c r="AH369" s="115">
        <v>44526</v>
      </c>
      <c r="AI369" s="198" t="s">
        <v>71</v>
      </c>
      <c r="AJ369" s="114" t="s">
        <v>766</v>
      </c>
      <c r="AK369" s="115">
        <v>44553</v>
      </c>
      <c r="AL369" s="114" t="s">
        <v>73</v>
      </c>
      <c r="AM369" s="114" t="s">
        <v>900</v>
      </c>
      <c r="AN369" s="115">
        <v>44804</v>
      </c>
      <c r="AO369" s="114">
        <v>1</v>
      </c>
      <c r="AP369" s="114" t="s">
        <v>901</v>
      </c>
      <c r="AQ369" s="115">
        <v>44823</v>
      </c>
      <c r="AR369" s="114" t="s">
        <v>73</v>
      </c>
      <c r="AT369" s="115"/>
      <c r="AW369" s="115"/>
      <c r="AZ369" s="115"/>
      <c r="BC369" s="115"/>
      <c r="BF369" s="115"/>
      <c r="BI369" s="115"/>
      <c r="BL369" s="115"/>
      <c r="BR369" s="115"/>
      <c r="BX369" s="115"/>
      <c r="CD369" s="115"/>
      <c r="CJ369" s="115"/>
      <c r="CP369" s="115"/>
      <c r="CV369" s="115"/>
      <c r="DB369" s="115"/>
      <c r="DH369" s="115"/>
      <c r="DN369" s="115"/>
      <c r="DS369" s="31" cm="1">
        <f t="array" ref="DS369">_xlfn.TAKE(_xlfn.CHOOSECOLS(_xlfn.WRAPROWS($AG369:$DR369,6),2),1)</f>
        <v>44526</v>
      </c>
      <c r="DT369" s="31" cm="1">
        <f t="array" ref="DT369">_xlfn.TAKE(_xlfn._xlws.FILTER(_xlfn.CHOOSECOLS(_xlfn.WRAPROWS($AG369:$DR369,6),2),
(_xlfn.CHOOSECOLS(_xlfn.WRAPROWS($AG369:$DR369,6),3) = "0") +
(_xlfn.CHOOSECOLS(_xlfn.WRAPROWS($AG369:$DR369,6),3) = 0) +
(_xlfn.CHOOSECOLS(_xlfn.WRAPROWS($AG369:$DR369,6),3) = "0(CP)")),1)</f>
        <v>44526</v>
      </c>
    </row>
    <row r="370" spans="1:124" s="114" customFormat="1" x14ac:dyDescent="0.45">
      <c r="A370" s="38"/>
      <c r="B370" s="38" t="s">
        <v>445</v>
      </c>
      <c r="C370" s="38" t="s">
        <v>759</v>
      </c>
      <c r="D370" s="45" t="s">
        <v>101</v>
      </c>
      <c r="E370" s="29" t="s">
        <v>726</v>
      </c>
      <c r="F370" s="37">
        <v>121028</v>
      </c>
      <c r="G370" s="38"/>
      <c r="H370" s="30" t="str">
        <f t="shared" si="68"/>
        <v>GUP-XR01-P1HYA-121028</v>
      </c>
      <c r="I370" s="30" t="s">
        <v>8470</v>
      </c>
      <c r="J370" s="28" t="s">
        <v>542</v>
      </c>
      <c r="K370" s="42">
        <v>44572</v>
      </c>
      <c r="L370" s="42"/>
      <c r="M370" s="32" t="s">
        <v>448</v>
      </c>
      <c r="N370" s="29" t="s">
        <v>728</v>
      </c>
      <c r="O370" s="28"/>
      <c r="P370" s="28" t="s">
        <v>5686</v>
      </c>
      <c r="Q370" s="28"/>
      <c r="R370" s="28"/>
      <c r="S370" s="28" t="s">
        <v>729</v>
      </c>
      <c r="T370" s="29" t="s">
        <v>104</v>
      </c>
      <c r="U370" s="39" t="s">
        <v>730</v>
      </c>
      <c r="V370" s="40" t="s">
        <v>236</v>
      </c>
      <c r="W370" s="34">
        <v>3</v>
      </c>
      <c r="X370" s="162">
        <v>45838</v>
      </c>
      <c r="Y370" s="162"/>
      <c r="Z370" s="30"/>
      <c r="AA370" s="107" t="str" cm="1">
        <f t="array" ref="AA370">IF(AB370="","",INDEX(AG370:DR370,_xlfn.XMATCH(AB370,AG370:DR370)-1))</f>
        <v>DE-GUP-DT-E-22-805</v>
      </c>
      <c r="AB370" s="113">
        <f t="shared" si="64"/>
        <v>44848</v>
      </c>
      <c r="AC370" s="107" cm="1">
        <f t="array" ref="AC370">IF(AB370="","",INDEX(AG370:DR370,_xlfn.XMATCH(AB370,AG370:DR370)+1))</f>
        <v>1</v>
      </c>
      <c r="AD370" s="107" t="str" cm="1">
        <f t="array" ref="AD370">IF(AE370="","",INDEX(AG370:DR370,_xlfn.XMATCH(AE370,AG370:DR370)-1))</f>
        <v>CRS-GUP-DHI-DT-22-1005</v>
      </c>
      <c r="AE370" s="113">
        <f t="shared" si="65"/>
        <v>44878</v>
      </c>
      <c r="AF370" s="107" t="str" cm="1">
        <f t="array" ref="AF370">IF(AE370="","",INDEX(AG370:DR370,_xlfn.XMATCH(AE370,AG370:DR370)+1))</f>
        <v>NC</v>
      </c>
      <c r="AG370" s="114" t="s">
        <v>879</v>
      </c>
      <c r="AH370" s="115">
        <v>44497</v>
      </c>
      <c r="AI370" s="198" t="s">
        <v>71</v>
      </c>
      <c r="AJ370" s="114" t="s">
        <v>880</v>
      </c>
      <c r="AK370" s="115">
        <v>44517</v>
      </c>
      <c r="AL370" s="114" t="s">
        <v>73</v>
      </c>
      <c r="AM370" s="114" t="s">
        <v>5097</v>
      </c>
      <c r="AN370" s="115">
        <v>44848</v>
      </c>
      <c r="AO370" s="114">
        <v>1</v>
      </c>
      <c r="AP370" s="114" t="s">
        <v>5367</v>
      </c>
      <c r="AQ370" s="115">
        <v>44878</v>
      </c>
      <c r="AR370" s="114" t="s">
        <v>73</v>
      </c>
      <c r="AT370" s="115"/>
      <c r="AW370" s="115"/>
      <c r="AZ370" s="115"/>
      <c r="BC370" s="115"/>
      <c r="BF370" s="115"/>
      <c r="BI370" s="115"/>
      <c r="BL370" s="115"/>
      <c r="BR370" s="115"/>
      <c r="BX370" s="115"/>
      <c r="CD370" s="115"/>
      <c r="CJ370" s="115"/>
      <c r="CP370" s="115"/>
      <c r="CV370" s="115"/>
      <c r="DB370" s="115"/>
      <c r="DH370" s="115"/>
      <c r="DN370" s="115"/>
      <c r="DS370" s="31" cm="1">
        <f t="array" ref="DS370">_xlfn.TAKE(_xlfn.CHOOSECOLS(_xlfn.WRAPROWS($AG370:$DR370,6),2),1)</f>
        <v>44497</v>
      </c>
      <c r="DT370" s="31" cm="1">
        <f t="array" ref="DT370">_xlfn.TAKE(_xlfn._xlws.FILTER(_xlfn.CHOOSECOLS(_xlfn.WRAPROWS($AG370:$DR370,6),2),
(_xlfn.CHOOSECOLS(_xlfn.WRAPROWS($AG370:$DR370,6),3) = "0") +
(_xlfn.CHOOSECOLS(_xlfn.WRAPROWS($AG370:$DR370,6),3) = 0) +
(_xlfn.CHOOSECOLS(_xlfn.WRAPROWS($AG370:$DR370,6),3) = "0(CP)")),1)</f>
        <v>44497</v>
      </c>
    </row>
    <row r="371" spans="1:124" s="114" customFormat="1" x14ac:dyDescent="0.45">
      <c r="A371" s="38"/>
      <c r="B371" s="38" t="s">
        <v>445</v>
      </c>
      <c r="C371" s="38" t="s">
        <v>759</v>
      </c>
      <c r="D371" s="45" t="s">
        <v>101</v>
      </c>
      <c r="E371" s="29" t="s">
        <v>883</v>
      </c>
      <c r="F371" s="37">
        <v>121041</v>
      </c>
      <c r="G371" s="38"/>
      <c r="H371" s="30" t="str">
        <f t="shared" si="68"/>
        <v>GUP-XR01-P1HYB-121041</v>
      </c>
      <c r="I371" s="30" t="s">
        <v>903</v>
      </c>
      <c r="J371" s="28" t="s">
        <v>542</v>
      </c>
      <c r="K371" s="42">
        <v>44572</v>
      </c>
      <c r="L371" s="42"/>
      <c r="M371" s="32" t="s">
        <v>448</v>
      </c>
      <c r="N371" s="29" t="s">
        <v>728</v>
      </c>
      <c r="O371" s="28"/>
      <c r="P371" s="28" t="s">
        <v>5686</v>
      </c>
      <c r="Q371" s="28"/>
      <c r="R371" s="28"/>
      <c r="S371" s="28" t="s">
        <v>729</v>
      </c>
      <c r="T371" s="29" t="s">
        <v>104</v>
      </c>
      <c r="U371" s="39" t="s">
        <v>730</v>
      </c>
      <c r="V371" s="40" t="s">
        <v>249</v>
      </c>
      <c r="W371" s="34">
        <v>3</v>
      </c>
      <c r="X371" s="162">
        <v>45838</v>
      </c>
      <c r="Y371" s="162"/>
      <c r="Z371" s="30"/>
      <c r="AA371" s="107" t="str" cm="1">
        <f t="array" ref="AA371">IF(AB371="","",INDEX(AG371:DR371,_xlfn.XMATCH(AB371,AG371:DR371)-1))</f>
        <v>DE-GUP-DT-E-22-1067</v>
      </c>
      <c r="AB371" s="113">
        <f t="shared" si="64"/>
        <v>44904</v>
      </c>
      <c r="AC371" s="107" cm="1">
        <f t="array" ref="AC371">IF(AB371="","",INDEX(AG371:DR371,_xlfn.XMATCH(AB371,AG371:DR371)+1))</f>
        <v>3</v>
      </c>
      <c r="AD371" s="107" t="str" cm="1">
        <f t="array" ref="AD371">IF(AE371="","",INDEX(AG371:DR371,_xlfn.XMATCH(AE371,AG371:DR371)-1))</f>
        <v>CRS-GUP-DHI-DT-22-1363</v>
      </c>
      <c r="AE371" s="113">
        <f t="shared" si="65"/>
        <v>44925</v>
      </c>
      <c r="AF371" s="107" t="str" cm="1">
        <f t="array" ref="AF371">IF(AE371="","",INDEX(AG371:DR371,_xlfn.XMATCH(AE371,AG371:DR371)+1))</f>
        <v>NC</v>
      </c>
      <c r="AG371" s="114" t="s">
        <v>765</v>
      </c>
      <c r="AH371" s="115">
        <v>44526</v>
      </c>
      <c r="AI371" s="198" t="s">
        <v>71</v>
      </c>
      <c r="AJ371" s="114" t="s">
        <v>766</v>
      </c>
      <c r="AK371" s="115">
        <v>44553</v>
      </c>
      <c r="AL371" s="114" t="s">
        <v>73</v>
      </c>
      <c r="AM371" s="114" t="s">
        <v>897</v>
      </c>
      <c r="AN371" s="115">
        <v>44736</v>
      </c>
      <c r="AO371" s="114">
        <v>1</v>
      </c>
      <c r="AP371" s="114" t="s">
        <v>898</v>
      </c>
      <c r="AQ371" s="115">
        <v>44761</v>
      </c>
      <c r="AR371" s="114" t="s">
        <v>73</v>
      </c>
      <c r="AS371" s="114" t="s">
        <v>5064</v>
      </c>
      <c r="AT371" s="115">
        <v>44845</v>
      </c>
      <c r="AU371" s="114">
        <v>2</v>
      </c>
      <c r="AV371" s="114" t="s">
        <v>5321</v>
      </c>
      <c r="AW371" s="115">
        <v>44872</v>
      </c>
      <c r="AX371" s="114" t="s">
        <v>73</v>
      </c>
      <c r="AY371" s="114" t="s">
        <v>5741</v>
      </c>
      <c r="AZ371" s="115">
        <v>44904</v>
      </c>
      <c r="BA371" s="114">
        <v>3</v>
      </c>
      <c r="BB371" s="114" t="s">
        <v>6021</v>
      </c>
      <c r="BC371" s="115">
        <v>44925</v>
      </c>
      <c r="BD371" s="114" t="s">
        <v>73</v>
      </c>
      <c r="BF371" s="115"/>
      <c r="BI371" s="115"/>
      <c r="BL371" s="115"/>
      <c r="BR371" s="115"/>
      <c r="BX371" s="115"/>
      <c r="CD371" s="115"/>
      <c r="CJ371" s="115"/>
      <c r="CP371" s="115"/>
      <c r="CV371" s="115"/>
      <c r="DB371" s="115"/>
      <c r="DH371" s="115"/>
      <c r="DN371" s="115"/>
      <c r="DS371" s="31" cm="1">
        <f t="array" ref="DS371">_xlfn.TAKE(_xlfn.CHOOSECOLS(_xlfn.WRAPROWS($AG371:$DR371,6),2),1)</f>
        <v>44526</v>
      </c>
      <c r="DT371" s="31" cm="1">
        <f t="array" ref="DT371">_xlfn.TAKE(_xlfn._xlws.FILTER(_xlfn.CHOOSECOLS(_xlfn.WRAPROWS($AG371:$DR371,6),2),
(_xlfn.CHOOSECOLS(_xlfn.WRAPROWS($AG371:$DR371,6),3) = "0") +
(_xlfn.CHOOSECOLS(_xlfn.WRAPROWS($AG371:$DR371,6),3) = 0) +
(_xlfn.CHOOSECOLS(_xlfn.WRAPROWS($AG371:$DR371,6),3) = "0(CP)")),1)</f>
        <v>44526</v>
      </c>
    </row>
    <row r="372" spans="1:124" s="114" customFormat="1" x14ac:dyDescent="0.45">
      <c r="A372" s="38"/>
      <c r="B372" s="38" t="s">
        <v>445</v>
      </c>
      <c r="C372" s="38" t="s">
        <v>759</v>
      </c>
      <c r="D372" s="45" t="s">
        <v>101</v>
      </c>
      <c r="E372" s="29" t="s">
        <v>883</v>
      </c>
      <c r="F372" s="37">
        <v>121042</v>
      </c>
      <c r="G372" s="38"/>
      <c r="H372" s="30" t="str">
        <f t="shared" si="68"/>
        <v>GUP-XR01-P1HYB-121042</v>
      </c>
      <c r="I372" s="30" t="s">
        <v>904</v>
      </c>
      <c r="J372" s="28" t="s">
        <v>542</v>
      </c>
      <c r="K372" s="42">
        <v>44788</v>
      </c>
      <c r="L372" s="42"/>
      <c r="M372" s="32" t="s">
        <v>448</v>
      </c>
      <c r="N372" s="29" t="s">
        <v>728</v>
      </c>
      <c r="O372" s="28"/>
      <c r="P372" s="28" t="s">
        <v>5686</v>
      </c>
      <c r="Q372" s="28"/>
      <c r="R372" s="28"/>
      <c r="S372" s="28" t="s">
        <v>729</v>
      </c>
      <c r="T372" s="29" t="s">
        <v>104</v>
      </c>
      <c r="U372" s="39" t="s">
        <v>730</v>
      </c>
      <c r="V372" s="40" t="s">
        <v>249</v>
      </c>
      <c r="W372" s="34">
        <v>3</v>
      </c>
      <c r="X372" s="162">
        <v>45838</v>
      </c>
      <c r="Y372" s="162"/>
      <c r="Z372" s="30"/>
      <c r="AA372" s="107" t="str" cm="1">
        <f t="array" ref="AA372">IF(AB372="","",INDEX(AG372:DR372,_xlfn.XMATCH(AB372,AG372:DR372)-1))</f>
        <v>DE-GUP-DT-E-22-546</v>
      </c>
      <c r="AB372" s="113">
        <f t="shared" si="64"/>
        <v>44797</v>
      </c>
      <c r="AC372" s="107" cm="1">
        <f t="array" ref="AC372">IF(AB372="","",INDEX(AG372:DR372,_xlfn.XMATCH(AB372,AG372:DR372)+1))</f>
        <v>0</v>
      </c>
      <c r="AD372" s="107" t="str" cm="1">
        <f t="array" ref="AD372">IF(AE372="","",INDEX(AG372:DR372,_xlfn.XMATCH(AE372,AG372:DR372)-1))</f>
        <v>CRS-GUP-DHI-DT-22-745</v>
      </c>
      <c r="AE372" s="113">
        <f t="shared" si="65"/>
        <v>44816</v>
      </c>
      <c r="AF372" s="107" t="str" cm="1">
        <f t="array" ref="AF372">IF(AE372="","",INDEX(AG372:DR372,_xlfn.XMATCH(AE372,AG372:DR372)+1))</f>
        <v>NC</v>
      </c>
      <c r="AG372" s="114" t="s">
        <v>905</v>
      </c>
      <c r="AH372" s="115">
        <v>44797</v>
      </c>
      <c r="AI372" s="198">
        <v>0</v>
      </c>
      <c r="AJ372" s="114" t="s">
        <v>906</v>
      </c>
      <c r="AK372" s="115">
        <v>44816</v>
      </c>
      <c r="AL372" s="114" t="s">
        <v>73</v>
      </c>
      <c r="AN372" s="115"/>
      <c r="AQ372" s="115"/>
      <c r="AT372" s="115"/>
      <c r="AW372" s="115"/>
      <c r="AZ372" s="115"/>
      <c r="BC372" s="115"/>
      <c r="BF372" s="115"/>
      <c r="BI372" s="115"/>
      <c r="BL372" s="115"/>
      <c r="BR372" s="115"/>
      <c r="BX372" s="115"/>
      <c r="CD372" s="115"/>
      <c r="CJ372" s="115"/>
      <c r="CP372" s="115"/>
      <c r="CV372" s="115"/>
      <c r="DB372" s="115"/>
      <c r="DH372" s="115"/>
      <c r="DN372" s="115"/>
      <c r="DS372" s="31" cm="1">
        <f t="array" ref="DS372">_xlfn.TAKE(_xlfn.CHOOSECOLS(_xlfn.WRAPROWS($AG372:$DR372,6),2),1)</f>
        <v>44797</v>
      </c>
      <c r="DT372" s="31" cm="1">
        <f t="array" ref="DT372">_xlfn.TAKE(_xlfn._xlws.FILTER(_xlfn.CHOOSECOLS(_xlfn.WRAPROWS($AG372:$DR372,6),2),
(_xlfn.CHOOSECOLS(_xlfn.WRAPROWS($AG372:$DR372,6),3) = "0") +
(_xlfn.CHOOSECOLS(_xlfn.WRAPROWS($AG372:$DR372,6),3) = 0) +
(_xlfn.CHOOSECOLS(_xlfn.WRAPROWS($AG372:$DR372,6),3) = "0(CP)")),1)</f>
        <v>44797</v>
      </c>
    </row>
    <row r="373" spans="1:124" s="114" customFormat="1" x14ac:dyDescent="0.45">
      <c r="A373" s="38"/>
      <c r="B373" s="38" t="s">
        <v>445</v>
      </c>
      <c r="C373" s="38" t="s">
        <v>759</v>
      </c>
      <c r="D373" s="45" t="s">
        <v>101</v>
      </c>
      <c r="E373" s="29" t="s">
        <v>883</v>
      </c>
      <c r="F373" s="37">
        <v>121043</v>
      </c>
      <c r="G373" s="38"/>
      <c r="H373" s="30" t="str">
        <f t="shared" si="68"/>
        <v>GUP-XR01-P1HYB-121043</v>
      </c>
      <c r="I373" s="132" t="s">
        <v>907</v>
      </c>
      <c r="J373" s="28" t="s">
        <v>542</v>
      </c>
      <c r="K373" s="42">
        <v>44572</v>
      </c>
      <c r="L373" s="46"/>
      <c r="M373" s="32" t="s">
        <v>448</v>
      </c>
      <c r="N373" s="29" t="s">
        <v>728</v>
      </c>
      <c r="O373" s="28"/>
      <c r="P373" s="28" t="s">
        <v>5686</v>
      </c>
      <c r="Q373" s="28"/>
      <c r="R373" s="28"/>
      <c r="S373" s="28" t="s">
        <v>729</v>
      </c>
      <c r="T373" s="29" t="s">
        <v>104</v>
      </c>
      <c r="U373" s="39" t="s">
        <v>730</v>
      </c>
      <c r="V373" s="40" t="s">
        <v>249</v>
      </c>
      <c r="W373" s="34">
        <v>3</v>
      </c>
      <c r="X373" s="162">
        <v>45838</v>
      </c>
      <c r="Y373" s="162"/>
      <c r="Z373" s="30"/>
      <c r="AA373" s="107" t="str" cm="1">
        <f t="array" ref="AA373">IF(AB373="","",INDEX(AG373:DR373,_xlfn.XMATCH(AB373,AG373:DR373)-1))</f>
        <v>DE-GUP-DT-E-22-638</v>
      </c>
      <c r="AB373" s="113">
        <f t="shared" si="64"/>
        <v>44812</v>
      </c>
      <c r="AC373" s="107" cm="1">
        <f t="array" ref="AC373">IF(AB373="","",INDEX(AG373:DR373,_xlfn.XMATCH(AB373,AG373:DR373)+1))</f>
        <v>2</v>
      </c>
      <c r="AD373" s="107" t="str" cm="1">
        <f t="array" ref="AD373">IF(AE373="","",INDEX(AG373:DR373,_xlfn.XMATCH(AE373,AG373:DR373)-1))</f>
        <v>CRS-GUP-DHI-DT-22-808</v>
      </c>
      <c r="AE373" s="113">
        <f t="shared" si="65"/>
        <v>44823</v>
      </c>
      <c r="AF373" s="107" t="str" cm="1">
        <f t="array" ref="AF373">IF(AE373="","",INDEX(AG373:DR373,_xlfn.XMATCH(AE373,AG373:DR373)+1))</f>
        <v>NC</v>
      </c>
      <c r="AG373" s="114" t="s">
        <v>879</v>
      </c>
      <c r="AH373" s="115">
        <v>44497</v>
      </c>
      <c r="AI373" s="198" t="s">
        <v>71</v>
      </c>
      <c r="AJ373" s="114" t="s">
        <v>880</v>
      </c>
      <c r="AK373" s="115">
        <v>44517</v>
      </c>
      <c r="AL373" s="114" t="s">
        <v>73</v>
      </c>
      <c r="AM373" s="114" t="s">
        <v>897</v>
      </c>
      <c r="AN373" s="115">
        <v>44736</v>
      </c>
      <c r="AO373" s="114">
        <v>1</v>
      </c>
      <c r="AP373" s="114" t="s">
        <v>898</v>
      </c>
      <c r="AQ373" s="115">
        <v>44761</v>
      </c>
      <c r="AR373" s="114" t="s">
        <v>73</v>
      </c>
      <c r="AS373" s="114" t="s">
        <v>908</v>
      </c>
      <c r="AT373" s="115">
        <v>44812</v>
      </c>
      <c r="AU373" s="114">
        <v>2</v>
      </c>
      <c r="AV373" s="114" t="s">
        <v>909</v>
      </c>
      <c r="AW373" s="115">
        <v>44823</v>
      </c>
      <c r="AX373" s="114" t="s">
        <v>73</v>
      </c>
      <c r="AZ373" s="115"/>
      <c r="BC373" s="115"/>
      <c r="BF373" s="115"/>
      <c r="BI373" s="115"/>
      <c r="BL373" s="115"/>
      <c r="BR373" s="115"/>
      <c r="BX373" s="115"/>
      <c r="CD373" s="115"/>
      <c r="CJ373" s="115"/>
      <c r="CP373" s="115"/>
      <c r="CV373" s="115"/>
      <c r="DB373" s="115"/>
      <c r="DH373" s="115"/>
      <c r="DN373" s="115"/>
      <c r="DS373" s="31" cm="1">
        <f t="array" ref="DS373">_xlfn.TAKE(_xlfn.CHOOSECOLS(_xlfn.WRAPROWS($AG373:$DR373,6),2),1)</f>
        <v>44497</v>
      </c>
      <c r="DT373" s="31" cm="1">
        <f t="array" ref="DT373">_xlfn.TAKE(_xlfn._xlws.FILTER(_xlfn.CHOOSECOLS(_xlfn.WRAPROWS($AG373:$DR373,6),2),
(_xlfn.CHOOSECOLS(_xlfn.WRAPROWS($AG373:$DR373,6),3) = "0") +
(_xlfn.CHOOSECOLS(_xlfn.WRAPROWS($AG373:$DR373,6),3) = 0) +
(_xlfn.CHOOSECOLS(_xlfn.WRAPROWS($AG373:$DR373,6),3) = "0(CP)")),1)</f>
        <v>44497</v>
      </c>
    </row>
    <row r="374" spans="1:124" s="114" customFormat="1" x14ac:dyDescent="0.45">
      <c r="A374" s="38"/>
      <c r="B374" s="38" t="s">
        <v>445</v>
      </c>
      <c r="C374" s="38" t="s">
        <v>759</v>
      </c>
      <c r="D374" s="45" t="s">
        <v>101</v>
      </c>
      <c r="E374" s="29" t="s">
        <v>883</v>
      </c>
      <c r="F374" s="37">
        <v>121044</v>
      </c>
      <c r="G374" s="38"/>
      <c r="H374" s="30" t="str">
        <f t="shared" si="68"/>
        <v>GUP-XR01-P1HYB-121044</v>
      </c>
      <c r="I374" s="133" t="s">
        <v>910</v>
      </c>
      <c r="J374" s="28" t="s">
        <v>542</v>
      </c>
      <c r="K374" s="42">
        <v>44572</v>
      </c>
      <c r="L374" s="46"/>
      <c r="M374" s="32" t="s">
        <v>448</v>
      </c>
      <c r="N374" s="29" t="s">
        <v>728</v>
      </c>
      <c r="O374" s="28"/>
      <c r="P374" s="28" t="s">
        <v>5686</v>
      </c>
      <c r="Q374" s="28"/>
      <c r="R374" s="28"/>
      <c r="S374" s="28" t="s">
        <v>729</v>
      </c>
      <c r="T374" s="29" t="s">
        <v>104</v>
      </c>
      <c r="U374" s="39" t="s">
        <v>730</v>
      </c>
      <c r="V374" s="40" t="s">
        <v>249</v>
      </c>
      <c r="W374" s="34">
        <v>3</v>
      </c>
      <c r="X374" s="162">
        <v>45838</v>
      </c>
      <c r="Y374" s="162"/>
      <c r="Z374" s="30"/>
      <c r="AA374" s="107" t="str" cm="1">
        <f t="array" ref="AA374">IF(AB374="","",INDEX(AG374:DR374,_xlfn.XMATCH(AB374,AG374:DR374)-1))</f>
        <v>DE-GUP-DT-E-22-332</v>
      </c>
      <c r="AB374" s="113">
        <f t="shared" si="64"/>
        <v>44736</v>
      </c>
      <c r="AC374" s="107" cm="1">
        <f t="array" ref="AC374">IF(AB374="","",INDEX(AG374:DR374,_xlfn.XMATCH(AB374,AG374:DR374)+1))</f>
        <v>2</v>
      </c>
      <c r="AD374" s="107" t="str" cm="1">
        <f t="array" ref="AD374">IF(AE374="","",INDEX(AG374:DR374,_xlfn.XMATCH(AE374,AG374:DR374)-1))</f>
        <v>CRS-GUP-DHI-DT-22-529</v>
      </c>
      <c r="AE374" s="113">
        <f t="shared" si="65"/>
        <v>44761</v>
      </c>
      <c r="AF374" s="107" t="str" cm="1">
        <f t="array" ref="AF374">IF(AE374="","",INDEX(AG374:DR374,_xlfn.XMATCH(AE374,AG374:DR374)+1))</f>
        <v>NC</v>
      </c>
      <c r="AG374" s="114" t="s">
        <v>879</v>
      </c>
      <c r="AH374" s="115">
        <v>44497</v>
      </c>
      <c r="AI374" s="198" t="s">
        <v>71</v>
      </c>
      <c r="AJ374" s="114" t="s">
        <v>880</v>
      </c>
      <c r="AK374" s="115">
        <v>44517</v>
      </c>
      <c r="AL374" s="114" t="s">
        <v>73</v>
      </c>
      <c r="AM374" s="114" t="s">
        <v>893</v>
      </c>
      <c r="AN374" s="115">
        <v>44589</v>
      </c>
      <c r="AO374" s="114" t="s">
        <v>369</v>
      </c>
      <c r="AP374" s="114" t="s">
        <v>876</v>
      </c>
      <c r="AQ374" s="115">
        <v>44620</v>
      </c>
      <c r="AR374" s="114" t="s">
        <v>73</v>
      </c>
      <c r="AS374" s="114" t="s">
        <v>897</v>
      </c>
      <c r="AT374" s="115">
        <v>44736</v>
      </c>
      <c r="AU374" s="114">
        <v>2</v>
      </c>
      <c r="AV374" s="114" t="s">
        <v>898</v>
      </c>
      <c r="AW374" s="115">
        <v>44761</v>
      </c>
      <c r="AX374" s="114" t="s">
        <v>73</v>
      </c>
      <c r="AZ374" s="115"/>
      <c r="BC374" s="115"/>
      <c r="BF374" s="115"/>
      <c r="BI374" s="115"/>
      <c r="BL374" s="115"/>
      <c r="BR374" s="115"/>
      <c r="BX374" s="115"/>
      <c r="CD374" s="115"/>
      <c r="CJ374" s="115"/>
      <c r="CP374" s="115"/>
      <c r="CV374" s="115"/>
      <c r="DB374" s="115"/>
      <c r="DH374" s="115"/>
      <c r="DN374" s="115"/>
      <c r="DS374" s="31" cm="1">
        <f t="array" ref="DS374">_xlfn.TAKE(_xlfn.CHOOSECOLS(_xlfn.WRAPROWS($AG374:$DR374,6),2),1)</f>
        <v>44497</v>
      </c>
      <c r="DT374" s="31" cm="1">
        <f t="array" ref="DT374">_xlfn.TAKE(_xlfn._xlws.FILTER(_xlfn.CHOOSECOLS(_xlfn.WRAPROWS($AG374:$DR374,6),2),
(_xlfn.CHOOSECOLS(_xlfn.WRAPROWS($AG374:$DR374,6),3) = "0") +
(_xlfn.CHOOSECOLS(_xlfn.WRAPROWS($AG374:$DR374,6),3) = 0) +
(_xlfn.CHOOSECOLS(_xlfn.WRAPROWS($AG374:$DR374,6),3) = "0(CP)")),1)</f>
        <v>44497</v>
      </c>
    </row>
    <row r="375" spans="1:124" s="43" customFormat="1" x14ac:dyDescent="0.45">
      <c r="A375" s="29"/>
      <c r="B375" s="29" t="s">
        <v>445</v>
      </c>
      <c r="C375" s="29" t="s">
        <v>759</v>
      </c>
      <c r="D375" s="45" t="s">
        <v>101</v>
      </c>
      <c r="E375" s="29" t="s">
        <v>883</v>
      </c>
      <c r="F375" s="37">
        <v>121045</v>
      </c>
      <c r="G375" s="29"/>
      <c r="H375" s="30" t="str">
        <f t="shared" si="68"/>
        <v>GUP-XR01-P1HYB-121045</v>
      </c>
      <c r="I375" s="133" t="s">
        <v>911</v>
      </c>
      <c r="J375" s="28" t="s">
        <v>542</v>
      </c>
      <c r="K375" s="42">
        <v>44572</v>
      </c>
      <c r="L375" s="46"/>
      <c r="M375" s="32" t="s">
        <v>448</v>
      </c>
      <c r="N375" s="29" t="s">
        <v>728</v>
      </c>
      <c r="O375" s="28"/>
      <c r="P375" s="28" t="s">
        <v>5686</v>
      </c>
      <c r="Q375" s="28"/>
      <c r="R375" s="28"/>
      <c r="S375" s="28" t="s">
        <v>729</v>
      </c>
      <c r="T375" s="29" t="s">
        <v>104</v>
      </c>
      <c r="U375" s="33" t="s">
        <v>730</v>
      </c>
      <c r="V375" s="34" t="s">
        <v>249</v>
      </c>
      <c r="W375" s="34">
        <v>3</v>
      </c>
      <c r="X375" s="162">
        <v>45838</v>
      </c>
      <c r="Y375" s="162"/>
      <c r="Z375" s="30"/>
      <c r="AA375" s="119" t="str" cm="1">
        <f t="array" ref="AA375">IF(AB375="","",INDEX(AG375:DR375,_xlfn.XMATCH(AB375,AG375:DR375)-1))</f>
        <v>DE-GUP-DT-E-25-011</v>
      </c>
      <c r="AB375" s="120">
        <f t="shared" si="64"/>
        <v>45678</v>
      </c>
      <c r="AC375" s="119" cm="1">
        <f t="array" ref="AC375">IF(AB375="","",INDEX(AG375:DR375,_xlfn.XMATCH(AB375,AG375:DR375)+1))</f>
        <v>2</v>
      </c>
      <c r="AD375" s="119" t="str" cm="1">
        <f t="array" ref="AD375">IF(AE375="","",INDEX(AG375:DR375,_xlfn.XMATCH(AE375,AG375:DR375)-1))</f>
        <v>CRS-GUP-DHI-DT-22-808</v>
      </c>
      <c r="AE375" s="120">
        <f t="shared" si="65"/>
        <v>44823</v>
      </c>
      <c r="AF375" s="119" t="str" cm="1">
        <f t="array" ref="AF375">IF(AE375="","",INDEX(AG375:DR375,_xlfn.XMATCH(AE375,AG375:DR375)+1))</f>
        <v>NC</v>
      </c>
      <c r="AG375" s="43" t="s">
        <v>879</v>
      </c>
      <c r="AH375" s="117">
        <v>44497</v>
      </c>
      <c r="AI375" s="199" t="s">
        <v>71</v>
      </c>
      <c r="AJ375" s="43" t="s">
        <v>880</v>
      </c>
      <c r="AK375" s="117">
        <v>44517</v>
      </c>
      <c r="AL375" s="43" t="s">
        <v>73</v>
      </c>
      <c r="AM375" s="43" t="s">
        <v>908</v>
      </c>
      <c r="AN375" s="117">
        <v>44812</v>
      </c>
      <c r="AO375" s="43">
        <v>1</v>
      </c>
      <c r="AP375" s="43" t="s">
        <v>909</v>
      </c>
      <c r="AQ375" s="117">
        <v>44823</v>
      </c>
      <c r="AR375" s="43" t="s">
        <v>73</v>
      </c>
      <c r="AS375" s="43" t="s">
        <v>8693</v>
      </c>
      <c r="AT375" s="117">
        <v>45678</v>
      </c>
      <c r="AU375" s="43">
        <v>2</v>
      </c>
      <c r="AW375" s="117"/>
      <c r="AZ375" s="117"/>
      <c r="BC375" s="117"/>
      <c r="BF375" s="117"/>
      <c r="BI375" s="117"/>
      <c r="BL375" s="117"/>
      <c r="BR375" s="117"/>
      <c r="BX375" s="117"/>
      <c r="CD375" s="117"/>
      <c r="CJ375" s="117"/>
      <c r="CP375" s="117"/>
      <c r="CV375" s="117"/>
      <c r="DB375" s="117"/>
      <c r="DH375" s="117"/>
      <c r="DN375" s="117"/>
      <c r="DS375" s="31" cm="1">
        <f t="array" ref="DS375">_xlfn.TAKE(_xlfn.CHOOSECOLS(_xlfn.WRAPROWS($AG375:$DR375,6),2),1)</f>
        <v>44497</v>
      </c>
      <c r="DT375" s="31" cm="1">
        <f t="array" ref="DT375">_xlfn.TAKE(_xlfn._xlws.FILTER(_xlfn.CHOOSECOLS(_xlfn.WRAPROWS($AG375:$DR375,6),2),
(_xlfn.CHOOSECOLS(_xlfn.WRAPROWS($AG375:$DR375,6),3) = "0") +
(_xlfn.CHOOSECOLS(_xlfn.WRAPROWS($AG375:$DR375,6),3) = 0) +
(_xlfn.CHOOSECOLS(_xlfn.WRAPROWS($AG375:$DR375,6),3) = "0(CP)")),1)</f>
        <v>44497</v>
      </c>
    </row>
    <row r="376" spans="1:124" s="43" customFormat="1" x14ac:dyDescent="0.45">
      <c r="A376" s="29"/>
      <c r="B376" s="29" t="s">
        <v>445</v>
      </c>
      <c r="C376" s="29" t="s">
        <v>759</v>
      </c>
      <c r="D376" s="45" t="s">
        <v>101</v>
      </c>
      <c r="E376" s="29" t="s">
        <v>883</v>
      </c>
      <c r="F376" s="37">
        <v>121046</v>
      </c>
      <c r="G376" s="29"/>
      <c r="H376" s="30" t="str">
        <f t="shared" si="68"/>
        <v>GUP-XR01-P1HYB-121046</v>
      </c>
      <c r="I376" s="133" t="s">
        <v>912</v>
      </c>
      <c r="J376" s="28" t="s">
        <v>542</v>
      </c>
      <c r="K376" s="42">
        <v>44572</v>
      </c>
      <c r="L376" s="46"/>
      <c r="M376" s="32" t="s">
        <v>448</v>
      </c>
      <c r="N376" s="29" t="s">
        <v>728</v>
      </c>
      <c r="O376" s="28"/>
      <c r="P376" s="28" t="s">
        <v>5686</v>
      </c>
      <c r="Q376" s="28"/>
      <c r="R376" s="28"/>
      <c r="S376" s="28" t="s">
        <v>729</v>
      </c>
      <c r="T376" s="29" t="s">
        <v>104</v>
      </c>
      <c r="U376" s="33" t="s">
        <v>730</v>
      </c>
      <c r="V376" s="34" t="s">
        <v>249</v>
      </c>
      <c r="W376" s="34">
        <v>3</v>
      </c>
      <c r="X376" s="162">
        <v>45838</v>
      </c>
      <c r="Y376" s="162"/>
      <c r="Z376" s="30"/>
      <c r="AA376" s="119" t="str" cm="1">
        <f t="array" ref="AA376">IF(AB376="","",INDEX(AG376:DR376,_xlfn.XMATCH(AB376,AG376:DR376)-1))</f>
        <v>DE-GUP-DT-E-22-638</v>
      </c>
      <c r="AB376" s="120">
        <f t="shared" si="64"/>
        <v>44812</v>
      </c>
      <c r="AC376" s="119" cm="1">
        <f t="array" ref="AC376">IF(AB376="","",INDEX(AG376:DR376,_xlfn.XMATCH(AB376,AG376:DR376)+1))</f>
        <v>2</v>
      </c>
      <c r="AD376" s="119" t="str" cm="1">
        <f t="array" ref="AD376">IF(AE376="","",INDEX(AG376:DR376,_xlfn.XMATCH(AE376,AG376:DR376)-1))</f>
        <v>CRS-GUP-DHI-DT-22-808</v>
      </c>
      <c r="AE376" s="120">
        <f t="shared" si="65"/>
        <v>44823</v>
      </c>
      <c r="AF376" s="119" t="str" cm="1">
        <f t="array" ref="AF376">IF(AE376="","",INDEX(AG376:DR376,_xlfn.XMATCH(AE376,AG376:DR376)+1))</f>
        <v>NC</v>
      </c>
      <c r="AG376" s="43" t="s">
        <v>879</v>
      </c>
      <c r="AH376" s="117">
        <v>44497</v>
      </c>
      <c r="AI376" s="199" t="s">
        <v>71</v>
      </c>
      <c r="AJ376" s="43" t="s">
        <v>880</v>
      </c>
      <c r="AK376" s="117">
        <v>44517</v>
      </c>
      <c r="AL376" s="43" t="s">
        <v>92</v>
      </c>
      <c r="AM376" s="43" t="s">
        <v>885</v>
      </c>
      <c r="AN376" s="117">
        <v>44705</v>
      </c>
      <c r="AO376" s="43">
        <v>1</v>
      </c>
      <c r="AP376" s="43" t="s">
        <v>886</v>
      </c>
      <c r="AQ376" s="117">
        <v>44729</v>
      </c>
      <c r="AR376" s="43" t="s">
        <v>73</v>
      </c>
      <c r="AS376" s="43" t="s">
        <v>908</v>
      </c>
      <c r="AT376" s="117">
        <v>44812</v>
      </c>
      <c r="AU376" s="43">
        <v>2</v>
      </c>
      <c r="AV376" s="43" t="s">
        <v>909</v>
      </c>
      <c r="AW376" s="117">
        <v>44823</v>
      </c>
      <c r="AX376" s="43" t="s">
        <v>73</v>
      </c>
      <c r="AZ376" s="117"/>
      <c r="BC376" s="117"/>
      <c r="BF376" s="117"/>
      <c r="BI376" s="117"/>
      <c r="BL376" s="117"/>
      <c r="BR376" s="117"/>
      <c r="BX376" s="117"/>
      <c r="CD376" s="117"/>
      <c r="CJ376" s="117"/>
      <c r="CP376" s="117"/>
      <c r="CV376" s="117"/>
      <c r="DB376" s="117"/>
      <c r="DH376" s="117"/>
      <c r="DN376" s="117"/>
      <c r="DS376" s="31" cm="1">
        <f t="array" ref="DS376">_xlfn.TAKE(_xlfn.CHOOSECOLS(_xlfn.WRAPROWS($AG376:$DR376,6),2),1)</f>
        <v>44497</v>
      </c>
      <c r="DT376" s="31" cm="1">
        <f t="array" ref="DT376">_xlfn.TAKE(_xlfn._xlws.FILTER(_xlfn.CHOOSECOLS(_xlfn.WRAPROWS($AG376:$DR376,6),2),
(_xlfn.CHOOSECOLS(_xlfn.WRAPROWS($AG376:$DR376,6),3) = "0") +
(_xlfn.CHOOSECOLS(_xlfn.WRAPROWS($AG376:$DR376,6),3) = 0) +
(_xlfn.CHOOSECOLS(_xlfn.WRAPROWS($AG376:$DR376,6),3) = "0(CP)")),1)</f>
        <v>44497</v>
      </c>
    </row>
    <row r="377" spans="1:124" s="43" customFormat="1" x14ac:dyDescent="0.45">
      <c r="A377" s="29"/>
      <c r="B377" s="29" t="s">
        <v>445</v>
      </c>
      <c r="C377" s="29" t="s">
        <v>759</v>
      </c>
      <c r="D377" s="45" t="s">
        <v>101</v>
      </c>
      <c r="E377" s="29" t="s">
        <v>883</v>
      </c>
      <c r="F377" s="37">
        <v>121047</v>
      </c>
      <c r="G377" s="29"/>
      <c r="H377" s="30" t="str">
        <f t="shared" si="68"/>
        <v>GUP-XR01-P1HYB-121047</v>
      </c>
      <c r="I377" s="133" t="s">
        <v>913</v>
      </c>
      <c r="J377" s="28" t="s">
        <v>542</v>
      </c>
      <c r="K377" s="42">
        <v>44572</v>
      </c>
      <c r="L377" s="46"/>
      <c r="M377" s="32" t="s">
        <v>448</v>
      </c>
      <c r="N377" s="29" t="s">
        <v>728</v>
      </c>
      <c r="O377" s="28"/>
      <c r="P377" s="28" t="s">
        <v>5686</v>
      </c>
      <c r="Q377" s="28"/>
      <c r="R377" s="28"/>
      <c r="S377" s="28" t="s">
        <v>729</v>
      </c>
      <c r="T377" s="29" t="s">
        <v>104</v>
      </c>
      <c r="U377" s="33" t="s">
        <v>730</v>
      </c>
      <c r="V377" s="34" t="s">
        <v>249</v>
      </c>
      <c r="W377" s="34">
        <v>3</v>
      </c>
      <c r="X377" s="162">
        <v>45838</v>
      </c>
      <c r="Y377" s="162"/>
      <c r="Z377" s="30"/>
      <c r="AA377" s="119" t="str" cm="1">
        <f t="array" ref="AA377">IF(AB377="","",INDEX(AG377:DR377,_xlfn.XMATCH(AB377,AG377:DR377)-1))</f>
        <v>DE-GUP-DT-E-22-638</v>
      </c>
      <c r="AB377" s="120">
        <f t="shared" si="64"/>
        <v>44812</v>
      </c>
      <c r="AC377" s="119" cm="1">
        <f t="array" ref="AC377">IF(AB377="","",INDEX(AG377:DR377,_xlfn.XMATCH(AB377,AG377:DR377)+1))</f>
        <v>2</v>
      </c>
      <c r="AD377" s="119" t="str" cm="1">
        <f t="array" ref="AD377">IF(AE377="","",INDEX(AG377:DR377,_xlfn.XMATCH(AE377,AG377:DR377)-1))</f>
        <v>CRS-GUP-DHI-DT-22-808</v>
      </c>
      <c r="AE377" s="120">
        <f t="shared" si="65"/>
        <v>44823</v>
      </c>
      <c r="AF377" s="119" t="str" cm="1">
        <f t="array" ref="AF377">IF(AE377="","",INDEX(AG377:DR377,_xlfn.XMATCH(AE377,AG377:DR377)+1))</f>
        <v>NC</v>
      </c>
      <c r="AG377" s="43" t="s">
        <v>879</v>
      </c>
      <c r="AH377" s="117">
        <v>44497</v>
      </c>
      <c r="AI377" s="199" t="s">
        <v>71</v>
      </c>
      <c r="AJ377" s="43" t="s">
        <v>880</v>
      </c>
      <c r="AK377" s="117">
        <v>44517</v>
      </c>
      <c r="AL377" s="43" t="s">
        <v>73</v>
      </c>
      <c r="AM377" s="43" t="s">
        <v>893</v>
      </c>
      <c r="AN377" s="117">
        <v>44589</v>
      </c>
      <c r="AO377" s="43" t="s">
        <v>369</v>
      </c>
      <c r="AP377" s="43" t="s">
        <v>876</v>
      </c>
      <c r="AQ377" s="117">
        <v>44620</v>
      </c>
      <c r="AR377" s="43" t="s">
        <v>73</v>
      </c>
      <c r="AS377" s="43" t="s">
        <v>908</v>
      </c>
      <c r="AT377" s="117">
        <v>44812</v>
      </c>
      <c r="AU377" s="43">
        <v>2</v>
      </c>
      <c r="AV377" s="43" t="s">
        <v>909</v>
      </c>
      <c r="AW377" s="117">
        <v>44823</v>
      </c>
      <c r="AX377" s="43" t="s">
        <v>73</v>
      </c>
      <c r="AZ377" s="117"/>
      <c r="BC377" s="117"/>
      <c r="BF377" s="117"/>
      <c r="BI377" s="117"/>
      <c r="BL377" s="117"/>
      <c r="BR377" s="117"/>
      <c r="BX377" s="117"/>
      <c r="CD377" s="117"/>
      <c r="CJ377" s="117"/>
      <c r="CP377" s="117"/>
      <c r="CV377" s="117"/>
      <c r="DB377" s="117"/>
      <c r="DH377" s="117"/>
      <c r="DN377" s="117"/>
      <c r="DS377" s="31" cm="1">
        <f t="array" ref="DS377">_xlfn.TAKE(_xlfn.CHOOSECOLS(_xlfn.WRAPROWS($AG377:$DR377,6),2),1)</f>
        <v>44497</v>
      </c>
      <c r="DT377" s="31" cm="1">
        <f t="array" ref="DT377">_xlfn.TAKE(_xlfn._xlws.FILTER(_xlfn.CHOOSECOLS(_xlfn.WRAPROWS($AG377:$DR377,6),2),
(_xlfn.CHOOSECOLS(_xlfn.WRAPROWS($AG377:$DR377,6),3) = "0") +
(_xlfn.CHOOSECOLS(_xlfn.WRAPROWS($AG377:$DR377,6),3) = 0) +
(_xlfn.CHOOSECOLS(_xlfn.WRAPROWS($AG377:$DR377,6),3) = "0(CP)")),1)</f>
        <v>44497</v>
      </c>
    </row>
    <row r="378" spans="1:124" s="43" customFormat="1" x14ac:dyDescent="0.45">
      <c r="A378" s="29"/>
      <c r="B378" s="29" t="s">
        <v>445</v>
      </c>
      <c r="C378" s="29" t="s">
        <v>759</v>
      </c>
      <c r="D378" s="45" t="s">
        <v>101</v>
      </c>
      <c r="E378" s="29" t="s">
        <v>883</v>
      </c>
      <c r="F378" s="37">
        <v>121048</v>
      </c>
      <c r="G378" s="29"/>
      <c r="H378" s="30" t="str">
        <f t="shared" si="68"/>
        <v>GUP-XR01-P1HYB-121048</v>
      </c>
      <c r="I378" s="133" t="s">
        <v>914</v>
      </c>
      <c r="J378" s="28" t="s">
        <v>542</v>
      </c>
      <c r="K378" s="42">
        <v>44572</v>
      </c>
      <c r="L378" s="46"/>
      <c r="M378" s="32" t="s">
        <v>448</v>
      </c>
      <c r="N378" s="29" t="s">
        <v>728</v>
      </c>
      <c r="O378" s="28"/>
      <c r="P378" s="28" t="s">
        <v>5686</v>
      </c>
      <c r="Q378" s="28"/>
      <c r="R378" s="28"/>
      <c r="S378" s="28" t="s">
        <v>729</v>
      </c>
      <c r="T378" s="29" t="s">
        <v>104</v>
      </c>
      <c r="U378" s="33" t="s">
        <v>730</v>
      </c>
      <c r="V378" s="34" t="s">
        <v>249</v>
      </c>
      <c r="W378" s="34">
        <v>3</v>
      </c>
      <c r="X378" s="162">
        <v>45838</v>
      </c>
      <c r="Y378" s="162"/>
      <c r="Z378" s="30"/>
      <c r="AA378" s="119" t="str" cm="1">
        <f t="array" ref="AA378">IF(AB378="","",INDEX(AG378:DR378,_xlfn.XMATCH(AB378,AG378:DR378)-1))</f>
        <v>DE-GUP-DT-E-22-332</v>
      </c>
      <c r="AB378" s="120">
        <f t="shared" si="64"/>
        <v>44736</v>
      </c>
      <c r="AC378" s="119" cm="1">
        <f t="array" ref="AC378">IF(AB378="","",INDEX(AG378:DR378,_xlfn.XMATCH(AB378,AG378:DR378)+1))</f>
        <v>2</v>
      </c>
      <c r="AD378" s="119" t="str" cm="1">
        <f t="array" ref="AD378">IF(AE378="","",INDEX(AG378:DR378,_xlfn.XMATCH(AE378,AG378:DR378)-1))</f>
        <v>CRS-GUP-DHI-DT-22-529</v>
      </c>
      <c r="AE378" s="120">
        <f t="shared" si="65"/>
        <v>44761</v>
      </c>
      <c r="AF378" s="119" t="str" cm="1">
        <f t="array" ref="AF378">IF(AE378="","",INDEX(AG378:DR378,_xlfn.XMATCH(AE378,AG378:DR378)+1))</f>
        <v>NC</v>
      </c>
      <c r="AG378" s="43" t="s">
        <v>879</v>
      </c>
      <c r="AH378" s="117">
        <v>44497</v>
      </c>
      <c r="AI378" s="199" t="s">
        <v>71</v>
      </c>
      <c r="AJ378" s="43" t="s">
        <v>880</v>
      </c>
      <c r="AK378" s="117">
        <v>44517</v>
      </c>
      <c r="AL378" s="43" t="s">
        <v>92</v>
      </c>
      <c r="AM378" s="43" t="s">
        <v>893</v>
      </c>
      <c r="AN378" s="117">
        <v>44589</v>
      </c>
      <c r="AO378" s="43" t="s">
        <v>369</v>
      </c>
      <c r="AP378" s="43" t="s">
        <v>876</v>
      </c>
      <c r="AQ378" s="117">
        <v>44620</v>
      </c>
      <c r="AR378" s="43" t="s">
        <v>73</v>
      </c>
      <c r="AS378" s="43" t="s">
        <v>897</v>
      </c>
      <c r="AT378" s="117">
        <v>44736</v>
      </c>
      <c r="AU378" s="43">
        <v>2</v>
      </c>
      <c r="AV378" s="43" t="s">
        <v>898</v>
      </c>
      <c r="AW378" s="117">
        <v>44761</v>
      </c>
      <c r="AX378" s="43" t="s">
        <v>73</v>
      </c>
      <c r="AZ378" s="117"/>
      <c r="BC378" s="117"/>
      <c r="BF378" s="117"/>
      <c r="BI378" s="117"/>
      <c r="BL378" s="117"/>
      <c r="BR378" s="117"/>
      <c r="BX378" s="117"/>
      <c r="CD378" s="117"/>
      <c r="CJ378" s="117"/>
      <c r="CP378" s="117"/>
      <c r="CV378" s="117"/>
      <c r="DB378" s="117"/>
      <c r="DH378" s="117"/>
      <c r="DN378" s="117"/>
      <c r="DS378" s="31" cm="1">
        <f t="array" ref="DS378">_xlfn.TAKE(_xlfn.CHOOSECOLS(_xlfn.WRAPROWS($AG378:$DR378,6),2),1)</f>
        <v>44497</v>
      </c>
      <c r="DT378" s="31" cm="1">
        <f t="array" ref="DT378">_xlfn.TAKE(_xlfn._xlws.FILTER(_xlfn.CHOOSECOLS(_xlfn.WRAPROWS($AG378:$DR378,6),2),
(_xlfn.CHOOSECOLS(_xlfn.WRAPROWS($AG378:$DR378,6),3) = "0") +
(_xlfn.CHOOSECOLS(_xlfn.WRAPROWS($AG378:$DR378,6),3) = 0) +
(_xlfn.CHOOSECOLS(_xlfn.WRAPROWS($AG378:$DR378,6),3) = "0(CP)")),1)</f>
        <v>44497</v>
      </c>
    </row>
    <row r="379" spans="1:124" s="43" customFormat="1" x14ac:dyDescent="0.45">
      <c r="A379" s="29"/>
      <c r="B379" s="29" t="s">
        <v>445</v>
      </c>
      <c r="C379" s="29" t="s">
        <v>562</v>
      </c>
      <c r="D379" s="45" t="s">
        <v>101</v>
      </c>
      <c r="E379" s="29" t="s">
        <v>883</v>
      </c>
      <c r="F379" s="37">
        <v>121022</v>
      </c>
      <c r="G379" s="29"/>
      <c r="H379" s="30" t="str">
        <f t="shared" si="68"/>
        <v>GUP-YL01-P1HYB-121022</v>
      </c>
      <c r="I379" s="30" t="s">
        <v>915</v>
      </c>
      <c r="J379" s="28" t="s">
        <v>542</v>
      </c>
      <c r="K379" s="42">
        <v>44482</v>
      </c>
      <c r="L379" s="42"/>
      <c r="M379" s="32" t="s">
        <v>448</v>
      </c>
      <c r="N379" s="29" t="s">
        <v>728</v>
      </c>
      <c r="O379" s="28"/>
      <c r="P379" s="28"/>
      <c r="Q379" s="28"/>
      <c r="R379" s="28"/>
      <c r="S379" s="28" t="s">
        <v>729</v>
      </c>
      <c r="T379" s="29" t="s">
        <v>104</v>
      </c>
      <c r="U379" s="33" t="s">
        <v>730</v>
      </c>
      <c r="V379" s="34" t="s">
        <v>249</v>
      </c>
      <c r="W379" s="34">
        <v>3</v>
      </c>
      <c r="X379" s="162">
        <v>45838</v>
      </c>
      <c r="Y379" s="162"/>
      <c r="Z379" s="30"/>
      <c r="AA379" s="119" t="str" cm="1">
        <f t="array" ref="AA379">IF(AB379="","",INDEX(AG379:DR379,_xlfn.XMATCH(AB379,AG379:DR379)-1))</f>
        <v>DE-GUP-DT-E-23-010</v>
      </c>
      <c r="AB379" s="120">
        <f t="shared" si="64"/>
        <v>44938</v>
      </c>
      <c r="AC379" s="119" cm="1">
        <f t="array" ref="AC379">IF(AB379="","",INDEX(AG379:DR379,_xlfn.XMATCH(AB379,AG379:DR379)+1))</f>
        <v>1</v>
      </c>
      <c r="AD379" s="119" t="str" cm="1">
        <f t="array" ref="AD379">IF(AE379="","",INDEX(AG379:DR379,_xlfn.XMATCH(AE379,AG379:DR379)-1))</f>
        <v>CRS-GUP-DHI-DT-23-1521</v>
      </c>
      <c r="AE379" s="120">
        <f t="shared" si="65"/>
        <v>44971</v>
      </c>
      <c r="AF379" s="119" t="str" cm="1">
        <f t="array" ref="AF379">IF(AE379="","",INDEX(AG379:DR379,_xlfn.XMATCH(AE379,AG379:DR379)+1))</f>
        <v>NC</v>
      </c>
      <c r="AG379" s="43" t="s">
        <v>749</v>
      </c>
      <c r="AH379" s="117">
        <v>44455</v>
      </c>
      <c r="AI379" s="199" t="s">
        <v>71</v>
      </c>
      <c r="AJ379" s="43" t="s">
        <v>140</v>
      </c>
      <c r="AK379" s="117">
        <v>44517</v>
      </c>
      <c r="AL379" s="43" t="s">
        <v>73</v>
      </c>
      <c r="AM379" s="43" t="s">
        <v>6166</v>
      </c>
      <c r="AN379" s="117">
        <v>44938</v>
      </c>
      <c r="AO379" s="43">
        <v>1</v>
      </c>
      <c r="AP379" s="43" t="s">
        <v>6476</v>
      </c>
      <c r="AQ379" s="117">
        <v>44971</v>
      </c>
      <c r="AR379" s="43" t="s">
        <v>73</v>
      </c>
      <c r="AT379" s="117"/>
      <c r="AW379" s="117"/>
      <c r="AZ379" s="117"/>
      <c r="BC379" s="117"/>
      <c r="BF379" s="117"/>
      <c r="BI379" s="117"/>
      <c r="BL379" s="117"/>
      <c r="BR379" s="117"/>
      <c r="BX379" s="117"/>
      <c r="CD379" s="117"/>
      <c r="CJ379" s="117"/>
      <c r="CP379" s="117"/>
      <c r="CV379" s="117"/>
      <c r="DB379" s="117"/>
      <c r="DH379" s="117"/>
      <c r="DN379" s="117"/>
      <c r="DS379" s="31" cm="1">
        <f t="array" ref="DS379">_xlfn.TAKE(_xlfn.CHOOSECOLS(_xlfn.WRAPROWS($AG379:$DR379,6),2),1)</f>
        <v>44455</v>
      </c>
      <c r="DT379" s="31" cm="1">
        <f t="array" ref="DT379">_xlfn.TAKE(_xlfn._xlws.FILTER(_xlfn.CHOOSECOLS(_xlfn.WRAPROWS($AG379:$DR379,6),2),
(_xlfn.CHOOSECOLS(_xlfn.WRAPROWS($AG379:$DR379,6),3) = "0") +
(_xlfn.CHOOSECOLS(_xlfn.WRAPROWS($AG379:$DR379,6),3) = 0) +
(_xlfn.CHOOSECOLS(_xlfn.WRAPROWS($AG379:$DR379,6),3) = "0(CP)")),1)</f>
        <v>44455</v>
      </c>
    </row>
    <row r="380" spans="1:124" s="43" customFormat="1" x14ac:dyDescent="0.45">
      <c r="A380" s="29"/>
      <c r="B380" s="29" t="s">
        <v>445</v>
      </c>
      <c r="C380" s="29" t="s">
        <v>275</v>
      </c>
      <c r="D380" s="45" t="s">
        <v>101</v>
      </c>
      <c r="E380" s="29" t="s">
        <v>883</v>
      </c>
      <c r="F380" s="37">
        <v>121035</v>
      </c>
      <c r="G380" s="29"/>
      <c r="H380" s="30" t="str">
        <f t="shared" si="68"/>
        <v>GUP-YF00-P1HYB-121035</v>
      </c>
      <c r="I380" s="30" t="s">
        <v>916</v>
      </c>
      <c r="J380" s="29" t="s">
        <v>245</v>
      </c>
      <c r="K380" s="42">
        <v>44542</v>
      </c>
      <c r="L380" s="46">
        <v>44834</v>
      </c>
      <c r="M380" s="32" t="s">
        <v>448</v>
      </c>
      <c r="N380" s="29" t="s">
        <v>728</v>
      </c>
      <c r="O380" s="28"/>
      <c r="P380" s="28"/>
      <c r="Q380" s="28"/>
      <c r="R380" s="28"/>
      <c r="S380" s="28" t="s">
        <v>729</v>
      </c>
      <c r="T380" s="29" t="s">
        <v>104</v>
      </c>
      <c r="U380" s="33" t="s">
        <v>730</v>
      </c>
      <c r="V380" s="34" t="s">
        <v>249</v>
      </c>
      <c r="W380" s="34">
        <v>3</v>
      </c>
      <c r="X380" s="162">
        <v>45838</v>
      </c>
      <c r="Y380" s="162"/>
      <c r="Z380" s="30"/>
      <c r="AA380" s="119" t="str" cm="1">
        <f t="array" ref="AA380">IF(AB380="","",INDEX(AG380:DR380,_xlfn.XMATCH(AB380,AG380:DR380)-1))</f>
        <v>DE-GUP-DT-E-25-011</v>
      </c>
      <c r="AB380" s="120">
        <f t="shared" si="64"/>
        <v>45678</v>
      </c>
      <c r="AC380" s="119" cm="1">
        <f t="array" ref="AC380">IF(AB380="","",INDEX(AG380:DR380,_xlfn.XMATCH(AB380,AG380:DR380)+1))</f>
        <v>1</v>
      </c>
      <c r="AD380" s="119" t="str" cm="1">
        <f t="array" ref="AD380">IF(AE380="","",INDEX(AG380:DR380,_xlfn.XMATCH(AE380,AG380:DR380)-1))</f>
        <v>CRS-GUP-DHI-DT-22-1132</v>
      </c>
      <c r="AE380" s="120">
        <f t="shared" si="65"/>
        <v>44888</v>
      </c>
      <c r="AF380" s="119" t="str" cm="1">
        <f t="array" ref="AF380">IF(AE380="","",INDEX(AG380:DR380,_xlfn.XMATCH(AE380,AG380:DR380)+1))</f>
        <v>AA</v>
      </c>
      <c r="AG380" s="43" t="s">
        <v>879</v>
      </c>
      <c r="AH380" s="117">
        <v>44497</v>
      </c>
      <c r="AI380" s="199" t="s">
        <v>106</v>
      </c>
      <c r="AJ380" s="43" t="s">
        <v>880</v>
      </c>
      <c r="AK380" s="117">
        <v>44517</v>
      </c>
      <c r="AL380" s="43" t="s">
        <v>77</v>
      </c>
      <c r="AM380" s="43" t="s">
        <v>741</v>
      </c>
      <c r="AN380" s="117">
        <v>44796</v>
      </c>
      <c r="AO380" s="43" t="s">
        <v>52</v>
      </c>
      <c r="AP380" s="43" t="s">
        <v>917</v>
      </c>
      <c r="AQ380" s="117">
        <v>44809</v>
      </c>
      <c r="AR380" s="43" t="s">
        <v>84</v>
      </c>
      <c r="AS380" s="43" t="s">
        <v>5063</v>
      </c>
      <c r="AT380" s="117">
        <v>44845</v>
      </c>
      <c r="AU380" s="43">
        <v>0</v>
      </c>
      <c r="AV380" s="43" t="s">
        <v>5541</v>
      </c>
      <c r="AW380" s="117">
        <v>44888</v>
      </c>
      <c r="AX380" s="43" t="s">
        <v>84</v>
      </c>
      <c r="AY380" s="43" t="s">
        <v>8693</v>
      </c>
      <c r="AZ380" s="117">
        <v>45678</v>
      </c>
      <c r="BA380" s="43">
        <v>1</v>
      </c>
      <c r="BC380" s="117"/>
      <c r="BF380" s="117"/>
      <c r="BI380" s="117"/>
      <c r="BL380" s="117"/>
      <c r="BR380" s="117"/>
      <c r="BX380" s="117"/>
      <c r="CD380" s="117"/>
      <c r="CJ380" s="117"/>
      <c r="CP380" s="117"/>
      <c r="CV380" s="117"/>
      <c r="DB380" s="117"/>
      <c r="DH380" s="117"/>
      <c r="DN380" s="117"/>
      <c r="DS380" s="31" cm="1">
        <f t="array" ref="DS380">_xlfn.TAKE(_xlfn.CHOOSECOLS(_xlfn.WRAPROWS($AG380:$DR380,6),2),1)</f>
        <v>44497</v>
      </c>
      <c r="DT380" s="31" cm="1">
        <f t="array" ref="DT380">_xlfn.TAKE(_xlfn._xlws.FILTER(_xlfn.CHOOSECOLS(_xlfn.WRAPROWS($AG380:$DR380,6),2),
(_xlfn.CHOOSECOLS(_xlfn.WRAPROWS($AG380:$DR380,6),3) = "0") +
(_xlfn.CHOOSECOLS(_xlfn.WRAPROWS($AG380:$DR380,6),3) = 0) +
(_xlfn.CHOOSECOLS(_xlfn.WRAPROWS($AG380:$DR380,6),3) = "0(CP)")),1)</f>
        <v>44845</v>
      </c>
    </row>
    <row r="381" spans="1:124" s="43" customFormat="1" x14ac:dyDescent="0.45">
      <c r="A381" s="29"/>
      <c r="B381" s="29" t="s">
        <v>445</v>
      </c>
      <c r="C381" s="29" t="s">
        <v>918</v>
      </c>
      <c r="D381" s="45" t="s">
        <v>101</v>
      </c>
      <c r="E381" s="29" t="s">
        <v>883</v>
      </c>
      <c r="F381" s="37">
        <v>121036</v>
      </c>
      <c r="G381" s="29"/>
      <c r="H381" s="30" t="str">
        <f t="shared" si="68"/>
        <v>GUP-YD08-P1HYB-121036</v>
      </c>
      <c r="I381" s="133" t="s">
        <v>919</v>
      </c>
      <c r="J381" s="28" t="s">
        <v>542</v>
      </c>
      <c r="K381" s="42">
        <v>44572</v>
      </c>
      <c r="L381" s="42"/>
      <c r="M381" s="32" t="s">
        <v>448</v>
      </c>
      <c r="N381" s="29" t="s">
        <v>728</v>
      </c>
      <c r="O381" s="28"/>
      <c r="P381" s="28" t="s">
        <v>5686</v>
      </c>
      <c r="Q381" s="28"/>
      <c r="R381" s="28"/>
      <c r="S381" s="28" t="s">
        <v>729</v>
      </c>
      <c r="T381" s="29" t="s">
        <v>104</v>
      </c>
      <c r="U381" s="33" t="s">
        <v>730</v>
      </c>
      <c r="V381" s="34" t="s">
        <v>249</v>
      </c>
      <c r="W381" s="34">
        <v>3</v>
      </c>
      <c r="X381" s="162">
        <v>45838</v>
      </c>
      <c r="Y381" s="162"/>
      <c r="Z381" s="30"/>
      <c r="AA381" s="119" t="str" cm="1">
        <f t="array" ref="AA381">IF(AB381="","",INDEX(AG381:DR381,_xlfn.XMATCH(AB381,AG381:DR381)-1))</f>
        <v>DE-GUP-DT-E-22-662</v>
      </c>
      <c r="AB381" s="120">
        <f t="shared" si="64"/>
        <v>44818</v>
      </c>
      <c r="AC381" s="119" cm="1">
        <f t="array" ref="AC381">IF(AB381="","",INDEX(AG381:DR381,_xlfn.XMATCH(AB381,AG381:DR381)+1))</f>
        <v>2</v>
      </c>
      <c r="AD381" s="119" t="str" cm="1">
        <f t="array" ref="AD381">IF(AE381="","",INDEX(AG381:DR381,_xlfn.XMATCH(AE381,AG381:DR381)-1))</f>
        <v>CRS-GUP-DHI-DT-22-860</v>
      </c>
      <c r="AE381" s="120">
        <f t="shared" si="65"/>
        <v>44828</v>
      </c>
      <c r="AF381" s="119" t="str" cm="1">
        <f t="array" ref="AF381">IF(AE381="","",INDEX(AG381:DR381,_xlfn.XMATCH(AE381,AG381:DR381)+1))</f>
        <v>NC</v>
      </c>
      <c r="AG381" s="43" t="s">
        <v>765</v>
      </c>
      <c r="AH381" s="117">
        <v>44526</v>
      </c>
      <c r="AI381" s="199" t="s">
        <v>71</v>
      </c>
      <c r="AJ381" s="43" t="s">
        <v>766</v>
      </c>
      <c r="AK381" s="117">
        <v>44553</v>
      </c>
      <c r="AL381" s="43" t="s">
        <v>73</v>
      </c>
      <c r="AM381" s="43" t="s">
        <v>920</v>
      </c>
      <c r="AN381" s="117">
        <v>44714</v>
      </c>
      <c r="AO381" s="43">
        <v>1</v>
      </c>
      <c r="AP381" s="43" t="s">
        <v>921</v>
      </c>
      <c r="AQ381" s="117">
        <v>44748</v>
      </c>
      <c r="AR381" s="43" t="s">
        <v>73</v>
      </c>
      <c r="AS381" s="43" t="s">
        <v>922</v>
      </c>
      <c r="AT381" s="117">
        <v>44818</v>
      </c>
      <c r="AU381" s="43">
        <v>2</v>
      </c>
      <c r="AV381" s="43" t="s">
        <v>923</v>
      </c>
      <c r="AW381" s="117">
        <v>44828</v>
      </c>
      <c r="AX381" s="43" t="s">
        <v>73</v>
      </c>
      <c r="AZ381" s="117"/>
      <c r="BC381" s="117"/>
      <c r="BF381" s="117"/>
      <c r="BI381" s="117"/>
      <c r="BL381" s="117"/>
      <c r="BR381" s="117"/>
      <c r="BX381" s="117"/>
      <c r="CD381" s="117"/>
      <c r="CJ381" s="117"/>
      <c r="CP381" s="117"/>
      <c r="CV381" s="117"/>
      <c r="DB381" s="117"/>
      <c r="DH381" s="117"/>
      <c r="DN381" s="117"/>
      <c r="DS381" s="31" cm="1">
        <f t="array" ref="DS381">_xlfn.TAKE(_xlfn.CHOOSECOLS(_xlfn.WRAPROWS($AG381:$DR381,6),2),1)</f>
        <v>44526</v>
      </c>
      <c r="DT381" s="31" cm="1">
        <f t="array" ref="DT381">_xlfn.TAKE(_xlfn._xlws.FILTER(_xlfn.CHOOSECOLS(_xlfn.WRAPROWS($AG381:$DR381,6),2),
(_xlfn.CHOOSECOLS(_xlfn.WRAPROWS($AG381:$DR381,6),3) = "0") +
(_xlfn.CHOOSECOLS(_xlfn.WRAPROWS($AG381:$DR381,6),3) = 0) +
(_xlfn.CHOOSECOLS(_xlfn.WRAPROWS($AG381:$DR381,6),3) = "0(CP)")),1)</f>
        <v>44526</v>
      </c>
    </row>
    <row r="382" spans="1:124" s="43" customFormat="1" x14ac:dyDescent="0.45">
      <c r="A382" s="29"/>
      <c r="B382" s="29" t="s">
        <v>445</v>
      </c>
      <c r="C382" s="29" t="s">
        <v>550</v>
      </c>
      <c r="D382" s="45" t="s">
        <v>101</v>
      </c>
      <c r="E382" s="29" t="s">
        <v>883</v>
      </c>
      <c r="F382" s="37">
        <v>121037</v>
      </c>
      <c r="G382" s="29"/>
      <c r="H382" s="30" t="str">
        <f t="shared" si="68"/>
        <v>GUP-YK00-P1HYB-121037</v>
      </c>
      <c r="I382" s="30" t="s">
        <v>924</v>
      </c>
      <c r="J382" s="28" t="s">
        <v>542</v>
      </c>
      <c r="K382" s="42">
        <v>44572</v>
      </c>
      <c r="L382" s="42"/>
      <c r="M382" s="32" t="s">
        <v>448</v>
      </c>
      <c r="N382" s="29" t="s">
        <v>728</v>
      </c>
      <c r="O382" s="28"/>
      <c r="P382" s="28" t="s">
        <v>5686</v>
      </c>
      <c r="Q382" s="28"/>
      <c r="R382" s="28"/>
      <c r="S382" s="28" t="s">
        <v>729</v>
      </c>
      <c r="T382" s="29" t="s">
        <v>104</v>
      </c>
      <c r="U382" s="33" t="s">
        <v>730</v>
      </c>
      <c r="V382" s="34" t="s">
        <v>249</v>
      </c>
      <c r="W382" s="34">
        <v>3</v>
      </c>
      <c r="X382" s="162">
        <v>45838</v>
      </c>
      <c r="Y382" s="162"/>
      <c r="Z382" s="30"/>
      <c r="AA382" s="119" t="str" cm="1">
        <f t="array" ref="AA382">IF(AB382="","",INDEX(AG382:DR382,_xlfn.XMATCH(AB382,AG382:DR382)-1))</f>
        <v>DE-GUP-DT-E-25-011</v>
      </c>
      <c r="AB382" s="120">
        <f t="shared" si="64"/>
        <v>45678</v>
      </c>
      <c r="AC382" s="119" cm="1">
        <f t="array" ref="AC382">IF(AB382="","",INDEX(AG382:DR382,_xlfn.XMATCH(AB382,AG382:DR382)+1))</f>
        <v>3</v>
      </c>
      <c r="AD382" s="119" t="str" cm="1">
        <f t="array" ref="AD382">IF(AE382="","",INDEX(AG382:DR382,_xlfn.XMATCH(AE382,AG382:DR382)-1))</f>
        <v>CRS-GUP-DHI-DT-23-1571</v>
      </c>
      <c r="AE382" s="120">
        <f t="shared" si="65"/>
        <v>44980</v>
      </c>
      <c r="AF382" s="119" t="str" cm="1">
        <f t="array" ref="AF382">IF(AE382="","",INDEX(AG382:DR382,_xlfn.XMATCH(AE382,AG382:DR382)+1))</f>
        <v>NC</v>
      </c>
      <c r="AG382" s="43" t="s">
        <v>765</v>
      </c>
      <c r="AH382" s="117">
        <v>44526</v>
      </c>
      <c r="AI382" s="199" t="s">
        <v>71</v>
      </c>
      <c r="AJ382" s="43" t="s">
        <v>766</v>
      </c>
      <c r="AK382" s="117">
        <v>44553</v>
      </c>
      <c r="AL382" s="43" t="s">
        <v>73</v>
      </c>
      <c r="AM382" s="43" t="s">
        <v>922</v>
      </c>
      <c r="AN382" s="117">
        <v>44818</v>
      </c>
      <c r="AO382" s="43">
        <v>1</v>
      </c>
      <c r="AP382" s="43" t="s">
        <v>923</v>
      </c>
      <c r="AQ382" s="117">
        <v>44828</v>
      </c>
      <c r="AR382" s="43" t="s">
        <v>73</v>
      </c>
      <c r="AS382" s="43" t="s">
        <v>6175</v>
      </c>
      <c r="AT382" s="117">
        <v>44939</v>
      </c>
      <c r="AU382" s="43">
        <v>2</v>
      </c>
      <c r="AV382" s="43" t="s">
        <v>6595</v>
      </c>
      <c r="AW382" s="117">
        <v>44980</v>
      </c>
      <c r="AX382" s="43" t="s">
        <v>73</v>
      </c>
      <c r="AY382" s="43" t="s">
        <v>8693</v>
      </c>
      <c r="AZ382" s="117">
        <v>45678</v>
      </c>
      <c r="BA382" s="43">
        <v>3</v>
      </c>
      <c r="BC382" s="117"/>
      <c r="BF382" s="117"/>
      <c r="BI382" s="117"/>
      <c r="BL382" s="117"/>
      <c r="BR382" s="117"/>
      <c r="BX382" s="117"/>
      <c r="CD382" s="117"/>
      <c r="CJ382" s="117"/>
      <c r="CP382" s="117"/>
      <c r="CV382" s="117"/>
      <c r="DB382" s="117"/>
      <c r="DH382" s="117"/>
      <c r="DN382" s="117"/>
      <c r="DS382" s="31" cm="1">
        <f t="array" ref="DS382">_xlfn.TAKE(_xlfn.CHOOSECOLS(_xlfn.WRAPROWS($AG382:$DR382,6),2),1)</f>
        <v>44526</v>
      </c>
      <c r="DT382" s="31" cm="1">
        <f t="array" ref="DT382">_xlfn.TAKE(_xlfn._xlws.FILTER(_xlfn.CHOOSECOLS(_xlfn.WRAPROWS($AG382:$DR382,6),2),
(_xlfn.CHOOSECOLS(_xlfn.WRAPROWS($AG382:$DR382,6),3) = "0") +
(_xlfn.CHOOSECOLS(_xlfn.WRAPROWS($AG382:$DR382,6),3) = 0) +
(_xlfn.CHOOSECOLS(_xlfn.WRAPROWS($AG382:$DR382,6),3) = "0(CP)")),1)</f>
        <v>44526</v>
      </c>
    </row>
    <row r="383" spans="1:124" s="43" customFormat="1" x14ac:dyDescent="0.45">
      <c r="A383" s="29"/>
      <c r="B383" s="29" t="s">
        <v>445</v>
      </c>
      <c r="C383" s="29" t="s">
        <v>237</v>
      </c>
      <c r="D383" s="45" t="s">
        <v>101</v>
      </c>
      <c r="E383" s="29" t="s">
        <v>883</v>
      </c>
      <c r="F383" s="37">
        <v>121038</v>
      </c>
      <c r="G383" s="29"/>
      <c r="H383" s="30" t="str">
        <f t="shared" si="68"/>
        <v>GUP-YT01-P1HYB-121038</v>
      </c>
      <c r="I383" s="30" t="s">
        <v>925</v>
      </c>
      <c r="J383" s="28" t="s">
        <v>542</v>
      </c>
      <c r="K383" s="42">
        <v>44602</v>
      </c>
      <c r="L383" s="42"/>
      <c r="M383" s="32" t="s">
        <v>448</v>
      </c>
      <c r="N383" s="29" t="s">
        <v>728</v>
      </c>
      <c r="O383" s="28"/>
      <c r="P383" s="28" t="s">
        <v>5686</v>
      </c>
      <c r="Q383" s="28"/>
      <c r="R383" s="28"/>
      <c r="S383" s="28" t="s">
        <v>729</v>
      </c>
      <c r="T383" s="29" t="s">
        <v>104</v>
      </c>
      <c r="U383" s="33" t="s">
        <v>730</v>
      </c>
      <c r="V383" s="34" t="s">
        <v>926</v>
      </c>
      <c r="W383" s="34">
        <v>3</v>
      </c>
      <c r="X383" s="162">
        <v>45838</v>
      </c>
      <c r="Y383" s="162"/>
      <c r="Z383" s="30"/>
      <c r="AA383" s="119" t="str" cm="1">
        <f t="array" ref="AA383">IF(AB383="","",INDEX(AG383:DR383,_xlfn.XMATCH(AB383,AG383:DR383)-1))</f>
        <v>DE-GUP-DT-E-22-662</v>
      </c>
      <c r="AB383" s="120">
        <f t="shared" si="64"/>
        <v>44818</v>
      </c>
      <c r="AC383" s="119" cm="1">
        <f t="array" ref="AC383">IF(AB383="","",INDEX(AG383:DR383,_xlfn.XMATCH(AB383,AG383:DR383)+1))</f>
        <v>2</v>
      </c>
      <c r="AD383" s="119" t="str" cm="1">
        <f t="array" ref="AD383">IF(AE383="","",INDEX(AG383:DR383,_xlfn.XMATCH(AE383,AG383:DR383)-1))</f>
        <v>CRS-GUP-DHI-DT-22-882</v>
      </c>
      <c r="AE383" s="120">
        <f t="shared" si="65"/>
        <v>44843</v>
      </c>
      <c r="AF383" s="119" t="str" cm="1">
        <f t="array" ref="AF383">IF(AE383="","",INDEX(AG383:DR383,_xlfn.XMATCH(AE383,AG383:DR383)+1))</f>
        <v>NC</v>
      </c>
      <c r="AG383" s="43" t="s">
        <v>774</v>
      </c>
      <c r="AH383" s="117">
        <v>44568</v>
      </c>
      <c r="AI383" s="199" t="s">
        <v>71</v>
      </c>
      <c r="AJ383" s="43" t="s">
        <v>775</v>
      </c>
      <c r="AK383" s="117">
        <v>44585</v>
      </c>
      <c r="AL383" s="43" t="s">
        <v>73</v>
      </c>
      <c r="AM383" s="43" t="s">
        <v>818</v>
      </c>
      <c r="AN383" s="117">
        <v>44762</v>
      </c>
      <c r="AO383" s="43">
        <v>1</v>
      </c>
      <c r="AP383" s="43" t="s">
        <v>927</v>
      </c>
      <c r="AQ383" s="117">
        <v>44786</v>
      </c>
      <c r="AR383" s="43" t="s">
        <v>92</v>
      </c>
      <c r="AS383" s="43" t="s">
        <v>922</v>
      </c>
      <c r="AT383" s="117">
        <v>44818</v>
      </c>
      <c r="AU383" s="43">
        <v>2</v>
      </c>
      <c r="AV383" s="43" t="s">
        <v>5042</v>
      </c>
      <c r="AW383" s="117">
        <v>44843</v>
      </c>
      <c r="AX383" s="43" t="s">
        <v>73</v>
      </c>
      <c r="AZ383" s="117"/>
      <c r="BC383" s="117"/>
      <c r="BF383" s="117"/>
      <c r="BI383" s="117"/>
      <c r="BL383" s="117"/>
      <c r="BR383" s="117"/>
      <c r="BX383" s="117"/>
      <c r="CD383" s="117"/>
      <c r="CJ383" s="117"/>
      <c r="CP383" s="117"/>
      <c r="CV383" s="117"/>
      <c r="DB383" s="117"/>
      <c r="DH383" s="117"/>
      <c r="DN383" s="117"/>
      <c r="DS383" s="31" cm="1">
        <f t="array" ref="DS383">_xlfn.TAKE(_xlfn.CHOOSECOLS(_xlfn.WRAPROWS($AG383:$DR383,6),2),1)</f>
        <v>44568</v>
      </c>
      <c r="DT383" s="31" cm="1">
        <f t="array" ref="DT383">_xlfn.TAKE(_xlfn._xlws.FILTER(_xlfn.CHOOSECOLS(_xlfn.WRAPROWS($AG383:$DR383,6),2),
(_xlfn.CHOOSECOLS(_xlfn.WRAPROWS($AG383:$DR383,6),3) = "0") +
(_xlfn.CHOOSECOLS(_xlfn.WRAPROWS($AG383:$DR383,6),3) = 0) +
(_xlfn.CHOOSECOLS(_xlfn.WRAPROWS($AG383:$DR383,6),3) = "0(CP)")),1)</f>
        <v>44568</v>
      </c>
    </row>
    <row r="384" spans="1:124" s="43" customFormat="1" x14ac:dyDescent="0.45">
      <c r="A384" s="29"/>
      <c r="B384" s="29" t="s">
        <v>445</v>
      </c>
      <c r="C384" s="29" t="s">
        <v>928</v>
      </c>
      <c r="D384" s="45" t="s">
        <v>101</v>
      </c>
      <c r="E384" s="29" t="s">
        <v>883</v>
      </c>
      <c r="F384" s="37">
        <v>121051</v>
      </c>
      <c r="G384" s="29"/>
      <c r="H384" s="30" t="str">
        <f t="shared" si="68"/>
        <v>GUP-YE03-P1HYB-121051</v>
      </c>
      <c r="I384" s="132" t="s">
        <v>929</v>
      </c>
      <c r="J384" s="28" t="s">
        <v>542</v>
      </c>
      <c r="K384" s="42">
        <v>44732</v>
      </c>
      <c r="L384" s="42"/>
      <c r="M384" s="32" t="s">
        <v>448</v>
      </c>
      <c r="N384" s="29" t="s">
        <v>728</v>
      </c>
      <c r="O384" s="28"/>
      <c r="P384" s="28" t="s">
        <v>5686</v>
      </c>
      <c r="Q384" s="28"/>
      <c r="R384" s="28"/>
      <c r="S384" s="28" t="s">
        <v>729</v>
      </c>
      <c r="T384" s="29" t="s">
        <v>104</v>
      </c>
      <c r="U384" s="33" t="s">
        <v>730</v>
      </c>
      <c r="V384" s="34" t="s">
        <v>272</v>
      </c>
      <c r="W384" s="34">
        <v>3</v>
      </c>
      <c r="X384" s="162">
        <v>45838</v>
      </c>
      <c r="Y384" s="162"/>
      <c r="Z384" s="30"/>
      <c r="AA384" s="119" t="str" cm="1">
        <f t="array" ref="AA384">IF(AB384="","",INDEX(AG384:DR384,_xlfn.XMATCH(AB384,AG384:DR384)-1))</f>
        <v>DE-GUP-DT-E-22-662</v>
      </c>
      <c r="AB384" s="120">
        <f t="shared" si="64"/>
        <v>44818</v>
      </c>
      <c r="AC384" s="119" cm="1">
        <f t="array" ref="AC384">IF(AB384="","",INDEX(AG384:DR384,_xlfn.XMATCH(AB384,AG384:DR384)+1))</f>
        <v>1</v>
      </c>
      <c r="AD384" s="119" t="str" cm="1">
        <f t="array" ref="AD384">IF(AE384="","",INDEX(AG384:DR384,_xlfn.XMATCH(AE384,AG384:DR384)-1))</f>
        <v>CRS-GUP-DHI-DT-22-860</v>
      </c>
      <c r="AE384" s="120">
        <f t="shared" si="65"/>
        <v>44828</v>
      </c>
      <c r="AF384" s="119" t="str" cm="1">
        <f t="array" ref="AF384">IF(AE384="","",INDEX(AG384:DR384,_xlfn.XMATCH(AE384,AG384:DR384)+1))</f>
        <v>NC</v>
      </c>
      <c r="AG384" s="43" t="s">
        <v>765</v>
      </c>
      <c r="AH384" s="117">
        <v>44526</v>
      </c>
      <c r="AI384" s="199" t="s">
        <v>71</v>
      </c>
      <c r="AJ384" s="43" t="s">
        <v>766</v>
      </c>
      <c r="AK384" s="117">
        <v>44553</v>
      </c>
      <c r="AL384" s="43" t="s">
        <v>73</v>
      </c>
      <c r="AM384" s="43" t="s">
        <v>922</v>
      </c>
      <c r="AN384" s="117">
        <v>44818</v>
      </c>
      <c r="AO384" s="43">
        <v>1</v>
      </c>
      <c r="AP384" s="43" t="s">
        <v>923</v>
      </c>
      <c r="AQ384" s="117">
        <v>44828</v>
      </c>
      <c r="AR384" s="43" t="s">
        <v>73</v>
      </c>
      <c r="AT384" s="117"/>
      <c r="AW384" s="117"/>
      <c r="AZ384" s="117"/>
      <c r="BC384" s="117"/>
      <c r="BF384" s="117"/>
      <c r="BI384" s="117"/>
      <c r="BL384" s="117"/>
      <c r="BR384" s="117"/>
      <c r="BX384" s="117"/>
      <c r="CD384" s="117"/>
      <c r="CJ384" s="117"/>
      <c r="CP384" s="117"/>
      <c r="CV384" s="117"/>
      <c r="DB384" s="117"/>
      <c r="DH384" s="117"/>
      <c r="DN384" s="117"/>
      <c r="DS384" s="31" cm="1">
        <f t="array" ref="DS384">_xlfn.TAKE(_xlfn.CHOOSECOLS(_xlfn.WRAPROWS($AG384:$DR384,6),2),1)</f>
        <v>44526</v>
      </c>
      <c r="DT384" s="31" cm="1">
        <f t="array" ref="DT384">_xlfn.TAKE(_xlfn._xlws.FILTER(_xlfn.CHOOSECOLS(_xlfn.WRAPROWS($AG384:$DR384,6),2),
(_xlfn.CHOOSECOLS(_xlfn.WRAPROWS($AG384:$DR384,6),3) = "0") +
(_xlfn.CHOOSECOLS(_xlfn.WRAPROWS($AG384:$DR384,6),3) = 0) +
(_xlfn.CHOOSECOLS(_xlfn.WRAPROWS($AG384:$DR384,6),3) = "0(CP)")),1)</f>
        <v>44526</v>
      </c>
    </row>
    <row r="385" spans="1:124" s="43" customFormat="1" x14ac:dyDescent="0.45">
      <c r="A385" s="29"/>
      <c r="B385" s="29" t="s">
        <v>445</v>
      </c>
      <c r="C385" s="29" t="s">
        <v>930</v>
      </c>
      <c r="D385" s="45" t="s">
        <v>101</v>
      </c>
      <c r="E385" s="29" t="s">
        <v>883</v>
      </c>
      <c r="F385" s="37">
        <v>121052</v>
      </c>
      <c r="G385" s="29"/>
      <c r="H385" s="30" t="str">
        <f t="shared" si="68"/>
        <v>GUP-YU01-P1HYB-121052</v>
      </c>
      <c r="I385" s="30" t="s">
        <v>931</v>
      </c>
      <c r="J385" s="29" t="s">
        <v>245</v>
      </c>
      <c r="K385" s="42">
        <v>44542</v>
      </c>
      <c r="L385" s="46">
        <v>44788</v>
      </c>
      <c r="M385" s="32" t="s">
        <v>448</v>
      </c>
      <c r="N385" s="29" t="s">
        <v>728</v>
      </c>
      <c r="O385" s="28"/>
      <c r="P385" s="28" t="s">
        <v>5686</v>
      </c>
      <c r="Q385" s="28"/>
      <c r="R385" s="28"/>
      <c r="S385" s="28" t="s">
        <v>729</v>
      </c>
      <c r="T385" s="29" t="s">
        <v>104</v>
      </c>
      <c r="U385" s="33" t="s">
        <v>730</v>
      </c>
      <c r="V385" s="34" t="s">
        <v>272</v>
      </c>
      <c r="W385" s="34">
        <v>3</v>
      </c>
      <c r="X385" s="162">
        <v>45838</v>
      </c>
      <c r="Y385" s="162"/>
      <c r="Z385" s="30"/>
      <c r="AA385" s="119" t="str" cm="1">
        <f t="array" ref="AA385">IF(AB385="","",INDEX(AG385:DR385,_xlfn.XMATCH(AB385,AG385:DR385)-1))</f>
        <v>DE-GUP-DT-E-24-095</v>
      </c>
      <c r="AB385" s="120">
        <f t="shared" si="64"/>
        <v>45378</v>
      </c>
      <c r="AC385" s="119" cm="1">
        <f t="array" ref="AC385">IF(AB385="","",INDEX(AG385:DR385,_xlfn.XMATCH(AB385,AG385:DR385)+1))</f>
        <v>1</v>
      </c>
      <c r="AD385" s="119" t="str" cm="1">
        <f t="array" ref="AD385">IF(AE385="","",INDEX(AG385:DR385,_xlfn.XMATCH(AE385,AG385:DR385)-1))</f>
        <v>CRS-GUP-DHI-DT-22-1247</v>
      </c>
      <c r="AE385" s="120">
        <f t="shared" si="65"/>
        <v>44908</v>
      </c>
      <c r="AF385" s="119" t="str" cm="1">
        <f t="array" ref="AF385">IF(AE385="","",INDEX(AG385:DR385,_xlfn.XMATCH(AE385,AG385:DR385)+1))</f>
        <v>AA</v>
      </c>
      <c r="AG385" s="43" t="s">
        <v>879</v>
      </c>
      <c r="AH385" s="117">
        <v>44497</v>
      </c>
      <c r="AI385" s="199" t="s">
        <v>106</v>
      </c>
      <c r="AJ385" s="43" t="s">
        <v>880</v>
      </c>
      <c r="AK385" s="117">
        <v>44517</v>
      </c>
      <c r="AL385" s="43" t="s">
        <v>77</v>
      </c>
      <c r="AM385" s="43" t="s">
        <v>932</v>
      </c>
      <c r="AN385" s="117">
        <v>44795</v>
      </c>
      <c r="AO385" s="43" t="s">
        <v>52</v>
      </c>
      <c r="AP385" s="43" t="s">
        <v>933</v>
      </c>
      <c r="AQ385" s="117">
        <v>44813</v>
      </c>
      <c r="AR385" s="43" t="s">
        <v>113</v>
      </c>
      <c r="AS385" s="43" t="s">
        <v>5569</v>
      </c>
      <c r="AT385" s="117">
        <v>44889</v>
      </c>
      <c r="AU385" s="43" t="s">
        <v>340</v>
      </c>
      <c r="AV385" s="43" t="s">
        <v>5784</v>
      </c>
      <c r="AW385" s="117">
        <v>44908</v>
      </c>
      <c r="AX385" s="43" t="s">
        <v>84</v>
      </c>
      <c r="AY385" s="43" t="s">
        <v>8315</v>
      </c>
      <c r="AZ385" s="117">
        <v>45378</v>
      </c>
      <c r="BA385" s="43">
        <v>1</v>
      </c>
      <c r="BC385" s="117"/>
      <c r="BF385" s="117"/>
      <c r="BI385" s="117"/>
      <c r="BL385" s="117"/>
      <c r="BR385" s="117"/>
      <c r="BX385" s="117"/>
      <c r="CD385" s="117"/>
      <c r="CJ385" s="117"/>
      <c r="CP385" s="117"/>
      <c r="CV385" s="117"/>
      <c r="DB385" s="117"/>
      <c r="DH385" s="117"/>
      <c r="DN385" s="117"/>
      <c r="DS385" s="31" cm="1">
        <f t="array" ref="DS385">_xlfn.TAKE(_xlfn.CHOOSECOLS(_xlfn.WRAPROWS($AG385:$DR385,6),2),1)</f>
        <v>44497</v>
      </c>
      <c r="DT385" s="31" cm="1">
        <f t="array" ref="DT385">_xlfn.TAKE(_xlfn._xlws.FILTER(_xlfn.CHOOSECOLS(_xlfn.WRAPROWS($AG385:$DR385,6),2),
(_xlfn.CHOOSECOLS(_xlfn.WRAPROWS($AG385:$DR385,6),3) = "0") +
(_xlfn.CHOOSECOLS(_xlfn.WRAPROWS($AG385:$DR385,6),3) = 0) +
(_xlfn.CHOOSECOLS(_xlfn.WRAPROWS($AG385:$DR385,6),3) = "0(CP)")),1)</f>
        <v>44889</v>
      </c>
    </row>
    <row r="386" spans="1:124" s="43" customFormat="1" x14ac:dyDescent="0.45">
      <c r="A386" s="29"/>
      <c r="B386" s="29" t="s">
        <v>445</v>
      </c>
      <c r="C386" s="29" t="s">
        <v>934</v>
      </c>
      <c r="D386" s="45" t="s">
        <v>101</v>
      </c>
      <c r="E386" s="29" t="s">
        <v>883</v>
      </c>
      <c r="F386" s="37">
        <v>121053</v>
      </c>
      <c r="G386" s="29"/>
      <c r="H386" s="30" t="str">
        <f t="shared" si="68"/>
        <v>GUP-YR05-P1HYB-121053</v>
      </c>
      <c r="I386" s="30" t="s">
        <v>935</v>
      </c>
      <c r="J386" s="28" t="s">
        <v>542</v>
      </c>
      <c r="K386" s="42">
        <v>44572</v>
      </c>
      <c r="L386" s="42"/>
      <c r="M386" s="32" t="s">
        <v>448</v>
      </c>
      <c r="N386" s="29" t="s">
        <v>728</v>
      </c>
      <c r="O386" s="28"/>
      <c r="P386" s="28" t="s">
        <v>5686</v>
      </c>
      <c r="Q386" s="28"/>
      <c r="R386" s="28"/>
      <c r="S386" s="28" t="s">
        <v>729</v>
      </c>
      <c r="T386" s="29" t="s">
        <v>104</v>
      </c>
      <c r="U386" s="33" t="s">
        <v>730</v>
      </c>
      <c r="V386" s="34" t="s">
        <v>272</v>
      </c>
      <c r="W386" s="34">
        <v>3</v>
      </c>
      <c r="X386" s="162">
        <v>45838</v>
      </c>
      <c r="Y386" s="162"/>
      <c r="Z386" s="30"/>
      <c r="AA386" s="119" t="str" cm="1">
        <f t="array" ref="AA386">IF(AB386="","",INDEX(AG386:DR386,_xlfn.XMATCH(AB386,AG386:DR386)-1))</f>
        <v>DE-GUP-DT-E-22-914</v>
      </c>
      <c r="AB386" s="120">
        <f t="shared" si="64"/>
        <v>44873</v>
      </c>
      <c r="AC386" s="119" cm="1">
        <f t="array" ref="AC386">IF(AB386="","",INDEX(AG386:DR386,_xlfn.XMATCH(AB386,AG386:DR386)+1))</f>
        <v>2</v>
      </c>
      <c r="AD386" s="119" t="str" cm="1">
        <f t="array" ref="AD386">IF(AE386="","",INDEX(AG386:DR386,_xlfn.XMATCH(AE386,AG386:DR386)-1))</f>
        <v>CRS-GUP-DHI-DT-22-1030</v>
      </c>
      <c r="AE386" s="120">
        <f t="shared" si="65"/>
        <v>44878</v>
      </c>
      <c r="AF386" s="119" t="str" cm="1">
        <f t="array" ref="AF386">IF(AE386="","",INDEX(AG386:DR386,_xlfn.XMATCH(AE386,AG386:DR386)+1))</f>
        <v>NC</v>
      </c>
      <c r="AG386" s="43" t="s">
        <v>765</v>
      </c>
      <c r="AH386" s="117">
        <v>44526</v>
      </c>
      <c r="AI386" s="199" t="s">
        <v>71</v>
      </c>
      <c r="AJ386" s="43" t="s">
        <v>766</v>
      </c>
      <c r="AK386" s="117">
        <v>44553</v>
      </c>
      <c r="AL386" s="43" t="s">
        <v>73</v>
      </c>
      <c r="AM386" s="43" t="s">
        <v>922</v>
      </c>
      <c r="AN386" s="117">
        <v>44818</v>
      </c>
      <c r="AO386" s="43">
        <v>1</v>
      </c>
      <c r="AP386" s="43" t="s">
        <v>923</v>
      </c>
      <c r="AQ386" s="117">
        <v>44828</v>
      </c>
      <c r="AR386" s="43" t="s">
        <v>73</v>
      </c>
      <c r="AS386" s="43" t="s">
        <v>5329</v>
      </c>
      <c r="AT386" s="117">
        <v>44873</v>
      </c>
      <c r="AU386" s="43">
        <v>2</v>
      </c>
      <c r="AV386" s="43" t="s">
        <v>5393</v>
      </c>
      <c r="AW386" s="117">
        <v>44878</v>
      </c>
      <c r="AX386" s="43" t="s">
        <v>73</v>
      </c>
      <c r="AZ386" s="117"/>
      <c r="BC386" s="117"/>
      <c r="BF386" s="117"/>
      <c r="BI386" s="117"/>
      <c r="BL386" s="117"/>
      <c r="BR386" s="117"/>
      <c r="BX386" s="117"/>
      <c r="CD386" s="117"/>
      <c r="CJ386" s="117"/>
      <c r="CP386" s="117"/>
      <c r="CV386" s="117"/>
      <c r="DB386" s="117"/>
      <c r="DH386" s="117"/>
      <c r="DN386" s="117"/>
      <c r="DS386" s="31" cm="1">
        <f t="array" ref="DS386">_xlfn.TAKE(_xlfn.CHOOSECOLS(_xlfn.WRAPROWS($AG386:$DR386,6),2),1)</f>
        <v>44526</v>
      </c>
      <c r="DT386" s="31" cm="1">
        <f t="array" ref="DT386">_xlfn.TAKE(_xlfn._xlws.FILTER(_xlfn.CHOOSECOLS(_xlfn.WRAPROWS($AG386:$DR386,6),2),
(_xlfn.CHOOSECOLS(_xlfn.WRAPROWS($AG386:$DR386,6),3) = "0") +
(_xlfn.CHOOSECOLS(_xlfn.WRAPROWS($AG386:$DR386,6),3) = 0) +
(_xlfn.CHOOSECOLS(_xlfn.WRAPROWS($AG386:$DR386,6),3) = "0(CP)")),1)</f>
        <v>44526</v>
      </c>
    </row>
    <row r="387" spans="1:124" s="43" customFormat="1" x14ac:dyDescent="0.45">
      <c r="A387" s="29"/>
      <c r="B387" s="29" t="s">
        <v>445</v>
      </c>
      <c r="C387" s="29" t="s">
        <v>936</v>
      </c>
      <c r="D387" s="45" t="s">
        <v>101</v>
      </c>
      <c r="E387" s="29" t="s">
        <v>883</v>
      </c>
      <c r="F387" s="37">
        <v>121054</v>
      </c>
      <c r="G387" s="29"/>
      <c r="H387" s="30" t="str">
        <f t="shared" si="68"/>
        <v>GUP-YQ01-P1HYB-121054</v>
      </c>
      <c r="I387" s="132" t="s">
        <v>937</v>
      </c>
      <c r="J387" s="28" t="s">
        <v>542</v>
      </c>
      <c r="K387" s="42">
        <v>44602</v>
      </c>
      <c r="L387" s="42"/>
      <c r="M387" s="32" t="s">
        <v>448</v>
      </c>
      <c r="N387" s="29" t="s">
        <v>728</v>
      </c>
      <c r="O387" s="28"/>
      <c r="P387" s="28" t="s">
        <v>5686</v>
      </c>
      <c r="Q387" s="28"/>
      <c r="R387" s="28"/>
      <c r="S387" s="28" t="s">
        <v>729</v>
      </c>
      <c r="T387" s="29" t="s">
        <v>104</v>
      </c>
      <c r="U387" s="33" t="s">
        <v>730</v>
      </c>
      <c r="V387" s="34" t="s">
        <v>272</v>
      </c>
      <c r="W387" s="34">
        <v>3</v>
      </c>
      <c r="X387" s="162">
        <v>45838</v>
      </c>
      <c r="Y387" s="162"/>
      <c r="Z387" s="30"/>
      <c r="AA387" s="119" t="str" cm="1">
        <f t="array" ref="AA387">IF(AB387="","",INDEX(AG387:DR387,_xlfn.XMATCH(AB387,AG387:DR387)-1))</f>
        <v>DE-GUP-DT-E-22-914</v>
      </c>
      <c r="AB387" s="120">
        <f t="shared" si="64"/>
        <v>44873</v>
      </c>
      <c r="AC387" s="119" cm="1">
        <f t="array" ref="AC387">IF(AB387="","",INDEX(AG387:DR387,_xlfn.XMATCH(AB387,AG387:DR387)+1))</f>
        <v>2</v>
      </c>
      <c r="AD387" s="119" t="str" cm="1">
        <f t="array" ref="AD387">IF(AE387="","",INDEX(AG387:DR387,_xlfn.XMATCH(AE387,AG387:DR387)-1))</f>
        <v>CRS-GUP-DHI-DT-22-1030</v>
      </c>
      <c r="AE387" s="120">
        <f t="shared" si="65"/>
        <v>44878</v>
      </c>
      <c r="AF387" s="119" t="str" cm="1">
        <f t="array" ref="AF387">IF(AE387="","",INDEX(AG387:DR387,_xlfn.XMATCH(AE387,AG387:DR387)+1))</f>
        <v>NC</v>
      </c>
      <c r="AG387" s="43" t="s">
        <v>774</v>
      </c>
      <c r="AH387" s="117">
        <v>44568</v>
      </c>
      <c r="AI387" s="199" t="s">
        <v>71</v>
      </c>
      <c r="AJ387" s="43" t="s">
        <v>775</v>
      </c>
      <c r="AK387" s="117">
        <v>44585</v>
      </c>
      <c r="AL387" s="43" t="s">
        <v>73</v>
      </c>
      <c r="AM387" s="43" t="s">
        <v>922</v>
      </c>
      <c r="AN387" s="117">
        <v>44818</v>
      </c>
      <c r="AO387" s="43">
        <v>1</v>
      </c>
      <c r="AP387" s="43" t="s">
        <v>5042</v>
      </c>
      <c r="AQ387" s="117">
        <v>44843</v>
      </c>
      <c r="AR387" s="43" t="s">
        <v>73</v>
      </c>
      <c r="AS387" s="43" t="s">
        <v>5329</v>
      </c>
      <c r="AT387" s="117">
        <v>44873</v>
      </c>
      <c r="AU387" s="43">
        <v>2</v>
      </c>
      <c r="AV387" s="43" t="s">
        <v>5393</v>
      </c>
      <c r="AW387" s="117">
        <v>44878</v>
      </c>
      <c r="AX387" s="43" t="s">
        <v>73</v>
      </c>
      <c r="AZ387" s="117"/>
      <c r="BC387" s="117"/>
      <c r="BF387" s="117"/>
      <c r="BI387" s="117"/>
      <c r="BL387" s="117"/>
      <c r="BR387" s="117"/>
      <c r="BX387" s="117"/>
      <c r="CD387" s="117"/>
      <c r="CJ387" s="117"/>
      <c r="CP387" s="117"/>
      <c r="CV387" s="117"/>
      <c r="DB387" s="117"/>
      <c r="DH387" s="117"/>
      <c r="DN387" s="117"/>
      <c r="DS387" s="31" cm="1">
        <f t="array" ref="DS387">_xlfn.TAKE(_xlfn.CHOOSECOLS(_xlfn.WRAPROWS($AG387:$DR387,6),2),1)</f>
        <v>44568</v>
      </c>
      <c r="DT387" s="31" cm="1">
        <f t="array" ref="DT387">_xlfn.TAKE(_xlfn._xlws.FILTER(_xlfn.CHOOSECOLS(_xlfn.WRAPROWS($AG387:$DR387,6),2),
(_xlfn.CHOOSECOLS(_xlfn.WRAPROWS($AG387:$DR387,6),3) = "0") +
(_xlfn.CHOOSECOLS(_xlfn.WRAPROWS($AG387:$DR387,6),3) = 0) +
(_xlfn.CHOOSECOLS(_xlfn.WRAPROWS($AG387:$DR387,6),3) = "0(CP)")),1)</f>
        <v>44568</v>
      </c>
    </row>
    <row r="388" spans="1:124" s="43" customFormat="1" x14ac:dyDescent="0.45">
      <c r="A388" s="29"/>
      <c r="B388" s="29" t="s">
        <v>445</v>
      </c>
      <c r="C388" s="29" t="s">
        <v>232</v>
      </c>
      <c r="D388" s="45" t="s">
        <v>101</v>
      </c>
      <c r="E388" s="29" t="s">
        <v>883</v>
      </c>
      <c r="F388" s="37">
        <v>121055</v>
      </c>
      <c r="G388" s="29"/>
      <c r="H388" s="30" t="str">
        <f t="shared" si="68"/>
        <v>GUP-YD00-P1HYB-121055</v>
      </c>
      <c r="I388" s="139" t="s">
        <v>938</v>
      </c>
      <c r="J388" s="28" t="s">
        <v>542</v>
      </c>
      <c r="K388" s="42">
        <v>44572</v>
      </c>
      <c r="L388" s="42"/>
      <c r="M388" s="32" t="s">
        <v>448</v>
      </c>
      <c r="N388" s="29" t="s">
        <v>728</v>
      </c>
      <c r="O388" s="28"/>
      <c r="P388" s="28"/>
      <c r="Q388" s="28"/>
      <c r="R388" s="28"/>
      <c r="S388" s="28" t="s">
        <v>729</v>
      </c>
      <c r="T388" s="29" t="s">
        <v>104</v>
      </c>
      <c r="U388" s="33" t="s">
        <v>730</v>
      </c>
      <c r="V388" s="34" t="s">
        <v>249</v>
      </c>
      <c r="W388" s="34">
        <v>3</v>
      </c>
      <c r="X388" s="162">
        <v>45838</v>
      </c>
      <c r="Y388" s="162"/>
      <c r="Z388" s="30"/>
      <c r="AA388" s="119" t="str" cm="1">
        <f t="array" ref="AA388">IF(AB388="","",INDEX(AG388:DR388,_xlfn.XMATCH(AB388,AG388:DR388)-1))</f>
        <v>DE-GUP-DT-E-22-914</v>
      </c>
      <c r="AB388" s="120">
        <f t="shared" si="64"/>
        <v>44873</v>
      </c>
      <c r="AC388" s="119" cm="1">
        <f t="array" ref="AC388">IF(AB388="","",INDEX(AG388:DR388,_xlfn.XMATCH(AB388,AG388:DR388)+1))</f>
        <v>2</v>
      </c>
      <c r="AD388" s="119" t="str" cm="1">
        <f t="array" ref="AD388">IF(AE388="","",INDEX(AG388:DR388,_xlfn.XMATCH(AE388,AG388:DR388)-1))</f>
        <v>CRS-GUP-DHI-DT-22-1030</v>
      </c>
      <c r="AE388" s="120">
        <f t="shared" si="65"/>
        <v>44878</v>
      </c>
      <c r="AF388" s="119" t="str" cm="1">
        <f t="array" ref="AF388">IF(AE388="","",INDEX(AG388:DR388,_xlfn.XMATCH(AE388,AG388:DR388)+1))</f>
        <v>NC</v>
      </c>
      <c r="AG388" s="43" t="s">
        <v>765</v>
      </c>
      <c r="AH388" s="117">
        <v>44526</v>
      </c>
      <c r="AI388" s="199" t="s">
        <v>71</v>
      </c>
      <c r="AJ388" s="43" t="s">
        <v>766</v>
      </c>
      <c r="AK388" s="117">
        <v>44553</v>
      </c>
      <c r="AL388" s="43" t="s">
        <v>73</v>
      </c>
      <c r="AM388" s="43" t="s">
        <v>922</v>
      </c>
      <c r="AN388" s="117">
        <v>44818</v>
      </c>
      <c r="AO388" s="43">
        <v>1</v>
      </c>
      <c r="AP388" s="43" t="s">
        <v>923</v>
      </c>
      <c r="AQ388" s="117">
        <v>44828</v>
      </c>
      <c r="AR388" s="43" t="s">
        <v>73</v>
      </c>
      <c r="AS388" s="43" t="s">
        <v>5329</v>
      </c>
      <c r="AT388" s="117">
        <v>44873</v>
      </c>
      <c r="AU388" s="43">
        <v>2</v>
      </c>
      <c r="AV388" s="43" t="s">
        <v>5393</v>
      </c>
      <c r="AW388" s="117">
        <v>44878</v>
      </c>
      <c r="AX388" s="43" t="s">
        <v>73</v>
      </c>
      <c r="AZ388" s="117"/>
      <c r="BC388" s="117"/>
      <c r="BF388" s="117"/>
      <c r="BI388" s="117"/>
      <c r="BL388" s="117"/>
      <c r="BR388" s="117"/>
      <c r="BX388" s="117"/>
      <c r="CD388" s="117"/>
      <c r="CJ388" s="117"/>
      <c r="CP388" s="117"/>
      <c r="CV388" s="117"/>
      <c r="DB388" s="117"/>
      <c r="DH388" s="117"/>
      <c r="DN388" s="117"/>
      <c r="DS388" s="31" cm="1">
        <f t="array" ref="DS388">_xlfn.TAKE(_xlfn.CHOOSECOLS(_xlfn.WRAPROWS($AG388:$DR388,6),2),1)</f>
        <v>44526</v>
      </c>
      <c r="DT388" s="31" cm="1">
        <f t="array" ref="DT388">_xlfn.TAKE(_xlfn._xlws.FILTER(_xlfn.CHOOSECOLS(_xlfn.WRAPROWS($AG388:$DR388,6),2),
(_xlfn.CHOOSECOLS(_xlfn.WRAPROWS($AG388:$DR388,6),3) = "0") +
(_xlfn.CHOOSECOLS(_xlfn.WRAPROWS($AG388:$DR388,6),3) = 0) +
(_xlfn.CHOOSECOLS(_xlfn.WRAPROWS($AG388:$DR388,6),3) = "0(CP)")),1)</f>
        <v>44526</v>
      </c>
    </row>
    <row r="389" spans="1:124" s="43" customFormat="1" x14ac:dyDescent="0.45">
      <c r="A389" s="29"/>
      <c r="B389" s="29" t="s">
        <v>445</v>
      </c>
      <c r="C389" s="29" t="s">
        <v>939</v>
      </c>
      <c r="D389" s="45" t="s">
        <v>101</v>
      </c>
      <c r="E389" s="29" t="s">
        <v>883</v>
      </c>
      <c r="F389" s="37">
        <v>121056</v>
      </c>
      <c r="G389" s="29"/>
      <c r="H389" s="30" t="str">
        <f t="shared" si="68"/>
        <v>GUP-YL16-P1HYB-121056</v>
      </c>
      <c r="I389" s="30" t="s">
        <v>940</v>
      </c>
      <c r="J389" s="28" t="s">
        <v>542</v>
      </c>
      <c r="K389" s="42">
        <v>44602</v>
      </c>
      <c r="L389" s="42"/>
      <c r="M389" s="32" t="s">
        <v>448</v>
      </c>
      <c r="N389" s="29" t="s">
        <v>728</v>
      </c>
      <c r="O389" s="28"/>
      <c r="P389" s="28"/>
      <c r="Q389" s="28"/>
      <c r="R389" s="28"/>
      <c r="S389" s="28" t="s">
        <v>729</v>
      </c>
      <c r="T389" s="29" t="s">
        <v>104</v>
      </c>
      <c r="U389" s="33" t="s">
        <v>730</v>
      </c>
      <c r="V389" s="34" t="s">
        <v>272</v>
      </c>
      <c r="W389" s="34">
        <v>3</v>
      </c>
      <c r="X389" s="162">
        <v>45838</v>
      </c>
      <c r="Y389" s="162"/>
      <c r="Z389" s="30"/>
      <c r="AA389" s="119" t="str" cm="1">
        <f t="array" ref="AA389">IF(AB389="","",INDEX(AG389:DR389,_xlfn.XMATCH(AB389,AG389:DR389)-1))</f>
        <v>DE-GUP-DT-E-23-348</v>
      </c>
      <c r="AB389" s="120">
        <f t="shared" si="64"/>
        <v>45007</v>
      </c>
      <c r="AC389" s="119" cm="1">
        <f t="array" ref="AC389">IF(AB389="","",INDEX(AG389:DR389,_xlfn.XMATCH(AB389,AG389:DR389)+1))</f>
        <v>2</v>
      </c>
      <c r="AD389" s="119" t="str" cm="1">
        <f t="array" ref="AD389">IF(AE389="","",INDEX(AG389:DR389,_xlfn.XMATCH(AE389,AG389:DR389)-1))</f>
        <v>CRS-GUP-DHI-DT-23-1793</v>
      </c>
      <c r="AE389" s="120">
        <f t="shared" si="65"/>
        <v>45015</v>
      </c>
      <c r="AF389" s="119" t="str" cm="1">
        <f t="array" ref="AF389">IF(AE389="","",INDEX(AG389:DR389,_xlfn.XMATCH(AE389,AG389:DR389)+1))</f>
        <v>NC</v>
      </c>
      <c r="AG389" s="43" t="s">
        <v>774</v>
      </c>
      <c r="AH389" s="117">
        <v>44568</v>
      </c>
      <c r="AI389" s="199" t="s">
        <v>71</v>
      </c>
      <c r="AJ389" s="43" t="s">
        <v>775</v>
      </c>
      <c r="AK389" s="117">
        <v>44585</v>
      </c>
      <c r="AL389" s="43" t="s">
        <v>73</v>
      </c>
      <c r="AM389" s="43" t="s">
        <v>941</v>
      </c>
      <c r="AN389" s="117">
        <v>44838</v>
      </c>
      <c r="AO389" s="43">
        <v>1</v>
      </c>
      <c r="AP389" s="43" t="s">
        <v>5125</v>
      </c>
      <c r="AQ389" s="117">
        <v>44853</v>
      </c>
      <c r="AR389" s="43" t="s">
        <v>73</v>
      </c>
      <c r="AS389" s="43" t="s">
        <v>6938</v>
      </c>
      <c r="AT389" s="117">
        <v>45007</v>
      </c>
      <c r="AU389" s="43">
        <v>2</v>
      </c>
      <c r="AV389" s="43" t="s">
        <v>7031</v>
      </c>
      <c r="AW389" s="117">
        <v>45015</v>
      </c>
      <c r="AX389" s="43" t="s">
        <v>73</v>
      </c>
      <c r="AZ389" s="117"/>
      <c r="BC389" s="117"/>
      <c r="BF389" s="117"/>
      <c r="BI389" s="117"/>
      <c r="BL389" s="117"/>
      <c r="BR389" s="117"/>
      <c r="BX389" s="117"/>
      <c r="CD389" s="117"/>
      <c r="CJ389" s="117"/>
      <c r="CP389" s="117"/>
      <c r="CV389" s="117"/>
      <c r="DB389" s="117"/>
      <c r="DH389" s="117"/>
      <c r="DN389" s="117"/>
      <c r="DS389" s="31" cm="1">
        <f t="array" ref="DS389">_xlfn.TAKE(_xlfn.CHOOSECOLS(_xlfn.WRAPROWS($AG389:$DR389,6),2),1)</f>
        <v>44568</v>
      </c>
      <c r="DT389" s="31" cm="1">
        <f t="array" ref="DT389">_xlfn.TAKE(_xlfn._xlws.FILTER(_xlfn.CHOOSECOLS(_xlfn.WRAPROWS($AG389:$DR389,6),2),
(_xlfn.CHOOSECOLS(_xlfn.WRAPROWS($AG389:$DR389,6),3) = "0") +
(_xlfn.CHOOSECOLS(_xlfn.WRAPROWS($AG389:$DR389,6),3) = 0) +
(_xlfn.CHOOSECOLS(_xlfn.WRAPROWS($AG389:$DR389,6),3) = "0(CP)")),1)</f>
        <v>44568</v>
      </c>
    </row>
    <row r="390" spans="1:124" s="43" customFormat="1" x14ac:dyDescent="0.45">
      <c r="A390" s="29"/>
      <c r="B390" s="29" t="s">
        <v>445</v>
      </c>
      <c r="C390" s="29" t="s">
        <v>942</v>
      </c>
      <c r="D390" s="45" t="s">
        <v>101</v>
      </c>
      <c r="E390" s="29" t="s">
        <v>883</v>
      </c>
      <c r="F390" s="37">
        <v>121057</v>
      </c>
      <c r="G390" s="29"/>
      <c r="H390" s="30" t="str">
        <f t="shared" si="68"/>
        <v>GUP-YR04-P1HYB-121057</v>
      </c>
      <c r="I390" s="30" t="s">
        <v>943</v>
      </c>
      <c r="J390" s="28" t="s">
        <v>542</v>
      </c>
      <c r="K390" s="42">
        <v>44602</v>
      </c>
      <c r="L390" s="42"/>
      <c r="M390" s="32" t="s">
        <v>448</v>
      </c>
      <c r="N390" s="29" t="s">
        <v>728</v>
      </c>
      <c r="O390" s="28"/>
      <c r="P390" s="28"/>
      <c r="Q390" s="28"/>
      <c r="R390" s="28"/>
      <c r="S390" s="28" t="s">
        <v>729</v>
      </c>
      <c r="T390" s="29" t="s">
        <v>104</v>
      </c>
      <c r="U390" s="33" t="s">
        <v>730</v>
      </c>
      <c r="V390" s="34" t="s">
        <v>272</v>
      </c>
      <c r="W390" s="34">
        <v>3</v>
      </c>
      <c r="X390" s="162">
        <v>45838</v>
      </c>
      <c r="Y390" s="162"/>
      <c r="Z390" s="30"/>
      <c r="AA390" s="119" t="str" cm="1">
        <f t="array" ref="AA390">IF(AB390="","",INDEX(AG390:DR390,_xlfn.XMATCH(AB390,AG390:DR390)-1))</f>
        <v>DE-GUP-DT-E-22-754</v>
      </c>
      <c r="AB390" s="120">
        <f t="shared" si="64"/>
        <v>44838</v>
      </c>
      <c r="AC390" s="119" cm="1">
        <f t="array" ref="AC390">IF(AB390="","",INDEX(AG390:DR390,_xlfn.XMATCH(AB390,AG390:DR390)+1))</f>
        <v>1</v>
      </c>
      <c r="AD390" s="119" t="str" cm="1">
        <f t="array" ref="AD390">IF(AE390="","",INDEX(AG390:DR390,_xlfn.XMATCH(AE390,AG390:DR390)-1))</f>
        <v>CRS-GUP-DHI-DT-22-926</v>
      </c>
      <c r="AE390" s="120">
        <f t="shared" si="65"/>
        <v>44853</v>
      </c>
      <c r="AF390" s="119" t="str" cm="1">
        <f t="array" ref="AF390">IF(AE390="","",INDEX(AG390:DR390,_xlfn.XMATCH(AE390,AG390:DR390)+1))</f>
        <v>NC</v>
      </c>
      <c r="AG390" s="43" t="s">
        <v>765</v>
      </c>
      <c r="AH390" s="117">
        <v>44526</v>
      </c>
      <c r="AI390" s="199" t="s">
        <v>71</v>
      </c>
      <c r="AJ390" s="43" t="s">
        <v>766</v>
      </c>
      <c r="AK390" s="117">
        <v>44553</v>
      </c>
      <c r="AL390" s="43" t="s">
        <v>73</v>
      </c>
      <c r="AM390" s="43" t="s">
        <v>941</v>
      </c>
      <c r="AN390" s="117">
        <v>44838</v>
      </c>
      <c r="AO390" s="43">
        <v>1</v>
      </c>
      <c r="AP390" s="43" t="s">
        <v>5125</v>
      </c>
      <c r="AQ390" s="117">
        <v>44853</v>
      </c>
      <c r="AR390" s="43" t="s">
        <v>73</v>
      </c>
      <c r="AT390" s="117"/>
      <c r="AW390" s="117"/>
      <c r="AZ390" s="117"/>
      <c r="BC390" s="117"/>
      <c r="BF390" s="117"/>
      <c r="BI390" s="117"/>
      <c r="BL390" s="117"/>
      <c r="BR390" s="117"/>
      <c r="BX390" s="117"/>
      <c r="CD390" s="117"/>
      <c r="CJ390" s="117"/>
      <c r="CP390" s="117"/>
      <c r="CV390" s="117"/>
      <c r="DB390" s="117"/>
      <c r="DH390" s="117"/>
      <c r="DN390" s="117"/>
      <c r="DS390" s="31" cm="1">
        <f t="array" ref="DS390">_xlfn.TAKE(_xlfn.CHOOSECOLS(_xlfn.WRAPROWS($AG390:$DR390,6),2),1)</f>
        <v>44526</v>
      </c>
      <c r="DT390" s="31" cm="1">
        <f t="array" ref="DT390">_xlfn.TAKE(_xlfn._xlws.FILTER(_xlfn.CHOOSECOLS(_xlfn.WRAPROWS($AG390:$DR390,6),2),
(_xlfn.CHOOSECOLS(_xlfn.WRAPROWS($AG390:$DR390,6),3) = "0") +
(_xlfn.CHOOSECOLS(_xlfn.WRAPROWS($AG390:$DR390,6),3) = 0) +
(_xlfn.CHOOSECOLS(_xlfn.WRAPROWS($AG390:$DR390,6),3) = "0(CP)")),1)</f>
        <v>44526</v>
      </c>
    </row>
    <row r="391" spans="1:124" s="43" customFormat="1" x14ac:dyDescent="0.45">
      <c r="A391" s="29"/>
      <c r="B391" s="29" t="s">
        <v>445</v>
      </c>
      <c r="C391" s="29" t="s">
        <v>599</v>
      </c>
      <c r="D391" s="45" t="s">
        <v>101</v>
      </c>
      <c r="E391" s="29" t="s">
        <v>883</v>
      </c>
      <c r="F391" s="37">
        <v>121058</v>
      </c>
      <c r="G391" s="29"/>
      <c r="H391" s="30" t="str">
        <f t="shared" si="68"/>
        <v>GUP-YV02-P1HYB-121058</v>
      </c>
      <c r="I391" s="30" t="s">
        <v>944</v>
      </c>
      <c r="J391" s="28" t="s">
        <v>542</v>
      </c>
      <c r="K391" s="42">
        <v>44602</v>
      </c>
      <c r="L391" s="42"/>
      <c r="M391" s="32" t="s">
        <v>448</v>
      </c>
      <c r="N391" s="29" t="s">
        <v>728</v>
      </c>
      <c r="O391" s="28"/>
      <c r="P391" s="28"/>
      <c r="Q391" s="28"/>
      <c r="R391" s="28"/>
      <c r="S391" s="28" t="s">
        <v>729</v>
      </c>
      <c r="T391" s="29" t="s">
        <v>104</v>
      </c>
      <c r="U391" s="33" t="s">
        <v>730</v>
      </c>
      <c r="V391" s="34" t="s">
        <v>272</v>
      </c>
      <c r="W391" s="34">
        <v>3</v>
      </c>
      <c r="X391" s="162">
        <v>45838</v>
      </c>
      <c r="Y391" s="162"/>
      <c r="Z391" s="30"/>
      <c r="AA391" s="119" t="str" cm="1">
        <f t="array" ref="AA391">IF(AB391="","",INDEX(AG391:DR391,_xlfn.XMATCH(AB391,AG391:DR391)-1))</f>
        <v>DE-GUP-DT-E-25-011</v>
      </c>
      <c r="AB391" s="120">
        <f t="shared" si="64"/>
        <v>45678</v>
      </c>
      <c r="AC391" s="119" cm="1">
        <f t="array" ref="AC391">IF(AB391="","",INDEX(AG391:DR391,_xlfn.XMATCH(AB391,AG391:DR391)+1))</f>
        <v>2</v>
      </c>
      <c r="AD391" s="119" t="str" cm="1">
        <f t="array" ref="AD391">IF(AE391="","",INDEX(AG391:DR391,_xlfn.XMATCH(AE391,AG391:DR391)-1))</f>
        <v>CRS-GUP-DHI-DT-22-926</v>
      </c>
      <c r="AE391" s="120">
        <f t="shared" si="65"/>
        <v>44853</v>
      </c>
      <c r="AF391" s="119" t="str" cm="1">
        <f t="array" ref="AF391">IF(AE391="","",INDEX(AG391:DR391,_xlfn.XMATCH(AE391,AG391:DR391)+1))</f>
        <v>NC</v>
      </c>
      <c r="AG391" s="43" t="s">
        <v>774</v>
      </c>
      <c r="AH391" s="117">
        <v>44568</v>
      </c>
      <c r="AI391" s="199" t="s">
        <v>71</v>
      </c>
      <c r="AJ391" s="43" t="s">
        <v>775</v>
      </c>
      <c r="AK391" s="117">
        <v>44585</v>
      </c>
      <c r="AL391" s="43" t="s">
        <v>73</v>
      </c>
      <c r="AM391" s="43" t="s">
        <v>941</v>
      </c>
      <c r="AN391" s="117">
        <v>44838</v>
      </c>
      <c r="AO391" s="43">
        <v>1</v>
      </c>
      <c r="AP391" s="43" t="s">
        <v>5125</v>
      </c>
      <c r="AQ391" s="117">
        <v>44853</v>
      </c>
      <c r="AR391" s="43" t="s">
        <v>73</v>
      </c>
      <c r="AS391" s="43" t="s">
        <v>8693</v>
      </c>
      <c r="AT391" s="117">
        <v>45678</v>
      </c>
      <c r="AU391" s="43">
        <v>2</v>
      </c>
      <c r="AW391" s="117"/>
      <c r="AZ391" s="117"/>
      <c r="BC391" s="117"/>
      <c r="BF391" s="117"/>
      <c r="BI391" s="117"/>
      <c r="BL391" s="117"/>
      <c r="BR391" s="117"/>
      <c r="BX391" s="117"/>
      <c r="CD391" s="117"/>
      <c r="CJ391" s="117"/>
      <c r="CP391" s="117"/>
      <c r="CV391" s="117"/>
      <c r="DB391" s="117"/>
      <c r="DH391" s="117"/>
      <c r="DN391" s="117"/>
      <c r="DS391" s="31" cm="1">
        <f t="array" ref="DS391">_xlfn.TAKE(_xlfn.CHOOSECOLS(_xlfn.WRAPROWS($AG391:$DR391,6),2),1)</f>
        <v>44568</v>
      </c>
      <c r="DT391" s="31" cm="1">
        <f t="array" ref="DT391">_xlfn.TAKE(_xlfn._xlws.FILTER(_xlfn.CHOOSECOLS(_xlfn.WRAPROWS($AG391:$DR391,6),2),
(_xlfn.CHOOSECOLS(_xlfn.WRAPROWS($AG391:$DR391,6),3) = "0") +
(_xlfn.CHOOSECOLS(_xlfn.WRAPROWS($AG391:$DR391,6),3) = 0) +
(_xlfn.CHOOSECOLS(_xlfn.WRAPROWS($AG391:$DR391,6),3) = "0(CP)")),1)</f>
        <v>44568</v>
      </c>
    </row>
    <row r="392" spans="1:124" s="43" customFormat="1" x14ac:dyDescent="0.45">
      <c r="A392" s="29"/>
      <c r="B392" s="29" t="s">
        <v>445</v>
      </c>
      <c r="C392" s="29" t="s">
        <v>945</v>
      </c>
      <c r="D392" s="45" t="s">
        <v>101</v>
      </c>
      <c r="E392" s="29" t="s">
        <v>883</v>
      </c>
      <c r="F392" s="37">
        <v>121059</v>
      </c>
      <c r="G392" s="29"/>
      <c r="H392" s="30" t="str">
        <f t="shared" si="68"/>
        <v>GUP-YE00-P1HYB-121059</v>
      </c>
      <c r="I392" s="139" t="s">
        <v>946</v>
      </c>
      <c r="J392" s="28" t="s">
        <v>542</v>
      </c>
      <c r="K392" s="42">
        <v>44602</v>
      </c>
      <c r="L392" s="42"/>
      <c r="M392" s="32" t="s">
        <v>448</v>
      </c>
      <c r="N392" s="29" t="s">
        <v>728</v>
      </c>
      <c r="O392" s="28"/>
      <c r="P392" s="28"/>
      <c r="Q392" s="28"/>
      <c r="R392" s="28"/>
      <c r="S392" s="28" t="s">
        <v>729</v>
      </c>
      <c r="T392" s="29" t="s">
        <v>104</v>
      </c>
      <c r="U392" s="33" t="s">
        <v>730</v>
      </c>
      <c r="V392" s="34" t="s">
        <v>272</v>
      </c>
      <c r="W392" s="34">
        <v>3</v>
      </c>
      <c r="X392" s="162">
        <v>45838</v>
      </c>
      <c r="Y392" s="162"/>
      <c r="Z392" s="30"/>
      <c r="AA392" s="119" t="str" cm="1">
        <f t="array" ref="AA392">IF(AB392="","",INDEX(AG392:DR392,_xlfn.XMATCH(AB392,AG392:DR392)-1))</f>
        <v>DE-GUP-DT-E-22-983</v>
      </c>
      <c r="AB392" s="120">
        <f t="shared" si="64"/>
        <v>44889</v>
      </c>
      <c r="AC392" s="119" cm="1">
        <f t="array" ref="AC392">IF(AB392="","",INDEX(AG392:DR392,_xlfn.XMATCH(AB392,AG392:DR392)+1))</f>
        <v>3</v>
      </c>
      <c r="AD392" s="119" t="str" cm="1">
        <f t="array" ref="AD392">IF(AE392="","",INDEX(AG392:DR392,_xlfn.XMATCH(AE392,AG392:DR392)-1))</f>
        <v>CRS-GUP-DHI-DT-22-1214</v>
      </c>
      <c r="AE392" s="120">
        <f t="shared" si="65"/>
        <v>44895</v>
      </c>
      <c r="AF392" s="119" t="str" cm="1">
        <f t="array" ref="AF392">IF(AE392="","",INDEX(AG392:DR392,_xlfn.XMATCH(AE392,AG392:DR392)+1))</f>
        <v>NC</v>
      </c>
      <c r="AG392" s="43" t="s">
        <v>765</v>
      </c>
      <c r="AH392" s="117">
        <v>44526</v>
      </c>
      <c r="AI392" s="199" t="s">
        <v>71</v>
      </c>
      <c r="AJ392" s="43" t="s">
        <v>766</v>
      </c>
      <c r="AK392" s="117">
        <v>44553</v>
      </c>
      <c r="AL392" s="43" t="s">
        <v>73</v>
      </c>
      <c r="AM392" s="43" t="s">
        <v>893</v>
      </c>
      <c r="AN392" s="117">
        <v>44589</v>
      </c>
      <c r="AO392" s="43" t="s">
        <v>369</v>
      </c>
      <c r="AP392" s="43" t="s">
        <v>876</v>
      </c>
      <c r="AQ392" s="117">
        <v>44620</v>
      </c>
      <c r="AR392" s="43" t="s">
        <v>73</v>
      </c>
      <c r="AS392" s="43" t="s">
        <v>947</v>
      </c>
      <c r="AT392" s="117">
        <v>44811</v>
      </c>
      <c r="AU392" s="43">
        <v>2</v>
      </c>
      <c r="AV392" s="43" t="s">
        <v>5029</v>
      </c>
      <c r="AW392" s="117">
        <v>44843</v>
      </c>
      <c r="AX392" s="43" t="s">
        <v>73</v>
      </c>
      <c r="AY392" s="43" t="s">
        <v>5569</v>
      </c>
      <c r="AZ392" s="117">
        <v>44889</v>
      </c>
      <c r="BA392" s="43">
        <v>3</v>
      </c>
      <c r="BB392" s="43" t="s">
        <v>5667</v>
      </c>
      <c r="BC392" s="117">
        <v>44895</v>
      </c>
      <c r="BD392" s="43" t="s">
        <v>73</v>
      </c>
      <c r="BE392" s="43" t="s">
        <v>8693</v>
      </c>
      <c r="BF392" s="117">
        <v>4</v>
      </c>
      <c r="BI392" s="117"/>
      <c r="BL392" s="117"/>
      <c r="BR392" s="117"/>
      <c r="BX392" s="117"/>
      <c r="CD392" s="117"/>
      <c r="CJ392" s="117"/>
      <c r="CP392" s="117"/>
      <c r="CV392" s="117"/>
      <c r="DB392" s="117"/>
      <c r="DH392" s="117"/>
      <c r="DN392" s="117"/>
      <c r="DS392" s="31" cm="1">
        <f t="array" ref="DS392">_xlfn.TAKE(_xlfn.CHOOSECOLS(_xlfn.WRAPROWS($AG392:$DR392,6),2),1)</f>
        <v>44526</v>
      </c>
      <c r="DT392" s="31" cm="1">
        <f t="array" ref="DT392">_xlfn.TAKE(_xlfn._xlws.FILTER(_xlfn.CHOOSECOLS(_xlfn.WRAPROWS($AG392:$DR392,6),2),
(_xlfn.CHOOSECOLS(_xlfn.WRAPROWS($AG392:$DR392,6),3) = "0") +
(_xlfn.CHOOSECOLS(_xlfn.WRAPROWS($AG392:$DR392,6),3) = 0) +
(_xlfn.CHOOSECOLS(_xlfn.WRAPROWS($AG392:$DR392,6),3) = "0(CP)")),1)</f>
        <v>44526</v>
      </c>
    </row>
    <row r="393" spans="1:124" s="43" customFormat="1" x14ac:dyDescent="0.45">
      <c r="A393" s="29"/>
      <c r="B393" s="29" t="s">
        <v>445</v>
      </c>
      <c r="C393" s="29" t="s">
        <v>948</v>
      </c>
      <c r="D393" s="45" t="s">
        <v>101</v>
      </c>
      <c r="E393" s="29" t="s">
        <v>883</v>
      </c>
      <c r="F393" s="37">
        <v>121060</v>
      </c>
      <c r="G393" s="29"/>
      <c r="H393" s="30" t="str">
        <f t="shared" si="68"/>
        <v>GUP-YD02-P1HYB-121060</v>
      </c>
      <c r="I393" s="47" t="s">
        <v>949</v>
      </c>
      <c r="J393" s="28" t="s">
        <v>542</v>
      </c>
      <c r="K393" s="42">
        <v>44602</v>
      </c>
      <c r="L393" s="42"/>
      <c r="M393" s="32" t="s">
        <v>448</v>
      </c>
      <c r="N393" s="29" t="s">
        <v>728</v>
      </c>
      <c r="O393" s="28"/>
      <c r="P393" s="28"/>
      <c r="Q393" s="28"/>
      <c r="R393" s="28"/>
      <c r="S393" s="28" t="s">
        <v>729</v>
      </c>
      <c r="T393" s="29" t="s">
        <v>104</v>
      </c>
      <c r="U393" s="33" t="s">
        <v>730</v>
      </c>
      <c r="V393" s="34" t="s">
        <v>272</v>
      </c>
      <c r="W393" s="34">
        <v>3</v>
      </c>
      <c r="X393" s="162">
        <v>45838</v>
      </c>
      <c r="Y393" s="162"/>
      <c r="Z393" s="30"/>
      <c r="AA393" s="119" t="str" cm="1">
        <f t="array" ref="AA393">IF(AB393="","",INDEX(AG393:DR393,_xlfn.XMATCH(AB393,AG393:DR393)-1))</f>
        <v>DE-GUP-DT-E-25-011</v>
      </c>
      <c r="AB393" s="120">
        <f t="shared" si="64"/>
        <v>45678</v>
      </c>
      <c r="AC393" s="119" cm="1">
        <f t="array" ref="AC393">IF(AB393="","",INDEX(AG393:DR393,_xlfn.XMATCH(AB393,AG393:DR393)+1))</f>
        <v>2</v>
      </c>
      <c r="AD393" s="119" t="str" cm="1">
        <f t="array" ref="AD393">IF(AE393="","",INDEX(AG393:DR393,_xlfn.XMATCH(AE393,AG393:DR393)-1))</f>
        <v>CRS-GUP-DHI-DT-22-926</v>
      </c>
      <c r="AE393" s="120">
        <f t="shared" si="65"/>
        <v>44853</v>
      </c>
      <c r="AF393" s="119" t="str" cm="1">
        <f t="array" ref="AF393">IF(AE393="","",INDEX(AG393:DR393,_xlfn.XMATCH(AE393,AG393:DR393)+1))</f>
        <v>NC</v>
      </c>
      <c r="AG393" s="43" t="s">
        <v>774</v>
      </c>
      <c r="AH393" s="117">
        <v>44568</v>
      </c>
      <c r="AI393" s="199" t="s">
        <v>71</v>
      </c>
      <c r="AJ393" s="43" t="s">
        <v>775</v>
      </c>
      <c r="AK393" s="117">
        <v>44585</v>
      </c>
      <c r="AL393" s="43" t="s">
        <v>73</v>
      </c>
      <c r="AM393" s="43" t="s">
        <v>941</v>
      </c>
      <c r="AN393" s="117">
        <v>44838</v>
      </c>
      <c r="AO393" s="43">
        <v>1</v>
      </c>
      <c r="AP393" s="43" t="s">
        <v>5125</v>
      </c>
      <c r="AQ393" s="117">
        <v>44853</v>
      </c>
      <c r="AR393" s="43" t="s">
        <v>73</v>
      </c>
      <c r="AS393" s="43" t="s">
        <v>8693</v>
      </c>
      <c r="AT393" s="117">
        <v>45678</v>
      </c>
      <c r="AU393" s="43">
        <v>2</v>
      </c>
      <c r="AW393" s="117"/>
      <c r="AZ393" s="117"/>
      <c r="BC393" s="117"/>
      <c r="BF393" s="117"/>
      <c r="BI393" s="117"/>
      <c r="BL393" s="117"/>
      <c r="BR393" s="117"/>
      <c r="BX393" s="117"/>
      <c r="CD393" s="117"/>
      <c r="CJ393" s="117"/>
      <c r="CP393" s="117"/>
      <c r="CV393" s="117"/>
      <c r="DB393" s="117"/>
      <c r="DH393" s="117"/>
      <c r="DN393" s="117"/>
      <c r="DS393" s="31" cm="1">
        <f t="array" ref="DS393">_xlfn.TAKE(_xlfn.CHOOSECOLS(_xlfn.WRAPROWS($AG393:$DR393,6),2),1)</f>
        <v>44568</v>
      </c>
      <c r="DT393" s="31" cm="1">
        <f t="array" ref="DT393">_xlfn.TAKE(_xlfn._xlws.FILTER(_xlfn.CHOOSECOLS(_xlfn.WRAPROWS($AG393:$DR393,6),2),
(_xlfn.CHOOSECOLS(_xlfn.WRAPROWS($AG393:$DR393,6),3) = "0") +
(_xlfn.CHOOSECOLS(_xlfn.WRAPROWS($AG393:$DR393,6),3) = 0) +
(_xlfn.CHOOSECOLS(_xlfn.WRAPROWS($AG393:$DR393,6),3) = "0(CP)")),1)</f>
        <v>44568</v>
      </c>
    </row>
    <row r="394" spans="1:124" s="43" customFormat="1" x14ac:dyDescent="0.45">
      <c r="A394" s="29"/>
      <c r="B394" s="135" t="s">
        <v>445</v>
      </c>
      <c r="C394" s="136" t="s">
        <v>759</v>
      </c>
      <c r="D394" s="45" t="s">
        <v>61</v>
      </c>
      <c r="E394" s="136" t="s">
        <v>797</v>
      </c>
      <c r="F394" s="59">
        <v>121170</v>
      </c>
      <c r="G394" s="29"/>
      <c r="H394" s="30" t="str">
        <f t="shared" ref="H394:H485" si="79">CONCATENATE(B394,"-",C394,"-",D394,E394,"-",F394)</f>
        <v>GUP-XR01-P1HSG-121170</v>
      </c>
      <c r="I394" s="140" t="s">
        <v>950</v>
      </c>
      <c r="J394" s="59" t="s">
        <v>542</v>
      </c>
      <c r="K394" s="61">
        <v>44644</v>
      </c>
      <c r="L394" s="59" t="s">
        <v>832</v>
      </c>
      <c r="M394" s="59" t="s">
        <v>448</v>
      </c>
      <c r="N394" s="136" t="s">
        <v>728</v>
      </c>
      <c r="O394" s="137" t="s">
        <v>832</v>
      </c>
      <c r="P394" s="28" t="s">
        <v>5686</v>
      </c>
      <c r="Q394" s="137" t="s">
        <v>832</v>
      </c>
      <c r="R394" s="137" t="s">
        <v>832</v>
      </c>
      <c r="S394" s="59" t="s">
        <v>729</v>
      </c>
      <c r="T394" s="136" t="s">
        <v>104</v>
      </c>
      <c r="U394" s="59" t="s">
        <v>729</v>
      </c>
      <c r="V394" s="136" t="s">
        <v>847</v>
      </c>
      <c r="W394" s="136">
        <v>3</v>
      </c>
      <c r="X394" s="162">
        <v>45838</v>
      </c>
      <c r="Y394" s="163"/>
      <c r="Z394" s="30"/>
      <c r="AA394" s="119" t="str" cm="1">
        <f t="array" ref="AA394">IF(AB394="","",INDEX(AG394:DR394,_xlfn.XMATCH(AB394,AG394:DR394)-1))</f>
        <v>DE-GUP-DT-E-22-615</v>
      </c>
      <c r="AB394" s="120">
        <f t="shared" ref="AB394" si="80">IF(AH394="", "",MAX(AH394,AN394,AT394,AZ394,BF394,BL394,BR394,BX394,CD394,CJ394,CP394,CV394,DB394,DH394,DN394))</f>
        <v>44809</v>
      </c>
      <c r="AC394" s="119" cm="1">
        <f t="array" ref="AC394">IF(AB394="","",INDEX(AG394:DR394,_xlfn.XMATCH(AB394,AG394:DR394)+1))</f>
        <v>1</v>
      </c>
      <c r="AD394" s="119" t="str" cm="1">
        <f t="array" ref="AD394">IF(AE394="","",INDEX(AG394:DR394,_xlfn.XMATCH(AE394,AG394:DR394)-1))</f>
        <v>CRS-GUP-DHI-DT-22-895</v>
      </c>
      <c r="AE394" s="120">
        <f t="shared" ref="AE394" si="81">IF(AK394="", "",MAX(AK394,AQ394,AW394,BC394,BI394,BO394,BU394,CA394,CG394,CM394,CS394,CY394,DE394,DK394,DQ394))</f>
        <v>44846</v>
      </c>
      <c r="AF394" s="119" t="str" cm="1">
        <f t="array" ref="AF394">IF(AE394="","",INDEX(AG394:DR394,_xlfn.XMATCH(AE394,AG394:DR394)+1))</f>
        <v>NC</v>
      </c>
      <c r="AG394" s="43" t="s">
        <v>765</v>
      </c>
      <c r="AH394" s="117">
        <v>44526</v>
      </c>
      <c r="AI394" s="199" t="s">
        <v>71</v>
      </c>
      <c r="AJ394" s="43" t="s">
        <v>766</v>
      </c>
      <c r="AK394" s="117">
        <v>44553</v>
      </c>
      <c r="AL394" s="43" t="s">
        <v>73</v>
      </c>
      <c r="AM394" s="43" t="s">
        <v>893</v>
      </c>
      <c r="AN394" s="117">
        <v>44589</v>
      </c>
      <c r="AO394" s="43" t="s">
        <v>369</v>
      </c>
      <c r="AP394" s="43" t="s">
        <v>876</v>
      </c>
      <c r="AQ394" s="117">
        <v>44620</v>
      </c>
      <c r="AR394" s="43" t="s">
        <v>73</v>
      </c>
      <c r="AS394" s="43" t="s">
        <v>951</v>
      </c>
      <c r="AT394" s="117">
        <v>44809</v>
      </c>
      <c r="AU394" s="43">
        <v>1</v>
      </c>
      <c r="AV394" s="43" t="s">
        <v>5067</v>
      </c>
      <c r="AW394" s="117">
        <v>44846</v>
      </c>
      <c r="AX394" s="43" t="s">
        <v>73</v>
      </c>
      <c r="AZ394" s="117"/>
      <c r="BC394" s="117"/>
      <c r="BF394" s="117"/>
      <c r="BI394" s="117"/>
      <c r="BL394" s="117"/>
      <c r="BR394" s="117"/>
      <c r="BX394" s="117"/>
      <c r="CD394" s="117"/>
      <c r="CJ394" s="117"/>
      <c r="CP394" s="117"/>
      <c r="CV394" s="117"/>
      <c r="DB394" s="117"/>
      <c r="DH394" s="117"/>
      <c r="DN394" s="117"/>
      <c r="DS394" s="31" cm="1">
        <f t="array" ref="DS394">_xlfn.TAKE(_xlfn.CHOOSECOLS(_xlfn.WRAPROWS($AG394:$DR394,6),2),1)</f>
        <v>44526</v>
      </c>
      <c r="DT394" s="31" cm="1">
        <f t="array" ref="DT394">_xlfn.TAKE(_xlfn._xlws.FILTER(_xlfn.CHOOSECOLS(_xlfn.WRAPROWS($AG394:$DR394,6),2),
(_xlfn.CHOOSECOLS(_xlfn.WRAPROWS($AG394:$DR394,6),3) = "0") +
(_xlfn.CHOOSECOLS(_xlfn.WRAPROWS($AG394:$DR394,6),3) = 0) +
(_xlfn.CHOOSECOLS(_xlfn.WRAPROWS($AG394:$DR394,6),3) = "0(CP)")),1)</f>
        <v>44526</v>
      </c>
    </row>
    <row r="395" spans="1:124" s="114" customFormat="1" x14ac:dyDescent="0.45">
      <c r="A395" s="29"/>
      <c r="B395" s="45" t="s">
        <v>445</v>
      </c>
      <c r="C395" s="45" t="s">
        <v>232</v>
      </c>
      <c r="D395" s="45" t="s">
        <v>101</v>
      </c>
      <c r="E395" s="29" t="s">
        <v>726</v>
      </c>
      <c r="F395" s="45">
        <v>121201</v>
      </c>
      <c r="G395" s="47" t="s">
        <v>832</v>
      </c>
      <c r="H395" s="30" t="str">
        <f t="shared" si="79"/>
        <v>GUP-YD00-P1HYA-121201</v>
      </c>
      <c r="I395" s="47" t="s">
        <v>952</v>
      </c>
      <c r="J395" s="45" t="s">
        <v>542</v>
      </c>
      <c r="K395" s="48">
        <v>44499</v>
      </c>
      <c r="L395" s="45"/>
      <c r="M395" s="32" t="s">
        <v>448</v>
      </c>
      <c r="N395" s="45" t="s">
        <v>728</v>
      </c>
      <c r="O395" s="45"/>
      <c r="P395" s="28"/>
      <c r="Q395" s="45"/>
      <c r="R395" s="45"/>
      <c r="S395" s="45" t="s">
        <v>729</v>
      </c>
      <c r="T395" s="45" t="s">
        <v>104</v>
      </c>
      <c r="U395" s="39" t="s">
        <v>730</v>
      </c>
      <c r="V395" s="40" t="s">
        <v>236</v>
      </c>
      <c r="W395" s="34">
        <v>3</v>
      </c>
      <c r="X395" s="162">
        <v>45838</v>
      </c>
      <c r="Y395" s="162"/>
      <c r="Z395" s="30"/>
      <c r="AA395" s="107" t="str" cm="1">
        <f t="array" ref="AA395">IF(AB395="","",INDEX(AG395:DR395,_xlfn.XMATCH(AB395,AG395:DR395)-1))</f>
        <v>DE-GUP-DT-E-22-783</v>
      </c>
      <c r="AB395" s="113">
        <f t="shared" si="64"/>
        <v>44845</v>
      </c>
      <c r="AC395" s="107" cm="1">
        <f t="array" ref="AC395">IF(AB395="","",INDEX(AG395:DR395,_xlfn.XMATCH(AB395,AG395:DR395)+1))</f>
        <v>2</v>
      </c>
      <c r="AD395" s="107" t="str" cm="1">
        <f t="array" ref="AD395">IF(AE395="","",INDEX(AG395:DR395,_xlfn.XMATCH(AE395,AG395:DR395)-1))</f>
        <v>CRS-GUP-DHI-DT-22-1002</v>
      </c>
      <c r="AE395" s="113">
        <f t="shared" si="65"/>
        <v>44878</v>
      </c>
      <c r="AF395" s="107" t="str" cm="1">
        <f t="array" ref="AF395">IF(AE395="","",INDEX(AG395:DR395,_xlfn.XMATCH(AE395,AG395:DR395)+1))</f>
        <v>NC</v>
      </c>
      <c r="AG395" s="114" t="s">
        <v>879</v>
      </c>
      <c r="AH395" s="115">
        <v>44497</v>
      </c>
      <c r="AI395" s="198" t="s">
        <v>71</v>
      </c>
      <c r="AJ395" s="114" t="s">
        <v>880</v>
      </c>
      <c r="AK395" s="115">
        <v>44517</v>
      </c>
      <c r="AL395" s="114" t="s">
        <v>73</v>
      </c>
      <c r="AM395" s="114" t="s">
        <v>818</v>
      </c>
      <c r="AN395" s="115">
        <v>44762</v>
      </c>
      <c r="AO395" s="114">
        <v>1</v>
      </c>
      <c r="AP395" s="114" t="s">
        <v>819</v>
      </c>
      <c r="AQ395" s="115">
        <v>44789</v>
      </c>
      <c r="AR395" s="114" t="s">
        <v>73</v>
      </c>
      <c r="AS395" s="114" t="s">
        <v>5062</v>
      </c>
      <c r="AT395" s="115">
        <v>44845</v>
      </c>
      <c r="AU395" s="114">
        <v>2</v>
      </c>
      <c r="AV395" s="114" t="s">
        <v>5364</v>
      </c>
      <c r="AW395" s="115">
        <v>44878</v>
      </c>
      <c r="AX395" s="114" t="s">
        <v>73</v>
      </c>
      <c r="AZ395" s="115"/>
      <c r="BC395" s="115"/>
      <c r="BF395" s="115"/>
      <c r="BI395" s="115"/>
      <c r="BL395" s="115"/>
      <c r="BR395" s="115"/>
      <c r="BX395" s="115"/>
      <c r="CD395" s="115"/>
      <c r="CJ395" s="115"/>
      <c r="CP395" s="115"/>
      <c r="CV395" s="115"/>
      <c r="DB395" s="115"/>
      <c r="DH395" s="115"/>
      <c r="DN395" s="115"/>
      <c r="DS395" s="31" cm="1">
        <f t="array" ref="DS395">_xlfn.TAKE(_xlfn.CHOOSECOLS(_xlfn.WRAPROWS($AG395:$DR395,6),2),1)</f>
        <v>44497</v>
      </c>
      <c r="DT395" s="31" cm="1">
        <f t="array" ref="DT395">_xlfn.TAKE(_xlfn._xlws.FILTER(_xlfn.CHOOSECOLS(_xlfn.WRAPROWS($AG395:$DR395,6),2),
(_xlfn.CHOOSECOLS(_xlfn.WRAPROWS($AG395:$DR395,6),3) = "0") +
(_xlfn.CHOOSECOLS(_xlfn.WRAPROWS($AG395:$DR395,6),3) = 0) +
(_xlfn.CHOOSECOLS(_xlfn.WRAPROWS($AG395:$DR395,6),3) = "0(CP)")),1)</f>
        <v>44497</v>
      </c>
    </row>
    <row r="396" spans="1:124" s="43" customFormat="1" x14ac:dyDescent="0.45">
      <c r="A396" s="29"/>
      <c r="B396" s="45" t="s">
        <v>445</v>
      </c>
      <c r="C396" s="45" t="s">
        <v>1563</v>
      </c>
      <c r="D396" s="45" t="s">
        <v>61</v>
      </c>
      <c r="E396" s="29" t="s">
        <v>872</v>
      </c>
      <c r="F396" s="45">
        <v>121009</v>
      </c>
      <c r="G396" s="47"/>
      <c r="H396" s="30" t="str">
        <f t="shared" si="79"/>
        <v>GUP-CQ02-P1HBK-121009</v>
      </c>
      <c r="I396" s="47" t="s">
        <v>7626</v>
      </c>
      <c r="J396" s="45" t="s">
        <v>542</v>
      </c>
      <c r="K396" s="48">
        <v>45291</v>
      </c>
      <c r="L396" s="45"/>
      <c r="M396" s="32" t="s">
        <v>448</v>
      </c>
      <c r="N396" s="45" t="s">
        <v>728</v>
      </c>
      <c r="O396" s="45"/>
      <c r="P396" s="28"/>
      <c r="Q396" s="45"/>
      <c r="R396" s="45"/>
      <c r="S396" s="45" t="s">
        <v>729</v>
      </c>
      <c r="T396" s="45" t="s">
        <v>104</v>
      </c>
      <c r="U396" s="39" t="s">
        <v>730</v>
      </c>
      <c r="V396" s="40" t="s">
        <v>236</v>
      </c>
      <c r="W396" s="34">
        <v>3</v>
      </c>
      <c r="X396" s="162">
        <v>45838</v>
      </c>
      <c r="Y396" s="162"/>
      <c r="Z396" s="30"/>
      <c r="AA396" s="119" t="str" cm="1">
        <f t="array" ref="AA396">IF(AB396="","",INDEX(AG396:DR396,_xlfn.XMATCH(AB396,AG396:DR396)-1))</f>
        <v>DE-GUP-DT-E-24-137</v>
      </c>
      <c r="AB396" s="120">
        <f t="shared" ref="AB396" si="82">IF(AH396="", "",MAX(AH396,AN396,AT396,AZ396,BF396,BL396,BR396,BX396,CD396,CJ396,CP396,CV396,DB396,DH396,DN396))</f>
        <v>45434</v>
      </c>
      <c r="AC396" s="119" cm="1">
        <f t="array" ref="AC396">IF(AB396="","",INDEX(AG396:DR396,_xlfn.XMATCH(AB396,AG396:DR396)+1))</f>
        <v>0</v>
      </c>
      <c r="AD396" s="119" t="str" cm="1">
        <f t="array" ref="AD396">IF(AE396="","",INDEX(AG396:DR396,_xlfn.XMATCH(AE396,AG396:DR396)-1))</f>
        <v>CRS-GUP-DHI-DT-24-064</v>
      </c>
      <c r="AE396" s="120">
        <f t="shared" ref="AE396" si="83">IF(AK396="", "",MAX(AK396,AQ396,AW396,BC396,BI396,BO396,BU396,CA396,CG396,CM396,CS396,CY396,DE396,DK396,DQ396))</f>
        <v>45490</v>
      </c>
      <c r="AF396" s="119" t="str" cm="1">
        <f t="array" ref="AF396">IF(AE396="","",INDEX(AG396:DR396,_xlfn.XMATCH(AE396,AG396:DR396)+1))</f>
        <v>NC</v>
      </c>
      <c r="AG396" s="43" t="s">
        <v>8381</v>
      </c>
      <c r="AH396" s="117">
        <v>45434</v>
      </c>
      <c r="AI396" s="199">
        <v>0</v>
      </c>
      <c r="AJ396" s="43" t="s">
        <v>8493</v>
      </c>
      <c r="AK396" s="117">
        <v>45490</v>
      </c>
      <c r="AL396" s="114" t="s">
        <v>73</v>
      </c>
      <c r="AN396" s="117"/>
      <c r="AQ396" s="117"/>
      <c r="AT396" s="117"/>
      <c r="AW396" s="117"/>
      <c r="AZ396" s="117"/>
      <c r="BC396" s="117"/>
      <c r="BF396" s="117"/>
      <c r="BI396" s="117"/>
      <c r="BL396" s="117"/>
      <c r="BR396" s="117"/>
      <c r="BX396" s="117"/>
      <c r="CD396" s="117"/>
      <c r="CJ396" s="117"/>
      <c r="CP396" s="117"/>
      <c r="CV396" s="117"/>
      <c r="DB396" s="117"/>
      <c r="DH396" s="117"/>
      <c r="DN396" s="117"/>
      <c r="DS396" s="31" cm="1">
        <f t="array" ref="DS396">_xlfn.TAKE(_xlfn.CHOOSECOLS(_xlfn.WRAPROWS($AG396:$DR396,6),2),1)</f>
        <v>45434</v>
      </c>
      <c r="DT396" s="31" cm="1">
        <f t="array" ref="DT396">_xlfn.TAKE(_xlfn._xlws.FILTER(_xlfn.CHOOSECOLS(_xlfn.WRAPROWS($AG396:$DR396,6),2),
(_xlfn.CHOOSECOLS(_xlfn.WRAPROWS($AG396:$DR396,6),3) = "0") +
(_xlfn.CHOOSECOLS(_xlfn.WRAPROWS($AG396:$DR396,6),3) = 0) +
(_xlfn.CHOOSECOLS(_xlfn.WRAPROWS($AG396:$DR396,6),3) = "0(CP)")),1)</f>
        <v>45434</v>
      </c>
    </row>
    <row r="397" spans="1:124" s="43" customFormat="1" x14ac:dyDescent="0.45">
      <c r="A397" s="29"/>
      <c r="B397" s="58" t="s">
        <v>445</v>
      </c>
      <c r="C397" s="58" t="s">
        <v>759</v>
      </c>
      <c r="D397" s="58" t="s">
        <v>493</v>
      </c>
      <c r="E397" s="29" t="s">
        <v>8711</v>
      </c>
      <c r="F397" s="58" t="s">
        <v>8719</v>
      </c>
      <c r="G397" s="132"/>
      <c r="H397" s="30" t="str">
        <f t="shared" ref="H397:H404" si="84">CONCATENATE(B397,"-",C397,"-",D397,E397,"-",F397)</f>
        <v>GUP-XR01-P0EKT-124101</v>
      </c>
      <c r="I397" s="155" t="s">
        <v>8704</v>
      </c>
      <c r="J397" s="29" t="s">
        <v>245</v>
      </c>
      <c r="K397" s="48">
        <v>45688</v>
      </c>
      <c r="L397" s="48">
        <v>45747</v>
      </c>
      <c r="M397" s="32" t="s">
        <v>448</v>
      </c>
      <c r="N397" s="45" t="s">
        <v>728</v>
      </c>
      <c r="O397" s="45"/>
      <c r="P397" s="28"/>
      <c r="Q397" s="45"/>
      <c r="R397" s="45"/>
      <c r="S397" s="45" t="s">
        <v>729</v>
      </c>
      <c r="T397" s="45" t="s">
        <v>104</v>
      </c>
      <c r="U397" s="33" t="s">
        <v>730</v>
      </c>
      <c r="V397" s="34" t="s">
        <v>236</v>
      </c>
      <c r="W397" s="34">
        <v>3</v>
      </c>
      <c r="X397" s="162">
        <v>45838</v>
      </c>
      <c r="Y397" s="162"/>
      <c r="Z397" s="30"/>
      <c r="AA397" s="119" t="str" cm="1">
        <f t="array" ref="AA397">IF(AB397="","",INDEX(AG397:DR397,_xlfn.XMATCH(AB397,AG397:DR397)-1))</f>
        <v>DE-GUP-DT-E-25-040</v>
      </c>
      <c r="AB397" s="120">
        <f t="shared" ref="AB397:AB404" si="85">IF(AH397="", "",MAX(AH397,AN397,AT397,AZ397,BF397,BL397,BR397,BX397,CD397,CJ397,CP397,CV397,DB397,DH397,DN397))</f>
        <v>45741</v>
      </c>
      <c r="AC397" s="119" cm="1">
        <f t="array" ref="AC397">IF(AB397="","",INDEX(AG397:DR397,_xlfn.XMATCH(AB397,AG397:DR397)+1))</f>
        <v>0</v>
      </c>
      <c r="AD397" s="119" t="str" cm="1">
        <f t="array" ref="AD397">IF(AE397="","",INDEX(AG397:DR397,_xlfn.XMATCH(AE397,AG397:DR397)-1))</f>
        <v>별도 메일접수 25-011</v>
      </c>
      <c r="AE397" s="120">
        <f t="shared" ref="AE397:AE404" si="86">IF(AK397="", "",MAX(AK397,AQ397,AW397,BC397,BI397,BO397,BU397,CA397,CG397,CM397,CS397,CY397,DE397,DK397,DQ397))</f>
        <v>45730</v>
      </c>
      <c r="AF397" s="119" t="str" cm="1">
        <f t="array" ref="AF397">IF(AE397="","",INDEX(AG397:DR397,_xlfn.XMATCH(AE397,AG397:DR397)+1))</f>
        <v>AA</v>
      </c>
      <c r="AG397" s="43" t="s">
        <v>8734</v>
      </c>
      <c r="AH397" s="117">
        <v>45679</v>
      </c>
      <c r="AI397" s="199" t="s">
        <v>8732</v>
      </c>
      <c r="AJ397" s="43" t="s">
        <v>8776</v>
      </c>
      <c r="AK397" s="117">
        <v>45730</v>
      </c>
      <c r="AL397" s="43" t="s">
        <v>8778</v>
      </c>
      <c r="AM397" s="43" t="s">
        <v>8798</v>
      </c>
      <c r="AN397" s="117">
        <v>45741</v>
      </c>
      <c r="AO397" s="43">
        <v>0</v>
      </c>
      <c r="AQ397" s="117"/>
      <c r="AT397" s="117"/>
      <c r="AW397" s="117"/>
      <c r="AZ397" s="117"/>
      <c r="BC397" s="117"/>
      <c r="BF397" s="117"/>
      <c r="BI397" s="117"/>
      <c r="BL397" s="117"/>
      <c r="BR397" s="117"/>
      <c r="BX397" s="117"/>
      <c r="CD397" s="117"/>
      <c r="CJ397" s="117"/>
      <c r="CP397" s="117"/>
      <c r="CV397" s="117"/>
      <c r="DB397" s="117"/>
      <c r="DH397" s="117"/>
      <c r="DN397" s="117"/>
      <c r="DS397" s="31" cm="1">
        <f t="array" ref="DS397">_xlfn.TAKE(_xlfn.CHOOSECOLS(_xlfn.WRAPROWS($AG397:$DR397,6),2),1)</f>
        <v>45679</v>
      </c>
      <c r="DT397" s="31" cm="1">
        <f t="array" ref="DT397">_xlfn.TAKE(_xlfn._xlws.FILTER(_xlfn.CHOOSECOLS(_xlfn.WRAPROWS($AG397:$DR397,6),2),
(_xlfn.CHOOSECOLS(_xlfn.WRAPROWS($AG397:$DR397,6),3) = "0") +
(_xlfn.CHOOSECOLS(_xlfn.WRAPROWS($AG397:$DR397,6),3) = 0) +
(_xlfn.CHOOSECOLS(_xlfn.WRAPROWS($AG397:$DR397,6),3) = "0(CP)")),1)</f>
        <v>45741</v>
      </c>
    </row>
    <row r="398" spans="1:124" s="43" customFormat="1" x14ac:dyDescent="0.45">
      <c r="A398" s="29"/>
      <c r="B398" s="58" t="s">
        <v>445</v>
      </c>
      <c r="C398" s="58" t="s">
        <v>759</v>
      </c>
      <c r="D398" s="58" t="s">
        <v>493</v>
      </c>
      <c r="E398" s="29" t="s">
        <v>8711</v>
      </c>
      <c r="F398" s="58" t="s">
        <v>8720</v>
      </c>
      <c r="G398" s="132"/>
      <c r="H398" s="30" t="str">
        <f t="shared" si="84"/>
        <v>GUP-XR01-P0EKT-124102</v>
      </c>
      <c r="I398" s="155" t="s">
        <v>8705</v>
      </c>
      <c r="J398" s="29" t="s">
        <v>245</v>
      </c>
      <c r="K398" s="48">
        <v>45688</v>
      </c>
      <c r="L398" s="48">
        <v>45747</v>
      </c>
      <c r="M398" s="32" t="s">
        <v>448</v>
      </c>
      <c r="N398" s="45" t="s">
        <v>728</v>
      </c>
      <c r="O398" s="45"/>
      <c r="P398" s="28"/>
      <c r="Q398" s="45"/>
      <c r="R398" s="45"/>
      <c r="S398" s="45" t="s">
        <v>729</v>
      </c>
      <c r="T398" s="45" t="s">
        <v>104</v>
      </c>
      <c r="U398" s="33" t="s">
        <v>730</v>
      </c>
      <c r="V398" s="34" t="s">
        <v>236</v>
      </c>
      <c r="W398" s="34">
        <v>3</v>
      </c>
      <c r="X398" s="162">
        <v>45838</v>
      </c>
      <c r="Y398" s="162"/>
      <c r="Z398" s="30"/>
      <c r="AA398" s="119" t="str" cm="1">
        <f t="array" ref="AA398">IF(AB398="","",INDEX(AG398:DR398,_xlfn.XMATCH(AB398,AG398:DR398)-1))</f>
        <v>DE-GUP-DT-E-25-040</v>
      </c>
      <c r="AB398" s="120">
        <f t="shared" si="85"/>
        <v>45741</v>
      </c>
      <c r="AC398" s="119" cm="1">
        <f t="array" ref="AC398">IF(AB398="","",INDEX(AG398:DR398,_xlfn.XMATCH(AB398,AG398:DR398)+1))</f>
        <v>0</v>
      </c>
      <c r="AD398" s="119" t="str" cm="1">
        <f t="array" ref="AD398">IF(AE398="","",INDEX(AG398:DR398,_xlfn.XMATCH(AE398,AG398:DR398)-1))</f>
        <v>별도 메일접수 25-011</v>
      </c>
      <c r="AE398" s="120">
        <f t="shared" si="86"/>
        <v>45730</v>
      </c>
      <c r="AF398" s="119" t="str" cm="1">
        <f t="array" ref="AF398">IF(AE398="","",INDEX(AG398:DR398,_xlfn.XMATCH(AE398,AG398:DR398)+1))</f>
        <v>RC</v>
      </c>
      <c r="AG398" s="43" t="s">
        <v>8734</v>
      </c>
      <c r="AH398" s="117">
        <v>45679</v>
      </c>
      <c r="AI398" s="199" t="s">
        <v>8732</v>
      </c>
      <c r="AJ398" s="43" t="s">
        <v>8776</v>
      </c>
      <c r="AK398" s="117">
        <v>45730</v>
      </c>
      <c r="AL398" s="43" t="s">
        <v>8777</v>
      </c>
      <c r="AM398" s="43" t="s">
        <v>8798</v>
      </c>
      <c r="AN398" s="117">
        <v>45741</v>
      </c>
      <c r="AO398" s="43">
        <v>0</v>
      </c>
      <c r="AQ398" s="117"/>
      <c r="AT398" s="117"/>
      <c r="AW398" s="117"/>
      <c r="AZ398" s="117"/>
      <c r="BC398" s="117"/>
      <c r="BF398" s="117"/>
      <c r="BI398" s="117"/>
      <c r="BL398" s="117"/>
      <c r="BR398" s="117"/>
      <c r="BX398" s="117"/>
      <c r="CD398" s="117"/>
      <c r="CJ398" s="117"/>
      <c r="CP398" s="117"/>
      <c r="CV398" s="117"/>
      <c r="DB398" s="117"/>
      <c r="DH398" s="117"/>
      <c r="DN398" s="117"/>
      <c r="DS398" s="31" cm="1">
        <f t="array" ref="DS398">_xlfn.TAKE(_xlfn.CHOOSECOLS(_xlfn.WRAPROWS($AG398:$DR398,6),2),1)</f>
        <v>45679</v>
      </c>
      <c r="DT398" s="31" cm="1">
        <f t="array" ref="DT398">_xlfn.TAKE(_xlfn._xlws.FILTER(_xlfn.CHOOSECOLS(_xlfn.WRAPROWS($AG398:$DR398,6),2),
(_xlfn.CHOOSECOLS(_xlfn.WRAPROWS($AG398:$DR398,6),3) = "0") +
(_xlfn.CHOOSECOLS(_xlfn.WRAPROWS($AG398:$DR398,6),3) = 0) +
(_xlfn.CHOOSECOLS(_xlfn.WRAPROWS($AG398:$DR398,6),3) = "0(CP)")),1)</f>
        <v>45741</v>
      </c>
    </row>
    <row r="399" spans="1:124" s="43" customFormat="1" x14ac:dyDescent="0.45">
      <c r="A399" s="29"/>
      <c r="B399" s="58" t="s">
        <v>445</v>
      </c>
      <c r="C399" s="58" t="s">
        <v>759</v>
      </c>
      <c r="D399" s="58" t="s">
        <v>493</v>
      </c>
      <c r="E399" s="29" t="s">
        <v>8711</v>
      </c>
      <c r="F399" s="58" t="s">
        <v>8721</v>
      </c>
      <c r="G399" s="132"/>
      <c r="H399" s="30" t="str">
        <f t="shared" si="84"/>
        <v>GUP-XR01-P0EKT-124103</v>
      </c>
      <c r="I399" s="155" t="s">
        <v>8706</v>
      </c>
      <c r="J399" s="29" t="s">
        <v>245</v>
      </c>
      <c r="K399" s="48">
        <v>45688</v>
      </c>
      <c r="L399" s="48">
        <v>45747</v>
      </c>
      <c r="M399" s="32" t="s">
        <v>448</v>
      </c>
      <c r="N399" s="45" t="s">
        <v>728</v>
      </c>
      <c r="O399" s="45"/>
      <c r="P399" s="28"/>
      <c r="Q399" s="45"/>
      <c r="R399" s="45"/>
      <c r="S399" s="45" t="s">
        <v>729</v>
      </c>
      <c r="T399" s="45" t="s">
        <v>104</v>
      </c>
      <c r="U399" s="33" t="s">
        <v>730</v>
      </c>
      <c r="V399" s="34" t="s">
        <v>236</v>
      </c>
      <c r="W399" s="34">
        <v>3</v>
      </c>
      <c r="X399" s="162">
        <v>45838</v>
      </c>
      <c r="Y399" s="162"/>
      <c r="Z399" s="30"/>
      <c r="AA399" s="119" t="str" cm="1">
        <f t="array" ref="AA399">IF(AB399="","",INDEX(AG399:DR399,_xlfn.XMATCH(AB399,AG399:DR399)-1))</f>
        <v>DE-GUP-DT-E-25-040</v>
      </c>
      <c r="AB399" s="120">
        <f t="shared" si="85"/>
        <v>45741</v>
      </c>
      <c r="AC399" s="119" cm="1">
        <f t="array" ref="AC399">IF(AB399="","",INDEX(AG399:DR399,_xlfn.XMATCH(AB399,AG399:DR399)+1))</f>
        <v>0</v>
      </c>
      <c r="AD399" s="119" t="str" cm="1">
        <f t="array" ref="AD399">IF(AE399="","",INDEX(AG399:DR399,_xlfn.XMATCH(AE399,AG399:DR399)-1))</f>
        <v>별도 메일접수 25-011</v>
      </c>
      <c r="AE399" s="120">
        <f t="shared" si="86"/>
        <v>45730</v>
      </c>
      <c r="AF399" s="119" t="str" cm="1">
        <f t="array" ref="AF399">IF(AE399="","",INDEX(AG399:DR399,_xlfn.XMATCH(AE399,AG399:DR399)+1))</f>
        <v>AA</v>
      </c>
      <c r="AG399" s="43" t="s">
        <v>8734</v>
      </c>
      <c r="AH399" s="117">
        <v>45679</v>
      </c>
      <c r="AI399" s="199" t="s">
        <v>8732</v>
      </c>
      <c r="AJ399" s="43" t="s">
        <v>8776</v>
      </c>
      <c r="AK399" s="117">
        <v>45730</v>
      </c>
      <c r="AL399" s="43" t="s">
        <v>8778</v>
      </c>
      <c r="AM399" s="43" t="s">
        <v>8798</v>
      </c>
      <c r="AN399" s="117">
        <v>45741</v>
      </c>
      <c r="AO399" s="43">
        <v>0</v>
      </c>
      <c r="AQ399" s="117"/>
      <c r="AT399" s="117"/>
      <c r="AW399" s="117"/>
      <c r="AZ399" s="117"/>
      <c r="BC399" s="117"/>
      <c r="BF399" s="117"/>
      <c r="BI399" s="117"/>
      <c r="BL399" s="117"/>
      <c r="BR399" s="117"/>
      <c r="BX399" s="117"/>
      <c r="CD399" s="117"/>
      <c r="CJ399" s="117"/>
      <c r="CP399" s="117"/>
      <c r="CV399" s="117"/>
      <c r="DB399" s="117"/>
      <c r="DH399" s="117"/>
      <c r="DN399" s="117"/>
      <c r="DS399" s="31" cm="1">
        <f t="array" ref="DS399">_xlfn.TAKE(_xlfn.CHOOSECOLS(_xlfn.WRAPROWS($AG399:$DR399,6),2),1)</f>
        <v>45679</v>
      </c>
      <c r="DT399" s="31" cm="1">
        <f t="array" ref="DT399">_xlfn.TAKE(_xlfn._xlws.FILTER(_xlfn.CHOOSECOLS(_xlfn.WRAPROWS($AG399:$DR399,6),2),
(_xlfn.CHOOSECOLS(_xlfn.WRAPROWS($AG399:$DR399,6),3) = "0") +
(_xlfn.CHOOSECOLS(_xlfn.WRAPROWS($AG399:$DR399,6),3) = 0) +
(_xlfn.CHOOSECOLS(_xlfn.WRAPROWS($AG399:$DR399,6),3) = "0(CP)")),1)</f>
        <v>45741</v>
      </c>
    </row>
    <row r="400" spans="1:124" s="43" customFormat="1" x14ac:dyDescent="0.45">
      <c r="A400" s="175"/>
      <c r="B400" s="176" t="s">
        <v>445</v>
      </c>
      <c r="C400" s="176" t="s">
        <v>8834</v>
      </c>
      <c r="D400" s="176" t="s">
        <v>493</v>
      </c>
      <c r="E400" s="175" t="s">
        <v>8711</v>
      </c>
      <c r="F400" s="176">
        <v>124104</v>
      </c>
      <c r="G400" s="177"/>
      <c r="H400" s="178" t="str">
        <f t="shared" si="84"/>
        <v>GUP-XR01-P0EKT-124104</v>
      </c>
      <c r="I400" s="188" t="s">
        <v>8828</v>
      </c>
      <c r="J400" s="175" t="s">
        <v>96</v>
      </c>
      <c r="K400" s="180">
        <v>45688</v>
      </c>
      <c r="L400" s="180"/>
      <c r="M400" s="181" t="s">
        <v>448</v>
      </c>
      <c r="N400" s="182" t="s">
        <v>728</v>
      </c>
      <c r="O400" s="182"/>
      <c r="P400" s="183"/>
      <c r="Q400" s="182"/>
      <c r="R400" s="182"/>
      <c r="S400" s="182" t="s">
        <v>729</v>
      </c>
      <c r="T400" s="182" t="s">
        <v>104</v>
      </c>
      <c r="U400" s="184" t="s">
        <v>730</v>
      </c>
      <c r="V400" s="185" t="s">
        <v>236</v>
      </c>
      <c r="W400" s="185">
        <v>3</v>
      </c>
      <c r="X400" s="186">
        <v>45838</v>
      </c>
      <c r="Y400" s="186"/>
      <c r="Z400" s="30" t="s">
        <v>8837</v>
      </c>
      <c r="AA400" s="119" t="str" cm="1">
        <f t="array" ref="AA400">IF(AB400="","",INDEX(AG400:DR400,_xlfn.XMATCH(AB400,AG400:DR400)-1))</f>
        <v>DE-GUP-DT-E-25-031</v>
      </c>
      <c r="AB400" s="120">
        <f t="shared" si="85"/>
        <v>45728</v>
      </c>
      <c r="AC400" s="119" cm="1">
        <f t="array" ref="AC400">IF(AB400="","",INDEX(AG400:DR400,_xlfn.XMATCH(AB400,AG400:DR400)+1))</f>
        <v>0</v>
      </c>
      <c r="AD400" s="119" t="str" cm="1">
        <f t="array" ref="AD400">IF(AE400="","",INDEX(AG400:DR400,_xlfn.XMATCH(AE400,AG400:DR400)-1))</f>
        <v/>
      </c>
      <c r="AE400" s="120" t="str">
        <f t="shared" si="86"/>
        <v/>
      </c>
      <c r="AF400" s="119" t="str" cm="1">
        <f t="array" ref="AF400">IF(AE400="","",INDEX(AG400:DR400,_xlfn.XMATCH(AE400,AG400:DR400)+1))</f>
        <v/>
      </c>
      <c r="AG400" s="43" t="s">
        <v>8846</v>
      </c>
      <c r="AH400" s="117">
        <v>45728</v>
      </c>
      <c r="AI400" s="199">
        <v>0</v>
      </c>
      <c r="AK400" s="117"/>
      <c r="AM400" s="114"/>
      <c r="AN400" s="117"/>
      <c r="AQ400" s="117"/>
      <c r="AT400" s="117"/>
      <c r="AW400" s="117"/>
      <c r="AZ400" s="117"/>
      <c r="BC400" s="117"/>
      <c r="BF400" s="117"/>
      <c r="BI400" s="117"/>
      <c r="BL400" s="117"/>
      <c r="BR400" s="117"/>
      <c r="BX400" s="117"/>
      <c r="CD400" s="117"/>
      <c r="CJ400" s="117"/>
      <c r="CP400" s="117"/>
      <c r="CV400" s="117"/>
      <c r="DB400" s="117"/>
      <c r="DH400" s="117"/>
      <c r="DN400" s="117"/>
      <c r="DS400" s="31" cm="1">
        <f t="array" ref="DS400">_xlfn.TAKE(_xlfn.CHOOSECOLS(_xlfn.WRAPROWS($AG400:$DR400,6),2),1)</f>
        <v>45728</v>
      </c>
      <c r="DT400" s="31" cm="1">
        <f t="array" ref="DT400">_xlfn.TAKE(_xlfn._xlws.FILTER(_xlfn.CHOOSECOLS(_xlfn.WRAPROWS($AG400:$DR400,6),2),
(_xlfn.CHOOSECOLS(_xlfn.WRAPROWS($AG400:$DR400,6),3) = "0") +
(_xlfn.CHOOSECOLS(_xlfn.WRAPROWS($AG400:$DR400,6),3) = 0) +
(_xlfn.CHOOSECOLS(_xlfn.WRAPROWS($AG400:$DR400,6),3) = "0(CP)")),1)</f>
        <v>45728</v>
      </c>
    </row>
    <row r="401" spans="1:124" s="43" customFormat="1" x14ac:dyDescent="0.45">
      <c r="A401" s="29"/>
      <c r="B401" s="58" t="s">
        <v>445</v>
      </c>
      <c r="C401" s="58" t="s">
        <v>257</v>
      </c>
      <c r="D401" s="58" t="s">
        <v>493</v>
      </c>
      <c r="E401" s="29" t="s">
        <v>8711</v>
      </c>
      <c r="F401" s="58" t="s">
        <v>8718</v>
      </c>
      <c r="G401" s="132"/>
      <c r="H401" s="30" t="str">
        <f t="shared" ref="H401:H403" si="87">CONCATENATE(B401,"-",C401,"-",D401,E401,"-",F401)</f>
        <v>GUP-XN00-P0EKT-124105</v>
      </c>
      <c r="I401" s="155" t="s">
        <v>8703</v>
      </c>
      <c r="J401" s="29" t="s">
        <v>245</v>
      </c>
      <c r="K401" s="48">
        <v>45688</v>
      </c>
      <c r="L401" s="48">
        <v>45747</v>
      </c>
      <c r="M401" s="32" t="s">
        <v>448</v>
      </c>
      <c r="N401" s="45" t="s">
        <v>728</v>
      </c>
      <c r="O401" s="45"/>
      <c r="P401" s="28"/>
      <c r="Q401" s="45"/>
      <c r="R401" s="45"/>
      <c r="S401" s="45" t="s">
        <v>729</v>
      </c>
      <c r="T401" s="45" t="s">
        <v>104</v>
      </c>
      <c r="U401" s="33" t="s">
        <v>730</v>
      </c>
      <c r="V401" s="34" t="s">
        <v>236</v>
      </c>
      <c r="W401" s="34">
        <v>3</v>
      </c>
      <c r="X401" s="162">
        <v>45838</v>
      </c>
      <c r="Y401" s="162"/>
      <c r="Z401" s="30"/>
      <c r="AA401" s="119" t="str" cm="1">
        <f t="array" ref="AA401">IF(AB401="","",INDEX(AG401:DR401,_xlfn.XMATCH(AB401,AG401:DR401)-1))</f>
        <v>DE-GUP-DT-E-25-060</v>
      </c>
      <c r="AB401" s="120">
        <f t="shared" ref="AB401:AB403" si="88">IF(AH401="", "",MAX(AH401,AN401,AT401,AZ401,BF401,BL401,BR401,BX401,CD401,CJ401,CP401,CV401,DB401,DH401,DN401))</f>
        <v>45807</v>
      </c>
      <c r="AC401" s="119" t="str" cm="1">
        <f t="array" ref="AC401">IF(AB401="","",INDEX(AG401:DR401,_xlfn.XMATCH(AB401,AG401:DR401)+1))</f>
        <v>B</v>
      </c>
      <c r="AD401" s="119" t="str" cm="1">
        <f t="array" ref="AD401">IF(AE401="","",INDEX(AG401:DR401,_xlfn.XMATCH(AE401,AG401:DR401)-1))</f>
        <v>별도 메일접수 25-011</v>
      </c>
      <c r="AE401" s="120">
        <f t="shared" ref="AE401:AE403" si="89">IF(AK401="", "",MAX(AK401,AQ401,AW401,BC401,BI401,BO401,BU401,CA401,CG401,CM401,CS401,CY401,DE401,DK401,DQ401))</f>
        <v>45730</v>
      </c>
      <c r="AF401" s="119" t="str" cm="1">
        <f t="array" ref="AF401">IF(AE401="","",INDEX(AG401:DR401,_xlfn.XMATCH(AE401,AG401:DR401)+1))</f>
        <v>RC</v>
      </c>
      <c r="AG401" s="43" t="s">
        <v>8734</v>
      </c>
      <c r="AH401" s="117">
        <v>45679</v>
      </c>
      <c r="AI401" s="199" t="s">
        <v>90</v>
      </c>
      <c r="AJ401" s="43" t="s">
        <v>8776</v>
      </c>
      <c r="AK401" s="117">
        <v>45730</v>
      </c>
      <c r="AL401" s="43" t="s">
        <v>92</v>
      </c>
      <c r="AM401" s="43" t="s">
        <v>8819</v>
      </c>
      <c r="AN401" s="117">
        <v>45807</v>
      </c>
      <c r="AO401" s="43" t="s">
        <v>52</v>
      </c>
      <c r="AQ401" s="117"/>
      <c r="AT401" s="117"/>
      <c r="AW401" s="117"/>
      <c r="AZ401" s="117"/>
      <c r="BC401" s="117"/>
      <c r="BF401" s="117"/>
      <c r="BI401" s="117"/>
      <c r="BL401" s="117"/>
      <c r="BR401" s="117"/>
      <c r="BX401" s="117"/>
      <c r="CD401" s="117"/>
      <c r="CJ401" s="117"/>
      <c r="CP401" s="117"/>
      <c r="CV401" s="117"/>
      <c r="DB401" s="117"/>
      <c r="DH401" s="117"/>
      <c r="DN401" s="117"/>
      <c r="DS401" s="31" cm="1">
        <f t="array" ref="DS401">_xlfn.TAKE(_xlfn.CHOOSECOLS(_xlfn.WRAPROWS($AG401:$DR401,6),2),1)</f>
        <v>45679</v>
      </c>
      <c r="DT401" s="31" cm="1">
        <f t="array" ref="DT401">_xlfn.TAKE(_xlfn._xlws.FILTER(_xlfn.CHOOSECOLS(_xlfn.WRAPROWS($AG401:$DR401,6),2),
(_xlfn.CHOOSECOLS(_xlfn.WRAPROWS($AG401:$DR401,6),3) = "0") +
(_xlfn.CHOOSECOLS(_xlfn.WRAPROWS($AG401:$DR401,6),3) = 0) +
(_xlfn.CHOOSECOLS(_xlfn.WRAPROWS($AG401:$DR401,6),3) = "0(CP)")),1)</f>
        <v>0</v>
      </c>
    </row>
    <row r="402" spans="1:124" s="43" customFormat="1" x14ac:dyDescent="0.45">
      <c r="A402" s="29"/>
      <c r="B402" s="58" t="s">
        <v>445</v>
      </c>
      <c r="C402" s="58" t="s">
        <v>679</v>
      </c>
      <c r="D402" s="58" t="s">
        <v>493</v>
      </c>
      <c r="E402" s="29" t="s">
        <v>8711</v>
      </c>
      <c r="F402" s="58" t="s">
        <v>8716</v>
      </c>
      <c r="G402" s="132"/>
      <c r="H402" s="30" t="str">
        <f t="shared" si="87"/>
        <v>GUP-XA00-P0EKT-124106</v>
      </c>
      <c r="I402" s="155" t="s">
        <v>8701</v>
      </c>
      <c r="J402" s="29" t="s">
        <v>245</v>
      </c>
      <c r="K402" s="48">
        <v>45688</v>
      </c>
      <c r="L402" s="48">
        <v>45747</v>
      </c>
      <c r="M402" s="32" t="s">
        <v>448</v>
      </c>
      <c r="N402" s="45" t="s">
        <v>728</v>
      </c>
      <c r="O402" s="45"/>
      <c r="P402" s="28"/>
      <c r="Q402" s="45"/>
      <c r="R402" s="45"/>
      <c r="S402" s="45" t="s">
        <v>729</v>
      </c>
      <c r="T402" s="45" t="s">
        <v>104</v>
      </c>
      <c r="U402" s="33" t="s">
        <v>730</v>
      </c>
      <c r="V402" s="34" t="s">
        <v>236</v>
      </c>
      <c r="W402" s="34">
        <v>3</v>
      </c>
      <c r="X402" s="162">
        <v>45838</v>
      </c>
      <c r="Y402" s="162"/>
      <c r="Z402" s="30"/>
      <c r="AA402" s="119" t="str" cm="1">
        <f t="array" ref="AA402">IF(AB402="","",INDEX(AG402:DR402,_xlfn.XMATCH(AB402,AG402:DR402)-1))</f>
        <v>DE-GUP-DT-E-25-060</v>
      </c>
      <c r="AB402" s="120">
        <f t="shared" si="88"/>
        <v>45807</v>
      </c>
      <c r="AC402" s="119" cm="1">
        <f t="array" ref="AC402">IF(AB402="","",INDEX(AG402:DR402,_xlfn.XMATCH(AB402,AG402:DR402)+1))</f>
        <v>0</v>
      </c>
      <c r="AD402" s="119" t="str" cm="1">
        <f t="array" ref="AD402">IF(AE402="","",INDEX(AG402:DR402,_xlfn.XMATCH(AE402,AG402:DR402)-1))</f>
        <v>별도 메일접수 25-011</v>
      </c>
      <c r="AE402" s="120">
        <f t="shared" si="89"/>
        <v>45730</v>
      </c>
      <c r="AF402" s="119" t="str" cm="1">
        <f t="array" ref="AF402">IF(AE402="","",INDEX(AG402:DR402,_xlfn.XMATCH(AE402,AG402:DR402)+1))</f>
        <v>AA</v>
      </c>
      <c r="AG402" s="43" t="s">
        <v>8734</v>
      </c>
      <c r="AH402" s="117">
        <v>45679</v>
      </c>
      <c r="AI402" s="199" t="s">
        <v>90</v>
      </c>
      <c r="AJ402" s="43" t="s">
        <v>8776</v>
      </c>
      <c r="AK402" s="117">
        <v>45730</v>
      </c>
      <c r="AL402" s="43" t="s">
        <v>84</v>
      </c>
      <c r="AM402" s="43" t="s">
        <v>8819</v>
      </c>
      <c r="AN402" s="117">
        <v>45807</v>
      </c>
      <c r="AO402" s="43">
        <v>0</v>
      </c>
      <c r="AQ402" s="117"/>
      <c r="AT402" s="117"/>
      <c r="AW402" s="117"/>
      <c r="AZ402" s="117"/>
      <c r="BC402" s="117"/>
      <c r="BF402" s="117"/>
      <c r="BI402" s="117"/>
      <c r="BL402" s="117"/>
      <c r="BR402" s="117"/>
      <c r="BX402" s="117"/>
      <c r="CD402" s="117"/>
      <c r="CJ402" s="117"/>
      <c r="CP402" s="117"/>
      <c r="CV402" s="117"/>
      <c r="DB402" s="117"/>
      <c r="DH402" s="117"/>
      <c r="DN402" s="117"/>
      <c r="DS402" s="31" cm="1">
        <f t="array" ref="DS402">_xlfn.TAKE(_xlfn.CHOOSECOLS(_xlfn.WRAPROWS($AG402:$DR402,6),2),1)</f>
        <v>45679</v>
      </c>
      <c r="DT402" s="31" cm="1">
        <f t="array" ref="DT402">_xlfn.TAKE(_xlfn._xlws.FILTER(_xlfn.CHOOSECOLS(_xlfn.WRAPROWS($AG402:$DR402,6),2),
(_xlfn.CHOOSECOLS(_xlfn.WRAPROWS($AG402:$DR402,6),3) = "0") +
(_xlfn.CHOOSECOLS(_xlfn.WRAPROWS($AG402:$DR402,6),3) = 0) +
(_xlfn.CHOOSECOLS(_xlfn.WRAPROWS($AG402:$DR402,6),3) = "0(CP)")),1)</f>
        <v>45807</v>
      </c>
    </row>
    <row r="403" spans="1:124" s="43" customFormat="1" x14ac:dyDescent="0.45">
      <c r="A403" s="29"/>
      <c r="B403" s="58" t="s">
        <v>445</v>
      </c>
      <c r="C403" s="58" t="s">
        <v>1328</v>
      </c>
      <c r="D403" s="58" t="s">
        <v>493</v>
      </c>
      <c r="E403" s="29" t="s">
        <v>8711</v>
      </c>
      <c r="F403" s="58" t="s">
        <v>8715</v>
      </c>
      <c r="G403" s="132"/>
      <c r="H403" s="30" t="str">
        <f t="shared" si="87"/>
        <v>GUP-CC08-P0EKT-124107</v>
      </c>
      <c r="I403" s="155" t="s">
        <v>8700</v>
      </c>
      <c r="J403" s="29" t="s">
        <v>245</v>
      </c>
      <c r="K403" s="48">
        <v>45688</v>
      </c>
      <c r="L403" s="48">
        <v>45747</v>
      </c>
      <c r="M403" s="32" t="s">
        <v>448</v>
      </c>
      <c r="N403" s="45" t="s">
        <v>728</v>
      </c>
      <c r="O403" s="45"/>
      <c r="P403" s="28"/>
      <c r="Q403" s="45"/>
      <c r="R403" s="45"/>
      <c r="S403" s="45" t="s">
        <v>729</v>
      </c>
      <c r="T403" s="45" t="s">
        <v>104</v>
      </c>
      <c r="U403" s="33" t="s">
        <v>730</v>
      </c>
      <c r="V403" s="34" t="s">
        <v>281</v>
      </c>
      <c r="W403" s="34">
        <v>3</v>
      </c>
      <c r="X403" s="162">
        <v>45838</v>
      </c>
      <c r="Y403" s="162"/>
      <c r="Z403" s="30"/>
      <c r="AA403" s="119" t="str" cm="1">
        <f t="array" ref="AA403">IF(AB403="","",INDEX(AG403:DR403,_xlfn.XMATCH(AB403,AG403:DR403)-1))</f>
        <v>DE-GUP-DT-E-25-061</v>
      </c>
      <c r="AB403" s="120">
        <f t="shared" si="88"/>
        <v>45807</v>
      </c>
      <c r="AC403" s="119" cm="1">
        <f t="array" ref="AC403">IF(AB403="","",INDEX(AG403:DR403,_xlfn.XMATCH(AB403,AG403:DR403)+1))</f>
        <v>0</v>
      </c>
      <c r="AD403" s="119" t="str" cm="1">
        <f t="array" ref="AD403">IF(AE403="","",INDEX(AG403:DR403,_xlfn.XMATCH(AE403,AG403:DR403)-1))</f>
        <v>별도 메일접수 25-011</v>
      </c>
      <c r="AE403" s="120">
        <f t="shared" si="89"/>
        <v>45730</v>
      </c>
      <c r="AF403" s="119" t="str" cm="1">
        <f t="array" ref="AF403">IF(AE403="","",INDEX(AG403:DR403,_xlfn.XMATCH(AE403,AG403:DR403)+1))</f>
        <v>AA</v>
      </c>
      <c r="AG403" s="43" t="s">
        <v>8734</v>
      </c>
      <c r="AH403" s="117">
        <v>45679</v>
      </c>
      <c r="AI403" s="199" t="s">
        <v>90</v>
      </c>
      <c r="AJ403" s="43" t="s">
        <v>8776</v>
      </c>
      <c r="AK403" s="117">
        <v>45730</v>
      </c>
      <c r="AL403" s="43" t="s">
        <v>84</v>
      </c>
      <c r="AM403" s="43" t="s">
        <v>8852</v>
      </c>
      <c r="AN403" s="117">
        <v>45807</v>
      </c>
      <c r="AO403" s="43">
        <v>0</v>
      </c>
      <c r="AQ403" s="117"/>
      <c r="AT403" s="117"/>
      <c r="AW403" s="117"/>
      <c r="AZ403" s="117"/>
      <c r="BC403" s="117"/>
      <c r="BF403" s="117"/>
      <c r="BI403" s="117"/>
      <c r="BL403" s="117"/>
      <c r="BR403" s="117"/>
      <c r="BX403" s="117"/>
      <c r="CD403" s="117"/>
      <c r="CJ403" s="117"/>
      <c r="CP403" s="117"/>
      <c r="CV403" s="117"/>
      <c r="DB403" s="117"/>
      <c r="DH403" s="117"/>
      <c r="DN403" s="117"/>
      <c r="DS403" s="31" cm="1">
        <f t="array" ref="DS403">_xlfn.TAKE(_xlfn.CHOOSECOLS(_xlfn.WRAPROWS($AG403:$DR403,6),2),1)</f>
        <v>45679</v>
      </c>
      <c r="DT403" s="31" cm="1">
        <f t="array" ref="DT403">_xlfn.TAKE(_xlfn._xlws.FILTER(_xlfn.CHOOSECOLS(_xlfn.WRAPROWS($AG403:$DR403,6),2),
(_xlfn.CHOOSECOLS(_xlfn.WRAPROWS($AG403:$DR403,6),3) = "0") +
(_xlfn.CHOOSECOLS(_xlfn.WRAPROWS($AG403:$DR403,6),3) = 0) +
(_xlfn.CHOOSECOLS(_xlfn.WRAPROWS($AG403:$DR403,6),3) = "0(CP)")),1)</f>
        <v>45807</v>
      </c>
    </row>
    <row r="404" spans="1:124" s="43" customFormat="1" x14ac:dyDescent="0.45">
      <c r="A404" s="29"/>
      <c r="B404" s="58" t="s">
        <v>445</v>
      </c>
      <c r="C404" s="58" t="s">
        <v>1109</v>
      </c>
      <c r="D404" s="58" t="s">
        <v>493</v>
      </c>
      <c r="E404" s="29" t="s">
        <v>8711</v>
      </c>
      <c r="F404" s="58" t="s">
        <v>8722</v>
      </c>
      <c r="G404" s="132"/>
      <c r="H404" s="30" t="str">
        <f t="shared" si="84"/>
        <v>GUP-YT10-P0EKT-124108</v>
      </c>
      <c r="I404" s="155" t="s">
        <v>8707</v>
      </c>
      <c r="J404" s="29" t="s">
        <v>245</v>
      </c>
      <c r="K404" s="48">
        <v>45688</v>
      </c>
      <c r="L404" s="48">
        <v>45747</v>
      </c>
      <c r="M404" s="32" t="s">
        <v>448</v>
      </c>
      <c r="N404" s="45" t="s">
        <v>728</v>
      </c>
      <c r="O404" s="45"/>
      <c r="P404" s="28"/>
      <c r="Q404" s="45"/>
      <c r="R404" s="45"/>
      <c r="S404" s="45" t="s">
        <v>729</v>
      </c>
      <c r="T404" s="45" t="s">
        <v>104</v>
      </c>
      <c r="U404" s="33" t="s">
        <v>730</v>
      </c>
      <c r="V404" s="34" t="s">
        <v>236</v>
      </c>
      <c r="W404" s="34">
        <v>3</v>
      </c>
      <c r="X404" s="162">
        <v>45838</v>
      </c>
      <c r="Y404" s="162"/>
      <c r="Z404" s="30"/>
      <c r="AA404" s="119" t="str" cm="1">
        <f t="array" ref="AA404">IF(AB404="","",INDEX(AG404:DR404,_xlfn.XMATCH(AB404,AG404:DR404)-1))</f>
        <v>DE-GUP-DT-E-25-060</v>
      </c>
      <c r="AB404" s="120">
        <f t="shared" si="85"/>
        <v>45807</v>
      </c>
      <c r="AC404" s="119" cm="1">
        <f t="array" ref="AC404">IF(AB404="","",INDEX(AG404:DR404,_xlfn.XMATCH(AB404,AG404:DR404)+1))</f>
        <v>0</v>
      </c>
      <c r="AD404" s="119" t="str" cm="1">
        <f t="array" ref="AD404">IF(AE404="","",INDEX(AG404:DR404,_xlfn.XMATCH(AE404,AG404:DR404)-1))</f>
        <v>별도 메일접수 25-011</v>
      </c>
      <c r="AE404" s="120">
        <f t="shared" si="86"/>
        <v>45730</v>
      </c>
      <c r="AF404" s="119" t="str" cm="1">
        <f t="array" ref="AF404">IF(AE404="","",INDEX(AG404:DR404,_xlfn.XMATCH(AE404,AG404:DR404)+1))</f>
        <v>AA</v>
      </c>
      <c r="AG404" s="43" t="s">
        <v>8734</v>
      </c>
      <c r="AH404" s="117">
        <v>45679</v>
      </c>
      <c r="AI404" s="199" t="s">
        <v>8732</v>
      </c>
      <c r="AJ404" s="43" t="s">
        <v>8776</v>
      </c>
      <c r="AK404" s="117">
        <v>45730</v>
      </c>
      <c r="AL404" s="43" t="s">
        <v>8778</v>
      </c>
      <c r="AM404" s="43" t="s">
        <v>8819</v>
      </c>
      <c r="AN404" s="117">
        <v>45807</v>
      </c>
      <c r="AO404" s="43">
        <v>0</v>
      </c>
      <c r="AQ404" s="117"/>
      <c r="AT404" s="117"/>
      <c r="AW404" s="117"/>
      <c r="AZ404" s="117"/>
      <c r="BC404" s="117"/>
      <c r="BF404" s="117"/>
      <c r="BI404" s="117"/>
      <c r="BL404" s="117"/>
      <c r="BR404" s="117"/>
      <c r="BX404" s="117"/>
      <c r="CD404" s="117"/>
      <c r="CJ404" s="117"/>
      <c r="CP404" s="117"/>
      <c r="CV404" s="117"/>
      <c r="DB404" s="117"/>
      <c r="DH404" s="117"/>
      <c r="DN404" s="117"/>
      <c r="DS404" s="31" cm="1">
        <f t="array" ref="DS404">_xlfn.TAKE(_xlfn.CHOOSECOLS(_xlfn.WRAPROWS($AG404:$DR404,6),2),1)</f>
        <v>45679</v>
      </c>
      <c r="DT404" s="31" cm="1">
        <f t="array" ref="DT404">_xlfn.TAKE(_xlfn._xlws.FILTER(_xlfn.CHOOSECOLS(_xlfn.WRAPROWS($AG404:$DR404,6),2),
(_xlfn.CHOOSECOLS(_xlfn.WRAPROWS($AG404:$DR404,6),3) = "0") +
(_xlfn.CHOOSECOLS(_xlfn.WRAPROWS($AG404:$DR404,6),3) = 0) +
(_xlfn.CHOOSECOLS(_xlfn.WRAPROWS($AG404:$DR404,6),3) = "0(CP)")),1)</f>
        <v>45807</v>
      </c>
    </row>
    <row r="405" spans="1:124" s="43" customFormat="1" x14ac:dyDescent="0.45">
      <c r="A405" s="29"/>
      <c r="B405" s="58" t="s">
        <v>445</v>
      </c>
      <c r="C405" s="58" t="s">
        <v>134</v>
      </c>
      <c r="D405" s="58" t="s">
        <v>493</v>
      </c>
      <c r="E405" s="29" t="s">
        <v>8711</v>
      </c>
      <c r="F405" s="58" t="s">
        <v>8717</v>
      </c>
      <c r="G405" s="132"/>
      <c r="H405" s="30" t="str">
        <f t="shared" ref="H405:H406" si="90">CONCATENATE(B405,"-",C405,"-",D405,E405,"-",F405)</f>
        <v>GUP-XG02-P0EKT-124109</v>
      </c>
      <c r="I405" s="155" t="s">
        <v>8702</v>
      </c>
      <c r="J405" s="29" t="s">
        <v>245</v>
      </c>
      <c r="K405" s="48">
        <v>45688</v>
      </c>
      <c r="L405" s="48">
        <v>45747</v>
      </c>
      <c r="M405" s="32" t="s">
        <v>448</v>
      </c>
      <c r="N405" s="45" t="s">
        <v>728</v>
      </c>
      <c r="O405" s="45"/>
      <c r="P405" s="28"/>
      <c r="Q405" s="45"/>
      <c r="R405" s="45"/>
      <c r="S405" s="45" t="s">
        <v>729</v>
      </c>
      <c r="T405" s="45" t="s">
        <v>104</v>
      </c>
      <c r="U405" s="33" t="s">
        <v>730</v>
      </c>
      <c r="V405" s="34" t="s">
        <v>236</v>
      </c>
      <c r="W405" s="34">
        <v>3</v>
      </c>
      <c r="X405" s="162">
        <v>45838</v>
      </c>
      <c r="Y405" s="162"/>
      <c r="Z405" s="30"/>
      <c r="AA405" s="119" t="str" cm="1">
        <f t="array" ref="AA405">IF(AB405="","",INDEX(AG405:DR405,_xlfn.XMATCH(AB405,AG405:DR405)-1))</f>
        <v>DE-GUP-DT-E-25-060</v>
      </c>
      <c r="AB405" s="120">
        <f t="shared" ref="AB405:AB406" si="91">IF(AH405="", "",MAX(AH405,AN405,AT405,AZ405,BF405,BL405,BR405,BX405,CD405,CJ405,CP405,CV405,DB405,DH405,DN405))</f>
        <v>45807</v>
      </c>
      <c r="AC405" s="119" t="str" cm="1">
        <f t="array" ref="AC405">IF(AB405="","",INDEX(AG405:DR405,_xlfn.XMATCH(AB405,AG405:DR405)+1))</f>
        <v>B</v>
      </c>
      <c r="AD405" s="119" t="str" cm="1">
        <f t="array" ref="AD405">IF(AE405="","",INDEX(AG405:DR405,_xlfn.XMATCH(AE405,AG405:DR405)-1))</f>
        <v>별도 메일접수 25-011</v>
      </c>
      <c r="AE405" s="120">
        <f t="shared" ref="AE405:AE406" si="92">IF(AK405="", "",MAX(AK405,AQ405,AW405,BC405,BI405,BO405,BU405,CA405,CG405,CM405,CS405,CY405,DE405,DK405,DQ405))</f>
        <v>45730</v>
      </c>
      <c r="AF405" s="119" t="str" cm="1">
        <f t="array" ref="AF405">IF(AE405="","",INDEX(AG405:DR405,_xlfn.XMATCH(AE405,AG405:DR405)+1))</f>
        <v>RC</v>
      </c>
      <c r="AG405" s="43" t="s">
        <v>8734</v>
      </c>
      <c r="AH405" s="117">
        <v>45679</v>
      </c>
      <c r="AI405" s="199" t="s">
        <v>90</v>
      </c>
      <c r="AJ405" s="43" t="s">
        <v>8776</v>
      </c>
      <c r="AK405" s="117">
        <v>45730</v>
      </c>
      <c r="AL405" s="43" t="s">
        <v>92</v>
      </c>
      <c r="AM405" s="43" t="s">
        <v>8819</v>
      </c>
      <c r="AN405" s="117">
        <v>45807</v>
      </c>
      <c r="AO405" s="43" t="s">
        <v>52</v>
      </c>
      <c r="AQ405" s="117"/>
      <c r="AT405" s="117"/>
      <c r="AW405" s="117"/>
      <c r="AZ405" s="117"/>
      <c r="BC405" s="117"/>
      <c r="BF405" s="117"/>
      <c r="BI405" s="117"/>
      <c r="BL405" s="117"/>
      <c r="BR405" s="117"/>
      <c r="BX405" s="117"/>
      <c r="CD405" s="117"/>
      <c r="CJ405" s="117"/>
      <c r="CP405" s="117"/>
      <c r="CV405" s="117"/>
      <c r="DB405" s="117"/>
      <c r="DH405" s="117"/>
      <c r="DN405" s="117"/>
      <c r="DS405" s="31" cm="1">
        <f t="array" ref="DS405">_xlfn.TAKE(_xlfn.CHOOSECOLS(_xlfn.WRAPROWS($AG405:$DR405,6),2),1)</f>
        <v>45679</v>
      </c>
      <c r="DT405" s="31" cm="1">
        <f t="array" ref="DT405">_xlfn.TAKE(_xlfn._xlws.FILTER(_xlfn.CHOOSECOLS(_xlfn.WRAPROWS($AG405:$DR405,6),2),
(_xlfn.CHOOSECOLS(_xlfn.WRAPROWS($AG405:$DR405,6),3) = "0") +
(_xlfn.CHOOSECOLS(_xlfn.WRAPROWS($AG405:$DR405,6),3) = 0) +
(_xlfn.CHOOSECOLS(_xlfn.WRAPROWS($AG405:$DR405,6),3) = "0(CP)")),1)</f>
        <v>0</v>
      </c>
    </row>
    <row r="406" spans="1:124" s="43" customFormat="1" x14ac:dyDescent="0.45">
      <c r="A406" s="175"/>
      <c r="B406" s="176" t="s">
        <v>445</v>
      </c>
      <c r="C406" s="176" t="s">
        <v>4713</v>
      </c>
      <c r="D406" s="176" t="s">
        <v>493</v>
      </c>
      <c r="E406" s="175" t="s">
        <v>8711</v>
      </c>
      <c r="F406" s="176">
        <v>124110</v>
      </c>
      <c r="G406" s="177"/>
      <c r="H406" s="178" t="str">
        <f t="shared" si="90"/>
        <v>GUP-YS02-P0EKT-124110</v>
      </c>
      <c r="I406" s="188" t="s">
        <v>8831</v>
      </c>
      <c r="J406" s="175" t="s">
        <v>245</v>
      </c>
      <c r="K406" s="180">
        <v>45688</v>
      </c>
      <c r="L406" s="180">
        <v>45747</v>
      </c>
      <c r="M406" s="181" t="s">
        <v>448</v>
      </c>
      <c r="N406" s="182" t="s">
        <v>728</v>
      </c>
      <c r="O406" s="182"/>
      <c r="P406" s="183"/>
      <c r="Q406" s="182"/>
      <c r="R406" s="182"/>
      <c r="S406" s="182" t="s">
        <v>729</v>
      </c>
      <c r="T406" s="182" t="s">
        <v>104</v>
      </c>
      <c r="U406" s="184" t="s">
        <v>730</v>
      </c>
      <c r="V406" s="185" t="s">
        <v>249</v>
      </c>
      <c r="W406" s="185">
        <v>3</v>
      </c>
      <c r="X406" s="186">
        <v>45838</v>
      </c>
      <c r="Y406" s="186"/>
      <c r="Z406" s="30" t="s">
        <v>8837</v>
      </c>
      <c r="AA406" s="190" t="str" cm="1">
        <f t="array" ref="AA406">IF(AB406="","",INDEX(AG406:DR406,_xlfn.XMATCH(AB406,AG406:DR406)-1))</f>
        <v>DE-GUP-DT-E-25-033</v>
      </c>
      <c r="AB406" s="120">
        <f t="shared" si="91"/>
        <v>45747</v>
      </c>
      <c r="AC406" s="119" t="str" cm="1">
        <f t="array" ref="AC406">IF(AB406="","",INDEX(AG406:DR406,_xlfn.XMATCH(AB406,AG406:DR406)+1))</f>
        <v>A</v>
      </c>
      <c r="AD406" s="119" t="str" cm="1">
        <f t="array" ref="AD406">IF(AE406="","",INDEX(AG406:DR406,_xlfn.XMATCH(AE406,AG406:DR406)-1))</f>
        <v/>
      </c>
      <c r="AE406" s="120" t="str">
        <f t="shared" si="92"/>
        <v/>
      </c>
      <c r="AF406" s="119" t="str" cm="1">
        <f t="array" ref="AF406">IF(AE406="","",INDEX(AG406:DR406,_xlfn.XMATCH(AE406,AG406:DR406)+1))</f>
        <v/>
      </c>
      <c r="AG406" s="43" t="s">
        <v>8843</v>
      </c>
      <c r="AH406" s="117">
        <v>45747</v>
      </c>
      <c r="AI406" s="199" t="s">
        <v>90</v>
      </c>
      <c r="AK406" s="117"/>
      <c r="AM406" s="114"/>
      <c r="AN406" s="117"/>
      <c r="AQ406" s="117"/>
      <c r="AT406" s="117"/>
      <c r="AW406" s="117"/>
      <c r="AZ406" s="117"/>
      <c r="BC406" s="117"/>
      <c r="BF406" s="117"/>
      <c r="BI406" s="117"/>
      <c r="BL406" s="117"/>
      <c r="BR406" s="117"/>
      <c r="BX406" s="117"/>
      <c r="CD406" s="117"/>
      <c r="CJ406" s="117"/>
      <c r="CP406" s="117"/>
      <c r="CV406" s="117"/>
      <c r="DB406" s="117"/>
      <c r="DH406" s="117"/>
      <c r="DN406" s="117"/>
      <c r="DS406" s="31" cm="1">
        <f t="array" ref="DS406">_xlfn.TAKE(_xlfn.CHOOSECOLS(_xlfn.WRAPROWS($AG406:$DR406,6),2),1)</f>
        <v>45747</v>
      </c>
      <c r="DT406" s="31" cm="1">
        <f t="array" ref="DT406">_xlfn.TAKE(_xlfn._xlws.FILTER(_xlfn.CHOOSECOLS(_xlfn.WRAPROWS($AG406:$DR406,6),2),
(_xlfn.CHOOSECOLS(_xlfn.WRAPROWS($AG406:$DR406,6),3) = "0") +
(_xlfn.CHOOSECOLS(_xlfn.WRAPROWS($AG406:$DR406,6),3) = 0) +
(_xlfn.CHOOSECOLS(_xlfn.WRAPROWS($AG406:$DR406,6),3) = "0(CP)")),1)</f>
        <v>0</v>
      </c>
    </row>
    <row r="407" spans="1:124" s="43" customFormat="1" x14ac:dyDescent="0.45">
      <c r="A407" s="29"/>
      <c r="B407" s="58" t="s">
        <v>445</v>
      </c>
      <c r="C407" s="58" t="s">
        <v>299</v>
      </c>
      <c r="D407" s="58" t="s">
        <v>493</v>
      </c>
      <c r="E407" s="29" t="s">
        <v>8711</v>
      </c>
      <c r="F407" s="58" t="s">
        <v>8725</v>
      </c>
      <c r="G407" s="132"/>
      <c r="H407" s="30" t="str">
        <f t="shared" ref="H407:H413" si="93">CONCATENATE(B407,"-",C407,"-",D407,E407,"-",F407)</f>
        <v>GUP-YT02-P0EKT-124113</v>
      </c>
      <c r="I407" s="155" t="s">
        <v>8710</v>
      </c>
      <c r="J407" s="29" t="s">
        <v>245</v>
      </c>
      <c r="K407" s="48">
        <v>45688</v>
      </c>
      <c r="L407" s="48">
        <v>45747</v>
      </c>
      <c r="M407" s="32" t="s">
        <v>448</v>
      </c>
      <c r="N407" s="45" t="s">
        <v>728</v>
      </c>
      <c r="O407" s="45"/>
      <c r="P407" s="28"/>
      <c r="Q407" s="45"/>
      <c r="R407" s="45"/>
      <c r="S407" s="45" t="s">
        <v>729</v>
      </c>
      <c r="T407" s="45" t="s">
        <v>104</v>
      </c>
      <c r="U407" s="33" t="s">
        <v>730</v>
      </c>
      <c r="V407" s="34" t="s">
        <v>249</v>
      </c>
      <c r="W407" s="34">
        <v>3</v>
      </c>
      <c r="X407" s="162">
        <v>45838</v>
      </c>
      <c r="Y407" s="162"/>
      <c r="Z407" s="30"/>
      <c r="AA407" s="119" t="str" cm="1">
        <f t="array" ref="AA407">IF(AB407="","",INDEX(AG407:DR407,_xlfn.XMATCH(AB407,AG407:DR407)-1))</f>
        <v>DE-GUP-DT-E-25-059</v>
      </c>
      <c r="AB407" s="120">
        <f t="shared" ref="AB407:AB413" si="94">IF(AH407="", "",MAX(AH407,AN407,AT407,AZ407,BF407,BL407,BR407,BX407,CD407,CJ407,CP407,CV407,DB407,DH407,DN407))</f>
        <v>45804</v>
      </c>
      <c r="AC407" s="119" cm="1">
        <f t="array" ref="AC407">IF(AB407="","",INDEX(AG407:DR407,_xlfn.XMATCH(AB407,AG407:DR407)+1))</f>
        <v>0</v>
      </c>
      <c r="AD407" s="119" t="str" cm="1">
        <f t="array" ref="AD407">IF(AE407="","",INDEX(AG407:DR407,_xlfn.XMATCH(AE407,AG407:DR407)-1))</f>
        <v>별도 메일접수 25-007</v>
      </c>
      <c r="AE407" s="120">
        <f t="shared" ref="AE407:AE413" si="95">IF(AK407="", "",MAX(AK407,AQ407,AW407,BC407,BI407,BO407,BU407,CA407,CG407,CM407,CS407,CY407,DE407,DK407,DQ407))</f>
        <v>45729</v>
      </c>
      <c r="AF407" s="119" t="str" cm="1">
        <f t="array" ref="AF407">IF(AE407="","",INDEX(AG407:DR407,_xlfn.XMATCH(AE407,AG407:DR407)+1))</f>
        <v>AA</v>
      </c>
      <c r="AG407" s="43" t="s">
        <v>8736</v>
      </c>
      <c r="AH407" s="117">
        <v>45679</v>
      </c>
      <c r="AI407" s="199" t="s">
        <v>8732</v>
      </c>
      <c r="AJ407" s="43" t="s">
        <v>8771</v>
      </c>
      <c r="AK407" s="117">
        <v>45729</v>
      </c>
      <c r="AL407" s="43" t="s">
        <v>8764</v>
      </c>
      <c r="AM407" s="114" t="s">
        <v>8818</v>
      </c>
      <c r="AN407" s="117">
        <v>45804</v>
      </c>
      <c r="AO407" s="43">
        <v>0</v>
      </c>
      <c r="AQ407" s="117"/>
      <c r="AT407" s="117"/>
      <c r="AW407" s="117"/>
      <c r="AZ407" s="117"/>
      <c r="BC407" s="117"/>
      <c r="BF407" s="117"/>
      <c r="BI407" s="117"/>
      <c r="BL407" s="117"/>
      <c r="BR407" s="117"/>
      <c r="BX407" s="117"/>
      <c r="CD407" s="117"/>
      <c r="CJ407" s="117"/>
      <c r="CP407" s="117"/>
      <c r="CV407" s="117"/>
      <c r="DB407" s="117"/>
      <c r="DH407" s="117"/>
      <c r="DN407" s="117"/>
      <c r="DS407" s="31" cm="1">
        <f t="array" ref="DS407">_xlfn.TAKE(_xlfn.CHOOSECOLS(_xlfn.WRAPROWS($AG407:$DR407,6),2),1)</f>
        <v>45679</v>
      </c>
      <c r="DT407" s="31" cm="1">
        <f t="array" ref="DT407">_xlfn.TAKE(_xlfn._xlws.FILTER(_xlfn.CHOOSECOLS(_xlfn.WRAPROWS($AG407:$DR407,6),2),
(_xlfn.CHOOSECOLS(_xlfn.WRAPROWS($AG407:$DR407,6),3) = "0") +
(_xlfn.CHOOSECOLS(_xlfn.WRAPROWS($AG407:$DR407,6),3) = 0) +
(_xlfn.CHOOSECOLS(_xlfn.WRAPROWS($AG407:$DR407,6),3) = "0(CP)")),1)</f>
        <v>45804</v>
      </c>
    </row>
    <row r="408" spans="1:124" s="43" customFormat="1" x14ac:dyDescent="0.45">
      <c r="A408" s="175"/>
      <c r="B408" s="176" t="s">
        <v>445</v>
      </c>
      <c r="C408" s="176" t="s">
        <v>8205</v>
      </c>
      <c r="D408" s="176" t="s">
        <v>493</v>
      </c>
      <c r="E408" s="175" t="s">
        <v>8711</v>
      </c>
      <c r="F408" s="176">
        <v>124114</v>
      </c>
      <c r="G408" s="177"/>
      <c r="H408" s="178" t="str">
        <f t="shared" si="93"/>
        <v>GUP-YK00-P0EKT-124114</v>
      </c>
      <c r="I408" s="189" t="s">
        <v>8833</v>
      </c>
      <c r="J408" s="175" t="s">
        <v>96</v>
      </c>
      <c r="K408" s="180">
        <v>45688</v>
      </c>
      <c r="L408" s="180"/>
      <c r="M408" s="181" t="s">
        <v>448</v>
      </c>
      <c r="N408" s="182" t="s">
        <v>728</v>
      </c>
      <c r="O408" s="182"/>
      <c r="P408" s="183"/>
      <c r="Q408" s="182"/>
      <c r="R408" s="182"/>
      <c r="S408" s="182" t="s">
        <v>729</v>
      </c>
      <c r="T408" s="182" t="s">
        <v>104</v>
      </c>
      <c r="U408" s="184" t="s">
        <v>730</v>
      </c>
      <c r="V408" s="185" t="s">
        <v>249</v>
      </c>
      <c r="W408" s="185">
        <v>3</v>
      </c>
      <c r="X408" s="186">
        <v>45838</v>
      </c>
      <c r="Y408" s="186"/>
      <c r="Z408" s="30" t="s">
        <v>8837</v>
      </c>
      <c r="AA408" s="119" t="str" cm="1">
        <f t="array" ref="AA408">IF(AB408="","",INDEX(AG408:DR408,_xlfn.XMATCH(AB408,AG408:DR408)-1))</f>
        <v>DE-GUP-DT-E-25-041</v>
      </c>
      <c r="AB408" s="120">
        <f t="shared" si="94"/>
        <v>45742</v>
      </c>
      <c r="AC408" s="119" cm="1">
        <f t="array" ref="AC408">IF(AB408="","",INDEX(AG408:DR408,_xlfn.XMATCH(AB408,AG408:DR408)+1))</f>
        <v>0</v>
      </c>
      <c r="AD408" s="119" t="str" cm="1">
        <f t="array" ref="AD408">IF(AE408="","",INDEX(AG408:DR408,_xlfn.XMATCH(AE408,AG408:DR408)-1))</f>
        <v/>
      </c>
      <c r="AE408" s="120" t="str">
        <f t="shared" si="95"/>
        <v/>
      </c>
      <c r="AF408" s="119" t="str" cm="1">
        <f t="array" ref="AF408">IF(AE408="","",INDEX(AG408:DR408,_xlfn.XMATCH(AE408,AG408:DR408)+1))</f>
        <v/>
      </c>
      <c r="AG408" s="43" t="s">
        <v>8851</v>
      </c>
      <c r="AH408" s="117">
        <v>45742</v>
      </c>
      <c r="AI408" s="199">
        <v>0</v>
      </c>
      <c r="AK408" s="117"/>
      <c r="AM408" s="114"/>
      <c r="AN408" s="117"/>
      <c r="AQ408" s="117"/>
      <c r="AT408" s="117"/>
      <c r="AW408" s="117"/>
      <c r="AZ408" s="117"/>
      <c r="BC408" s="117"/>
      <c r="BF408" s="117"/>
      <c r="BI408" s="117"/>
      <c r="BL408" s="117"/>
      <c r="BR408" s="117"/>
      <c r="BX408" s="117"/>
      <c r="CD408" s="117"/>
      <c r="CJ408" s="117"/>
      <c r="CP408" s="117"/>
      <c r="CV408" s="117"/>
      <c r="DB408" s="117"/>
      <c r="DH408" s="117"/>
      <c r="DN408" s="117"/>
      <c r="DS408" s="31" cm="1">
        <f t="array" ref="DS408">_xlfn.TAKE(_xlfn.CHOOSECOLS(_xlfn.WRAPROWS($AG408:$DR408,6),2),1)</f>
        <v>45742</v>
      </c>
      <c r="DT408" s="31" cm="1">
        <f t="array" ref="DT408">_xlfn.TAKE(_xlfn._xlws.FILTER(_xlfn.CHOOSECOLS(_xlfn.WRAPROWS($AG408:$DR408,6),2),
(_xlfn.CHOOSECOLS(_xlfn.WRAPROWS($AG408:$DR408,6),3) = "0") +
(_xlfn.CHOOSECOLS(_xlfn.WRAPROWS($AG408:$DR408,6),3) = 0) +
(_xlfn.CHOOSECOLS(_xlfn.WRAPROWS($AG408:$DR408,6),3) = "0(CP)")),1)</f>
        <v>45742</v>
      </c>
    </row>
    <row r="409" spans="1:124" s="43" customFormat="1" x14ac:dyDescent="0.45">
      <c r="A409" s="29"/>
      <c r="B409" s="58" t="s">
        <v>445</v>
      </c>
      <c r="C409" s="58" t="s">
        <v>260</v>
      </c>
      <c r="D409" s="58" t="s">
        <v>493</v>
      </c>
      <c r="E409" s="29" t="s">
        <v>8711</v>
      </c>
      <c r="F409" s="58" t="s">
        <v>8724</v>
      </c>
      <c r="G409" s="132"/>
      <c r="H409" s="30" t="str">
        <f t="shared" si="93"/>
        <v>GUP-YL00-P0EKT-124115</v>
      </c>
      <c r="I409" s="155" t="s">
        <v>8709</v>
      </c>
      <c r="J409" s="29" t="s">
        <v>245</v>
      </c>
      <c r="K409" s="48">
        <v>45688</v>
      </c>
      <c r="L409" s="48">
        <v>45747</v>
      </c>
      <c r="M409" s="32" t="s">
        <v>448</v>
      </c>
      <c r="N409" s="45" t="s">
        <v>728</v>
      </c>
      <c r="O409" s="45"/>
      <c r="P409" s="28"/>
      <c r="Q409" s="45"/>
      <c r="R409" s="45"/>
      <c r="S409" s="45" t="s">
        <v>729</v>
      </c>
      <c r="T409" s="45" t="s">
        <v>104</v>
      </c>
      <c r="U409" s="33" t="s">
        <v>730</v>
      </c>
      <c r="V409" s="34" t="s">
        <v>249</v>
      </c>
      <c r="W409" s="34">
        <v>3</v>
      </c>
      <c r="X409" s="162">
        <v>45838</v>
      </c>
      <c r="Y409" s="162"/>
      <c r="Z409" s="30"/>
      <c r="AA409" s="119" t="str" cm="1">
        <f t="array" ref="AA409">IF(AB409="","",INDEX(AG409:DR409,_xlfn.XMATCH(AB409,AG409:DR409)-1))</f>
        <v>DE-GUP-DT-E-25-059</v>
      </c>
      <c r="AB409" s="120">
        <f t="shared" si="94"/>
        <v>45804</v>
      </c>
      <c r="AC409" s="119" cm="1">
        <f t="array" ref="AC409">IF(AB409="","",INDEX(AG409:DR409,_xlfn.XMATCH(AB409,AG409:DR409)+1))</f>
        <v>0</v>
      </c>
      <c r="AD409" s="119" t="str" cm="1">
        <f t="array" ref="AD409">IF(AE409="","",INDEX(AG409:DR409,_xlfn.XMATCH(AE409,AG409:DR409)-1))</f>
        <v>별도 메일접수 25-007</v>
      </c>
      <c r="AE409" s="120">
        <f t="shared" si="95"/>
        <v>45729</v>
      </c>
      <c r="AF409" s="119" t="str" cm="1">
        <f t="array" ref="AF409">IF(AE409="","",INDEX(AG409:DR409,_xlfn.XMATCH(AE409,AG409:DR409)+1))</f>
        <v>AA</v>
      </c>
      <c r="AG409" s="43" t="s">
        <v>8736</v>
      </c>
      <c r="AH409" s="117">
        <v>45679</v>
      </c>
      <c r="AI409" s="199" t="s">
        <v>90</v>
      </c>
      <c r="AJ409" s="43" t="s">
        <v>8771</v>
      </c>
      <c r="AK409" s="117">
        <v>45729</v>
      </c>
      <c r="AL409" s="43" t="s">
        <v>84</v>
      </c>
      <c r="AM409" s="114" t="s">
        <v>8818</v>
      </c>
      <c r="AN409" s="117">
        <v>45804</v>
      </c>
      <c r="AO409" s="43">
        <v>0</v>
      </c>
      <c r="AQ409" s="117"/>
      <c r="AT409" s="117"/>
      <c r="AW409" s="117"/>
      <c r="AZ409" s="117"/>
      <c r="BC409" s="117"/>
      <c r="BF409" s="117"/>
      <c r="BI409" s="117"/>
      <c r="BL409" s="117"/>
      <c r="BR409" s="117"/>
      <c r="BX409" s="117"/>
      <c r="CD409" s="117"/>
      <c r="CJ409" s="117"/>
      <c r="CP409" s="117"/>
      <c r="CV409" s="117"/>
      <c r="DB409" s="117"/>
      <c r="DH409" s="117"/>
      <c r="DN409" s="117"/>
      <c r="DS409" s="31" cm="1">
        <f t="array" ref="DS409">_xlfn.TAKE(_xlfn.CHOOSECOLS(_xlfn.WRAPROWS($AG409:$DR409,6),2),1)</f>
        <v>45679</v>
      </c>
      <c r="DT409" s="31" cm="1">
        <f t="array" ref="DT409">_xlfn.TAKE(_xlfn._xlws.FILTER(_xlfn.CHOOSECOLS(_xlfn.WRAPROWS($AG409:$DR409,6),2),
(_xlfn.CHOOSECOLS(_xlfn.WRAPROWS($AG409:$DR409,6),3) = "0") +
(_xlfn.CHOOSECOLS(_xlfn.WRAPROWS($AG409:$DR409,6),3) = 0) +
(_xlfn.CHOOSECOLS(_xlfn.WRAPROWS($AG409:$DR409,6),3) = "0(CP)")),1)</f>
        <v>45804</v>
      </c>
    </row>
    <row r="410" spans="1:124" s="43" customFormat="1" x14ac:dyDescent="0.45">
      <c r="A410" s="175"/>
      <c r="B410" s="176" t="s">
        <v>445</v>
      </c>
      <c r="C410" s="176" t="s">
        <v>492</v>
      </c>
      <c r="D410" s="176" t="s">
        <v>493</v>
      </c>
      <c r="E410" s="175" t="s">
        <v>8711</v>
      </c>
      <c r="F410" s="176">
        <v>124116</v>
      </c>
      <c r="G410" s="177"/>
      <c r="H410" s="178" t="str">
        <f t="shared" si="93"/>
        <v>GUP-YR05-P0EKT-124116</v>
      </c>
      <c r="I410" s="188" t="s">
        <v>8830</v>
      </c>
      <c r="J410" s="175" t="s">
        <v>96</v>
      </c>
      <c r="K410" s="180">
        <v>45688</v>
      </c>
      <c r="L410" s="180"/>
      <c r="M410" s="181" t="s">
        <v>448</v>
      </c>
      <c r="N410" s="182" t="s">
        <v>728</v>
      </c>
      <c r="O410" s="182"/>
      <c r="P410" s="183"/>
      <c r="Q410" s="182"/>
      <c r="R410" s="182"/>
      <c r="S410" s="182" t="s">
        <v>729</v>
      </c>
      <c r="T410" s="182" t="s">
        <v>104</v>
      </c>
      <c r="U410" s="184" t="s">
        <v>730</v>
      </c>
      <c r="V410" s="185" t="s">
        <v>249</v>
      </c>
      <c r="W410" s="185">
        <v>3</v>
      </c>
      <c r="X410" s="186">
        <v>45838</v>
      </c>
      <c r="Y410" s="186"/>
      <c r="Z410" s="30" t="s">
        <v>8837</v>
      </c>
      <c r="AA410" s="190" t="str" cm="1">
        <f t="array" ref="AA410">IF(AB410="","",INDEX(AG410:DR410,_xlfn.XMATCH(AB410,AG410:DR410)-1))</f>
        <v>DE-GUP-DT-E-25-033</v>
      </c>
      <c r="AB410" s="120">
        <f t="shared" si="94"/>
        <v>45747</v>
      </c>
      <c r="AC410" s="119" cm="1">
        <f t="array" ref="AC410">IF(AB410="","",INDEX(AG410:DR410,_xlfn.XMATCH(AB410,AG410:DR410)+1))</f>
        <v>0</v>
      </c>
      <c r="AD410" s="119" t="str" cm="1">
        <f t="array" ref="AD410">IF(AE410="","",INDEX(AG410:DR410,_xlfn.XMATCH(AE410,AG410:DR410)-1))</f>
        <v/>
      </c>
      <c r="AE410" s="120" t="str">
        <f t="shared" si="95"/>
        <v/>
      </c>
      <c r="AF410" s="119" t="str" cm="1">
        <f t="array" ref="AF410">IF(AE410="","",INDEX(AG410:DR410,_xlfn.XMATCH(AE410,AG410:DR410)+1))</f>
        <v/>
      </c>
      <c r="AG410" s="43" t="s">
        <v>8843</v>
      </c>
      <c r="AH410" s="117">
        <v>45747</v>
      </c>
      <c r="AI410" s="199">
        <v>0</v>
      </c>
      <c r="AK410" s="117"/>
      <c r="AM410" s="114"/>
      <c r="AN410" s="117"/>
      <c r="AQ410" s="117"/>
      <c r="AT410" s="117"/>
      <c r="AW410" s="117"/>
      <c r="AZ410" s="117"/>
      <c r="BC410" s="117"/>
      <c r="BF410" s="117"/>
      <c r="BI410" s="117"/>
      <c r="BL410" s="117"/>
      <c r="BR410" s="117"/>
      <c r="BX410" s="117"/>
      <c r="CD410" s="117"/>
      <c r="CJ410" s="117"/>
      <c r="CP410" s="117"/>
      <c r="CV410" s="117"/>
      <c r="DB410" s="117"/>
      <c r="DH410" s="117"/>
      <c r="DN410" s="117"/>
      <c r="DS410" s="31" cm="1">
        <f t="array" ref="DS410">_xlfn.TAKE(_xlfn.CHOOSECOLS(_xlfn.WRAPROWS($AG410:$DR410,6),2),1)</f>
        <v>45747</v>
      </c>
      <c r="DT410" s="31" cm="1">
        <f t="array" ref="DT410">_xlfn.TAKE(_xlfn._xlws.FILTER(_xlfn.CHOOSECOLS(_xlfn.WRAPROWS($AG410:$DR410,6),2),
(_xlfn.CHOOSECOLS(_xlfn.WRAPROWS($AG410:$DR410,6),3) = "0") +
(_xlfn.CHOOSECOLS(_xlfn.WRAPROWS($AG410:$DR410,6),3) = 0) +
(_xlfn.CHOOSECOLS(_xlfn.WRAPROWS($AG410:$DR410,6),3) = "0(CP)")),1)</f>
        <v>45747</v>
      </c>
    </row>
    <row r="411" spans="1:124" s="43" customFormat="1" x14ac:dyDescent="0.45">
      <c r="A411" s="29"/>
      <c r="B411" s="58" t="s">
        <v>445</v>
      </c>
      <c r="C411" s="58" t="s">
        <v>257</v>
      </c>
      <c r="D411" s="58" t="s">
        <v>493</v>
      </c>
      <c r="E411" s="29" t="s">
        <v>8711</v>
      </c>
      <c r="F411" s="58" t="s">
        <v>8723</v>
      </c>
      <c r="G411" s="132"/>
      <c r="H411" s="30" t="str">
        <f t="shared" si="93"/>
        <v>GUP-XN00-P0EKT-124119</v>
      </c>
      <c r="I411" s="156" t="s">
        <v>8708</v>
      </c>
      <c r="J411" s="29" t="s">
        <v>245</v>
      </c>
      <c r="K411" s="48">
        <v>45688</v>
      </c>
      <c r="L411" s="48">
        <v>45747</v>
      </c>
      <c r="M411" s="32" t="s">
        <v>448</v>
      </c>
      <c r="N411" s="45" t="s">
        <v>728</v>
      </c>
      <c r="O411" s="45"/>
      <c r="P411" s="28"/>
      <c r="Q411" s="45"/>
      <c r="R411" s="45"/>
      <c r="S411" s="45" t="s">
        <v>729</v>
      </c>
      <c r="T411" s="45" t="s">
        <v>104</v>
      </c>
      <c r="U411" s="33" t="s">
        <v>730</v>
      </c>
      <c r="V411" s="34" t="s">
        <v>236</v>
      </c>
      <c r="W411" s="34">
        <v>3</v>
      </c>
      <c r="X411" s="162">
        <v>45838</v>
      </c>
      <c r="Y411" s="162"/>
      <c r="Z411" s="30"/>
      <c r="AA411" s="119" t="str" cm="1">
        <f t="array" ref="AA411">IF(AB411="","",INDEX(AG411:DR411,_xlfn.XMATCH(AB411,AG411:DR411)-1))</f>
        <v>DE-GUP-DT-E-25-068</v>
      </c>
      <c r="AB411" s="120">
        <f t="shared" si="94"/>
        <v>45833</v>
      </c>
      <c r="AC411" s="119" cm="1">
        <f t="array" ref="AC411">IF(AB411="","",INDEX(AG411:DR411,_xlfn.XMATCH(AB411,AG411:DR411)+1))</f>
        <v>0</v>
      </c>
      <c r="AD411" s="119" t="str" cm="1">
        <f t="array" ref="AD411">IF(AE411="","",INDEX(AG411:DR411,_xlfn.XMATCH(AE411,AG411:DR411)-1))</f>
        <v>별도 메일접수 25-009</v>
      </c>
      <c r="AE411" s="120">
        <f t="shared" si="95"/>
        <v>45729</v>
      </c>
      <c r="AF411" s="119" t="str" cm="1">
        <f t="array" ref="AF411">IF(AE411="","",INDEX(AG411:DR411,_xlfn.XMATCH(AE411,AG411:DR411)+1))</f>
        <v>AA</v>
      </c>
      <c r="AG411" s="43" t="s">
        <v>8735</v>
      </c>
      <c r="AH411" s="117">
        <v>45679</v>
      </c>
      <c r="AI411" s="199" t="s">
        <v>90</v>
      </c>
      <c r="AJ411" s="43" t="s">
        <v>8773</v>
      </c>
      <c r="AK411" s="117">
        <v>45729</v>
      </c>
      <c r="AL411" s="43" t="s">
        <v>84</v>
      </c>
      <c r="AM411" s="114" t="s">
        <v>8863</v>
      </c>
      <c r="AN411" s="117">
        <v>45833</v>
      </c>
      <c r="AO411" s="43">
        <v>0</v>
      </c>
      <c r="AQ411" s="117"/>
      <c r="AT411" s="117"/>
      <c r="AW411" s="117"/>
      <c r="AZ411" s="117"/>
      <c r="BC411" s="117"/>
      <c r="BF411" s="117"/>
      <c r="BI411" s="117"/>
      <c r="BL411" s="117"/>
      <c r="BR411" s="117"/>
      <c r="BX411" s="117"/>
      <c r="CD411" s="117"/>
      <c r="CJ411" s="117"/>
      <c r="CP411" s="117"/>
      <c r="CV411" s="117"/>
      <c r="DB411" s="117"/>
      <c r="DH411" s="117"/>
      <c r="DN411" s="117"/>
      <c r="DS411" s="31" cm="1">
        <f t="array" ref="DS411">_xlfn.TAKE(_xlfn.CHOOSECOLS(_xlfn.WRAPROWS($AG411:$DR411,6),2),1)</f>
        <v>45679</v>
      </c>
      <c r="DT411" s="31" cm="1">
        <f t="array" ref="DT411">_xlfn.TAKE(_xlfn._xlws.FILTER(_xlfn.CHOOSECOLS(_xlfn.WRAPROWS($AG411:$DR411,6),2),
(_xlfn.CHOOSECOLS(_xlfn.WRAPROWS($AG411:$DR411,6),3) = "0") +
(_xlfn.CHOOSECOLS(_xlfn.WRAPROWS($AG411:$DR411,6),3) = 0) +
(_xlfn.CHOOSECOLS(_xlfn.WRAPROWS($AG411:$DR411,6),3) = "0(CP)")),1)</f>
        <v>45833</v>
      </c>
    </row>
    <row r="412" spans="1:124" s="43" customFormat="1" x14ac:dyDescent="0.45">
      <c r="A412" s="175"/>
      <c r="B412" s="176" t="s">
        <v>445</v>
      </c>
      <c r="C412" s="176" t="s">
        <v>8836</v>
      </c>
      <c r="D412" s="176" t="s">
        <v>493</v>
      </c>
      <c r="E412" s="175" t="s">
        <v>8711</v>
      </c>
      <c r="F412" s="176">
        <v>124120</v>
      </c>
      <c r="G412" s="177"/>
      <c r="H412" s="178" t="str">
        <f t="shared" si="93"/>
        <v>GUP-VO00-P0EKT-124120</v>
      </c>
      <c r="I412" s="189" t="s">
        <v>8829</v>
      </c>
      <c r="J412" s="175" t="s">
        <v>96</v>
      </c>
      <c r="K412" s="180">
        <v>45688</v>
      </c>
      <c r="L412" s="180"/>
      <c r="M412" s="181" t="s">
        <v>448</v>
      </c>
      <c r="N412" s="182" t="s">
        <v>728</v>
      </c>
      <c r="O412" s="182"/>
      <c r="P412" s="183"/>
      <c r="Q412" s="182"/>
      <c r="R412" s="182"/>
      <c r="S412" s="182" t="s">
        <v>729</v>
      </c>
      <c r="T412" s="182" t="s">
        <v>104</v>
      </c>
      <c r="U412" s="184" t="s">
        <v>730</v>
      </c>
      <c r="V412" s="185" t="s">
        <v>236</v>
      </c>
      <c r="W412" s="185">
        <v>3</v>
      </c>
      <c r="X412" s="186">
        <v>45838</v>
      </c>
      <c r="Y412" s="186"/>
      <c r="Z412" s="30" t="s">
        <v>8837</v>
      </c>
      <c r="AA412" s="119" t="str" cm="1">
        <f t="array" ref="AA412">IF(AB412="","",INDEX(AG412:DR412,_xlfn.XMATCH(AB412,AG412:DR412)-1))</f>
        <v>DE-GUP-DT-E-25-032</v>
      </c>
      <c r="AB412" s="120">
        <f t="shared" si="94"/>
        <v>45734</v>
      </c>
      <c r="AC412" s="119" cm="1">
        <f t="array" ref="AC412">IF(AB412="","",INDEX(AG412:DR412,_xlfn.XMATCH(AB412,AG412:DR412)+1))</f>
        <v>0</v>
      </c>
      <c r="AD412" s="119" t="str" cm="1">
        <f t="array" ref="AD412">IF(AE412="","",INDEX(AG412:DR412,_xlfn.XMATCH(AE412,AG412:DR412)-1))</f>
        <v>CRS-GUP-DHI-DT-25-053</v>
      </c>
      <c r="AE412" s="120">
        <f t="shared" si="95"/>
        <v>45824</v>
      </c>
      <c r="AF412" s="119" t="str" cm="1">
        <f t="array" ref="AF412">IF(AE412="","",INDEX(AG412:DR412,_xlfn.XMATCH(AE412,AG412:DR412)+1))</f>
        <v>NC</v>
      </c>
      <c r="AG412" s="43" t="s">
        <v>8847</v>
      </c>
      <c r="AH412" s="117">
        <v>45734</v>
      </c>
      <c r="AI412" s="199">
        <v>0</v>
      </c>
      <c r="AJ412" s="43" t="s">
        <v>8858</v>
      </c>
      <c r="AK412" s="117">
        <v>45824</v>
      </c>
      <c r="AL412" s="43" t="s">
        <v>73</v>
      </c>
      <c r="AM412" s="114"/>
      <c r="AN412" s="117"/>
      <c r="AQ412" s="117"/>
      <c r="AT412" s="117"/>
      <c r="AW412" s="117"/>
      <c r="AZ412" s="117"/>
      <c r="BC412" s="117"/>
      <c r="BF412" s="117"/>
      <c r="BI412" s="117"/>
      <c r="BL412" s="117"/>
      <c r="BR412" s="117"/>
      <c r="BX412" s="117"/>
      <c r="CD412" s="117"/>
      <c r="CJ412" s="117"/>
      <c r="CP412" s="117"/>
      <c r="CV412" s="117"/>
      <c r="DB412" s="117"/>
      <c r="DH412" s="117"/>
      <c r="DN412" s="117"/>
      <c r="DS412" s="31" cm="1">
        <f t="array" ref="DS412">_xlfn.TAKE(_xlfn.CHOOSECOLS(_xlfn.WRAPROWS($AG412:$DR412,6),2),1)</f>
        <v>45734</v>
      </c>
      <c r="DT412" s="31" cm="1">
        <f t="array" ref="DT412">_xlfn.TAKE(_xlfn._xlws.FILTER(_xlfn.CHOOSECOLS(_xlfn.WRAPROWS($AG412:$DR412,6),2),
(_xlfn.CHOOSECOLS(_xlfn.WRAPROWS($AG412:$DR412,6),3) = "0") +
(_xlfn.CHOOSECOLS(_xlfn.WRAPROWS($AG412:$DR412,6),3) = 0) +
(_xlfn.CHOOSECOLS(_xlfn.WRAPROWS($AG412:$DR412,6),3) = "0(CP)")),1)</f>
        <v>45734</v>
      </c>
    </row>
    <row r="413" spans="1:124" s="43" customFormat="1" x14ac:dyDescent="0.45">
      <c r="A413" s="29"/>
      <c r="B413" s="58" t="s">
        <v>445</v>
      </c>
      <c r="C413" s="58" t="s">
        <v>759</v>
      </c>
      <c r="D413" s="58" t="s">
        <v>493</v>
      </c>
      <c r="E413" s="29" t="s">
        <v>8711</v>
      </c>
      <c r="F413" s="58" t="s">
        <v>8712</v>
      </c>
      <c r="G413" s="132"/>
      <c r="H413" s="30" t="str">
        <f t="shared" si="93"/>
        <v>GUP-XR01-P0EKT-124201</v>
      </c>
      <c r="I413" s="155" t="s">
        <v>8698</v>
      </c>
      <c r="J413" s="29" t="s">
        <v>245</v>
      </c>
      <c r="K413" s="48">
        <v>45688</v>
      </c>
      <c r="L413" s="48">
        <v>45747</v>
      </c>
      <c r="M413" s="32" t="s">
        <v>448</v>
      </c>
      <c r="N413" s="45" t="s">
        <v>728</v>
      </c>
      <c r="O413" s="45"/>
      <c r="P413" s="28"/>
      <c r="Q413" s="45"/>
      <c r="R413" s="45"/>
      <c r="S413" s="45" t="s">
        <v>729</v>
      </c>
      <c r="T413" s="45" t="s">
        <v>104</v>
      </c>
      <c r="U413" s="33" t="s">
        <v>730</v>
      </c>
      <c r="V413" s="34" t="s">
        <v>236</v>
      </c>
      <c r="W413" s="34">
        <v>3</v>
      </c>
      <c r="X413" s="162">
        <v>45838</v>
      </c>
      <c r="Y413" s="162"/>
      <c r="Z413" s="30"/>
      <c r="AA413" s="119" t="str" cm="1">
        <f t="array" ref="AA413">IF(AB413="","",INDEX(AG413:DR413,_xlfn.XMATCH(AB413,AG413:DR413)-1))</f>
        <v>DE-GUP-DT-E-25-043</v>
      </c>
      <c r="AB413" s="120">
        <f t="shared" si="94"/>
        <v>45743</v>
      </c>
      <c r="AC413" s="119" cm="1">
        <f t="array" ref="AC413">IF(AB413="","",INDEX(AG413:DR413,_xlfn.XMATCH(AB413,AG413:DR413)+1))</f>
        <v>0</v>
      </c>
      <c r="AD413" s="119" t="str" cm="1">
        <f t="array" ref="AD413">IF(AE413="","",INDEX(AG413:DR413,_xlfn.XMATCH(AE413,AG413:DR413)-1))</f>
        <v>별도 메일접수 25-010</v>
      </c>
      <c r="AE413" s="120">
        <f t="shared" si="95"/>
        <v>45730</v>
      </c>
      <c r="AF413" s="119" t="str" cm="1">
        <f t="array" ref="AF413">IF(AE413="","",INDEX(AG413:DR413,_xlfn.XMATCH(AE413,AG413:DR413)+1))</f>
        <v>NC</v>
      </c>
      <c r="AG413" s="43" t="s">
        <v>8731</v>
      </c>
      <c r="AH413" s="117">
        <v>45679</v>
      </c>
      <c r="AI413" s="199" t="s">
        <v>90</v>
      </c>
      <c r="AJ413" s="43" t="s">
        <v>8775</v>
      </c>
      <c r="AK413" s="117">
        <v>45730</v>
      </c>
      <c r="AL413" s="43" t="s">
        <v>73</v>
      </c>
      <c r="AM413" s="43" t="s">
        <v>8800</v>
      </c>
      <c r="AN413" s="117">
        <v>45743</v>
      </c>
      <c r="AO413" s="43">
        <v>0</v>
      </c>
      <c r="AQ413" s="117"/>
      <c r="AT413" s="117"/>
      <c r="AW413" s="117"/>
      <c r="AZ413" s="117"/>
      <c r="BC413" s="117"/>
      <c r="BF413" s="117"/>
      <c r="BI413" s="117"/>
      <c r="BL413" s="117"/>
      <c r="BR413" s="117"/>
      <c r="BX413" s="117"/>
      <c r="CD413" s="117"/>
      <c r="CJ413" s="117"/>
      <c r="CP413" s="117"/>
      <c r="CV413" s="117"/>
      <c r="DB413" s="117"/>
      <c r="DH413" s="117"/>
      <c r="DN413" s="117"/>
      <c r="DS413" s="31" cm="1">
        <f t="array" ref="DS413">_xlfn.TAKE(_xlfn.CHOOSECOLS(_xlfn.WRAPROWS($AG413:$DR413,6),2),1)</f>
        <v>45679</v>
      </c>
      <c r="DT413" s="31" cm="1">
        <f t="array" ref="DT413">_xlfn.TAKE(_xlfn._xlws.FILTER(_xlfn.CHOOSECOLS(_xlfn.WRAPROWS($AG413:$DR413,6),2),
(_xlfn.CHOOSECOLS(_xlfn.WRAPROWS($AG413:$DR413,6),3) = "0") +
(_xlfn.CHOOSECOLS(_xlfn.WRAPROWS($AG413:$DR413,6),3) = 0) +
(_xlfn.CHOOSECOLS(_xlfn.WRAPROWS($AG413:$DR413,6),3) = "0(CP)")),1)</f>
        <v>45743</v>
      </c>
    </row>
    <row r="414" spans="1:124" s="43" customFormat="1" x14ac:dyDescent="0.45">
      <c r="A414" s="175"/>
      <c r="B414" s="176" t="s">
        <v>445</v>
      </c>
      <c r="C414" s="176" t="s">
        <v>8834</v>
      </c>
      <c r="D414" s="176" t="s">
        <v>493</v>
      </c>
      <c r="E414" s="175" t="s">
        <v>8711</v>
      </c>
      <c r="F414" s="176">
        <v>124202</v>
      </c>
      <c r="G414" s="177"/>
      <c r="H414" s="178" t="str">
        <f t="shared" ref="H414:H423" si="96">CONCATENATE(B414,"-",C414,"-",D414,E414,"-",F414)</f>
        <v>GUP-XR01-P0EKT-124202</v>
      </c>
      <c r="I414" s="179" t="s">
        <v>8822</v>
      </c>
      <c r="J414" s="175" t="s">
        <v>8838</v>
      </c>
      <c r="K414" s="180">
        <v>45688</v>
      </c>
      <c r="L414" s="180"/>
      <c r="M414" s="181" t="s">
        <v>448</v>
      </c>
      <c r="N414" s="182" t="s">
        <v>728</v>
      </c>
      <c r="O414" s="182"/>
      <c r="P414" s="183"/>
      <c r="Q414" s="182"/>
      <c r="R414" s="182"/>
      <c r="S414" s="182" t="s">
        <v>729</v>
      </c>
      <c r="T414" s="182" t="s">
        <v>104</v>
      </c>
      <c r="U414" s="184" t="s">
        <v>730</v>
      </c>
      <c r="V414" s="185" t="s">
        <v>236</v>
      </c>
      <c r="W414" s="185">
        <v>3</v>
      </c>
      <c r="X414" s="186">
        <v>45838</v>
      </c>
      <c r="Y414" s="186"/>
      <c r="Z414" s="30" t="s">
        <v>8837</v>
      </c>
      <c r="AA414" s="190" t="str" cm="1">
        <f t="array" ref="AA414">IF(AB414="","",INDEX(AG414:DR414,_xlfn.XMATCH(AB414,AG414:DR414)-1))</f>
        <v>DE-GUP-DT-E-25-028</v>
      </c>
      <c r="AB414" s="120">
        <f t="shared" ref="AB414:AB423" si="97">IF(AH414="", "",MAX(AH414,AN414,AT414,AZ414,BF414,BL414,BR414,BX414,CD414,CJ414,CP414,CV414,DB414,DH414,DN414))</f>
        <v>45723</v>
      </c>
      <c r="AC414" s="119" cm="1">
        <f t="array" ref="AC414">IF(AB414="","",INDEX(AG414:DR414,_xlfn.XMATCH(AB414,AG414:DR414)+1))</f>
        <v>0</v>
      </c>
      <c r="AD414" s="119" t="str" cm="1">
        <f t="array" ref="AD414">IF(AE414="","",INDEX(AG414:DR414,_xlfn.XMATCH(AE414,AG414:DR414)-1))</f>
        <v>CRS-GUP-DHI-DT-25-052</v>
      </c>
      <c r="AE414" s="120">
        <f t="shared" ref="AE414:AE423" si="98">IF(AK414="", "",MAX(AK414,AQ414,AW414,BC414,BI414,BO414,BU414,CA414,CG414,CM414,CS414,CY414,DE414,DK414,DQ414))</f>
        <v>45824</v>
      </c>
      <c r="AF414" s="119" t="str" cm="1">
        <f t="array" ref="AF414">IF(AE414="","",INDEX(AG414:DR414,_xlfn.XMATCH(AE414,AG414:DR414)+1))</f>
        <v>NC</v>
      </c>
      <c r="AG414" s="43" t="s">
        <v>8839</v>
      </c>
      <c r="AH414" s="117">
        <v>45723</v>
      </c>
      <c r="AI414" s="199">
        <v>0</v>
      </c>
      <c r="AJ414" s="43" t="s">
        <v>8857</v>
      </c>
      <c r="AK414" s="117">
        <v>45824</v>
      </c>
      <c r="AL414" s="43" t="s">
        <v>73</v>
      </c>
      <c r="AM414" s="114"/>
      <c r="AN414" s="117"/>
      <c r="AQ414" s="117"/>
      <c r="AT414" s="117"/>
      <c r="AW414" s="117"/>
      <c r="AZ414" s="117"/>
      <c r="BC414" s="117"/>
      <c r="BF414" s="117"/>
      <c r="BI414" s="117"/>
      <c r="BL414" s="117"/>
      <c r="BR414" s="117"/>
      <c r="BX414" s="117"/>
      <c r="CD414" s="117"/>
      <c r="CJ414" s="117"/>
      <c r="CP414" s="117"/>
      <c r="CV414" s="117"/>
      <c r="DB414" s="117"/>
      <c r="DH414" s="117"/>
      <c r="DN414" s="117"/>
      <c r="DS414" s="31" cm="1">
        <f t="array" ref="DS414">_xlfn.TAKE(_xlfn.CHOOSECOLS(_xlfn.WRAPROWS($AG414:$DR414,6),2),1)</f>
        <v>45723</v>
      </c>
      <c r="DT414" s="31" cm="1">
        <f t="array" ref="DT414">_xlfn.TAKE(_xlfn._xlws.FILTER(_xlfn.CHOOSECOLS(_xlfn.WRAPROWS($AG414:$DR414,6),2),
(_xlfn.CHOOSECOLS(_xlfn.WRAPROWS($AG414:$DR414,6),3) = "0") +
(_xlfn.CHOOSECOLS(_xlfn.WRAPROWS($AG414:$DR414,6),3) = 0) +
(_xlfn.CHOOSECOLS(_xlfn.WRAPROWS($AG414:$DR414,6),3) = "0(CP)")),1)</f>
        <v>45723</v>
      </c>
    </row>
    <row r="415" spans="1:124" s="43" customFormat="1" x14ac:dyDescent="0.45">
      <c r="A415" s="175"/>
      <c r="B415" s="176" t="s">
        <v>445</v>
      </c>
      <c r="C415" s="176" t="s">
        <v>8834</v>
      </c>
      <c r="D415" s="176" t="s">
        <v>493</v>
      </c>
      <c r="E415" s="175" t="s">
        <v>8711</v>
      </c>
      <c r="F415" s="176">
        <v>124203</v>
      </c>
      <c r="G415" s="177"/>
      <c r="H415" s="178" t="str">
        <f t="shared" si="96"/>
        <v>GUP-XR01-P0EKT-124203</v>
      </c>
      <c r="I415" s="187" t="s">
        <v>8823</v>
      </c>
      <c r="J415" s="175" t="s">
        <v>245</v>
      </c>
      <c r="K415" s="180">
        <v>45688</v>
      </c>
      <c r="L415" s="180">
        <v>45747</v>
      </c>
      <c r="M415" s="181" t="s">
        <v>448</v>
      </c>
      <c r="N415" s="182" t="s">
        <v>728</v>
      </c>
      <c r="O415" s="182"/>
      <c r="P415" s="183"/>
      <c r="Q415" s="182"/>
      <c r="R415" s="182"/>
      <c r="S415" s="182" t="s">
        <v>729</v>
      </c>
      <c r="T415" s="182" t="s">
        <v>104</v>
      </c>
      <c r="U415" s="184" t="s">
        <v>730</v>
      </c>
      <c r="V415" s="185" t="s">
        <v>236</v>
      </c>
      <c r="W415" s="185">
        <v>3</v>
      </c>
      <c r="X415" s="186">
        <v>45838</v>
      </c>
      <c r="Y415" s="186"/>
      <c r="Z415" s="30" t="s">
        <v>8837</v>
      </c>
      <c r="AA415" s="190" t="str" cm="1">
        <f t="array" ref="AA415">IF(AB415="","",INDEX(AG415:DR415,_xlfn.XMATCH(AB415,AG415:DR415)-1))</f>
        <v>DE-GUP-DT-E-25-066</v>
      </c>
      <c r="AB415" s="120">
        <f t="shared" si="97"/>
        <v>45832</v>
      </c>
      <c r="AC415" s="119" cm="1">
        <f t="array" ref="AC415">IF(AB415="","",INDEX(AG415:DR415,_xlfn.XMATCH(AB415,AG415:DR415)+1))</f>
        <v>0</v>
      </c>
      <c r="AD415" s="119" t="str" cm="1">
        <f t="array" ref="AD415">IF(AE415="","",INDEX(AG415:DR415,_xlfn.XMATCH(AE415,AG415:DR415)-1))</f>
        <v>CRS-GUP-DHI-DT-25-052</v>
      </c>
      <c r="AE415" s="120">
        <f t="shared" si="98"/>
        <v>45824</v>
      </c>
      <c r="AF415" s="119" t="str" cm="1">
        <f t="array" ref="AF415">IF(AE415="","",INDEX(AG415:DR415,_xlfn.XMATCH(AE415,AG415:DR415)+1))</f>
        <v>AA</v>
      </c>
      <c r="AG415" s="43" t="s">
        <v>8839</v>
      </c>
      <c r="AH415" s="117">
        <v>45723</v>
      </c>
      <c r="AI415" s="199" t="s">
        <v>90</v>
      </c>
      <c r="AJ415" s="43" t="s">
        <v>8857</v>
      </c>
      <c r="AK415" s="117">
        <v>45824</v>
      </c>
      <c r="AL415" s="43" t="s">
        <v>84</v>
      </c>
      <c r="AM415" s="43" t="s">
        <v>8861</v>
      </c>
      <c r="AN415" s="117">
        <v>45832</v>
      </c>
      <c r="AO415" s="43">
        <v>0</v>
      </c>
      <c r="AQ415" s="117"/>
      <c r="AT415" s="117"/>
      <c r="AW415" s="117"/>
      <c r="AZ415" s="117"/>
      <c r="BC415" s="117"/>
      <c r="BF415" s="117"/>
      <c r="BI415" s="117"/>
      <c r="BL415" s="117"/>
      <c r="BR415" s="117"/>
      <c r="BX415" s="117"/>
      <c r="CD415" s="117"/>
      <c r="CJ415" s="117"/>
      <c r="CP415" s="117"/>
      <c r="CV415" s="117"/>
      <c r="DB415" s="117"/>
      <c r="DH415" s="117"/>
      <c r="DN415" s="117"/>
      <c r="DS415" s="31" cm="1">
        <f t="array" ref="DS415">_xlfn.TAKE(_xlfn.CHOOSECOLS(_xlfn.WRAPROWS($AG415:$DR415,6),2),1)</f>
        <v>45723</v>
      </c>
      <c r="DT415" s="31" cm="1">
        <f t="array" ref="DT415">_xlfn.TAKE(_xlfn._xlws.FILTER(_xlfn.CHOOSECOLS(_xlfn.WRAPROWS($AG415:$DR415,6),2),
(_xlfn.CHOOSECOLS(_xlfn.WRAPROWS($AG415:$DR415,6),3) = "0") +
(_xlfn.CHOOSECOLS(_xlfn.WRAPROWS($AG415:$DR415,6),3) = 0) +
(_xlfn.CHOOSECOLS(_xlfn.WRAPROWS($AG415:$DR415,6),3) = "0(CP)")),1)</f>
        <v>45832</v>
      </c>
    </row>
    <row r="416" spans="1:124" s="43" customFormat="1" x14ac:dyDescent="0.45">
      <c r="A416" s="175"/>
      <c r="B416" s="176" t="s">
        <v>445</v>
      </c>
      <c r="C416" s="176" t="s">
        <v>8834</v>
      </c>
      <c r="D416" s="176" t="s">
        <v>493</v>
      </c>
      <c r="E416" s="175" t="s">
        <v>8711</v>
      </c>
      <c r="F416" s="176">
        <v>124204</v>
      </c>
      <c r="G416" s="177"/>
      <c r="H416" s="178" t="str">
        <f t="shared" si="96"/>
        <v>GUP-XR01-P0EKT-124204</v>
      </c>
      <c r="I416" s="187" t="s">
        <v>8824</v>
      </c>
      <c r="J416" s="175" t="s">
        <v>245</v>
      </c>
      <c r="K416" s="180">
        <v>45688</v>
      </c>
      <c r="L416" s="180">
        <v>45747</v>
      </c>
      <c r="M416" s="181" t="s">
        <v>448</v>
      </c>
      <c r="N416" s="182" t="s">
        <v>728</v>
      </c>
      <c r="O416" s="182"/>
      <c r="P416" s="183"/>
      <c r="Q416" s="182"/>
      <c r="R416" s="182"/>
      <c r="S416" s="182" t="s">
        <v>729</v>
      </c>
      <c r="T416" s="182" t="s">
        <v>104</v>
      </c>
      <c r="U416" s="184" t="s">
        <v>730</v>
      </c>
      <c r="V416" s="185" t="s">
        <v>281</v>
      </c>
      <c r="W416" s="185">
        <v>3</v>
      </c>
      <c r="X416" s="186">
        <v>45838</v>
      </c>
      <c r="Y416" s="186"/>
      <c r="Z416" s="30" t="s">
        <v>8837</v>
      </c>
      <c r="AA416" s="190" t="str" cm="1">
        <f t="array" ref="AA416">IF(AB416="","",INDEX(AG416:DR416,_xlfn.XMATCH(AB416,AG416:DR416)-1))</f>
        <v>DE-GUP-DT-E-25-066</v>
      </c>
      <c r="AB416" s="120">
        <f t="shared" si="97"/>
        <v>45832</v>
      </c>
      <c r="AC416" s="119" cm="1">
        <f t="array" ref="AC416">IF(AB416="","",INDEX(AG416:DR416,_xlfn.XMATCH(AB416,AG416:DR416)+1))</f>
        <v>0</v>
      </c>
      <c r="AD416" s="119" t="str" cm="1">
        <f t="array" ref="AD416">IF(AE416="","",INDEX(AG416:DR416,_xlfn.XMATCH(AE416,AG416:DR416)-1))</f>
        <v>CRS-GUP-DHI-DT-25-052</v>
      </c>
      <c r="AE416" s="120">
        <f t="shared" si="98"/>
        <v>45824</v>
      </c>
      <c r="AF416" s="119" t="str" cm="1">
        <f t="array" ref="AF416">IF(AE416="","",INDEX(AG416:DR416,_xlfn.XMATCH(AE416,AG416:DR416)+1))</f>
        <v>AA</v>
      </c>
      <c r="AG416" s="43" t="s">
        <v>8839</v>
      </c>
      <c r="AH416" s="117">
        <v>45723</v>
      </c>
      <c r="AI416" s="199" t="s">
        <v>90</v>
      </c>
      <c r="AJ416" s="43" t="s">
        <v>8857</v>
      </c>
      <c r="AK416" s="117">
        <v>45824</v>
      </c>
      <c r="AL416" s="43" t="s">
        <v>84</v>
      </c>
      <c r="AM416" s="43" t="s">
        <v>8861</v>
      </c>
      <c r="AN416" s="117">
        <v>45832</v>
      </c>
      <c r="AO416" s="43">
        <v>0</v>
      </c>
      <c r="AQ416" s="117"/>
      <c r="AT416" s="117"/>
      <c r="AW416" s="117"/>
      <c r="AZ416" s="117"/>
      <c r="BC416" s="117"/>
      <c r="BF416" s="117"/>
      <c r="BI416" s="117"/>
      <c r="BL416" s="117"/>
      <c r="BR416" s="117"/>
      <c r="BX416" s="117"/>
      <c r="CD416" s="117"/>
      <c r="CJ416" s="117"/>
      <c r="CP416" s="117"/>
      <c r="CV416" s="117"/>
      <c r="DB416" s="117"/>
      <c r="DH416" s="117"/>
      <c r="DN416" s="117"/>
      <c r="DS416" s="31" cm="1">
        <f t="array" ref="DS416">_xlfn.TAKE(_xlfn.CHOOSECOLS(_xlfn.WRAPROWS($AG416:$DR416,6),2),1)</f>
        <v>45723</v>
      </c>
      <c r="DT416" s="31" cm="1">
        <f t="array" ref="DT416">_xlfn.TAKE(_xlfn._xlws.FILTER(_xlfn.CHOOSECOLS(_xlfn.WRAPROWS($AG416:$DR416,6),2),
(_xlfn.CHOOSECOLS(_xlfn.WRAPROWS($AG416:$DR416,6),3) = "0") +
(_xlfn.CHOOSECOLS(_xlfn.WRAPROWS($AG416:$DR416,6),3) = 0) +
(_xlfn.CHOOSECOLS(_xlfn.WRAPROWS($AG416:$DR416,6),3) = "0(CP)")),1)</f>
        <v>45832</v>
      </c>
    </row>
    <row r="417" spans="1:124" s="43" customFormat="1" x14ac:dyDescent="0.45">
      <c r="A417" s="175"/>
      <c r="B417" s="176" t="s">
        <v>445</v>
      </c>
      <c r="C417" s="176" t="s">
        <v>8834</v>
      </c>
      <c r="D417" s="176" t="s">
        <v>493</v>
      </c>
      <c r="E417" s="175" t="s">
        <v>8711</v>
      </c>
      <c r="F417" s="176">
        <v>124205</v>
      </c>
      <c r="G417" s="177"/>
      <c r="H417" s="178" t="str">
        <f t="shared" si="96"/>
        <v>GUP-XR01-P0EKT-124205</v>
      </c>
      <c r="I417" s="187" t="s">
        <v>8825</v>
      </c>
      <c r="J417" s="175" t="s">
        <v>8838</v>
      </c>
      <c r="K417" s="180">
        <v>45688</v>
      </c>
      <c r="L417" s="180"/>
      <c r="M417" s="181" t="s">
        <v>448</v>
      </c>
      <c r="N417" s="182" t="s">
        <v>728</v>
      </c>
      <c r="O417" s="182"/>
      <c r="P417" s="183"/>
      <c r="Q417" s="182"/>
      <c r="R417" s="182"/>
      <c r="S417" s="182" t="s">
        <v>729</v>
      </c>
      <c r="T417" s="182" t="s">
        <v>104</v>
      </c>
      <c r="U417" s="184" t="s">
        <v>730</v>
      </c>
      <c r="V417" s="185" t="s">
        <v>281</v>
      </c>
      <c r="W417" s="185">
        <v>3</v>
      </c>
      <c r="X417" s="186">
        <v>45838</v>
      </c>
      <c r="Y417" s="186"/>
      <c r="Z417" s="30" t="s">
        <v>8837</v>
      </c>
      <c r="AA417" s="190" t="str" cm="1">
        <f t="array" ref="AA417">IF(AB417="","",INDEX(AG417:DR417,_xlfn.XMATCH(AB417,AG417:DR417)-1))</f>
        <v>DE-GUP-DT-E-25-028</v>
      </c>
      <c r="AB417" s="120">
        <f t="shared" si="97"/>
        <v>45723</v>
      </c>
      <c r="AC417" s="119" cm="1">
        <f t="array" ref="AC417">IF(AB417="","",INDEX(AG417:DR417,_xlfn.XMATCH(AB417,AG417:DR417)+1))</f>
        <v>0</v>
      </c>
      <c r="AD417" s="119" t="str" cm="1">
        <f t="array" ref="AD417">IF(AE417="","",INDEX(AG417:DR417,_xlfn.XMATCH(AE417,AG417:DR417)-1))</f>
        <v>CRS-GUP-DHI-DT-25-052</v>
      </c>
      <c r="AE417" s="120">
        <f t="shared" si="98"/>
        <v>45824</v>
      </c>
      <c r="AF417" s="119" t="str" cm="1">
        <f t="array" ref="AF417">IF(AE417="","",INDEX(AG417:DR417,_xlfn.XMATCH(AE417,AG417:DR417)+1))</f>
        <v>NC</v>
      </c>
      <c r="AG417" s="43" t="s">
        <v>8839</v>
      </c>
      <c r="AH417" s="117">
        <v>45723</v>
      </c>
      <c r="AI417" s="199">
        <v>0</v>
      </c>
      <c r="AJ417" s="43" t="s">
        <v>8857</v>
      </c>
      <c r="AK417" s="117">
        <v>45824</v>
      </c>
      <c r="AL417" s="43" t="s">
        <v>73</v>
      </c>
      <c r="AM417" s="114"/>
      <c r="AN417" s="117"/>
      <c r="AQ417" s="117"/>
      <c r="AT417" s="117"/>
      <c r="AW417" s="117"/>
      <c r="AZ417" s="117"/>
      <c r="BC417" s="117"/>
      <c r="BF417" s="117"/>
      <c r="BI417" s="117"/>
      <c r="BL417" s="117"/>
      <c r="BR417" s="117"/>
      <c r="BX417" s="117"/>
      <c r="CD417" s="117"/>
      <c r="CJ417" s="117"/>
      <c r="CP417" s="117"/>
      <c r="CV417" s="117"/>
      <c r="DB417" s="117"/>
      <c r="DH417" s="117"/>
      <c r="DN417" s="117"/>
      <c r="DS417" s="31" cm="1">
        <f t="array" ref="DS417">_xlfn.TAKE(_xlfn.CHOOSECOLS(_xlfn.WRAPROWS($AG417:$DR417,6),2),1)</f>
        <v>45723</v>
      </c>
      <c r="DT417" s="31" cm="1">
        <f t="array" ref="DT417">_xlfn.TAKE(_xlfn._xlws.FILTER(_xlfn.CHOOSECOLS(_xlfn.WRAPROWS($AG417:$DR417,6),2),
(_xlfn.CHOOSECOLS(_xlfn.WRAPROWS($AG417:$DR417,6),3) = "0") +
(_xlfn.CHOOSECOLS(_xlfn.WRAPROWS($AG417:$DR417,6),3) = 0) +
(_xlfn.CHOOSECOLS(_xlfn.WRAPROWS($AG417:$DR417,6),3) = "0(CP)")),1)</f>
        <v>45723</v>
      </c>
    </row>
    <row r="418" spans="1:124" s="43" customFormat="1" x14ac:dyDescent="0.45">
      <c r="A418" s="175"/>
      <c r="B418" s="176" t="s">
        <v>445</v>
      </c>
      <c r="C418" s="176" t="s">
        <v>8834</v>
      </c>
      <c r="D418" s="176" t="s">
        <v>493</v>
      </c>
      <c r="E418" s="175" t="s">
        <v>8711</v>
      </c>
      <c r="F418" s="176">
        <v>124206</v>
      </c>
      <c r="G418" s="177"/>
      <c r="H418" s="178" t="str">
        <f t="shared" ref="H418:H421" si="99">CONCATENATE(B418,"-",C418,"-",D418,E418,"-",F418)</f>
        <v>GUP-XR01-P0EKT-124206</v>
      </c>
      <c r="I418" s="187" t="s">
        <v>8840</v>
      </c>
      <c r="J418" s="175" t="s">
        <v>245</v>
      </c>
      <c r="K418" s="180">
        <v>45688</v>
      </c>
      <c r="L418" s="180">
        <v>45747</v>
      </c>
      <c r="M418" s="181" t="s">
        <v>448</v>
      </c>
      <c r="N418" s="182" t="s">
        <v>728</v>
      </c>
      <c r="O418" s="182"/>
      <c r="P418" s="183"/>
      <c r="Q418" s="182"/>
      <c r="R418" s="182"/>
      <c r="S418" s="182" t="s">
        <v>729</v>
      </c>
      <c r="T418" s="182" t="s">
        <v>104</v>
      </c>
      <c r="U418" s="184" t="s">
        <v>730</v>
      </c>
      <c r="V418" s="185" t="s">
        <v>281</v>
      </c>
      <c r="W418" s="185">
        <v>3</v>
      </c>
      <c r="X418" s="186">
        <v>45838</v>
      </c>
      <c r="Y418" s="186"/>
      <c r="Z418" s="30" t="s">
        <v>8837</v>
      </c>
      <c r="AA418" s="190" t="str" cm="1">
        <f t="array" ref="AA418">IF(AB418="","",INDEX(AG418:DR418,_xlfn.XMATCH(AB418,AG418:DR418)-1))</f>
        <v>DE-GUP-DT-E-25-065</v>
      </c>
      <c r="AB418" s="120">
        <f t="shared" ref="AB418:AB422" si="100">IF(AH418="", "",MAX(AH418,AN418,AT418,AZ418,BF418,BL418,BR418,BX418,CD418,CJ418,CP418,CV418,DB418,DH418,DN418))</f>
        <v>45832</v>
      </c>
      <c r="AC418" s="119" cm="1">
        <f t="array" ref="AC418">IF(AB418="","",INDEX(AG418:DR418,_xlfn.XMATCH(AB418,AG418:DR418)+1))</f>
        <v>0</v>
      </c>
      <c r="AD418" s="119" t="str" cm="1">
        <f t="array" ref="AD418">IF(AE418="","",INDEX(AG418:DR418,_xlfn.XMATCH(AE418,AG418:DR418)-1))</f>
        <v>CRS-GUP-DHI-DT-25-054</v>
      </c>
      <c r="AE418" s="120">
        <f t="shared" ref="AE418:AE421" si="101">IF(AK418="", "",MAX(AK418,AQ418,AW418,BC418,BI418,BO418,BU418,CA418,CG418,CM418,CS418,CY418,DE418,DK418,DQ418))</f>
        <v>45824</v>
      </c>
      <c r="AF418" s="119" t="str" cm="1">
        <f t="array" ref="AF418">IF(AE418="","",INDEX(AG418:DR418,_xlfn.XMATCH(AE418,AG418:DR418)+1))</f>
        <v>AA</v>
      </c>
      <c r="AG418" s="43" t="s">
        <v>8842</v>
      </c>
      <c r="AH418" s="117">
        <v>45740</v>
      </c>
      <c r="AI418" s="199" t="s">
        <v>8841</v>
      </c>
      <c r="AJ418" s="43" t="s">
        <v>8859</v>
      </c>
      <c r="AK418" s="117">
        <v>45824</v>
      </c>
      <c r="AL418" s="43" t="s">
        <v>84</v>
      </c>
      <c r="AM418" s="43" t="s">
        <v>8860</v>
      </c>
      <c r="AN418" s="117">
        <v>45832</v>
      </c>
      <c r="AO418" s="43">
        <v>0</v>
      </c>
      <c r="AQ418" s="117"/>
      <c r="AT418" s="117"/>
      <c r="AW418" s="117"/>
      <c r="AZ418" s="117"/>
      <c r="BC418" s="117"/>
      <c r="BF418" s="117"/>
      <c r="BI418" s="117"/>
      <c r="BL418" s="117"/>
      <c r="BR418" s="117"/>
      <c r="BX418" s="117"/>
      <c r="CD418" s="117"/>
      <c r="CJ418" s="117"/>
      <c r="CP418" s="117"/>
      <c r="CV418" s="117"/>
      <c r="DB418" s="117"/>
      <c r="DH418" s="117"/>
      <c r="DN418" s="117"/>
      <c r="DS418" s="31" cm="1">
        <f t="array" ref="DS418">_xlfn.TAKE(_xlfn.CHOOSECOLS(_xlfn.WRAPROWS($AG418:$DR418,6),2),1)</f>
        <v>45740</v>
      </c>
      <c r="DT418" s="31" cm="1">
        <f t="array" ref="DT418">_xlfn.TAKE(_xlfn._xlws.FILTER(_xlfn.CHOOSECOLS(_xlfn.WRAPROWS($AG418:$DR418,6),2),
(_xlfn.CHOOSECOLS(_xlfn.WRAPROWS($AG418:$DR418,6),3) = "0") +
(_xlfn.CHOOSECOLS(_xlfn.WRAPROWS($AG418:$DR418,6),3) = 0) +
(_xlfn.CHOOSECOLS(_xlfn.WRAPROWS($AG418:$DR418,6),3) = "0(CP)")),1)</f>
        <v>45832</v>
      </c>
    </row>
    <row r="419" spans="1:124" s="43" customFormat="1" x14ac:dyDescent="0.45">
      <c r="A419" s="29"/>
      <c r="B419" s="58" t="s">
        <v>445</v>
      </c>
      <c r="C419" s="58" t="s">
        <v>759</v>
      </c>
      <c r="D419" s="58" t="s">
        <v>493</v>
      </c>
      <c r="E419" s="29" t="s">
        <v>8711</v>
      </c>
      <c r="F419" s="58" t="s">
        <v>8713</v>
      </c>
      <c r="G419" s="132"/>
      <c r="H419" s="30" t="str">
        <f t="shared" si="99"/>
        <v>GUP-XR01-P0EKT-124207</v>
      </c>
      <c r="I419" s="155" t="s">
        <v>8780</v>
      </c>
      <c r="J419" s="29" t="s">
        <v>245</v>
      </c>
      <c r="K419" s="48">
        <v>45688</v>
      </c>
      <c r="L419" s="48">
        <v>45747</v>
      </c>
      <c r="M419" s="32" t="s">
        <v>448</v>
      </c>
      <c r="N419" s="45" t="s">
        <v>728</v>
      </c>
      <c r="O419" s="45"/>
      <c r="P419" s="28"/>
      <c r="Q419" s="45"/>
      <c r="R419" s="45"/>
      <c r="S419" s="45" t="s">
        <v>729</v>
      </c>
      <c r="T419" s="45" t="s">
        <v>104</v>
      </c>
      <c r="U419" s="39" t="s">
        <v>730</v>
      </c>
      <c r="V419" s="40" t="s">
        <v>272</v>
      </c>
      <c r="W419" s="34">
        <v>3</v>
      </c>
      <c r="X419" s="162">
        <v>45838</v>
      </c>
      <c r="Y419" s="162"/>
      <c r="Z419" s="30"/>
      <c r="AA419" s="119" t="str" cm="1">
        <f t="array" ref="AA419">IF(AB419="","",INDEX(AG419:DR419,_xlfn.XMATCH(AB419,AG419:DR419)-1))</f>
        <v xml:space="preserve">DE-GUP-DT-E-25-063 </v>
      </c>
      <c r="AB419" s="120">
        <f t="shared" si="100"/>
        <v>45818</v>
      </c>
      <c r="AC419" s="119" cm="1">
        <f t="array" ref="AC419">IF(AB419="","",INDEX(AG419:DR419,_xlfn.XMATCH(AB419,AG419:DR419)+1))</f>
        <v>0</v>
      </c>
      <c r="AD419" s="119" t="str" cm="1">
        <f t="array" ref="AD419">IF(AE419="","",INDEX(AG419:DR419,_xlfn.XMATCH(AE419,AG419:DR419)-1))</f>
        <v>별도 메일접수 25-036</v>
      </c>
      <c r="AE419" s="120">
        <f t="shared" si="101"/>
        <v>45730</v>
      </c>
      <c r="AF419" s="119" t="str" cm="1">
        <f t="array" ref="AF419">IF(AE419="","",INDEX(AG419:DR419,_xlfn.XMATCH(AE419,AG419:DR419)+1))</f>
        <v>AA</v>
      </c>
      <c r="AG419" s="43" t="s">
        <v>8733</v>
      </c>
      <c r="AH419" s="117">
        <v>45679</v>
      </c>
      <c r="AI419" s="199" t="s">
        <v>90</v>
      </c>
      <c r="AJ419" s="43" t="s">
        <v>8853</v>
      </c>
      <c r="AK419" s="117">
        <v>45730</v>
      </c>
      <c r="AL419" s="43" t="s">
        <v>84</v>
      </c>
      <c r="AM419" s="43" t="s">
        <v>8855</v>
      </c>
      <c r="AN419" s="117">
        <v>45818</v>
      </c>
      <c r="AO419" s="43">
        <v>0</v>
      </c>
      <c r="AQ419" s="117"/>
      <c r="AT419" s="117"/>
      <c r="AW419" s="117"/>
      <c r="AZ419" s="117"/>
      <c r="BC419" s="117"/>
      <c r="BF419" s="117"/>
      <c r="BI419" s="117"/>
      <c r="BL419" s="117"/>
      <c r="BR419" s="117"/>
      <c r="BX419" s="117"/>
      <c r="CD419" s="117"/>
      <c r="CJ419" s="117"/>
      <c r="CP419" s="117"/>
      <c r="CV419" s="117"/>
      <c r="DB419" s="117"/>
      <c r="DH419" s="117"/>
      <c r="DN419" s="117"/>
      <c r="DS419" s="31" cm="1">
        <f t="array" ref="DS419">_xlfn.TAKE(_xlfn.CHOOSECOLS(_xlfn.WRAPROWS($AG419:$DR419,6),2),1)</f>
        <v>45679</v>
      </c>
      <c r="DT419" s="31" cm="1">
        <f t="array" ref="DT419">_xlfn.TAKE(_xlfn._xlws.FILTER(_xlfn.CHOOSECOLS(_xlfn.WRAPROWS($AG419:$DR419,6),2),
(_xlfn.CHOOSECOLS(_xlfn.WRAPROWS($AG419:$DR419,6),3) = "0") +
(_xlfn.CHOOSECOLS(_xlfn.WRAPROWS($AG419:$DR419,6),3) = 0) +
(_xlfn.CHOOSECOLS(_xlfn.WRAPROWS($AG419:$DR419,6),3) = "0(CP)")),1)</f>
        <v>45818</v>
      </c>
    </row>
    <row r="420" spans="1:124" s="43" customFormat="1" x14ac:dyDescent="0.45">
      <c r="A420" s="29"/>
      <c r="B420" s="58" t="s">
        <v>445</v>
      </c>
      <c r="C420" s="58" t="s">
        <v>759</v>
      </c>
      <c r="D420" s="58" t="s">
        <v>493</v>
      </c>
      <c r="E420" s="29" t="s">
        <v>8711</v>
      </c>
      <c r="F420" s="58" t="s">
        <v>8714</v>
      </c>
      <c r="G420" s="132"/>
      <c r="H420" s="30" t="str">
        <f t="shared" si="99"/>
        <v>GUP-XR01-P0EKT-124209</v>
      </c>
      <c r="I420" s="155" t="s">
        <v>8699</v>
      </c>
      <c r="J420" s="29" t="s">
        <v>245</v>
      </c>
      <c r="K420" s="48">
        <v>45688</v>
      </c>
      <c r="L420" s="48">
        <v>45747</v>
      </c>
      <c r="M420" s="32" t="s">
        <v>448</v>
      </c>
      <c r="N420" s="45" t="s">
        <v>728</v>
      </c>
      <c r="O420" s="45"/>
      <c r="P420" s="28"/>
      <c r="Q420" s="45"/>
      <c r="R420" s="45"/>
      <c r="S420" s="45" t="s">
        <v>729</v>
      </c>
      <c r="T420" s="45" t="s">
        <v>104</v>
      </c>
      <c r="U420" s="39" t="s">
        <v>730</v>
      </c>
      <c r="V420" s="40" t="s">
        <v>249</v>
      </c>
      <c r="W420" s="34">
        <v>3</v>
      </c>
      <c r="X420" s="162">
        <v>45838</v>
      </c>
      <c r="Y420" s="162"/>
      <c r="Z420" s="30"/>
      <c r="AA420" s="119" t="str" cm="1">
        <f t="array" ref="AA420">IF(AB420="","",INDEX(AG420:DR420,_xlfn.XMATCH(AB420,AG420:DR420)-1))</f>
        <v xml:space="preserve">DE-GUP-DT-E-25-063 </v>
      </c>
      <c r="AB420" s="120">
        <f t="shared" si="100"/>
        <v>45818</v>
      </c>
      <c r="AC420" s="119" cm="1">
        <f t="array" ref="AC420">IF(AB420="","",INDEX(AG420:DR420,_xlfn.XMATCH(AB420,AG420:DR420)+1))</f>
        <v>0</v>
      </c>
      <c r="AD420" s="119" t="str" cm="1">
        <f t="array" ref="AD420">IF(AE420="","",INDEX(AG420:DR420,_xlfn.XMATCH(AE420,AG420:DR420)-1))</f>
        <v>별도 메일접수 25-036</v>
      </c>
      <c r="AE420" s="120">
        <f t="shared" si="101"/>
        <v>45730</v>
      </c>
      <c r="AF420" s="119" t="str" cm="1">
        <f t="array" ref="AF420">IF(AE420="","",INDEX(AG420:DR420,_xlfn.XMATCH(AE420,AG420:DR420)+1))</f>
        <v>AA</v>
      </c>
      <c r="AG420" s="43" t="s">
        <v>8733</v>
      </c>
      <c r="AH420" s="117">
        <v>45679</v>
      </c>
      <c r="AI420" s="199" t="s">
        <v>90</v>
      </c>
      <c r="AJ420" s="43" t="s">
        <v>8853</v>
      </c>
      <c r="AK420" s="117">
        <v>45730</v>
      </c>
      <c r="AL420" s="43" t="s">
        <v>84</v>
      </c>
      <c r="AM420" s="43" t="s">
        <v>8855</v>
      </c>
      <c r="AN420" s="117">
        <v>45818</v>
      </c>
      <c r="AO420" s="43">
        <v>0</v>
      </c>
      <c r="AQ420" s="117"/>
      <c r="AT420" s="117"/>
      <c r="AW420" s="117"/>
      <c r="AZ420" s="117"/>
      <c r="BC420" s="117"/>
      <c r="BF420" s="117"/>
      <c r="BI420" s="117"/>
      <c r="BL420" s="117"/>
      <c r="BR420" s="117"/>
      <c r="BX420" s="117"/>
      <c r="CD420" s="117"/>
      <c r="CJ420" s="117"/>
      <c r="CP420" s="117"/>
      <c r="CV420" s="117"/>
      <c r="DB420" s="117"/>
      <c r="DH420" s="117"/>
      <c r="DN420" s="117"/>
      <c r="DS420" s="31" cm="1">
        <f t="array" ref="DS420">_xlfn.TAKE(_xlfn.CHOOSECOLS(_xlfn.WRAPROWS($AG420:$DR420,6),2),1)</f>
        <v>45679</v>
      </c>
      <c r="DT420" s="31" cm="1">
        <f t="array" ref="DT420">_xlfn.TAKE(_xlfn._xlws.FILTER(_xlfn.CHOOSECOLS(_xlfn.WRAPROWS($AG420:$DR420,6),2),
(_xlfn.CHOOSECOLS(_xlfn.WRAPROWS($AG420:$DR420,6),3) = "0") +
(_xlfn.CHOOSECOLS(_xlfn.WRAPROWS($AG420:$DR420,6),3) = 0) +
(_xlfn.CHOOSECOLS(_xlfn.WRAPROWS($AG420:$DR420,6),3) = "0(CP)")),1)</f>
        <v>45818</v>
      </c>
    </row>
    <row r="421" spans="1:124" s="43" customFormat="1" x14ac:dyDescent="0.45">
      <c r="A421" s="175"/>
      <c r="B421" s="176" t="s">
        <v>445</v>
      </c>
      <c r="C421" s="176" t="s">
        <v>8834</v>
      </c>
      <c r="D421" s="176" t="s">
        <v>493</v>
      </c>
      <c r="E421" s="175" t="s">
        <v>8711</v>
      </c>
      <c r="F421" s="176">
        <v>124210</v>
      </c>
      <c r="G421" s="177"/>
      <c r="H421" s="178" t="str">
        <f t="shared" si="99"/>
        <v>GUP-XR01-P0EKT-124210</v>
      </c>
      <c r="I421" s="188" t="s">
        <v>8832</v>
      </c>
      <c r="J421" s="175" t="s">
        <v>96</v>
      </c>
      <c r="K421" s="180">
        <v>45688</v>
      </c>
      <c r="L421" s="180"/>
      <c r="M421" s="181" t="s">
        <v>448</v>
      </c>
      <c r="N421" s="182" t="s">
        <v>728</v>
      </c>
      <c r="O421" s="182"/>
      <c r="P421" s="183"/>
      <c r="Q421" s="182"/>
      <c r="R421" s="182"/>
      <c r="S421" s="182" t="s">
        <v>729</v>
      </c>
      <c r="T421" s="182" t="s">
        <v>104</v>
      </c>
      <c r="U421" s="184" t="s">
        <v>730</v>
      </c>
      <c r="V421" s="185" t="s">
        <v>249</v>
      </c>
      <c r="W421" s="185">
        <v>3</v>
      </c>
      <c r="X421" s="186">
        <v>45838</v>
      </c>
      <c r="Y421" s="186"/>
      <c r="Z421" s="30" t="s">
        <v>8837</v>
      </c>
      <c r="AA421" s="119" t="str" cm="1">
        <f t="array" ref="AA421">IF(AB421="","",INDEX(AG421:DR421,_xlfn.XMATCH(AB421,AG421:DR421)-1))</f>
        <v>DE-GUP-DT-E-25-038</v>
      </c>
      <c r="AB421" s="120">
        <f t="shared" si="100"/>
        <v>45740</v>
      </c>
      <c r="AC421" s="119" cm="1">
        <f t="array" ref="AC421">IF(AB421="","",INDEX(AG421:DR421,_xlfn.XMATCH(AB421,AG421:DR421)+1))</f>
        <v>0</v>
      </c>
      <c r="AD421" s="119" t="str" cm="1">
        <f t="array" ref="AD421">IF(AE421="","",INDEX(AG421:DR421,_xlfn.XMATCH(AE421,AG421:DR421)-1))</f>
        <v/>
      </c>
      <c r="AE421" s="120" t="str">
        <f t="shared" si="101"/>
        <v/>
      </c>
      <c r="AF421" s="119" t="str" cm="1">
        <f t="array" ref="AF421">IF(AE421="","",INDEX(AG421:DR421,_xlfn.XMATCH(AE421,AG421:DR421)+1))</f>
        <v/>
      </c>
      <c r="AG421" s="43" t="s">
        <v>8848</v>
      </c>
      <c r="AH421" s="117">
        <v>45740</v>
      </c>
      <c r="AI421" s="199">
        <v>0</v>
      </c>
      <c r="AK421" s="117"/>
      <c r="AM421" s="114"/>
      <c r="AN421" s="117"/>
      <c r="AQ421" s="117"/>
      <c r="AT421" s="117"/>
      <c r="AW421" s="117"/>
      <c r="AZ421" s="117"/>
      <c r="BC421" s="117"/>
      <c r="BF421" s="117"/>
      <c r="BI421" s="117"/>
      <c r="BL421" s="117"/>
      <c r="BR421" s="117"/>
      <c r="BX421" s="117"/>
      <c r="CD421" s="117"/>
      <c r="CJ421" s="117"/>
      <c r="CP421" s="117"/>
      <c r="CV421" s="117"/>
      <c r="DB421" s="117"/>
      <c r="DH421" s="117"/>
      <c r="DN421" s="117"/>
      <c r="DS421" s="31" cm="1">
        <f t="array" ref="DS421">_xlfn.TAKE(_xlfn.CHOOSECOLS(_xlfn.WRAPROWS($AG421:$DR421,6),2),1)</f>
        <v>45740</v>
      </c>
      <c r="DT421" s="31" cm="1">
        <f t="array" ref="DT421">_xlfn.TAKE(_xlfn._xlws.FILTER(_xlfn.CHOOSECOLS(_xlfn.WRAPROWS($AG421:$DR421,6),2),
(_xlfn.CHOOSECOLS(_xlfn.WRAPROWS($AG421:$DR421,6),3) = "0") +
(_xlfn.CHOOSECOLS(_xlfn.WRAPROWS($AG421:$DR421,6),3) = 0) +
(_xlfn.CHOOSECOLS(_xlfn.WRAPROWS($AG421:$DR421,6),3) = "0(CP)")),1)</f>
        <v>45740</v>
      </c>
    </row>
    <row r="422" spans="1:124" s="43" customFormat="1" x14ac:dyDescent="0.45">
      <c r="A422" s="175"/>
      <c r="B422" s="176" t="s">
        <v>445</v>
      </c>
      <c r="C422" s="176" t="s">
        <v>8835</v>
      </c>
      <c r="D422" s="176" t="s">
        <v>493</v>
      </c>
      <c r="E422" s="175" t="s">
        <v>8711</v>
      </c>
      <c r="F422" s="176">
        <v>124212</v>
      </c>
      <c r="G422" s="177"/>
      <c r="H422" s="178" t="str">
        <f t="shared" si="96"/>
        <v>GUP-YD08-P0EKT-124212</v>
      </c>
      <c r="I422" s="187" t="s">
        <v>8826</v>
      </c>
      <c r="J422" s="175" t="s">
        <v>8838</v>
      </c>
      <c r="K422" s="180">
        <v>45688</v>
      </c>
      <c r="L422" s="180"/>
      <c r="M422" s="181" t="s">
        <v>448</v>
      </c>
      <c r="N422" s="182" t="s">
        <v>728</v>
      </c>
      <c r="O422" s="182"/>
      <c r="P422" s="183"/>
      <c r="Q422" s="182"/>
      <c r="R422" s="182"/>
      <c r="S422" s="182" t="s">
        <v>729</v>
      </c>
      <c r="T422" s="182" t="s">
        <v>104</v>
      </c>
      <c r="U422" s="184" t="s">
        <v>730</v>
      </c>
      <c r="V422" s="185" t="s">
        <v>236</v>
      </c>
      <c r="W422" s="185">
        <v>3</v>
      </c>
      <c r="X422" s="186">
        <v>45838</v>
      </c>
      <c r="Y422" s="186"/>
      <c r="Z422" s="30" t="s">
        <v>8837</v>
      </c>
      <c r="AA422" s="119" t="str" cm="1">
        <f t="array" ref="AA422">IF(AB422="","",INDEX(AG422:DR422,_xlfn.XMATCH(AB422,AG422:DR422)-1))</f>
        <v>DE-GUP-DT-E-25-029</v>
      </c>
      <c r="AB422" s="120">
        <f t="shared" si="100"/>
        <v>45723</v>
      </c>
      <c r="AC422" s="119" cm="1">
        <f t="array" ref="AC422">IF(AB422="","",INDEX(AG422:DR422,_xlfn.XMATCH(AB422,AG422:DR422)+1))</f>
        <v>0</v>
      </c>
      <c r="AD422" s="119" t="str" cm="1">
        <f t="array" ref="AD422">IF(AE422="","",INDEX(AG422:DR422,_xlfn.XMATCH(AE422,AG422:DR422)-1))</f>
        <v/>
      </c>
      <c r="AE422" s="120" t="str">
        <f t="shared" si="98"/>
        <v/>
      </c>
      <c r="AF422" s="119" t="str" cm="1">
        <f t="array" ref="AF422">IF(AE422="","",INDEX(AG422:DR422,_xlfn.XMATCH(AE422,AG422:DR422)+1))</f>
        <v/>
      </c>
      <c r="AG422" s="43" t="s">
        <v>8844</v>
      </c>
      <c r="AH422" s="117">
        <v>45723</v>
      </c>
      <c r="AI422" s="199">
        <v>0</v>
      </c>
      <c r="AK422" s="117"/>
      <c r="AM422" s="114"/>
      <c r="AN422" s="117"/>
      <c r="AQ422" s="117"/>
      <c r="AT422" s="117"/>
      <c r="AW422" s="117"/>
      <c r="AZ422" s="117"/>
      <c r="BC422" s="117"/>
      <c r="BF422" s="117"/>
      <c r="BI422" s="117"/>
      <c r="BL422" s="117"/>
      <c r="BR422" s="117"/>
      <c r="BX422" s="117"/>
      <c r="CD422" s="117"/>
      <c r="CJ422" s="117"/>
      <c r="CP422" s="117"/>
      <c r="CV422" s="117"/>
      <c r="DB422" s="117"/>
      <c r="DH422" s="117"/>
      <c r="DN422" s="117"/>
      <c r="DS422" s="31" cm="1">
        <f t="array" ref="DS422">_xlfn.TAKE(_xlfn.CHOOSECOLS(_xlfn.WRAPROWS($AG422:$DR422,6),2),1)</f>
        <v>45723</v>
      </c>
      <c r="DT422" s="31" cm="1">
        <f t="array" ref="DT422">_xlfn.TAKE(_xlfn._xlws.FILTER(_xlfn.CHOOSECOLS(_xlfn.WRAPROWS($AG422:$DR422,6),2),
(_xlfn.CHOOSECOLS(_xlfn.WRAPROWS($AG422:$DR422,6),3) = "0") +
(_xlfn.CHOOSECOLS(_xlfn.WRAPROWS($AG422:$DR422,6),3) = 0) +
(_xlfn.CHOOSECOLS(_xlfn.WRAPROWS($AG422:$DR422,6),3) = "0(CP)")),1)</f>
        <v>45723</v>
      </c>
    </row>
    <row r="423" spans="1:124" s="43" customFormat="1" x14ac:dyDescent="0.45">
      <c r="A423" s="175"/>
      <c r="B423" s="176" t="s">
        <v>445</v>
      </c>
      <c r="C423" s="176" t="s">
        <v>8834</v>
      </c>
      <c r="D423" s="176" t="s">
        <v>493</v>
      </c>
      <c r="E423" s="175" t="s">
        <v>8711</v>
      </c>
      <c r="F423" s="176">
        <v>124215</v>
      </c>
      <c r="G423" s="177"/>
      <c r="H423" s="178" t="str">
        <f t="shared" si="96"/>
        <v>GUP-XR01-P0EKT-124215</v>
      </c>
      <c r="I423" s="188" t="s">
        <v>8827</v>
      </c>
      <c r="J423" s="175" t="s">
        <v>8838</v>
      </c>
      <c r="K423" s="180">
        <v>45688</v>
      </c>
      <c r="L423" s="180"/>
      <c r="M423" s="181" t="s">
        <v>448</v>
      </c>
      <c r="N423" s="182" t="s">
        <v>728</v>
      </c>
      <c r="O423" s="182"/>
      <c r="P423" s="183"/>
      <c r="Q423" s="182"/>
      <c r="R423" s="182"/>
      <c r="S423" s="182" t="s">
        <v>729</v>
      </c>
      <c r="T423" s="182" t="s">
        <v>104</v>
      </c>
      <c r="U423" s="184" t="s">
        <v>730</v>
      </c>
      <c r="V423" s="185" t="s">
        <v>236</v>
      </c>
      <c r="W423" s="185">
        <v>3</v>
      </c>
      <c r="X423" s="186">
        <v>45838</v>
      </c>
      <c r="Y423" s="186"/>
      <c r="Z423" s="30" t="s">
        <v>8837</v>
      </c>
      <c r="AA423" s="119" t="str" cm="1">
        <f t="array" ref="AA423">IF(AB423="","",INDEX(AG423:DR423,_xlfn.XMATCH(AB423,AG423:DR423)-1))</f>
        <v>DE-GUP-DT-E-25-030</v>
      </c>
      <c r="AB423" s="120">
        <f t="shared" si="97"/>
        <v>45723</v>
      </c>
      <c r="AC423" s="119" cm="1">
        <f t="array" ref="AC423">IF(AB423="","",INDEX(AG423:DR423,_xlfn.XMATCH(AB423,AG423:DR423)+1))</f>
        <v>0</v>
      </c>
      <c r="AD423" s="119" t="str" cm="1">
        <f t="array" ref="AD423">IF(AE423="","",INDEX(AG423:DR423,_xlfn.XMATCH(AE423,AG423:DR423)-1))</f>
        <v/>
      </c>
      <c r="AE423" s="120" t="str">
        <f t="shared" si="98"/>
        <v/>
      </c>
      <c r="AF423" s="119" t="str" cm="1">
        <f t="array" ref="AF423">IF(AE423="","",INDEX(AG423:DR423,_xlfn.XMATCH(AE423,AG423:DR423)+1))</f>
        <v/>
      </c>
      <c r="AG423" s="43" t="s">
        <v>8845</v>
      </c>
      <c r="AH423" s="117">
        <v>45723</v>
      </c>
      <c r="AI423" s="199">
        <v>0</v>
      </c>
      <c r="AK423" s="117"/>
      <c r="AM423" s="114"/>
      <c r="AN423" s="117"/>
      <c r="AQ423" s="117"/>
      <c r="AT423" s="117"/>
      <c r="AW423" s="117"/>
      <c r="AZ423" s="117"/>
      <c r="BC423" s="117"/>
      <c r="BF423" s="117"/>
      <c r="BI423" s="117"/>
      <c r="BL423" s="117"/>
      <c r="BR423" s="117"/>
      <c r="BX423" s="117"/>
      <c r="CD423" s="117"/>
      <c r="CJ423" s="117"/>
      <c r="CP423" s="117"/>
      <c r="CV423" s="117"/>
      <c r="DB423" s="117"/>
      <c r="DH423" s="117"/>
      <c r="DN423" s="117"/>
      <c r="DS423" s="31" cm="1">
        <f t="array" ref="DS423">_xlfn.TAKE(_xlfn.CHOOSECOLS(_xlfn.WRAPROWS($AG423:$DR423,6),2),1)</f>
        <v>45723</v>
      </c>
      <c r="DT423" s="31" cm="1">
        <f t="array" ref="DT423">_xlfn.TAKE(_xlfn._xlws.FILTER(_xlfn.CHOOSECOLS(_xlfn.WRAPROWS($AG423:$DR423,6),2),
(_xlfn.CHOOSECOLS(_xlfn.WRAPROWS($AG423:$DR423,6),3) = "0") +
(_xlfn.CHOOSECOLS(_xlfn.WRAPROWS($AG423:$DR423,6),3) = 0) +
(_xlfn.CHOOSECOLS(_xlfn.WRAPROWS($AG423:$DR423,6),3) = "0(CP)")),1)</f>
        <v>45723</v>
      </c>
    </row>
    <row r="424" spans="1:124" s="43" customFormat="1" x14ac:dyDescent="0.45">
      <c r="A424" s="175"/>
      <c r="B424" s="176" t="s">
        <v>445</v>
      </c>
      <c r="C424" s="176" t="s">
        <v>8834</v>
      </c>
      <c r="D424" s="176" t="s">
        <v>493</v>
      </c>
      <c r="E424" s="175" t="s">
        <v>8711</v>
      </c>
      <c r="F424" s="176">
        <v>124216</v>
      </c>
      <c r="G424" s="177"/>
      <c r="H424" s="178" t="str">
        <f t="shared" ref="H424" si="102">CONCATENATE(B424,"-",C424,"-",D424,E424,"-",F424)</f>
        <v>GUP-XR01-P0EKT-124216</v>
      </c>
      <c r="I424" s="188" t="s">
        <v>8849</v>
      </c>
      <c r="J424" s="175" t="s">
        <v>96</v>
      </c>
      <c r="K424" s="180">
        <v>45688</v>
      </c>
      <c r="L424" s="180"/>
      <c r="M424" s="181" t="s">
        <v>448</v>
      </c>
      <c r="N424" s="182" t="s">
        <v>728</v>
      </c>
      <c r="O424" s="182"/>
      <c r="P424" s="183"/>
      <c r="Q424" s="182"/>
      <c r="R424" s="182"/>
      <c r="S424" s="182" t="s">
        <v>729</v>
      </c>
      <c r="T424" s="182" t="s">
        <v>104</v>
      </c>
      <c r="U424" s="184" t="s">
        <v>730</v>
      </c>
      <c r="V424" s="185" t="s">
        <v>236</v>
      </c>
      <c r="W424" s="185">
        <v>3</v>
      </c>
      <c r="X424" s="186">
        <v>45838</v>
      </c>
      <c r="Y424" s="186"/>
      <c r="Z424" s="30" t="s">
        <v>8837</v>
      </c>
      <c r="AA424" s="119" t="str" cm="1">
        <f t="array" ref="AA424">IF(AB424="","",INDEX(AG424:DR424,_xlfn.XMATCH(AB424,AG424:DR424)-1))</f>
        <v>DE-GUP-DT-E-25-039</v>
      </c>
      <c r="AB424" s="120">
        <f t="shared" ref="AB424" si="103">IF(AH424="", "",MAX(AH424,AN424,AT424,AZ424,BF424,BL424,BR424,BX424,CD424,CJ424,CP424,CV424,DB424,DH424,DN424))</f>
        <v>45740</v>
      </c>
      <c r="AC424" s="119" cm="1">
        <f t="array" ref="AC424">IF(AB424="","",INDEX(AG424:DR424,_xlfn.XMATCH(AB424,AG424:DR424)+1))</f>
        <v>0</v>
      </c>
      <c r="AD424" s="119" t="str" cm="1">
        <f t="array" ref="AD424">IF(AE424="","",INDEX(AG424:DR424,_xlfn.XMATCH(AE424,AG424:DR424)-1))</f>
        <v/>
      </c>
      <c r="AE424" s="120" t="str">
        <f t="shared" ref="AE424" si="104">IF(AK424="", "",MAX(AK424,AQ424,AW424,BC424,BI424,BO424,BU424,CA424,CG424,CM424,CS424,CY424,DE424,DK424,DQ424))</f>
        <v/>
      </c>
      <c r="AF424" s="119" t="str" cm="1">
        <f t="array" ref="AF424">IF(AE424="","",INDEX(AG424:DR424,_xlfn.XMATCH(AE424,AG424:DR424)+1))</f>
        <v/>
      </c>
      <c r="AG424" s="43" t="s">
        <v>8850</v>
      </c>
      <c r="AH424" s="117">
        <v>45740</v>
      </c>
      <c r="AI424" s="199">
        <v>0</v>
      </c>
      <c r="AK424" s="117"/>
      <c r="AM424" s="114"/>
      <c r="AN424" s="117"/>
      <c r="AQ424" s="117"/>
      <c r="AT424" s="117"/>
      <c r="AW424" s="117"/>
      <c r="AZ424" s="117"/>
      <c r="BC424" s="117"/>
      <c r="BF424" s="117"/>
      <c r="BI424" s="117"/>
      <c r="BL424" s="117"/>
      <c r="BR424" s="117"/>
      <c r="BX424" s="117"/>
      <c r="CD424" s="117"/>
      <c r="CJ424" s="117"/>
      <c r="CP424" s="117"/>
      <c r="CV424" s="117"/>
      <c r="DB424" s="117"/>
      <c r="DH424" s="117"/>
      <c r="DN424" s="117"/>
      <c r="DS424" s="31" cm="1">
        <f t="array" ref="DS424">_xlfn.TAKE(_xlfn.CHOOSECOLS(_xlfn.WRAPROWS($AG424:$DR424,6),2),1)</f>
        <v>45740</v>
      </c>
      <c r="DT424" s="31" cm="1">
        <f t="array" ref="DT424">_xlfn.TAKE(_xlfn._xlws.FILTER(_xlfn.CHOOSECOLS(_xlfn.WRAPROWS($AG424:$DR424,6),2),
(_xlfn.CHOOSECOLS(_xlfn.WRAPROWS($AG424:$DR424,6),3) = "0") +
(_xlfn.CHOOSECOLS(_xlfn.WRAPROWS($AG424:$DR424,6),3) = 0) +
(_xlfn.CHOOSECOLS(_xlfn.WRAPROWS($AG424:$DR424,6),3) = "0(CP)")),1)</f>
        <v>45740</v>
      </c>
    </row>
    <row r="425" spans="1:124" s="114" customFormat="1" x14ac:dyDescent="0.45">
      <c r="A425" s="38"/>
      <c r="B425" s="38" t="s">
        <v>59</v>
      </c>
      <c r="C425" s="38" t="s">
        <v>953</v>
      </c>
      <c r="D425" s="38" t="s">
        <v>101</v>
      </c>
      <c r="E425" s="38" t="s">
        <v>216</v>
      </c>
      <c r="F425" s="37">
        <v>122502</v>
      </c>
      <c r="G425" s="38"/>
      <c r="H425" s="30" t="str">
        <f t="shared" si="79"/>
        <v>GUP-CQ02-P1PAB-122502</v>
      </c>
      <c r="I425" s="49" t="s">
        <v>954</v>
      </c>
      <c r="J425" s="28" t="s">
        <v>542</v>
      </c>
      <c r="K425" s="42">
        <v>44849</v>
      </c>
      <c r="L425" s="42"/>
      <c r="M425" s="32" t="s">
        <v>448</v>
      </c>
      <c r="N425" s="28" t="s">
        <v>955</v>
      </c>
      <c r="O425" s="28"/>
      <c r="P425" s="28"/>
      <c r="Q425" s="28"/>
      <c r="R425" s="28"/>
      <c r="S425" s="28" t="s">
        <v>956</v>
      </c>
      <c r="T425" s="29" t="s">
        <v>104</v>
      </c>
      <c r="U425" s="28" t="s">
        <v>956</v>
      </c>
      <c r="V425" s="37" t="s">
        <v>236</v>
      </c>
      <c r="W425" s="34">
        <v>3</v>
      </c>
      <c r="X425" s="162">
        <v>45838</v>
      </c>
      <c r="Y425" s="162"/>
      <c r="Z425" s="30"/>
      <c r="AA425" s="107" t="str" cm="1">
        <f t="array" ref="AA425">IF(AB425="","",INDEX(AG425:DR425,_xlfn.XMATCH(AB425,AG425:DR425)-1))</f>
        <v>DE-GUP-DT-E-24-210</v>
      </c>
      <c r="AB425" s="113">
        <f t="shared" ref="AB425:AB487" si="105">IF(AH425="", "",MAX(AH425,AN425,AT425,AZ425,BF425,BL425,BR425,BX425,CD425,CJ425,CP425,CV425,DB425,DH425,DN425))</f>
        <v>45530</v>
      </c>
      <c r="AC425" s="107" cm="1">
        <f t="array" ref="AC425">IF(AB425="","",INDEX(AG425:DR425,_xlfn.XMATCH(AB425,AG425:DR425)+1))</f>
        <v>1</v>
      </c>
      <c r="AD425" s="107" t="str" cm="1">
        <f t="array" ref="AD425">IF(AE425="","",INDEX(AG425:DR425,_xlfn.XMATCH(AE425,AG425:DR425)-1))</f>
        <v>CRS-GUP-DHI-DT-23-1625</v>
      </c>
      <c r="AE425" s="113">
        <f t="shared" ref="AE425:AE487" si="106">IF(AK425="", "",MAX(AK425,AQ425,AW425,BC425,BI425,BO425,BU425,CA425,CG425,CM425,CS425,CY425,DE425,DK425,DQ425))</f>
        <v>44987</v>
      </c>
      <c r="AF425" s="107" t="str" cm="1">
        <f t="array" ref="AF425">IF(AE425="","",INDEX(AG425:DR425,_xlfn.XMATCH(AE425,AG425:DR425)+1))</f>
        <v>NC</v>
      </c>
      <c r="AG425" s="114" t="s">
        <v>6381</v>
      </c>
      <c r="AH425" s="115">
        <v>44963</v>
      </c>
      <c r="AI425" s="198">
        <v>0</v>
      </c>
      <c r="AJ425" s="114" t="s">
        <v>6703</v>
      </c>
      <c r="AK425" s="115">
        <v>44987</v>
      </c>
      <c r="AL425" s="114" t="s">
        <v>73</v>
      </c>
      <c r="AM425" s="114" t="s">
        <v>8533</v>
      </c>
      <c r="AN425" s="115">
        <v>45530</v>
      </c>
      <c r="AO425" s="114">
        <v>1</v>
      </c>
      <c r="AQ425" s="115"/>
      <c r="AT425" s="115"/>
      <c r="AW425" s="115"/>
      <c r="AZ425" s="115"/>
      <c r="BC425" s="115"/>
      <c r="BF425" s="115"/>
      <c r="BI425" s="115"/>
      <c r="BL425" s="115"/>
      <c r="BR425" s="115"/>
      <c r="BX425" s="115"/>
      <c r="CD425" s="115"/>
      <c r="CJ425" s="115"/>
      <c r="CP425" s="115"/>
      <c r="CV425" s="115"/>
      <c r="DB425" s="115"/>
      <c r="DH425" s="115"/>
      <c r="DN425" s="115"/>
      <c r="DS425" s="31" cm="1">
        <f t="array" ref="DS425">_xlfn.TAKE(_xlfn.CHOOSECOLS(_xlfn.WRAPROWS($AG425:$DR425,6),2),1)</f>
        <v>44963</v>
      </c>
      <c r="DT425" s="31" cm="1">
        <f t="array" ref="DT425">_xlfn.TAKE(_xlfn._xlws.FILTER(_xlfn.CHOOSECOLS(_xlfn.WRAPROWS($AG425:$DR425,6),2),
(_xlfn.CHOOSECOLS(_xlfn.WRAPROWS($AG425:$DR425,6),3) = "0") +
(_xlfn.CHOOSECOLS(_xlfn.WRAPROWS($AG425:$DR425,6),3) = 0) +
(_xlfn.CHOOSECOLS(_xlfn.WRAPROWS($AG425:$DR425,6),3) = "0(CP)")),1)</f>
        <v>44963</v>
      </c>
    </row>
    <row r="426" spans="1:124" s="114" customFormat="1" x14ac:dyDescent="0.45">
      <c r="A426" s="38"/>
      <c r="B426" s="38" t="s">
        <v>59</v>
      </c>
      <c r="C426" s="38" t="s">
        <v>957</v>
      </c>
      <c r="D426" s="38" t="s">
        <v>101</v>
      </c>
      <c r="E426" s="38" t="s">
        <v>216</v>
      </c>
      <c r="F426" s="37">
        <v>122503</v>
      </c>
      <c r="G426" s="38"/>
      <c r="H426" s="30" t="str">
        <f t="shared" si="79"/>
        <v>GUP-CT00-P1PAB-122503</v>
      </c>
      <c r="I426" s="35" t="s">
        <v>958</v>
      </c>
      <c r="J426" s="28" t="s">
        <v>542</v>
      </c>
      <c r="K426" s="42">
        <v>44635</v>
      </c>
      <c r="L426" s="42"/>
      <c r="M426" s="32" t="s">
        <v>448</v>
      </c>
      <c r="N426" s="28" t="s">
        <v>955</v>
      </c>
      <c r="O426" s="28"/>
      <c r="P426" s="28"/>
      <c r="Q426" s="28"/>
      <c r="R426" s="28"/>
      <c r="S426" s="28" t="s">
        <v>956</v>
      </c>
      <c r="T426" s="29" t="s">
        <v>104</v>
      </c>
      <c r="U426" s="28" t="s">
        <v>956</v>
      </c>
      <c r="V426" s="37" t="s">
        <v>236</v>
      </c>
      <c r="W426" s="34">
        <v>3</v>
      </c>
      <c r="X426" s="162">
        <v>45838</v>
      </c>
      <c r="Y426" s="162"/>
      <c r="Z426" s="30"/>
      <c r="AA426" s="107" t="str" cm="1">
        <f t="array" ref="AA426">IF(AB426="","",INDEX(AG426:DR426,_xlfn.XMATCH(AB426,AG426:DR426)-1))</f>
        <v>DE-GUP-DT-E-22-547</v>
      </c>
      <c r="AB426" s="113">
        <f t="shared" si="105"/>
        <v>44797</v>
      </c>
      <c r="AC426" s="107" cm="1">
        <f t="array" ref="AC426">IF(AB426="","",INDEX(AG426:DR426,_xlfn.XMATCH(AB426,AG426:DR426)+1))</f>
        <v>0</v>
      </c>
      <c r="AD426" s="107" t="str" cm="1">
        <f t="array" ref="AD426">IF(AE426="","",INDEX(AG426:DR426,_xlfn.XMATCH(AE426,AG426:DR426)-1))</f>
        <v>CRS-GUP-DHI-DT-22-746</v>
      </c>
      <c r="AE426" s="113">
        <f t="shared" si="106"/>
        <v>44816</v>
      </c>
      <c r="AF426" s="107" t="str" cm="1">
        <f t="array" ref="AF426">IF(AE426="","",INDEX(AG426:DR426,_xlfn.XMATCH(AE426,AG426:DR426)+1))</f>
        <v>NC</v>
      </c>
      <c r="AG426" s="114" t="s">
        <v>959</v>
      </c>
      <c r="AH426" s="115">
        <v>44797</v>
      </c>
      <c r="AI426" s="198">
        <v>0</v>
      </c>
      <c r="AJ426" s="114" t="s">
        <v>960</v>
      </c>
      <c r="AK426" s="115">
        <v>44816</v>
      </c>
      <c r="AL426" s="114" t="s">
        <v>73</v>
      </c>
      <c r="AN426" s="115"/>
      <c r="AQ426" s="115"/>
      <c r="AT426" s="115"/>
      <c r="AW426" s="115"/>
      <c r="AZ426" s="115"/>
      <c r="BC426" s="115"/>
      <c r="BF426" s="115"/>
      <c r="BI426" s="115"/>
      <c r="BL426" s="115"/>
      <c r="BR426" s="115"/>
      <c r="BX426" s="115"/>
      <c r="CD426" s="115"/>
      <c r="CJ426" s="115"/>
      <c r="CP426" s="115"/>
      <c r="CV426" s="115"/>
      <c r="DB426" s="115"/>
      <c r="DH426" s="115"/>
      <c r="DN426" s="115"/>
      <c r="DS426" s="31" cm="1">
        <f t="array" ref="DS426">_xlfn.TAKE(_xlfn.CHOOSECOLS(_xlfn.WRAPROWS($AG426:$DR426,6),2),1)</f>
        <v>44797</v>
      </c>
      <c r="DT426" s="31" cm="1">
        <f t="array" ref="DT426">_xlfn.TAKE(_xlfn._xlws.FILTER(_xlfn.CHOOSECOLS(_xlfn.WRAPROWS($AG426:$DR426,6),2),
(_xlfn.CHOOSECOLS(_xlfn.WRAPROWS($AG426:$DR426,6),3) = "0") +
(_xlfn.CHOOSECOLS(_xlfn.WRAPROWS($AG426:$DR426,6),3) = 0) +
(_xlfn.CHOOSECOLS(_xlfn.WRAPROWS($AG426:$DR426,6),3) = "0(CP)")),1)</f>
        <v>44797</v>
      </c>
    </row>
    <row r="427" spans="1:124" s="114" customFormat="1" x14ac:dyDescent="0.45">
      <c r="A427" s="38"/>
      <c r="B427" s="38" t="s">
        <v>59</v>
      </c>
      <c r="C427" s="38" t="s">
        <v>724</v>
      </c>
      <c r="D427" s="38" t="s">
        <v>101</v>
      </c>
      <c r="E427" s="38" t="s">
        <v>216</v>
      </c>
      <c r="F427" s="37">
        <v>122504</v>
      </c>
      <c r="G427" s="38"/>
      <c r="H427" s="30" t="str">
        <f t="shared" si="79"/>
        <v>GUP-YT10-P1PAB-122504</v>
      </c>
      <c r="I427" s="35" t="s">
        <v>961</v>
      </c>
      <c r="J427" s="29" t="s">
        <v>245</v>
      </c>
      <c r="K427" s="42">
        <v>44535</v>
      </c>
      <c r="L427" s="42">
        <v>44716</v>
      </c>
      <c r="M427" s="32" t="s">
        <v>448</v>
      </c>
      <c r="N427" s="28" t="s">
        <v>955</v>
      </c>
      <c r="O427" s="28"/>
      <c r="P427" s="28" t="s">
        <v>5686</v>
      </c>
      <c r="Q427" s="28"/>
      <c r="R427" s="28"/>
      <c r="S427" s="28" t="s">
        <v>956</v>
      </c>
      <c r="T427" s="29" t="s">
        <v>104</v>
      </c>
      <c r="U427" s="28" t="s">
        <v>956</v>
      </c>
      <c r="V427" s="37" t="s">
        <v>236</v>
      </c>
      <c r="W427" s="34">
        <v>2</v>
      </c>
      <c r="X427" s="162">
        <v>45838</v>
      </c>
      <c r="Y427" s="162"/>
      <c r="Z427" s="30"/>
      <c r="AA427" s="107" t="str" cm="1">
        <f t="array" ref="AA427">IF(AB427="","",INDEX(AG427:DR427,_xlfn.XMATCH(AB427,AG427:DR427)-1))</f>
        <v>DE-GUP-DT-E-22-813</v>
      </c>
      <c r="AB427" s="113">
        <f t="shared" si="105"/>
        <v>44851</v>
      </c>
      <c r="AC427" s="107" cm="1">
        <f t="array" ref="AC427">IF(AB427="","",INDEX(AG427:DR427,_xlfn.XMATCH(AB427,AG427:DR427)+1))</f>
        <v>0</v>
      </c>
      <c r="AD427" s="107" t="str" cm="1">
        <f t="array" ref="AD427">IF(AE427="","",INDEX(AG427:DR427,_xlfn.XMATCH(AE427,AG427:DR427)-1))</f>
        <v>CRS-GUP-DHI-DT-22-1139</v>
      </c>
      <c r="AE427" s="113">
        <f t="shared" si="106"/>
        <v>44888</v>
      </c>
      <c r="AF427" s="107" t="str" cm="1">
        <f t="array" ref="AF427">IF(AE427="","",INDEX(AG427:DR427,_xlfn.XMATCH(AE427,AG427:DR427)+1))</f>
        <v>AA</v>
      </c>
      <c r="AG427" s="114" t="s">
        <v>962</v>
      </c>
      <c r="AH427" s="115">
        <v>44539</v>
      </c>
      <c r="AI427" s="198" t="s">
        <v>106</v>
      </c>
      <c r="AJ427" s="114" t="s">
        <v>963</v>
      </c>
      <c r="AK427" s="115">
        <v>44566</v>
      </c>
      <c r="AL427" s="114" t="s">
        <v>77</v>
      </c>
      <c r="AM427" s="114" t="s">
        <v>964</v>
      </c>
      <c r="AN427" s="115">
        <v>44798</v>
      </c>
      <c r="AO427" s="114" t="s">
        <v>52</v>
      </c>
      <c r="AP427" s="114" t="s">
        <v>965</v>
      </c>
      <c r="AQ427" s="115">
        <v>44809</v>
      </c>
      <c r="AR427" s="114" t="s">
        <v>84</v>
      </c>
      <c r="AS427" s="114" t="s">
        <v>5105</v>
      </c>
      <c r="AT427" s="115">
        <v>44851</v>
      </c>
      <c r="AU427" s="114">
        <v>0</v>
      </c>
      <c r="AV427" s="114" t="s">
        <v>5548</v>
      </c>
      <c r="AW427" s="115">
        <v>44888</v>
      </c>
      <c r="AX427" s="114" t="s">
        <v>84</v>
      </c>
      <c r="AZ427" s="115"/>
      <c r="BC427" s="115"/>
      <c r="BF427" s="115"/>
      <c r="BI427" s="115"/>
      <c r="BL427" s="115"/>
      <c r="BR427" s="115"/>
      <c r="BX427" s="115"/>
      <c r="CD427" s="115"/>
      <c r="CJ427" s="115"/>
      <c r="CP427" s="115"/>
      <c r="CV427" s="115"/>
      <c r="DB427" s="115"/>
      <c r="DH427" s="115"/>
      <c r="DN427" s="115"/>
      <c r="DS427" s="31" cm="1">
        <f t="array" ref="DS427">_xlfn.TAKE(_xlfn.CHOOSECOLS(_xlfn.WRAPROWS($AG427:$DR427,6),2),1)</f>
        <v>44539</v>
      </c>
      <c r="DT427" s="31" cm="1">
        <f t="array" ref="DT427">_xlfn.TAKE(_xlfn._xlws.FILTER(_xlfn.CHOOSECOLS(_xlfn.WRAPROWS($AG427:$DR427,6),2),
(_xlfn.CHOOSECOLS(_xlfn.WRAPROWS($AG427:$DR427,6),3) = "0") +
(_xlfn.CHOOSECOLS(_xlfn.WRAPROWS($AG427:$DR427,6),3) = 0) +
(_xlfn.CHOOSECOLS(_xlfn.WRAPROWS($AG427:$DR427,6),3) = "0(CP)")),1)</f>
        <v>44851</v>
      </c>
    </row>
    <row r="428" spans="1:124" s="43" customFormat="1" x14ac:dyDescent="0.45">
      <c r="A428" s="29"/>
      <c r="B428" s="29" t="s">
        <v>59</v>
      </c>
      <c r="C428" s="29" t="s">
        <v>724</v>
      </c>
      <c r="D428" s="29" t="s">
        <v>101</v>
      </c>
      <c r="E428" s="29" t="s">
        <v>216</v>
      </c>
      <c r="F428" s="37">
        <v>122506</v>
      </c>
      <c r="G428" s="29"/>
      <c r="H428" s="30" t="str">
        <f t="shared" si="79"/>
        <v>GUP-YT10-P1PAB-122506</v>
      </c>
      <c r="I428" s="35" t="s">
        <v>966</v>
      </c>
      <c r="J428" s="29" t="s">
        <v>245</v>
      </c>
      <c r="K428" s="42">
        <v>44535</v>
      </c>
      <c r="L428" s="42">
        <v>44716</v>
      </c>
      <c r="M428" s="32" t="s">
        <v>448</v>
      </c>
      <c r="N428" s="28" t="s">
        <v>955</v>
      </c>
      <c r="O428" s="28"/>
      <c r="P428" s="28" t="s">
        <v>5686</v>
      </c>
      <c r="Q428" s="28"/>
      <c r="R428" s="28"/>
      <c r="S428" s="28" t="s">
        <v>956</v>
      </c>
      <c r="T428" s="29" t="s">
        <v>104</v>
      </c>
      <c r="U428" s="28" t="s">
        <v>956</v>
      </c>
      <c r="V428" s="37" t="s">
        <v>236</v>
      </c>
      <c r="W428" s="37">
        <v>2</v>
      </c>
      <c r="X428" s="162">
        <v>45838</v>
      </c>
      <c r="Y428" s="165"/>
      <c r="Z428" s="30"/>
      <c r="AA428" s="119" t="str" cm="1">
        <f t="array" ref="AA428">IF(AB428="","",INDEX(AG428:DR428,_xlfn.XMATCH(AB428,AG428:DR428)-1))</f>
        <v>DE-GUP-DT-E-22-429</v>
      </c>
      <c r="AB428" s="120">
        <f t="shared" si="105"/>
        <v>44764</v>
      </c>
      <c r="AC428" s="119" cm="1">
        <f t="array" ref="AC428">IF(AB428="","",INDEX(AG428:DR428,_xlfn.XMATCH(AB428,AG428:DR428)+1))</f>
        <v>0</v>
      </c>
      <c r="AD428" s="119" t="str" cm="1">
        <f t="array" ref="AD428">IF(AE428="","",INDEX(AG428:DR428,_xlfn.XMATCH(AE428,AG428:DR428)-1))</f>
        <v>CRS-GUP-DHI-DT-22-575</v>
      </c>
      <c r="AE428" s="120">
        <f t="shared" si="106"/>
        <v>44776</v>
      </c>
      <c r="AF428" s="119" t="str" cm="1">
        <f t="array" ref="AF428">IF(AE428="","",INDEX(AG428:DR428,_xlfn.XMATCH(AE428,AG428:DR428)+1))</f>
        <v>AA</v>
      </c>
      <c r="AG428" s="43" t="s">
        <v>967</v>
      </c>
      <c r="AH428" s="117">
        <v>44524</v>
      </c>
      <c r="AI428" s="199" t="s">
        <v>106</v>
      </c>
      <c r="AJ428" s="43" t="s">
        <v>968</v>
      </c>
      <c r="AK428" s="117">
        <v>44553</v>
      </c>
      <c r="AL428" s="43" t="s">
        <v>77</v>
      </c>
      <c r="AM428" s="43" t="s">
        <v>969</v>
      </c>
      <c r="AN428" s="117">
        <v>44589</v>
      </c>
      <c r="AO428" s="43" t="s">
        <v>75</v>
      </c>
      <c r="AP428" s="43" t="s">
        <v>970</v>
      </c>
      <c r="AQ428" s="117">
        <v>44605</v>
      </c>
      <c r="AR428" s="43" t="s">
        <v>110</v>
      </c>
      <c r="AS428" s="43" t="s">
        <v>971</v>
      </c>
      <c r="AT428" s="117">
        <v>44764</v>
      </c>
      <c r="AU428" s="43">
        <v>0</v>
      </c>
      <c r="AV428" s="43" t="s">
        <v>972</v>
      </c>
      <c r="AW428" s="117">
        <v>44776</v>
      </c>
      <c r="AX428" s="43" t="s">
        <v>84</v>
      </c>
      <c r="AZ428" s="117"/>
      <c r="BC428" s="117"/>
      <c r="BF428" s="117"/>
      <c r="BI428" s="117"/>
      <c r="BL428" s="117"/>
      <c r="BR428" s="117"/>
      <c r="BX428" s="117"/>
      <c r="CD428" s="117"/>
      <c r="CJ428" s="117"/>
      <c r="CP428" s="117"/>
      <c r="CV428" s="117"/>
      <c r="DB428" s="117"/>
      <c r="DH428" s="117"/>
      <c r="DN428" s="117"/>
      <c r="DS428" s="31" cm="1">
        <f t="array" ref="DS428">_xlfn.TAKE(_xlfn.CHOOSECOLS(_xlfn.WRAPROWS($AG428:$DR428,6),2),1)</f>
        <v>44524</v>
      </c>
      <c r="DT428" s="31" cm="1">
        <f t="array" ref="DT428">_xlfn.TAKE(_xlfn._xlws.FILTER(_xlfn.CHOOSECOLS(_xlfn.WRAPROWS($AG428:$DR428,6),2),
(_xlfn.CHOOSECOLS(_xlfn.WRAPROWS($AG428:$DR428,6),3) = "0") +
(_xlfn.CHOOSECOLS(_xlfn.WRAPROWS($AG428:$DR428,6),3) = 0) +
(_xlfn.CHOOSECOLS(_xlfn.WRAPROWS($AG428:$DR428,6),3) = "0(CP)")),1)</f>
        <v>44764</v>
      </c>
    </row>
    <row r="429" spans="1:124" s="43" customFormat="1" x14ac:dyDescent="0.45">
      <c r="A429" s="29"/>
      <c r="B429" s="29" t="s">
        <v>59</v>
      </c>
      <c r="C429" s="29" t="s">
        <v>715</v>
      </c>
      <c r="D429" s="29" t="s">
        <v>101</v>
      </c>
      <c r="E429" s="29" t="s">
        <v>216</v>
      </c>
      <c r="F429" s="37">
        <v>122507</v>
      </c>
      <c r="G429" s="29"/>
      <c r="H429" s="30" t="str">
        <f t="shared" si="79"/>
        <v>GUP-YT01-P1PAB-122507</v>
      </c>
      <c r="I429" s="35" t="s">
        <v>973</v>
      </c>
      <c r="J429" s="29" t="s">
        <v>245</v>
      </c>
      <c r="K429" s="42">
        <v>44535</v>
      </c>
      <c r="L429" s="42">
        <v>44716</v>
      </c>
      <c r="M429" s="32" t="s">
        <v>448</v>
      </c>
      <c r="N429" s="28" t="s">
        <v>955</v>
      </c>
      <c r="O429" s="28"/>
      <c r="P429" s="28"/>
      <c r="Q429" s="28"/>
      <c r="R429" s="28"/>
      <c r="S429" s="28" t="s">
        <v>956</v>
      </c>
      <c r="T429" s="29" t="s">
        <v>104</v>
      </c>
      <c r="U429" s="28" t="s">
        <v>956</v>
      </c>
      <c r="V429" s="37" t="s">
        <v>236</v>
      </c>
      <c r="W429" s="37">
        <v>2</v>
      </c>
      <c r="X429" s="162">
        <v>45838</v>
      </c>
      <c r="Y429" s="165"/>
      <c r="Z429" s="30"/>
      <c r="AA429" s="119" t="str" cm="1">
        <f t="array" ref="AA429">IF(AB429="","",INDEX(AG429:DR429,_xlfn.XMATCH(AB429,AG429:DR429)-1))</f>
        <v>DE-GUP-DT-E-22-727</v>
      </c>
      <c r="AB429" s="120">
        <f t="shared" si="105"/>
        <v>44834</v>
      </c>
      <c r="AC429" s="119" cm="1">
        <f t="array" ref="AC429">IF(AB429="","",INDEX(AG429:DR429,_xlfn.XMATCH(AB429,AG429:DR429)+1))</f>
        <v>0</v>
      </c>
      <c r="AD429" s="119" t="str" cm="1">
        <f t="array" ref="AD429">IF(AE429="","",INDEX(AG429:DR429,_xlfn.XMATCH(AE429,AG429:DR429)-1))</f>
        <v>CRS-GUP-DHI-DT-22-1125</v>
      </c>
      <c r="AE429" s="120">
        <f t="shared" si="106"/>
        <v>44888</v>
      </c>
      <c r="AF429" s="119" t="str" cm="1">
        <f t="array" ref="AF429">IF(AE429="","",INDEX(AG429:DR429,_xlfn.XMATCH(AE429,AG429:DR429)+1))</f>
        <v>AA</v>
      </c>
      <c r="AG429" s="43" t="s">
        <v>974</v>
      </c>
      <c r="AH429" s="117">
        <v>44546</v>
      </c>
      <c r="AI429" s="199" t="s">
        <v>106</v>
      </c>
      <c r="AJ429" s="43" t="s">
        <v>975</v>
      </c>
      <c r="AK429" s="117">
        <v>44568</v>
      </c>
      <c r="AL429" s="43" t="s">
        <v>77</v>
      </c>
      <c r="AM429" s="43" t="s">
        <v>976</v>
      </c>
      <c r="AN429" s="117">
        <v>44798</v>
      </c>
      <c r="AO429" s="43" t="s">
        <v>52</v>
      </c>
      <c r="AP429" s="43" t="s">
        <v>977</v>
      </c>
      <c r="AQ429" s="117">
        <v>44816</v>
      </c>
      <c r="AR429" s="43" t="s">
        <v>84</v>
      </c>
      <c r="AS429" s="43" t="s">
        <v>978</v>
      </c>
      <c r="AT429" s="117">
        <v>44834</v>
      </c>
      <c r="AU429" s="43">
        <v>0</v>
      </c>
      <c r="AV429" s="43" t="s">
        <v>5534</v>
      </c>
      <c r="AW429" s="117">
        <v>44888</v>
      </c>
      <c r="AX429" s="43" t="s">
        <v>84</v>
      </c>
      <c r="AZ429" s="117"/>
      <c r="BC429" s="117"/>
      <c r="BF429" s="117"/>
      <c r="BI429" s="117"/>
      <c r="BL429" s="117"/>
      <c r="BR429" s="117"/>
      <c r="BX429" s="117"/>
      <c r="CD429" s="117"/>
      <c r="CJ429" s="117"/>
      <c r="CP429" s="117"/>
      <c r="CV429" s="117"/>
      <c r="DB429" s="117"/>
      <c r="DH429" s="117"/>
      <c r="DN429" s="117"/>
      <c r="DS429" s="31" cm="1">
        <f t="array" ref="DS429">_xlfn.TAKE(_xlfn.CHOOSECOLS(_xlfn.WRAPROWS($AG429:$DR429,6),2),1)</f>
        <v>44546</v>
      </c>
      <c r="DT429" s="31" cm="1">
        <f t="array" ref="DT429">_xlfn.TAKE(_xlfn._xlws.FILTER(_xlfn.CHOOSECOLS(_xlfn.WRAPROWS($AG429:$DR429,6),2),
(_xlfn.CHOOSECOLS(_xlfn.WRAPROWS($AG429:$DR429,6),3) = "0") +
(_xlfn.CHOOSECOLS(_xlfn.WRAPROWS($AG429:$DR429,6),3) = 0) +
(_xlfn.CHOOSECOLS(_xlfn.WRAPROWS($AG429:$DR429,6),3) = "0(CP)")),1)</f>
        <v>44834</v>
      </c>
    </row>
    <row r="430" spans="1:124" s="114" customFormat="1" x14ac:dyDescent="0.45">
      <c r="A430" s="38"/>
      <c r="B430" s="38" t="s">
        <v>59</v>
      </c>
      <c r="C430" s="38" t="s">
        <v>979</v>
      </c>
      <c r="D430" s="38" t="s">
        <v>101</v>
      </c>
      <c r="E430" s="38" t="s">
        <v>216</v>
      </c>
      <c r="F430" s="37">
        <v>122508</v>
      </c>
      <c r="G430" s="38"/>
      <c r="H430" s="30" t="str">
        <f t="shared" si="79"/>
        <v>GUP-DB00-P1PAB-122508</v>
      </c>
      <c r="I430" s="35" t="s">
        <v>980</v>
      </c>
      <c r="J430" s="29" t="s">
        <v>245</v>
      </c>
      <c r="K430" s="42">
        <v>44535</v>
      </c>
      <c r="L430" s="42">
        <v>44716</v>
      </c>
      <c r="M430" s="32" t="s">
        <v>448</v>
      </c>
      <c r="N430" s="28" t="s">
        <v>955</v>
      </c>
      <c r="O430" s="28"/>
      <c r="P430" s="28"/>
      <c r="Q430" s="28"/>
      <c r="R430" s="28"/>
      <c r="S430" s="28" t="s">
        <v>956</v>
      </c>
      <c r="T430" s="29" t="s">
        <v>104</v>
      </c>
      <c r="U430" s="28" t="s">
        <v>956</v>
      </c>
      <c r="V430" s="37" t="s">
        <v>236</v>
      </c>
      <c r="W430" s="37">
        <v>2</v>
      </c>
      <c r="X430" s="162">
        <v>45838</v>
      </c>
      <c r="Y430" s="165"/>
      <c r="Z430" s="30"/>
      <c r="AA430" s="107" t="str" cm="1">
        <f t="array" ref="AA430">IF(AB430="","",INDEX(AG430:DR430,_xlfn.XMATCH(AB430,AG430:DR430)-1))</f>
        <v>DE-GUP-DT-E-22-727</v>
      </c>
      <c r="AB430" s="113">
        <f t="shared" si="105"/>
        <v>44834</v>
      </c>
      <c r="AC430" s="107" cm="1">
        <f t="array" ref="AC430">IF(AB430="","",INDEX(AG430:DR430,_xlfn.XMATCH(AB430,AG430:DR430)+1))</f>
        <v>0</v>
      </c>
      <c r="AD430" s="107" t="str" cm="1">
        <f t="array" ref="AD430">IF(AE430="","",INDEX(AG430:DR430,_xlfn.XMATCH(AE430,AG430:DR430)-1))</f>
        <v>CRS-GUP-DHI-DT-22-1125</v>
      </c>
      <c r="AE430" s="113">
        <f t="shared" si="106"/>
        <v>44888</v>
      </c>
      <c r="AF430" s="107" t="str" cm="1">
        <f t="array" ref="AF430">IF(AE430="","",INDEX(AG430:DR430,_xlfn.XMATCH(AE430,AG430:DR430)+1))</f>
        <v>AA</v>
      </c>
      <c r="AG430" s="114" t="s">
        <v>974</v>
      </c>
      <c r="AH430" s="115">
        <v>44546</v>
      </c>
      <c r="AI430" s="198" t="s">
        <v>106</v>
      </c>
      <c r="AJ430" s="114" t="s">
        <v>975</v>
      </c>
      <c r="AK430" s="115">
        <v>44568</v>
      </c>
      <c r="AL430" s="114" t="s">
        <v>77</v>
      </c>
      <c r="AM430" s="114" t="s">
        <v>976</v>
      </c>
      <c r="AN430" s="115">
        <v>44798</v>
      </c>
      <c r="AO430" s="114" t="s">
        <v>52</v>
      </c>
      <c r="AP430" s="114" t="s">
        <v>977</v>
      </c>
      <c r="AQ430" s="115">
        <v>44816</v>
      </c>
      <c r="AR430" s="114" t="s">
        <v>84</v>
      </c>
      <c r="AS430" s="114" t="s">
        <v>978</v>
      </c>
      <c r="AT430" s="115">
        <v>44834</v>
      </c>
      <c r="AU430" s="114">
        <v>0</v>
      </c>
      <c r="AV430" s="114" t="s">
        <v>5534</v>
      </c>
      <c r="AW430" s="115">
        <v>44888</v>
      </c>
      <c r="AX430" s="114" t="s">
        <v>84</v>
      </c>
      <c r="AZ430" s="115"/>
      <c r="BC430" s="115"/>
      <c r="BF430" s="115"/>
      <c r="BI430" s="115"/>
      <c r="BL430" s="115"/>
      <c r="BR430" s="115"/>
      <c r="BX430" s="115"/>
      <c r="CD430" s="115"/>
      <c r="CJ430" s="115"/>
      <c r="CP430" s="115"/>
      <c r="CV430" s="115"/>
      <c r="DB430" s="115"/>
      <c r="DH430" s="115"/>
      <c r="DN430" s="115"/>
      <c r="DS430" s="31" cm="1">
        <f t="array" ref="DS430">_xlfn.TAKE(_xlfn.CHOOSECOLS(_xlfn.WRAPROWS($AG430:$DR430,6),2),1)</f>
        <v>44546</v>
      </c>
      <c r="DT430" s="31" cm="1">
        <f t="array" ref="DT430">_xlfn.TAKE(_xlfn._xlws.FILTER(_xlfn.CHOOSECOLS(_xlfn.WRAPROWS($AG430:$DR430,6),2),
(_xlfn.CHOOSECOLS(_xlfn.WRAPROWS($AG430:$DR430,6),3) = "0") +
(_xlfn.CHOOSECOLS(_xlfn.WRAPROWS($AG430:$DR430,6),3) = 0) +
(_xlfn.CHOOSECOLS(_xlfn.WRAPROWS($AG430:$DR430,6),3) = "0(CP)")),1)</f>
        <v>44834</v>
      </c>
    </row>
    <row r="431" spans="1:124" s="43" customFormat="1" x14ac:dyDescent="0.45">
      <c r="A431" s="29"/>
      <c r="B431" s="29" t="s">
        <v>59</v>
      </c>
      <c r="C431" s="29" t="s">
        <v>100</v>
      </c>
      <c r="D431" s="29" t="s">
        <v>101</v>
      </c>
      <c r="E431" s="29" t="s">
        <v>216</v>
      </c>
      <c r="F431" s="37">
        <v>122509</v>
      </c>
      <c r="G431" s="29"/>
      <c r="H431" s="30" t="str">
        <f t="shared" si="79"/>
        <v>GUP-XG02-P1PAB-122509</v>
      </c>
      <c r="I431" s="35" t="s">
        <v>6630</v>
      </c>
      <c r="J431" s="29" t="s">
        <v>245</v>
      </c>
      <c r="K431" s="42">
        <v>44589</v>
      </c>
      <c r="L431" s="42">
        <v>44769</v>
      </c>
      <c r="M431" s="32" t="s">
        <v>448</v>
      </c>
      <c r="N431" s="28" t="s">
        <v>955</v>
      </c>
      <c r="O431" s="28"/>
      <c r="P431" s="28"/>
      <c r="Q431" s="28"/>
      <c r="R431" s="28"/>
      <c r="S431" s="28" t="s">
        <v>956</v>
      </c>
      <c r="T431" s="29" t="s">
        <v>104</v>
      </c>
      <c r="U431" s="28" t="s">
        <v>956</v>
      </c>
      <c r="V431" s="37" t="s">
        <v>236</v>
      </c>
      <c r="W431" s="34">
        <v>2</v>
      </c>
      <c r="X431" s="162">
        <v>45838</v>
      </c>
      <c r="Y431" s="162"/>
      <c r="Z431" s="30"/>
      <c r="AA431" s="119" t="str" cm="1">
        <f t="array" ref="AA431">IF(AB431="","",INDEX(AG431:DR431,_xlfn.XMATCH(AB431,AG431:DR431)-1))</f>
        <v>DE-GUP-DT-E-23-344</v>
      </c>
      <c r="AB431" s="120">
        <f t="shared" si="105"/>
        <v>45007</v>
      </c>
      <c r="AC431" s="119" cm="1">
        <f t="array" ref="AC431">IF(AB431="","",INDEX(AG431:DR431,_xlfn.XMATCH(AB431,AG431:DR431)+1))</f>
        <v>0</v>
      </c>
      <c r="AD431" s="119" t="str" cm="1">
        <f t="array" ref="AD431">IF(AE431="","",INDEX(AG431:DR431,_xlfn.XMATCH(AE431,AG431:DR431)-1))</f>
        <v>CRS-GUP-DHI-DT-23-1662</v>
      </c>
      <c r="AE431" s="120">
        <f t="shared" si="106"/>
        <v>44994</v>
      </c>
      <c r="AF431" s="119" t="str" cm="1">
        <f t="array" ref="AF431">IF(AE431="","",INDEX(AG431:DR431,_xlfn.XMATCH(AE431,AG431:DR431)+1))</f>
        <v>AA</v>
      </c>
      <c r="AG431" s="43" t="s">
        <v>981</v>
      </c>
      <c r="AH431" s="117">
        <v>44589</v>
      </c>
      <c r="AI431" s="199" t="s">
        <v>106</v>
      </c>
      <c r="AJ431" s="43" t="s">
        <v>982</v>
      </c>
      <c r="AK431" s="117">
        <v>44612</v>
      </c>
      <c r="AL431" s="43" t="s">
        <v>77</v>
      </c>
      <c r="AM431" s="43" t="s">
        <v>5511</v>
      </c>
      <c r="AN431" s="117">
        <v>44887</v>
      </c>
      <c r="AO431" s="43" t="s">
        <v>52</v>
      </c>
      <c r="AP431" s="43" t="s">
        <v>5633</v>
      </c>
      <c r="AQ431" s="117">
        <v>44895</v>
      </c>
      <c r="AR431" s="43" t="s">
        <v>92</v>
      </c>
      <c r="AS431" s="43" t="s">
        <v>6391</v>
      </c>
      <c r="AT431" s="117">
        <v>44965</v>
      </c>
      <c r="AU431" s="43" t="s">
        <v>337</v>
      </c>
      <c r="AV431" s="43" t="s">
        <v>6778</v>
      </c>
      <c r="AW431" s="117">
        <v>44994</v>
      </c>
      <c r="AX431" s="43" t="s">
        <v>84</v>
      </c>
      <c r="AY431" s="43" t="s">
        <v>6934</v>
      </c>
      <c r="AZ431" s="117">
        <v>45007</v>
      </c>
      <c r="BA431" s="43">
        <v>0</v>
      </c>
      <c r="BC431" s="117"/>
      <c r="BF431" s="117"/>
      <c r="BI431" s="117"/>
      <c r="BL431" s="117"/>
      <c r="BR431" s="117"/>
      <c r="BX431" s="117"/>
      <c r="CD431" s="117"/>
      <c r="CJ431" s="117"/>
      <c r="CP431" s="117"/>
      <c r="CV431" s="117"/>
      <c r="DB431" s="117"/>
      <c r="DH431" s="117"/>
      <c r="DN431" s="117"/>
      <c r="DS431" s="31" cm="1">
        <f t="array" ref="DS431">_xlfn.TAKE(_xlfn.CHOOSECOLS(_xlfn.WRAPROWS($AG431:$DR431,6),2),1)</f>
        <v>44589</v>
      </c>
      <c r="DT431" s="31" cm="1">
        <f t="array" ref="DT431">_xlfn.TAKE(_xlfn._xlws.FILTER(_xlfn.CHOOSECOLS(_xlfn.WRAPROWS($AG431:$DR431,6),2),
(_xlfn.CHOOSECOLS(_xlfn.WRAPROWS($AG431:$DR431,6),3) = "0") +
(_xlfn.CHOOSECOLS(_xlfn.WRAPROWS($AG431:$DR431,6),3) = 0) +
(_xlfn.CHOOSECOLS(_xlfn.WRAPROWS($AG431:$DR431,6),3) = "0(CP)")),1)</f>
        <v>45007</v>
      </c>
    </row>
    <row r="432" spans="1:124" s="43" customFormat="1" x14ac:dyDescent="0.45">
      <c r="A432" s="29"/>
      <c r="B432" s="29" t="s">
        <v>59</v>
      </c>
      <c r="C432" s="29" t="s">
        <v>983</v>
      </c>
      <c r="D432" s="29" t="s">
        <v>101</v>
      </c>
      <c r="E432" s="29" t="s">
        <v>216</v>
      </c>
      <c r="F432" s="37">
        <v>122510</v>
      </c>
      <c r="G432" s="29"/>
      <c r="H432" s="30" t="str">
        <f t="shared" si="79"/>
        <v>GUP-YD00-P1PAB-122510</v>
      </c>
      <c r="I432" s="35" t="s">
        <v>984</v>
      </c>
      <c r="J432" s="29" t="s">
        <v>245</v>
      </c>
      <c r="K432" s="42">
        <v>44515</v>
      </c>
      <c r="L432" s="31">
        <v>44607</v>
      </c>
      <c r="M432" s="32" t="s">
        <v>448</v>
      </c>
      <c r="N432" s="28" t="s">
        <v>955</v>
      </c>
      <c r="O432" s="28"/>
      <c r="P432" s="28" t="s">
        <v>5686</v>
      </c>
      <c r="Q432" s="28"/>
      <c r="R432" s="28"/>
      <c r="S432" s="28" t="s">
        <v>956</v>
      </c>
      <c r="T432" s="29" t="s">
        <v>104</v>
      </c>
      <c r="U432" s="28" t="s">
        <v>956</v>
      </c>
      <c r="V432" s="37" t="s">
        <v>236</v>
      </c>
      <c r="W432" s="34">
        <v>2</v>
      </c>
      <c r="X432" s="162">
        <v>45838</v>
      </c>
      <c r="Y432" s="162"/>
      <c r="Z432" s="35"/>
      <c r="AA432" s="119" t="str" cm="1">
        <f t="array" ref="AA432">IF(AB432="","",INDEX(AG432:DR432,_xlfn.XMATCH(AB432,AG432:DR432)-1))</f>
        <v>DE-GUP-DT-E-24-212</v>
      </c>
      <c r="AB432" s="120">
        <f t="shared" si="105"/>
        <v>45533</v>
      </c>
      <c r="AC432" s="119" cm="1">
        <f t="array" ref="AC432">IF(AB432="","",INDEX(AG432:DR432,_xlfn.XMATCH(AB432,AG432:DR432)+1))</f>
        <v>1</v>
      </c>
      <c r="AD432" s="119" t="str" cm="1">
        <f t="array" ref="AD432">IF(AE432="","",INDEX(AG432:DR432,_xlfn.XMATCH(AE432,AG432:DR432)-1))</f>
        <v>자체 CRS 개정 후 제출</v>
      </c>
      <c r="AE432" s="120">
        <f t="shared" si="106"/>
        <v>45532</v>
      </c>
      <c r="AF432" s="119" t="str" cm="1">
        <f t="array" ref="AF432">IF(AE432="","",INDEX(AG432:DR432,_xlfn.XMATCH(AE432,AG432:DR432)+1))</f>
        <v>N/A</v>
      </c>
      <c r="AG432" s="43" t="s">
        <v>967</v>
      </c>
      <c r="AH432" s="117">
        <v>44524</v>
      </c>
      <c r="AI432" s="199" t="s">
        <v>71</v>
      </c>
      <c r="AJ432" s="43" t="s">
        <v>968</v>
      </c>
      <c r="AK432" s="117">
        <v>44553</v>
      </c>
      <c r="AL432" s="43" t="s">
        <v>92</v>
      </c>
      <c r="AM432" s="43" t="s">
        <v>969</v>
      </c>
      <c r="AN432" s="117">
        <v>44589</v>
      </c>
      <c r="AO432" s="43" t="s">
        <v>369</v>
      </c>
      <c r="AP432" s="43" t="s">
        <v>970</v>
      </c>
      <c r="AQ432" s="117">
        <v>44605</v>
      </c>
      <c r="AR432" s="43" t="s">
        <v>92</v>
      </c>
      <c r="AS432" s="43" t="s">
        <v>985</v>
      </c>
      <c r="AT432" s="117">
        <v>44747</v>
      </c>
      <c r="AU432" s="43" t="s">
        <v>337</v>
      </c>
      <c r="AV432" s="43" t="s">
        <v>986</v>
      </c>
      <c r="AW432" s="117">
        <v>44776</v>
      </c>
      <c r="AX432" s="43" t="s">
        <v>84</v>
      </c>
      <c r="AY432" s="43" t="s">
        <v>5582</v>
      </c>
      <c r="AZ432" s="117">
        <v>44890</v>
      </c>
      <c r="BA432" s="43">
        <v>0</v>
      </c>
      <c r="BB432" s="43" t="s">
        <v>7690</v>
      </c>
      <c r="BC432" s="117">
        <v>45532</v>
      </c>
      <c r="BD432" s="43" t="s">
        <v>456</v>
      </c>
      <c r="BE432" s="43" t="s">
        <v>8536</v>
      </c>
      <c r="BF432" s="117">
        <v>45533</v>
      </c>
      <c r="BG432" s="43">
        <v>1</v>
      </c>
      <c r="BI432" s="117"/>
      <c r="BL432" s="117"/>
      <c r="BR432" s="117"/>
      <c r="BX432" s="117"/>
      <c r="CD432" s="117"/>
      <c r="CJ432" s="117"/>
      <c r="CP432" s="117"/>
      <c r="CV432" s="117"/>
      <c r="DB432" s="117"/>
      <c r="DH432" s="117"/>
      <c r="DN432" s="117"/>
      <c r="DS432" s="31" cm="1">
        <f t="array" ref="DS432">_xlfn.TAKE(_xlfn.CHOOSECOLS(_xlfn.WRAPROWS($AG432:$DR432,6),2),1)</f>
        <v>44524</v>
      </c>
      <c r="DT432" s="31" cm="1">
        <f t="array" ref="DT432">_xlfn.TAKE(_xlfn._xlws.FILTER(_xlfn.CHOOSECOLS(_xlfn.WRAPROWS($AG432:$DR432,6),2),
(_xlfn.CHOOSECOLS(_xlfn.WRAPROWS($AG432:$DR432,6),3) = "0") +
(_xlfn.CHOOSECOLS(_xlfn.WRAPROWS($AG432:$DR432,6),3) = 0) +
(_xlfn.CHOOSECOLS(_xlfn.WRAPROWS($AG432:$DR432,6),3) = "0(CP)")),1)</f>
        <v>44524</v>
      </c>
    </row>
    <row r="433" spans="1:124" s="114" customFormat="1" x14ac:dyDescent="0.45">
      <c r="A433" s="38"/>
      <c r="B433" s="38" t="s">
        <v>59</v>
      </c>
      <c r="C433" s="38" t="s">
        <v>987</v>
      </c>
      <c r="D433" s="38" t="s">
        <v>101</v>
      </c>
      <c r="E433" s="38" t="s">
        <v>216</v>
      </c>
      <c r="F433" s="37">
        <v>122511</v>
      </c>
      <c r="G433" s="38"/>
      <c r="H433" s="30" t="str">
        <f t="shared" si="79"/>
        <v>GUP-CY03-P1PAB-122511</v>
      </c>
      <c r="I433" s="35" t="s">
        <v>988</v>
      </c>
      <c r="J433" s="29" t="s">
        <v>245</v>
      </c>
      <c r="K433" s="42">
        <v>44589</v>
      </c>
      <c r="L433" s="42">
        <v>44769</v>
      </c>
      <c r="M433" s="32" t="s">
        <v>448</v>
      </c>
      <c r="N433" s="28" t="s">
        <v>955</v>
      </c>
      <c r="O433" s="28"/>
      <c r="P433" s="28" t="s">
        <v>5686</v>
      </c>
      <c r="Q433" s="28"/>
      <c r="R433" s="28"/>
      <c r="S433" s="28" t="s">
        <v>956</v>
      </c>
      <c r="T433" s="29" t="s">
        <v>104</v>
      </c>
      <c r="U433" s="28" t="s">
        <v>956</v>
      </c>
      <c r="V433" s="37" t="s">
        <v>236</v>
      </c>
      <c r="W433" s="34">
        <v>1</v>
      </c>
      <c r="X433" s="162">
        <v>45838</v>
      </c>
      <c r="Y433" s="162"/>
      <c r="Z433" s="30"/>
      <c r="AA433" s="107" t="str" cm="1">
        <f t="array" ref="AA433">IF(AB433="","",INDEX(AG433:DR433,_xlfn.XMATCH(AB433,AG433:DR433)-1))</f>
        <v>DE-GUP-DT-E-23-165</v>
      </c>
      <c r="AB433" s="113">
        <f t="shared" si="105"/>
        <v>44970</v>
      </c>
      <c r="AC433" s="107" cm="1">
        <f t="array" ref="AC433">IF(AB433="","",INDEX(AG433:DR433,_xlfn.XMATCH(AB433,AG433:DR433)+1))</f>
        <v>0</v>
      </c>
      <c r="AD433" s="107" t="str" cm="1">
        <f t="array" ref="AD433">IF(AE433="","",INDEX(AG433:DR433,_xlfn.XMATCH(AE433,AG433:DR433)-1))</f>
        <v>CRS-GUP-DHI-DT-23-1469</v>
      </c>
      <c r="AE433" s="113">
        <f t="shared" si="106"/>
        <v>44966</v>
      </c>
      <c r="AF433" s="107" t="str" cm="1">
        <f t="array" ref="AF433">IF(AE433="","",INDEX(AG433:DR433,_xlfn.XMATCH(AE433,AG433:DR433)+1))</f>
        <v>AA</v>
      </c>
      <c r="AG433" s="114" t="s">
        <v>989</v>
      </c>
      <c r="AH433" s="115">
        <v>44586</v>
      </c>
      <c r="AI433" s="198" t="s">
        <v>106</v>
      </c>
      <c r="AJ433" s="114" t="s">
        <v>990</v>
      </c>
      <c r="AK433" s="115">
        <v>44605</v>
      </c>
      <c r="AL433" s="114" t="s">
        <v>77</v>
      </c>
      <c r="AM433" s="114" t="s">
        <v>5661</v>
      </c>
      <c r="AN433" s="115">
        <v>44895</v>
      </c>
      <c r="AO433" s="114" t="s">
        <v>52</v>
      </c>
      <c r="AP433" s="114" t="s">
        <v>5768</v>
      </c>
      <c r="AQ433" s="115">
        <v>44908</v>
      </c>
      <c r="AR433" s="114" t="s">
        <v>92</v>
      </c>
      <c r="AS433" s="114" t="s">
        <v>5917</v>
      </c>
      <c r="AT433" s="115">
        <v>44917</v>
      </c>
      <c r="AU433" s="114" t="s">
        <v>337</v>
      </c>
      <c r="AV433" s="114" t="s">
        <v>6424</v>
      </c>
      <c r="AW433" s="115">
        <v>44966</v>
      </c>
      <c r="AX433" s="114" t="s">
        <v>84</v>
      </c>
      <c r="AY433" s="114" t="s">
        <v>6449</v>
      </c>
      <c r="AZ433" s="115">
        <v>44970</v>
      </c>
      <c r="BA433" s="114">
        <v>0</v>
      </c>
      <c r="BC433" s="115"/>
      <c r="BF433" s="115"/>
      <c r="BI433" s="115"/>
      <c r="BL433" s="115"/>
      <c r="BR433" s="115"/>
      <c r="BX433" s="115"/>
      <c r="CD433" s="115"/>
      <c r="CJ433" s="115"/>
      <c r="CP433" s="115"/>
      <c r="CV433" s="115"/>
      <c r="DB433" s="115"/>
      <c r="DH433" s="115"/>
      <c r="DN433" s="115"/>
      <c r="DS433" s="31" cm="1">
        <f t="array" ref="DS433">_xlfn.TAKE(_xlfn.CHOOSECOLS(_xlfn.WRAPROWS($AG433:$DR433,6),2),1)</f>
        <v>44586</v>
      </c>
      <c r="DT433" s="31" cm="1">
        <f t="array" ref="DT433">_xlfn.TAKE(_xlfn._xlws.FILTER(_xlfn.CHOOSECOLS(_xlfn.WRAPROWS($AG433:$DR433,6),2),
(_xlfn.CHOOSECOLS(_xlfn.WRAPROWS($AG433:$DR433,6),3) = "0") +
(_xlfn.CHOOSECOLS(_xlfn.WRAPROWS($AG433:$DR433,6),3) = 0) +
(_xlfn.CHOOSECOLS(_xlfn.WRAPROWS($AG433:$DR433,6),3) = "0(CP)")),1)</f>
        <v>44970</v>
      </c>
    </row>
    <row r="434" spans="1:124" s="114" customFormat="1" x14ac:dyDescent="0.45">
      <c r="A434" s="38"/>
      <c r="B434" s="38" t="s">
        <v>59</v>
      </c>
      <c r="C434" s="38" t="s">
        <v>715</v>
      </c>
      <c r="D434" s="38" t="s">
        <v>101</v>
      </c>
      <c r="E434" s="38" t="s">
        <v>216</v>
      </c>
      <c r="F434" s="37">
        <v>122512</v>
      </c>
      <c r="G434" s="38"/>
      <c r="H434" s="30" t="str">
        <f t="shared" si="79"/>
        <v>GUP-YT01-P1PAB-122512</v>
      </c>
      <c r="I434" s="35" t="s">
        <v>991</v>
      </c>
      <c r="J434" s="29" t="s">
        <v>245</v>
      </c>
      <c r="K434" s="42">
        <v>44515</v>
      </c>
      <c r="L434" s="42">
        <v>44695</v>
      </c>
      <c r="M434" s="32" t="s">
        <v>448</v>
      </c>
      <c r="N434" s="28" t="s">
        <v>955</v>
      </c>
      <c r="O434" s="28"/>
      <c r="P434" s="28"/>
      <c r="Q434" s="28"/>
      <c r="R434" s="28"/>
      <c r="S434" s="28" t="s">
        <v>956</v>
      </c>
      <c r="T434" s="29" t="s">
        <v>104</v>
      </c>
      <c r="U434" s="28" t="s">
        <v>956</v>
      </c>
      <c r="V434" s="37" t="s">
        <v>236</v>
      </c>
      <c r="W434" s="34">
        <v>2</v>
      </c>
      <c r="X434" s="162">
        <v>45838</v>
      </c>
      <c r="Y434" s="162"/>
      <c r="Z434" s="30"/>
      <c r="AA434" s="107" t="str" cm="1">
        <f t="array" ref="AA434">IF(AB434="","",INDEX(AG434:DR434,_xlfn.XMATCH(AB434,AG434:DR434)-1))</f>
        <v>DE-GUP-DT-E-22-727</v>
      </c>
      <c r="AB434" s="113">
        <f t="shared" si="105"/>
        <v>44834</v>
      </c>
      <c r="AC434" s="107" cm="1">
        <f t="array" ref="AC434">IF(AB434="","",INDEX(AG434:DR434,_xlfn.XMATCH(AB434,AG434:DR434)+1))</f>
        <v>0</v>
      </c>
      <c r="AD434" s="107" t="str" cm="1">
        <f t="array" ref="AD434">IF(AE434="","",INDEX(AG434:DR434,_xlfn.XMATCH(AE434,AG434:DR434)-1))</f>
        <v>CRS-GUP-DHI-DT-22-1125</v>
      </c>
      <c r="AE434" s="113">
        <f t="shared" si="106"/>
        <v>44888</v>
      </c>
      <c r="AF434" s="107" t="str" cm="1">
        <f t="array" ref="AF434">IF(AE434="","",INDEX(AG434:DR434,_xlfn.XMATCH(AE434,AG434:DR434)+1))</f>
        <v>AA</v>
      </c>
      <c r="AG434" s="114" t="s">
        <v>967</v>
      </c>
      <c r="AH434" s="115">
        <v>44524</v>
      </c>
      <c r="AI434" s="198" t="s">
        <v>106</v>
      </c>
      <c r="AJ434" s="114" t="s">
        <v>968</v>
      </c>
      <c r="AK434" s="115">
        <v>44553</v>
      </c>
      <c r="AL434" s="114" t="s">
        <v>77</v>
      </c>
      <c r="AM434" s="114" t="s">
        <v>969</v>
      </c>
      <c r="AN434" s="115">
        <v>44589</v>
      </c>
      <c r="AO434" s="114" t="s">
        <v>75</v>
      </c>
      <c r="AP434" s="114" t="s">
        <v>970</v>
      </c>
      <c r="AQ434" s="115">
        <v>44605</v>
      </c>
      <c r="AR434" s="114" t="s">
        <v>136</v>
      </c>
      <c r="AS434" s="114" t="s">
        <v>985</v>
      </c>
      <c r="AT434" s="115">
        <v>44747</v>
      </c>
      <c r="AU434" s="114" t="s">
        <v>337</v>
      </c>
      <c r="AV434" s="114" t="s">
        <v>986</v>
      </c>
      <c r="AW434" s="115">
        <v>44776</v>
      </c>
      <c r="AX434" s="114" t="s">
        <v>84</v>
      </c>
      <c r="AY434" s="114" t="s">
        <v>978</v>
      </c>
      <c r="AZ434" s="115">
        <v>44834</v>
      </c>
      <c r="BA434" s="114">
        <v>0</v>
      </c>
      <c r="BB434" s="114" t="s">
        <v>5534</v>
      </c>
      <c r="BC434" s="115">
        <v>44888</v>
      </c>
      <c r="BD434" s="114" t="s">
        <v>84</v>
      </c>
      <c r="BF434" s="115"/>
      <c r="BI434" s="115"/>
      <c r="BL434" s="115"/>
      <c r="BR434" s="115"/>
      <c r="BX434" s="115"/>
      <c r="CD434" s="115"/>
      <c r="CJ434" s="115"/>
      <c r="CP434" s="115"/>
      <c r="CV434" s="115"/>
      <c r="DB434" s="115"/>
      <c r="DH434" s="115"/>
      <c r="DN434" s="115"/>
      <c r="DS434" s="31" cm="1">
        <f t="array" ref="DS434">_xlfn.TAKE(_xlfn.CHOOSECOLS(_xlfn.WRAPROWS($AG434:$DR434,6),2),1)</f>
        <v>44524</v>
      </c>
      <c r="DT434" s="31" cm="1">
        <f t="array" ref="DT434">_xlfn.TAKE(_xlfn._xlws.FILTER(_xlfn.CHOOSECOLS(_xlfn.WRAPROWS($AG434:$DR434,6),2),
(_xlfn.CHOOSECOLS(_xlfn.WRAPROWS($AG434:$DR434,6),3) = "0") +
(_xlfn.CHOOSECOLS(_xlfn.WRAPROWS($AG434:$DR434,6),3) = 0) +
(_xlfn.CHOOSECOLS(_xlfn.WRAPROWS($AG434:$DR434,6),3) = "0(CP)")),1)</f>
        <v>44834</v>
      </c>
    </row>
    <row r="435" spans="1:124" s="114" customFormat="1" x14ac:dyDescent="0.45">
      <c r="A435" s="38"/>
      <c r="B435" s="38" t="s">
        <v>59</v>
      </c>
      <c r="C435" s="38" t="s">
        <v>992</v>
      </c>
      <c r="D435" s="38" t="s">
        <v>101</v>
      </c>
      <c r="E435" s="38" t="s">
        <v>216</v>
      </c>
      <c r="F435" s="37">
        <v>122514</v>
      </c>
      <c r="G435" s="38"/>
      <c r="H435" s="30" t="str">
        <f t="shared" si="79"/>
        <v>GUP-YK01-P1PAB-122514</v>
      </c>
      <c r="I435" s="35" t="s">
        <v>993</v>
      </c>
      <c r="J435" s="28" t="s">
        <v>542</v>
      </c>
      <c r="K435" s="42">
        <v>44648</v>
      </c>
      <c r="L435" s="42"/>
      <c r="M435" s="32" t="s">
        <v>448</v>
      </c>
      <c r="N435" s="28" t="s">
        <v>955</v>
      </c>
      <c r="O435" s="28"/>
      <c r="P435" s="28" t="s">
        <v>5686</v>
      </c>
      <c r="Q435" s="28"/>
      <c r="R435" s="28"/>
      <c r="S435" s="28" t="s">
        <v>956</v>
      </c>
      <c r="T435" s="29" t="s">
        <v>104</v>
      </c>
      <c r="U435" s="28" t="s">
        <v>956</v>
      </c>
      <c r="V435" s="37" t="s">
        <v>236</v>
      </c>
      <c r="W435" s="34">
        <v>3</v>
      </c>
      <c r="X435" s="162">
        <v>45838</v>
      </c>
      <c r="Y435" s="162"/>
      <c r="Z435" s="30"/>
      <c r="AA435" s="107" t="str" cm="1">
        <f t="array" ref="AA435">IF(AB435="","",INDEX(AG435:DR435,_xlfn.XMATCH(AB435,AG435:DR435)-1))</f>
        <v>DE-GUP-DT-E-22-780</v>
      </c>
      <c r="AB435" s="113">
        <f t="shared" si="105"/>
        <v>44845</v>
      </c>
      <c r="AC435" s="107" cm="1">
        <f t="array" ref="AC435">IF(AB435="","",INDEX(AG435:DR435,_xlfn.XMATCH(AB435,AG435:DR435)+1))</f>
        <v>1</v>
      </c>
      <c r="AD435" s="107" t="str" cm="1">
        <f t="array" ref="AD435">IF(AE435="","",INDEX(AG435:DR435,_xlfn.XMATCH(AE435,AG435:DR435)-1))</f>
        <v>CRS-GUP-DHI-DT-22-1000</v>
      </c>
      <c r="AE435" s="113">
        <f t="shared" si="106"/>
        <v>44878</v>
      </c>
      <c r="AF435" s="107" t="str" cm="1">
        <f t="array" ref="AF435">IF(AE435="","",INDEX(AG435:DR435,_xlfn.XMATCH(AE435,AG435:DR435)+1))</f>
        <v>NC</v>
      </c>
      <c r="AG435" s="114" t="s">
        <v>994</v>
      </c>
      <c r="AH435" s="115">
        <v>44685</v>
      </c>
      <c r="AI435" s="198">
        <v>0</v>
      </c>
      <c r="AJ435" s="114" t="s">
        <v>995</v>
      </c>
      <c r="AK435" s="115">
        <v>44711</v>
      </c>
      <c r="AL435" s="114" t="s">
        <v>73</v>
      </c>
      <c r="AM435" s="114" t="s">
        <v>5059</v>
      </c>
      <c r="AN435" s="115">
        <v>44845</v>
      </c>
      <c r="AO435" s="114">
        <v>1</v>
      </c>
      <c r="AP435" s="114" t="s">
        <v>5362</v>
      </c>
      <c r="AQ435" s="115">
        <v>44878</v>
      </c>
      <c r="AR435" s="114" t="s">
        <v>73</v>
      </c>
      <c r="AT435" s="115"/>
      <c r="AW435" s="115"/>
      <c r="AZ435" s="115"/>
      <c r="BC435" s="115"/>
      <c r="BF435" s="115"/>
      <c r="BI435" s="115"/>
      <c r="BL435" s="115"/>
      <c r="BR435" s="115"/>
      <c r="BX435" s="115"/>
      <c r="CD435" s="115"/>
      <c r="CJ435" s="115"/>
      <c r="CP435" s="115"/>
      <c r="CV435" s="115"/>
      <c r="DB435" s="115"/>
      <c r="DH435" s="115"/>
      <c r="DN435" s="115"/>
      <c r="DS435" s="31" cm="1">
        <f t="array" ref="DS435">_xlfn.TAKE(_xlfn.CHOOSECOLS(_xlfn.WRAPROWS($AG435:$DR435,6),2),1)</f>
        <v>44685</v>
      </c>
      <c r="DT435" s="31" cm="1">
        <f t="array" ref="DT435">_xlfn.TAKE(_xlfn._xlws.FILTER(_xlfn.CHOOSECOLS(_xlfn.WRAPROWS($AG435:$DR435,6),2),
(_xlfn.CHOOSECOLS(_xlfn.WRAPROWS($AG435:$DR435,6),3) = "0") +
(_xlfn.CHOOSECOLS(_xlfn.WRAPROWS($AG435:$DR435,6),3) = 0) +
(_xlfn.CHOOSECOLS(_xlfn.WRAPROWS($AG435:$DR435,6),3) = "0(CP)")),1)</f>
        <v>44685</v>
      </c>
    </row>
    <row r="436" spans="1:124" s="114" customFormat="1" x14ac:dyDescent="0.45">
      <c r="A436" s="38"/>
      <c r="B436" s="38" t="s">
        <v>59</v>
      </c>
      <c r="C436" s="38" t="s">
        <v>992</v>
      </c>
      <c r="D436" s="38" t="s">
        <v>101</v>
      </c>
      <c r="E436" s="38" t="s">
        <v>216</v>
      </c>
      <c r="F436" s="37">
        <v>122515</v>
      </c>
      <c r="G436" s="38"/>
      <c r="H436" s="30" t="str">
        <f t="shared" si="79"/>
        <v>GUP-YK01-P1PAB-122515</v>
      </c>
      <c r="I436" s="35" t="s">
        <v>996</v>
      </c>
      <c r="J436" s="28" t="s">
        <v>542</v>
      </c>
      <c r="K436" s="42">
        <v>44635</v>
      </c>
      <c r="L436" s="42"/>
      <c r="M436" s="32" t="s">
        <v>448</v>
      </c>
      <c r="N436" s="28" t="s">
        <v>955</v>
      </c>
      <c r="O436" s="28"/>
      <c r="P436" s="28" t="s">
        <v>5686</v>
      </c>
      <c r="Q436" s="28"/>
      <c r="R436" s="28"/>
      <c r="S436" s="28" t="s">
        <v>956</v>
      </c>
      <c r="T436" s="29" t="s">
        <v>104</v>
      </c>
      <c r="U436" s="28" t="s">
        <v>956</v>
      </c>
      <c r="V436" s="37" t="s">
        <v>236</v>
      </c>
      <c r="W436" s="34">
        <v>3</v>
      </c>
      <c r="X436" s="162">
        <v>45838</v>
      </c>
      <c r="Y436" s="162"/>
      <c r="Z436" s="30"/>
      <c r="AA436" s="107" t="str" cm="1">
        <f t="array" ref="AA436">IF(AB436="","",INDEX(AG436:DR436,_xlfn.XMATCH(AB436,AG436:DR436)-1))</f>
        <v>DE-GUP-DT-E-22-781</v>
      </c>
      <c r="AB436" s="113">
        <f t="shared" si="105"/>
        <v>44845</v>
      </c>
      <c r="AC436" s="107" cm="1">
        <f t="array" ref="AC436">IF(AB436="","",INDEX(AG436:DR436,_xlfn.XMATCH(AB436,AG436:DR436)+1))</f>
        <v>1</v>
      </c>
      <c r="AD436" s="107" t="str" cm="1">
        <f t="array" ref="AD436">IF(AE436="","",INDEX(AG436:DR436,_xlfn.XMATCH(AE436,AG436:DR436)-1))</f>
        <v>CRS-GUP-DHI-DT-22-1001</v>
      </c>
      <c r="AE436" s="113">
        <f t="shared" si="106"/>
        <v>44878</v>
      </c>
      <c r="AF436" s="107" t="str" cm="1">
        <f t="array" ref="AF436">IF(AE436="","",INDEX(AG436:DR436,_xlfn.XMATCH(AE436,AG436:DR436)+1))</f>
        <v>NC</v>
      </c>
      <c r="AG436" s="114" t="s">
        <v>997</v>
      </c>
      <c r="AH436" s="115">
        <v>44631</v>
      </c>
      <c r="AI436" s="198" t="s">
        <v>71</v>
      </c>
      <c r="AJ436" s="114" t="s">
        <v>998</v>
      </c>
      <c r="AK436" s="115">
        <v>44653</v>
      </c>
      <c r="AL436" s="114" t="s">
        <v>73</v>
      </c>
      <c r="AM436" s="114" t="s">
        <v>5060</v>
      </c>
      <c r="AN436" s="115">
        <v>44845</v>
      </c>
      <c r="AO436" s="114">
        <v>1</v>
      </c>
      <c r="AP436" s="114" t="s">
        <v>5363</v>
      </c>
      <c r="AQ436" s="115">
        <v>44878</v>
      </c>
      <c r="AR436" s="114" t="s">
        <v>73</v>
      </c>
      <c r="AT436" s="115"/>
      <c r="AW436" s="115"/>
      <c r="AZ436" s="115"/>
      <c r="BC436" s="115"/>
      <c r="BF436" s="115"/>
      <c r="BI436" s="115"/>
      <c r="BL436" s="115"/>
      <c r="BR436" s="115"/>
      <c r="BX436" s="115"/>
      <c r="CD436" s="115"/>
      <c r="CJ436" s="115"/>
      <c r="CP436" s="115"/>
      <c r="CV436" s="115"/>
      <c r="DB436" s="115"/>
      <c r="DH436" s="115"/>
      <c r="DN436" s="115"/>
      <c r="DS436" s="31" cm="1">
        <f t="array" ref="DS436">_xlfn.TAKE(_xlfn.CHOOSECOLS(_xlfn.WRAPROWS($AG436:$DR436,6),2),1)</f>
        <v>44631</v>
      </c>
      <c r="DT436" s="31" cm="1">
        <f t="array" ref="DT436">_xlfn.TAKE(_xlfn._xlws.FILTER(_xlfn.CHOOSECOLS(_xlfn.WRAPROWS($AG436:$DR436,6),2),
(_xlfn.CHOOSECOLS(_xlfn.WRAPROWS($AG436:$DR436,6),3) = "0") +
(_xlfn.CHOOSECOLS(_xlfn.WRAPROWS($AG436:$DR436,6),3) = 0) +
(_xlfn.CHOOSECOLS(_xlfn.WRAPROWS($AG436:$DR436,6),3) = "0(CP)")),1)</f>
        <v>44631</v>
      </c>
    </row>
    <row r="437" spans="1:124" s="114" customFormat="1" x14ac:dyDescent="0.45">
      <c r="A437" s="38"/>
      <c r="B437" s="38" t="s">
        <v>59</v>
      </c>
      <c r="C437" s="38" t="s">
        <v>992</v>
      </c>
      <c r="D437" s="38" t="s">
        <v>101</v>
      </c>
      <c r="E437" s="38" t="s">
        <v>216</v>
      </c>
      <c r="F437" s="37">
        <v>122516</v>
      </c>
      <c r="G437" s="38"/>
      <c r="H437" s="30" t="str">
        <f t="shared" si="79"/>
        <v>GUP-YK01-P1PAB-122516</v>
      </c>
      <c r="I437" s="35" t="s">
        <v>999</v>
      </c>
      <c r="J437" s="28" t="s">
        <v>542</v>
      </c>
      <c r="K437" s="42">
        <v>44635</v>
      </c>
      <c r="L437" s="42"/>
      <c r="M437" s="32" t="s">
        <v>448</v>
      </c>
      <c r="N437" s="28" t="s">
        <v>955</v>
      </c>
      <c r="O437" s="28"/>
      <c r="P437" s="28" t="s">
        <v>5686</v>
      </c>
      <c r="Q437" s="28"/>
      <c r="R437" s="28"/>
      <c r="S437" s="28" t="s">
        <v>956</v>
      </c>
      <c r="T437" s="29" t="s">
        <v>104</v>
      </c>
      <c r="U437" s="28" t="s">
        <v>956</v>
      </c>
      <c r="V437" s="37" t="s">
        <v>236</v>
      </c>
      <c r="W437" s="34">
        <v>3</v>
      </c>
      <c r="X437" s="162">
        <v>45838</v>
      </c>
      <c r="Y437" s="162"/>
      <c r="Z437" s="30"/>
      <c r="AA437" s="107" t="str" cm="1">
        <f t="array" ref="AA437">IF(AB437="","",INDEX(AG437:DR437,_xlfn.XMATCH(AB437,AG437:DR437)-1))</f>
        <v>DE-GUP-DT-E-22-781</v>
      </c>
      <c r="AB437" s="113">
        <f t="shared" si="105"/>
        <v>44845</v>
      </c>
      <c r="AC437" s="107" cm="1">
        <f t="array" ref="AC437">IF(AB437="","",INDEX(AG437:DR437,_xlfn.XMATCH(AB437,AG437:DR437)+1))</f>
        <v>1</v>
      </c>
      <c r="AD437" s="107" t="str" cm="1">
        <f t="array" ref="AD437">IF(AE437="","",INDEX(AG437:DR437,_xlfn.XMATCH(AE437,AG437:DR437)-1))</f>
        <v>CRS-GUP-DHI-DT-22-1001</v>
      </c>
      <c r="AE437" s="113">
        <f t="shared" si="106"/>
        <v>44878</v>
      </c>
      <c r="AF437" s="107" t="str" cm="1">
        <f t="array" ref="AF437">IF(AE437="","",INDEX(AG437:DR437,_xlfn.XMATCH(AE437,AG437:DR437)+1))</f>
        <v>NC</v>
      </c>
      <c r="AG437" s="114" t="s">
        <v>997</v>
      </c>
      <c r="AH437" s="115">
        <v>44631</v>
      </c>
      <c r="AI437" s="198" t="s">
        <v>71</v>
      </c>
      <c r="AJ437" s="114" t="s">
        <v>998</v>
      </c>
      <c r="AK437" s="115">
        <v>44653</v>
      </c>
      <c r="AL437" s="114" t="s">
        <v>73</v>
      </c>
      <c r="AM437" s="114" t="s">
        <v>5060</v>
      </c>
      <c r="AN437" s="115">
        <v>44845</v>
      </c>
      <c r="AO437" s="114">
        <v>1</v>
      </c>
      <c r="AP437" s="114" t="s">
        <v>5363</v>
      </c>
      <c r="AQ437" s="115">
        <v>44878</v>
      </c>
      <c r="AR437" s="114" t="s">
        <v>73</v>
      </c>
      <c r="AT437" s="115"/>
      <c r="AW437" s="115"/>
      <c r="AZ437" s="115"/>
      <c r="BC437" s="115"/>
      <c r="BF437" s="115"/>
      <c r="BI437" s="115"/>
      <c r="BL437" s="115"/>
      <c r="BR437" s="115"/>
      <c r="BX437" s="115"/>
      <c r="CD437" s="115"/>
      <c r="CJ437" s="115"/>
      <c r="CP437" s="115"/>
      <c r="CV437" s="115"/>
      <c r="DB437" s="115"/>
      <c r="DH437" s="115"/>
      <c r="DN437" s="115"/>
      <c r="DS437" s="31" cm="1">
        <f t="array" ref="DS437">_xlfn.TAKE(_xlfn.CHOOSECOLS(_xlfn.WRAPROWS($AG437:$DR437,6),2),1)</f>
        <v>44631</v>
      </c>
      <c r="DT437" s="31" cm="1">
        <f t="array" ref="DT437">_xlfn.TAKE(_xlfn._xlws.FILTER(_xlfn.CHOOSECOLS(_xlfn.WRAPROWS($AG437:$DR437,6),2),
(_xlfn.CHOOSECOLS(_xlfn.WRAPROWS($AG437:$DR437,6),3) = "0") +
(_xlfn.CHOOSECOLS(_xlfn.WRAPROWS($AG437:$DR437,6),3) = 0) +
(_xlfn.CHOOSECOLS(_xlfn.WRAPROWS($AG437:$DR437,6),3) = "0(CP)")),1)</f>
        <v>44631</v>
      </c>
    </row>
    <row r="438" spans="1:124" s="114" customFormat="1" x14ac:dyDescent="0.45">
      <c r="A438" s="38"/>
      <c r="B438" s="38" t="s">
        <v>59</v>
      </c>
      <c r="C438" s="38" t="s">
        <v>992</v>
      </c>
      <c r="D438" s="38" t="s">
        <v>101</v>
      </c>
      <c r="E438" s="38" t="s">
        <v>216</v>
      </c>
      <c r="F438" s="37">
        <v>122517</v>
      </c>
      <c r="G438" s="38"/>
      <c r="H438" s="30" t="str">
        <f t="shared" si="79"/>
        <v>GUP-YK01-P1PAB-122517</v>
      </c>
      <c r="I438" s="35" t="s">
        <v>1000</v>
      </c>
      <c r="J438" s="28" t="s">
        <v>542</v>
      </c>
      <c r="K438" s="42">
        <v>44620</v>
      </c>
      <c r="L438" s="42"/>
      <c r="M438" s="32" t="s">
        <v>448</v>
      </c>
      <c r="N438" s="28" t="s">
        <v>955</v>
      </c>
      <c r="O438" s="28"/>
      <c r="P438" s="28" t="s">
        <v>5686</v>
      </c>
      <c r="Q438" s="28"/>
      <c r="R438" s="28"/>
      <c r="S438" s="28" t="s">
        <v>956</v>
      </c>
      <c r="T438" s="29" t="s">
        <v>104</v>
      </c>
      <c r="U438" s="28" t="s">
        <v>956</v>
      </c>
      <c r="V438" s="37" t="s">
        <v>236</v>
      </c>
      <c r="W438" s="34">
        <v>3</v>
      </c>
      <c r="X438" s="162">
        <v>45838</v>
      </c>
      <c r="Y438" s="162"/>
      <c r="Z438" s="30"/>
      <c r="AA438" s="107" t="str" cm="1">
        <f t="array" ref="AA438">IF(AB438="","",INDEX(AG438:DR438,_xlfn.XMATCH(AB438,AG438:DR438)-1))</f>
        <v>DE-GUP-DT-E-22-781</v>
      </c>
      <c r="AB438" s="113">
        <f t="shared" si="105"/>
        <v>44845</v>
      </c>
      <c r="AC438" s="107" cm="1">
        <f t="array" ref="AC438">IF(AB438="","",INDEX(AG438:DR438,_xlfn.XMATCH(AB438,AG438:DR438)+1))</f>
        <v>1</v>
      </c>
      <c r="AD438" s="107" t="str" cm="1">
        <f t="array" ref="AD438">IF(AE438="","",INDEX(AG438:DR438,_xlfn.XMATCH(AE438,AG438:DR438)-1))</f>
        <v>CRS-GUP-DHI-DT-22-1001</v>
      </c>
      <c r="AE438" s="113">
        <f t="shared" si="106"/>
        <v>44878</v>
      </c>
      <c r="AF438" s="107" t="str" cm="1">
        <f t="array" ref="AF438">IF(AE438="","",INDEX(AG438:DR438,_xlfn.XMATCH(AE438,AG438:DR438)+1))</f>
        <v>NC</v>
      </c>
      <c r="AG438" s="114" t="s">
        <v>997</v>
      </c>
      <c r="AH438" s="115">
        <v>44631</v>
      </c>
      <c r="AI438" s="198" t="s">
        <v>71</v>
      </c>
      <c r="AJ438" s="114" t="s">
        <v>998</v>
      </c>
      <c r="AK438" s="115">
        <v>44653</v>
      </c>
      <c r="AL438" s="114" t="s">
        <v>73</v>
      </c>
      <c r="AM438" s="114" t="s">
        <v>5060</v>
      </c>
      <c r="AN438" s="115">
        <v>44845</v>
      </c>
      <c r="AO438" s="114">
        <v>1</v>
      </c>
      <c r="AP438" s="114" t="s">
        <v>5363</v>
      </c>
      <c r="AQ438" s="115">
        <v>44878</v>
      </c>
      <c r="AR438" s="114" t="s">
        <v>73</v>
      </c>
      <c r="AT438" s="115"/>
      <c r="AW438" s="115"/>
      <c r="AZ438" s="115"/>
      <c r="BC438" s="115"/>
      <c r="BF438" s="115"/>
      <c r="BI438" s="115"/>
      <c r="BL438" s="115"/>
      <c r="BR438" s="115"/>
      <c r="BX438" s="115"/>
      <c r="CD438" s="115"/>
      <c r="CJ438" s="115"/>
      <c r="CP438" s="115"/>
      <c r="CV438" s="115"/>
      <c r="DB438" s="115"/>
      <c r="DH438" s="115"/>
      <c r="DN438" s="115"/>
      <c r="DS438" s="31" cm="1">
        <f t="array" ref="DS438">_xlfn.TAKE(_xlfn.CHOOSECOLS(_xlfn.WRAPROWS($AG438:$DR438,6),2),1)</f>
        <v>44631</v>
      </c>
      <c r="DT438" s="31" cm="1">
        <f t="array" ref="DT438">_xlfn.TAKE(_xlfn._xlws.FILTER(_xlfn.CHOOSECOLS(_xlfn.WRAPROWS($AG438:$DR438,6),2),
(_xlfn.CHOOSECOLS(_xlfn.WRAPROWS($AG438:$DR438,6),3) = "0") +
(_xlfn.CHOOSECOLS(_xlfn.WRAPROWS($AG438:$DR438,6),3) = 0) +
(_xlfn.CHOOSECOLS(_xlfn.WRAPROWS($AG438:$DR438,6),3) = "0(CP)")),1)</f>
        <v>44631</v>
      </c>
    </row>
    <row r="439" spans="1:124" s="114" customFormat="1" x14ac:dyDescent="0.45">
      <c r="A439" s="38"/>
      <c r="B439" s="38" t="s">
        <v>59</v>
      </c>
      <c r="C439" s="38" t="s">
        <v>992</v>
      </c>
      <c r="D439" s="38" t="s">
        <v>101</v>
      </c>
      <c r="E439" s="38" t="s">
        <v>216</v>
      </c>
      <c r="F439" s="37">
        <v>122518</v>
      </c>
      <c r="G439" s="38"/>
      <c r="H439" s="30" t="str">
        <f t="shared" si="79"/>
        <v>GUP-YK01-P1PAB-122518</v>
      </c>
      <c r="I439" s="35" t="s">
        <v>1001</v>
      </c>
      <c r="J439" s="28" t="s">
        <v>542</v>
      </c>
      <c r="K439" s="42">
        <v>44666</v>
      </c>
      <c r="L439" s="42"/>
      <c r="M439" s="32" t="s">
        <v>448</v>
      </c>
      <c r="N439" s="28" t="s">
        <v>955</v>
      </c>
      <c r="O439" s="28"/>
      <c r="P439" s="28" t="s">
        <v>5686</v>
      </c>
      <c r="Q439" s="28"/>
      <c r="R439" s="28"/>
      <c r="S439" s="28" t="s">
        <v>956</v>
      </c>
      <c r="T439" s="29" t="s">
        <v>104</v>
      </c>
      <c r="U439" s="28" t="s">
        <v>956</v>
      </c>
      <c r="V439" s="37" t="s">
        <v>236</v>
      </c>
      <c r="W439" s="34">
        <v>3</v>
      </c>
      <c r="X439" s="162">
        <v>45838</v>
      </c>
      <c r="Y439" s="162"/>
      <c r="Z439" s="30"/>
      <c r="AA439" s="107" t="str" cm="1">
        <f t="array" ref="AA439">IF(AB439="","",INDEX(AG439:DR439,_xlfn.XMATCH(AB439,AG439:DR439)-1))</f>
        <v>DE-GUP-DT-E-22-780</v>
      </c>
      <c r="AB439" s="113">
        <f t="shared" si="105"/>
        <v>44845</v>
      </c>
      <c r="AC439" s="107" cm="1">
        <f t="array" ref="AC439">IF(AB439="","",INDEX(AG439:DR439,_xlfn.XMATCH(AB439,AG439:DR439)+1))</f>
        <v>1</v>
      </c>
      <c r="AD439" s="107" t="str" cm="1">
        <f t="array" ref="AD439">IF(AE439="","",INDEX(AG439:DR439,_xlfn.XMATCH(AE439,AG439:DR439)-1))</f>
        <v>CRS-GUP-DHI-DT-22-1000</v>
      </c>
      <c r="AE439" s="113">
        <f t="shared" si="106"/>
        <v>44878</v>
      </c>
      <c r="AF439" s="107" t="str" cm="1">
        <f t="array" ref="AF439">IF(AE439="","",INDEX(AG439:DR439,_xlfn.XMATCH(AE439,AG439:DR439)+1))</f>
        <v>NC</v>
      </c>
      <c r="AG439" s="114" t="s">
        <v>994</v>
      </c>
      <c r="AH439" s="115">
        <v>44685</v>
      </c>
      <c r="AI439" s="198">
        <v>0</v>
      </c>
      <c r="AJ439" s="114" t="s">
        <v>995</v>
      </c>
      <c r="AK439" s="115">
        <v>44711</v>
      </c>
      <c r="AL439" s="114" t="s">
        <v>73</v>
      </c>
      <c r="AM439" s="114" t="s">
        <v>5059</v>
      </c>
      <c r="AN439" s="115">
        <v>44845</v>
      </c>
      <c r="AO439" s="114">
        <v>1</v>
      </c>
      <c r="AP439" s="114" t="s">
        <v>5362</v>
      </c>
      <c r="AQ439" s="115">
        <v>44878</v>
      </c>
      <c r="AR439" s="114" t="s">
        <v>73</v>
      </c>
      <c r="AT439" s="115"/>
      <c r="AW439" s="115"/>
      <c r="AZ439" s="115"/>
      <c r="BC439" s="115"/>
      <c r="BF439" s="115"/>
      <c r="BI439" s="115"/>
      <c r="BL439" s="115"/>
      <c r="BR439" s="115"/>
      <c r="BX439" s="115"/>
      <c r="CD439" s="115"/>
      <c r="CJ439" s="115"/>
      <c r="CP439" s="115"/>
      <c r="CV439" s="115"/>
      <c r="DB439" s="115"/>
      <c r="DH439" s="115"/>
      <c r="DN439" s="115"/>
      <c r="DS439" s="31" cm="1">
        <f t="array" ref="DS439">_xlfn.TAKE(_xlfn.CHOOSECOLS(_xlfn.WRAPROWS($AG439:$DR439,6),2),1)</f>
        <v>44685</v>
      </c>
      <c r="DT439" s="31" cm="1">
        <f t="array" ref="DT439">_xlfn.TAKE(_xlfn._xlws.FILTER(_xlfn.CHOOSECOLS(_xlfn.WRAPROWS($AG439:$DR439,6),2),
(_xlfn.CHOOSECOLS(_xlfn.WRAPROWS($AG439:$DR439,6),3) = "0") +
(_xlfn.CHOOSECOLS(_xlfn.WRAPROWS($AG439:$DR439,6),3) = 0) +
(_xlfn.CHOOSECOLS(_xlfn.WRAPROWS($AG439:$DR439,6),3) = "0(CP)")),1)</f>
        <v>44685</v>
      </c>
    </row>
    <row r="440" spans="1:124" s="43" customFormat="1" ht="19" x14ac:dyDescent="0.45">
      <c r="A440" s="29"/>
      <c r="B440" s="29" t="s">
        <v>59</v>
      </c>
      <c r="C440" s="29" t="s">
        <v>992</v>
      </c>
      <c r="D440" s="29" t="s">
        <v>101</v>
      </c>
      <c r="E440" s="29" t="s">
        <v>216</v>
      </c>
      <c r="F440" s="37">
        <v>122519</v>
      </c>
      <c r="G440" s="29"/>
      <c r="H440" s="30" t="str">
        <f t="shared" si="79"/>
        <v>GUP-YK01-P1PAB-122519</v>
      </c>
      <c r="I440" s="35" t="s">
        <v>1002</v>
      </c>
      <c r="J440" s="28" t="s">
        <v>542</v>
      </c>
      <c r="K440" s="42">
        <v>44620</v>
      </c>
      <c r="L440" s="42"/>
      <c r="M440" s="32" t="s">
        <v>448</v>
      </c>
      <c r="N440" s="28" t="s">
        <v>955</v>
      </c>
      <c r="O440" s="28"/>
      <c r="P440" s="28" t="s">
        <v>5686</v>
      </c>
      <c r="Q440" s="28"/>
      <c r="R440" s="28"/>
      <c r="S440" s="28" t="s">
        <v>956</v>
      </c>
      <c r="T440" s="29" t="s">
        <v>104</v>
      </c>
      <c r="U440" s="28" t="s">
        <v>956</v>
      </c>
      <c r="V440" s="37" t="s">
        <v>236</v>
      </c>
      <c r="W440" s="34">
        <v>3</v>
      </c>
      <c r="X440" s="162">
        <v>45838</v>
      </c>
      <c r="Y440" s="162"/>
      <c r="Z440" s="30"/>
      <c r="AA440" s="119" t="str" cm="1">
        <f t="array" ref="AA440">IF(AB440="","",INDEX(AG440:DR440,_xlfn.XMATCH(AB440,AG440:DR440)-1))</f>
        <v>DE-GUP-DT-E-23-479</v>
      </c>
      <c r="AB440" s="120">
        <f t="shared" si="105"/>
        <v>45036</v>
      </c>
      <c r="AC440" s="119" cm="1">
        <f t="array" ref="AC440">IF(AB440="","",INDEX(AG440:DR440,_xlfn.XMATCH(AB440,AG440:DR440)+1))</f>
        <v>1</v>
      </c>
      <c r="AD440" s="119" t="str" cm="1">
        <f t="array" ref="AD440">IF(AE440="","",INDEX(AG440:DR440,_xlfn.XMATCH(AE440,AG440:DR440)-1))</f>
        <v>CRS-GUP-DHI-DT-23-1906</v>
      </c>
      <c r="AE440" s="120">
        <f t="shared" si="106"/>
        <v>45051</v>
      </c>
      <c r="AF440" s="119" t="str" cm="1">
        <f t="array" ref="AF440">IF(AE440="","",INDEX(AG440:DR440,_xlfn.XMATCH(AE440,AG440:DR440)+1))</f>
        <v>NC</v>
      </c>
      <c r="AG440" s="43" t="s">
        <v>1003</v>
      </c>
      <c r="AH440" s="117">
        <v>44782</v>
      </c>
      <c r="AI440" s="199">
        <v>0</v>
      </c>
      <c r="AJ440" s="43" t="s">
        <v>1004</v>
      </c>
      <c r="AK440" s="117">
        <v>44813</v>
      </c>
      <c r="AL440" s="43" t="s">
        <v>73</v>
      </c>
      <c r="AM440" s="123" t="s">
        <v>7221</v>
      </c>
      <c r="AN440" s="117">
        <v>45036</v>
      </c>
      <c r="AO440" s="43">
        <v>1</v>
      </c>
      <c r="AP440" s="43" t="s">
        <v>7348</v>
      </c>
      <c r="AQ440" s="117">
        <v>45051</v>
      </c>
      <c r="AR440" s="43" t="s">
        <v>73</v>
      </c>
      <c r="AT440" s="117"/>
      <c r="AW440" s="117"/>
      <c r="AZ440" s="117"/>
      <c r="BC440" s="117"/>
      <c r="BF440" s="117"/>
      <c r="BI440" s="117"/>
      <c r="BL440" s="117"/>
      <c r="BR440" s="117"/>
      <c r="BX440" s="117"/>
      <c r="CD440" s="117"/>
      <c r="CJ440" s="117"/>
      <c r="CP440" s="117"/>
      <c r="CV440" s="117"/>
      <c r="DB440" s="117"/>
      <c r="DH440" s="117"/>
      <c r="DN440" s="117"/>
      <c r="DS440" s="31" cm="1">
        <f t="array" ref="DS440">_xlfn.TAKE(_xlfn.CHOOSECOLS(_xlfn.WRAPROWS($AG440:$DR440,6),2),1)</f>
        <v>44782</v>
      </c>
      <c r="DT440" s="31" cm="1">
        <f t="array" ref="DT440">_xlfn.TAKE(_xlfn._xlws.FILTER(_xlfn.CHOOSECOLS(_xlfn.WRAPROWS($AG440:$DR440,6),2),
(_xlfn.CHOOSECOLS(_xlfn.WRAPROWS($AG440:$DR440,6),3) = "0") +
(_xlfn.CHOOSECOLS(_xlfn.WRAPROWS($AG440:$DR440,6),3) = 0) +
(_xlfn.CHOOSECOLS(_xlfn.WRAPROWS($AG440:$DR440,6),3) = "0(CP)")),1)</f>
        <v>44782</v>
      </c>
    </row>
    <row r="441" spans="1:124" s="114" customFormat="1" x14ac:dyDescent="0.45">
      <c r="A441" s="38"/>
      <c r="B441" s="38" t="s">
        <v>59</v>
      </c>
      <c r="C441" s="38" t="s">
        <v>715</v>
      </c>
      <c r="D441" s="38" t="s">
        <v>101</v>
      </c>
      <c r="E441" s="38" t="s">
        <v>216</v>
      </c>
      <c r="F441" s="37">
        <v>122520</v>
      </c>
      <c r="G441" s="38"/>
      <c r="H441" s="30" t="str">
        <f t="shared" si="79"/>
        <v>GUP-YT01-P1PAB-122520</v>
      </c>
      <c r="I441" s="35" t="s">
        <v>1005</v>
      </c>
      <c r="J441" s="28" t="s">
        <v>542</v>
      </c>
      <c r="K441" s="42">
        <v>44545</v>
      </c>
      <c r="L441" s="42"/>
      <c r="M441" s="32" t="s">
        <v>448</v>
      </c>
      <c r="N441" s="28" t="s">
        <v>955</v>
      </c>
      <c r="O441" s="28"/>
      <c r="P441" s="28"/>
      <c r="Q441" s="28"/>
      <c r="R441" s="28"/>
      <c r="S441" s="28" t="s">
        <v>956</v>
      </c>
      <c r="T441" s="29" t="s">
        <v>104</v>
      </c>
      <c r="U441" s="28" t="s">
        <v>956</v>
      </c>
      <c r="V441" s="40" t="s">
        <v>272</v>
      </c>
      <c r="W441" s="34">
        <v>2</v>
      </c>
      <c r="X441" s="162">
        <v>45838</v>
      </c>
      <c r="Y441" s="162"/>
      <c r="Z441" s="30"/>
      <c r="AA441" s="107" t="str" cm="1">
        <f t="array" ref="AA441">IF(AB441="","",INDEX(AG441:DR441,_xlfn.XMATCH(AB441,AG441:DR441)-1))</f>
        <v>DE-GUP-DT-E-22-431</v>
      </c>
      <c r="AB441" s="113">
        <f t="shared" si="105"/>
        <v>44764</v>
      </c>
      <c r="AC441" s="107" cm="1">
        <f t="array" ref="AC441">IF(AB441="","",INDEX(AG441:DR441,_xlfn.XMATCH(AB441,AG441:DR441)+1))</f>
        <v>1</v>
      </c>
      <c r="AD441" s="107" t="str" cm="1">
        <f t="array" ref="AD441">IF(AE441="","",INDEX(AG441:DR441,_xlfn.XMATCH(AE441,AG441:DR441)-1))</f>
        <v>CRS-GUP-DHI-DT-22-646</v>
      </c>
      <c r="AE441" s="113">
        <f t="shared" si="106"/>
        <v>44793</v>
      </c>
      <c r="AF441" s="107" t="str" cm="1">
        <f t="array" ref="AF441">IF(AE441="","",INDEX(AG441:DR441,_xlfn.XMATCH(AE441,AG441:DR441)+1))</f>
        <v>NC</v>
      </c>
      <c r="AG441" s="114" t="s">
        <v>1006</v>
      </c>
      <c r="AH441" s="115">
        <v>44552</v>
      </c>
      <c r="AI441" s="198" t="s">
        <v>71</v>
      </c>
      <c r="AJ441" s="114" t="s">
        <v>1007</v>
      </c>
      <c r="AK441" s="115">
        <v>44573</v>
      </c>
      <c r="AL441" s="114" t="s">
        <v>73</v>
      </c>
      <c r="AM441" s="114" t="s">
        <v>1008</v>
      </c>
      <c r="AN441" s="115">
        <v>44764</v>
      </c>
      <c r="AO441" s="114">
        <v>1</v>
      </c>
      <c r="AP441" s="114" t="s">
        <v>1009</v>
      </c>
      <c r="AQ441" s="115">
        <v>44793</v>
      </c>
      <c r="AR441" s="114" t="s">
        <v>73</v>
      </c>
      <c r="AT441" s="115"/>
      <c r="AW441" s="115"/>
      <c r="AZ441" s="115"/>
      <c r="BC441" s="115"/>
      <c r="BF441" s="115"/>
      <c r="BI441" s="115"/>
      <c r="BL441" s="115"/>
      <c r="BR441" s="115"/>
      <c r="BX441" s="115"/>
      <c r="CD441" s="115"/>
      <c r="CJ441" s="115"/>
      <c r="CP441" s="115"/>
      <c r="CV441" s="115"/>
      <c r="DB441" s="115"/>
      <c r="DH441" s="115"/>
      <c r="DN441" s="115"/>
      <c r="DS441" s="31" cm="1">
        <f t="array" ref="DS441">_xlfn.TAKE(_xlfn.CHOOSECOLS(_xlfn.WRAPROWS($AG441:$DR441,6),2),1)</f>
        <v>44552</v>
      </c>
      <c r="DT441" s="31" cm="1">
        <f t="array" ref="DT441">_xlfn.TAKE(_xlfn._xlws.FILTER(_xlfn.CHOOSECOLS(_xlfn.WRAPROWS($AG441:$DR441,6),2),
(_xlfn.CHOOSECOLS(_xlfn.WRAPROWS($AG441:$DR441,6),3) = "0") +
(_xlfn.CHOOSECOLS(_xlfn.WRAPROWS($AG441:$DR441,6),3) = 0) +
(_xlfn.CHOOSECOLS(_xlfn.WRAPROWS($AG441:$DR441,6),3) = "0(CP)")),1)</f>
        <v>44552</v>
      </c>
    </row>
    <row r="442" spans="1:124" s="114" customFormat="1" x14ac:dyDescent="0.45">
      <c r="A442" s="29"/>
      <c r="B442" s="45" t="s">
        <v>59</v>
      </c>
      <c r="C442" s="45" t="s">
        <v>715</v>
      </c>
      <c r="D442" s="45" t="s">
        <v>101</v>
      </c>
      <c r="E442" s="45" t="s">
        <v>216</v>
      </c>
      <c r="F442" s="37">
        <v>122521</v>
      </c>
      <c r="G442" s="29"/>
      <c r="H442" s="30" t="str">
        <f t="shared" si="79"/>
        <v>GUP-YT01-P1PAB-122521</v>
      </c>
      <c r="I442" s="47" t="s">
        <v>1010</v>
      </c>
      <c r="J442" s="45" t="s">
        <v>542</v>
      </c>
      <c r="K442" s="48">
        <v>44561</v>
      </c>
      <c r="L442" s="45"/>
      <c r="M442" s="32" t="s">
        <v>448</v>
      </c>
      <c r="N442" s="45" t="s">
        <v>955</v>
      </c>
      <c r="O442" s="45"/>
      <c r="P442" s="45"/>
      <c r="Q442" s="45"/>
      <c r="R442" s="45"/>
      <c r="S442" s="28" t="s">
        <v>956</v>
      </c>
      <c r="T442" s="29" t="s">
        <v>104</v>
      </c>
      <c r="U442" s="28" t="s">
        <v>956</v>
      </c>
      <c r="V442" s="40" t="s">
        <v>249</v>
      </c>
      <c r="W442" s="34">
        <v>3</v>
      </c>
      <c r="X442" s="162">
        <v>45838</v>
      </c>
      <c r="Y442" s="162"/>
      <c r="Z442" s="30"/>
      <c r="AA442" s="107" t="str" cm="1">
        <f t="array" ref="AA442">IF(AB442="","",INDEX(AG442:DR442,_xlfn.XMATCH(AB442,AG442:DR442)-1))</f>
        <v>DHI-GUP-DT-22-018</v>
      </c>
      <c r="AB442" s="113">
        <f t="shared" si="105"/>
        <v>44575</v>
      </c>
      <c r="AC442" s="107" t="str" cm="1">
        <f t="array" ref="AC442">IF(AB442="","",INDEX(AG442:DR442,_xlfn.XMATCH(AB442,AG442:DR442)+1))</f>
        <v>0</v>
      </c>
      <c r="AD442" s="107" t="str" cm="1">
        <f t="array" ref="AD442">IF(AE442="","",INDEX(AG442:DR442,_xlfn.XMATCH(AE442,AG442:DR442)-1))</f>
        <v>CRS-GUP-DHI-DT-21-191</v>
      </c>
      <c r="AE442" s="113">
        <f t="shared" si="106"/>
        <v>44598</v>
      </c>
      <c r="AF442" s="107" t="str" cm="1">
        <f t="array" ref="AF442">IF(AE442="","",INDEX(AG442:DR442,_xlfn.XMATCH(AE442,AG442:DR442)+1))</f>
        <v>NC</v>
      </c>
      <c r="AG442" s="114" t="s">
        <v>8510</v>
      </c>
      <c r="AH442" s="115">
        <v>44575</v>
      </c>
      <c r="AI442" s="198" t="s">
        <v>71</v>
      </c>
      <c r="AJ442" s="114" t="s">
        <v>1012</v>
      </c>
      <c r="AK442" s="115">
        <v>44598</v>
      </c>
      <c r="AL442" s="114" t="s">
        <v>73</v>
      </c>
      <c r="AN442" s="115"/>
      <c r="AQ442" s="115"/>
      <c r="AT442" s="115"/>
      <c r="AW442" s="115"/>
      <c r="AZ442" s="115"/>
      <c r="BC442" s="115"/>
      <c r="BF442" s="115"/>
      <c r="BI442" s="115"/>
      <c r="BL442" s="115"/>
      <c r="BR442" s="115"/>
      <c r="BX442" s="115"/>
      <c r="CD442" s="115"/>
      <c r="CJ442" s="115"/>
      <c r="CP442" s="115"/>
      <c r="CV442" s="115"/>
      <c r="DB442" s="115"/>
      <c r="DH442" s="115"/>
      <c r="DN442" s="115"/>
      <c r="DS442" s="31" cm="1">
        <f t="array" ref="DS442">_xlfn.TAKE(_xlfn.CHOOSECOLS(_xlfn.WRAPROWS($AG442:$DR442,6),2),1)</f>
        <v>44575</v>
      </c>
      <c r="DT442" s="31" cm="1">
        <f t="array" ref="DT442">_xlfn.TAKE(_xlfn._xlws.FILTER(_xlfn.CHOOSECOLS(_xlfn.WRAPROWS($AG442:$DR442,6),2),
(_xlfn.CHOOSECOLS(_xlfn.WRAPROWS($AG442:$DR442,6),3) = "0") +
(_xlfn.CHOOSECOLS(_xlfn.WRAPROWS($AG442:$DR442,6),3) = 0) +
(_xlfn.CHOOSECOLS(_xlfn.WRAPROWS($AG442:$DR442,6),3) = "0(CP)")),1)</f>
        <v>44575</v>
      </c>
    </row>
    <row r="443" spans="1:124" s="114" customFormat="1" x14ac:dyDescent="0.45">
      <c r="A443" s="29"/>
      <c r="B443" s="45" t="s">
        <v>59</v>
      </c>
      <c r="C443" s="45" t="s">
        <v>715</v>
      </c>
      <c r="D443" s="45" t="s">
        <v>101</v>
      </c>
      <c r="E443" s="45" t="s">
        <v>216</v>
      </c>
      <c r="F443" s="37">
        <v>122522</v>
      </c>
      <c r="G443" s="29"/>
      <c r="H443" s="30" t="str">
        <f t="shared" si="79"/>
        <v>GUP-YT01-P1PAB-122522</v>
      </c>
      <c r="I443" s="47" t="s">
        <v>1013</v>
      </c>
      <c r="J443" s="45" t="s">
        <v>542</v>
      </c>
      <c r="K443" s="42">
        <v>44620</v>
      </c>
      <c r="L443" s="45"/>
      <c r="M443" s="32" t="s">
        <v>448</v>
      </c>
      <c r="N443" s="45" t="s">
        <v>955</v>
      </c>
      <c r="O443" s="45"/>
      <c r="P443" s="45"/>
      <c r="Q443" s="45"/>
      <c r="R443" s="45"/>
      <c r="S443" s="28" t="s">
        <v>956</v>
      </c>
      <c r="T443" s="29" t="s">
        <v>104</v>
      </c>
      <c r="U443" s="28" t="s">
        <v>956</v>
      </c>
      <c r="V443" s="40" t="s">
        <v>249</v>
      </c>
      <c r="W443" s="34">
        <v>3</v>
      </c>
      <c r="X443" s="162">
        <v>45838</v>
      </c>
      <c r="Y443" s="162"/>
      <c r="Z443" s="30"/>
      <c r="AA443" s="107" t="str" cm="1">
        <f t="array" ref="AA443">IF(AB443="","",INDEX(AG443:DR443,_xlfn.XMATCH(AB443,AG443:DR443)-1))</f>
        <v>DE-GUP-DT-E-22-335</v>
      </c>
      <c r="AB443" s="113">
        <f t="shared" si="105"/>
        <v>44736</v>
      </c>
      <c r="AC443" s="107" cm="1">
        <f t="array" ref="AC443">IF(AB443="","",INDEX(AG443:DR443,_xlfn.XMATCH(AB443,AG443:DR443)+1))</f>
        <v>0</v>
      </c>
      <c r="AD443" s="107" t="str" cm="1">
        <f t="array" ref="AD443">IF(AE443="","",INDEX(AG443:DR443,_xlfn.XMATCH(AE443,AG443:DR443)-1))</f>
        <v>CRS-GUP-DHI-DT-22-531</v>
      </c>
      <c r="AE443" s="113">
        <f t="shared" si="106"/>
        <v>44761</v>
      </c>
      <c r="AF443" s="107" t="str" cm="1">
        <f t="array" ref="AF443">IF(AE443="","",INDEX(AG443:DR443,_xlfn.XMATCH(AE443,AG443:DR443)+1))</f>
        <v>NC</v>
      </c>
      <c r="AG443" s="114" t="s">
        <v>1014</v>
      </c>
      <c r="AH443" s="115">
        <v>44736</v>
      </c>
      <c r="AI443" s="198">
        <v>0</v>
      </c>
      <c r="AJ443" s="114" t="s">
        <v>1015</v>
      </c>
      <c r="AK443" s="115">
        <v>44761</v>
      </c>
      <c r="AL443" s="114" t="s">
        <v>73</v>
      </c>
      <c r="AN443" s="115"/>
      <c r="AQ443" s="115"/>
      <c r="AT443" s="115"/>
      <c r="AW443" s="115"/>
      <c r="AZ443" s="115"/>
      <c r="BC443" s="115"/>
      <c r="BF443" s="115"/>
      <c r="BI443" s="115"/>
      <c r="BL443" s="115"/>
      <c r="BR443" s="115"/>
      <c r="BX443" s="115"/>
      <c r="CD443" s="115"/>
      <c r="CJ443" s="115"/>
      <c r="CP443" s="115"/>
      <c r="CV443" s="115"/>
      <c r="DB443" s="115"/>
      <c r="DH443" s="115"/>
      <c r="DN443" s="115"/>
      <c r="DS443" s="31" cm="1">
        <f t="array" ref="DS443">_xlfn.TAKE(_xlfn.CHOOSECOLS(_xlfn.WRAPROWS($AG443:$DR443,6),2),1)</f>
        <v>44736</v>
      </c>
      <c r="DT443" s="31" cm="1">
        <f t="array" ref="DT443">_xlfn.TAKE(_xlfn._xlws.FILTER(_xlfn.CHOOSECOLS(_xlfn.WRAPROWS($AG443:$DR443,6),2),
(_xlfn.CHOOSECOLS(_xlfn.WRAPROWS($AG443:$DR443,6),3) = "0") +
(_xlfn.CHOOSECOLS(_xlfn.WRAPROWS($AG443:$DR443,6),3) = 0) +
(_xlfn.CHOOSECOLS(_xlfn.WRAPROWS($AG443:$DR443,6),3) = "0(CP)")),1)</f>
        <v>44736</v>
      </c>
    </row>
    <row r="444" spans="1:124" s="114" customFormat="1" x14ac:dyDescent="0.45">
      <c r="A444" s="29"/>
      <c r="B444" s="45" t="s">
        <v>59</v>
      </c>
      <c r="C444" s="45" t="s">
        <v>715</v>
      </c>
      <c r="D444" s="45" t="s">
        <v>101</v>
      </c>
      <c r="E444" s="45" t="s">
        <v>216</v>
      </c>
      <c r="F444" s="37">
        <v>122523</v>
      </c>
      <c r="G444" s="29"/>
      <c r="H444" s="30" t="str">
        <f t="shared" si="79"/>
        <v>GUP-YT01-P1PAB-122523</v>
      </c>
      <c r="I444" s="47" t="s">
        <v>1016</v>
      </c>
      <c r="J444" s="45" t="s">
        <v>542</v>
      </c>
      <c r="K444" s="42">
        <v>44620</v>
      </c>
      <c r="L444" s="45"/>
      <c r="M444" s="32" t="s">
        <v>448</v>
      </c>
      <c r="N444" s="45" t="s">
        <v>955</v>
      </c>
      <c r="O444" s="45"/>
      <c r="P444" s="45"/>
      <c r="Q444" s="45"/>
      <c r="R444" s="45"/>
      <c r="S444" s="28" t="s">
        <v>956</v>
      </c>
      <c r="T444" s="29" t="s">
        <v>104</v>
      </c>
      <c r="U444" s="28" t="s">
        <v>956</v>
      </c>
      <c r="V444" s="40" t="s">
        <v>249</v>
      </c>
      <c r="W444" s="34">
        <v>2</v>
      </c>
      <c r="X444" s="162">
        <v>45838</v>
      </c>
      <c r="Y444" s="162"/>
      <c r="Z444" s="30"/>
      <c r="AA444" s="107" t="str" cm="1">
        <f t="array" ref="AA444">IF(AB444="","",INDEX(AG444:DR444,_xlfn.XMATCH(AB444,AG444:DR444)-1))</f>
        <v>DE-GUP-DT-E-22-249</v>
      </c>
      <c r="AB444" s="113">
        <f t="shared" si="105"/>
        <v>44707</v>
      </c>
      <c r="AC444" s="107" cm="1">
        <f t="array" ref="AC444">IF(AB444="","",INDEX(AG444:DR444,_xlfn.XMATCH(AB444,AG444:DR444)+1))</f>
        <v>0</v>
      </c>
      <c r="AD444" s="107" t="str" cm="1">
        <f t="array" ref="AD444">IF(AE444="","",INDEX(AG444:DR444,_xlfn.XMATCH(AE444,AG444:DR444)-1))</f>
        <v>CRS-GUP-DHI-DT-22-467</v>
      </c>
      <c r="AE444" s="113">
        <f t="shared" si="106"/>
        <v>44734</v>
      </c>
      <c r="AF444" s="107" t="str" cm="1">
        <f t="array" ref="AF444">IF(AE444="","",INDEX(AG444:DR444,_xlfn.XMATCH(AE444,AG444:DR444)+1))</f>
        <v>NC</v>
      </c>
      <c r="AG444" s="114" t="s">
        <v>1017</v>
      </c>
      <c r="AH444" s="115">
        <v>44707</v>
      </c>
      <c r="AI444" s="198">
        <v>0</v>
      </c>
      <c r="AJ444" s="114" t="s">
        <v>1018</v>
      </c>
      <c r="AK444" s="115">
        <v>44734</v>
      </c>
      <c r="AL444" s="114" t="s">
        <v>73</v>
      </c>
      <c r="AN444" s="115"/>
      <c r="AQ444" s="115"/>
      <c r="AT444" s="115"/>
      <c r="AW444" s="115"/>
      <c r="AZ444" s="115"/>
      <c r="BC444" s="115"/>
      <c r="BF444" s="115"/>
      <c r="BI444" s="115"/>
      <c r="BL444" s="115"/>
      <c r="BR444" s="115"/>
      <c r="BX444" s="115"/>
      <c r="CD444" s="115"/>
      <c r="CJ444" s="115"/>
      <c r="CP444" s="115"/>
      <c r="CV444" s="115"/>
      <c r="DB444" s="115"/>
      <c r="DH444" s="115"/>
      <c r="DN444" s="115"/>
      <c r="DS444" s="31" cm="1">
        <f t="array" ref="DS444">_xlfn.TAKE(_xlfn.CHOOSECOLS(_xlfn.WRAPROWS($AG444:$DR444,6),2),1)</f>
        <v>44707</v>
      </c>
      <c r="DT444" s="31" cm="1">
        <f t="array" ref="DT444">_xlfn.TAKE(_xlfn._xlws.FILTER(_xlfn.CHOOSECOLS(_xlfn.WRAPROWS($AG444:$DR444,6),2),
(_xlfn.CHOOSECOLS(_xlfn.WRAPROWS($AG444:$DR444,6),3) = "0") +
(_xlfn.CHOOSECOLS(_xlfn.WRAPROWS($AG444:$DR444,6),3) = 0) +
(_xlfn.CHOOSECOLS(_xlfn.WRAPROWS($AG444:$DR444,6),3) = "0(CP)")),1)</f>
        <v>44707</v>
      </c>
    </row>
    <row r="445" spans="1:124" s="114" customFormat="1" x14ac:dyDescent="0.45">
      <c r="A445" s="29"/>
      <c r="B445" s="29" t="s">
        <v>445</v>
      </c>
      <c r="C445" s="29" t="s">
        <v>889</v>
      </c>
      <c r="D445" s="29" t="s">
        <v>101</v>
      </c>
      <c r="E445" s="29" t="s">
        <v>1019</v>
      </c>
      <c r="F445" s="34" t="s">
        <v>1020</v>
      </c>
      <c r="G445" s="29"/>
      <c r="H445" s="30" t="str">
        <f t="shared" si="79"/>
        <v>GUP-XV00-P1MB-123042</v>
      </c>
      <c r="I445" s="50" t="s">
        <v>1021</v>
      </c>
      <c r="J445" s="51" t="s">
        <v>1022</v>
      </c>
      <c r="K445" s="52">
        <v>44713</v>
      </c>
      <c r="L445" s="51"/>
      <c r="M445" s="32" t="s">
        <v>448</v>
      </c>
      <c r="N445" s="28" t="s">
        <v>1023</v>
      </c>
      <c r="O445" s="28"/>
      <c r="P445" s="28"/>
      <c r="Q445" s="28"/>
      <c r="R445" s="28"/>
      <c r="S445" s="28" t="s">
        <v>1024</v>
      </c>
      <c r="T445" s="29" t="s">
        <v>104</v>
      </c>
      <c r="U445" s="37" t="s">
        <v>1025</v>
      </c>
      <c r="V445" s="37" t="s">
        <v>236</v>
      </c>
      <c r="W445" s="34">
        <v>3</v>
      </c>
      <c r="X445" s="162">
        <v>45838</v>
      </c>
      <c r="Y445" s="162">
        <v>45840</v>
      </c>
      <c r="Z445" s="30"/>
      <c r="AA445" s="107" t="str" cm="1">
        <f t="array" ref="AA445">IF(AB445="","",INDEX(AG445:DR445,_xlfn.XMATCH(AB445,AG445:DR445)-1))</f>
        <v>DHI-GUP-DT-22-050</v>
      </c>
      <c r="AB445" s="113">
        <f t="shared" si="105"/>
        <v>44589</v>
      </c>
      <c r="AC445" s="107" cm="1">
        <f t="array" ref="AC445">IF(AB445="","",INDEX(AG445:DR445,_xlfn.XMATCH(AB445,AG445:DR445)+1))</f>
        <v>0</v>
      </c>
      <c r="AD445" s="107" t="str" cm="1">
        <f t="array" ref="AD445">IF(AE445="","",INDEX(AG445:DR445,_xlfn.XMATCH(AE445,AG445:DR445)-1))</f>
        <v>CRS-GUP-DHI-DT-22-209</v>
      </c>
      <c r="AE445" s="113">
        <f t="shared" si="106"/>
        <v>44612</v>
      </c>
      <c r="AF445" s="107" t="str" cm="1">
        <f t="array" ref="AF445">IF(AE445="","",INDEX(AG445:DR445,_xlfn.XMATCH(AE445,AG445:DR445)+1))</f>
        <v>NC</v>
      </c>
      <c r="AG445" s="114" t="s">
        <v>1050</v>
      </c>
      <c r="AH445" s="115">
        <v>44589</v>
      </c>
      <c r="AI445" s="198">
        <v>0</v>
      </c>
      <c r="AJ445" s="114" t="s">
        <v>1051</v>
      </c>
      <c r="AK445" s="115">
        <v>44612</v>
      </c>
      <c r="AL445" s="114" t="s">
        <v>73</v>
      </c>
      <c r="AN445" s="115"/>
      <c r="AQ445" s="115"/>
      <c r="AT445" s="115"/>
      <c r="AW445" s="115"/>
      <c r="AZ445" s="115"/>
      <c r="BC445" s="115"/>
      <c r="BF445" s="115"/>
      <c r="BI445" s="115"/>
      <c r="BL445" s="115"/>
      <c r="BR445" s="115"/>
      <c r="BX445" s="115"/>
      <c r="CD445" s="115"/>
      <c r="CJ445" s="115"/>
      <c r="CP445" s="115"/>
      <c r="CV445" s="115"/>
      <c r="DB445" s="115"/>
      <c r="DH445" s="115"/>
      <c r="DN445" s="115"/>
      <c r="DS445" s="31" cm="1">
        <f t="array" ref="DS445">_xlfn.TAKE(_xlfn.CHOOSECOLS(_xlfn.WRAPROWS($AG445:$DR445,6),2),1)</f>
        <v>44589</v>
      </c>
      <c r="DT445" s="31" cm="1">
        <f t="array" ref="DT445">_xlfn.TAKE(_xlfn._xlws.FILTER(_xlfn.CHOOSECOLS(_xlfn.WRAPROWS($AG445:$DR445,6),2),
(_xlfn.CHOOSECOLS(_xlfn.WRAPROWS($AG445:$DR445,6),3) = "0") +
(_xlfn.CHOOSECOLS(_xlfn.WRAPROWS($AG445:$DR445,6),3) = 0) +
(_xlfn.CHOOSECOLS(_xlfn.WRAPROWS($AG445:$DR445,6),3) = "0(CP)")),1)</f>
        <v>44589</v>
      </c>
    </row>
    <row r="446" spans="1:124" s="114" customFormat="1" x14ac:dyDescent="0.45">
      <c r="A446" s="29"/>
      <c r="B446" s="29" t="s">
        <v>445</v>
      </c>
      <c r="C446" s="29" t="s">
        <v>889</v>
      </c>
      <c r="D446" s="29" t="s">
        <v>101</v>
      </c>
      <c r="E446" s="29" t="s">
        <v>1019</v>
      </c>
      <c r="F446" s="34" t="s">
        <v>1026</v>
      </c>
      <c r="G446" s="29"/>
      <c r="H446" s="30" t="str">
        <f t="shared" si="79"/>
        <v>GUP-XV00-P1MB-123044</v>
      </c>
      <c r="I446" s="50" t="s">
        <v>1027</v>
      </c>
      <c r="J446" s="53" t="s">
        <v>1022</v>
      </c>
      <c r="K446" s="52">
        <v>44713</v>
      </c>
      <c r="L446" s="53"/>
      <c r="M446" s="32" t="s">
        <v>448</v>
      </c>
      <c r="N446" s="28" t="s">
        <v>1023</v>
      </c>
      <c r="O446" s="28"/>
      <c r="P446" s="28"/>
      <c r="Q446" s="28"/>
      <c r="R446" s="28"/>
      <c r="S446" s="28" t="s">
        <v>1024</v>
      </c>
      <c r="T446" s="29" t="s">
        <v>104</v>
      </c>
      <c r="U446" s="37" t="s">
        <v>1025</v>
      </c>
      <c r="V446" s="37" t="s">
        <v>236</v>
      </c>
      <c r="W446" s="34">
        <v>3</v>
      </c>
      <c r="X446" s="162">
        <v>45838</v>
      </c>
      <c r="Y446" s="162">
        <v>45840</v>
      </c>
      <c r="Z446" s="30"/>
      <c r="AA446" s="107" t="str" cm="1">
        <f t="array" ref="AA446">IF(AB446="","",INDEX(AG446:DR446,_xlfn.XMATCH(AB446,AG446:DR446)-1))</f>
        <v>DHI-GUP-DT-22-050</v>
      </c>
      <c r="AB446" s="113">
        <f t="shared" si="105"/>
        <v>44589</v>
      </c>
      <c r="AC446" s="107" cm="1">
        <f t="array" ref="AC446">IF(AB446="","",INDEX(AG446:DR446,_xlfn.XMATCH(AB446,AG446:DR446)+1))</f>
        <v>0</v>
      </c>
      <c r="AD446" s="107" t="str" cm="1">
        <f t="array" ref="AD446">IF(AE446="","",INDEX(AG446:DR446,_xlfn.XMATCH(AE446,AG446:DR446)-1))</f>
        <v>CRS-GUP-DHI-DT-22-209</v>
      </c>
      <c r="AE446" s="113">
        <f t="shared" si="106"/>
        <v>44612</v>
      </c>
      <c r="AF446" s="107" t="str" cm="1">
        <f t="array" ref="AF446">IF(AE446="","",INDEX(AG446:DR446,_xlfn.XMATCH(AE446,AG446:DR446)+1))</f>
        <v>NC</v>
      </c>
      <c r="AG446" s="114" t="s">
        <v>1050</v>
      </c>
      <c r="AH446" s="115">
        <v>44589</v>
      </c>
      <c r="AI446" s="198">
        <v>0</v>
      </c>
      <c r="AJ446" s="114" t="s">
        <v>1051</v>
      </c>
      <c r="AK446" s="115">
        <v>44612</v>
      </c>
      <c r="AL446" s="114" t="s">
        <v>73</v>
      </c>
      <c r="AN446" s="115"/>
      <c r="AQ446" s="115"/>
      <c r="AT446" s="115"/>
      <c r="AW446" s="115"/>
      <c r="AZ446" s="115"/>
      <c r="BC446" s="115"/>
      <c r="BF446" s="115"/>
      <c r="BI446" s="115"/>
      <c r="BL446" s="115"/>
      <c r="BR446" s="115"/>
      <c r="BX446" s="115"/>
      <c r="CD446" s="115"/>
      <c r="CJ446" s="115"/>
      <c r="CP446" s="115"/>
      <c r="CV446" s="115"/>
      <c r="DB446" s="115"/>
      <c r="DH446" s="115"/>
      <c r="DN446" s="115"/>
      <c r="DS446" s="31" cm="1">
        <f t="array" ref="DS446">_xlfn.TAKE(_xlfn.CHOOSECOLS(_xlfn.WRAPROWS($AG446:$DR446,6),2),1)</f>
        <v>44589</v>
      </c>
      <c r="DT446" s="31" cm="1">
        <f t="array" ref="DT446">_xlfn.TAKE(_xlfn._xlws.FILTER(_xlfn.CHOOSECOLS(_xlfn.WRAPROWS($AG446:$DR446,6),2),
(_xlfn.CHOOSECOLS(_xlfn.WRAPROWS($AG446:$DR446,6),3) = "0") +
(_xlfn.CHOOSECOLS(_xlfn.WRAPROWS($AG446:$DR446,6),3) = 0) +
(_xlfn.CHOOSECOLS(_xlfn.WRAPROWS($AG446:$DR446,6),3) = "0(CP)")),1)</f>
        <v>44589</v>
      </c>
    </row>
    <row r="447" spans="1:124" s="114" customFormat="1" x14ac:dyDescent="0.45">
      <c r="A447" s="29"/>
      <c r="B447" s="29" t="s">
        <v>445</v>
      </c>
      <c r="C447" s="29" t="s">
        <v>889</v>
      </c>
      <c r="D447" s="29" t="s">
        <v>101</v>
      </c>
      <c r="E447" s="29" t="s">
        <v>1019</v>
      </c>
      <c r="F447" s="34" t="s">
        <v>1028</v>
      </c>
      <c r="G447" s="29"/>
      <c r="H447" s="30" t="str">
        <f t="shared" si="79"/>
        <v>GUP-XV00-P1MB-123045</v>
      </c>
      <c r="I447" s="50" t="s">
        <v>1029</v>
      </c>
      <c r="J447" s="53" t="s">
        <v>1022</v>
      </c>
      <c r="K447" s="52">
        <v>44713</v>
      </c>
      <c r="L447" s="53"/>
      <c r="M447" s="32" t="s">
        <v>448</v>
      </c>
      <c r="N447" s="28" t="s">
        <v>1023</v>
      </c>
      <c r="O447" s="28"/>
      <c r="P447" s="28"/>
      <c r="Q447" s="28"/>
      <c r="R447" s="28"/>
      <c r="S447" s="28" t="s">
        <v>1024</v>
      </c>
      <c r="T447" s="29" t="s">
        <v>104</v>
      </c>
      <c r="U447" s="37" t="s">
        <v>1025</v>
      </c>
      <c r="V447" s="37" t="s">
        <v>236</v>
      </c>
      <c r="W447" s="34">
        <v>3</v>
      </c>
      <c r="X447" s="162">
        <v>45838</v>
      </c>
      <c r="Y447" s="162">
        <v>45840</v>
      </c>
      <c r="Z447" s="30"/>
      <c r="AA447" s="107" t="str" cm="1">
        <f t="array" ref="AA447">IF(AB447="","",INDEX(AG447:DR447,_xlfn.XMATCH(AB447,AG447:DR447)-1))</f>
        <v>DHI-GUP-DT-22-050</v>
      </c>
      <c r="AB447" s="113">
        <f t="shared" si="105"/>
        <v>44589</v>
      </c>
      <c r="AC447" s="107" cm="1">
        <f t="array" ref="AC447">IF(AB447="","",INDEX(AG447:DR447,_xlfn.XMATCH(AB447,AG447:DR447)+1))</f>
        <v>0</v>
      </c>
      <c r="AD447" s="107" t="str" cm="1">
        <f t="array" ref="AD447">IF(AE447="","",INDEX(AG447:DR447,_xlfn.XMATCH(AE447,AG447:DR447)-1))</f>
        <v>CRS-GUP-DHI-DT-22-209</v>
      </c>
      <c r="AE447" s="113">
        <f t="shared" si="106"/>
        <v>44612</v>
      </c>
      <c r="AF447" s="107" t="str" cm="1">
        <f t="array" ref="AF447">IF(AE447="","",INDEX(AG447:DR447,_xlfn.XMATCH(AE447,AG447:DR447)+1))</f>
        <v>NC</v>
      </c>
      <c r="AG447" s="114" t="s">
        <v>1050</v>
      </c>
      <c r="AH447" s="115">
        <v>44589</v>
      </c>
      <c r="AI447" s="198">
        <v>0</v>
      </c>
      <c r="AJ447" s="114" t="s">
        <v>1051</v>
      </c>
      <c r="AK447" s="115">
        <v>44612</v>
      </c>
      <c r="AL447" s="114" t="s">
        <v>73</v>
      </c>
      <c r="AN447" s="115"/>
      <c r="AQ447" s="115"/>
      <c r="AT447" s="115"/>
      <c r="AW447" s="115"/>
      <c r="AZ447" s="115"/>
      <c r="BC447" s="115"/>
      <c r="BF447" s="115"/>
      <c r="BI447" s="115"/>
      <c r="BL447" s="115"/>
      <c r="BR447" s="115"/>
      <c r="BX447" s="115"/>
      <c r="CD447" s="115"/>
      <c r="CJ447" s="115"/>
      <c r="CP447" s="115"/>
      <c r="CV447" s="115"/>
      <c r="DB447" s="115"/>
      <c r="DH447" s="115"/>
      <c r="DN447" s="115"/>
      <c r="DS447" s="31" cm="1">
        <f t="array" ref="DS447">_xlfn.TAKE(_xlfn.CHOOSECOLS(_xlfn.WRAPROWS($AG447:$DR447,6),2),1)</f>
        <v>44589</v>
      </c>
      <c r="DT447" s="31" cm="1">
        <f t="array" ref="DT447">_xlfn.TAKE(_xlfn._xlws.FILTER(_xlfn.CHOOSECOLS(_xlfn.WRAPROWS($AG447:$DR447,6),2),
(_xlfn.CHOOSECOLS(_xlfn.WRAPROWS($AG447:$DR447,6),3) = "0") +
(_xlfn.CHOOSECOLS(_xlfn.WRAPROWS($AG447:$DR447,6),3) = 0) +
(_xlfn.CHOOSECOLS(_xlfn.WRAPROWS($AG447:$DR447,6),3) = "0(CP)")),1)</f>
        <v>44589</v>
      </c>
    </row>
    <row r="448" spans="1:124" s="114" customFormat="1" x14ac:dyDescent="0.45">
      <c r="A448" s="29"/>
      <c r="B448" s="29" t="s">
        <v>445</v>
      </c>
      <c r="C448" s="29" t="s">
        <v>889</v>
      </c>
      <c r="D448" s="29" t="s">
        <v>101</v>
      </c>
      <c r="E448" s="29" t="s">
        <v>1019</v>
      </c>
      <c r="F448" s="34" t="s">
        <v>1030</v>
      </c>
      <c r="G448" s="29"/>
      <c r="H448" s="30" t="str">
        <f t="shared" si="79"/>
        <v>GUP-XV00-P1MB-123046</v>
      </c>
      <c r="I448" s="50" t="s">
        <v>1031</v>
      </c>
      <c r="J448" s="53" t="s">
        <v>1022</v>
      </c>
      <c r="K448" s="52">
        <v>44713</v>
      </c>
      <c r="L448" s="53"/>
      <c r="M448" s="32" t="s">
        <v>448</v>
      </c>
      <c r="N448" s="28" t="s">
        <v>1023</v>
      </c>
      <c r="O448" s="28"/>
      <c r="P448" s="28"/>
      <c r="Q448" s="28"/>
      <c r="R448" s="28"/>
      <c r="S448" s="28" t="s">
        <v>1024</v>
      </c>
      <c r="T448" s="29" t="s">
        <v>104</v>
      </c>
      <c r="U448" s="37" t="s">
        <v>1025</v>
      </c>
      <c r="V448" s="37" t="s">
        <v>236</v>
      </c>
      <c r="W448" s="34">
        <v>3</v>
      </c>
      <c r="X448" s="162">
        <v>45838</v>
      </c>
      <c r="Y448" s="162">
        <v>45840</v>
      </c>
      <c r="Z448" s="30"/>
      <c r="AA448" s="107" t="str" cm="1">
        <f t="array" ref="AA448">IF(AB448="","",INDEX(AG448:DR448,_xlfn.XMATCH(AB448,AG448:DR448)-1))</f>
        <v>DHI-GUP-DT-22-050</v>
      </c>
      <c r="AB448" s="113">
        <f t="shared" si="105"/>
        <v>44589</v>
      </c>
      <c r="AC448" s="107" cm="1">
        <f t="array" ref="AC448">IF(AB448="","",INDEX(AG448:DR448,_xlfn.XMATCH(AB448,AG448:DR448)+1))</f>
        <v>0</v>
      </c>
      <c r="AD448" s="107" t="str" cm="1">
        <f t="array" ref="AD448">IF(AE448="","",INDEX(AG448:DR448,_xlfn.XMATCH(AE448,AG448:DR448)-1))</f>
        <v>CRS-GUP-DHI-DT-22-209</v>
      </c>
      <c r="AE448" s="113">
        <f t="shared" si="106"/>
        <v>44612</v>
      </c>
      <c r="AF448" s="107" t="str" cm="1">
        <f t="array" ref="AF448">IF(AE448="","",INDEX(AG448:DR448,_xlfn.XMATCH(AE448,AG448:DR448)+1))</f>
        <v>NC</v>
      </c>
      <c r="AG448" s="114" t="s">
        <v>1050</v>
      </c>
      <c r="AH448" s="115">
        <v>44589</v>
      </c>
      <c r="AI448" s="198">
        <v>0</v>
      </c>
      <c r="AJ448" s="114" t="s">
        <v>1051</v>
      </c>
      <c r="AK448" s="115">
        <v>44612</v>
      </c>
      <c r="AL448" s="114" t="s">
        <v>73</v>
      </c>
      <c r="AN448" s="115"/>
      <c r="AQ448" s="115"/>
      <c r="AT448" s="115"/>
      <c r="AW448" s="115"/>
      <c r="AZ448" s="115"/>
      <c r="BC448" s="115"/>
      <c r="BF448" s="115"/>
      <c r="BI448" s="115"/>
      <c r="BL448" s="115"/>
      <c r="BR448" s="115"/>
      <c r="BX448" s="115"/>
      <c r="CD448" s="115"/>
      <c r="CJ448" s="115"/>
      <c r="CP448" s="115"/>
      <c r="CV448" s="115"/>
      <c r="DB448" s="115"/>
      <c r="DH448" s="115"/>
      <c r="DN448" s="115"/>
      <c r="DS448" s="31" cm="1">
        <f t="array" ref="DS448">_xlfn.TAKE(_xlfn.CHOOSECOLS(_xlfn.WRAPROWS($AG448:$DR448,6),2),1)</f>
        <v>44589</v>
      </c>
      <c r="DT448" s="31" cm="1">
        <f t="array" ref="DT448">_xlfn.TAKE(_xlfn._xlws.FILTER(_xlfn.CHOOSECOLS(_xlfn.WRAPROWS($AG448:$DR448,6),2),
(_xlfn.CHOOSECOLS(_xlfn.WRAPROWS($AG448:$DR448,6),3) = "0") +
(_xlfn.CHOOSECOLS(_xlfn.WRAPROWS($AG448:$DR448,6),3) = 0) +
(_xlfn.CHOOSECOLS(_xlfn.WRAPROWS($AG448:$DR448,6),3) = "0(CP)")),1)</f>
        <v>44589</v>
      </c>
    </row>
    <row r="449" spans="1:124" s="114" customFormat="1" x14ac:dyDescent="0.45">
      <c r="A449" s="29"/>
      <c r="B449" s="29" t="s">
        <v>445</v>
      </c>
      <c r="C449" s="29" t="s">
        <v>889</v>
      </c>
      <c r="D449" s="29" t="s">
        <v>101</v>
      </c>
      <c r="E449" s="29" t="s">
        <v>1019</v>
      </c>
      <c r="F449" s="34" t="s">
        <v>1032</v>
      </c>
      <c r="G449" s="29"/>
      <c r="H449" s="30" t="str">
        <f t="shared" si="79"/>
        <v>GUP-XV00-P1MB-123047</v>
      </c>
      <c r="I449" s="50" t="s">
        <v>1033</v>
      </c>
      <c r="J449" s="53" t="s">
        <v>1022</v>
      </c>
      <c r="K449" s="52">
        <v>44713</v>
      </c>
      <c r="L449" s="53"/>
      <c r="M449" s="32" t="s">
        <v>448</v>
      </c>
      <c r="N449" s="28" t="s">
        <v>1023</v>
      </c>
      <c r="O449" s="28"/>
      <c r="P449" s="28"/>
      <c r="Q449" s="28"/>
      <c r="R449" s="28"/>
      <c r="S449" s="28" t="s">
        <v>1024</v>
      </c>
      <c r="T449" s="29" t="s">
        <v>104</v>
      </c>
      <c r="U449" s="37" t="s">
        <v>1025</v>
      </c>
      <c r="V449" s="37" t="s">
        <v>236</v>
      </c>
      <c r="W449" s="34">
        <v>3</v>
      </c>
      <c r="X449" s="162">
        <v>45838</v>
      </c>
      <c r="Y449" s="162">
        <v>45840</v>
      </c>
      <c r="Z449" s="30"/>
      <c r="AA449" s="107" t="str" cm="1">
        <f t="array" ref="AA449">IF(AB449="","",INDEX(AG449:DR449,_xlfn.XMATCH(AB449,AG449:DR449)-1))</f>
        <v>DHI-GUP-DT-22-050</v>
      </c>
      <c r="AB449" s="113">
        <f t="shared" si="105"/>
        <v>44589</v>
      </c>
      <c r="AC449" s="107" cm="1">
        <f t="array" ref="AC449">IF(AB449="","",INDEX(AG449:DR449,_xlfn.XMATCH(AB449,AG449:DR449)+1))</f>
        <v>0</v>
      </c>
      <c r="AD449" s="107" t="str" cm="1">
        <f t="array" ref="AD449">IF(AE449="","",INDEX(AG449:DR449,_xlfn.XMATCH(AE449,AG449:DR449)-1))</f>
        <v>CRS-GUP-DHI-DT-22-209</v>
      </c>
      <c r="AE449" s="113">
        <f t="shared" si="106"/>
        <v>44612</v>
      </c>
      <c r="AF449" s="107" t="str" cm="1">
        <f t="array" ref="AF449">IF(AE449="","",INDEX(AG449:DR449,_xlfn.XMATCH(AE449,AG449:DR449)+1))</f>
        <v>NC</v>
      </c>
      <c r="AG449" s="114" t="s">
        <v>1050</v>
      </c>
      <c r="AH449" s="115">
        <v>44589</v>
      </c>
      <c r="AI449" s="198">
        <v>0</v>
      </c>
      <c r="AJ449" s="114" t="s">
        <v>1051</v>
      </c>
      <c r="AK449" s="115">
        <v>44612</v>
      </c>
      <c r="AL449" s="114" t="s">
        <v>73</v>
      </c>
      <c r="AN449" s="115"/>
      <c r="AQ449" s="115"/>
      <c r="AT449" s="115"/>
      <c r="AW449" s="115"/>
      <c r="AZ449" s="115"/>
      <c r="BC449" s="115"/>
      <c r="BF449" s="115"/>
      <c r="BI449" s="115"/>
      <c r="BL449" s="115"/>
      <c r="BR449" s="115"/>
      <c r="BX449" s="115"/>
      <c r="CD449" s="115"/>
      <c r="CJ449" s="115"/>
      <c r="CP449" s="115"/>
      <c r="CV449" s="115"/>
      <c r="DB449" s="115"/>
      <c r="DH449" s="115"/>
      <c r="DN449" s="115"/>
      <c r="DS449" s="31" cm="1">
        <f t="array" ref="DS449">_xlfn.TAKE(_xlfn.CHOOSECOLS(_xlfn.WRAPROWS($AG449:$DR449,6),2),1)</f>
        <v>44589</v>
      </c>
      <c r="DT449" s="31" cm="1">
        <f t="array" ref="DT449">_xlfn.TAKE(_xlfn._xlws.FILTER(_xlfn.CHOOSECOLS(_xlfn.WRAPROWS($AG449:$DR449,6),2),
(_xlfn.CHOOSECOLS(_xlfn.WRAPROWS($AG449:$DR449,6),3) = "0") +
(_xlfn.CHOOSECOLS(_xlfn.WRAPROWS($AG449:$DR449,6),3) = 0) +
(_xlfn.CHOOSECOLS(_xlfn.WRAPROWS($AG449:$DR449,6),3) = "0(CP)")),1)</f>
        <v>44589</v>
      </c>
    </row>
    <row r="450" spans="1:124" s="114" customFormat="1" x14ac:dyDescent="0.45">
      <c r="A450" s="29"/>
      <c r="B450" s="29" t="s">
        <v>445</v>
      </c>
      <c r="C450" s="29" t="s">
        <v>889</v>
      </c>
      <c r="D450" s="29" t="s">
        <v>101</v>
      </c>
      <c r="E450" s="29" t="s">
        <v>1019</v>
      </c>
      <c r="F450" s="34" t="s">
        <v>1034</v>
      </c>
      <c r="G450" s="29"/>
      <c r="H450" s="30" t="str">
        <f t="shared" si="79"/>
        <v>GUP-XV00-P1MB-123048</v>
      </c>
      <c r="I450" s="50" t="s">
        <v>1035</v>
      </c>
      <c r="J450" s="53" t="s">
        <v>1022</v>
      </c>
      <c r="K450" s="52">
        <v>44713</v>
      </c>
      <c r="L450" s="53"/>
      <c r="M450" s="32" t="s">
        <v>448</v>
      </c>
      <c r="N450" s="28" t="s">
        <v>1023</v>
      </c>
      <c r="O450" s="28"/>
      <c r="P450" s="28"/>
      <c r="Q450" s="28"/>
      <c r="R450" s="28"/>
      <c r="S450" s="28" t="s">
        <v>1024</v>
      </c>
      <c r="T450" s="29" t="s">
        <v>104</v>
      </c>
      <c r="U450" s="37" t="s">
        <v>1025</v>
      </c>
      <c r="V450" s="37" t="s">
        <v>236</v>
      </c>
      <c r="W450" s="34">
        <v>3</v>
      </c>
      <c r="X450" s="162">
        <v>45838</v>
      </c>
      <c r="Y450" s="162">
        <v>45840</v>
      </c>
      <c r="Z450" s="30"/>
      <c r="AA450" s="107" t="str" cm="1">
        <f t="array" ref="AA450">IF(AB450="","",INDEX(AG450:DR450,_xlfn.XMATCH(AB450,AG450:DR450)-1))</f>
        <v>DHI-GUP-DT-22-050</v>
      </c>
      <c r="AB450" s="113">
        <f t="shared" si="105"/>
        <v>44589</v>
      </c>
      <c r="AC450" s="107" cm="1">
        <f t="array" ref="AC450">IF(AB450="","",INDEX(AG450:DR450,_xlfn.XMATCH(AB450,AG450:DR450)+1))</f>
        <v>0</v>
      </c>
      <c r="AD450" s="107" t="str" cm="1">
        <f t="array" ref="AD450">IF(AE450="","",INDEX(AG450:DR450,_xlfn.XMATCH(AE450,AG450:DR450)-1))</f>
        <v>CRS-GUP-DHI-DT-22-209</v>
      </c>
      <c r="AE450" s="113">
        <f t="shared" si="106"/>
        <v>44612</v>
      </c>
      <c r="AF450" s="107" t="str" cm="1">
        <f t="array" ref="AF450">IF(AE450="","",INDEX(AG450:DR450,_xlfn.XMATCH(AE450,AG450:DR450)+1))</f>
        <v>NC</v>
      </c>
      <c r="AG450" s="114" t="s">
        <v>1050</v>
      </c>
      <c r="AH450" s="115">
        <v>44589</v>
      </c>
      <c r="AI450" s="198">
        <v>0</v>
      </c>
      <c r="AJ450" s="114" t="s">
        <v>1051</v>
      </c>
      <c r="AK450" s="115">
        <v>44612</v>
      </c>
      <c r="AL450" s="114" t="s">
        <v>73</v>
      </c>
      <c r="AN450" s="115"/>
      <c r="AQ450" s="115"/>
      <c r="AT450" s="115"/>
      <c r="AW450" s="115"/>
      <c r="AZ450" s="115"/>
      <c r="BC450" s="115"/>
      <c r="BF450" s="115"/>
      <c r="BI450" s="115"/>
      <c r="BL450" s="115"/>
      <c r="BR450" s="115"/>
      <c r="BX450" s="115"/>
      <c r="CD450" s="115"/>
      <c r="CJ450" s="115"/>
      <c r="CP450" s="115"/>
      <c r="CV450" s="115"/>
      <c r="DB450" s="115"/>
      <c r="DH450" s="115"/>
      <c r="DN450" s="115"/>
      <c r="DS450" s="31" cm="1">
        <f t="array" ref="DS450">_xlfn.TAKE(_xlfn.CHOOSECOLS(_xlfn.WRAPROWS($AG450:$DR450,6),2),1)</f>
        <v>44589</v>
      </c>
      <c r="DT450" s="31" cm="1">
        <f t="array" ref="DT450">_xlfn.TAKE(_xlfn._xlws.FILTER(_xlfn.CHOOSECOLS(_xlfn.WRAPROWS($AG450:$DR450,6),2),
(_xlfn.CHOOSECOLS(_xlfn.WRAPROWS($AG450:$DR450,6),3) = "0") +
(_xlfn.CHOOSECOLS(_xlfn.WRAPROWS($AG450:$DR450,6),3) = 0) +
(_xlfn.CHOOSECOLS(_xlfn.WRAPROWS($AG450:$DR450,6),3) = "0(CP)")),1)</f>
        <v>44589</v>
      </c>
    </row>
    <row r="451" spans="1:124" s="114" customFormat="1" x14ac:dyDescent="0.45">
      <c r="A451" s="29"/>
      <c r="B451" s="29" t="s">
        <v>445</v>
      </c>
      <c r="C451" s="29" t="s">
        <v>889</v>
      </c>
      <c r="D451" s="29" t="s">
        <v>101</v>
      </c>
      <c r="E451" s="29" t="s">
        <v>1019</v>
      </c>
      <c r="F451" s="34" t="s">
        <v>1036</v>
      </c>
      <c r="G451" s="29"/>
      <c r="H451" s="30" t="str">
        <f t="shared" si="79"/>
        <v>GUP-XV00-P1MB-123049</v>
      </c>
      <c r="I451" s="50" t="s">
        <v>1037</v>
      </c>
      <c r="J451" s="53" t="s">
        <v>1022</v>
      </c>
      <c r="K451" s="52">
        <v>44713</v>
      </c>
      <c r="L451" s="53"/>
      <c r="M451" s="32" t="s">
        <v>448</v>
      </c>
      <c r="N451" s="28" t="s">
        <v>1023</v>
      </c>
      <c r="O451" s="28"/>
      <c r="P451" s="28"/>
      <c r="Q451" s="28"/>
      <c r="R451" s="28"/>
      <c r="S451" s="28" t="s">
        <v>1024</v>
      </c>
      <c r="T451" s="29" t="s">
        <v>104</v>
      </c>
      <c r="U451" s="37" t="s">
        <v>1025</v>
      </c>
      <c r="V451" s="37" t="s">
        <v>236</v>
      </c>
      <c r="W451" s="34">
        <v>3</v>
      </c>
      <c r="X451" s="162">
        <v>45838</v>
      </c>
      <c r="Y451" s="162">
        <v>45840</v>
      </c>
      <c r="Z451" s="30"/>
      <c r="AA451" s="107" t="str" cm="1">
        <f t="array" ref="AA451">IF(AB451="","",INDEX(AG451:DR451,_xlfn.XMATCH(AB451,AG451:DR451)-1))</f>
        <v>DHI-GUP-DT-22-050</v>
      </c>
      <c r="AB451" s="113">
        <f t="shared" si="105"/>
        <v>44589</v>
      </c>
      <c r="AC451" s="107" cm="1">
        <f t="array" ref="AC451">IF(AB451="","",INDEX(AG451:DR451,_xlfn.XMATCH(AB451,AG451:DR451)+1))</f>
        <v>0</v>
      </c>
      <c r="AD451" s="107" t="str" cm="1">
        <f t="array" ref="AD451">IF(AE451="","",INDEX(AG451:DR451,_xlfn.XMATCH(AE451,AG451:DR451)-1))</f>
        <v>CRS-GUP-DHI-DT-22-209</v>
      </c>
      <c r="AE451" s="113">
        <f t="shared" si="106"/>
        <v>44612</v>
      </c>
      <c r="AF451" s="107" t="str" cm="1">
        <f t="array" ref="AF451">IF(AE451="","",INDEX(AG451:DR451,_xlfn.XMATCH(AE451,AG451:DR451)+1))</f>
        <v>NC</v>
      </c>
      <c r="AG451" s="114" t="s">
        <v>1050</v>
      </c>
      <c r="AH451" s="115">
        <v>44589</v>
      </c>
      <c r="AI451" s="198">
        <v>0</v>
      </c>
      <c r="AJ451" s="114" t="s">
        <v>1051</v>
      </c>
      <c r="AK451" s="115">
        <v>44612</v>
      </c>
      <c r="AL451" s="114" t="s">
        <v>73</v>
      </c>
      <c r="AN451" s="115"/>
      <c r="AQ451" s="115"/>
      <c r="AT451" s="115"/>
      <c r="AW451" s="115"/>
      <c r="AZ451" s="115"/>
      <c r="BC451" s="115"/>
      <c r="BF451" s="115"/>
      <c r="BI451" s="115"/>
      <c r="BL451" s="115"/>
      <c r="BR451" s="115"/>
      <c r="BX451" s="115"/>
      <c r="CD451" s="115"/>
      <c r="CJ451" s="115"/>
      <c r="CP451" s="115"/>
      <c r="CV451" s="115"/>
      <c r="DB451" s="115"/>
      <c r="DH451" s="115"/>
      <c r="DN451" s="115"/>
      <c r="DS451" s="31" cm="1">
        <f t="array" ref="DS451">_xlfn.TAKE(_xlfn.CHOOSECOLS(_xlfn.WRAPROWS($AG451:$DR451,6),2),1)</f>
        <v>44589</v>
      </c>
      <c r="DT451" s="31" cm="1">
        <f t="array" ref="DT451">_xlfn.TAKE(_xlfn._xlws.FILTER(_xlfn.CHOOSECOLS(_xlfn.WRAPROWS($AG451:$DR451,6),2),
(_xlfn.CHOOSECOLS(_xlfn.WRAPROWS($AG451:$DR451,6),3) = "0") +
(_xlfn.CHOOSECOLS(_xlfn.WRAPROWS($AG451:$DR451,6),3) = 0) +
(_xlfn.CHOOSECOLS(_xlfn.WRAPROWS($AG451:$DR451,6),3) = "0(CP)")),1)</f>
        <v>44589</v>
      </c>
    </row>
    <row r="452" spans="1:124" s="114" customFormat="1" x14ac:dyDescent="0.45">
      <c r="A452" s="29"/>
      <c r="B452" s="29" t="s">
        <v>445</v>
      </c>
      <c r="C452" s="29" t="s">
        <v>889</v>
      </c>
      <c r="D452" s="29" t="s">
        <v>101</v>
      </c>
      <c r="E452" s="29" t="s">
        <v>1019</v>
      </c>
      <c r="F452" s="34" t="s">
        <v>1038</v>
      </c>
      <c r="G452" s="29"/>
      <c r="H452" s="30" t="str">
        <f t="shared" si="79"/>
        <v>GUP-XV00-P1MB-123050</v>
      </c>
      <c r="I452" s="50" t="s">
        <v>1039</v>
      </c>
      <c r="J452" s="53" t="s">
        <v>1022</v>
      </c>
      <c r="K452" s="52">
        <v>44713</v>
      </c>
      <c r="L452" s="53"/>
      <c r="M452" s="32" t="s">
        <v>448</v>
      </c>
      <c r="N452" s="28" t="s">
        <v>1023</v>
      </c>
      <c r="O452" s="28"/>
      <c r="P452" s="28"/>
      <c r="Q452" s="28"/>
      <c r="R452" s="28"/>
      <c r="S452" s="28" t="s">
        <v>1024</v>
      </c>
      <c r="T452" s="29" t="s">
        <v>104</v>
      </c>
      <c r="U452" s="37" t="s">
        <v>1025</v>
      </c>
      <c r="V452" s="37" t="s">
        <v>236</v>
      </c>
      <c r="W452" s="34">
        <v>3</v>
      </c>
      <c r="X452" s="162">
        <v>45838</v>
      </c>
      <c r="Y452" s="162">
        <v>45840</v>
      </c>
      <c r="Z452" s="30"/>
      <c r="AA452" s="107" t="str" cm="1">
        <f t="array" ref="AA452">IF(AB452="","",INDEX(AG452:DR452,_xlfn.XMATCH(AB452,AG452:DR452)-1))</f>
        <v>DHI-GUP-DT-22-050</v>
      </c>
      <c r="AB452" s="113">
        <f t="shared" si="105"/>
        <v>44589</v>
      </c>
      <c r="AC452" s="107" cm="1">
        <f t="array" ref="AC452">IF(AB452="","",INDEX(AG452:DR452,_xlfn.XMATCH(AB452,AG452:DR452)+1))</f>
        <v>0</v>
      </c>
      <c r="AD452" s="107" t="str" cm="1">
        <f t="array" ref="AD452">IF(AE452="","",INDEX(AG452:DR452,_xlfn.XMATCH(AE452,AG452:DR452)-1))</f>
        <v>CRS-GUP-DHI-DT-22-209</v>
      </c>
      <c r="AE452" s="113">
        <f t="shared" si="106"/>
        <v>44612</v>
      </c>
      <c r="AF452" s="107" t="str" cm="1">
        <f t="array" ref="AF452">IF(AE452="","",INDEX(AG452:DR452,_xlfn.XMATCH(AE452,AG452:DR452)+1))</f>
        <v>NC</v>
      </c>
      <c r="AG452" s="114" t="s">
        <v>1050</v>
      </c>
      <c r="AH452" s="115">
        <v>44589</v>
      </c>
      <c r="AI452" s="198">
        <v>0</v>
      </c>
      <c r="AJ452" s="114" t="s">
        <v>1051</v>
      </c>
      <c r="AK452" s="115">
        <v>44612</v>
      </c>
      <c r="AL452" s="114" t="s">
        <v>73</v>
      </c>
      <c r="AN452" s="115"/>
      <c r="AQ452" s="115"/>
      <c r="AT452" s="115"/>
      <c r="AW452" s="115"/>
      <c r="AZ452" s="115"/>
      <c r="BC452" s="115"/>
      <c r="BF452" s="115"/>
      <c r="BI452" s="115"/>
      <c r="BL452" s="115"/>
      <c r="BR452" s="115"/>
      <c r="BX452" s="115"/>
      <c r="CD452" s="115"/>
      <c r="CJ452" s="115"/>
      <c r="CP452" s="115"/>
      <c r="CV452" s="115"/>
      <c r="DB452" s="115"/>
      <c r="DH452" s="115"/>
      <c r="DN452" s="115"/>
      <c r="DS452" s="31" cm="1">
        <f t="array" ref="DS452">_xlfn.TAKE(_xlfn.CHOOSECOLS(_xlfn.WRAPROWS($AG452:$DR452,6),2),1)</f>
        <v>44589</v>
      </c>
      <c r="DT452" s="31" cm="1">
        <f t="array" ref="DT452">_xlfn.TAKE(_xlfn._xlws.FILTER(_xlfn.CHOOSECOLS(_xlfn.WRAPROWS($AG452:$DR452,6),2),
(_xlfn.CHOOSECOLS(_xlfn.WRAPROWS($AG452:$DR452,6),3) = "0") +
(_xlfn.CHOOSECOLS(_xlfn.WRAPROWS($AG452:$DR452,6),3) = 0) +
(_xlfn.CHOOSECOLS(_xlfn.WRAPROWS($AG452:$DR452,6),3) = "0(CP)")),1)</f>
        <v>44589</v>
      </c>
    </row>
    <row r="453" spans="1:124" s="114" customFormat="1" x14ac:dyDescent="0.45">
      <c r="A453" s="29"/>
      <c r="B453" s="29" t="s">
        <v>445</v>
      </c>
      <c r="C453" s="29" t="s">
        <v>889</v>
      </c>
      <c r="D453" s="29" t="s">
        <v>101</v>
      </c>
      <c r="E453" s="29" t="s">
        <v>1019</v>
      </c>
      <c r="F453" s="34" t="s">
        <v>1040</v>
      </c>
      <c r="G453" s="29"/>
      <c r="H453" s="30" t="str">
        <f t="shared" si="79"/>
        <v>GUP-XV00-P1MB-123051</v>
      </c>
      <c r="I453" s="50" t="s">
        <v>1041</v>
      </c>
      <c r="J453" s="53" t="s">
        <v>1022</v>
      </c>
      <c r="K453" s="52">
        <v>44713</v>
      </c>
      <c r="L453" s="53"/>
      <c r="M453" s="32" t="s">
        <v>448</v>
      </c>
      <c r="N453" s="28" t="s">
        <v>1023</v>
      </c>
      <c r="O453" s="28"/>
      <c r="P453" s="28"/>
      <c r="Q453" s="28"/>
      <c r="R453" s="28"/>
      <c r="S453" s="28" t="s">
        <v>1024</v>
      </c>
      <c r="T453" s="29" t="s">
        <v>104</v>
      </c>
      <c r="U453" s="37" t="s">
        <v>1025</v>
      </c>
      <c r="V453" s="37" t="s">
        <v>236</v>
      </c>
      <c r="W453" s="34">
        <v>3</v>
      </c>
      <c r="X453" s="162">
        <v>45838</v>
      </c>
      <c r="Y453" s="162">
        <v>45840</v>
      </c>
      <c r="Z453" s="30"/>
      <c r="AA453" s="107" t="str" cm="1">
        <f t="array" ref="AA453">IF(AB453="","",INDEX(AG453:DR453,_xlfn.XMATCH(AB453,AG453:DR453)-1))</f>
        <v>DHI-GUP-DT-22-050</v>
      </c>
      <c r="AB453" s="113">
        <f t="shared" si="105"/>
        <v>44589</v>
      </c>
      <c r="AC453" s="107" cm="1">
        <f t="array" ref="AC453">IF(AB453="","",INDEX(AG453:DR453,_xlfn.XMATCH(AB453,AG453:DR453)+1))</f>
        <v>0</v>
      </c>
      <c r="AD453" s="107" t="str" cm="1">
        <f t="array" ref="AD453">IF(AE453="","",INDEX(AG453:DR453,_xlfn.XMATCH(AE453,AG453:DR453)-1))</f>
        <v>CRS-GUP-DHI-DT-22-209</v>
      </c>
      <c r="AE453" s="113">
        <f t="shared" si="106"/>
        <v>44612</v>
      </c>
      <c r="AF453" s="107" t="str" cm="1">
        <f t="array" ref="AF453">IF(AE453="","",INDEX(AG453:DR453,_xlfn.XMATCH(AE453,AG453:DR453)+1))</f>
        <v>NC</v>
      </c>
      <c r="AG453" s="114" t="s">
        <v>1050</v>
      </c>
      <c r="AH453" s="115">
        <v>44589</v>
      </c>
      <c r="AI453" s="198">
        <v>0</v>
      </c>
      <c r="AJ453" s="114" t="s">
        <v>1051</v>
      </c>
      <c r="AK453" s="115">
        <v>44612</v>
      </c>
      <c r="AL453" s="114" t="s">
        <v>73</v>
      </c>
      <c r="AN453" s="115"/>
      <c r="AQ453" s="115"/>
      <c r="AT453" s="115"/>
      <c r="AW453" s="115"/>
      <c r="AZ453" s="115"/>
      <c r="BC453" s="115"/>
      <c r="BF453" s="115"/>
      <c r="BI453" s="115"/>
      <c r="BL453" s="115"/>
      <c r="BR453" s="115"/>
      <c r="BX453" s="115"/>
      <c r="CD453" s="115"/>
      <c r="CJ453" s="115"/>
      <c r="CP453" s="115"/>
      <c r="CV453" s="115"/>
      <c r="DB453" s="115"/>
      <c r="DH453" s="115"/>
      <c r="DN453" s="115"/>
      <c r="DS453" s="31" cm="1">
        <f t="array" ref="DS453">_xlfn.TAKE(_xlfn.CHOOSECOLS(_xlfn.WRAPROWS($AG453:$DR453,6),2),1)</f>
        <v>44589</v>
      </c>
      <c r="DT453" s="31" cm="1">
        <f t="array" ref="DT453">_xlfn.TAKE(_xlfn._xlws.FILTER(_xlfn.CHOOSECOLS(_xlfn.WRAPROWS($AG453:$DR453,6),2),
(_xlfn.CHOOSECOLS(_xlfn.WRAPROWS($AG453:$DR453,6),3) = "0") +
(_xlfn.CHOOSECOLS(_xlfn.WRAPROWS($AG453:$DR453,6),3) = 0) +
(_xlfn.CHOOSECOLS(_xlfn.WRAPROWS($AG453:$DR453,6),3) = "0(CP)")),1)</f>
        <v>44589</v>
      </c>
    </row>
    <row r="454" spans="1:124" s="114" customFormat="1" x14ac:dyDescent="0.45">
      <c r="A454" s="29"/>
      <c r="B454" s="29" t="s">
        <v>445</v>
      </c>
      <c r="C454" s="29" t="s">
        <v>889</v>
      </c>
      <c r="D454" s="29" t="s">
        <v>101</v>
      </c>
      <c r="E454" s="29" t="s">
        <v>1019</v>
      </c>
      <c r="F454" s="34" t="s">
        <v>1042</v>
      </c>
      <c r="G454" s="29"/>
      <c r="H454" s="30" t="str">
        <f t="shared" si="79"/>
        <v>GUP-XV00-P1MB-123052</v>
      </c>
      <c r="I454" s="50" t="s">
        <v>1043</v>
      </c>
      <c r="J454" s="53" t="s">
        <v>1022</v>
      </c>
      <c r="K454" s="52">
        <v>44713</v>
      </c>
      <c r="L454" s="53"/>
      <c r="M454" s="32" t="s">
        <v>448</v>
      </c>
      <c r="N454" s="28" t="s">
        <v>1023</v>
      </c>
      <c r="O454" s="28"/>
      <c r="P454" s="28"/>
      <c r="Q454" s="28"/>
      <c r="R454" s="28"/>
      <c r="S454" s="28" t="s">
        <v>1024</v>
      </c>
      <c r="T454" s="29" t="s">
        <v>104</v>
      </c>
      <c r="U454" s="37" t="s">
        <v>1025</v>
      </c>
      <c r="V454" s="37" t="s">
        <v>236</v>
      </c>
      <c r="W454" s="34">
        <v>3</v>
      </c>
      <c r="X454" s="162">
        <v>45838</v>
      </c>
      <c r="Y454" s="162">
        <v>45840</v>
      </c>
      <c r="Z454" s="30"/>
      <c r="AA454" s="107" t="str" cm="1">
        <f t="array" ref="AA454">IF(AB454="","",INDEX(AG454:DR454,_xlfn.XMATCH(AB454,AG454:DR454)-1))</f>
        <v>DHI-GUP-DT-22-050</v>
      </c>
      <c r="AB454" s="113">
        <f t="shared" si="105"/>
        <v>44589</v>
      </c>
      <c r="AC454" s="107" cm="1">
        <f t="array" ref="AC454">IF(AB454="","",INDEX(AG454:DR454,_xlfn.XMATCH(AB454,AG454:DR454)+1))</f>
        <v>0</v>
      </c>
      <c r="AD454" s="107" t="str" cm="1">
        <f t="array" ref="AD454">IF(AE454="","",INDEX(AG454:DR454,_xlfn.XMATCH(AE454,AG454:DR454)-1))</f>
        <v>CRS-GUP-DHI-DT-22-209</v>
      </c>
      <c r="AE454" s="113">
        <f t="shared" si="106"/>
        <v>44612</v>
      </c>
      <c r="AF454" s="107" t="str" cm="1">
        <f t="array" ref="AF454">IF(AE454="","",INDEX(AG454:DR454,_xlfn.XMATCH(AE454,AG454:DR454)+1))</f>
        <v>NC</v>
      </c>
      <c r="AG454" s="114" t="s">
        <v>1050</v>
      </c>
      <c r="AH454" s="115">
        <v>44589</v>
      </c>
      <c r="AI454" s="198">
        <v>0</v>
      </c>
      <c r="AJ454" s="114" t="s">
        <v>1051</v>
      </c>
      <c r="AK454" s="115">
        <v>44612</v>
      </c>
      <c r="AL454" s="114" t="s">
        <v>73</v>
      </c>
      <c r="AN454" s="115"/>
      <c r="AQ454" s="115"/>
      <c r="AT454" s="115"/>
      <c r="AW454" s="115"/>
      <c r="AZ454" s="115"/>
      <c r="BC454" s="115"/>
      <c r="BF454" s="115"/>
      <c r="BI454" s="115"/>
      <c r="BL454" s="115"/>
      <c r="BR454" s="115"/>
      <c r="BX454" s="115"/>
      <c r="CD454" s="115"/>
      <c r="CJ454" s="115"/>
      <c r="CP454" s="115"/>
      <c r="CV454" s="115"/>
      <c r="DB454" s="115"/>
      <c r="DH454" s="115"/>
      <c r="DN454" s="115"/>
      <c r="DS454" s="31" cm="1">
        <f t="array" ref="DS454">_xlfn.TAKE(_xlfn.CHOOSECOLS(_xlfn.WRAPROWS($AG454:$DR454,6),2),1)</f>
        <v>44589</v>
      </c>
      <c r="DT454" s="31" cm="1">
        <f t="array" ref="DT454">_xlfn.TAKE(_xlfn._xlws.FILTER(_xlfn.CHOOSECOLS(_xlfn.WRAPROWS($AG454:$DR454,6),2),
(_xlfn.CHOOSECOLS(_xlfn.WRAPROWS($AG454:$DR454,6),3) = "0") +
(_xlfn.CHOOSECOLS(_xlfn.WRAPROWS($AG454:$DR454,6),3) = 0) +
(_xlfn.CHOOSECOLS(_xlfn.WRAPROWS($AG454:$DR454,6),3) = "0(CP)")),1)</f>
        <v>44589</v>
      </c>
    </row>
    <row r="455" spans="1:124" s="114" customFormat="1" x14ac:dyDescent="0.45">
      <c r="A455" s="29"/>
      <c r="B455" s="29" t="s">
        <v>445</v>
      </c>
      <c r="C455" s="29" t="s">
        <v>889</v>
      </c>
      <c r="D455" s="29" t="s">
        <v>101</v>
      </c>
      <c r="E455" s="29" t="s">
        <v>1019</v>
      </c>
      <c r="F455" s="34" t="s">
        <v>1044</v>
      </c>
      <c r="G455" s="29"/>
      <c r="H455" s="30" t="str">
        <f t="shared" si="79"/>
        <v>GUP-XV00-P1MB-123053</v>
      </c>
      <c r="I455" s="50" t="s">
        <v>1045</v>
      </c>
      <c r="J455" s="53" t="s">
        <v>1022</v>
      </c>
      <c r="K455" s="52">
        <v>44713</v>
      </c>
      <c r="L455" s="53"/>
      <c r="M455" s="32" t="s">
        <v>448</v>
      </c>
      <c r="N455" s="28" t="s">
        <v>1023</v>
      </c>
      <c r="O455" s="28"/>
      <c r="P455" s="28"/>
      <c r="Q455" s="28"/>
      <c r="R455" s="28"/>
      <c r="S455" s="28" t="s">
        <v>1024</v>
      </c>
      <c r="T455" s="29" t="s">
        <v>104</v>
      </c>
      <c r="U455" s="37" t="s">
        <v>1025</v>
      </c>
      <c r="V455" s="37" t="s">
        <v>236</v>
      </c>
      <c r="W455" s="34">
        <v>3</v>
      </c>
      <c r="X455" s="162">
        <v>45838</v>
      </c>
      <c r="Y455" s="162">
        <v>45840</v>
      </c>
      <c r="Z455" s="30"/>
      <c r="AA455" s="107" t="str" cm="1">
        <f t="array" ref="AA455">IF(AB455="","",INDEX(AG455:DR455,_xlfn.XMATCH(AB455,AG455:DR455)-1))</f>
        <v>DHI-GUP-DT-22-050</v>
      </c>
      <c r="AB455" s="113">
        <f t="shared" si="105"/>
        <v>44589</v>
      </c>
      <c r="AC455" s="107" cm="1">
        <f t="array" ref="AC455">IF(AB455="","",INDEX(AG455:DR455,_xlfn.XMATCH(AB455,AG455:DR455)+1))</f>
        <v>0</v>
      </c>
      <c r="AD455" s="107" t="str" cm="1">
        <f t="array" ref="AD455">IF(AE455="","",INDEX(AG455:DR455,_xlfn.XMATCH(AE455,AG455:DR455)-1))</f>
        <v>CRS-GUP-DHI-DT-22-209</v>
      </c>
      <c r="AE455" s="113">
        <f t="shared" si="106"/>
        <v>44612</v>
      </c>
      <c r="AF455" s="107" t="str" cm="1">
        <f t="array" ref="AF455">IF(AE455="","",INDEX(AG455:DR455,_xlfn.XMATCH(AE455,AG455:DR455)+1))</f>
        <v>NC</v>
      </c>
      <c r="AG455" s="114" t="s">
        <v>1050</v>
      </c>
      <c r="AH455" s="115">
        <v>44589</v>
      </c>
      <c r="AI455" s="198">
        <v>0</v>
      </c>
      <c r="AJ455" s="114" t="s">
        <v>1051</v>
      </c>
      <c r="AK455" s="115">
        <v>44612</v>
      </c>
      <c r="AL455" s="114" t="s">
        <v>73</v>
      </c>
      <c r="AN455" s="115"/>
      <c r="AQ455" s="115"/>
      <c r="AT455" s="115"/>
      <c r="AW455" s="115"/>
      <c r="AZ455" s="115"/>
      <c r="BC455" s="115"/>
      <c r="BF455" s="115"/>
      <c r="BI455" s="115"/>
      <c r="BL455" s="115"/>
      <c r="BR455" s="115"/>
      <c r="BX455" s="115"/>
      <c r="CD455" s="115"/>
      <c r="CJ455" s="115"/>
      <c r="CP455" s="115"/>
      <c r="CV455" s="115"/>
      <c r="DB455" s="115"/>
      <c r="DH455" s="115"/>
      <c r="DN455" s="115"/>
      <c r="DS455" s="31" cm="1">
        <f t="array" ref="DS455">_xlfn.TAKE(_xlfn.CHOOSECOLS(_xlfn.WRAPROWS($AG455:$DR455,6),2),1)</f>
        <v>44589</v>
      </c>
      <c r="DT455" s="31" cm="1">
        <f t="array" ref="DT455">_xlfn.TAKE(_xlfn._xlws.FILTER(_xlfn.CHOOSECOLS(_xlfn.WRAPROWS($AG455:$DR455,6),2),
(_xlfn.CHOOSECOLS(_xlfn.WRAPROWS($AG455:$DR455,6),3) = "0") +
(_xlfn.CHOOSECOLS(_xlfn.WRAPROWS($AG455:$DR455,6),3) = 0) +
(_xlfn.CHOOSECOLS(_xlfn.WRAPROWS($AG455:$DR455,6),3) = "0(CP)")),1)</f>
        <v>44589</v>
      </c>
    </row>
    <row r="456" spans="1:124" s="114" customFormat="1" x14ac:dyDescent="0.45">
      <c r="A456" s="29"/>
      <c r="B456" s="29" t="s">
        <v>445</v>
      </c>
      <c r="C456" s="29" t="s">
        <v>889</v>
      </c>
      <c r="D456" s="29" t="s">
        <v>101</v>
      </c>
      <c r="E456" s="29" t="s">
        <v>1019</v>
      </c>
      <c r="F456" s="34" t="s">
        <v>1046</v>
      </c>
      <c r="G456" s="29"/>
      <c r="H456" s="30" t="str">
        <f t="shared" si="79"/>
        <v>GUP-XV00-P1MB-123054</v>
      </c>
      <c r="I456" s="50" t="s">
        <v>1047</v>
      </c>
      <c r="J456" s="53" t="s">
        <v>1022</v>
      </c>
      <c r="K456" s="52">
        <v>44713</v>
      </c>
      <c r="L456" s="53"/>
      <c r="M456" s="32" t="s">
        <v>448</v>
      </c>
      <c r="N456" s="28" t="s">
        <v>1023</v>
      </c>
      <c r="O456" s="28"/>
      <c r="P456" s="28"/>
      <c r="Q456" s="28"/>
      <c r="R456" s="28"/>
      <c r="S456" s="28" t="s">
        <v>1024</v>
      </c>
      <c r="T456" s="29" t="s">
        <v>104</v>
      </c>
      <c r="U456" s="37" t="s">
        <v>1025</v>
      </c>
      <c r="V456" s="37" t="s">
        <v>236</v>
      </c>
      <c r="W456" s="34">
        <v>3</v>
      </c>
      <c r="X456" s="162">
        <v>45838</v>
      </c>
      <c r="Y456" s="162">
        <v>45840</v>
      </c>
      <c r="Z456" s="30"/>
      <c r="AA456" s="107" t="str" cm="1">
        <f t="array" ref="AA456">IF(AB456="","",INDEX(AG456:DR456,_xlfn.XMATCH(AB456,AG456:DR456)-1))</f>
        <v>DHI-GUP-DT-22-050</v>
      </c>
      <c r="AB456" s="113">
        <f t="shared" si="105"/>
        <v>44589</v>
      </c>
      <c r="AC456" s="107" cm="1">
        <f t="array" ref="AC456">IF(AB456="","",INDEX(AG456:DR456,_xlfn.XMATCH(AB456,AG456:DR456)+1))</f>
        <v>0</v>
      </c>
      <c r="AD456" s="107" t="str" cm="1">
        <f t="array" ref="AD456">IF(AE456="","",INDEX(AG456:DR456,_xlfn.XMATCH(AE456,AG456:DR456)-1))</f>
        <v>CRS-GUP-DHI-DT-22-209</v>
      </c>
      <c r="AE456" s="113">
        <f t="shared" si="106"/>
        <v>44612</v>
      </c>
      <c r="AF456" s="107" t="str" cm="1">
        <f t="array" ref="AF456">IF(AE456="","",INDEX(AG456:DR456,_xlfn.XMATCH(AE456,AG456:DR456)+1))</f>
        <v>NC</v>
      </c>
      <c r="AG456" s="114" t="s">
        <v>1050</v>
      </c>
      <c r="AH456" s="115">
        <v>44589</v>
      </c>
      <c r="AI456" s="198">
        <v>0</v>
      </c>
      <c r="AJ456" s="114" t="s">
        <v>1051</v>
      </c>
      <c r="AK456" s="115">
        <v>44612</v>
      </c>
      <c r="AL456" s="114" t="s">
        <v>73</v>
      </c>
      <c r="AN456" s="115"/>
      <c r="AQ456" s="115"/>
      <c r="AT456" s="115"/>
      <c r="AW456" s="115"/>
      <c r="AZ456" s="115"/>
      <c r="BC456" s="115"/>
      <c r="BF456" s="115"/>
      <c r="BI456" s="115"/>
      <c r="BL456" s="115"/>
      <c r="BR456" s="115"/>
      <c r="BX456" s="115"/>
      <c r="CD456" s="115"/>
      <c r="CJ456" s="115"/>
      <c r="CP456" s="115"/>
      <c r="CV456" s="115"/>
      <c r="DB456" s="115"/>
      <c r="DH456" s="115"/>
      <c r="DN456" s="115"/>
      <c r="DS456" s="31" cm="1">
        <f t="array" ref="DS456">_xlfn.TAKE(_xlfn.CHOOSECOLS(_xlfn.WRAPROWS($AG456:$DR456,6),2),1)</f>
        <v>44589</v>
      </c>
      <c r="DT456" s="31" cm="1">
        <f t="array" ref="DT456">_xlfn.TAKE(_xlfn._xlws.FILTER(_xlfn.CHOOSECOLS(_xlfn.WRAPROWS($AG456:$DR456,6),2),
(_xlfn.CHOOSECOLS(_xlfn.WRAPROWS($AG456:$DR456,6),3) = "0") +
(_xlfn.CHOOSECOLS(_xlfn.WRAPROWS($AG456:$DR456,6),3) = 0) +
(_xlfn.CHOOSECOLS(_xlfn.WRAPROWS($AG456:$DR456,6),3) = "0(CP)")),1)</f>
        <v>44589</v>
      </c>
    </row>
    <row r="457" spans="1:124" s="114" customFormat="1" x14ac:dyDescent="0.45">
      <c r="A457" s="29"/>
      <c r="B457" s="29" t="s">
        <v>445</v>
      </c>
      <c r="C457" s="29" t="s">
        <v>889</v>
      </c>
      <c r="D457" s="29" t="s">
        <v>101</v>
      </c>
      <c r="E457" s="29" t="s">
        <v>1019</v>
      </c>
      <c r="F457" s="34" t="s">
        <v>1048</v>
      </c>
      <c r="G457" s="29"/>
      <c r="H457" s="30" t="str">
        <f t="shared" si="79"/>
        <v>GUP-XV00-P1MB-123055</v>
      </c>
      <c r="I457" s="50" t="s">
        <v>1049</v>
      </c>
      <c r="J457" s="53" t="s">
        <v>1022</v>
      </c>
      <c r="K457" s="52">
        <v>44713</v>
      </c>
      <c r="L457" s="53"/>
      <c r="M457" s="32" t="s">
        <v>448</v>
      </c>
      <c r="N457" s="28" t="s">
        <v>1023</v>
      </c>
      <c r="O457" s="28"/>
      <c r="P457" s="28"/>
      <c r="Q457" s="28"/>
      <c r="R457" s="28"/>
      <c r="S457" s="28" t="s">
        <v>1024</v>
      </c>
      <c r="T457" s="29" t="s">
        <v>104</v>
      </c>
      <c r="U457" s="37" t="s">
        <v>1025</v>
      </c>
      <c r="V457" s="37" t="s">
        <v>236</v>
      </c>
      <c r="W457" s="34">
        <v>3</v>
      </c>
      <c r="X457" s="162">
        <v>45838</v>
      </c>
      <c r="Y457" s="162">
        <v>45840</v>
      </c>
      <c r="Z457" s="30"/>
      <c r="AA457" s="107" t="str" cm="1">
        <f t="array" ref="AA457">IF(AB457="","",INDEX(AG457:DR457,_xlfn.XMATCH(AB457,AG457:DR457)-1))</f>
        <v>DHI-GUP-DT-22-050</v>
      </c>
      <c r="AB457" s="113">
        <f t="shared" si="105"/>
        <v>44589</v>
      </c>
      <c r="AC457" s="107" t="str" cm="1">
        <f t="array" ref="AC457">IF(AB457="","",INDEX(AG457:DR457,_xlfn.XMATCH(AB457,AG457:DR457)+1))</f>
        <v>0</v>
      </c>
      <c r="AD457" s="107" t="str" cm="1">
        <f t="array" ref="AD457">IF(AE457="","",INDEX(AG457:DR457,_xlfn.XMATCH(AE457,AG457:DR457)-1))</f>
        <v>CRS-GUP-DHI-DT-22-209</v>
      </c>
      <c r="AE457" s="113">
        <f t="shared" si="106"/>
        <v>44612</v>
      </c>
      <c r="AF457" s="107" t="str" cm="1">
        <f t="array" ref="AF457">IF(AE457="","",INDEX(AG457:DR457,_xlfn.XMATCH(AE457,AG457:DR457)+1))</f>
        <v>NC</v>
      </c>
      <c r="AG457" s="114" t="s">
        <v>1050</v>
      </c>
      <c r="AH457" s="115">
        <v>44589</v>
      </c>
      <c r="AI457" s="198" t="s">
        <v>71</v>
      </c>
      <c r="AJ457" s="114" t="s">
        <v>1051</v>
      </c>
      <c r="AK457" s="115">
        <v>44612</v>
      </c>
      <c r="AL457" s="114" t="s">
        <v>73</v>
      </c>
      <c r="AN457" s="115"/>
      <c r="AQ457" s="115"/>
      <c r="AT457" s="115"/>
      <c r="AW457" s="115"/>
      <c r="AZ457" s="115"/>
      <c r="BC457" s="115"/>
      <c r="BF457" s="115"/>
      <c r="BI457" s="115"/>
      <c r="BL457" s="115"/>
      <c r="BR457" s="115"/>
      <c r="BX457" s="115"/>
      <c r="CD457" s="115"/>
      <c r="CJ457" s="115"/>
      <c r="CP457" s="115"/>
      <c r="CV457" s="115"/>
      <c r="DB457" s="115"/>
      <c r="DH457" s="115"/>
      <c r="DN457" s="115"/>
      <c r="DS457" s="31" cm="1">
        <f t="array" ref="DS457">_xlfn.TAKE(_xlfn.CHOOSECOLS(_xlfn.WRAPROWS($AG457:$DR457,6),2),1)</f>
        <v>44589</v>
      </c>
      <c r="DT457" s="31" cm="1">
        <f t="array" ref="DT457">_xlfn.TAKE(_xlfn._xlws.FILTER(_xlfn.CHOOSECOLS(_xlfn.WRAPROWS($AG457:$DR457,6),2),
(_xlfn.CHOOSECOLS(_xlfn.WRAPROWS($AG457:$DR457,6),3) = "0") +
(_xlfn.CHOOSECOLS(_xlfn.WRAPROWS($AG457:$DR457,6),3) = 0) +
(_xlfn.CHOOSECOLS(_xlfn.WRAPROWS($AG457:$DR457,6),3) = "0(CP)")),1)</f>
        <v>44589</v>
      </c>
    </row>
    <row r="458" spans="1:124" s="114" customFormat="1" x14ac:dyDescent="0.45">
      <c r="A458" s="29"/>
      <c r="B458" s="29" t="s">
        <v>445</v>
      </c>
      <c r="C458" s="29" t="s">
        <v>889</v>
      </c>
      <c r="D458" s="29" t="s">
        <v>101</v>
      </c>
      <c r="E458" s="29" t="s">
        <v>1019</v>
      </c>
      <c r="F458" s="34" t="s">
        <v>1052</v>
      </c>
      <c r="G458" s="29"/>
      <c r="H458" s="30" t="str">
        <f t="shared" si="79"/>
        <v>GUP-XV00-P1MB-123056</v>
      </c>
      <c r="I458" s="50" t="s">
        <v>1053</v>
      </c>
      <c r="J458" s="53" t="s">
        <v>1022</v>
      </c>
      <c r="K458" s="52">
        <v>44713</v>
      </c>
      <c r="L458" s="53"/>
      <c r="M458" s="32" t="s">
        <v>448</v>
      </c>
      <c r="N458" s="28" t="s">
        <v>1023</v>
      </c>
      <c r="O458" s="28"/>
      <c r="P458" s="28"/>
      <c r="Q458" s="28"/>
      <c r="R458" s="28"/>
      <c r="S458" s="28" t="s">
        <v>1024</v>
      </c>
      <c r="T458" s="29" t="s">
        <v>104</v>
      </c>
      <c r="U458" s="37" t="s">
        <v>1025</v>
      </c>
      <c r="V458" s="37" t="s">
        <v>236</v>
      </c>
      <c r="W458" s="34">
        <v>3</v>
      </c>
      <c r="X458" s="162">
        <v>45838</v>
      </c>
      <c r="Y458" s="162">
        <v>45840</v>
      </c>
      <c r="Z458" s="30"/>
      <c r="AA458" s="107" t="str" cm="1">
        <f t="array" ref="AA458">IF(AB458="","",INDEX(AG458:DR458,_xlfn.XMATCH(AB458,AG458:DR458)-1))</f>
        <v>DHI-GUP-DT-22-050</v>
      </c>
      <c r="AB458" s="113">
        <f t="shared" si="105"/>
        <v>44589</v>
      </c>
      <c r="AC458" s="107" t="str" cm="1">
        <f t="array" ref="AC458">IF(AB458="","",INDEX(AG458:DR458,_xlfn.XMATCH(AB458,AG458:DR458)+1))</f>
        <v>0</v>
      </c>
      <c r="AD458" s="107" t="str" cm="1">
        <f t="array" ref="AD458">IF(AE458="","",INDEX(AG458:DR458,_xlfn.XMATCH(AE458,AG458:DR458)-1))</f>
        <v>CRS-GUP-DHI-DT-22-209</v>
      </c>
      <c r="AE458" s="113">
        <f t="shared" si="106"/>
        <v>44612</v>
      </c>
      <c r="AF458" s="107" t="str" cm="1">
        <f t="array" ref="AF458">IF(AE458="","",INDEX(AG458:DR458,_xlfn.XMATCH(AE458,AG458:DR458)+1))</f>
        <v>NC</v>
      </c>
      <c r="AG458" s="114" t="s">
        <v>1050</v>
      </c>
      <c r="AH458" s="115">
        <v>44589</v>
      </c>
      <c r="AI458" s="198" t="s">
        <v>71</v>
      </c>
      <c r="AJ458" s="114" t="s">
        <v>1051</v>
      </c>
      <c r="AK458" s="115">
        <v>44612</v>
      </c>
      <c r="AL458" s="114" t="s">
        <v>73</v>
      </c>
      <c r="AN458" s="115"/>
      <c r="AQ458" s="115"/>
      <c r="AT458" s="115"/>
      <c r="AW458" s="115"/>
      <c r="AZ458" s="115"/>
      <c r="BC458" s="115"/>
      <c r="BF458" s="115"/>
      <c r="BI458" s="115"/>
      <c r="BL458" s="115"/>
      <c r="BR458" s="115"/>
      <c r="BX458" s="115"/>
      <c r="CD458" s="115"/>
      <c r="CJ458" s="115"/>
      <c r="CP458" s="115"/>
      <c r="CV458" s="115"/>
      <c r="DB458" s="115"/>
      <c r="DH458" s="115"/>
      <c r="DN458" s="115"/>
      <c r="DS458" s="31" cm="1">
        <f t="array" ref="DS458">_xlfn.TAKE(_xlfn.CHOOSECOLS(_xlfn.WRAPROWS($AG458:$DR458,6),2),1)</f>
        <v>44589</v>
      </c>
      <c r="DT458" s="31" cm="1">
        <f t="array" ref="DT458">_xlfn.TAKE(_xlfn._xlws.FILTER(_xlfn.CHOOSECOLS(_xlfn.WRAPROWS($AG458:$DR458,6),2),
(_xlfn.CHOOSECOLS(_xlfn.WRAPROWS($AG458:$DR458,6),3) = "0") +
(_xlfn.CHOOSECOLS(_xlfn.WRAPROWS($AG458:$DR458,6),3) = 0) +
(_xlfn.CHOOSECOLS(_xlfn.WRAPROWS($AG458:$DR458,6),3) = "0(CP)")),1)</f>
        <v>44589</v>
      </c>
    </row>
    <row r="459" spans="1:124" s="114" customFormat="1" x14ac:dyDescent="0.45">
      <c r="A459" s="29"/>
      <c r="B459" s="29" t="s">
        <v>445</v>
      </c>
      <c r="C459" s="29" t="s">
        <v>889</v>
      </c>
      <c r="D459" s="29" t="s">
        <v>101</v>
      </c>
      <c r="E459" s="29" t="s">
        <v>1019</v>
      </c>
      <c r="F459" s="34" t="s">
        <v>1054</v>
      </c>
      <c r="G459" s="29"/>
      <c r="H459" s="30" t="str">
        <f t="shared" si="79"/>
        <v>GUP-XV00-P1MB-123057</v>
      </c>
      <c r="I459" s="50" t="s">
        <v>1055</v>
      </c>
      <c r="J459" s="53" t="s">
        <v>1022</v>
      </c>
      <c r="K459" s="52">
        <v>44713</v>
      </c>
      <c r="L459" s="53"/>
      <c r="M459" s="32" t="s">
        <v>448</v>
      </c>
      <c r="N459" s="28" t="s">
        <v>1023</v>
      </c>
      <c r="O459" s="28"/>
      <c r="P459" s="28"/>
      <c r="Q459" s="28"/>
      <c r="R459" s="28"/>
      <c r="S459" s="28" t="s">
        <v>1024</v>
      </c>
      <c r="T459" s="29" t="s">
        <v>104</v>
      </c>
      <c r="U459" s="37" t="s">
        <v>1025</v>
      </c>
      <c r="V459" s="37" t="s">
        <v>236</v>
      </c>
      <c r="W459" s="34">
        <v>3</v>
      </c>
      <c r="X459" s="162">
        <v>45838</v>
      </c>
      <c r="Y459" s="162">
        <v>45840</v>
      </c>
      <c r="Z459" s="30"/>
      <c r="AA459" s="107" t="str" cm="1">
        <f t="array" ref="AA459">IF(AB459="","",INDEX(AG459:DR459,_xlfn.XMATCH(AB459,AG459:DR459)-1))</f>
        <v>DHI-GUP-DT-22-050</v>
      </c>
      <c r="AB459" s="113">
        <f t="shared" si="105"/>
        <v>44589</v>
      </c>
      <c r="AC459" s="107" t="str" cm="1">
        <f t="array" ref="AC459">IF(AB459="","",INDEX(AG459:DR459,_xlfn.XMATCH(AB459,AG459:DR459)+1))</f>
        <v>0</v>
      </c>
      <c r="AD459" s="107" t="str" cm="1">
        <f t="array" ref="AD459">IF(AE459="","",INDEX(AG459:DR459,_xlfn.XMATCH(AE459,AG459:DR459)-1))</f>
        <v>CRS-GUP-DHI-DT-22-209</v>
      </c>
      <c r="AE459" s="113">
        <f t="shared" si="106"/>
        <v>44612</v>
      </c>
      <c r="AF459" s="107" t="str" cm="1">
        <f t="array" ref="AF459">IF(AE459="","",INDEX(AG459:DR459,_xlfn.XMATCH(AE459,AG459:DR459)+1))</f>
        <v>NC</v>
      </c>
      <c r="AG459" s="114" t="s">
        <v>1050</v>
      </c>
      <c r="AH459" s="115">
        <v>44589</v>
      </c>
      <c r="AI459" s="198" t="s">
        <v>71</v>
      </c>
      <c r="AJ459" s="114" t="s">
        <v>1051</v>
      </c>
      <c r="AK459" s="115">
        <v>44612</v>
      </c>
      <c r="AL459" s="114" t="s">
        <v>73</v>
      </c>
      <c r="AN459" s="115"/>
      <c r="AQ459" s="115"/>
      <c r="AT459" s="115"/>
      <c r="AW459" s="115"/>
      <c r="AZ459" s="115"/>
      <c r="BC459" s="115"/>
      <c r="BF459" s="115"/>
      <c r="BI459" s="115"/>
      <c r="BL459" s="115"/>
      <c r="BR459" s="115"/>
      <c r="BX459" s="115"/>
      <c r="CD459" s="115"/>
      <c r="CJ459" s="115"/>
      <c r="CP459" s="115"/>
      <c r="CV459" s="115"/>
      <c r="DB459" s="115"/>
      <c r="DH459" s="115"/>
      <c r="DN459" s="115"/>
      <c r="DS459" s="31" cm="1">
        <f t="array" ref="DS459">_xlfn.TAKE(_xlfn.CHOOSECOLS(_xlfn.WRAPROWS($AG459:$DR459,6),2),1)</f>
        <v>44589</v>
      </c>
      <c r="DT459" s="31" cm="1">
        <f t="array" ref="DT459">_xlfn.TAKE(_xlfn._xlws.FILTER(_xlfn.CHOOSECOLS(_xlfn.WRAPROWS($AG459:$DR459,6),2),
(_xlfn.CHOOSECOLS(_xlfn.WRAPROWS($AG459:$DR459,6),3) = "0") +
(_xlfn.CHOOSECOLS(_xlfn.WRAPROWS($AG459:$DR459,6),3) = 0) +
(_xlfn.CHOOSECOLS(_xlfn.WRAPROWS($AG459:$DR459,6),3) = "0(CP)")),1)</f>
        <v>44589</v>
      </c>
    </row>
    <row r="460" spans="1:124" s="114" customFormat="1" x14ac:dyDescent="0.45">
      <c r="A460" s="29"/>
      <c r="B460" s="29" t="s">
        <v>445</v>
      </c>
      <c r="C460" s="29" t="s">
        <v>889</v>
      </c>
      <c r="D460" s="29" t="s">
        <v>101</v>
      </c>
      <c r="E460" s="29" t="s">
        <v>1019</v>
      </c>
      <c r="F460" s="34" t="s">
        <v>1056</v>
      </c>
      <c r="G460" s="29"/>
      <c r="H460" s="30" t="str">
        <f t="shared" si="79"/>
        <v>GUP-XV00-P1MB-123058</v>
      </c>
      <c r="I460" s="50" t="s">
        <v>1057</v>
      </c>
      <c r="J460" s="53" t="s">
        <v>1022</v>
      </c>
      <c r="K460" s="52">
        <v>44713</v>
      </c>
      <c r="L460" s="53"/>
      <c r="M460" s="32" t="s">
        <v>448</v>
      </c>
      <c r="N460" s="28" t="s">
        <v>1023</v>
      </c>
      <c r="O460" s="28"/>
      <c r="P460" s="28"/>
      <c r="Q460" s="28"/>
      <c r="R460" s="28"/>
      <c r="S460" s="28" t="s">
        <v>1024</v>
      </c>
      <c r="T460" s="29" t="s">
        <v>104</v>
      </c>
      <c r="U460" s="37" t="s">
        <v>1025</v>
      </c>
      <c r="V460" s="37" t="s">
        <v>236</v>
      </c>
      <c r="W460" s="34">
        <v>3</v>
      </c>
      <c r="X460" s="162">
        <v>45838</v>
      </c>
      <c r="Y460" s="162">
        <v>45840</v>
      </c>
      <c r="Z460" s="30"/>
      <c r="AA460" s="107" t="str" cm="1">
        <f t="array" ref="AA460">IF(AB460="","",INDEX(AG460:DR460,_xlfn.XMATCH(AB460,AG460:DR460)-1))</f>
        <v>DHI-GUP-DT-22-050</v>
      </c>
      <c r="AB460" s="113">
        <f t="shared" si="105"/>
        <v>44589</v>
      </c>
      <c r="AC460" s="107" t="str" cm="1">
        <f t="array" ref="AC460">IF(AB460="","",INDEX(AG460:DR460,_xlfn.XMATCH(AB460,AG460:DR460)+1))</f>
        <v>0</v>
      </c>
      <c r="AD460" s="107" t="str" cm="1">
        <f t="array" ref="AD460">IF(AE460="","",INDEX(AG460:DR460,_xlfn.XMATCH(AE460,AG460:DR460)-1))</f>
        <v>CRS-GUP-DHI-DT-22-209</v>
      </c>
      <c r="AE460" s="113">
        <f t="shared" si="106"/>
        <v>44612</v>
      </c>
      <c r="AF460" s="107" t="str" cm="1">
        <f t="array" ref="AF460">IF(AE460="","",INDEX(AG460:DR460,_xlfn.XMATCH(AE460,AG460:DR460)+1))</f>
        <v>NC</v>
      </c>
      <c r="AG460" s="114" t="s">
        <v>1050</v>
      </c>
      <c r="AH460" s="115">
        <v>44589</v>
      </c>
      <c r="AI460" s="198" t="s">
        <v>71</v>
      </c>
      <c r="AJ460" s="114" t="s">
        <v>1051</v>
      </c>
      <c r="AK460" s="115">
        <v>44612</v>
      </c>
      <c r="AL460" s="114" t="s">
        <v>73</v>
      </c>
      <c r="AN460" s="115"/>
      <c r="AQ460" s="115"/>
      <c r="AT460" s="115"/>
      <c r="AW460" s="115"/>
      <c r="AZ460" s="115"/>
      <c r="BC460" s="115"/>
      <c r="BF460" s="115"/>
      <c r="BI460" s="115"/>
      <c r="BL460" s="115"/>
      <c r="BR460" s="115"/>
      <c r="BX460" s="115"/>
      <c r="CD460" s="115"/>
      <c r="CJ460" s="115"/>
      <c r="CP460" s="115"/>
      <c r="CV460" s="115"/>
      <c r="DB460" s="115"/>
      <c r="DH460" s="115"/>
      <c r="DN460" s="115"/>
      <c r="DS460" s="31" cm="1">
        <f t="array" ref="DS460">_xlfn.TAKE(_xlfn.CHOOSECOLS(_xlfn.WRAPROWS($AG460:$DR460,6),2),1)</f>
        <v>44589</v>
      </c>
      <c r="DT460" s="31" cm="1">
        <f t="array" ref="DT460">_xlfn.TAKE(_xlfn._xlws.FILTER(_xlfn.CHOOSECOLS(_xlfn.WRAPROWS($AG460:$DR460,6),2),
(_xlfn.CHOOSECOLS(_xlfn.WRAPROWS($AG460:$DR460,6),3) = "0") +
(_xlfn.CHOOSECOLS(_xlfn.WRAPROWS($AG460:$DR460,6),3) = 0) +
(_xlfn.CHOOSECOLS(_xlfn.WRAPROWS($AG460:$DR460,6),3) = "0(CP)")),1)</f>
        <v>44589</v>
      </c>
    </row>
    <row r="461" spans="1:124" s="114" customFormat="1" x14ac:dyDescent="0.45">
      <c r="A461" s="29"/>
      <c r="B461" s="29" t="s">
        <v>445</v>
      </c>
      <c r="C461" s="29" t="s">
        <v>889</v>
      </c>
      <c r="D461" s="29" t="s">
        <v>101</v>
      </c>
      <c r="E461" s="29" t="s">
        <v>1019</v>
      </c>
      <c r="F461" s="34" t="s">
        <v>1058</v>
      </c>
      <c r="G461" s="29"/>
      <c r="H461" s="30" t="str">
        <f t="shared" si="79"/>
        <v>GUP-XV00-P1MB-123060</v>
      </c>
      <c r="I461" s="50" t="s">
        <v>1059</v>
      </c>
      <c r="J461" s="53" t="s">
        <v>1022</v>
      </c>
      <c r="K461" s="52">
        <v>44713</v>
      </c>
      <c r="L461" s="53"/>
      <c r="M461" s="32" t="s">
        <v>448</v>
      </c>
      <c r="N461" s="28" t="s">
        <v>1023</v>
      </c>
      <c r="O461" s="28"/>
      <c r="P461" s="28"/>
      <c r="Q461" s="28"/>
      <c r="R461" s="28"/>
      <c r="S461" s="28" t="s">
        <v>1024</v>
      </c>
      <c r="T461" s="29" t="s">
        <v>104</v>
      </c>
      <c r="U461" s="37" t="s">
        <v>1025</v>
      </c>
      <c r="V461" s="37" t="s">
        <v>236</v>
      </c>
      <c r="W461" s="34">
        <v>3</v>
      </c>
      <c r="X461" s="162">
        <v>45838</v>
      </c>
      <c r="Y461" s="162">
        <v>45840</v>
      </c>
      <c r="Z461" s="30"/>
      <c r="AA461" s="107" t="str" cm="1">
        <f t="array" ref="AA461">IF(AB461="","",INDEX(AG461:DR461,_xlfn.XMATCH(AB461,AG461:DR461)-1))</f>
        <v>DHI-GUP-DT-22-050</v>
      </c>
      <c r="AB461" s="113">
        <f t="shared" si="105"/>
        <v>44589</v>
      </c>
      <c r="AC461" s="107" t="str" cm="1">
        <f t="array" ref="AC461">IF(AB461="","",INDEX(AG461:DR461,_xlfn.XMATCH(AB461,AG461:DR461)+1))</f>
        <v>0</v>
      </c>
      <c r="AD461" s="107" t="str" cm="1">
        <f t="array" ref="AD461">IF(AE461="","",INDEX(AG461:DR461,_xlfn.XMATCH(AE461,AG461:DR461)-1))</f>
        <v>CRS-GUP-DHI-DT-22-209</v>
      </c>
      <c r="AE461" s="113">
        <f t="shared" si="106"/>
        <v>44612</v>
      </c>
      <c r="AF461" s="107" t="str" cm="1">
        <f t="array" ref="AF461">IF(AE461="","",INDEX(AG461:DR461,_xlfn.XMATCH(AE461,AG461:DR461)+1))</f>
        <v>NC</v>
      </c>
      <c r="AG461" s="114" t="s">
        <v>1050</v>
      </c>
      <c r="AH461" s="115">
        <v>44589</v>
      </c>
      <c r="AI461" s="198" t="s">
        <v>71</v>
      </c>
      <c r="AJ461" s="114" t="s">
        <v>1051</v>
      </c>
      <c r="AK461" s="115">
        <v>44612</v>
      </c>
      <c r="AL461" s="114" t="s">
        <v>73</v>
      </c>
      <c r="AN461" s="115"/>
      <c r="AQ461" s="115"/>
      <c r="AT461" s="115"/>
      <c r="AW461" s="115"/>
      <c r="AZ461" s="115"/>
      <c r="BC461" s="115"/>
      <c r="BF461" s="115"/>
      <c r="BI461" s="115"/>
      <c r="BL461" s="115"/>
      <c r="BR461" s="115"/>
      <c r="BX461" s="115"/>
      <c r="CD461" s="115"/>
      <c r="CJ461" s="115"/>
      <c r="CP461" s="115"/>
      <c r="CV461" s="115"/>
      <c r="DB461" s="115"/>
      <c r="DH461" s="115"/>
      <c r="DN461" s="115"/>
      <c r="DS461" s="31" cm="1">
        <f t="array" ref="DS461">_xlfn.TAKE(_xlfn.CHOOSECOLS(_xlfn.WRAPROWS($AG461:$DR461,6),2),1)</f>
        <v>44589</v>
      </c>
      <c r="DT461" s="31" cm="1">
        <f t="array" ref="DT461">_xlfn.TAKE(_xlfn._xlws.FILTER(_xlfn.CHOOSECOLS(_xlfn.WRAPROWS($AG461:$DR461,6),2),
(_xlfn.CHOOSECOLS(_xlfn.WRAPROWS($AG461:$DR461,6),3) = "0") +
(_xlfn.CHOOSECOLS(_xlfn.WRAPROWS($AG461:$DR461,6),3) = 0) +
(_xlfn.CHOOSECOLS(_xlfn.WRAPROWS($AG461:$DR461,6),3) = "0(CP)")),1)</f>
        <v>44589</v>
      </c>
    </row>
    <row r="462" spans="1:124" s="114" customFormat="1" x14ac:dyDescent="0.45">
      <c r="A462" s="29"/>
      <c r="B462" s="29" t="s">
        <v>445</v>
      </c>
      <c r="C462" s="29" t="s">
        <v>889</v>
      </c>
      <c r="D462" s="29" t="s">
        <v>101</v>
      </c>
      <c r="E462" s="29" t="s">
        <v>1019</v>
      </c>
      <c r="F462" s="34" t="s">
        <v>1060</v>
      </c>
      <c r="G462" s="29"/>
      <c r="H462" s="30" t="str">
        <f t="shared" si="79"/>
        <v>GUP-XV00-P1MB-123061</v>
      </c>
      <c r="I462" s="50" t="s">
        <v>1061</v>
      </c>
      <c r="J462" s="53" t="s">
        <v>1022</v>
      </c>
      <c r="K462" s="52">
        <v>44713</v>
      </c>
      <c r="L462" s="53"/>
      <c r="M462" s="32" t="s">
        <v>448</v>
      </c>
      <c r="N462" s="28" t="s">
        <v>1023</v>
      </c>
      <c r="O462" s="28"/>
      <c r="P462" s="28"/>
      <c r="Q462" s="28"/>
      <c r="R462" s="28"/>
      <c r="S462" s="28" t="s">
        <v>1024</v>
      </c>
      <c r="T462" s="29" t="s">
        <v>104</v>
      </c>
      <c r="U462" s="37" t="s">
        <v>1025</v>
      </c>
      <c r="V462" s="37" t="s">
        <v>236</v>
      </c>
      <c r="W462" s="34">
        <v>3</v>
      </c>
      <c r="X462" s="162">
        <v>45838</v>
      </c>
      <c r="Y462" s="162">
        <v>45840</v>
      </c>
      <c r="Z462" s="30"/>
      <c r="AA462" s="107" t="str" cm="1">
        <f t="array" ref="AA462">IF(AB462="","",INDEX(AG462:DR462,_xlfn.XMATCH(AB462,AG462:DR462)-1))</f>
        <v>DHI-GUP-DT-22-050</v>
      </c>
      <c r="AB462" s="113">
        <f t="shared" si="105"/>
        <v>44589</v>
      </c>
      <c r="AC462" s="107" t="str" cm="1">
        <f t="array" ref="AC462">IF(AB462="","",INDEX(AG462:DR462,_xlfn.XMATCH(AB462,AG462:DR462)+1))</f>
        <v>0</v>
      </c>
      <c r="AD462" s="107" t="str" cm="1">
        <f t="array" ref="AD462">IF(AE462="","",INDEX(AG462:DR462,_xlfn.XMATCH(AE462,AG462:DR462)-1))</f>
        <v>CRS-GUP-DHI-DT-22-209</v>
      </c>
      <c r="AE462" s="113">
        <f t="shared" si="106"/>
        <v>44612</v>
      </c>
      <c r="AF462" s="107" t="str" cm="1">
        <f t="array" ref="AF462">IF(AE462="","",INDEX(AG462:DR462,_xlfn.XMATCH(AE462,AG462:DR462)+1))</f>
        <v>NC</v>
      </c>
      <c r="AG462" s="114" t="s">
        <v>1050</v>
      </c>
      <c r="AH462" s="115">
        <v>44589</v>
      </c>
      <c r="AI462" s="198" t="s">
        <v>71</v>
      </c>
      <c r="AJ462" s="114" t="s">
        <v>1051</v>
      </c>
      <c r="AK462" s="115">
        <v>44612</v>
      </c>
      <c r="AL462" s="114" t="s">
        <v>73</v>
      </c>
      <c r="AN462" s="115"/>
      <c r="AQ462" s="115"/>
      <c r="AT462" s="115"/>
      <c r="AW462" s="115"/>
      <c r="AZ462" s="115"/>
      <c r="BC462" s="115"/>
      <c r="BF462" s="115"/>
      <c r="BI462" s="115"/>
      <c r="BL462" s="115"/>
      <c r="BR462" s="115"/>
      <c r="BX462" s="115"/>
      <c r="CD462" s="115"/>
      <c r="CJ462" s="115"/>
      <c r="CP462" s="115"/>
      <c r="CV462" s="115"/>
      <c r="DB462" s="115"/>
      <c r="DH462" s="115"/>
      <c r="DN462" s="115"/>
      <c r="DS462" s="31" cm="1">
        <f t="array" ref="DS462">_xlfn.TAKE(_xlfn.CHOOSECOLS(_xlfn.WRAPROWS($AG462:$DR462,6),2),1)</f>
        <v>44589</v>
      </c>
      <c r="DT462" s="31" cm="1">
        <f t="array" ref="DT462">_xlfn.TAKE(_xlfn._xlws.FILTER(_xlfn.CHOOSECOLS(_xlfn.WRAPROWS($AG462:$DR462,6),2),
(_xlfn.CHOOSECOLS(_xlfn.WRAPROWS($AG462:$DR462,6),3) = "0") +
(_xlfn.CHOOSECOLS(_xlfn.WRAPROWS($AG462:$DR462,6),3) = 0) +
(_xlfn.CHOOSECOLS(_xlfn.WRAPROWS($AG462:$DR462,6),3) = "0(CP)")),1)</f>
        <v>44589</v>
      </c>
    </row>
    <row r="463" spans="1:124" s="114" customFormat="1" x14ac:dyDescent="0.45">
      <c r="A463" s="29"/>
      <c r="B463" s="29" t="s">
        <v>445</v>
      </c>
      <c r="C463" s="29" t="s">
        <v>679</v>
      </c>
      <c r="D463" s="29" t="s">
        <v>101</v>
      </c>
      <c r="E463" s="29" t="s">
        <v>1019</v>
      </c>
      <c r="F463" s="34" t="s">
        <v>1062</v>
      </c>
      <c r="G463" s="29"/>
      <c r="H463" s="30" t="str">
        <f t="shared" si="79"/>
        <v>GUP-XA00-P1MB-123073</v>
      </c>
      <c r="I463" s="50" t="s">
        <v>1063</v>
      </c>
      <c r="J463" s="53" t="s">
        <v>1022</v>
      </c>
      <c r="K463" s="52">
        <v>44652</v>
      </c>
      <c r="L463" s="53"/>
      <c r="M463" s="32" t="s">
        <v>448</v>
      </c>
      <c r="N463" s="28" t="s">
        <v>1023</v>
      </c>
      <c r="O463" s="28"/>
      <c r="P463" s="28" t="s">
        <v>5686</v>
      </c>
      <c r="Q463" s="28"/>
      <c r="R463" s="28"/>
      <c r="S463" s="28" t="s">
        <v>1024</v>
      </c>
      <c r="T463" s="29" t="s">
        <v>104</v>
      </c>
      <c r="U463" s="37" t="s">
        <v>1025</v>
      </c>
      <c r="V463" s="37" t="s">
        <v>236</v>
      </c>
      <c r="W463" s="34">
        <v>2</v>
      </c>
      <c r="X463" s="162">
        <v>45838</v>
      </c>
      <c r="Y463" s="162">
        <v>45840</v>
      </c>
      <c r="Z463" s="30"/>
      <c r="AA463" s="107" t="str" cm="1">
        <f t="array" ref="AA463">IF(AB463="","",INDEX(AG463:DR463,_xlfn.XMATCH(AB463,AG463:DR463)-1))</f>
        <v>DE-GUP-DT-E-22-243</v>
      </c>
      <c r="AB463" s="113">
        <f t="shared" si="105"/>
        <v>44704</v>
      </c>
      <c r="AC463" s="107" cm="1">
        <f t="array" ref="AC463">IF(AB463="","",INDEX(AG463:DR463,_xlfn.XMATCH(AB463,AG463:DR463)+1))</f>
        <v>1</v>
      </c>
      <c r="AD463" s="107" t="str" cm="1">
        <f t="array" ref="AD463">IF(AE463="","",INDEX(AG463:DR463,_xlfn.XMATCH(AE463,AG463:DR463)-1))</f>
        <v>CRS-GUP-DHI-DT-22-427</v>
      </c>
      <c r="AE463" s="113">
        <f t="shared" si="106"/>
        <v>44726</v>
      </c>
      <c r="AF463" s="107" t="str" cm="1">
        <f t="array" ref="AF463">IF(AE463="","",INDEX(AG463:DR463,_xlfn.XMATCH(AE463,AG463:DR463)+1))</f>
        <v>NC</v>
      </c>
      <c r="AG463" s="114" t="s">
        <v>1064</v>
      </c>
      <c r="AH463" s="115">
        <v>44484</v>
      </c>
      <c r="AI463" s="198" t="s">
        <v>71</v>
      </c>
      <c r="AJ463" s="114" t="s">
        <v>1065</v>
      </c>
      <c r="AK463" s="115">
        <v>44508</v>
      </c>
      <c r="AL463" s="114" t="s">
        <v>92</v>
      </c>
      <c r="AM463" s="114" t="s">
        <v>1066</v>
      </c>
      <c r="AN463" s="115">
        <v>44704</v>
      </c>
      <c r="AO463" s="114">
        <v>1</v>
      </c>
      <c r="AP463" s="114" t="s">
        <v>1067</v>
      </c>
      <c r="AQ463" s="115">
        <v>44726</v>
      </c>
      <c r="AR463" s="114" t="s">
        <v>73</v>
      </c>
      <c r="AT463" s="115"/>
      <c r="AW463" s="115"/>
      <c r="AZ463" s="115"/>
      <c r="BC463" s="115"/>
      <c r="BF463" s="115"/>
      <c r="BI463" s="115"/>
      <c r="BL463" s="115"/>
      <c r="BR463" s="115"/>
      <c r="BX463" s="115"/>
      <c r="CD463" s="115"/>
      <c r="CJ463" s="115"/>
      <c r="CP463" s="115"/>
      <c r="CV463" s="115"/>
      <c r="DB463" s="115"/>
      <c r="DH463" s="115"/>
      <c r="DN463" s="115"/>
      <c r="DS463" s="31" cm="1">
        <f t="array" ref="DS463">_xlfn.TAKE(_xlfn.CHOOSECOLS(_xlfn.WRAPROWS($AG463:$DR463,6),2),1)</f>
        <v>44484</v>
      </c>
      <c r="DT463" s="31" cm="1">
        <f t="array" ref="DT463">_xlfn.TAKE(_xlfn._xlws.FILTER(_xlfn.CHOOSECOLS(_xlfn.WRAPROWS($AG463:$DR463,6),2),
(_xlfn.CHOOSECOLS(_xlfn.WRAPROWS($AG463:$DR463,6),3) = "0") +
(_xlfn.CHOOSECOLS(_xlfn.WRAPROWS($AG463:$DR463,6),3) = 0) +
(_xlfn.CHOOSECOLS(_xlfn.WRAPROWS($AG463:$DR463,6),3) = "0(CP)")),1)</f>
        <v>44484</v>
      </c>
    </row>
    <row r="464" spans="1:124" s="114" customFormat="1" x14ac:dyDescent="0.45">
      <c r="A464" s="29"/>
      <c r="B464" s="29" t="s">
        <v>445</v>
      </c>
      <c r="C464" s="29" t="s">
        <v>141</v>
      </c>
      <c r="D464" s="29" t="s">
        <v>101</v>
      </c>
      <c r="E464" s="29" t="s">
        <v>1019</v>
      </c>
      <c r="F464" s="34" t="s">
        <v>1068</v>
      </c>
      <c r="G464" s="29"/>
      <c r="H464" s="30" t="str">
        <f t="shared" si="79"/>
        <v>GUP-XS00-P1MB-123092</v>
      </c>
      <c r="I464" s="50" t="s">
        <v>1069</v>
      </c>
      <c r="J464" s="53" t="s">
        <v>1022</v>
      </c>
      <c r="K464" s="54">
        <v>44774</v>
      </c>
      <c r="L464" s="53"/>
      <c r="M464" s="32" t="s">
        <v>448</v>
      </c>
      <c r="N464" s="28" t="s">
        <v>1023</v>
      </c>
      <c r="O464" s="28"/>
      <c r="P464" s="28"/>
      <c r="Q464" s="28"/>
      <c r="R464" s="28"/>
      <c r="S464" s="28" t="s">
        <v>1024</v>
      </c>
      <c r="T464" s="29" t="s">
        <v>104</v>
      </c>
      <c r="U464" s="37" t="s">
        <v>1025</v>
      </c>
      <c r="V464" s="37" t="s">
        <v>249</v>
      </c>
      <c r="W464" s="34">
        <v>2</v>
      </c>
      <c r="X464" s="162">
        <v>45838</v>
      </c>
      <c r="Y464" s="162">
        <v>45840</v>
      </c>
      <c r="Z464" s="30"/>
      <c r="AA464" s="107" t="str" cm="1">
        <f t="array" ref="AA464">IF(AB464="","",INDEX(AG464:DR464,_xlfn.XMATCH(AB464,AG464:DR464)-1))</f>
        <v>DE-GUP-DT-E-22-241</v>
      </c>
      <c r="AB464" s="113">
        <f t="shared" si="105"/>
        <v>44704</v>
      </c>
      <c r="AC464" s="107" cm="1">
        <f t="array" ref="AC464">IF(AB464="","",INDEX(AG464:DR464,_xlfn.XMATCH(AB464,AG464:DR464)+1))</f>
        <v>0</v>
      </c>
      <c r="AD464" s="107" t="str" cm="1">
        <f t="array" ref="AD464">IF(AE464="","",INDEX(AG464:DR464,_xlfn.XMATCH(AE464,AG464:DR464)-1))</f>
        <v>CRS-GUP-DHI-DT-22-415</v>
      </c>
      <c r="AE464" s="113">
        <f t="shared" si="106"/>
        <v>44725</v>
      </c>
      <c r="AF464" s="107" t="str" cm="1">
        <f t="array" ref="AF464">IF(AE464="","",INDEX(AG464:DR464,_xlfn.XMATCH(AE464,AG464:DR464)+1))</f>
        <v>NC</v>
      </c>
      <c r="AG464" s="114" t="s">
        <v>1070</v>
      </c>
      <c r="AH464" s="115">
        <v>44704</v>
      </c>
      <c r="AI464" s="198">
        <v>0</v>
      </c>
      <c r="AJ464" s="114" t="s">
        <v>1071</v>
      </c>
      <c r="AK464" s="115">
        <v>44725</v>
      </c>
      <c r="AL464" s="114" t="s">
        <v>73</v>
      </c>
      <c r="AN464" s="115"/>
      <c r="AQ464" s="115"/>
      <c r="AT464" s="115"/>
      <c r="AW464" s="115"/>
      <c r="AZ464" s="115"/>
      <c r="BC464" s="115"/>
      <c r="BF464" s="115"/>
      <c r="BI464" s="115"/>
      <c r="BL464" s="115"/>
      <c r="BR464" s="115"/>
      <c r="BX464" s="115"/>
      <c r="CD464" s="115"/>
      <c r="CJ464" s="115"/>
      <c r="CP464" s="115"/>
      <c r="CV464" s="115"/>
      <c r="DB464" s="115"/>
      <c r="DH464" s="115"/>
      <c r="DN464" s="115"/>
      <c r="DS464" s="31" cm="1">
        <f t="array" ref="DS464">_xlfn.TAKE(_xlfn.CHOOSECOLS(_xlfn.WRAPROWS($AG464:$DR464,6),2),1)</f>
        <v>44704</v>
      </c>
      <c r="DT464" s="31" cm="1">
        <f t="array" ref="DT464">_xlfn.TAKE(_xlfn._xlws.FILTER(_xlfn.CHOOSECOLS(_xlfn.WRAPROWS($AG464:$DR464,6),2),
(_xlfn.CHOOSECOLS(_xlfn.WRAPROWS($AG464:$DR464,6),3) = "0") +
(_xlfn.CHOOSECOLS(_xlfn.WRAPROWS($AG464:$DR464,6),3) = 0) +
(_xlfn.CHOOSECOLS(_xlfn.WRAPROWS($AG464:$DR464,6),3) = "0(CP)")),1)</f>
        <v>44704</v>
      </c>
    </row>
    <row r="465" spans="1:124" s="114" customFormat="1" x14ac:dyDescent="0.45">
      <c r="A465" s="29"/>
      <c r="B465" s="29" t="s">
        <v>445</v>
      </c>
      <c r="C465" s="29" t="s">
        <v>1072</v>
      </c>
      <c r="D465" s="29" t="s">
        <v>101</v>
      </c>
      <c r="E465" s="29" t="s">
        <v>1019</v>
      </c>
      <c r="F465" s="34" t="s">
        <v>1073</v>
      </c>
      <c r="G465" s="29"/>
      <c r="H465" s="30" t="str">
        <f t="shared" si="79"/>
        <v>GUP-YS02-P1MB-123087</v>
      </c>
      <c r="I465" s="50" t="s">
        <v>1074</v>
      </c>
      <c r="J465" s="53" t="s">
        <v>1022</v>
      </c>
      <c r="K465" s="54">
        <v>44774</v>
      </c>
      <c r="L465" s="53"/>
      <c r="M465" s="32" t="s">
        <v>448</v>
      </c>
      <c r="N465" s="28" t="s">
        <v>1023</v>
      </c>
      <c r="O465" s="28"/>
      <c r="P465" s="28" t="s">
        <v>5686</v>
      </c>
      <c r="Q465" s="28"/>
      <c r="R465" s="28"/>
      <c r="S465" s="28" t="s">
        <v>1024</v>
      </c>
      <c r="T465" s="29" t="s">
        <v>104</v>
      </c>
      <c r="U465" s="37" t="s">
        <v>1025</v>
      </c>
      <c r="V465" s="37" t="s">
        <v>236</v>
      </c>
      <c r="W465" s="34">
        <v>2</v>
      </c>
      <c r="X465" s="162">
        <v>45838</v>
      </c>
      <c r="Y465" s="162">
        <v>45840</v>
      </c>
      <c r="Z465" s="30"/>
      <c r="AA465" s="107" t="str" cm="1">
        <f t="array" ref="AA465">IF(AB465="","",INDEX(AG465:DR465,_xlfn.XMATCH(AB465,AG465:DR465)-1))</f>
        <v>DE-GUP-DT-E-22-342</v>
      </c>
      <c r="AB465" s="113">
        <f t="shared" si="105"/>
        <v>44740</v>
      </c>
      <c r="AC465" s="107" cm="1">
        <f t="array" ref="AC465">IF(AB465="","",INDEX(AG465:DR465,_xlfn.XMATCH(AB465,AG465:DR465)+1))</f>
        <v>0</v>
      </c>
      <c r="AD465" s="107" t="str" cm="1">
        <f t="array" ref="AD465">IF(AE465="","",INDEX(AG465:DR465,_xlfn.XMATCH(AE465,AG465:DR465)-1))</f>
        <v>CRS-GUP-DHI-DT-22-549</v>
      </c>
      <c r="AE465" s="113">
        <f t="shared" si="106"/>
        <v>44769</v>
      </c>
      <c r="AF465" s="107" t="str" cm="1">
        <f t="array" ref="AF465">IF(AE465="","",INDEX(AG465:DR465,_xlfn.XMATCH(AE465,AG465:DR465)+1))</f>
        <v>NC</v>
      </c>
      <c r="AG465" s="114" t="s">
        <v>1075</v>
      </c>
      <c r="AH465" s="115">
        <v>44740</v>
      </c>
      <c r="AI465" s="198">
        <v>0</v>
      </c>
      <c r="AJ465" s="114" t="s">
        <v>1076</v>
      </c>
      <c r="AK465" s="115">
        <v>44769</v>
      </c>
      <c r="AL465" s="114" t="s">
        <v>73</v>
      </c>
      <c r="AN465" s="115"/>
      <c r="AQ465" s="115"/>
      <c r="AT465" s="115"/>
      <c r="AW465" s="115"/>
      <c r="AZ465" s="115"/>
      <c r="BC465" s="115"/>
      <c r="BF465" s="115"/>
      <c r="BI465" s="115"/>
      <c r="BL465" s="115"/>
      <c r="BR465" s="115"/>
      <c r="BX465" s="115"/>
      <c r="CD465" s="115"/>
      <c r="CJ465" s="115"/>
      <c r="CP465" s="115"/>
      <c r="CV465" s="115"/>
      <c r="DB465" s="115"/>
      <c r="DH465" s="115"/>
      <c r="DN465" s="115"/>
      <c r="DS465" s="31" cm="1">
        <f t="array" ref="DS465">_xlfn.TAKE(_xlfn.CHOOSECOLS(_xlfn.WRAPROWS($AG465:$DR465,6),2),1)</f>
        <v>44740</v>
      </c>
      <c r="DT465" s="31" cm="1">
        <f t="array" ref="DT465">_xlfn.TAKE(_xlfn._xlws.FILTER(_xlfn.CHOOSECOLS(_xlfn.WRAPROWS($AG465:$DR465,6),2),
(_xlfn.CHOOSECOLS(_xlfn.WRAPROWS($AG465:$DR465,6),3) = "0") +
(_xlfn.CHOOSECOLS(_xlfn.WRAPROWS($AG465:$DR465,6),3) = 0) +
(_xlfn.CHOOSECOLS(_xlfn.WRAPROWS($AG465:$DR465,6),3) = "0(CP)")),1)</f>
        <v>44740</v>
      </c>
    </row>
    <row r="466" spans="1:124" s="114" customFormat="1" x14ac:dyDescent="0.45">
      <c r="A466" s="29"/>
      <c r="B466" s="29" t="s">
        <v>445</v>
      </c>
      <c r="C466" s="29" t="s">
        <v>679</v>
      </c>
      <c r="D466" s="29" t="s">
        <v>101</v>
      </c>
      <c r="E466" s="29" t="s">
        <v>1019</v>
      </c>
      <c r="F466" s="34" t="s">
        <v>1077</v>
      </c>
      <c r="G466" s="29"/>
      <c r="H466" s="30" t="str">
        <f t="shared" si="79"/>
        <v>GUP-XA00-P1MB-123093</v>
      </c>
      <c r="I466" s="50" t="s">
        <v>1078</v>
      </c>
      <c r="J466" s="53" t="s">
        <v>1022</v>
      </c>
      <c r="K466" s="54">
        <v>44774</v>
      </c>
      <c r="L466" s="53"/>
      <c r="M466" s="32" t="s">
        <v>448</v>
      </c>
      <c r="N466" s="28" t="s">
        <v>1023</v>
      </c>
      <c r="O466" s="28"/>
      <c r="P466" s="28" t="s">
        <v>5686</v>
      </c>
      <c r="Q466" s="28"/>
      <c r="R466" s="28"/>
      <c r="S466" s="28" t="s">
        <v>1024</v>
      </c>
      <c r="T466" s="29" t="s">
        <v>104</v>
      </c>
      <c r="U466" s="37" t="s">
        <v>1025</v>
      </c>
      <c r="V466" s="37" t="s">
        <v>236</v>
      </c>
      <c r="W466" s="34">
        <v>2</v>
      </c>
      <c r="X466" s="162">
        <v>45838</v>
      </c>
      <c r="Y466" s="162">
        <v>45840</v>
      </c>
      <c r="Z466" s="30"/>
      <c r="AA466" s="107" t="str" cm="1">
        <f t="array" ref="AA466">IF(AB466="","",INDEX(AG466:DR466,_xlfn.XMATCH(AB466,AG466:DR466)-1))</f>
        <v>DHI-GUP-DT-22-051</v>
      </c>
      <c r="AB466" s="113">
        <f t="shared" si="105"/>
        <v>44589</v>
      </c>
      <c r="AC466" s="107" t="str" cm="1">
        <f t="array" ref="AC466">IF(AB466="","",INDEX(AG466:DR466,_xlfn.XMATCH(AB466,AG466:DR466)+1))</f>
        <v>0</v>
      </c>
      <c r="AD466" s="107" t="str" cm="1">
        <f t="array" ref="AD466">IF(AE466="","",INDEX(AG466:DR466,_xlfn.XMATCH(AE466,AG466:DR466)-1))</f>
        <v>CRS-GUP-DHI-DT-22-210</v>
      </c>
      <c r="AE466" s="113">
        <f t="shared" si="106"/>
        <v>44612</v>
      </c>
      <c r="AF466" s="107" t="str" cm="1">
        <f t="array" ref="AF466">IF(AE466="","",INDEX(AG466:DR466,_xlfn.XMATCH(AE466,AG466:DR466)+1))</f>
        <v>NC</v>
      </c>
      <c r="AG466" s="114" t="s">
        <v>1079</v>
      </c>
      <c r="AH466" s="115">
        <v>44589</v>
      </c>
      <c r="AI466" s="198" t="s">
        <v>71</v>
      </c>
      <c r="AJ466" s="114" t="s">
        <v>1080</v>
      </c>
      <c r="AK466" s="115">
        <v>44612</v>
      </c>
      <c r="AL466" s="114" t="s">
        <v>73</v>
      </c>
      <c r="AN466" s="115"/>
      <c r="AQ466" s="115"/>
      <c r="AT466" s="115"/>
      <c r="AW466" s="115"/>
      <c r="AZ466" s="115"/>
      <c r="BC466" s="115"/>
      <c r="BF466" s="115"/>
      <c r="BI466" s="115"/>
      <c r="BL466" s="115"/>
      <c r="BR466" s="115"/>
      <c r="BX466" s="115"/>
      <c r="CD466" s="115"/>
      <c r="CJ466" s="115"/>
      <c r="CP466" s="115"/>
      <c r="CV466" s="115"/>
      <c r="DB466" s="115"/>
      <c r="DH466" s="115"/>
      <c r="DN466" s="115"/>
      <c r="DS466" s="31" cm="1">
        <f t="array" ref="DS466">_xlfn.TAKE(_xlfn.CHOOSECOLS(_xlfn.WRAPROWS($AG466:$DR466,6),2),1)</f>
        <v>44589</v>
      </c>
      <c r="DT466" s="31" cm="1">
        <f t="array" ref="DT466">_xlfn.TAKE(_xlfn._xlws.FILTER(_xlfn.CHOOSECOLS(_xlfn.WRAPROWS($AG466:$DR466,6),2),
(_xlfn.CHOOSECOLS(_xlfn.WRAPROWS($AG466:$DR466,6),3) = "0") +
(_xlfn.CHOOSECOLS(_xlfn.WRAPROWS($AG466:$DR466,6),3) = 0) +
(_xlfn.CHOOSECOLS(_xlfn.WRAPROWS($AG466:$DR466,6),3) = "0(CP)")),1)</f>
        <v>44589</v>
      </c>
    </row>
    <row r="467" spans="1:124" s="114" customFormat="1" x14ac:dyDescent="0.45">
      <c r="A467" s="29"/>
      <c r="B467" s="29" t="s">
        <v>445</v>
      </c>
      <c r="C467" s="29" t="s">
        <v>1072</v>
      </c>
      <c r="D467" s="29" t="s">
        <v>101</v>
      </c>
      <c r="E467" s="29" t="s">
        <v>1019</v>
      </c>
      <c r="F467" s="34" t="s">
        <v>1081</v>
      </c>
      <c r="G467" s="29"/>
      <c r="H467" s="30" t="str">
        <f t="shared" si="79"/>
        <v>GUP-YS02-P1MB-123088</v>
      </c>
      <c r="I467" s="50" t="s">
        <v>1082</v>
      </c>
      <c r="J467" s="53" t="s">
        <v>1022</v>
      </c>
      <c r="K467" s="54">
        <v>44774</v>
      </c>
      <c r="L467" s="53"/>
      <c r="M467" s="32" t="s">
        <v>448</v>
      </c>
      <c r="N467" s="28" t="s">
        <v>1023</v>
      </c>
      <c r="O467" s="28"/>
      <c r="P467" s="28" t="s">
        <v>5686</v>
      </c>
      <c r="Q467" s="28"/>
      <c r="R467" s="28"/>
      <c r="S467" s="28" t="s">
        <v>1024</v>
      </c>
      <c r="T467" s="29" t="s">
        <v>104</v>
      </c>
      <c r="U467" s="37" t="s">
        <v>1025</v>
      </c>
      <c r="V467" s="37" t="s">
        <v>249</v>
      </c>
      <c r="W467" s="34">
        <v>2</v>
      </c>
      <c r="X467" s="162">
        <v>45838</v>
      </c>
      <c r="Y467" s="162">
        <v>45840</v>
      </c>
      <c r="Z467" s="30"/>
      <c r="AA467" s="107" t="str" cm="1">
        <f t="array" ref="AA467">IF(AB467="","",INDEX(AG467:DR467,_xlfn.XMATCH(AB467,AG467:DR467)-1))</f>
        <v>DE-GUP-DT-E-22-342</v>
      </c>
      <c r="AB467" s="113">
        <f t="shared" si="105"/>
        <v>44740</v>
      </c>
      <c r="AC467" s="107" cm="1">
        <f t="array" ref="AC467">IF(AB467="","",INDEX(AG467:DR467,_xlfn.XMATCH(AB467,AG467:DR467)+1))</f>
        <v>0</v>
      </c>
      <c r="AD467" s="107" t="str" cm="1">
        <f t="array" ref="AD467">IF(AE467="","",INDEX(AG467:DR467,_xlfn.XMATCH(AE467,AG467:DR467)-1))</f>
        <v>CRS-GUP-DHI-DT-22-549</v>
      </c>
      <c r="AE467" s="113">
        <f t="shared" si="106"/>
        <v>44769</v>
      </c>
      <c r="AF467" s="107" t="str" cm="1">
        <f t="array" ref="AF467">IF(AE467="","",INDEX(AG467:DR467,_xlfn.XMATCH(AE467,AG467:DR467)+1))</f>
        <v>NC</v>
      </c>
      <c r="AG467" s="114" t="s">
        <v>1075</v>
      </c>
      <c r="AH467" s="115">
        <v>44740</v>
      </c>
      <c r="AI467" s="198">
        <v>0</v>
      </c>
      <c r="AJ467" s="114" t="s">
        <v>1076</v>
      </c>
      <c r="AK467" s="115">
        <v>44769</v>
      </c>
      <c r="AL467" s="114" t="s">
        <v>73</v>
      </c>
      <c r="AN467" s="115"/>
      <c r="AQ467" s="115"/>
      <c r="AT467" s="115"/>
      <c r="AW467" s="115"/>
      <c r="AZ467" s="115"/>
      <c r="BC467" s="115"/>
      <c r="BF467" s="115"/>
      <c r="BI467" s="115"/>
      <c r="BL467" s="115"/>
      <c r="BR467" s="115"/>
      <c r="BX467" s="115"/>
      <c r="CD467" s="115"/>
      <c r="CJ467" s="115"/>
      <c r="CP467" s="115"/>
      <c r="CV467" s="115"/>
      <c r="DB467" s="115"/>
      <c r="DH467" s="115"/>
      <c r="DN467" s="115"/>
      <c r="DS467" s="31" cm="1">
        <f t="array" ref="DS467">_xlfn.TAKE(_xlfn.CHOOSECOLS(_xlfn.WRAPROWS($AG467:$DR467,6),2),1)</f>
        <v>44740</v>
      </c>
      <c r="DT467" s="31" cm="1">
        <f t="array" ref="DT467">_xlfn.TAKE(_xlfn._xlws.FILTER(_xlfn.CHOOSECOLS(_xlfn.WRAPROWS($AG467:$DR467,6),2),
(_xlfn.CHOOSECOLS(_xlfn.WRAPROWS($AG467:$DR467,6),3) = "0") +
(_xlfn.CHOOSECOLS(_xlfn.WRAPROWS($AG467:$DR467,6),3) = 0) +
(_xlfn.CHOOSECOLS(_xlfn.WRAPROWS($AG467:$DR467,6),3) = "0(CP)")),1)</f>
        <v>44740</v>
      </c>
    </row>
    <row r="468" spans="1:124" s="114" customFormat="1" x14ac:dyDescent="0.45">
      <c r="A468" s="29"/>
      <c r="B468" s="29" t="s">
        <v>445</v>
      </c>
      <c r="C468" s="29" t="s">
        <v>141</v>
      </c>
      <c r="D468" s="29" t="s">
        <v>101</v>
      </c>
      <c r="E468" s="29" t="s">
        <v>1019</v>
      </c>
      <c r="F468" s="34" t="s">
        <v>1083</v>
      </c>
      <c r="G468" s="29"/>
      <c r="H468" s="30" t="str">
        <f t="shared" si="79"/>
        <v>GUP-XS00-P1MB-123095</v>
      </c>
      <c r="I468" s="50" t="s">
        <v>1084</v>
      </c>
      <c r="J468" s="53" t="s">
        <v>1085</v>
      </c>
      <c r="K468" s="52">
        <v>44652</v>
      </c>
      <c r="L468" s="54">
        <v>44805</v>
      </c>
      <c r="M468" s="32" t="s">
        <v>448</v>
      </c>
      <c r="N468" s="28" t="s">
        <v>1023</v>
      </c>
      <c r="O468" s="28"/>
      <c r="P468" s="28"/>
      <c r="Q468" s="28"/>
      <c r="R468" s="28"/>
      <c r="S468" s="28" t="s">
        <v>1024</v>
      </c>
      <c r="T468" s="29" t="s">
        <v>104</v>
      </c>
      <c r="U468" s="37" t="s">
        <v>1025</v>
      </c>
      <c r="V468" s="37" t="s">
        <v>249</v>
      </c>
      <c r="W468" s="34">
        <v>2</v>
      </c>
      <c r="X468" s="162">
        <v>45838</v>
      </c>
      <c r="Y468" s="162">
        <v>45840</v>
      </c>
      <c r="Z468" s="30"/>
      <c r="AA468" s="107" t="str" cm="1">
        <f t="array" ref="AA468">IF(AB468="","",INDEX(AG468:DR468,_xlfn.XMATCH(AB468,AG468:DR468)-1))</f>
        <v>DE-GUP-DT-E-22-864</v>
      </c>
      <c r="AB468" s="113">
        <f t="shared" si="105"/>
        <v>44861</v>
      </c>
      <c r="AC468" s="107" cm="1">
        <f t="array" ref="AC468">IF(AB468="","",INDEX(AG468:DR468,_xlfn.XMATCH(AB468,AG468:DR468)+1))</f>
        <v>0</v>
      </c>
      <c r="AD468" s="107" t="str" cm="1">
        <f t="array" ref="AD468">IF(AE468="","",INDEX(AG468:DR468,_xlfn.XMATCH(AE468,AG468:DR468)-1))</f>
        <v>CRS-GUP-DHI-DT-22-1236</v>
      </c>
      <c r="AE468" s="113">
        <f t="shared" si="106"/>
        <v>44908</v>
      </c>
      <c r="AF468" s="107" t="str" cm="1">
        <f t="array" ref="AF468">IF(AE468="","",INDEX(AG468:DR468,_xlfn.XMATCH(AE468,AG468:DR468)+1))</f>
        <v>AA</v>
      </c>
      <c r="AG468" s="114" t="s">
        <v>1086</v>
      </c>
      <c r="AH468" s="115">
        <v>44692</v>
      </c>
      <c r="AI468" s="198" t="s">
        <v>90</v>
      </c>
      <c r="AJ468" s="114" t="s">
        <v>1087</v>
      </c>
      <c r="AK468" s="115">
        <v>44719</v>
      </c>
      <c r="AL468" s="114" t="s">
        <v>92</v>
      </c>
      <c r="AM468" s="114" t="s">
        <v>1088</v>
      </c>
      <c r="AN468" s="115">
        <v>44818</v>
      </c>
      <c r="AO468" s="114" t="s">
        <v>52</v>
      </c>
      <c r="AP468" s="114" t="s">
        <v>5069</v>
      </c>
      <c r="AQ468" s="115">
        <v>44846</v>
      </c>
      <c r="AR468" s="114" t="s">
        <v>84</v>
      </c>
      <c r="AS468" s="114" t="s">
        <v>5204</v>
      </c>
      <c r="AT468" s="115">
        <v>44861</v>
      </c>
      <c r="AU468" s="114">
        <v>0</v>
      </c>
      <c r="AV468" s="114" t="s">
        <v>5772</v>
      </c>
      <c r="AW468" s="115">
        <v>44908</v>
      </c>
      <c r="AX468" s="114" t="s">
        <v>84</v>
      </c>
      <c r="AZ468" s="115"/>
      <c r="BC468" s="115"/>
      <c r="BF468" s="115"/>
      <c r="BI468" s="115"/>
      <c r="BL468" s="115"/>
      <c r="BR468" s="115"/>
      <c r="BX468" s="115"/>
      <c r="CD468" s="115"/>
      <c r="CJ468" s="115"/>
      <c r="CP468" s="115"/>
      <c r="CV468" s="115"/>
      <c r="DB468" s="115"/>
      <c r="DH468" s="115"/>
      <c r="DN468" s="115"/>
      <c r="DS468" s="31" cm="1">
        <f t="array" ref="DS468">_xlfn.TAKE(_xlfn.CHOOSECOLS(_xlfn.WRAPROWS($AG468:$DR468,6),2),1)</f>
        <v>44692</v>
      </c>
      <c r="DT468" s="31" cm="1">
        <f t="array" ref="DT468">_xlfn.TAKE(_xlfn._xlws.FILTER(_xlfn.CHOOSECOLS(_xlfn.WRAPROWS($AG468:$DR468,6),2),
(_xlfn.CHOOSECOLS(_xlfn.WRAPROWS($AG468:$DR468,6),3) = "0") +
(_xlfn.CHOOSECOLS(_xlfn.WRAPROWS($AG468:$DR468,6),3) = 0) +
(_xlfn.CHOOSECOLS(_xlfn.WRAPROWS($AG468:$DR468,6),3) = "0(CP)")),1)</f>
        <v>44861</v>
      </c>
    </row>
    <row r="469" spans="1:124" s="114" customFormat="1" x14ac:dyDescent="0.45">
      <c r="A469" s="29"/>
      <c r="B469" s="29" t="s">
        <v>445</v>
      </c>
      <c r="C469" s="29" t="s">
        <v>1089</v>
      </c>
      <c r="D469" s="29" t="s">
        <v>101</v>
      </c>
      <c r="E469" s="29" t="s">
        <v>1019</v>
      </c>
      <c r="F469" s="34" t="s">
        <v>1090</v>
      </c>
      <c r="G469" s="29"/>
      <c r="H469" s="30" t="str">
        <f t="shared" si="79"/>
        <v>GUP-PL03-P1MB-123104</v>
      </c>
      <c r="I469" s="50" t="s">
        <v>1091</v>
      </c>
      <c r="J469" s="53" t="s">
        <v>1022</v>
      </c>
      <c r="K469" s="54">
        <v>44774</v>
      </c>
      <c r="L469" s="53"/>
      <c r="M469" s="32" t="s">
        <v>448</v>
      </c>
      <c r="N469" s="28" t="s">
        <v>1023</v>
      </c>
      <c r="O469" s="28"/>
      <c r="P469" s="28"/>
      <c r="Q469" s="28"/>
      <c r="R469" s="28"/>
      <c r="S469" s="28" t="s">
        <v>1024</v>
      </c>
      <c r="T469" s="29" t="s">
        <v>104</v>
      </c>
      <c r="U469" s="37" t="s">
        <v>1025</v>
      </c>
      <c r="V469" s="37" t="s">
        <v>272</v>
      </c>
      <c r="W469" s="34">
        <v>2</v>
      </c>
      <c r="X469" s="162">
        <v>45838</v>
      </c>
      <c r="Y469" s="162">
        <v>45840</v>
      </c>
      <c r="Z469" s="30"/>
      <c r="AA469" s="107" t="str" cm="1">
        <f t="array" ref="AA469">IF(AB469="","",INDEX(AG469:DR469,_xlfn.XMATCH(AB469,AG469:DR469)-1))</f>
        <v>DE-GUP-DT-E-22-241</v>
      </c>
      <c r="AB469" s="113">
        <f t="shared" si="105"/>
        <v>44704</v>
      </c>
      <c r="AC469" s="107" cm="1">
        <f t="array" ref="AC469">IF(AB469="","",INDEX(AG469:DR469,_xlfn.XMATCH(AB469,AG469:DR469)+1))</f>
        <v>0</v>
      </c>
      <c r="AD469" s="107" t="str" cm="1">
        <f t="array" ref="AD469">IF(AE469="","",INDEX(AG469:DR469,_xlfn.XMATCH(AE469,AG469:DR469)-1))</f>
        <v>CRS-GUP-DHI-DT-22-415</v>
      </c>
      <c r="AE469" s="113">
        <f t="shared" si="106"/>
        <v>44725</v>
      </c>
      <c r="AF469" s="107" t="str" cm="1">
        <f t="array" ref="AF469">IF(AE469="","",INDEX(AG469:DR469,_xlfn.XMATCH(AE469,AG469:DR469)+1))</f>
        <v>NC</v>
      </c>
      <c r="AG469" s="114" t="s">
        <v>1070</v>
      </c>
      <c r="AH469" s="115">
        <v>44704</v>
      </c>
      <c r="AI469" s="198">
        <v>0</v>
      </c>
      <c r="AJ469" s="114" t="s">
        <v>1071</v>
      </c>
      <c r="AK469" s="115">
        <v>44725</v>
      </c>
      <c r="AL469" s="114" t="s">
        <v>73</v>
      </c>
      <c r="AN469" s="115"/>
      <c r="AQ469" s="115"/>
      <c r="AT469" s="115"/>
      <c r="AW469" s="115"/>
      <c r="AZ469" s="115"/>
      <c r="BC469" s="115"/>
      <c r="BF469" s="115"/>
      <c r="BI469" s="115"/>
      <c r="BL469" s="115"/>
      <c r="BR469" s="115"/>
      <c r="BX469" s="115"/>
      <c r="CD469" s="115"/>
      <c r="CJ469" s="115"/>
      <c r="CP469" s="115"/>
      <c r="CV469" s="115"/>
      <c r="DB469" s="115"/>
      <c r="DH469" s="115"/>
      <c r="DN469" s="115"/>
      <c r="DS469" s="31" cm="1">
        <f t="array" ref="DS469">_xlfn.TAKE(_xlfn.CHOOSECOLS(_xlfn.WRAPROWS($AG469:$DR469,6),2),1)</f>
        <v>44704</v>
      </c>
      <c r="DT469" s="31" cm="1">
        <f t="array" ref="DT469">_xlfn.TAKE(_xlfn._xlws.FILTER(_xlfn.CHOOSECOLS(_xlfn.WRAPROWS($AG469:$DR469,6),2),
(_xlfn.CHOOSECOLS(_xlfn.WRAPROWS($AG469:$DR469,6),3) = "0") +
(_xlfn.CHOOSECOLS(_xlfn.WRAPROWS($AG469:$DR469,6),3) = 0) +
(_xlfn.CHOOSECOLS(_xlfn.WRAPROWS($AG469:$DR469,6),3) = "0(CP)")),1)</f>
        <v>44704</v>
      </c>
    </row>
    <row r="470" spans="1:124" s="114" customFormat="1" x14ac:dyDescent="0.45">
      <c r="A470" s="29"/>
      <c r="B470" s="29" t="s">
        <v>445</v>
      </c>
      <c r="C470" s="29" t="s">
        <v>928</v>
      </c>
      <c r="D470" s="29" t="s">
        <v>101</v>
      </c>
      <c r="E470" s="29" t="s">
        <v>1019</v>
      </c>
      <c r="F470" s="34">
        <v>123109</v>
      </c>
      <c r="G470" s="29"/>
      <c r="H470" s="30" t="str">
        <f t="shared" si="79"/>
        <v>GUP-YE03-P1MB-123109</v>
      </c>
      <c r="I470" s="50" t="s">
        <v>1092</v>
      </c>
      <c r="J470" s="53" t="s">
        <v>1022</v>
      </c>
      <c r="K470" s="52">
        <v>44652</v>
      </c>
      <c r="L470" s="53"/>
      <c r="M470" s="32" t="s">
        <v>448</v>
      </c>
      <c r="N470" s="28" t="s">
        <v>1023</v>
      </c>
      <c r="O470" s="28"/>
      <c r="P470" s="28" t="s">
        <v>5686</v>
      </c>
      <c r="Q470" s="28"/>
      <c r="R470" s="28"/>
      <c r="S470" s="28" t="s">
        <v>1024</v>
      </c>
      <c r="T470" s="29" t="s">
        <v>104</v>
      </c>
      <c r="U470" s="37" t="s">
        <v>1025</v>
      </c>
      <c r="V470" s="37" t="s">
        <v>272</v>
      </c>
      <c r="W470" s="34">
        <v>2</v>
      </c>
      <c r="X470" s="162">
        <v>45838</v>
      </c>
      <c r="Y470" s="162">
        <v>45840</v>
      </c>
      <c r="Z470" s="30"/>
      <c r="AA470" s="107" t="str" cm="1">
        <f t="array" ref="AA470">IF(AB470="","",INDEX(AG470:DR470,_xlfn.XMATCH(AB470,AG470:DR470)-1))</f>
        <v>DE-GUP-DT-E-22-713</v>
      </c>
      <c r="AB470" s="113">
        <f t="shared" si="105"/>
        <v>44833</v>
      </c>
      <c r="AC470" s="107" cm="1">
        <f t="array" ref="AC470">IF(AB470="","",INDEX(AG470:DR470,_xlfn.XMATCH(AB470,AG470:DR470)+1))</f>
        <v>1</v>
      </c>
      <c r="AD470" s="107" t="str" cm="1">
        <f t="array" ref="AD470">IF(AE470="","",INDEX(AG470:DR470,_xlfn.XMATCH(AE470,AG470:DR470)-1))</f>
        <v>CRS-GUP-DHI-DT-22-918</v>
      </c>
      <c r="AE470" s="113">
        <f t="shared" si="106"/>
        <v>44853</v>
      </c>
      <c r="AF470" s="107" t="str" cm="1">
        <f t="array" ref="AF470">IF(AE470="","",INDEX(AG470:DR470,_xlfn.XMATCH(AE470,AG470:DR470)+1))</f>
        <v>NC</v>
      </c>
      <c r="AG470" s="114" t="s">
        <v>1086</v>
      </c>
      <c r="AH470" s="115">
        <v>44692</v>
      </c>
      <c r="AI470" s="198">
        <v>0</v>
      </c>
      <c r="AJ470" s="114" t="s">
        <v>1087</v>
      </c>
      <c r="AK470" s="115">
        <v>44719</v>
      </c>
      <c r="AL470" s="114" t="s">
        <v>92</v>
      </c>
      <c r="AM470" s="114" t="s">
        <v>1093</v>
      </c>
      <c r="AN470" s="115">
        <v>44833</v>
      </c>
      <c r="AO470" s="114">
        <v>1</v>
      </c>
      <c r="AP470" s="114" t="s">
        <v>5136</v>
      </c>
      <c r="AQ470" s="115">
        <v>44853</v>
      </c>
      <c r="AR470" s="114" t="s">
        <v>73</v>
      </c>
      <c r="AT470" s="115"/>
      <c r="AW470" s="115"/>
      <c r="AZ470" s="115"/>
      <c r="BC470" s="115"/>
      <c r="BF470" s="115"/>
      <c r="BI470" s="115"/>
      <c r="BL470" s="115"/>
      <c r="BR470" s="115"/>
      <c r="BX470" s="115"/>
      <c r="CD470" s="115"/>
      <c r="CJ470" s="115"/>
      <c r="CP470" s="115"/>
      <c r="CV470" s="115"/>
      <c r="DB470" s="115"/>
      <c r="DH470" s="115"/>
      <c r="DN470" s="115"/>
      <c r="DS470" s="31" cm="1">
        <f t="array" ref="DS470">_xlfn.TAKE(_xlfn.CHOOSECOLS(_xlfn.WRAPROWS($AG470:$DR470,6),2),1)</f>
        <v>44692</v>
      </c>
      <c r="DT470" s="31" cm="1">
        <f t="array" ref="DT470">_xlfn.TAKE(_xlfn._xlws.FILTER(_xlfn.CHOOSECOLS(_xlfn.WRAPROWS($AG470:$DR470,6),2),
(_xlfn.CHOOSECOLS(_xlfn.WRAPROWS($AG470:$DR470,6),3) = "0") +
(_xlfn.CHOOSECOLS(_xlfn.WRAPROWS($AG470:$DR470,6),3) = 0) +
(_xlfn.CHOOSECOLS(_xlfn.WRAPROWS($AG470:$DR470,6),3) = "0(CP)")),1)</f>
        <v>44692</v>
      </c>
    </row>
    <row r="471" spans="1:124" s="114" customFormat="1" x14ac:dyDescent="0.45">
      <c r="A471" s="29"/>
      <c r="B471" s="29" t="s">
        <v>445</v>
      </c>
      <c r="C471" s="29" t="s">
        <v>679</v>
      </c>
      <c r="D471" s="29" t="s">
        <v>101</v>
      </c>
      <c r="E471" s="29" t="s">
        <v>1019</v>
      </c>
      <c r="F471" s="34" t="s">
        <v>1094</v>
      </c>
      <c r="G471" s="29"/>
      <c r="H471" s="30" t="str">
        <f t="shared" si="79"/>
        <v>GUP-XA00-P1MB-123079</v>
      </c>
      <c r="I471" s="50" t="s">
        <v>1095</v>
      </c>
      <c r="J471" s="53" t="s">
        <v>1022</v>
      </c>
      <c r="K471" s="52">
        <v>44652</v>
      </c>
      <c r="L471" s="53"/>
      <c r="M471" s="32" t="s">
        <v>448</v>
      </c>
      <c r="N471" s="28" t="s">
        <v>1023</v>
      </c>
      <c r="O471" s="28"/>
      <c r="P471" s="28" t="s">
        <v>5686</v>
      </c>
      <c r="Q471" s="28"/>
      <c r="R471" s="28"/>
      <c r="S471" s="28" t="s">
        <v>1024</v>
      </c>
      <c r="T471" s="29" t="s">
        <v>104</v>
      </c>
      <c r="U471" s="37" t="s">
        <v>1025</v>
      </c>
      <c r="V471" s="37" t="s">
        <v>281</v>
      </c>
      <c r="W471" s="34">
        <v>2</v>
      </c>
      <c r="X471" s="162">
        <v>45838</v>
      </c>
      <c r="Y471" s="162">
        <v>45840</v>
      </c>
      <c r="Z471" s="30"/>
      <c r="AA471" s="107" t="str" cm="1">
        <f t="array" ref="AA471">IF(AB471="","",INDEX(AG471:DR471,_xlfn.XMATCH(AB471,AG471:DR471)-1))</f>
        <v>DE-GUP-DT-E-22-835</v>
      </c>
      <c r="AB471" s="113">
        <f t="shared" si="105"/>
        <v>44855</v>
      </c>
      <c r="AC471" s="107" cm="1">
        <f t="array" ref="AC471">IF(AB471="","",INDEX(AG471:DR471,_xlfn.XMATCH(AB471,AG471:DR471)+1))</f>
        <v>1</v>
      </c>
      <c r="AD471" s="107" t="str" cm="1">
        <f t="array" ref="AD471">IF(AE471="","",INDEX(AG471:DR471,_xlfn.XMATCH(AE471,AG471:DR471)-1))</f>
        <v>CRS-GUP-DHI-DT-22-963</v>
      </c>
      <c r="AE471" s="113">
        <f t="shared" si="106"/>
        <v>44872</v>
      </c>
      <c r="AF471" s="107" t="str" cm="1">
        <f t="array" ref="AF471">IF(AE471="","",INDEX(AG471:DR471,_xlfn.XMATCH(AE471,AG471:DR471)+1))</f>
        <v>NC</v>
      </c>
      <c r="AG471" s="114" t="s">
        <v>1096</v>
      </c>
      <c r="AH471" s="115">
        <v>44510</v>
      </c>
      <c r="AI471" s="198" t="s">
        <v>71</v>
      </c>
      <c r="AJ471" s="114" t="s">
        <v>1097</v>
      </c>
      <c r="AK471" s="115">
        <v>44543</v>
      </c>
      <c r="AL471" s="114" t="s">
        <v>73</v>
      </c>
      <c r="AM471" s="114" t="s">
        <v>5150</v>
      </c>
      <c r="AN471" s="115">
        <v>44855</v>
      </c>
      <c r="AO471" s="114">
        <v>1</v>
      </c>
      <c r="AP471" s="114" t="s">
        <v>5308</v>
      </c>
      <c r="AQ471" s="115">
        <v>44872</v>
      </c>
      <c r="AR471" s="114" t="s">
        <v>73</v>
      </c>
      <c r="AT471" s="115"/>
      <c r="AW471" s="115"/>
      <c r="AZ471" s="115"/>
      <c r="BC471" s="115"/>
      <c r="BF471" s="115"/>
      <c r="BI471" s="115"/>
      <c r="BL471" s="115"/>
      <c r="BR471" s="115"/>
      <c r="BX471" s="115"/>
      <c r="CD471" s="115"/>
      <c r="CJ471" s="115"/>
      <c r="CP471" s="115"/>
      <c r="CV471" s="115"/>
      <c r="DB471" s="115"/>
      <c r="DH471" s="115"/>
      <c r="DN471" s="115"/>
      <c r="DS471" s="31" cm="1">
        <f t="array" ref="DS471">_xlfn.TAKE(_xlfn.CHOOSECOLS(_xlfn.WRAPROWS($AG471:$DR471,6),2),1)</f>
        <v>44510</v>
      </c>
      <c r="DT471" s="31" cm="1">
        <f t="array" ref="DT471">_xlfn.TAKE(_xlfn._xlws.FILTER(_xlfn.CHOOSECOLS(_xlfn.WRAPROWS($AG471:$DR471,6),2),
(_xlfn.CHOOSECOLS(_xlfn.WRAPROWS($AG471:$DR471,6),3) = "0") +
(_xlfn.CHOOSECOLS(_xlfn.WRAPROWS($AG471:$DR471,6),3) = 0) +
(_xlfn.CHOOSECOLS(_xlfn.WRAPROWS($AG471:$DR471,6),3) = "0(CP)")),1)</f>
        <v>44510</v>
      </c>
    </row>
    <row r="472" spans="1:124" s="114" customFormat="1" x14ac:dyDescent="0.45">
      <c r="A472" s="29"/>
      <c r="B472" s="29" t="s">
        <v>445</v>
      </c>
      <c r="C472" s="29" t="s">
        <v>679</v>
      </c>
      <c r="D472" s="29" t="s">
        <v>101</v>
      </c>
      <c r="E472" s="29" t="s">
        <v>1019</v>
      </c>
      <c r="F472" s="34" t="s">
        <v>1098</v>
      </c>
      <c r="G472" s="29"/>
      <c r="H472" s="30" t="str">
        <f t="shared" si="79"/>
        <v>GUP-XA00-P1MB-123083</v>
      </c>
      <c r="I472" s="50" t="s">
        <v>1099</v>
      </c>
      <c r="J472" s="53" t="s">
        <v>1022</v>
      </c>
      <c r="K472" s="52">
        <v>44652</v>
      </c>
      <c r="L472" s="53"/>
      <c r="M472" s="32" t="s">
        <v>448</v>
      </c>
      <c r="N472" s="28" t="s">
        <v>1023</v>
      </c>
      <c r="O472" s="28"/>
      <c r="P472" s="28" t="s">
        <v>5686</v>
      </c>
      <c r="Q472" s="28"/>
      <c r="R472" s="28"/>
      <c r="S472" s="28" t="s">
        <v>1024</v>
      </c>
      <c r="T472" s="29" t="s">
        <v>104</v>
      </c>
      <c r="U472" s="37" t="s">
        <v>1025</v>
      </c>
      <c r="V472" s="37" t="s">
        <v>281</v>
      </c>
      <c r="W472" s="34">
        <v>2</v>
      </c>
      <c r="X472" s="162">
        <v>45838</v>
      </c>
      <c r="Y472" s="162">
        <v>45840</v>
      </c>
      <c r="Z472" s="30"/>
      <c r="AA472" s="107" t="str" cm="1">
        <f t="array" ref="AA472">IF(AB472="","",INDEX(AG472:DR472,_xlfn.XMATCH(AB472,AG472:DR472)-1))</f>
        <v>DE-GUP-DT-E-22-835</v>
      </c>
      <c r="AB472" s="113">
        <f t="shared" si="105"/>
        <v>44855</v>
      </c>
      <c r="AC472" s="107" cm="1">
        <f t="array" ref="AC472">IF(AB472="","",INDEX(AG472:DR472,_xlfn.XMATCH(AB472,AG472:DR472)+1))</f>
        <v>1</v>
      </c>
      <c r="AD472" s="107" t="str" cm="1">
        <f t="array" ref="AD472">IF(AE472="","",INDEX(AG472:DR472,_xlfn.XMATCH(AE472,AG472:DR472)-1))</f>
        <v>CRS-GUP-DHI-DT-22-963</v>
      </c>
      <c r="AE472" s="113">
        <f t="shared" si="106"/>
        <v>44872</v>
      </c>
      <c r="AF472" s="107" t="str" cm="1">
        <f t="array" ref="AF472">IF(AE472="","",INDEX(AG472:DR472,_xlfn.XMATCH(AE472,AG472:DR472)+1))</f>
        <v>NC</v>
      </c>
      <c r="AG472" s="114" t="s">
        <v>1096</v>
      </c>
      <c r="AH472" s="115">
        <v>44510</v>
      </c>
      <c r="AI472" s="198" t="s">
        <v>71</v>
      </c>
      <c r="AJ472" s="114" t="s">
        <v>1097</v>
      </c>
      <c r="AK472" s="115">
        <v>44543</v>
      </c>
      <c r="AL472" s="114" t="s">
        <v>73</v>
      </c>
      <c r="AM472" s="114" t="s">
        <v>5150</v>
      </c>
      <c r="AN472" s="115">
        <v>44855</v>
      </c>
      <c r="AO472" s="114">
        <v>1</v>
      </c>
      <c r="AP472" s="114" t="s">
        <v>5308</v>
      </c>
      <c r="AQ472" s="115">
        <v>44872</v>
      </c>
      <c r="AR472" s="114" t="s">
        <v>73</v>
      </c>
      <c r="AT472" s="115"/>
      <c r="AW472" s="115"/>
      <c r="AZ472" s="115"/>
      <c r="BC472" s="115"/>
      <c r="BF472" s="115"/>
      <c r="BI472" s="115"/>
      <c r="BL472" s="115"/>
      <c r="BR472" s="115"/>
      <c r="BX472" s="115"/>
      <c r="CD472" s="115"/>
      <c r="CJ472" s="115"/>
      <c r="CP472" s="115"/>
      <c r="CV472" s="115"/>
      <c r="DB472" s="115"/>
      <c r="DH472" s="115"/>
      <c r="DN472" s="115"/>
      <c r="DS472" s="31" cm="1">
        <f t="array" ref="DS472">_xlfn.TAKE(_xlfn.CHOOSECOLS(_xlfn.WRAPROWS($AG472:$DR472,6),2),1)</f>
        <v>44510</v>
      </c>
      <c r="DT472" s="31" cm="1">
        <f t="array" ref="DT472">_xlfn.TAKE(_xlfn._xlws.FILTER(_xlfn.CHOOSECOLS(_xlfn.WRAPROWS($AG472:$DR472,6),2),
(_xlfn.CHOOSECOLS(_xlfn.WRAPROWS($AG472:$DR472,6),3) = "0") +
(_xlfn.CHOOSECOLS(_xlfn.WRAPROWS($AG472:$DR472,6),3) = 0) +
(_xlfn.CHOOSECOLS(_xlfn.WRAPROWS($AG472:$DR472,6),3) = "0(CP)")),1)</f>
        <v>44510</v>
      </c>
    </row>
    <row r="473" spans="1:124" s="114" customFormat="1" x14ac:dyDescent="0.45">
      <c r="A473" s="29"/>
      <c r="B473" s="29" t="s">
        <v>445</v>
      </c>
      <c r="C473" s="29" t="s">
        <v>1100</v>
      </c>
      <c r="D473" s="29" t="s">
        <v>101</v>
      </c>
      <c r="E473" s="29" t="s">
        <v>1019</v>
      </c>
      <c r="F473" s="34" t="s">
        <v>1101</v>
      </c>
      <c r="G473" s="29"/>
      <c r="H473" s="30" t="str">
        <f t="shared" si="79"/>
        <v>GUP-CC07-P1MB-123082</v>
      </c>
      <c r="I473" s="50" t="s">
        <v>1102</v>
      </c>
      <c r="J473" s="53" t="s">
        <v>1022</v>
      </c>
      <c r="K473" s="52">
        <v>44652</v>
      </c>
      <c r="L473" s="53"/>
      <c r="M473" s="32" t="s">
        <v>448</v>
      </c>
      <c r="N473" s="28" t="s">
        <v>1023</v>
      </c>
      <c r="O473" s="28"/>
      <c r="P473" s="28"/>
      <c r="Q473" s="28"/>
      <c r="R473" s="28"/>
      <c r="S473" s="28" t="s">
        <v>1024</v>
      </c>
      <c r="T473" s="29" t="s">
        <v>104</v>
      </c>
      <c r="U473" s="37" t="s">
        <v>1025</v>
      </c>
      <c r="V473" s="37" t="s">
        <v>281</v>
      </c>
      <c r="W473" s="34">
        <v>2</v>
      </c>
      <c r="X473" s="162">
        <v>45838</v>
      </c>
      <c r="Y473" s="162">
        <v>45840</v>
      </c>
      <c r="Z473" s="30"/>
      <c r="AA473" s="107" t="str" cm="1">
        <f t="array" ref="AA473">IF(AB473="","",INDEX(AG473:DR473,_xlfn.XMATCH(AB473,AG473:DR473)-1))</f>
        <v>DE-GUP-DT-E-22-835</v>
      </c>
      <c r="AB473" s="113">
        <f t="shared" si="105"/>
        <v>44855</v>
      </c>
      <c r="AC473" s="107" cm="1">
        <f t="array" ref="AC473">IF(AB473="","",INDEX(AG473:DR473,_xlfn.XMATCH(AB473,AG473:DR473)+1))</f>
        <v>2</v>
      </c>
      <c r="AD473" s="107" t="str" cm="1">
        <f t="array" ref="AD473">IF(AE473="","",INDEX(AG473:DR473,_xlfn.XMATCH(AE473,AG473:DR473)-1))</f>
        <v>CRS-GUP-DHI-DT-22-963</v>
      </c>
      <c r="AE473" s="113">
        <f t="shared" si="106"/>
        <v>44872</v>
      </c>
      <c r="AF473" s="107" t="str" cm="1">
        <f t="array" ref="AF473">IF(AE473="","",INDEX(AG473:DR473,_xlfn.XMATCH(AE473,AG473:DR473)+1))</f>
        <v>NC</v>
      </c>
      <c r="AG473" s="114" t="s">
        <v>1096</v>
      </c>
      <c r="AH473" s="115">
        <v>44510</v>
      </c>
      <c r="AI473" s="198" t="s">
        <v>71</v>
      </c>
      <c r="AJ473" s="114" t="s">
        <v>456</v>
      </c>
      <c r="AK473" s="115">
        <v>44544</v>
      </c>
      <c r="AL473" s="114" t="s">
        <v>456</v>
      </c>
      <c r="AM473" s="114" t="s">
        <v>1103</v>
      </c>
      <c r="AN473" s="115">
        <v>44545</v>
      </c>
      <c r="AO473" s="114" t="s">
        <v>369</v>
      </c>
      <c r="AP473" s="114" t="s">
        <v>1104</v>
      </c>
      <c r="AQ473" s="115">
        <v>44573</v>
      </c>
      <c r="AR473" s="114" t="s">
        <v>73</v>
      </c>
      <c r="AS473" s="114" t="s">
        <v>5150</v>
      </c>
      <c r="AT473" s="115">
        <v>44855</v>
      </c>
      <c r="AU473" s="114">
        <v>2</v>
      </c>
      <c r="AV473" s="114" t="s">
        <v>5308</v>
      </c>
      <c r="AW473" s="115">
        <v>44872</v>
      </c>
      <c r="AX473" s="114" t="s">
        <v>73</v>
      </c>
      <c r="AZ473" s="115"/>
      <c r="BC473" s="115"/>
      <c r="BF473" s="115"/>
      <c r="BI473" s="115"/>
      <c r="BL473" s="115"/>
      <c r="BR473" s="115"/>
      <c r="BX473" s="115"/>
      <c r="CD473" s="115"/>
      <c r="CJ473" s="115"/>
      <c r="CP473" s="115"/>
      <c r="CV473" s="115"/>
      <c r="DB473" s="115"/>
      <c r="DH473" s="115"/>
      <c r="DN473" s="115"/>
      <c r="DS473" s="31" cm="1">
        <f t="array" ref="DS473">_xlfn.TAKE(_xlfn.CHOOSECOLS(_xlfn.WRAPROWS($AG473:$DR473,6),2),1)</f>
        <v>44510</v>
      </c>
      <c r="DT473" s="31" cm="1">
        <f t="array" ref="DT473">_xlfn.TAKE(_xlfn._xlws.FILTER(_xlfn.CHOOSECOLS(_xlfn.WRAPROWS($AG473:$DR473,6),2),
(_xlfn.CHOOSECOLS(_xlfn.WRAPROWS($AG473:$DR473,6),3) = "0") +
(_xlfn.CHOOSECOLS(_xlfn.WRAPROWS($AG473:$DR473,6),3) = 0) +
(_xlfn.CHOOSECOLS(_xlfn.WRAPROWS($AG473:$DR473,6),3) = "0(CP)")),1)</f>
        <v>44510</v>
      </c>
    </row>
    <row r="474" spans="1:124" s="114" customFormat="1" x14ac:dyDescent="0.45">
      <c r="A474" s="29"/>
      <c r="B474" s="29" t="s">
        <v>445</v>
      </c>
      <c r="C474" s="29" t="s">
        <v>679</v>
      </c>
      <c r="D474" s="29" t="s">
        <v>101</v>
      </c>
      <c r="E474" s="29" t="s">
        <v>1019</v>
      </c>
      <c r="F474" s="34" t="s">
        <v>1105</v>
      </c>
      <c r="G474" s="29"/>
      <c r="H474" s="30" t="str">
        <f t="shared" si="79"/>
        <v>GUP-XA00-P1MB-123072</v>
      </c>
      <c r="I474" s="50" t="s">
        <v>1106</v>
      </c>
      <c r="J474" s="53" t="s">
        <v>1022</v>
      </c>
      <c r="K474" s="52">
        <v>44652</v>
      </c>
      <c r="L474" s="53"/>
      <c r="M474" s="32" t="s">
        <v>448</v>
      </c>
      <c r="N474" s="28" t="s">
        <v>1023</v>
      </c>
      <c r="O474" s="28"/>
      <c r="P474" s="28" t="s">
        <v>5686</v>
      </c>
      <c r="Q474" s="28"/>
      <c r="R474" s="28"/>
      <c r="S474" s="28" t="s">
        <v>1024</v>
      </c>
      <c r="T474" s="29" t="s">
        <v>104</v>
      </c>
      <c r="U474" s="37" t="s">
        <v>1025</v>
      </c>
      <c r="V474" s="37" t="s">
        <v>236</v>
      </c>
      <c r="W474" s="34">
        <v>1</v>
      </c>
      <c r="X474" s="162">
        <v>45838</v>
      </c>
      <c r="Y474" s="162">
        <v>45840</v>
      </c>
      <c r="Z474" s="30"/>
      <c r="AA474" s="107" t="str" cm="1">
        <f t="array" ref="AA474">IF(AB474="","",INDEX(AG474:DR474,_xlfn.XMATCH(AB474,AG474:DR474)-1))</f>
        <v>DE-GUP-DT-E-22-243</v>
      </c>
      <c r="AB474" s="113">
        <f t="shared" si="105"/>
        <v>44704</v>
      </c>
      <c r="AC474" s="107" cm="1">
        <f t="array" ref="AC474">IF(AB474="","",INDEX(AG474:DR474,_xlfn.XMATCH(AB474,AG474:DR474)+1))</f>
        <v>1</v>
      </c>
      <c r="AD474" s="107" t="str" cm="1">
        <f t="array" ref="AD474">IF(AE474="","",INDEX(AG474:DR474,_xlfn.XMATCH(AE474,AG474:DR474)-1))</f>
        <v>CRS-GUP-DHI-DT-22-427</v>
      </c>
      <c r="AE474" s="113">
        <f t="shared" si="106"/>
        <v>44726</v>
      </c>
      <c r="AF474" s="107" t="str" cm="1">
        <f t="array" ref="AF474">IF(AE474="","",INDEX(AG474:DR474,_xlfn.XMATCH(AE474,AG474:DR474)+1))</f>
        <v>NC</v>
      </c>
      <c r="AG474" s="114" t="s">
        <v>1064</v>
      </c>
      <c r="AH474" s="115">
        <v>44484</v>
      </c>
      <c r="AI474" s="198" t="s">
        <v>71</v>
      </c>
      <c r="AJ474" s="114" t="s">
        <v>1065</v>
      </c>
      <c r="AK474" s="115">
        <v>44508</v>
      </c>
      <c r="AL474" s="114" t="s">
        <v>92</v>
      </c>
      <c r="AM474" s="114" t="s">
        <v>1066</v>
      </c>
      <c r="AN474" s="115">
        <v>44704</v>
      </c>
      <c r="AO474" s="114">
        <v>1</v>
      </c>
      <c r="AP474" s="114" t="s">
        <v>1067</v>
      </c>
      <c r="AQ474" s="115">
        <v>44726</v>
      </c>
      <c r="AR474" s="114" t="s">
        <v>73</v>
      </c>
      <c r="AT474" s="115"/>
      <c r="AW474" s="115"/>
      <c r="AZ474" s="115"/>
      <c r="BC474" s="115"/>
      <c r="BF474" s="115"/>
      <c r="BI474" s="115"/>
      <c r="BL474" s="115"/>
      <c r="BR474" s="115"/>
      <c r="BX474" s="115"/>
      <c r="CD474" s="115"/>
      <c r="CJ474" s="115"/>
      <c r="CP474" s="115"/>
      <c r="CV474" s="115"/>
      <c r="DB474" s="115"/>
      <c r="DH474" s="115"/>
      <c r="DN474" s="115"/>
      <c r="DS474" s="31" cm="1">
        <f t="array" ref="DS474">_xlfn.TAKE(_xlfn.CHOOSECOLS(_xlfn.WRAPROWS($AG474:$DR474,6),2),1)</f>
        <v>44484</v>
      </c>
      <c r="DT474" s="31" cm="1">
        <f t="array" ref="DT474">_xlfn.TAKE(_xlfn._xlws.FILTER(_xlfn.CHOOSECOLS(_xlfn.WRAPROWS($AG474:$DR474,6),2),
(_xlfn.CHOOSECOLS(_xlfn.WRAPROWS($AG474:$DR474,6),3) = "0") +
(_xlfn.CHOOSECOLS(_xlfn.WRAPROWS($AG474:$DR474,6),3) = 0) +
(_xlfn.CHOOSECOLS(_xlfn.WRAPROWS($AG474:$DR474,6),3) = "0(CP)")),1)</f>
        <v>44484</v>
      </c>
    </row>
    <row r="475" spans="1:124" s="114" customFormat="1" x14ac:dyDescent="0.45">
      <c r="A475" s="29"/>
      <c r="B475" s="29" t="s">
        <v>445</v>
      </c>
      <c r="C475" s="29" t="s">
        <v>679</v>
      </c>
      <c r="D475" s="29" t="s">
        <v>101</v>
      </c>
      <c r="E475" s="29" t="s">
        <v>1019</v>
      </c>
      <c r="F475" s="34" t="s">
        <v>1107</v>
      </c>
      <c r="G475" s="29"/>
      <c r="H475" s="30" t="str">
        <f t="shared" si="79"/>
        <v>GUP-XA00-P1MB-123091</v>
      </c>
      <c r="I475" s="50" t="s">
        <v>1108</v>
      </c>
      <c r="J475" s="53" t="s">
        <v>1022</v>
      </c>
      <c r="K475" s="54">
        <v>44774</v>
      </c>
      <c r="L475" s="53"/>
      <c r="M475" s="32" t="s">
        <v>448</v>
      </c>
      <c r="N475" s="28" t="s">
        <v>1023</v>
      </c>
      <c r="O475" s="28"/>
      <c r="P475" s="28"/>
      <c r="Q475" s="28"/>
      <c r="R475" s="28"/>
      <c r="S475" s="28" t="s">
        <v>1024</v>
      </c>
      <c r="T475" s="29" t="s">
        <v>104</v>
      </c>
      <c r="U475" s="37" t="s">
        <v>1025</v>
      </c>
      <c r="V475" s="37" t="s">
        <v>272</v>
      </c>
      <c r="W475" s="34">
        <v>2</v>
      </c>
      <c r="X475" s="162">
        <v>45838</v>
      </c>
      <c r="Y475" s="162">
        <v>45840</v>
      </c>
      <c r="Z475" s="30"/>
      <c r="AA475" s="107" t="str" cm="1">
        <f t="array" ref="AA475">IF(AB475="","",INDEX(AG475:DR475,_xlfn.XMATCH(AB475,AG475:DR475)-1))</f>
        <v>DE-GUP-DT-E-22-241</v>
      </c>
      <c r="AB475" s="113">
        <f t="shared" si="105"/>
        <v>44704</v>
      </c>
      <c r="AC475" s="107" cm="1">
        <f t="array" ref="AC475">IF(AB475="","",INDEX(AG475:DR475,_xlfn.XMATCH(AB475,AG475:DR475)+1))</f>
        <v>0</v>
      </c>
      <c r="AD475" s="107" t="str" cm="1">
        <f t="array" ref="AD475">IF(AE475="","",INDEX(AG475:DR475,_xlfn.XMATCH(AE475,AG475:DR475)-1))</f>
        <v>CRS-GUP-DHI-DT-22-415</v>
      </c>
      <c r="AE475" s="113">
        <f t="shared" si="106"/>
        <v>44725</v>
      </c>
      <c r="AF475" s="107" t="str" cm="1">
        <f t="array" ref="AF475">IF(AE475="","",INDEX(AG475:DR475,_xlfn.XMATCH(AE475,AG475:DR475)+1))</f>
        <v>NC</v>
      </c>
      <c r="AG475" s="114" t="s">
        <v>1070</v>
      </c>
      <c r="AH475" s="115">
        <v>44704</v>
      </c>
      <c r="AI475" s="198">
        <v>0</v>
      </c>
      <c r="AJ475" s="114" t="s">
        <v>1071</v>
      </c>
      <c r="AK475" s="115">
        <v>44725</v>
      </c>
      <c r="AL475" s="114" t="s">
        <v>73</v>
      </c>
      <c r="AN475" s="115"/>
      <c r="AQ475" s="115"/>
      <c r="AT475" s="115"/>
      <c r="AW475" s="115"/>
      <c r="AZ475" s="115"/>
      <c r="BC475" s="115"/>
      <c r="BF475" s="115"/>
      <c r="BI475" s="115"/>
      <c r="BL475" s="115"/>
      <c r="BR475" s="115"/>
      <c r="BX475" s="115"/>
      <c r="CD475" s="115"/>
      <c r="CJ475" s="115"/>
      <c r="CP475" s="115"/>
      <c r="CV475" s="115"/>
      <c r="DB475" s="115"/>
      <c r="DH475" s="115"/>
      <c r="DN475" s="115"/>
      <c r="DS475" s="31" cm="1">
        <f t="array" ref="DS475">_xlfn.TAKE(_xlfn.CHOOSECOLS(_xlfn.WRAPROWS($AG475:$DR475,6),2),1)</f>
        <v>44704</v>
      </c>
      <c r="DT475" s="31" cm="1">
        <f t="array" ref="DT475">_xlfn.TAKE(_xlfn._xlws.FILTER(_xlfn.CHOOSECOLS(_xlfn.WRAPROWS($AG475:$DR475,6),2),
(_xlfn.CHOOSECOLS(_xlfn.WRAPROWS($AG475:$DR475,6),3) = "0") +
(_xlfn.CHOOSECOLS(_xlfn.WRAPROWS($AG475:$DR475,6),3) = 0) +
(_xlfn.CHOOSECOLS(_xlfn.WRAPROWS($AG475:$DR475,6),3) = "0(CP)")),1)</f>
        <v>44704</v>
      </c>
    </row>
    <row r="476" spans="1:124" s="114" customFormat="1" x14ac:dyDescent="0.45">
      <c r="A476" s="29"/>
      <c r="B476" s="29" t="s">
        <v>445</v>
      </c>
      <c r="C476" s="29" t="s">
        <v>1109</v>
      </c>
      <c r="D476" s="29" t="s">
        <v>101</v>
      </c>
      <c r="E476" s="29" t="s">
        <v>1019</v>
      </c>
      <c r="F476" s="34" t="s">
        <v>1110</v>
      </c>
      <c r="G476" s="29"/>
      <c r="H476" s="30" t="str">
        <f t="shared" si="79"/>
        <v>GUP-YT10-P1MB-123106</v>
      </c>
      <c r="I476" s="50" t="s">
        <v>1111</v>
      </c>
      <c r="J476" s="53" t="s">
        <v>1022</v>
      </c>
      <c r="K476" s="54">
        <v>44774</v>
      </c>
      <c r="L476" s="53"/>
      <c r="M476" s="32" t="s">
        <v>448</v>
      </c>
      <c r="N476" s="28" t="s">
        <v>1023</v>
      </c>
      <c r="O476" s="28"/>
      <c r="P476" s="28"/>
      <c r="Q476" s="28"/>
      <c r="R476" s="28"/>
      <c r="S476" s="28" t="s">
        <v>1024</v>
      </c>
      <c r="T476" s="29" t="s">
        <v>104</v>
      </c>
      <c r="U476" s="37" t="s">
        <v>1025</v>
      </c>
      <c r="V476" s="37" t="s">
        <v>272</v>
      </c>
      <c r="W476" s="34">
        <v>2</v>
      </c>
      <c r="X476" s="162">
        <v>45838</v>
      </c>
      <c r="Y476" s="162">
        <v>45840</v>
      </c>
      <c r="Z476" s="30"/>
      <c r="AA476" s="107" t="str" cm="1">
        <f t="array" ref="AA476">IF(AB476="","",INDEX(AG476:DR476,_xlfn.XMATCH(AB476,AG476:DR476)-1))</f>
        <v>DE-GUP-DT-E-22-907</v>
      </c>
      <c r="AB476" s="113">
        <f t="shared" si="105"/>
        <v>44868</v>
      </c>
      <c r="AC476" s="107" cm="1">
        <f t="array" ref="AC476">IF(AB476="","",INDEX(AG476:DR476,_xlfn.XMATCH(AB476,AG476:DR476)+1))</f>
        <v>1</v>
      </c>
      <c r="AD476" s="107" t="str" cm="1">
        <f t="array" ref="AD476">IF(AE476="","",INDEX(AG476:DR476,_xlfn.XMATCH(AE476,AG476:DR476)-1))</f>
        <v>CRS-GUP-DHI-DT-22-1055</v>
      </c>
      <c r="AE476" s="113">
        <f t="shared" si="106"/>
        <v>44882</v>
      </c>
      <c r="AF476" s="107" t="str" cm="1">
        <f t="array" ref="AF476">IF(AE476="","",INDEX(AG476:DR476,_xlfn.XMATCH(AE476,AG476:DR476)+1))</f>
        <v>NC</v>
      </c>
      <c r="AG476" s="114" t="s">
        <v>1070</v>
      </c>
      <c r="AH476" s="115">
        <v>44704</v>
      </c>
      <c r="AI476" s="198">
        <v>0</v>
      </c>
      <c r="AJ476" s="114" t="s">
        <v>1071</v>
      </c>
      <c r="AK476" s="115">
        <v>44725</v>
      </c>
      <c r="AL476" s="114" t="s">
        <v>92</v>
      </c>
      <c r="AM476" s="114" t="s">
        <v>5290</v>
      </c>
      <c r="AN476" s="115">
        <v>44868</v>
      </c>
      <c r="AO476" s="114">
        <v>1</v>
      </c>
      <c r="AP476" s="114" t="s">
        <v>5431</v>
      </c>
      <c r="AQ476" s="115">
        <v>44882</v>
      </c>
      <c r="AR476" s="114" t="s">
        <v>73</v>
      </c>
      <c r="AT476" s="115"/>
      <c r="AW476" s="115"/>
      <c r="AZ476" s="115"/>
      <c r="BC476" s="115"/>
      <c r="BF476" s="115"/>
      <c r="BI476" s="115"/>
      <c r="BL476" s="115"/>
      <c r="BR476" s="115"/>
      <c r="BX476" s="115"/>
      <c r="CD476" s="115"/>
      <c r="CJ476" s="115"/>
      <c r="CP476" s="115"/>
      <c r="CV476" s="115"/>
      <c r="DB476" s="115"/>
      <c r="DH476" s="115"/>
      <c r="DN476" s="115"/>
      <c r="DS476" s="31" cm="1">
        <f t="array" ref="DS476">_xlfn.TAKE(_xlfn.CHOOSECOLS(_xlfn.WRAPROWS($AG476:$DR476,6),2),1)</f>
        <v>44704</v>
      </c>
      <c r="DT476" s="31" cm="1">
        <f t="array" ref="DT476">_xlfn.TAKE(_xlfn._xlws.FILTER(_xlfn.CHOOSECOLS(_xlfn.WRAPROWS($AG476:$DR476,6),2),
(_xlfn.CHOOSECOLS(_xlfn.WRAPROWS($AG476:$DR476,6),3) = "0") +
(_xlfn.CHOOSECOLS(_xlfn.WRAPROWS($AG476:$DR476,6),3) = 0) +
(_xlfn.CHOOSECOLS(_xlfn.WRAPROWS($AG476:$DR476,6),3) = "0(CP)")),1)</f>
        <v>44704</v>
      </c>
    </row>
    <row r="477" spans="1:124" s="114" customFormat="1" x14ac:dyDescent="0.45">
      <c r="A477" s="29"/>
      <c r="B477" s="29" t="s">
        <v>445</v>
      </c>
      <c r="C477" s="29" t="s">
        <v>679</v>
      </c>
      <c r="D477" s="29" t="s">
        <v>101</v>
      </c>
      <c r="E477" s="29" t="s">
        <v>1019</v>
      </c>
      <c r="F477" s="34" t="s">
        <v>1112</v>
      </c>
      <c r="G477" s="29"/>
      <c r="H477" s="30" t="str">
        <f t="shared" si="79"/>
        <v>GUP-XA00-P1MB-123094</v>
      </c>
      <c r="I477" s="50" t="s">
        <v>1113</v>
      </c>
      <c r="J477" s="53" t="s">
        <v>1022</v>
      </c>
      <c r="K477" s="54">
        <v>44774</v>
      </c>
      <c r="L477" s="53"/>
      <c r="M477" s="32" t="s">
        <v>448</v>
      </c>
      <c r="N477" s="28" t="s">
        <v>1023</v>
      </c>
      <c r="O477" s="28"/>
      <c r="P477" s="28"/>
      <c r="Q477" s="28"/>
      <c r="R477" s="28"/>
      <c r="S477" s="28" t="s">
        <v>1024</v>
      </c>
      <c r="T477" s="29" t="s">
        <v>104</v>
      </c>
      <c r="U477" s="37" t="s">
        <v>1025</v>
      </c>
      <c r="V477" s="37" t="s">
        <v>236</v>
      </c>
      <c r="W477" s="34">
        <v>2</v>
      </c>
      <c r="X477" s="162">
        <v>45838</v>
      </c>
      <c r="Y477" s="162">
        <v>45840</v>
      </c>
      <c r="Z477" s="30"/>
      <c r="AA477" s="107" t="str" cm="1">
        <f t="array" ref="AA477">IF(AB477="","",INDEX(AG477:DR477,_xlfn.XMATCH(AB477,AG477:DR477)-1))</f>
        <v>DHI-GUP-DT-22-051</v>
      </c>
      <c r="AB477" s="113">
        <f t="shared" si="105"/>
        <v>44589</v>
      </c>
      <c r="AC477" s="107" t="str" cm="1">
        <f t="array" ref="AC477">IF(AB477="","",INDEX(AG477:DR477,_xlfn.XMATCH(AB477,AG477:DR477)+1))</f>
        <v>0</v>
      </c>
      <c r="AD477" s="107" t="str" cm="1">
        <f t="array" ref="AD477">IF(AE477="","",INDEX(AG477:DR477,_xlfn.XMATCH(AE477,AG477:DR477)-1))</f>
        <v>CRS-GUP-DHI-DT-22-210</v>
      </c>
      <c r="AE477" s="113">
        <f t="shared" si="106"/>
        <v>44612</v>
      </c>
      <c r="AF477" s="107" t="str" cm="1">
        <f t="array" ref="AF477">IF(AE477="","",INDEX(AG477:DR477,_xlfn.XMATCH(AE477,AG477:DR477)+1))</f>
        <v>NC</v>
      </c>
      <c r="AG477" s="114" t="s">
        <v>1079</v>
      </c>
      <c r="AH477" s="115">
        <v>44589</v>
      </c>
      <c r="AI477" s="198" t="s">
        <v>71</v>
      </c>
      <c r="AJ477" s="114" t="s">
        <v>1080</v>
      </c>
      <c r="AK477" s="115">
        <v>44612</v>
      </c>
      <c r="AL477" s="114" t="s">
        <v>73</v>
      </c>
      <c r="AN477" s="115"/>
      <c r="AQ477" s="115"/>
      <c r="AT477" s="115"/>
      <c r="AW477" s="115"/>
      <c r="AZ477" s="115"/>
      <c r="BC477" s="115"/>
      <c r="BF477" s="115"/>
      <c r="BI477" s="115"/>
      <c r="BL477" s="115"/>
      <c r="BR477" s="115"/>
      <c r="BX477" s="115"/>
      <c r="CD477" s="115"/>
      <c r="CJ477" s="115"/>
      <c r="CP477" s="115"/>
      <c r="CV477" s="115"/>
      <c r="DB477" s="115"/>
      <c r="DH477" s="115"/>
      <c r="DN477" s="115"/>
      <c r="DS477" s="31" cm="1">
        <f t="array" ref="DS477">_xlfn.TAKE(_xlfn.CHOOSECOLS(_xlfn.WRAPROWS($AG477:$DR477,6),2),1)</f>
        <v>44589</v>
      </c>
      <c r="DT477" s="31" cm="1">
        <f t="array" ref="DT477">_xlfn.TAKE(_xlfn._xlws.FILTER(_xlfn.CHOOSECOLS(_xlfn.WRAPROWS($AG477:$DR477,6),2),
(_xlfn.CHOOSECOLS(_xlfn.WRAPROWS($AG477:$DR477,6),3) = "0") +
(_xlfn.CHOOSECOLS(_xlfn.WRAPROWS($AG477:$DR477,6),3) = 0) +
(_xlfn.CHOOSECOLS(_xlfn.WRAPROWS($AG477:$DR477,6),3) = "0(CP)")),1)</f>
        <v>44589</v>
      </c>
    </row>
    <row r="478" spans="1:124" s="114" customFormat="1" x14ac:dyDescent="0.45">
      <c r="A478" s="29"/>
      <c r="B478" s="29" t="s">
        <v>445</v>
      </c>
      <c r="C478" s="29" t="s">
        <v>679</v>
      </c>
      <c r="D478" s="29" t="s">
        <v>101</v>
      </c>
      <c r="E478" s="29" t="s">
        <v>1019</v>
      </c>
      <c r="F478" s="34" t="s">
        <v>1114</v>
      </c>
      <c r="G478" s="29"/>
      <c r="H478" s="30" t="str">
        <f t="shared" si="79"/>
        <v>GUP-XA00-P1MB-123100</v>
      </c>
      <c r="I478" s="50" t="s">
        <v>1115</v>
      </c>
      <c r="J478" s="53" t="s">
        <v>1022</v>
      </c>
      <c r="K478" s="54">
        <v>44926</v>
      </c>
      <c r="L478" s="53"/>
      <c r="M478" s="32" t="s">
        <v>448</v>
      </c>
      <c r="N478" s="28" t="s">
        <v>1023</v>
      </c>
      <c r="O478" s="28"/>
      <c r="P478" s="28" t="s">
        <v>5686</v>
      </c>
      <c r="Q478" s="28"/>
      <c r="R478" s="28"/>
      <c r="S478" s="28" t="s">
        <v>1024</v>
      </c>
      <c r="T478" s="29" t="s">
        <v>104</v>
      </c>
      <c r="U478" s="37" t="s">
        <v>1025</v>
      </c>
      <c r="V478" s="37" t="s">
        <v>236</v>
      </c>
      <c r="W478" s="34">
        <v>3</v>
      </c>
      <c r="X478" s="162">
        <v>45838</v>
      </c>
      <c r="Y478" s="162">
        <v>45840</v>
      </c>
      <c r="Z478" s="30"/>
      <c r="AA478" s="107" t="str" cm="1">
        <f t="array" ref="AA478">IF(AB478="","",INDEX(AG478:DR478,_xlfn.XMATCH(AB478,AG478:DR478)-1))</f>
        <v>DE-GUP-DT-E-22-1140</v>
      </c>
      <c r="AB478" s="113">
        <f t="shared" si="105"/>
        <v>44916</v>
      </c>
      <c r="AC478" s="107" cm="1">
        <f t="array" ref="AC478">IF(AB478="","",INDEX(AG478:DR478,_xlfn.XMATCH(AB478,AG478:DR478)+1))</f>
        <v>0</v>
      </c>
      <c r="AD478" s="107" t="str" cm="1">
        <f t="array" ref="AD478">IF(AE478="","",INDEX(AG478:DR478,_xlfn.XMATCH(AE478,AG478:DR478)-1))</f>
        <v>CRS-GUP-DHI-DT-22-1388</v>
      </c>
      <c r="AE478" s="113">
        <f t="shared" si="106"/>
        <v>44929</v>
      </c>
      <c r="AF478" s="107" t="str" cm="1">
        <f t="array" ref="AF478">IF(AE478="","",INDEX(AG478:DR478,_xlfn.XMATCH(AE478,AG478:DR478)+1))</f>
        <v>NC</v>
      </c>
      <c r="AG478" s="114" t="s">
        <v>5872</v>
      </c>
      <c r="AH478" s="115">
        <v>44916</v>
      </c>
      <c r="AI478" s="198">
        <v>0</v>
      </c>
      <c r="AJ478" s="114" t="s">
        <v>6049</v>
      </c>
      <c r="AK478" s="115">
        <v>44929</v>
      </c>
      <c r="AL478" s="114" t="s">
        <v>73</v>
      </c>
      <c r="AN478" s="115"/>
      <c r="AQ478" s="115"/>
      <c r="AT478" s="115"/>
      <c r="AW478" s="115"/>
      <c r="AZ478" s="115"/>
      <c r="BC478" s="115"/>
      <c r="BF478" s="115"/>
      <c r="BI478" s="115"/>
      <c r="BL478" s="115"/>
      <c r="BR478" s="115"/>
      <c r="BX478" s="115"/>
      <c r="CD478" s="115"/>
      <c r="CJ478" s="115"/>
      <c r="CP478" s="115"/>
      <c r="CV478" s="115"/>
      <c r="DB478" s="115"/>
      <c r="DH478" s="115"/>
      <c r="DN478" s="115"/>
      <c r="DS478" s="31" cm="1">
        <f t="array" ref="DS478">_xlfn.TAKE(_xlfn.CHOOSECOLS(_xlfn.WRAPROWS($AG478:$DR478,6),2),1)</f>
        <v>44916</v>
      </c>
      <c r="DT478" s="31" cm="1">
        <f t="array" ref="DT478">_xlfn.TAKE(_xlfn._xlws.FILTER(_xlfn.CHOOSECOLS(_xlfn.WRAPROWS($AG478:$DR478,6),2),
(_xlfn.CHOOSECOLS(_xlfn.WRAPROWS($AG478:$DR478,6),3) = "0") +
(_xlfn.CHOOSECOLS(_xlfn.WRAPROWS($AG478:$DR478,6),3) = 0) +
(_xlfn.CHOOSECOLS(_xlfn.WRAPROWS($AG478:$DR478,6),3) = "0(CP)")),1)</f>
        <v>44916</v>
      </c>
    </row>
    <row r="479" spans="1:124" s="114" customFormat="1" x14ac:dyDescent="0.45">
      <c r="A479" s="29"/>
      <c r="B479" s="29" t="s">
        <v>445</v>
      </c>
      <c r="C479" s="29" t="s">
        <v>679</v>
      </c>
      <c r="D479" s="29" t="s">
        <v>101</v>
      </c>
      <c r="E479" s="29" t="s">
        <v>1019</v>
      </c>
      <c r="F479" s="34" t="s">
        <v>1116</v>
      </c>
      <c r="G479" s="29"/>
      <c r="H479" s="30" t="str">
        <f t="shared" si="79"/>
        <v>GUP-XA00-P1MB-123090</v>
      </c>
      <c r="I479" s="50" t="s">
        <v>1117</v>
      </c>
      <c r="J479" s="53" t="s">
        <v>1022</v>
      </c>
      <c r="K479" s="54">
        <v>44774</v>
      </c>
      <c r="L479" s="53"/>
      <c r="M479" s="32" t="s">
        <v>448</v>
      </c>
      <c r="N479" s="28" t="s">
        <v>1023</v>
      </c>
      <c r="O479" s="28"/>
      <c r="P479" s="28" t="s">
        <v>5686</v>
      </c>
      <c r="Q479" s="28"/>
      <c r="R479" s="28"/>
      <c r="S479" s="28" t="s">
        <v>1024</v>
      </c>
      <c r="T479" s="29" t="s">
        <v>104</v>
      </c>
      <c r="U479" s="37" t="s">
        <v>1025</v>
      </c>
      <c r="V479" s="37" t="s">
        <v>249</v>
      </c>
      <c r="W479" s="37">
        <v>2</v>
      </c>
      <c r="X479" s="162">
        <v>45838</v>
      </c>
      <c r="Y479" s="162">
        <v>45840</v>
      </c>
      <c r="Z479" s="30"/>
      <c r="AA479" s="107" t="str" cm="1">
        <f t="array" ref="AA479">IF(AB479="","",INDEX(AG479:DR479,_xlfn.XMATCH(AB479,AG479:DR479)-1))</f>
        <v>DE-GUP-DT-E-22-907</v>
      </c>
      <c r="AB479" s="113">
        <f t="shared" si="105"/>
        <v>44868</v>
      </c>
      <c r="AC479" s="107" cm="1">
        <f t="array" ref="AC479">IF(AB479="","",INDEX(AG479:DR479,_xlfn.XMATCH(AB479,AG479:DR479)+1))</f>
        <v>1</v>
      </c>
      <c r="AD479" s="107" t="str" cm="1">
        <f t="array" ref="AD479">IF(AE479="","",INDEX(AG479:DR479,_xlfn.XMATCH(AE479,AG479:DR479)-1))</f>
        <v>CRS-GUP-DHI-DT-22-1029</v>
      </c>
      <c r="AE479" s="113">
        <f t="shared" si="106"/>
        <v>44878</v>
      </c>
      <c r="AF479" s="107" t="str" cm="1">
        <f t="array" ref="AF479">IF(AE479="","",INDEX(AG479:DR479,_xlfn.XMATCH(AE479,AG479:DR479)+1))</f>
        <v>NC</v>
      </c>
      <c r="AG479" s="114" t="s">
        <v>1070</v>
      </c>
      <c r="AH479" s="115">
        <v>44704</v>
      </c>
      <c r="AI479" s="198">
        <v>0</v>
      </c>
      <c r="AJ479" s="114" t="s">
        <v>1071</v>
      </c>
      <c r="AK479" s="115">
        <v>44725</v>
      </c>
      <c r="AL479" s="114" t="s">
        <v>73</v>
      </c>
      <c r="AM479" s="114" t="s">
        <v>5290</v>
      </c>
      <c r="AN479" s="115">
        <v>44868</v>
      </c>
      <c r="AO479" s="114">
        <v>1</v>
      </c>
      <c r="AP479" s="114" t="s">
        <v>5392</v>
      </c>
      <c r="AQ479" s="115">
        <v>44878</v>
      </c>
      <c r="AR479" s="114" t="s">
        <v>73</v>
      </c>
      <c r="AT479" s="115"/>
      <c r="AW479" s="115"/>
      <c r="AZ479" s="115"/>
      <c r="BC479" s="115"/>
      <c r="BF479" s="115"/>
      <c r="BI479" s="115"/>
      <c r="BL479" s="115"/>
      <c r="BR479" s="115"/>
      <c r="BX479" s="115"/>
      <c r="CD479" s="115"/>
      <c r="CJ479" s="115"/>
      <c r="CP479" s="115"/>
      <c r="CV479" s="115"/>
      <c r="DB479" s="115"/>
      <c r="DH479" s="115"/>
      <c r="DN479" s="115"/>
      <c r="DS479" s="31" cm="1">
        <f t="array" ref="DS479">_xlfn.TAKE(_xlfn.CHOOSECOLS(_xlfn.WRAPROWS($AG479:$DR479,6),2),1)</f>
        <v>44704</v>
      </c>
      <c r="DT479" s="31" cm="1">
        <f t="array" ref="DT479">_xlfn.TAKE(_xlfn._xlws.FILTER(_xlfn.CHOOSECOLS(_xlfn.WRAPROWS($AG479:$DR479,6),2),
(_xlfn.CHOOSECOLS(_xlfn.WRAPROWS($AG479:$DR479,6),3) = "0") +
(_xlfn.CHOOSECOLS(_xlfn.WRAPROWS($AG479:$DR479,6),3) = 0) +
(_xlfn.CHOOSECOLS(_xlfn.WRAPROWS($AG479:$DR479,6),3) = "0(CP)")),1)</f>
        <v>44704</v>
      </c>
    </row>
    <row r="480" spans="1:124" s="114" customFormat="1" x14ac:dyDescent="0.45">
      <c r="A480" s="29"/>
      <c r="B480" s="29" t="s">
        <v>445</v>
      </c>
      <c r="C480" s="29" t="s">
        <v>93</v>
      </c>
      <c r="D480" s="29" t="s">
        <v>101</v>
      </c>
      <c r="E480" s="29" t="s">
        <v>1019</v>
      </c>
      <c r="F480" s="34" t="s">
        <v>1118</v>
      </c>
      <c r="G480" s="29"/>
      <c r="H480" s="30" t="str">
        <f t="shared" si="79"/>
        <v>GUP-XW01-P1MB-123107</v>
      </c>
      <c r="I480" s="50" t="s">
        <v>1119</v>
      </c>
      <c r="J480" s="53" t="s">
        <v>1022</v>
      </c>
      <c r="K480" s="52">
        <v>44652</v>
      </c>
      <c r="L480" s="53"/>
      <c r="M480" s="32" t="s">
        <v>448</v>
      </c>
      <c r="N480" s="28" t="s">
        <v>1023</v>
      </c>
      <c r="O480" s="28"/>
      <c r="P480" s="28"/>
      <c r="Q480" s="28"/>
      <c r="R480" s="28"/>
      <c r="S480" s="28" t="s">
        <v>1024</v>
      </c>
      <c r="T480" s="29" t="s">
        <v>104</v>
      </c>
      <c r="U480" s="55" t="s">
        <v>1120</v>
      </c>
      <c r="V480" s="37" t="s">
        <v>236</v>
      </c>
      <c r="W480" s="55">
        <v>2</v>
      </c>
      <c r="X480" s="162">
        <v>45838</v>
      </c>
      <c r="Y480" s="162">
        <v>45840</v>
      </c>
      <c r="Z480" s="30"/>
      <c r="AA480" s="107" t="str" cm="1">
        <f t="array" ref="AA480">IF(AB480="","",INDEX(AG480:DR480,_xlfn.XMATCH(AB480,AG480:DR480)-1))</f>
        <v>DHI-GUP-DT-22-211</v>
      </c>
      <c r="AB480" s="113">
        <f t="shared" si="105"/>
        <v>44692</v>
      </c>
      <c r="AC480" s="107" cm="1">
        <f t="array" ref="AC480">IF(AB480="","",INDEX(AG480:DR480,_xlfn.XMATCH(AB480,AG480:DR480)+1))</f>
        <v>0</v>
      </c>
      <c r="AD480" s="107" t="str" cm="1">
        <f t="array" ref="AD480">IF(AE480="","",INDEX(AG480:DR480,_xlfn.XMATCH(AE480,AG480:DR480)-1))</f>
        <v>CRS-GUP-DHI-DT-22-393</v>
      </c>
      <c r="AE480" s="113">
        <f t="shared" si="106"/>
        <v>44719</v>
      </c>
      <c r="AF480" s="107" t="str" cm="1">
        <f t="array" ref="AF480">IF(AE480="","",INDEX(AG480:DR480,_xlfn.XMATCH(AE480,AG480:DR480)+1))</f>
        <v>NC</v>
      </c>
      <c r="AG480" s="114" t="s">
        <v>1086</v>
      </c>
      <c r="AH480" s="115">
        <v>44692</v>
      </c>
      <c r="AI480" s="198">
        <v>0</v>
      </c>
      <c r="AJ480" s="114" t="s">
        <v>1087</v>
      </c>
      <c r="AK480" s="115">
        <v>44719</v>
      </c>
      <c r="AL480" s="114" t="s">
        <v>73</v>
      </c>
      <c r="AN480" s="115"/>
      <c r="AQ480" s="115"/>
      <c r="AT480" s="115"/>
      <c r="AW480" s="115"/>
      <c r="AZ480" s="115"/>
      <c r="BC480" s="115"/>
      <c r="BF480" s="115"/>
      <c r="BI480" s="115"/>
      <c r="BL480" s="115"/>
      <c r="BR480" s="115"/>
      <c r="BX480" s="115"/>
      <c r="CD480" s="115"/>
      <c r="CJ480" s="115"/>
      <c r="CP480" s="115"/>
      <c r="CV480" s="115"/>
      <c r="DB480" s="115"/>
      <c r="DH480" s="115"/>
      <c r="DN480" s="115"/>
      <c r="DS480" s="31" cm="1">
        <f t="array" ref="DS480">_xlfn.TAKE(_xlfn.CHOOSECOLS(_xlfn.WRAPROWS($AG480:$DR480,6),2),1)</f>
        <v>44692</v>
      </c>
      <c r="DT480" s="31" cm="1">
        <f t="array" ref="DT480">_xlfn.TAKE(_xlfn._xlws.FILTER(_xlfn.CHOOSECOLS(_xlfn.WRAPROWS($AG480:$DR480,6),2),
(_xlfn.CHOOSECOLS(_xlfn.WRAPROWS($AG480:$DR480,6),3) = "0") +
(_xlfn.CHOOSECOLS(_xlfn.WRAPROWS($AG480:$DR480,6),3) = 0) +
(_xlfn.CHOOSECOLS(_xlfn.WRAPROWS($AG480:$DR480,6),3) = "0(CP)")),1)</f>
        <v>44692</v>
      </c>
    </row>
    <row r="481" spans="1:124" s="43" customFormat="1" x14ac:dyDescent="0.45">
      <c r="A481" s="29"/>
      <c r="B481" s="29" t="s">
        <v>445</v>
      </c>
      <c r="C481" s="29" t="s">
        <v>134</v>
      </c>
      <c r="D481" s="29" t="s">
        <v>101</v>
      </c>
      <c r="E481" s="29" t="s">
        <v>1019</v>
      </c>
      <c r="F481" s="34" t="s">
        <v>1121</v>
      </c>
      <c r="G481" s="29"/>
      <c r="H481" s="30" t="str">
        <f t="shared" si="79"/>
        <v>GUP-XG02-P1MB-123023</v>
      </c>
      <c r="I481" s="50" t="s">
        <v>1122</v>
      </c>
      <c r="J481" s="53" t="s">
        <v>1085</v>
      </c>
      <c r="K481" s="52">
        <v>44652</v>
      </c>
      <c r="L481" s="54">
        <v>44805</v>
      </c>
      <c r="M481" s="32" t="s">
        <v>448</v>
      </c>
      <c r="N481" s="28" t="s">
        <v>1023</v>
      </c>
      <c r="O481" s="28"/>
      <c r="P481" s="28"/>
      <c r="Q481" s="28"/>
      <c r="R481" s="28"/>
      <c r="S481" s="28" t="s">
        <v>1024</v>
      </c>
      <c r="T481" s="29" t="s">
        <v>104</v>
      </c>
      <c r="U481" s="55" t="s">
        <v>1120</v>
      </c>
      <c r="V481" s="55" t="s">
        <v>704</v>
      </c>
      <c r="W481" s="55">
        <v>2</v>
      </c>
      <c r="X481" s="162">
        <v>45838</v>
      </c>
      <c r="Y481" s="162">
        <v>45840</v>
      </c>
      <c r="Z481" s="30"/>
      <c r="AA481" s="119" t="str" cm="1">
        <f t="array" ref="AA481">IF(AB481="","",INDEX(AG481:DR481,_xlfn.XMATCH(AB481,AG481:DR481)-1))</f>
        <v>DE-GUP-DT-E-23-996</v>
      </c>
      <c r="AB481" s="120">
        <f t="shared" si="105"/>
        <v>45275</v>
      </c>
      <c r="AC481" s="119" cm="1">
        <f t="array" ref="AC481">IF(AB481="","",INDEX(AG481:DR481,_xlfn.XMATCH(AB481,AG481:DR481)+1))</f>
        <v>1</v>
      </c>
      <c r="AD481" s="119" t="str" cm="1">
        <f t="array" ref="AD481">IF(AE481="","",INDEX(AG481:DR481,_xlfn.XMATCH(AE481,AG481:DR481)-1))</f>
        <v xml:space="preserve">N/A(메일로 송부) </v>
      </c>
      <c r="AE481" s="120">
        <f t="shared" si="106"/>
        <v>45274</v>
      </c>
      <c r="AF481" s="119" t="str" cm="1">
        <f t="array" ref="AF481">IF(AE481="","",INDEX(AG481:DR481,_xlfn.XMATCH(AE481,AG481:DR481)+1))</f>
        <v>AA(승인등급 변경-Email  접수)</v>
      </c>
      <c r="AG481" s="43" t="s">
        <v>1123</v>
      </c>
      <c r="AH481" s="117">
        <v>44518</v>
      </c>
      <c r="AI481" s="199" t="s">
        <v>106</v>
      </c>
      <c r="AJ481" s="43" t="s">
        <v>1124</v>
      </c>
      <c r="AK481" s="117">
        <v>44543</v>
      </c>
      <c r="AL481" s="43" t="s">
        <v>136</v>
      </c>
      <c r="AM481" s="43" t="s">
        <v>1125</v>
      </c>
      <c r="AN481" s="117">
        <v>44812</v>
      </c>
      <c r="AO481" s="43" t="s">
        <v>340</v>
      </c>
      <c r="AP481" s="43" t="s">
        <v>8131</v>
      </c>
      <c r="AQ481" s="117">
        <v>45274</v>
      </c>
      <c r="AR481" s="143" t="s">
        <v>8264</v>
      </c>
      <c r="AS481" s="43" t="s">
        <v>8132</v>
      </c>
      <c r="AT481" s="117">
        <v>45275</v>
      </c>
      <c r="AU481" s="43">
        <v>1</v>
      </c>
      <c r="AW481" s="117"/>
      <c r="AZ481" s="117"/>
      <c r="BC481" s="117"/>
      <c r="BF481" s="117"/>
      <c r="BI481" s="117"/>
      <c r="BL481" s="117"/>
      <c r="BR481" s="117"/>
      <c r="BX481" s="117"/>
      <c r="CD481" s="117"/>
      <c r="CJ481" s="117"/>
      <c r="CP481" s="117"/>
      <c r="CV481" s="117"/>
      <c r="DB481" s="117"/>
      <c r="DH481" s="117"/>
      <c r="DN481" s="117"/>
      <c r="DS481" s="31" cm="1">
        <f t="array" ref="DS481">_xlfn.TAKE(_xlfn.CHOOSECOLS(_xlfn.WRAPROWS($AG481:$DR481,6),2),1)</f>
        <v>44518</v>
      </c>
      <c r="DT481" s="31" cm="1">
        <f t="array" ref="DT481">_xlfn.TAKE(_xlfn._xlws.FILTER(_xlfn.CHOOSECOLS(_xlfn.WRAPROWS($AG481:$DR481,6),2),
(_xlfn.CHOOSECOLS(_xlfn.WRAPROWS($AG481:$DR481,6),3) = "0") +
(_xlfn.CHOOSECOLS(_xlfn.WRAPROWS($AG481:$DR481,6),3) = 0) +
(_xlfn.CHOOSECOLS(_xlfn.WRAPROWS($AG481:$DR481,6),3) = "0(CP)")),1)</f>
        <v>44812</v>
      </c>
    </row>
    <row r="482" spans="1:124" s="43" customFormat="1" x14ac:dyDescent="0.45">
      <c r="A482" s="29"/>
      <c r="B482" s="29" t="s">
        <v>445</v>
      </c>
      <c r="C482" s="29" t="s">
        <v>134</v>
      </c>
      <c r="D482" s="29" t="s">
        <v>101</v>
      </c>
      <c r="E482" s="29" t="s">
        <v>1019</v>
      </c>
      <c r="F482" s="34" t="s">
        <v>1126</v>
      </c>
      <c r="G482" s="29"/>
      <c r="H482" s="30" t="str">
        <f t="shared" si="79"/>
        <v>GUP-XG02-P1MB-123024</v>
      </c>
      <c r="I482" s="50" t="s">
        <v>1127</v>
      </c>
      <c r="J482" s="53" t="s">
        <v>1085</v>
      </c>
      <c r="K482" s="52">
        <v>44652</v>
      </c>
      <c r="L482" s="54">
        <v>44805</v>
      </c>
      <c r="M482" s="32" t="s">
        <v>448</v>
      </c>
      <c r="N482" s="28" t="s">
        <v>1023</v>
      </c>
      <c r="O482" s="28"/>
      <c r="P482" s="28"/>
      <c r="Q482" s="28"/>
      <c r="R482" s="28"/>
      <c r="S482" s="28" t="s">
        <v>1024</v>
      </c>
      <c r="T482" s="29" t="s">
        <v>104</v>
      </c>
      <c r="U482" s="55" t="s">
        <v>1120</v>
      </c>
      <c r="V482" s="55" t="s">
        <v>704</v>
      </c>
      <c r="W482" s="55">
        <v>2</v>
      </c>
      <c r="X482" s="162">
        <v>45838</v>
      </c>
      <c r="Y482" s="162">
        <v>45840</v>
      </c>
      <c r="Z482" s="30"/>
      <c r="AA482" s="119" t="str" cm="1">
        <f t="array" ref="AA482">IF(AB482="","",INDEX(AG482:DR482,_xlfn.XMATCH(AB482,AG482:DR482)-1))</f>
        <v>DE-GUP-DT-E-23-996</v>
      </c>
      <c r="AB482" s="120">
        <f t="shared" si="105"/>
        <v>45275</v>
      </c>
      <c r="AC482" s="119" cm="1">
        <f t="array" ref="AC482">IF(AB482="","",INDEX(AG482:DR482,_xlfn.XMATCH(AB482,AG482:DR482)+1))</f>
        <v>1</v>
      </c>
      <c r="AD482" s="119" t="str" cm="1">
        <f t="array" ref="AD482">IF(AE482="","",INDEX(AG482:DR482,_xlfn.XMATCH(AE482,AG482:DR482)-1))</f>
        <v xml:space="preserve">N/A(메일로 송부) </v>
      </c>
      <c r="AE482" s="120">
        <f t="shared" si="106"/>
        <v>45274</v>
      </c>
      <c r="AF482" s="119" t="str" cm="1">
        <f t="array" ref="AF482">IF(AE482="","",INDEX(AG482:DR482,_xlfn.XMATCH(AE482,AG482:DR482)+1))</f>
        <v>AA(승인등급 변경-Email  접수)</v>
      </c>
      <c r="AG482" s="43" t="s">
        <v>1123</v>
      </c>
      <c r="AH482" s="117">
        <v>44518</v>
      </c>
      <c r="AI482" s="199" t="s">
        <v>106</v>
      </c>
      <c r="AJ482" s="43" t="s">
        <v>1124</v>
      </c>
      <c r="AK482" s="117">
        <v>44543</v>
      </c>
      <c r="AL482" s="43" t="s">
        <v>136</v>
      </c>
      <c r="AM482" s="43" t="s">
        <v>1128</v>
      </c>
      <c r="AN482" s="117">
        <v>44809</v>
      </c>
      <c r="AO482" s="43" t="s">
        <v>340</v>
      </c>
      <c r="AP482" s="43" t="s">
        <v>8131</v>
      </c>
      <c r="AQ482" s="117">
        <v>45274</v>
      </c>
      <c r="AR482" s="143" t="s">
        <v>8264</v>
      </c>
      <c r="AS482" s="43" t="s">
        <v>8132</v>
      </c>
      <c r="AT482" s="117">
        <v>45275</v>
      </c>
      <c r="AU482" s="43">
        <v>1</v>
      </c>
      <c r="AW482" s="117"/>
      <c r="AZ482" s="117"/>
      <c r="BC482" s="117"/>
      <c r="BF482" s="117"/>
      <c r="BI482" s="117"/>
      <c r="BL482" s="117"/>
      <c r="BR482" s="117"/>
      <c r="BX482" s="117"/>
      <c r="CD482" s="117"/>
      <c r="CJ482" s="117"/>
      <c r="CP482" s="117"/>
      <c r="CV482" s="117"/>
      <c r="DB482" s="117"/>
      <c r="DH482" s="117"/>
      <c r="DN482" s="117"/>
      <c r="DS482" s="31" cm="1">
        <f t="array" ref="DS482">_xlfn.TAKE(_xlfn.CHOOSECOLS(_xlfn.WRAPROWS($AG482:$DR482,6),2),1)</f>
        <v>44518</v>
      </c>
      <c r="DT482" s="31" cm="1">
        <f t="array" ref="DT482">_xlfn.TAKE(_xlfn._xlws.FILTER(_xlfn.CHOOSECOLS(_xlfn.WRAPROWS($AG482:$DR482,6),2),
(_xlfn.CHOOSECOLS(_xlfn.WRAPROWS($AG482:$DR482,6),3) = "0") +
(_xlfn.CHOOSECOLS(_xlfn.WRAPROWS($AG482:$DR482,6),3) = 0) +
(_xlfn.CHOOSECOLS(_xlfn.WRAPROWS($AG482:$DR482,6),3) = "0(CP)")),1)</f>
        <v>44809</v>
      </c>
    </row>
    <row r="483" spans="1:124" s="43" customFormat="1" x14ac:dyDescent="0.45">
      <c r="A483" s="29"/>
      <c r="B483" s="29" t="s">
        <v>445</v>
      </c>
      <c r="C483" s="29" t="s">
        <v>134</v>
      </c>
      <c r="D483" s="29" t="s">
        <v>101</v>
      </c>
      <c r="E483" s="29" t="s">
        <v>1019</v>
      </c>
      <c r="F483" s="34" t="s">
        <v>1129</v>
      </c>
      <c r="G483" s="29"/>
      <c r="H483" s="30" t="str">
        <f t="shared" si="79"/>
        <v>GUP-XG02-P1MB-123025</v>
      </c>
      <c r="I483" s="50" t="s">
        <v>1130</v>
      </c>
      <c r="J483" s="53" t="s">
        <v>1085</v>
      </c>
      <c r="K483" s="52">
        <v>44652</v>
      </c>
      <c r="L483" s="54">
        <v>44805</v>
      </c>
      <c r="M483" s="32" t="s">
        <v>448</v>
      </c>
      <c r="N483" s="28" t="s">
        <v>1023</v>
      </c>
      <c r="O483" s="28"/>
      <c r="P483" s="28"/>
      <c r="Q483" s="28"/>
      <c r="R483" s="28"/>
      <c r="S483" s="28" t="s">
        <v>1024</v>
      </c>
      <c r="T483" s="29" t="s">
        <v>104</v>
      </c>
      <c r="U483" s="55" t="s">
        <v>1120</v>
      </c>
      <c r="V483" s="55" t="s">
        <v>704</v>
      </c>
      <c r="W483" s="55">
        <v>2</v>
      </c>
      <c r="X483" s="162">
        <v>45838</v>
      </c>
      <c r="Y483" s="162">
        <v>45840</v>
      </c>
      <c r="Z483" s="30"/>
      <c r="AA483" s="119" t="str" cm="1">
        <f t="array" ref="AA483">IF(AB483="","",INDEX(AG483:DR483,_xlfn.XMATCH(AB483,AG483:DR483)-1))</f>
        <v>DE-GUP-DT-E-22-816</v>
      </c>
      <c r="AB483" s="120">
        <f t="shared" si="105"/>
        <v>44852</v>
      </c>
      <c r="AC483" s="119" cm="1">
        <f t="array" ref="AC483">IF(AB483="","",INDEX(AG483:DR483,_xlfn.XMATCH(AB483,AG483:DR483)+1))</f>
        <v>0</v>
      </c>
      <c r="AD483" s="119" t="str" cm="1">
        <f t="array" ref="AD483">IF(AE483="","",INDEX(AG483:DR483,_xlfn.XMATCH(AE483,AG483:DR483)-1))</f>
        <v>CRS-GUP-DHI-DT-22-1140</v>
      </c>
      <c r="AE483" s="120">
        <f t="shared" si="106"/>
        <v>44888</v>
      </c>
      <c r="AF483" s="119" t="str" cm="1">
        <f t="array" ref="AF483">IF(AE483="","",INDEX(AG483:DR483,_xlfn.XMATCH(AE483,AG483:DR483)+1))</f>
        <v>AA</v>
      </c>
      <c r="AG483" s="43" t="s">
        <v>1123</v>
      </c>
      <c r="AH483" s="117">
        <v>44518</v>
      </c>
      <c r="AI483" s="199" t="s">
        <v>106</v>
      </c>
      <c r="AJ483" s="43" t="s">
        <v>1124</v>
      </c>
      <c r="AK483" s="117">
        <v>44543</v>
      </c>
      <c r="AL483" s="43" t="s">
        <v>110</v>
      </c>
      <c r="AM483" s="43" t="s">
        <v>5108</v>
      </c>
      <c r="AN483" s="117">
        <v>44852</v>
      </c>
      <c r="AO483" s="43">
        <v>0</v>
      </c>
      <c r="AP483" s="43" t="s">
        <v>5549</v>
      </c>
      <c r="AQ483" s="117">
        <v>44888</v>
      </c>
      <c r="AR483" s="43" t="s">
        <v>84</v>
      </c>
      <c r="AT483" s="117"/>
      <c r="AW483" s="117"/>
      <c r="AZ483" s="117"/>
      <c r="BC483" s="117"/>
      <c r="BF483" s="117"/>
      <c r="BI483" s="117"/>
      <c r="BL483" s="117"/>
      <c r="BR483" s="117"/>
      <c r="BX483" s="117"/>
      <c r="CD483" s="117"/>
      <c r="CJ483" s="117"/>
      <c r="CP483" s="117"/>
      <c r="CV483" s="117"/>
      <c r="DB483" s="117"/>
      <c r="DH483" s="117"/>
      <c r="DN483" s="117"/>
      <c r="DS483" s="31" cm="1">
        <f t="array" ref="DS483">_xlfn.TAKE(_xlfn.CHOOSECOLS(_xlfn.WRAPROWS($AG483:$DR483,6),2),1)</f>
        <v>44518</v>
      </c>
      <c r="DT483" s="31" cm="1">
        <f t="array" ref="DT483">_xlfn.TAKE(_xlfn._xlws.FILTER(_xlfn.CHOOSECOLS(_xlfn.WRAPROWS($AG483:$DR483,6),2),
(_xlfn.CHOOSECOLS(_xlfn.WRAPROWS($AG483:$DR483,6),3) = "0") +
(_xlfn.CHOOSECOLS(_xlfn.WRAPROWS($AG483:$DR483,6),3) = 0) +
(_xlfn.CHOOSECOLS(_xlfn.WRAPROWS($AG483:$DR483,6),3) = "0(CP)")),1)</f>
        <v>44852</v>
      </c>
    </row>
    <row r="484" spans="1:124" s="43" customFormat="1" x14ac:dyDescent="0.45">
      <c r="A484" s="29"/>
      <c r="B484" s="29" t="s">
        <v>445</v>
      </c>
      <c r="C484" s="29" t="s">
        <v>134</v>
      </c>
      <c r="D484" s="29" t="s">
        <v>101</v>
      </c>
      <c r="E484" s="29" t="s">
        <v>1019</v>
      </c>
      <c r="F484" s="34" t="s">
        <v>1131</v>
      </c>
      <c r="G484" s="29"/>
      <c r="H484" s="30" t="str">
        <f t="shared" si="79"/>
        <v>GUP-XG02-P1MB-123026</v>
      </c>
      <c r="I484" s="50" t="s">
        <v>1132</v>
      </c>
      <c r="J484" s="53" t="s">
        <v>1085</v>
      </c>
      <c r="K484" s="52">
        <v>44652</v>
      </c>
      <c r="L484" s="54">
        <v>44805</v>
      </c>
      <c r="M484" s="32" t="s">
        <v>448</v>
      </c>
      <c r="N484" s="28" t="s">
        <v>1023</v>
      </c>
      <c r="O484" s="28"/>
      <c r="P484" s="28"/>
      <c r="Q484" s="28"/>
      <c r="R484" s="28"/>
      <c r="S484" s="28" t="s">
        <v>1024</v>
      </c>
      <c r="T484" s="29" t="s">
        <v>104</v>
      </c>
      <c r="U484" s="55" t="s">
        <v>1120</v>
      </c>
      <c r="V484" s="55" t="s">
        <v>704</v>
      </c>
      <c r="W484" s="55">
        <v>2</v>
      </c>
      <c r="X484" s="162">
        <v>45838</v>
      </c>
      <c r="Y484" s="162">
        <v>45840</v>
      </c>
      <c r="Z484" s="30"/>
      <c r="AA484" s="119" t="str" cm="1">
        <f t="array" ref="AA484">IF(AB484="","",INDEX(AG484:DR484,_xlfn.XMATCH(AB484,AG484:DR484)-1))</f>
        <v>DE-GUP-DT-E-22-816</v>
      </c>
      <c r="AB484" s="120">
        <f t="shared" si="105"/>
        <v>44852</v>
      </c>
      <c r="AC484" s="119" cm="1">
        <f t="array" ref="AC484">IF(AB484="","",INDEX(AG484:DR484,_xlfn.XMATCH(AB484,AG484:DR484)+1))</f>
        <v>0</v>
      </c>
      <c r="AD484" s="119" t="str" cm="1">
        <f t="array" ref="AD484">IF(AE484="","",INDEX(AG484:DR484,_xlfn.XMATCH(AE484,AG484:DR484)-1))</f>
        <v>CRS-GUP-DHI-DT-22-1140</v>
      </c>
      <c r="AE484" s="120">
        <f t="shared" si="106"/>
        <v>44888</v>
      </c>
      <c r="AF484" s="119" t="str" cm="1">
        <f t="array" ref="AF484">IF(AE484="","",INDEX(AG484:DR484,_xlfn.XMATCH(AE484,AG484:DR484)+1))</f>
        <v>AA</v>
      </c>
      <c r="AG484" s="43" t="s">
        <v>1123</v>
      </c>
      <c r="AH484" s="117">
        <v>44518</v>
      </c>
      <c r="AI484" s="199" t="s">
        <v>106</v>
      </c>
      <c r="AJ484" s="43" t="s">
        <v>1124</v>
      </c>
      <c r="AK484" s="117">
        <v>44543</v>
      </c>
      <c r="AL484" s="43" t="s">
        <v>110</v>
      </c>
      <c r="AM484" s="43" t="s">
        <v>5108</v>
      </c>
      <c r="AN484" s="117">
        <v>44852</v>
      </c>
      <c r="AO484" s="43">
        <v>0</v>
      </c>
      <c r="AP484" s="43" t="s">
        <v>5549</v>
      </c>
      <c r="AQ484" s="117">
        <v>44888</v>
      </c>
      <c r="AR484" s="43" t="s">
        <v>84</v>
      </c>
      <c r="AT484" s="117"/>
      <c r="AW484" s="117"/>
      <c r="AZ484" s="117"/>
      <c r="BC484" s="117"/>
      <c r="BF484" s="117"/>
      <c r="BI484" s="117"/>
      <c r="BL484" s="117"/>
      <c r="BR484" s="117"/>
      <c r="BX484" s="117"/>
      <c r="CD484" s="117"/>
      <c r="CJ484" s="117"/>
      <c r="CP484" s="117"/>
      <c r="CV484" s="117"/>
      <c r="DB484" s="117"/>
      <c r="DH484" s="117"/>
      <c r="DN484" s="117"/>
      <c r="DS484" s="31" cm="1">
        <f t="array" ref="DS484">_xlfn.TAKE(_xlfn.CHOOSECOLS(_xlfn.WRAPROWS($AG484:$DR484,6),2),1)</f>
        <v>44518</v>
      </c>
      <c r="DT484" s="31" cm="1">
        <f t="array" ref="DT484">_xlfn.TAKE(_xlfn._xlws.FILTER(_xlfn.CHOOSECOLS(_xlfn.WRAPROWS($AG484:$DR484,6),2),
(_xlfn.CHOOSECOLS(_xlfn.WRAPROWS($AG484:$DR484,6),3) = "0") +
(_xlfn.CHOOSECOLS(_xlfn.WRAPROWS($AG484:$DR484,6),3) = 0) +
(_xlfn.CHOOSECOLS(_xlfn.WRAPROWS($AG484:$DR484,6),3) = "0(CP)")),1)</f>
        <v>44852</v>
      </c>
    </row>
    <row r="485" spans="1:124" s="43" customFormat="1" x14ac:dyDescent="0.45">
      <c r="A485" s="29"/>
      <c r="B485" s="29" t="s">
        <v>445</v>
      </c>
      <c r="C485" s="29" t="s">
        <v>134</v>
      </c>
      <c r="D485" s="29" t="s">
        <v>101</v>
      </c>
      <c r="E485" s="29" t="s">
        <v>1019</v>
      </c>
      <c r="F485" s="34" t="s">
        <v>1133</v>
      </c>
      <c r="G485" s="29"/>
      <c r="H485" s="30" t="str">
        <f t="shared" si="79"/>
        <v>GUP-XG02-P1MB-123027</v>
      </c>
      <c r="I485" s="50" t="s">
        <v>1134</v>
      </c>
      <c r="J485" s="53" t="s">
        <v>1085</v>
      </c>
      <c r="K485" s="52">
        <v>44652</v>
      </c>
      <c r="L485" s="54">
        <v>44805</v>
      </c>
      <c r="M485" s="32" t="s">
        <v>448</v>
      </c>
      <c r="N485" s="28" t="s">
        <v>1023</v>
      </c>
      <c r="O485" s="28"/>
      <c r="P485" s="28"/>
      <c r="Q485" s="28"/>
      <c r="R485" s="28"/>
      <c r="S485" s="28" t="s">
        <v>1024</v>
      </c>
      <c r="T485" s="29" t="s">
        <v>104</v>
      </c>
      <c r="U485" s="55" t="s">
        <v>1120</v>
      </c>
      <c r="V485" s="55" t="s">
        <v>704</v>
      </c>
      <c r="W485" s="55">
        <v>2</v>
      </c>
      <c r="X485" s="162">
        <v>45838</v>
      </c>
      <c r="Y485" s="162">
        <v>45840</v>
      </c>
      <c r="Z485" s="30"/>
      <c r="AA485" s="119" t="str" cm="1">
        <f t="array" ref="AA485">IF(AB485="","",INDEX(AG485:DR485,_xlfn.XMATCH(AB485,AG485:DR485)-1))</f>
        <v>DE-GUP-DT-E-22-816</v>
      </c>
      <c r="AB485" s="120">
        <f t="shared" si="105"/>
        <v>44852</v>
      </c>
      <c r="AC485" s="119" cm="1">
        <f t="array" ref="AC485">IF(AB485="","",INDEX(AG485:DR485,_xlfn.XMATCH(AB485,AG485:DR485)+1))</f>
        <v>0</v>
      </c>
      <c r="AD485" s="119" t="str" cm="1">
        <f t="array" ref="AD485">IF(AE485="","",INDEX(AG485:DR485,_xlfn.XMATCH(AE485,AG485:DR485)-1))</f>
        <v>CRS-GUP-DHI-DT-22-1140</v>
      </c>
      <c r="AE485" s="120">
        <f t="shared" si="106"/>
        <v>44888</v>
      </c>
      <c r="AF485" s="119" t="str" cm="1">
        <f t="array" ref="AF485">IF(AE485="","",INDEX(AG485:DR485,_xlfn.XMATCH(AE485,AG485:DR485)+1))</f>
        <v>AA</v>
      </c>
      <c r="AG485" s="43" t="s">
        <v>1135</v>
      </c>
      <c r="AH485" s="117">
        <v>44698</v>
      </c>
      <c r="AI485" s="199" t="s">
        <v>90</v>
      </c>
      <c r="AJ485" s="43" t="s">
        <v>1136</v>
      </c>
      <c r="AK485" s="117">
        <v>44720</v>
      </c>
      <c r="AL485" s="43" t="s">
        <v>84</v>
      </c>
      <c r="AM485" s="43" t="s">
        <v>5108</v>
      </c>
      <c r="AN485" s="117">
        <v>44852</v>
      </c>
      <c r="AO485" s="43">
        <v>0</v>
      </c>
      <c r="AP485" s="43" t="s">
        <v>5549</v>
      </c>
      <c r="AQ485" s="117">
        <v>44888</v>
      </c>
      <c r="AR485" s="43" t="s">
        <v>84</v>
      </c>
      <c r="AT485" s="117"/>
      <c r="AW485" s="117"/>
      <c r="AZ485" s="117"/>
      <c r="BC485" s="117"/>
      <c r="BF485" s="117"/>
      <c r="BI485" s="117"/>
      <c r="BL485" s="117"/>
      <c r="BR485" s="117"/>
      <c r="BX485" s="117"/>
      <c r="CD485" s="117"/>
      <c r="CJ485" s="117"/>
      <c r="CP485" s="117"/>
      <c r="CV485" s="117"/>
      <c r="DB485" s="117"/>
      <c r="DH485" s="117"/>
      <c r="DN485" s="117"/>
      <c r="DS485" s="31" cm="1">
        <f t="array" ref="DS485">_xlfn.TAKE(_xlfn.CHOOSECOLS(_xlfn.WRAPROWS($AG485:$DR485,6),2),1)</f>
        <v>44698</v>
      </c>
      <c r="DT485" s="31" cm="1">
        <f t="array" ref="DT485">_xlfn.TAKE(_xlfn._xlws.FILTER(_xlfn.CHOOSECOLS(_xlfn.WRAPROWS($AG485:$DR485,6),2),
(_xlfn.CHOOSECOLS(_xlfn.WRAPROWS($AG485:$DR485,6),3) = "0") +
(_xlfn.CHOOSECOLS(_xlfn.WRAPROWS($AG485:$DR485,6),3) = 0) +
(_xlfn.CHOOSECOLS(_xlfn.WRAPROWS($AG485:$DR485,6),3) = "0(CP)")),1)</f>
        <v>44852</v>
      </c>
    </row>
    <row r="486" spans="1:124" s="43" customFormat="1" x14ac:dyDescent="0.45">
      <c r="A486" s="29"/>
      <c r="B486" s="29" t="s">
        <v>445</v>
      </c>
      <c r="C486" s="29" t="s">
        <v>134</v>
      </c>
      <c r="D486" s="29" t="s">
        <v>101</v>
      </c>
      <c r="E486" s="29" t="s">
        <v>1019</v>
      </c>
      <c r="F486" s="34" t="s">
        <v>1137</v>
      </c>
      <c r="G486" s="29"/>
      <c r="H486" s="30" t="str">
        <f t="shared" ref="H486:H549" si="107">CONCATENATE(B486,"-",C486,"-",D486,E486,"-",F486)</f>
        <v>GUP-XG02-P1MB-123028</v>
      </c>
      <c r="I486" s="50" t="s">
        <v>1138</v>
      </c>
      <c r="J486" s="53" t="s">
        <v>1085</v>
      </c>
      <c r="K486" s="52">
        <v>44652</v>
      </c>
      <c r="L486" s="54">
        <v>44805</v>
      </c>
      <c r="M486" s="32" t="s">
        <v>448</v>
      </c>
      <c r="N486" s="28" t="s">
        <v>1023</v>
      </c>
      <c r="O486" s="28"/>
      <c r="P486" s="28"/>
      <c r="Q486" s="28"/>
      <c r="R486" s="28"/>
      <c r="S486" s="28" t="s">
        <v>1024</v>
      </c>
      <c r="T486" s="29" t="s">
        <v>104</v>
      </c>
      <c r="U486" s="55" t="s">
        <v>1120</v>
      </c>
      <c r="V486" s="55" t="s">
        <v>704</v>
      </c>
      <c r="W486" s="55">
        <v>2</v>
      </c>
      <c r="X486" s="162">
        <v>45838</v>
      </c>
      <c r="Y486" s="162">
        <v>45840</v>
      </c>
      <c r="Z486" s="30"/>
      <c r="AA486" s="119" t="str" cm="1">
        <f t="array" ref="AA486">IF(AB486="","",INDEX(AG486:DR486,_xlfn.XMATCH(AB486,AG486:DR486)-1))</f>
        <v>DE-GUP-DT-E-22-816</v>
      </c>
      <c r="AB486" s="120">
        <f t="shared" si="105"/>
        <v>44852</v>
      </c>
      <c r="AC486" s="119" cm="1">
        <f t="array" ref="AC486">IF(AB486="","",INDEX(AG486:DR486,_xlfn.XMATCH(AB486,AG486:DR486)+1))</f>
        <v>0</v>
      </c>
      <c r="AD486" s="119" t="str" cm="1">
        <f t="array" ref="AD486">IF(AE486="","",INDEX(AG486:DR486,_xlfn.XMATCH(AE486,AG486:DR486)-1))</f>
        <v>CRS-GUP-DHI-DT-22-1140</v>
      </c>
      <c r="AE486" s="120">
        <f t="shared" si="106"/>
        <v>44888</v>
      </c>
      <c r="AF486" s="119" t="str" cm="1">
        <f t="array" ref="AF486">IF(AE486="","",INDEX(AG486:DR486,_xlfn.XMATCH(AE486,AG486:DR486)+1))</f>
        <v>AA</v>
      </c>
      <c r="AG486" s="43" t="s">
        <v>1123</v>
      </c>
      <c r="AH486" s="117">
        <v>44518</v>
      </c>
      <c r="AI486" s="199" t="s">
        <v>106</v>
      </c>
      <c r="AJ486" s="43" t="s">
        <v>1124</v>
      </c>
      <c r="AK486" s="117">
        <v>44543</v>
      </c>
      <c r="AL486" s="43" t="s">
        <v>110</v>
      </c>
      <c r="AM486" s="43" t="s">
        <v>5108</v>
      </c>
      <c r="AN486" s="117">
        <v>44852</v>
      </c>
      <c r="AO486" s="43">
        <v>0</v>
      </c>
      <c r="AP486" s="43" t="s">
        <v>5549</v>
      </c>
      <c r="AQ486" s="117">
        <v>44888</v>
      </c>
      <c r="AR486" s="43" t="s">
        <v>84</v>
      </c>
      <c r="AT486" s="117"/>
      <c r="AW486" s="117"/>
      <c r="AZ486" s="117"/>
      <c r="BC486" s="117"/>
      <c r="BF486" s="117"/>
      <c r="BI486" s="117"/>
      <c r="BL486" s="117"/>
      <c r="BR486" s="117"/>
      <c r="BX486" s="117"/>
      <c r="CD486" s="117"/>
      <c r="CJ486" s="117"/>
      <c r="CP486" s="117"/>
      <c r="CV486" s="117"/>
      <c r="DB486" s="117"/>
      <c r="DH486" s="117"/>
      <c r="DN486" s="117"/>
      <c r="DS486" s="31" cm="1">
        <f t="array" ref="DS486">_xlfn.TAKE(_xlfn.CHOOSECOLS(_xlfn.WRAPROWS($AG486:$DR486,6),2),1)</f>
        <v>44518</v>
      </c>
      <c r="DT486" s="31" cm="1">
        <f t="array" ref="DT486">_xlfn.TAKE(_xlfn._xlws.FILTER(_xlfn.CHOOSECOLS(_xlfn.WRAPROWS($AG486:$DR486,6),2),
(_xlfn.CHOOSECOLS(_xlfn.WRAPROWS($AG486:$DR486,6),3) = "0") +
(_xlfn.CHOOSECOLS(_xlfn.WRAPROWS($AG486:$DR486,6),3) = 0) +
(_xlfn.CHOOSECOLS(_xlfn.WRAPROWS($AG486:$DR486,6),3) = "0(CP)")),1)</f>
        <v>44852</v>
      </c>
    </row>
    <row r="487" spans="1:124" s="43" customFormat="1" x14ac:dyDescent="0.45">
      <c r="A487" s="29"/>
      <c r="B487" s="29" t="s">
        <v>445</v>
      </c>
      <c r="C487" s="29" t="s">
        <v>134</v>
      </c>
      <c r="D487" s="29" t="s">
        <v>101</v>
      </c>
      <c r="E487" s="29" t="s">
        <v>1019</v>
      </c>
      <c r="F487" s="34" t="s">
        <v>1139</v>
      </c>
      <c r="G487" s="29"/>
      <c r="H487" s="30" t="str">
        <f t="shared" si="107"/>
        <v>GUP-XG02-P1MB-123029</v>
      </c>
      <c r="I487" s="50" t="s">
        <v>1140</v>
      </c>
      <c r="J487" s="53" t="s">
        <v>1085</v>
      </c>
      <c r="K487" s="52">
        <v>44652</v>
      </c>
      <c r="L487" s="54">
        <v>44805</v>
      </c>
      <c r="M487" s="32" t="s">
        <v>448</v>
      </c>
      <c r="N487" s="28" t="s">
        <v>1023</v>
      </c>
      <c r="O487" s="28"/>
      <c r="P487" s="28"/>
      <c r="Q487" s="28"/>
      <c r="R487" s="28"/>
      <c r="S487" s="28" t="s">
        <v>1024</v>
      </c>
      <c r="T487" s="29" t="s">
        <v>104</v>
      </c>
      <c r="U487" s="55" t="s">
        <v>1120</v>
      </c>
      <c r="V487" s="55" t="s">
        <v>704</v>
      </c>
      <c r="W487" s="55">
        <v>2</v>
      </c>
      <c r="X487" s="162">
        <v>45838</v>
      </c>
      <c r="Y487" s="162">
        <v>45840</v>
      </c>
      <c r="Z487" s="30"/>
      <c r="AA487" s="119" t="str" cm="1">
        <f t="array" ref="AA487">IF(AB487="","",INDEX(AG487:DR487,_xlfn.XMATCH(AB487,AG487:DR487)-1))</f>
        <v>DE-GUP-DT-E-23-996</v>
      </c>
      <c r="AB487" s="120">
        <f t="shared" si="105"/>
        <v>45275</v>
      </c>
      <c r="AC487" s="119" cm="1">
        <f t="array" ref="AC487">IF(AB487="","",INDEX(AG487:DR487,_xlfn.XMATCH(AB487,AG487:DR487)+1))</f>
        <v>1</v>
      </c>
      <c r="AD487" s="119" t="str" cm="1">
        <f t="array" ref="AD487">IF(AE487="","",INDEX(AG487:DR487,_xlfn.XMATCH(AE487,AG487:DR487)-1))</f>
        <v xml:space="preserve">N/A(메일로 송부) </v>
      </c>
      <c r="AE487" s="120">
        <f t="shared" si="106"/>
        <v>45274</v>
      </c>
      <c r="AF487" s="119" t="str" cm="1">
        <f t="array" ref="AF487">IF(AE487="","",INDEX(AG487:DR487,_xlfn.XMATCH(AE487,AG487:DR487)+1))</f>
        <v>AA(승인등급 변경-Email  접수)</v>
      </c>
      <c r="AG487" s="43" t="s">
        <v>1123</v>
      </c>
      <c r="AH487" s="117">
        <v>44518</v>
      </c>
      <c r="AI487" s="199" t="s">
        <v>106</v>
      </c>
      <c r="AJ487" s="43" t="s">
        <v>1124</v>
      </c>
      <c r="AK487" s="117">
        <v>44543</v>
      </c>
      <c r="AL487" s="43" t="s">
        <v>136</v>
      </c>
      <c r="AM487" s="43" t="s">
        <v>1141</v>
      </c>
      <c r="AN487" s="117">
        <v>44812</v>
      </c>
      <c r="AO487" s="43" t="s">
        <v>340</v>
      </c>
      <c r="AP487" s="43" t="s">
        <v>8131</v>
      </c>
      <c r="AQ487" s="117">
        <v>45274</v>
      </c>
      <c r="AR487" s="143" t="s">
        <v>8264</v>
      </c>
      <c r="AS487" s="43" t="s">
        <v>8132</v>
      </c>
      <c r="AT487" s="117">
        <v>45275</v>
      </c>
      <c r="AU487" s="43">
        <v>1</v>
      </c>
      <c r="AW487" s="117"/>
      <c r="AZ487" s="117"/>
      <c r="BC487" s="117"/>
      <c r="BF487" s="117"/>
      <c r="BI487" s="117"/>
      <c r="BL487" s="117"/>
      <c r="BR487" s="117"/>
      <c r="BX487" s="117"/>
      <c r="CD487" s="117"/>
      <c r="CJ487" s="117"/>
      <c r="CP487" s="117"/>
      <c r="CV487" s="117"/>
      <c r="DB487" s="117"/>
      <c r="DH487" s="117"/>
      <c r="DN487" s="117"/>
      <c r="DS487" s="31" cm="1">
        <f t="array" ref="DS487">_xlfn.TAKE(_xlfn.CHOOSECOLS(_xlfn.WRAPROWS($AG487:$DR487,6),2),1)</f>
        <v>44518</v>
      </c>
      <c r="DT487" s="31" cm="1">
        <f t="array" ref="DT487">_xlfn.TAKE(_xlfn._xlws.FILTER(_xlfn.CHOOSECOLS(_xlfn.WRAPROWS($AG487:$DR487,6),2),
(_xlfn.CHOOSECOLS(_xlfn.WRAPROWS($AG487:$DR487,6),3) = "0") +
(_xlfn.CHOOSECOLS(_xlfn.WRAPROWS($AG487:$DR487,6),3) = 0) +
(_xlfn.CHOOSECOLS(_xlfn.WRAPROWS($AG487:$DR487,6),3) = "0(CP)")),1)</f>
        <v>44812</v>
      </c>
    </row>
    <row r="488" spans="1:124" s="43" customFormat="1" x14ac:dyDescent="0.45">
      <c r="A488" s="29"/>
      <c r="B488" s="29" t="s">
        <v>445</v>
      </c>
      <c r="C488" s="29" t="s">
        <v>134</v>
      </c>
      <c r="D488" s="29" t="s">
        <v>101</v>
      </c>
      <c r="E488" s="29" t="s">
        <v>1019</v>
      </c>
      <c r="F488" s="34" t="s">
        <v>1142</v>
      </c>
      <c r="G488" s="29"/>
      <c r="H488" s="30" t="str">
        <f t="shared" si="107"/>
        <v>GUP-XG02-P1MB-123030</v>
      </c>
      <c r="I488" s="50" t="s">
        <v>1143</v>
      </c>
      <c r="J488" s="53" t="s">
        <v>1085</v>
      </c>
      <c r="K488" s="52">
        <v>44652</v>
      </c>
      <c r="L488" s="54">
        <v>44805</v>
      </c>
      <c r="M488" s="32" t="s">
        <v>448</v>
      </c>
      <c r="N488" s="28" t="s">
        <v>1023</v>
      </c>
      <c r="O488" s="28"/>
      <c r="P488" s="28"/>
      <c r="Q488" s="28"/>
      <c r="R488" s="28"/>
      <c r="S488" s="28" t="s">
        <v>1024</v>
      </c>
      <c r="T488" s="29" t="s">
        <v>104</v>
      </c>
      <c r="U488" s="55" t="s">
        <v>1120</v>
      </c>
      <c r="V488" s="55" t="s">
        <v>704</v>
      </c>
      <c r="W488" s="55">
        <v>2</v>
      </c>
      <c r="X488" s="162">
        <v>45838</v>
      </c>
      <c r="Y488" s="162">
        <v>45840</v>
      </c>
      <c r="Z488" s="30"/>
      <c r="AA488" s="119" t="str" cm="1">
        <f t="array" ref="AA488">IF(AB488="","",INDEX(AG488:DR488,_xlfn.XMATCH(AB488,AG488:DR488)-1))</f>
        <v>DE-GUP-DT-E-24-074</v>
      </c>
      <c r="AB488" s="120">
        <f t="shared" ref="AB488:AB550" si="108">IF(AH488="", "",MAX(AH488,AN488,AT488,AZ488,BF488,BL488,BR488,BX488,CD488,CJ488,CP488,CV488,DB488,DH488,DN488))</f>
        <v>45365</v>
      </c>
      <c r="AC488" s="119" cm="1">
        <f t="array" ref="AC488">IF(AB488="","",INDEX(AG488:DR488,_xlfn.XMATCH(AB488,AG488:DR488)+1))</f>
        <v>1</v>
      </c>
      <c r="AD488" s="119" t="str" cm="1">
        <f t="array" ref="AD488">IF(AE488="","",INDEX(AG488:DR488,_xlfn.XMATCH(AE488,AG488:DR488)-1))</f>
        <v>CRS-GUP-DHI-DT-24-025</v>
      </c>
      <c r="AE488" s="120">
        <f t="shared" ref="AE488:AE550" si="109">IF(AK488="", "",MAX(AK488,AQ488,AW488,BC488,BI488,BO488,BU488,CA488,CG488,CM488,CS488,CY488,DE488,DK488,DQ488))</f>
        <v>45362</v>
      </c>
      <c r="AF488" s="119" t="str" cm="1">
        <f t="array" ref="AF488">IF(AE488="","",INDEX(AG488:DR488,_xlfn.XMATCH(AE488,AG488:DR488)+1))</f>
        <v>AA</v>
      </c>
      <c r="AG488" s="43" t="s">
        <v>1123</v>
      </c>
      <c r="AH488" s="117">
        <v>44518</v>
      </c>
      <c r="AI488" s="199" t="s">
        <v>106</v>
      </c>
      <c r="AJ488" s="43" t="s">
        <v>1124</v>
      </c>
      <c r="AK488" s="117">
        <v>44543</v>
      </c>
      <c r="AL488" s="43" t="s">
        <v>136</v>
      </c>
      <c r="AM488" s="43" t="s">
        <v>1128</v>
      </c>
      <c r="AN488" s="117">
        <v>44809</v>
      </c>
      <c r="AO488" s="43" t="s">
        <v>340</v>
      </c>
      <c r="AP488" s="43" t="s">
        <v>8274</v>
      </c>
      <c r="AQ488" s="117">
        <v>45362</v>
      </c>
      <c r="AR488" s="43" t="s">
        <v>84</v>
      </c>
      <c r="AS488" s="43" t="s">
        <v>8285</v>
      </c>
      <c r="AT488" s="117">
        <v>45365</v>
      </c>
      <c r="AU488" s="43">
        <v>1</v>
      </c>
      <c r="AW488" s="117"/>
      <c r="AZ488" s="117"/>
      <c r="BC488" s="117"/>
      <c r="BF488" s="117"/>
      <c r="BI488" s="117"/>
      <c r="BL488" s="117"/>
      <c r="BR488" s="117"/>
      <c r="BX488" s="117"/>
      <c r="CD488" s="117"/>
      <c r="CJ488" s="117"/>
      <c r="CP488" s="117"/>
      <c r="CV488" s="117"/>
      <c r="DB488" s="117"/>
      <c r="DH488" s="117"/>
      <c r="DN488" s="117"/>
      <c r="DS488" s="31" cm="1">
        <f t="array" ref="DS488">_xlfn.TAKE(_xlfn.CHOOSECOLS(_xlfn.WRAPROWS($AG488:$DR488,6),2),1)</f>
        <v>44518</v>
      </c>
      <c r="DT488" s="31" cm="1">
        <f t="array" ref="DT488">_xlfn.TAKE(_xlfn._xlws.FILTER(_xlfn.CHOOSECOLS(_xlfn.WRAPROWS($AG488:$DR488,6),2),
(_xlfn.CHOOSECOLS(_xlfn.WRAPROWS($AG488:$DR488,6),3) = "0") +
(_xlfn.CHOOSECOLS(_xlfn.WRAPROWS($AG488:$DR488,6),3) = 0) +
(_xlfn.CHOOSECOLS(_xlfn.WRAPROWS($AG488:$DR488,6),3) = "0(CP)")),1)</f>
        <v>44809</v>
      </c>
    </row>
    <row r="489" spans="1:124" s="43" customFormat="1" x14ac:dyDescent="0.45">
      <c r="A489" s="29"/>
      <c r="B489" s="29" t="s">
        <v>445</v>
      </c>
      <c r="C489" s="29" t="s">
        <v>134</v>
      </c>
      <c r="D489" s="29" t="s">
        <v>101</v>
      </c>
      <c r="E489" s="29" t="s">
        <v>1019</v>
      </c>
      <c r="F489" s="34" t="s">
        <v>1144</v>
      </c>
      <c r="G489" s="29"/>
      <c r="H489" s="30" t="str">
        <f t="shared" si="107"/>
        <v>GUP-XG02-P1MB-123031</v>
      </c>
      <c r="I489" s="50" t="s">
        <v>1145</v>
      </c>
      <c r="J489" s="53" t="s">
        <v>1085</v>
      </c>
      <c r="K489" s="52">
        <v>44652</v>
      </c>
      <c r="L489" s="54">
        <v>44805</v>
      </c>
      <c r="M489" s="32" t="s">
        <v>448</v>
      </c>
      <c r="N489" s="28" t="s">
        <v>1023</v>
      </c>
      <c r="O489" s="28"/>
      <c r="P489" s="28"/>
      <c r="Q489" s="28"/>
      <c r="R489" s="28"/>
      <c r="S489" s="28" t="s">
        <v>1024</v>
      </c>
      <c r="T489" s="29" t="s">
        <v>104</v>
      </c>
      <c r="U489" s="55" t="s">
        <v>1120</v>
      </c>
      <c r="V489" s="55" t="s">
        <v>704</v>
      </c>
      <c r="W489" s="55">
        <v>2</v>
      </c>
      <c r="X489" s="162">
        <v>45838</v>
      </c>
      <c r="Y489" s="162">
        <v>45840</v>
      </c>
      <c r="Z489" s="30"/>
      <c r="AA489" s="119" t="str" cm="1">
        <f t="array" ref="AA489">IF(AB489="","",INDEX(AG489:DR489,_xlfn.XMATCH(AB489,AG489:DR489)-1))</f>
        <v>DE-GUP-DT-E-22-1239</v>
      </c>
      <c r="AB489" s="120">
        <f t="shared" si="108"/>
        <v>44935</v>
      </c>
      <c r="AC489" s="119" cm="1">
        <f t="array" ref="AC489">IF(AB489="","",INDEX(AG489:DR489,_xlfn.XMATCH(AB489,AG489:DR489)+1))</f>
        <v>1</v>
      </c>
      <c r="AD489" s="119" t="str" cm="1">
        <f t="array" ref="AD489">IF(AE489="","",INDEX(AG489:DR489,_xlfn.XMATCH(AE489,AG489:DR489)-1))</f>
        <v>CRS-GUP-DHI-DT-22-1071</v>
      </c>
      <c r="AE489" s="120">
        <f t="shared" si="109"/>
        <v>44884</v>
      </c>
      <c r="AF489" s="119" t="str" cm="1">
        <f t="array" ref="AF489">IF(AE489="","",INDEX(AG489:DR489,_xlfn.XMATCH(AE489,AG489:DR489)+1))</f>
        <v>AA</v>
      </c>
      <c r="AG489" s="43" t="s">
        <v>1146</v>
      </c>
      <c r="AH489" s="117">
        <v>44519</v>
      </c>
      <c r="AI489" s="199" t="s">
        <v>90</v>
      </c>
      <c r="AJ489" s="43" t="s">
        <v>1124</v>
      </c>
      <c r="AK489" s="117">
        <v>44543</v>
      </c>
      <c r="AL489" s="43" t="s">
        <v>113</v>
      </c>
      <c r="AM489" s="43" t="s">
        <v>1093</v>
      </c>
      <c r="AN489" s="117">
        <v>44833</v>
      </c>
      <c r="AO489" s="43" t="s">
        <v>340</v>
      </c>
      <c r="AP489" s="43" t="s">
        <v>5459</v>
      </c>
      <c r="AQ489" s="117">
        <v>44884</v>
      </c>
      <c r="AR489" s="43" t="s">
        <v>84</v>
      </c>
      <c r="AS489" s="43" t="s">
        <v>6136</v>
      </c>
      <c r="AT489" s="117">
        <v>44935</v>
      </c>
      <c r="AU489" s="43">
        <v>1</v>
      </c>
      <c r="AW489" s="117"/>
      <c r="AZ489" s="117"/>
      <c r="BC489" s="117"/>
      <c r="BF489" s="117"/>
      <c r="BI489" s="117"/>
      <c r="BL489" s="117"/>
      <c r="BR489" s="117"/>
      <c r="BX489" s="117"/>
      <c r="CD489" s="117"/>
      <c r="CJ489" s="117"/>
      <c r="CP489" s="117"/>
      <c r="CV489" s="117"/>
      <c r="DB489" s="117"/>
      <c r="DH489" s="117"/>
      <c r="DN489" s="117"/>
      <c r="DS489" s="31" cm="1">
        <f t="array" ref="DS489">_xlfn.TAKE(_xlfn.CHOOSECOLS(_xlfn.WRAPROWS($AG489:$DR489,6),2),1)</f>
        <v>44519</v>
      </c>
      <c r="DT489" s="31" cm="1">
        <f t="array" ref="DT489">_xlfn.TAKE(_xlfn._xlws.FILTER(_xlfn.CHOOSECOLS(_xlfn.WRAPROWS($AG489:$DR489,6),2),
(_xlfn.CHOOSECOLS(_xlfn.WRAPROWS($AG489:$DR489,6),3) = "0") +
(_xlfn.CHOOSECOLS(_xlfn.WRAPROWS($AG489:$DR489,6),3) = 0) +
(_xlfn.CHOOSECOLS(_xlfn.WRAPROWS($AG489:$DR489,6),3) = "0(CP)")),1)</f>
        <v>44833</v>
      </c>
    </row>
    <row r="490" spans="1:124" s="43" customFormat="1" x14ac:dyDescent="0.45">
      <c r="A490" s="29"/>
      <c r="B490" s="29" t="s">
        <v>445</v>
      </c>
      <c r="C490" s="29" t="s">
        <v>134</v>
      </c>
      <c r="D490" s="29" t="s">
        <v>101</v>
      </c>
      <c r="E490" s="29" t="s">
        <v>1019</v>
      </c>
      <c r="F490" s="34" t="s">
        <v>1147</v>
      </c>
      <c r="G490" s="29"/>
      <c r="H490" s="30" t="str">
        <f t="shared" si="107"/>
        <v>GUP-XG02-P1MB-123032</v>
      </c>
      <c r="I490" s="50" t="s">
        <v>1148</v>
      </c>
      <c r="J490" s="53" t="s">
        <v>1085</v>
      </c>
      <c r="K490" s="52">
        <v>44652</v>
      </c>
      <c r="L490" s="54">
        <v>44805</v>
      </c>
      <c r="M490" s="32" t="s">
        <v>448</v>
      </c>
      <c r="N490" s="28" t="s">
        <v>1023</v>
      </c>
      <c r="O490" s="28"/>
      <c r="P490" s="28"/>
      <c r="Q490" s="28"/>
      <c r="R490" s="28"/>
      <c r="S490" s="28" t="s">
        <v>1024</v>
      </c>
      <c r="T490" s="29" t="s">
        <v>104</v>
      </c>
      <c r="U490" s="55" t="s">
        <v>1120</v>
      </c>
      <c r="V490" s="55" t="s">
        <v>704</v>
      </c>
      <c r="W490" s="55">
        <v>2</v>
      </c>
      <c r="X490" s="162">
        <v>45838</v>
      </c>
      <c r="Y490" s="162">
        <v>45840</v>
      </c>
      <c r="Z490" s="30"/>
      <c r="AA490" s="119" t="str" cm="1">
        <f t="array" ref="AA490">IF(AB490="","",INDEX(AG490:DR490,_xlfn.XMATCH(AB490,AG490:DR490)-1))</f>
        <v>DE-GUP-DT-E-23-996</v>
      </c>
      <c r="AB490" s="120">
        <f t="shared" si="108"/>
        <v>45275</v>
      </c>
      <c r="AC490" s="119" cm="1">
        <f t="array" ref="AC490">IF(AB490="","",INDEX(AG490:DR490,_xlfn.XMATCH(AB490,AG490:DR490)+1))</f>
        <v>1</v>
      </c>
      <c r="AD490" s="119" t="str" cm="1">
        <f t="array" ref="AD490">IF(AE490="","",INDEX(AG490:DR490,_xlfn.XMATCH(AE490,AG490:DR490)-1))</f>
        <v xml:space="preserve">N/A(메일로 송부) </v>
      </c>
      <c r="AE490" s="120">
        <f t="shared" si="109"/>
        <v>45274</v>
      </c>
      <c r="AF490" s="119" t="str" cm="1">
        <f t="array" ref="AF490">IF(AE490="","",INDEX(AG490:DR490,_xlfn.XMATCH(AE490,AG490:DR490)+1))</f>
        <v>AA(승인등급 변경-Email  접수)</v>
      </c>
      <c r="AG490" s="43" t="s">
        <v>1123</v>
      </c>
      <c r="AH490" s="117">
        <v>44518</v>
      </c>
      <c r="AI490" s="199" t="s">
        <v>106</v>
      </c>
      <c r="AJ490" s="43" t="s">
        <v>1124</v>
      </c>
      <c r="AK490" s="117">
        <v>44543</v>
      </c>
      <c r="AL490" s="43" t="s">
        <v>136</v>
      </c>
      <c r="AM490" s="43" t="s">
        <v>1128</v>
      </c>
      <c r="AN490" s="117">
        <v>44809</v>
      </c>
      <c r="AO490" s="43" t="s">
        <v>340</v>
      </c>
      <c r="AP490" s="43" t="s">
        <v>8131</v>
      </c>
      <c r="AQ490" s="117">
        <v>45274</v>
      </c>
      <c r="AR490" s="143" t="s">
        <v>8264</v>
      </c>
      <c r="AS490" s="43" t="s">
        <v>8132</v>
      </c>
      <c r="AT490" s="117">
        <v>45275</v>
      </c>
      <c r="AU490" s="43">
        <v>1</v>
      </c>
      <c r="AW490" s="117"/>
      <c r="AZ490" s="117"/>
      <c r="BC490" s="117"/>
      <c r="BF490" s="117"/>
      <c r="BI490" s="117"/>
      <c r="BL490" s="117"/>
      <c r="BR490" s="117"/>
      <c r="BX490" s="117"/>
      <c r="CD490" s="117"/>
      <c r="CJ490" s="117"/>
      <c r="CP490" s="117"/>
      <c r="CV490" s="117"/>
      <c r="DB490" s="117"/>
      <c r="DH490" s="117"/>
      <c r="DN490" s="117"/>
      <c r="DS490" s="31" cm="1">
        <f t="array" ref="DS490">_xlfn.TAKE(_xlfn.CHOOSECOLS(_xlfn.WRAPROWS($AG490:$DR490,6),2),1)</f>
        <v>44518</v>
      </c>
      <c r="DT490" s="31" cm="1">
        <f t="array" ref="DT490">_xlfn.TAKE(_xlfn._xlws.FILTER(_xlfn.CHOOSECOLS(_xlfn.WRAPROWS($AG490:$DR490,6),2),
(_xlfn.CHOOSECOLS(_xlfn.WRAPROWS($AG490:$DR490,6),3) = "0") +
(_xlfn.CHOOSECOLS(_xlfn.WRAPROWS($AG490:$DR490,6),3) = 0) +
(_xlfn.CHOOSECOLS(_xlfn.WRAPROWS($AG490:$DR490,6),3) = "0(CP)")),1)</f>
        <v>44809</v>
      </c>
    </row>
    <row r="491" spans="1:124" s="43" customFormat="1" x14ac:dyDescent="0.45">
      <c r="A491" s="29"/>
      <c r="B491" s="29" t="s">
        <v>445</v>
      </c>
      <c r="C491" s="29" t="s">
        <v>134</v>
      </c>
      <c r="D491" s="29" t="s">
        <v>101</v>
      </c>
      <c r="E491" s="29" t="s">
        <v>1019</v>
      </c>
      <c r="F491" s="34" t="s">
        <v>1149</v>
      </c>
      <c r="G491" s="29"/>
      <c r="H491" s="30" t="str">
        <f t="shared" si="107"/>
        <v>GUP-XG02-P1MB-123033</v>
      </c>
      <c r="I491" s="50" t="s">
        <v>1150</v>
      </c>
      <c r="J491" s="53" t="s">
        <v>1085</v>
      </c>
      <c r="K491" s="52">
        <v>44652</v>
      </c>
      <c r="L491" s="54">
        <v>44805</v>
      </c>
      <c r="M491" s="32" t="s">
        <v>448</v>
      </c>
      <c r="N491" s="28" t="s">
        <v>1023</v>
      </c>
      <c r="O491" s="28"/>
      <c r="P491" s="28"/>
      <c r="Q491" s="28"/>
      <c r="R491" s="28"/>
      <c r="S491" s="28" t="s">
        <v>1024</v>
      </c>
      <c r="T491" s="29" t="s">
        <v>104</v>
      </c>
      <c r="U491" s="55" t="s">
        <v>1120</v>
      </c>
      <c r="V491" s="55" t="s">
        <v>704</v>
      </c>
      <c r="W491" s="55">
        <v>2</v>
      </c>
      <c r="X491" s="162">
        <v>45838</v>
      </c>
      <c r="Y491" s="162">
        <v>45840</v>
      </c>
      <c r="Z491" s="30"/>
      <c r="AA491" s="119" t="str" cm="1">
        <f t="array" ref="AA491">IF(AB491="","",INDEX(AG491:DR491,_xlfn.XMATCH(AB491,AG491:DR491)-1))</f>
        <v>DE-GUP-DT-E-23-996</v>
      </c>
      <c r="AB491" s="120">
        <f t="shared" si="108"/>
        <v>45275</v>
      </c>
      <c r="AC491" s="119" cm="1">
        <f t="array" ref="AC491">IF(AB491="","",INDEX(AG491:DR491,_xlfn.XMATCH(AB491,AG491:DR491)+1))</f>
        <v>1</v>
      </c>
      <c r="AD491" s="119" t="str" cm="1">
        <f t="array" ref="AD491">IF(AE491="","",INDEX(AG491:DR491,_xlfn.XMATCH(AE491,AG491:DR491)-1))</f>
        <v xml:space="preserve">N/A(메일로 송부) </v>
      </c>
      <c r="AE491" s="120">
        <f t="shared" si="109"/>
        <v>45274</v>
      </c>
      <c r="AF491" s="119" t="str" cm="1">
        <f t="array" ref="AF491">IF(AE491="","",INDEX(AG491:DR491,_xlfn.XMATCH(AE491,AG491:DR491)+1))</f>
        <v>AA(승인등급 변경-Email  접수)</v>
      </c>
      <c r="AG491" s="43" t="s">
        <v>1123</v>
      </c>
      <c r="AH491" s="117">
        <v>44518</v>
      </c>
      <c r="AI491" s="199" t="s">
        <v>106</v>
      </c>
      <c r="AJ491" s="43" t="s">
        <v>1124</v>
      </c>
      <c r="AK491" s="117">
        <v>44543</v>
      </c>
      <c r="AL491" s="43" t="s">
        <v>136</v>
      </c>
      <c r="AM491" s="43" t="s">
        <v>1128</v>
      </c>
      <c r="AN491" s="117">
        <v>44809</v>
      </c>
      <c r="AO491" s="43" t="s">
        <v>340</v>
      </c>
      <c r="AP491" s="43" t="s">
        <v>8131</v>
      </c>
      <c r="AQ491" s="117">
        <v>45274</v>
      </c>
      <c r="AR491" s="143" t="s">
        <v>8264</v>
      </c>
      <c r="AS491" s="43" t="s">
        <v>8132</v>
      </c>
      <c r="AT491" s="117">
        <v>45275</v>
      </c>
      <c r="AU491" s="43">
        <v>1</v>
      </c>
      <c r="AW491" s="117"/>
      <c r="AZ491" s="117"/>
      <c r="BC491" s="117"/>
      <c r="BF491" s="117"/>
      <c r="BI491" s="117"/>
      <c r="BL491" s="117"/>
      <c r="BR491" s="117"/>
      <c r="BX491" s="117"/>
      <c r="CD491" s="117"/>
      <c r="CJ491" s="117"/>
      <c r="CP491" s="117"/>
      <c r="CV491" s="117"/>
      <c r="DB491" s="117"/>
      <c r="DH491" s="117"/>
      <c r="DN491" s="117"/>
      <c r="DS491" s="31" cm="1">
        <f t="array" ref="DS491">_xlfn.TAKE(_xlfn.CHOOSECOLS(_xlfn.WRAPROWS($AG491:$DR491,6),2),1)</f>
        <v>44518</v>
      </c>
      <c r="DT491" s="31" cm="1">
        <f t="array" ref="DT491">_xlfn.TAKE(_xlfn._xlws.FILTER(_xlfn.CHOOSECOLS(_xlfn.WRAPROWS($AG491:$DR491,6),2),
(_xlfn.CHOOSECOLS(_xlfn.WRAPROWS($AG491:$DR491,6),3) = "0") +
(_xlfn.CHOOSECOLS(_xlfn.WRAPROWS($AG491:$DR491,6),3) = 0) +
(_xlfn.CHOOSECOLS(_xlfn.WRAPROWS($AG491:$DR491,6),3) = "0(CP)")),1)</f>
        <v>44809</v>
      </c>
    </row>
    <row r="492" spans="1:124" s="43" customFormat="1" x14ac:dyDescent="0.45">
      <c r="A492" s="29"/>
      <c r="B492" s="29" t="s">
        <v>445</v>
      </c>
      <c r="C492" s="29" t="s">
        <v>134</v>
      </c>
      <c r="D492" s="29" t="s">
        <v>101</v>
      </c>
      <c r="E492" s="29" t="s">
        <v>1019</v>
      </c>
      <c r="F492" s="34" t="s">
        <v>1151</v>
      </c>
      <c r="G492" s="29"/>
      <c r="H492" s="30" t="str">
        <f t="shared" si="107"/>
        <v>GUP-XG02-P1MB-123034</v>
      </c>
      <c r="I492" s="50" t="s">
        <v>1152</v>
      </c>
      <c r="J492" s="53" t="s">
        <v>1085</v>
      </c>
      <c r="K492" s="52">
        <v>44652</v>
      </c>
      <c r="L492" s="54">
        <v>44805</v>
      </c>
      <c r="M492" s="32" t="s">
        <v>448</v>
      </c>
      <c r="N492" s="28" t="s">
        <v>1023</v>
      </c>
      <c r="O492" s="28"/>
      <c r="P492" s="28"/>
      <c r="Q492" s="28"/>
      <c r="R492" s="28"/>
      <c r="S492" s="28" t="s">
        <v>1024</v>
      </c>
      <c r="T492" s="29" t="s">
        <v>104</v>
      </c>
      <c r="U492" s="55" t="s">
        <v>1120</v>
      </c>
      <c r="V492" s="55" t="s">
        <v>704</v>
      </c>
      <c r="W492" s="55">
        <v>2</v>
      </c>
      <c r="X492" s="162">
        <v>45838</v>
      </c>
      <c r="Y492" s="162">
        <v>45840</v>
      </c>
      <c r="Z492" s="30"/>
      <c r="AA492" s="119" t="str" cm="1">
        <f t="array" ref="AA492">IF(AB492="","",INDEX(AG492:DR492,_xlfn.XMATCH(AB492,AG492:DR492)-1))</f>
        <v>DE-GUP-DT-E-23-996</v>
      </c>
      <c r="AB492" s="120">
        <f t="shared" si="108"/>
        <v>45275</v>
      </c>
      <c r="AC492" s="119" cm="1">
        <f t="array" ref="AC492">IF(AB492="","",INDEX(AG492:DR492,_xlfn.XMATCH(AB492,AG492:DR492)+1))</f>
        <v>1</v>
      </c>
      <c r="AD492" s="119" t="str" cm="1">
        <f t="array" ref="AD492">IF(AE492="","",INDEX(AG492:DR492,_xlfn.XMATCH(AE492,AG492:DR492)-1))</f>
        <v xml:space="preserve">N/A(메일로 송부) </v>
      </c>
      <c r="AE492" s="120">
        <f t="shared" si="109"/>
        <v>45274</v>
      </c>
      <c r="AF492" s="119" t="str" cm="1">
        <f t="array" ref="AF492">IF(AE492="","",INDEX(AG492:DR492,_xlfn.XMATCH(AE492,AG492:DR492)+1))</f>
        <v>AA(승인등급 변경-Email  접수)</v>
      </c>
      <c r="AG492" s="43" t="s">
        <v>1123</v>
      </c>
      <c r="AH492" s="117">
        <v>44518</v>
      </c>
      <c r="AI492" s="199" t="s">
        <v>106</v>
      </c>
      <c r="AJ492" s="43" t="s">
        <v>1124</v>
      </c>
      <c r="AK492" s="117">
        <v>44543</v>
      </c>
      <c r="AL492" s="43" t="s">
        <v>136</v>
      </c>
      <c r="AM492" s="43" t="s">
        <v>1128</v>
      </c>
      <c r="AN492" s="117">
        <v>44809</v>
      </c>
      <c r="AO492" s="43" t="s">
        <v>340</v>
      </c>
      <c r="AP492" s="43" t="s">
        <v>8131</v>
      </c>
      <c r="AQ492" s="117">
        <v>45274</v>
      </c>
      <c r="AR492" s="143" t="s">
        <v>8264</v>
      </c>
      <c r="AS492" s="43" t="s">
        <v>8132</v>
      </c>
      <c r="AT492" s="117">
        <v>45275</v>
      </c>
      <c r="AU492" s="43">
        <v>1</v>
      </c>
      <c r="AW492" s="117"/>
      <c r="AZ492" s="117"/>
      <c r="BC492" s="117"/>
      <c r="BF492" s="117"/>
      <c r="BI492" s="117"/>
      <c r="BL492" s="117"/>
      <c r="BR492" s="117"/>
      <c r="BX492" s="117"/>
      <c r="CD492" s="117"/>
      <c r="CJ492" s="117"/>
      <c r="CP492" s="117"/>
      <c r="CV492" s="117"/>
      <c r="DB492" s="117"/>
      <c r="DH492" s="117"/>
      <c r="DN492" s="117"/>
      <c r="DS492" s="31" cm="1">
        <f t="array" ref="DS492">_xlfn.TAKE(_xlfn.CHOOSECOLS(_xlfn.WRAPROWS($AG492:$DR492,6),2),1)</f>
        <v>44518</v>
      </c>
      <c r="DT492" s="31" cm="1">
        <f t="array" ref="DT492">_xlfn.TAKE(_xlfn._xlws.FILTER(_xlfn.CHOOSECOLS(_xlfn.WRAPROWS($AG492:$DR492,6),2),
(_xlfn.CHOOSECOLS(_xlfn.WRAPROWS($AG492:$DR492,6),3) = "0") +
(_xlfn.CHOOSECOLS(_xlfn.WRAPROWS($AG492:$DR492,6),3) = 0) +
(_xlfn.CHOOSECOLS(_xlfn.WRAPROWS($AG492:$DR492,6),3) = "0(CP)")),1)</f>
        <v>44809</v>
      </c>
    </row>
    <row r="493" spans="1:124" s="43" customFormat="1" x14ac:dyDescent="0.45">
      <c r="A493" s="29"/>
      <c r="B493" s="29" t="s">
        <v>445</v>
      </c>
      <c r="C493" s="29" t="s">
        <v>134</v>
      </c>
      <c r="D493" s="29" t="s">
        <v>101</v>
      </c>
      <c r="E493" s="29" t="s">
        <v>1019</v>
      </c>
      <c r="F493" s="34" t="s">
        <v>1153</v>
      </c>
      <c r="G493" s="29"/>
      <c r="H493" s="30" t="str">
        <f t="shared" si="107"/>
        <v>GUP-XG02-P1MB-123035</v>
      </c>
      <c r="I493" s="50" t="s">
        <v>1154</v>
      </c>
      <c r="J493" s="53" t="s">
        <v>1085</v>
      </c>
      <c r="K493" s="52">
        <v>44652</v>
      </c>
      <c r="L493" s="54">
        <v>44805</v>
      </c>
      <c r="M493" s="32" t="s">
        <v>448</v>
      </c>
      <c r="N493" s="28" t="s">
        <v>1023</v>
      </c>
      <c r="O493" s="28"/>
      <c r="P493" s="28"/>
      <c r="Q493" s="28"/>
      <c r="R493" s="28"/>
      <c r="S493" s="28" t="s">
        <v>1024</v>
      </c>
      <c r="T493" s="29" t="s">
        <v>104</v>
      </c>
      <c r="U493" s="55" t="s">
        <v>1120</v>
      </c>
      <c r="V493" s="55" t="s">
        <v>704</v>
      </c>
      <c r="W493" s="55">
        <v>2</v>
      </c>
      <c r="X493" s="162">
        <v>45838</v>
      </c>
      <c r="Y493" s="162">
        <v>45840</v>
      </c>
      <c r="Z493" s="30"/>
      <c r="AA493" s="119" t="str" cm="1">
        <f t="array" ref="AA493">IF(AB493="","",INDEX(AG493:DR493,_xlfn.XMATCH(AB493,AG493:DR493)-1))</f>
        <v>DE-GUP-DT-E-22-825</v>
      </c>
      <c r="AB493" s="120">
        <f t="shared" si="108"/>
        <v>44854</v>
      </c>
      <c r="AC493" s="119" cm="1">
        <f t="array" ref="AC493">IF(AB493="","",INDEX(AG493:DR493,_xlfn.XMATCH(AB493,AG493:DR493)+1))</f>
        <v>0</v>
      </c>
      <c r="AD493" s="119" t="str" cm="1">
        <f t="array" ref="AD493">IF(AE493="","",INDEX(AG493:DR493,_xlfn.XMATCH(AE493,AG493:DR493)-1))</f>
        <v>CRS-GUP-DHI-DT-22-1142</v>
      </c>
      <c r="AE493" s="120">
        <f t="shared" si="109"/>
        <v>44888</v>
      </c>
      <c r="AF493" s="119" t="str" cm="1">
        <f t="array" ref="AF493">IF(AE493="","",INDEX(AG493:DR493,_xlfn.XMATCH(AE493,AG493:DR493)+1))</f>
        <v>AA</v>
      </c>
      <c r="AG493" s="43" t="s">
        <v>1123</v>
      </c>
      <c r="AH493" s="117">
        <v>44518</v>
      </c>
      <c r="AI493" s="199" t="s">
        <v>106</v>
      </c>
      <c r="AJ493" s="43" t="s">
        <v>1124</v>
      </c>
      <c r="AK493" s="117">
        <v>44543</v>
      </c>
      <c r="AL493" s="43" t="s">
        <v>136</v>
      </c>
      <c r="AM493" s="43" t="s">
        <v>1141</v>
      </c>
      <c r="AN493" s="117">
        <v>44812</v>
      </c>
      <c r="AO493" s="43" t="s">
        <v>52</v>
      </c>
      <c r="AP493" s="43" t="s">
        <v>5037</v>
      </c>
      <c r="AQ493" s="117">
        <v>44843</v>
      </c>
      <c r="AR493" s="43" t="s">
        <v>84</v>
      </c>
      <c r="AS493" s="43" t="s">
        <v>5116</v>
      </c>
      <c r="AT493" s="117">
        <v>44854</v>
      </c>
      <c r="AU493" s="43">
        <v>0</v>
      </c>
      <c r="AV493" s="43" t="s">
        <v>5551</v>
      </c>
      <c r="AW493" s="117">
        <v>44888</v>
      </c>
      <c r="AX493" s="43" t="s">
        <v>84</v>
      </c>
      <c r="AZ493" s="117"/>
      <c r="BC493" s="117"/>
      <c r="BF493" s="117"/>
      <c r="BI493" s="117"/>
      <c r="BL493" s="117"/>
      <c r="BR493" s="117"/>
      <c r="BX493" s="117"/>
      <c r="CD493" s="117"/>
      <c r="CJ493" s="117"/>
      <c r="CP493" s="117"/>
      <c r="CV493" s="117"/>
      <c r="DB493" s="117"/>
      <c r="DH493" s="117"/>
      <c r="DN493" s="117"/>
      <c r="DS493" s="31" cm="1">
        <f t="array" ref="DS493">_xlfn.TAKE(_xlfn.CHOOSECOLS(_xlfn.WRAPROWS($AG493:$DR493,6),2),1)</f>
        <v>44518</v>
      </c>
      <c r="DT493" s="31" cm="1">
        <f t="array" ref="DT493">_xlfn.TAKE(_xlfn._xlws.FILTER(_xlfn.CHOOSECOLS(_xlfn.WRAPROWS($AG493:$DR493,6),2),
(_xlfn.CHOOSECOLS(_xlfn.WRAPROWS($AG493:$DR493,6),3) = "0") +
(_xlfn.CHOOSECOLS(_xlfn.WRAPROWS($AG493:$DR493,6),3) = 0) +
(_xlfn.CHOOSECOLS(_xlfn.WRAPROWS($AG493:$DR493,6),3) = "0(CP)")),1)</f>
        <v>44854</v>
      </c>
    </row>
    <row r="494" spans="1:124" s="43" customFormat="1" x14ac:dyDescent="0.45">
      <c r="A494" s="29"/>
      <c r="B494" s="29" t="s">
        <v>445</v>
      </c>
      <c r="C494" s="29" t="s">
        <v>134</v>
      </c>
      <c r="D494" s="29" t="s">
        <v>101</v>
      </c>
      <c r="E494" s="29" t="s">
        <v>1019</v>
      </c>
      <c r="F494" s="34" t="s">
        <v>1155</v>
      </c>
      <c r="G494" s="29"/>
      <c r="H494" s="30" t="str">
        <f t="shared" si="107"/>
        <v>GUP-XG02-P1MB-123022</v>
      </c>
      <c r="I494" s="50" t="s">
        <v>1156</v>
      </c>
      <c r="J494" s="53" t="s">
        <v>1085</v>
      </c>
      <c r="K494" s="52">
        <v>44652</v>
      </c>
      <c r="L494" s="54">
        <v>44805</v>
      </c>
      <c r="M494" s="32" t="s">
        <v>448</v>
      </c>
      <c r="N494" s="28" t="s">
        <v>1023</v>
      </c>
      <c r="O494" s="28"/>
      <c r="P494" s="28"/>
      <c r="Q494" s="28"/>
      <c r="R494" s="28"/>
      <c r="S494" s="28" t="s">
        <v>1024</v>
      </c>
      <c r="T494" s="29" t="s">
        <v>104</v>
      </c>
      <c r="U494" s="55" t="s">
        <v>1120</v>
      </c>
      <c r="V494" s="55" t="s">
        <v>704</v>
      </c>
      <c r="W494" s="55">
        <v>2</v>
      </c>
      <c r="X494" s="162">
        <v>45838</v>
      </c>
      <c r="Y494" s="162">
        <v>45840</v>
      </c>
      <c r="Z494" s="30"/>
      <c r="AA494" s="119" t="str" cm="1">
        <f t="array" ref="AA494">IF(AB494="","",INDEX(AG494:DR494,_xlfn.XMATCH(AB494,AG494:DR494)-1))</f>
        <v>DE-GUP-DT-E-22-640</v>
      </c>
      <c r="AB494" s="120">
        <f t="shared" si="108"/>
        <v>44812</v>
      </c>
      <c r="AC494" s="119" cm="1">
        <f t="array" ref="AC494">IF(AB494="","",INDEX(AG494:DR494,_xlfn.XMATCH(AB494,AG494:DR494)+1))</f>
        <v>0</v>
      </c>
      <c r="AD494" s="119" t="str" cm="1">
        <f t="array" ref="AD494">IF(AE494="","",INDEX(AG494:DR494,_xlfn.XMATCH(AE494,AG494:DR494)-1))</f>
        <v>CRS-GUP-DHI-DT-21-080</v>
      </c>
      <c r="AE494" s="120">
        <f t="shared" si="109"/>
        <v>44543</v>
      </c>
      <c r="AF494" s="119" t="str" cm="1">
        <f t="array" ref="AF494">IF(AE494="","",INDEX(AG494:DR494,_xlfn.XMATCH(AE494,AG494:DR494)+1))</f>
        <v>AA</v>
      </c>
      <c r="AG494" s="43" t="s">
        <v>1123</v>
      </c>
      <c r="AH494" s="117">
        <v>44518</v>
      </c>
      <c r="AI494" s="199" t="s">
        <v>106</v>
      </c>
      <c r="AJ494" s="43" t="s">
        <v>1124</v>
      </c>
      <c r="AK494" s="117">
        <v>44543</v>
      </c>
      <c r="AL494" s="43" t="s">
        <v>110</v>
      </c>
      <c r="AM494" s="43" t="s">
        <v>1125</v>
      </c>
      <c r="AN494" s="117">
        <v>44812</v>
      </c>
      <c r="AO494" s="43">
        <v>0</v>
      </c>
      <c r="AQ494" s="117"/>
      <c r="AT494" s="117"/>
      <c r="AW494" s="117"/>
      <c r="AZ494" s="117"/>
      <c r="BC494" s="117"/>
      <c r="BF494" s="117"/>
      <c r="BI494" s="117"/>
      <c r="BL494" s="117"/>
      <c r="BR494" s="117"/>
      <c r="BX494" s="117"/>
      <c r="CD494" s="117"/>
      <c r="CJ494" s="117"/>
      <c r="CP494" s="117"/>
      <c r="CV494" s="117"/>
      <c r="DB494" s="117"/>
      <c r="DH494" s="117"/>
      <c r="DN494" s="117"/>
      <c r="DS494" s="31" cm="1">
        <f t="array" ref="DS494">_xlfn.TAKE(_xlfn.CHOOSECOLS(_xlfn.WRAPROWS($AG494:$DR494,6),2),1)</f>
        <v>44518</v>
      </c>
      <c r="DT494" s="31" cm="1">
        <f t="array" ref="DT494">_xlfn.TAKE(_xlfn._xlws.FILTER(_xlfn.CHOOSECOLS(_xlfn.WRAPROWS($AG494:$DR494,6),2),
(_xlfn.CHOOSECOLS(_xlfn.WRAPROWS($AG494:$DR494,6),3) = "0") +
(_xlfn.CHOOSECOLS(_xlfn.WRAPROWS($AG494:$DR494,6),3) = 0) +
(_xlfn.CHOOSECOLS(_xlfn.WRAPROWS($AG494:$DR494,6),3) = "0(CP)")),1)</f>
        <v>44812</v>
      </c>
    </row>
    <row r="495" spans="1:124" s="43" customFormat="1" x14ac:dyDescent="0.45">
      <c r="A495" s="29"/>
      <c r="B495" s="29" t="s">
        <v>445</v>
      </c>
      <c r="C495" s="29" t="s">
        <v>134</v>
      </c>
      <c r="D495" s="29" t="s">
        <v>101</v>
      </c>
      <c r="E495" s="29" t="s">
        <v>1019</v>
      </c>
      <c r="F495" s="34" t="s">
        <v>1157</v>
      </c>
      <c r="G495" s="29"/>
      <c r="H495" s="30" t="str">
        <f t="shared" si="107"/>
        <v>GUP-XG02-P1MB-123036</v>
      </c>
      <c r="I495" s="50" t="s">
        <v>1158</v>
      </c>
      <c r="J495" s="53" t="s">
        <v>1085</v>
      </c>
      <c r="K495" s="52">
        <v>44652</v>
      </c>
      <c r="L495" s="54">
        <v>44805</v>
      </c>
      <c r="M495" s="32" t="s">
        <v>448</v>
      </c>
      <c r="N495" s="28" t="s">
        <v>1023</v>
      </c>
      <c r="O495" s="28"/>
      <c r="P495" s="28"/>
      <c r="Q495" s="28"/>
      <c r="R495" s="28"/>
      <c r="S495" s="28" t="s">
        <v>1024</v>
      </c>
      <c r="T495" s="29" t="s">
        <v>104</v>
      </c>
      <c r="U495" s="55" t="s">
        <v>1120</v>
      </c>
      <c r="V495" s="55" t="s">
        <v>704</v>
      </c>
      <c r="W495" s="55">
        <v>2</v>
      </c>
      <c r="X495" s="162">
        <v>45838</v>
      </c>
      <c r="Y495" s="162">
        <v>45840</v>
      </c>
      <c r="Z495" s="30"/>
      <c r="AA495" s="119" t="str" cm="1">
        <f t="array" ref="AA495">IF(AB495="","",INDEX(AG495:DR495,_xlfn.XMATCH(AB495,AG495:DR495)-1))</f>
        <v>DE-GUP-DT-E-23-996</v>
      </c>
      <c r="AB495" s="120">
        <f t="shared" si="108"/>
        <v>45275</v>
      </c>
      <c r="AC495" s="119" cm="1">
        <f t="array" ref="AC495">IF(AB495="","",INDEX(AG495:DR495,_xlfn.XMATCH(AB495,AG495:DR495)+1))</f>
        <v>1</v>
      </c>
      <c r="AD495" s="119" t="str" cm="1">
        <f t="array" ref="AD495">IF(AE495="","",INDEX(AG495:DR495,_xlfn.XMATCH(AE495,AG495:DR495)-1))</f>
        <v xml:space="preserve">N/A(메일로 송부) </v>
      </c>
      <c r="AE495" s="120">
        <f t="shared" si="109"/>
        <v>45274</v>
      </c>
      <c r="AF495" s="119" t="str" cm="1">
        <f t="array" ref="AF495">IF(AE495="","",INDEX(AG495:DR495,_xlfn.XMATCH(AE495,AG495:DR495)+1))</f>
        <v>AA(승인등급 변경-Email  접수)</v>
      </c>
      <c r="AG495" s="43" t="s">
        <v>1123</v>
      </c>
      <c r="AH495" s="117">
        <v>44518</v>
      </c>
      <c r="AI495" s="199" t="s">
        <v>106</v>
      </c>
      <c r="AJ495" s="43" t="s">
        <v>1124</v>
      </c>
      <c r="AK495" s="117">
        <v>44543</v>
      </c>
      <c r="AL495" s="43" t="s">
        <v>136</v>
      </c>
      <c r="AM495" s="43" t="s">
        <v>1125</v>
      </c>
      <c r="AN495" s="117">
        <v>44812</v>
      </c>
      <c r="AO495" s="43" t="s">
        <v>340</v>
      </c>
      <c r="AP495" s="43" t="s">
        <v>8131</v>
      </c>
      <c r="AQ495" s="117">
        <v>45274</v>
      </c>
      <c r="AR495" s="143" t="s">
        <v>8264</v>
      </c>
      <c r="AS495" s="43" t="s">
        <v>8132</v>
      </c>
      <c r="AT495" s="117">
        <v>45275</v>
      </c>
      <c r="AU495" s="43">
        <v>1</v>
      </c>
      <c r="AW495" s="117"/>
      <c r="AZ495" s="117"/>
      <c r="BC495" s="117"/>
      <c r="BF495" s="117"/>
      <c r="BI495" s="117"/>
      <c r="BL495" s="117"/>
      <c r="BR495" s="117"/>
      <c r="BX495" s="117"/>
      <c r="CD495" s="117"/>
      <c r="CJ495" s="117"/>
      <c r="CP495" s="117"/>
      <c r="CV495" s="117"/>
      <c r="DB495" s="117"/>
      <c r="DH495" s="117"/>
      <c r="DN495" s="117"/>
      <c r="DS495" s="31" cm="1">
        <f t="array" ref="DS495">_xlfn.TAKE(_xlfn.CHOOSECOLS(_xlfn.WRAPROWS($AG495:$DR495,6),2),1)</f>
        <v>44518</v>
      </c>
      <c r="DT495" s="31" cm="1">
        <f t="array" ref="DT495">_xlfn.TAKE(_xlfn._xlws.FILTER(_xlfn.CHOOSECOLS(_xlfn.WRAPROWS($AG495:$DR495,6),2),
(_xlfn.CHOOSECOLS(_xlfn.WRAPROWS($AG495:$DR495,6),3) = "0") +
(_xlfn.CHOOSECOLS(_xlfn.WRAPROWS($AG495:$DR495,6),3) = 0) +
(_xlfn.CHOOSECOLS(_xlfn.WRAPROWS($AG495:$DR495,6),3) = "0(CP)")),1)</f>
        <v>44812</v>
      </c>
    </row>
    <row r="496" spans="1:124" s="43" customFormat="1" x14ac:dyDescent="0.45">
      <c r="A496" s="29"/>
      <c r="B496" s="29" t="s">
        <v>445</v>
      </c>
      <c r="C496" s="29" t="s">
        <v>134</v>
      </c>
      <c r="D496" s="29" t="s">
        <v>101</v>
      </c>
      <c r="E496" s="29" t="s">
        <v>1019</v>
      </c>
      <c r="F496" s="34" t="s">
        <v>1159</v>
      </c>
      <c r="G496" s="29"/>
      <c r="H496" s="30" t="str">
        <f t="shared" si="107"/>
        <v>GUP-XG02-P1MB-123037</v>
      </c>
      <c r="I496" s="50" t="s">
        <v>1160</v>
      </c>
      <c r="J496" s="53" t="s">
        <v>1085</v>
      </c>
      <c r="K496" s="52">
        <v>44652</v>
      </c>
      <c r="L496" s="54">
        <v>44805</v>
      </c>
      <c r="M496" s="32" t="s">
        <v>448</v>
      </c>
      <c r="N496" s="28" t="s">
        <v>1023</v>
      </c>
      <c r="O496" s="28"/>
      <c r="P496" s="28"/>
      <c r="Q496" s="28"/>
      <c r="R496" s="28"/>
      <c r="S496" s="28" t="s">
        <v>1024</v>
      </c>
      <c r="T496" s="29" t="s">
        <v>104</v>
      </c>
      <c r="U496" s="55" t="s">
        <v>1120</v>
      </c>
      <c r="V496" s="55" t="s">
        <v>704</v>
      </c>
      <c r="W496" s="55">
        <v>2</v>
      </c>
      <c r="X496" s="162">
        <v>45838</v>
      </c>
      <c r="Y496" s="162">
        <v>45840</v>
      </c>
      <c r="Z496" s="30"/>
      <c r="AA496" s="119" t="str" cm="1">
        <f t="array" ref="AA496">IF(AB496="","",INDEX(AG496:DR496,_xlfn.XMATCH(AB496,AG496:DR496)-1))</f>
        <v>DE-GUP-DT-E-23-996</v>
      </c>
      <c r="AB496" s="120">
        <f t="shared" si="108"/>
        <v>45275</v>
      </c>
      <c r="AC496" s="119" cm="1">
        <f t="array" ref="AC496">IF(AB496="","",INDEX(AG496:DR496,_xlfn.XMATCH(AB496,AG496:DR496)+1))</f>
        <v>1</v>
      </c>
      <c r="AD496" s="119" t="str" cm="1">
        <f t="array" ref="AD496">IF(AE496="","",INDEX(AG496:DR496,_xlfn.XMATCH(AE496,AG496:DR496)-1))</f>
        <v xml:space="preserve">N/A(메일로 송부) </v>
      </c>
      <c r="AE496" s="120">
        <f t="shared" si="109"/>
        <v>45274</v>
      </c>
      <c r="AF496" s="119" t="str" cm="1">
        <f t="array" ref="AF496">IF(AE496="","",INDEX(AG496:DR496,_xlfn.XMATCH(AE496,AG496:DR496)+1))</f>
        <v>AA(승인등급 변경-Email  접수)</v>
      </c>
      <c r="AG496" s="43" t="s">
        <v>1123</v>
      </c>
      <c r="AH496" s="117">
        <v>44518</v>
      </c>
      <c r="AI496" s="199" t="s">
        <v>106</v>
      </c>
      <c r="AJ496" s="43" t="s">
        <v>1124</v>
      </c>
      <c r="AK496" s="117">
        <v>44543</v>
      </c>
      <c r="AL496" s="43" t="s">
        <v>136</v>
      </c>
      <c r="AM496" s="43" t="s">
        <v>1128</v>
      </c>
      <c r="AN496" s="117">
        <v>44809</v>
      </c>
      <c r="AO496" s="43" t="s">
        <v>340</v>
      </c>
      <c r="AP496" s="43" t="s">
        <v>8131</v>
      </c>
      <c r="AQ496" s="117">
        <v>45274</v>
      </c>
      <c r="AR496" s="143" t="s">
        <v>8264</v>
      </c>
      <c r="AS496" s="43" t="s">
        <v>8132</v>
      </c>
      <c r="AT496" s="117">
        <v>45275</v>
      </c>
      <c r="AU496" s="43">
        <v>1</v>
      </c>
      <c r="AW496" s="117"/>
      <c r="AZ496" s="117"/>
      <c r="BC496" s="117"/>
      <c r="BF496" s="117"/>
      <c r="BI496" s="117"/>
      <c r="BL496" s="117"/>
      <c r="BR496" s="117"/>
      <c r="BX496" s="117"/>
      <c r="CD496" s="117"/>
      <c r="CJ496" s="117"/>
      <c r="CP496" s="117"/>
      <c r="CV496" s="117"/>
      <c r="DB496" s="117"/>
      <c r="DH496" s="117"/>
      <c r="DN496" s="117"/>
      <c r="DS496" s="31" cm="1">
        <f t="array" ref="DS496">_xlfn.TAKE(_xlfn.CHOOSECOLS(_xlfn.WRAPROWS($AG496:$DR496,6),2),1)</f>
        <v>44518</v>
      </c>
      <c r="DT496" s="31" cm="1">
        <f t="array" ref="DT496">_xlfn.TAKE(_xlfn._xlws.FILTER(_xlfn.CHOOSECOLS(_xlfn.WRAPROWS($AG496:$DR496,6),2),
(_xlfn.CHOOSECOLS(_xlfn.WRAPROWS($AG496:$DR496,6),3) = "0") +
(_xlfn.CHOOSECOLS(_xlfn.WRAPROWS($AG496:$DR496,6),3) = 0) +
(_xlfn.CHOOSECOLS(_xlfn.WRAPROWS($AG496:$DR496,6),3) = "0(CP)")),1)</f>
        <v>44809</v>
      </c>
    </row>
    <row r="497" spans="1:124" s="43" customFormat="1" x14ac:dyDescent="0.45">
      <c r="A497" s="29"/>
      <c r="B497" s="29" t="s">
        <v>445</v>
      </c>
      <c r="C497" s="29" t="s">
        <v>134</v>
      </c>
      <c r="D497" s="29" t="s">
        <v>101</v>
      </c>
      <c r="E497" s="29" t="s">
        <v>1019</v>
      </c>
      <c r="F497" s="34" t="s">
        <v>1161</v>
      </c>
      <c r="G497" s="29"/>
      <c r="H497" s="30" t="str">
        <f t="shared" si="107"/>
        <v>GUP-XG02-P1MB-123038</v>
      </c>
      <c r="I497" s="50" t="s">
        <v>1162</v>
      </c>
      <c r="J497" s="53" t="s">
        <v>1085</v>
      </c>
      <c r="K497" s="52">
        <v>44652</v>
      </c>
      <c r="L497" s="54">
        <v>44805</v>
      </c>
      <c r="M497" s="32" t="s">
        <v>448</v>
      </c>
      <c r="N497" s="28" t="s">
        <v>1023</v>
      </c>
      <c r="O497" s="28"/>
      <c r="P497" s="28"/>
      <c r="Q497" s="28"/>
      <c r="R497" s="28"/>
      <c r="S497" s="28" t="s">
        <v>1024</v>
      </c>
      <c r="T497" s="29" t="s">
        <v>104</v>
      </c>
      <c r="U497" s="55" t="s">
        <v>1120</v>
      </c>
      <c r="V497" s="55" t="s">
        <v>704</v>
      </c>
      <c r="W497" s="55">
        <v>2</v>
      </c>
      <c r="X497" s="162">
        <v>45838</v>
      </c>
      <c r="Y497" s="162">
        <v>45840</v>
      </c>
      <c r="Z497" s="30"/>
      <c r="AA497" s="119" t="str" cm="1">
        <f t="array" ref="AA497">IF(AB497="","",INDEX(AG497:DR497,_xlfn.XMATCH(AB497,AG497:DR497)-1))</f>
        <v>DE-GUP-DT-E-22-864</v>
      </c>
      <c r="AB497" s="120">
        <f t="shared" si="108"/>
        <v>44861</v>
      </c>
      <c r="AC497" s="119" cm="1">
        <f t="array" ref="AC497">IF(AB497="","",INDEX(AG497:DR497,_xlfn.XMATCH(AB497,AG497:DR497)+1))</f>
        <v>0</v>
      </c>
      <c r="AD497" s="119" t="str" cm="1">
        <f t="array" ref="AD497">IF(AE497="","",INDEX(AG497:DR497,_xlfn.XMATCH(AE497,AG497:DR497)-1))</f>
        <v>CRS-GUP-DHI-DT-22-1145</v>
      </c>
      <c r="AE497" s="120">
        <f t="shared" si="109"/>
        <v>44888</v>
      </c>
      <c r="AF497" s="119" t="str" cm="1">
        <f t="array" ref="AF497">IF(AE497="","",INDEX(AG497:DR497,_xlfn.XMATCH(AE497,AG497:DR497)+1))</f>
        <v>AA</v>
      </c>
      <c r="AG497" s="43" t="s">
        <v>1123</v>
      </c>
      <c r="AH497" s="117">
        <v>44518</v>
      </c>
      <c r="AI497" s="199" t="s">
        <v>106</v>
      </c>
      <c r="AJ497" s="43" t="s">
        <v>1124</v>
      </c>
      <c r="AK497" s="117">
        <v>44543</v>
      </c>
      <c r="AL497" s="43" t="s">
        <v>136</v>
      </c>
      <c r="AM497" s="43" t="s">
        <v>1141</v>
      </c>
      <c r="AN497" s="117">
        <v>44812</v>
      </c>
      <c r="AO497" s="43" t="s">
        <v>52</v>
      </c>
      <c r="AP497" s="43" t="s">
        <v>5037</v>
      </c>
      <c r="AQ497" s="117">
        <v>44843</v>
      </c>
      <c r="AR497" s="43" t="s">
        <v>84</v>
      </c>
      <c r="AS497" s="43" t="s">
        <v>5204</v>
      </c>
      <c r="AT497" s="117">
        <v>44861</v>
      </c>
      <c r="AU497" s="43">
        <v>0</v>
      </c>
      <c r="AV497" s="43" t="s">
        <v>5554</v>
      </c>
      <c r="AW497" s="117">
        <v>44888</v>
      </c>
      <c r="AX497" s="43" t="s">
        <v>84</v>
      </c>
      <c r="AZ497" s="117"/>
      <c r="BC497" s="117"/>
      <c r="BF497" s="117"/>
      <c r="BI497" s="117"/>
      <c r="BL497" s="117"/>
      <c r="BR497" s="117"/>
      <c r="BX497" s="117"/>
      <c r="CD497" s="117"/>
      <c r="CJ497" s="117"/>
      <c r="CP497" s="117"/>
      <c r="CV497" s="117"/>
      <c r="DB497" s="117"/>
      <c r="DH497" s="117"/>
      <c r="DN497" s="117"/>
      <c r="DS497" s="31" cm="1">
        <f t="array" ref="DS497">_xlfn.TAKE(_xlfn.CHOOSECOLS(_xlfn.WRAPROWS($AG497:$DR497,6),2),1)</f>
        <v>44518</v>
      </c>
      <c r="DT497" s="31" cm="1">
        <f t="array" ref="DT497">_xlfn.TAKE(_xlfn._xlws.FILTER(_xlfn.CHOOSECOLS(_xlfn.WRAPROWS($AG497:$DR497,6),2),
(_xlfn.CHOOSECOLS(_xlfn.WRAPROWS($AG497:$DR497,6),3) = "0") +
(_xlfn.CHOOSECOLS(_xlfn.WRAPROWS($AG497:$DR497,6),3) = 0) +
(_xlfn.CHOOSECOLS(_xlfn.WRAPROWS($AG497:$DR497,6),3) = "0(CP)")),1)</f>
        <v>44861</v>
      </c>
    </row>
    <row r="498" spans="1:124" s="43" customFormat="1" x14ac:dyDescent="0.45">
      <c r="A498" s="29"/>
      <c r="B498" s="29" t="s">
        <v>445</v>
      </c>
      <c r="C498" s="29" t="s">
        <v>134</v>
      </c>
      <c r="D498" s="29" t="s">
        <v>101</v>
      </c>
      <c r="E498" s="29" t="s">
        <v>1019</v>
      </c>
      <c r="F498" s="34" t="s">
        <v>1163</v>
      </c>
      <c r="G498" s="29"/>
      <c r="H498" s="30" t="str">
        <f t="shared" si="107"/>
        <v>GUP-XG02-P1MB-123039</v>
      </c>
      <c r="I498" s="50" t="s">
        <v>1164</v>
      </c>
      <c r="J498" s="53" t="s">
        <v>1085</v>
      </c>
      <c r="K498" s="52">
        <v>44652</v>
      </c>
      <c r="L498" s="54">
        <v>44805</v>
      </c>
      <c r="M498" s="32" t="s">
        <v>448</v>
      </c>
      <c r="N498" s="28" t="s">
        <v>1023</v>
      </c>
      <c r="O498" s="28"/>
      <c r="P498" s="28"/>
      <c r="Q498" s="28"/>
      <c r="R498" s="28"/>
      <c r="S498" s="28" t="s">
        <v>1024</v>
      </c>
      <c r="T498" s="29" t="s">
        <v>104</v>
      </c>
      <c r="U498" s="55" t="s">
        <v>1120</v>
      </c>
      <c r="V498" s="55" t="s">
        <v>704</v>
      </c>
      <c r="W498" s="55">
        <v>2</v>
      </c>
      <c r="X498" s="162">
        <v>45838</v>
      </c>
      <c r="Y498" s="162">
        <v>45840</v>
      </c>
      <c r="Z498" s="30"/>
      <c r="AA498" s="119" t="str" cm="1">
        <f t="array" ref="AA498">IF(AB498="","",INDEX(AG498:DR498,_xlfn.XMATCH(AB498,AG498:DR498)-1))</f>
        <v>DE-GUP-DT-E-23-996</v>
      </c>
      <c r="AB498" s="120">
        <f t="shared" si="108"/>
        <v>45275</v>
      </c>
      <c r="AC498" s="119" cm="1">
        <f t="array" ref="AC498">IF(AB498="","",INDEX(AG498:DR498,_xlfn.XMATCH(AB498,AG498:DR498)+1))</f>
        <v>1</v>
      </c>
      <c r="AD498" s="119" t="str" cm="1">
        <f t="array" ref="AD498">IF(AE498="","",INDEX(AG498:DR498,_xlfn.XMATCH(AE498,AG498:DR498)-1))</f>
        <v xml:space="preserve">N/A(메일로 송부) </v>
      </c>
      <c r="AE498" s="120">
        <f t="shared" si="109"/>
        <v>45274</v>
      </c>
      <c r="AF498" s="119" t="str" cm="1">
        <f t="array" ref="AF498">IF(AE498="","",INDEX(AG498:DR498,_xlfn.XMATCH(AE498,AG498:DR498)+1))</f>
        <v>AA(승인등급 변경-Email  접수)</v>
      </c>
      <c r="AG498" s="43" t="s">
        <v>1123</v>
      </c>
      <c r="AH498" s="117">
        <v>44518</v>
      </c>
      <c r="AI498" s="199" t="s">
        <v>106</v>
      </c>
      <c r="AJ498" s="43" t="s">
        <v>1124</v>
      </c>
      <c r="AK498" s="117">
        <v>44543</v>
      </c>
      <c r="AL498" s="43" t="s">
        <v>136</v>
      </c>
      <c r="AM498" s="43" t="s">
        <v>1128</v>
      </c>
      <c r="AN498" s="117">
        <v>44809</v>
      </c>
      <c r="AO498" s="43" t="s">
        <v>340</v>
      </c>
      <c r="AP498" s="43" t="s">
        <v>8131</v>
      </c>
      <c r="AQ498" s="117">
        <v>45274</v>
      </c>
      <c r="AR498" s="143" t="s">
        <v>8264</v>
      </c>
      <c r="AS498" s="43" t="s">
        <v>8132</v>
      </c>
      <c r="AT498" s="117">
        <v>45275</v>
      </c>
      <c r="AU498" s="43">
        <v>1</v>
      </c>
      <c r="AW498" s="117"/>
      <c r="AZ498" s="117"/>
      <c r="BC498" s="117"/>
      <c r="BF498" s="117"/>
      <c r="BI498" s="117"/>
      <c r="BL498" s="117"/>
      <c r="BR498" s="117"/>
      <c r="BX498" s="117"/>
      <c r="CD498" s="117"/>
      <c r="CJ498" s="117"/>
      <c r="CP498" s="117"/>
      <c r="CV498" s="117"/>
      <c r="DB498" s="117"/>
      <c r="DH498" s="117"/>
      <c r="DN498" s="117"/>
      <c r="DS498" s="31" cm="1">
        <f t="array" ref="DS498">_xlfn.TAKE(_xlfn.CHOOSECOLS(_xlfn.WRAPROWS($AG498:$DR498,6),2),1)</f>
        <v>44518</v>
      </c>
      <c r="DT498" s="31" cm="1">
        <f t="array" ref="DT498">_xlfn.TAKE(_xlfn._xlws.FILTER(_xlfn.CHOOSECOLS(_xlfn.WRAPROWS($AG498:$DR498,6),2),
(_xlfn.CHOOSECOLS(_xlfn.WRAPROWS($AG498:$DR498,6),3) = "0") +
(_xlfn.CHOOSECOLS(_xlfn.WRAPROWS($AG498:$DR498,6),3) = 0) +
(_xlfn.CHOOSECOLS(_xlfn.WRAPROWS($AG498:$DR498,6),3) = "0(CP)")),1)</f>
        <v>44809</v>
      </c>
    </row>
    <row r="499" spans="1:124" s="43" customFormat="1" x14ac:dyDescent="0.45">
      <c r="A499" s="29"/>
      <c r="B499" s="29" t="s">
        <v>445</v>
      </c>
      <c r="C499" s="29" t="s">
        <v>134</v>
      </c>
      <c r="D499" s="29" t="s">
        <v>101</v>
      </c>
      <c r="E499" s="29" t="s">
        <v>1019</v>
      </c>
      <c r="F499" s="34" t="s">
        <v>1165</v>
      </c>
      <c r="G499" s="29"/>
      <c r="H499" s="30" t="str">
        <f t="shared" si="107"/>
        <v>GUP-XG02-P1MB-123040</v>
      </c>
      <c r="I499" s="50" t="s">
        <v>1166</v>
      </c>
      <c r="J499" s="53" t="s">
        <v>1085</v>
      </c>
      <c r="K499" s="52">
        <v>44652</v>
      </c>
      <c r="L499" s="54">
        <v>44805</v>
      </c>
      <c r="M499" s="32" t="s">
        <v>448</v>
      </c>
      <c r="N499" s="28" t="s">
        <v>1023</v>
      </c>
      <c r="O499" s="28"/>
      <c r="P499" s="28"/>
      <c r="Q499" s="28"/>
      <c r="R499" s="28"/>
      <c r="S499" s="28" t="s">
        <v>1024</v>
      </c>
      <c r="T499" s="29" t="s">
        <v>104</v>
      </c>
      <c r="U499" s="55" t="s">
        <v>1120</v>
      </c>
      <c r="V499" s="55" t="s">
        <v>704</v>
      </c>
      <c r="W499" s="55">
        <v>2</v>
      </c>
      <c r="X499" s="162">
        <v>45838</v>
      </c>
      <c r="Y499" s="162">
        <v>45840</v>
      </c>
      <c r="Z499" s="30"/>
      <c r="AA499" s="119" t="str" cm="1">
        <f t="array" ref="AA499">IF(AB499="","",INDEX(AG499:DR499,_xlfn.XMATCH(AB499,AG499:DR499)-1))</f>
        <v>DE-GUP-DT-E-22-816</v>
      </c>
      <c r="AB499" s="120">
        <f t="shared" si="108"/>
        <v>44852</v>
      </c>
      <c r="AC499" s="119" cm="1">
        <f t="array" ref="AC499">IF(AB499="","",INDEX(AG499:DR499,_xlfn.XMATCH(AB499,AG499:DR499)+1))</f>
        <v>0</v>
      </c>
      <c r="AD499" s="119" t="str" cm="1">
        <f t="array" ref="AD499">IF(AE499="","",INDEX(AG499:DR499,_xlfn.XMATCH(AE499,AG499:DR499)-1))</f>
        <v>CRS-GUP-DHI-DT-22-1140</v>
      </c>
      <c r="AE499" s="120">
        <f t="shared" si="109"/>
        <v>44888</v>
      </c>
      <c r="AF499" s="119" t="str" cm="1">
        <f t="array" ref="AF499">IF(AE499="","",INDEX(AG499:DR499,_xlfn.XMATCH(AE499,AG499:DR499)+1))</f>
        <v>AA</v>
      </c>
      <c r="AG499" s="43" t="s">
        <v>1123</v>
      </c>
      <c r="AH499" s="117">
        <v>44518</v>
      </c>
      <c r="AI499" s="199" t="s">
        <v>106</v>
      </c>
      <c r="AJ499" s="43" t="s">
        <v>1124</v>
      </c>
      <c r="AK499" s="117">
        <v>44543</v>
      </c>
      <c r="AL499" s="43" t="s">
        <v>84</v>
      </c>
      <c r="AM499" s="43" t="s">
        <v>5108</v>
      </c>
      <c r="AN499" s="117">
        <v>44852</v>
      </c>
      <c r="AO499" s="43">
        <v>0</v>
      </c>
      <c r="AP499" s="43" t="s">
        <v>5549</v>
      </c>
      <c r="AQ499" s="117">
        <v>44888</v>
      </c>
      <c r="AR499" s="43" t="s">
        <v>84</v>
      </c>
      <c r="AT499" s="117"/>
      <c r="AW499" s="117"/>
      <c r="AZ499" s="117"/>
      <c r="BC499" s="117"/>
      <c r="BF499" s="117"/>
      <c r="BI499" s="117"/>
      <c r="BL499" s="117"/>
      <c r="BR499" s="117"/>
      <c r="BX499" s="117"/>
      <c r="CD499" s="117"/>
      <c r="CJ499" s="117"/>
      <c r="CP499" s="117"/>
      <c r="CV499" s="117"/>
      <c r="DB499" s="117"/>
      <c r="DH499" s="117"/>
      <c r="DN499" s="117"/>
      <c r="DS499" s="31" cm="1">
        <f t="array" ref="DS499">_xlfn.TAKE(_xlfn.CHOOSECOLS(_xlfn.WRAPROWS($AG499:$DR499,6),2),1)</f>
        <v>44518</v>
      </c>
      <c r="DT499" s="31" cm="1">
        <f t="array" ref="DT499">_xlfn.TAKE(_xlfn._xlws.FILTER(_xlfn.CHOOSECOLS(_xlfn.WRAPROWS($AG499:$DR499,6),2),
(_xlfn.CHOOSECOLS(_xlfn.WRAPROWS($AG499:$DR499,6),3) = "0") +
(_xlfn.CHOOSECOLS(_xlfn.WRAPROWS($AG499:$DR499,6),3) = 0) +
(_xlfn.CHOOSECOLS(_xlfn.WRAPROWS($AG499:$DR499,6),3) = "0(CP)")),1)</f>
        <v>44852</v>
      </c>
    </row>
    <row r="500" spans="1:124" s="43" customFormat="1" x14ac:dyDescent="0.45">
      <c r="A500" s="29"/>
      <c r="B500" s="29" t="s">
        <v>445</v>
      </c>
      <c r="C500" s="29" t="s">
        <v>134</v>
      </c>
      <c r="D500" s="29" t="s">
        <v>101</v>
      </c>
      <c r="E500" s="29" t="s">
        <v>1019</v>
      </c>
      <c r="F500" s="34" t="s">
        <v>1167</v>
      </c>
      <c r="G500" s="29"/>
      <c r="H500" s="30" t="str">
        <f t="shared" si="107"/>
        <v>GUP-XG02-P1MB-123041</v>
      </c>
      <c r="I500" s="50" t="s">
        <v>1168</v>
      </c>
      <c r="J500" s="53" t="s">
        <v>1085</v>
      </c>
      <c r="K500" s="52">
        <v>44652</v>
      </c>
      <c r="L500" s="54">
        <v>44805</v>
      </c>
      <c r="M500" s="32" t="s">
        <v>448</v>
      </c>
      <c r="N500" s="28" t="s">
        <v>1023</v>
      </c>
      <c r="O500" s="28"/>
      <c r="P500" s="28"/>
      <c r="Q500" s="28"/>
      <c r="R500" s="28"/>
      <c r="S500" s="28" t="s">
        <v>1024</v>
      </c>
      <c r="T500" s="29" t="s">
        <v>104</v>
      </c>
      <c r="U500" s="55" t="s">
        <v>1120</v>
      </c>
      <c r="V500" s="55" t="s">
        <v>704</v>
      </c>
      <c r="W500" s="55">
        <v>2</v>
      </c>
      <c r="X500" s="162">
        <v>45838</v>
      </c>
      <c r="Y500" s="162">
        <v>45840</v>
      </c>
      <c r="Z500" s="30"/>
      <c r="AA500" s="119" t="str" cm="1">
        <f t="array" ref="AA500">IF(AB500="","",INDEX(AG500:DR500,_xlfn.XMATCH(AB500,AG500:DR500)-1))</f>
        <v>DE-GUP-DT-E-22-816</v>
      </c>
      <c r="AB500" s="120">
        <f t="shared" si="108"/>
        <v>44852</v>
      </c>
      <c r="AC500" s="119" cm="1">
        <f t="array" ref="AC500">IF(AB500="","",INDEX(AG500:DR500,_xlfn.XMATCH(AB500,AG500:DR500)+1))</f>
        <v>0</v>
      </c>
      <c r="AD500" s="119" t="str" cm="1">
        <f t="array" ref="AD500">IF(AE500="","",INDEX(AG500:DR500,_xlfn.XMATCH(AE500,AG500:DR500)-1))</f>
        <v>CRS-GUP-DHI-DT-22-1140</v>
      </c>
      <c r="AE500" s="120">
        <f t="shared" si="109"/>
        <v>44888</v>
      </c>
      <c r="AF500" s="119" t="str" cm="1">
        <f t="array" ref="AF500">IF(AE500="","",INDEX(AG500:DR500,_xlfn.XMATCH(AE500,AG500:DR500)+1))</f>
        <v>AA</v>
      </c>
      <c r="AG500" s="43" t="s">
        <v>1123</v>
      </c>
      <c r="AH500" s="117">
        <v>44518</v>
      </c>
      <c r="AI500" s="199" t="s">
        <v>106</v>
      </c>
      <c r="AJ500" s="43" t="s">
        <v>1124</v>
      </c>
      <c r="AK500" s="117">
        <v>44543</v>
      </c>
      <c r="AL500" s="43" t="s">
        <v>110</v>
      </c>
      <c r="AM500" s="43" t="s">
        <v>5108</v>
      </c>
      <c r="AN500" s="117">
        <v>44852</v>
      </c>
      <c r="AO500" s="43">
        <v>0</v>
      </c>
      <c r="AP500" s="43" t="s">
        <v>5549</v>
      </c>
      <c r="AQ500" s="117">
        <v>44888</v>
      </c>
      <c r="AR500" s="43" t="s">
        <v>84</v>
      </c>
      <c r="AT500" s="117"/>
      <c r="AW500" s="117"/>
      <c r="AZ500" s="117"/>
      <c r="BC500" s="117"/>
      <c r="BF500" s="117"/>
      <c r="BI500" s="117"/>
      <c r="BL500" s="117"/>
      <c r="BR500" s="117"/>
      <c r="BX500" s="117"/>
      <c r="CD500" s="117"/>
      <c r="CJ500" s="117"/>
      <c r="CP500" s="117"/>
      <c r="CV500" s="117"/>
      <c r="DB500" s="117"/>
      <c r="DH500" s="117"/>
      <c r="DN500" s="117"/>
      <c r="DS500" s="31" cm="1">
        <f t="array" ref="DS500">_xlfn.TAKE(_xlfn.CHOOSECOLS(_xlfn.WRAPROWS($AG500:$DR500,6),2),1)</f>
        <v>44518</v>
      </c>
      <c r="DT500" s="31" cm="1">
        <f t="array" ref="DT500">_xlfn.TAKE(_xlfn._xlws.FILTER(_xlfn.CHOOSECOLS(_xlfn.WRAPROWS($AG500:$DR500,6),2),
(_xlfn.CHOOSECOLS(_xlfn.WRAPROWS($AG500:$DR500,6),3) = "0") +
(_xlfn.CHOOSECOLS(_xlfn.WRAPROWS($AG500:$DR500,6),3) = 0) +
(_xlfn.CHOOSECOLS(_xlfn.WRAPROWS($AG500:$DR500,6),3) = "0(CP)")),1)</f>
        <v>44852</v>
      </c>
    </row>
    <row r="501" spans="1:124" s="114" customFormat="1" x14ac:dyDescent="0.45">
      <c r="A501" s="29"/>
      <c r="B501" s="29" t="s">
        <v>445</v>
      </c>
      <c r="C501" s="29" t="s">
        <v>679</v>
      </c>
      <c r="D501" s="29" t="s">
        <v>101</v>
      </c>
      <c r="E501" s="29" t="s">
        <v>1019</v>
      </c>
      <c r="F501" s="34" t="s">
        <v>1169</v>
      </c>
      <c r="G501" s="29"/>
      <c r="H501" s="30" t="str">
        <f t="shared" si="107"/>
        <v>GUP-XA00-P1MB-123105</v>
      </c>
      <c r="I501" s="50" t="s">
        <v>1170</v>
      </c>
      <c r="J501" s="53" t="s">
        <v>1022</v>
      </c>
      <c r="K501" s="54">
        <v>44652</v>
      </c>
      <c r="L501" s="53"/>
      <c r="M501" s="32" t="s">
        <v>448</v>
      </c>
      <c r="N501" s="28" t="s">
        <v>1023</v>
      </c>
      <c r="O501" s="28"/>
      <c r="P501" s="28"/>
      <c r="Q501" s="28"/>
      <c r="R501" s="28"/>
      <c r="S501" s="28" t="s">
        <v>1024</v>
      </c>
      <c r="T501" s="29" t="s">
        <v>104</v>
      </c>
      <c r="U501" s="55" t="s">
        <v>1120</v>
      </c>
      <c r="V501" s="55" t="s">
        <v>704</v>
      </c>
      <c r="W501" s="55">
        <v>2</v>
      </c>
      <c r="X501" s="162">
        <v>45838</v>
      </c>
      <c r="Y501" s="162">
        <v>45840</v>
      </c>
      <c r="Z501" s="30"/>
      <c r="AA501" s="107" t="str" cm="1">
        <f t="array" ref="AA501">IF(AB501="","",INDEX(AG501:DR501,_xlfn.XMATCH(AB501,AG501:DR501)-1))</f>
        <v>DHI-GUP-DT-21-108</v>
      </c>
      <c r="AB501" s="113">
        <f t="shared" si="108"/>
        <v>44518</v>
      </c>
      <c r="AC501" s="107" t="str" cm="1">
        <f t="array" ref="AC501">IF(AB501="","",INDEX(AG501:DR501,_xlfn.XMATCH(AB501,AG501:DR501)+1))</f>
        <v>0</v>
      </c>
      <c r="AD501" s="107" t="str" cm="1">
        <f t="array" ref="AD501">IF(AE501="","",INDEX(AG501:DR501,_xlfn.XMATCH(AE501,AG501:DR501)-1))</f>
        <v>CRS-GUP-DHI-DT-21-080</v>
      </c>
      <c r="AE501" s="113">
        <f t="shared" si="109"/>
        <v>44543</v>
      </c>
      <c r="AF501" s="107" t="str" cm="1">
        <f t="array" ref="AF501">IF(AE501="","",INDEX(AG501:DR501,_xlfn.XMATCH(AE501,AG501:DR501)+1))</f>
        <v>NC</v>
      </c>
      <c r="AG501" s="114" t="s">
        <v>1171</v>
      </c>
      <c r="AH501" s="115">
        <v>44518</v>
      </c>
      <c r="AI501" s="198" t="s">
        <v>71</v>
      </c>
      <c r="AJ501" s="114" t="s">
        <v>1124</v>
      </c>
      <c r="AK501" s="115">
        <v>44543</v>
      </c>
      <c r="AL501" s="114" t="s">
        <v>73</v>
      </c>
      <c r="AN501" s="115"/>
      <c r="AQ501" s="115"/>
      <c r="AT501" s="115"/>
      <c r="AW501" s="115"/>
      <c r="AZ501" s="115"/>
      <c r="BC501" s="115"/>
      <c r="BF501" s="115"/>
      <c r="BI501" s="115"/>
      <c r="BL501" s="115"/>
      <c r="BR501" s="115"/>
      <c r="BX501" s="115"/>
      <c r="CD501" s="115"/>
      <c r="CJ501" s="115"/>
      <c r="CP501" s="115"/>
      <c r="CV501" s="115"/>
      <c r="DB501" s="115"/>
      <c r="DH501" s="115"/>
      <c r="DN501" s="115"/>
      <c r="DS501" s="31" cm="1">
        <f t="array" ref="DS501">_xlfn.TAKE(_xlfn.CHOOSECOLS(_xlfn.WRAPROWS($AG501:$DR501,6),2),1)</f>
        <v>44518</v>
      </c>
      <c r="DT501" s="31" cm="1">
        <f t="array" ref="DT501">_xlfn.TAKE(_xlfn._xlws.FILTER(_xlfn.CHOOSECOLS(_xlfn.WRAPROWS($AG501:$DR501,6),2),
(_xlfn.CHOOSECOLS(_xlfn.WRAPROWS($AG501:$DR501,6),3) = "0") +
(_xlfn.CHOOSECOLS(_xlfn.WRAPROWS($AG501:$DR501,6),3) = 0) +
(_xlfn.CHOOSECOLS(_xlfn.WRAPROWS($AG501:$DR501,6),3) = "0(CP)")),1)</f>
        <v>44518</v>
      </c>
    </row>
    <row r="502" spans="1:124" s="114" customFormat="1" x14ac:dyDescent="0.45">
      <c r="A502" s="29"/>
      <c r="B502" s="29" t="s">
        <v>445</v>
      </c>
      <c r="C502" s="29" t="s">
        <v>275</v>
      </c>
      <c r="D502" s="29" t="s">
        <v>101</v>
      </c>
      <c r="E502" s="29" t="s">
        <v>1019</v>
      </c>
      <c r="F502" s="34" t="s">
        <v>1172</v>
      </c>
      <c r="G502" s="29"/>
      <c r="H502" s="30" t="str">
        <f t="shared" si="107"/>
        <v>GUP-YF00-P1MB-123108</v>
      </c>
      <c r="I502" s="50" t="s">
        <v>1173</v>
      </c>
      <c r="J502" s="53" t="s">
        <v>1022</v>
      </c>
      <c r="K502" s="54">
        <v>44743</v>
      </c>
      <c r="L502" s="53"/>
      <c r="M502" s="32" t="s">
        <v>448</v>
      </c>
      <c r="N502" s="28" t="s">
        <v>1023</v>
      </c>
      <c r="O502" s="28"/>
      <c r="P502" s="28"/>
      <c r="Q502" s="28"/>
      <c r="R502" s="28"/>
      <c r="S502" s="28" t="s">
        <v>1024</v>
      </c>
      <c r="T502" s="29" t="s">
        <v>104</v>
      </c>
      <c r="U502" s="55" t="s">
        <v>1120</v>
      </c>
      <c r="V502" s="55" t="s">
        <v>847</v>
      </c>
      <c r="W502" s="55">
        <v>3</v>
      </c>
      <c r="X502" s="162">
        <v>45838</v>
      </c>
      <c r="Y502" s="162">
        <v>45840</v>
      </c>
      <c r="Z502" s="30"/>
      <c r="AA502" s="107" t="str" cm="1">
        <f t="array" ref="AA502">IF(AB502="","",INDEX(AG502:DR502,_xlfn.XMATCH(AB502,AG502:DR502)-1))</f>
        <v>DE-GUP-DT-E-22-241</v>
      </c>
      <c r="AB502" s="113">
        <f t="shared" si="108"/>
        <v>44704</v>
      </c>
      <c r="AC502" s="107" cm="1">
        <f t="array" ref="AC502">IF(AB502="","",INDEX(AG502:DR502,_xlfn.XMATCH(AB502,AG502:DR502)+1))</f>
        <v>0</v>
      </c>
      <c r="AD502" s="107" t="str" cm="1">
        <f t="array" ref="AD502">IF(AE502="","",INDEX(AG502:DR502,_xlfn.XMATCH(AE502,AG502:DR502)-1))</f>
        <v>CRS-GUP-DHI-DT-22-415</v>
      </c>
      <c r="AE502" s="113">
        <f t="shared" si="109"/>
        <v>44725</v>
      </c>
      <c r="AF502" s="107" t="str" cm="1">
        <f t="array" ref="AF502">IF(AE502="","",INDEX(AG502:DR502,_xlfn.XMATCH(AE502,AG502:DR502)+1))</f>
        <v>NC</v>
      </c>
      <c r="AG502" s="114" t="s">
        <v>1070</v>
      </c>
      <c r="AH502" s="115">
        <v>44704</v>
      </c>
      <c r="AI502" s="198">
        <v>0</v>
      </c>
      <c r="AJ502" s="114" t="s">
        <v>1071</v>
      </c>
      <c r="AK502" s="115">
        <v>44725</v>
      </c>
      <c r="AL502" s="114" t="s">
        <v>73</v>
      </c>
      <c r="AN502" s="115"/>
      <c r="AQ502" s="115"/>
      <c r="AT502" s="115"/>
      <c r="AW502" s="115"/>
      <c r="AZ502" s="115"/>
      <c r="BC502" s="115"/>
      <c r="BF502" s="115"/>
      <c r="BI502" s="115"/>
      <c r="BL502" s="115"/>
      <c r="BR502" s="115"/>
      <c r="BX502" s="115"/>
      <c r="CD502" s="115"/>
      <c r="CJ502" s="115"/>
      <c r="CP502" s="115"/>
      <c r="CV502" s="115"/>
      <c r="DB502" s="115"/>
      <c r="DH502" s="115"/>
      <c r="DN502" s="115"/>
      <c r="DS502" s="31" cm="1">
        <f t="array" ref="DS502">_xlfn.TAKE(_xlfn.CHOOSECOLS(_xlfn.WRAPROWS($AG502:$DR502,6),2),1)</f>
        <v>44704</v>
      </c>
      <c r="DT502" s="31" cm="1">
        <f t="array" ref="DT502">_xlfn.TAKE(_xlfn._xlws.FILTER(_xlfn.CHOOSECOLS(_xlfn.WRAPROWS($AG502:$DR502,6),2),
(_xlfn.CHOOSECOLS(_xlfn.WRAPROWS($AG502:$DR502,6),3) = "0") +
(_xlfn.CHOOSECOLS(_xlfn.WRAPROWS($AG502:$DR502,6),3) = 0) +
(_xlfn.CHOOSECOLS(_xlfn.WRAPROWS($AG502:$DR502,6),3) = "0(CP)")),1)</f>
        <v>44704</v>
      </c>
    </row>
    <row r="503" spans="1:124" s="114" customFormat="1" x14ac:dyDescent="0.45">
      <c r="A503" s="29"/>
      <c r="B503" s="29" t="s">
        <v>445</v>
      </c>
      <c r="C503" s="29" t="s">
        <v>1174</v>
      </c>
      <c r="D503" s="29" t="s">
        <v>101</v>
      </c>
      <c r="E503" s="29" t="s">
        <v>1019</v>
      </c>
      <c r="F503" s="34" t="s">
        <v>1175</v>
      </c>
      <c r="G503" s="29"/>
      <c r="H503" s="30" t="str">
        <f t="shared" si="107"/>
        <v>GUP-YL21-P1MB-123062</v>
      </c>
      <c r="I503" s="50" t="s">
        <v>1176</v>
      </c>
      <c r="J503" s="53" t="s">
        <v>1022</v>
      </c>
      <c r="K503" s="52">
        <v>44713</v>
      </c>
      <c r="L503" s="53"/>
      <c r="M503" s="32" t="s">
        <v>448</v>
      </c>
      <c r="N503" s="28" t="s">
        <v>1023</v>
      </c>
      <c r="O503" s="28"/>
      <c r="P503" s="28"/>
      <c r="Q503" s="28"/>
      <c r="R503" s="28"/>
      <c r="S503" s="28" t="s">
        <v>1024</v>
      </c>
      <c r="T503" s="29" t="s">
        <v>104</v>
      </c>
      <c r="U503" s="55" t="s">
        <v>1120</v>
      </c>
      <c r="V503" s="55" t="s">
        <v>847</v>
      </c>
      <c r="W503" s="55">
        <v>3</v>
      </c>
      <c r="X503" s="162">
        <v>45838</v>
      </c>
      <c r="Y503" s="162">
        <v>45840</v>
      </c>
      <c r="Z503" s="30"/>
      <c r="AA503" s="107" t="str" cm="1">
        <f t="array" ref="AA503">IF(AB503="","",INDEX(AG503:DR503,_xlfn.XMATCH(AB503,AG503:DR503)-1))</f>
        <v>DHI-GUP-DT-22-050</v>
      </c>
      <c r="AB503" s="113">
        <f t="shared" si="108"/>
        <v>44589</v>
      </c>
      <c r="AC503" s="107" t="str" cm="1">
        <f t="array" ref="AC503">IF(AB503="","",INDEX(AG503:DR503,_xlfn.XMATCH(AB503,AG503:DR503)+1))</f>
        <v>0</v>
      </c>
      <c r="AD503" s="107" t="str" cm="1">
        <f t="array" ref="AD503">IF(AE503="","",INDEX(AG503:DR503,_xlfn.XMATCH(AE503,AG503:DR503)-1))</f>
        <v>CRS-GUP-DHI-DT-22-209</v>
      </c>
      <c r="AE503" s="113">
        <f t="shared" si="109"/>
        <v>44612</v>
      </c>
      <c r="AF503" s="107" t="str" cm="1">
        <f t="array" ref="AF503">IF(AE503="","",INDEX(AG503:DR503,_xlfn.XMATCH(AE503,AG503:DR503)+1))</f>
        <v>NC</v>
      </c>
      <c r="AG503" s="114" t="s">
        <v>1050</v>
      </c>
      <c r="AH503" s="115">
        <v>44589</v>
      </c>
      <c r="AI503" s="198" t="s">
        <v>71</v>
      </c>
      <c r="AJ503" s="114" t="s">
        <v>1051</v>
      </c>
      <c r="AK503" s="115">
        <v>44612</v>
      </c>
      <c r="AL503" s="114" t="s">
        <v>73</v>
      </c>
      <c r="AN503" s="115"/>
      <c r="AQ503" s="115"/>
      <c r="AT503" s="115"/>
      <c r="AW503" s="115"/>
      <c r="AZ503" s="115"/>
      <c r="BC503" s="115"/>
      <c r="BF503" s="115"/>
      <c r="BI503" s="115"/>
      <c r="BL503" s="115"/>
      <c r="BR503" s="115"/>
      <c r="BX503" s="115"/>
      <c r="CD503" s="115"/>
      <c r="CJ503" s="115"/>
      <c r="CP503" s="115"/>
      <c r="CV503" s="115"/>
      <c r="DB503" s="115"/>
      <c r="DH503" s="115"/>
      <c r="DN503" s="115"/>
      <c r="DS503" s="31" cm="1">
        <f t="array" ref="DS503">_xlfn.TAKE(_xlfn.CHOOSECOLS(_xlfn.WRAPROWS($AG503:$DR503,6),2),1)</f>
        <v>44589</v>
      </c>
      <c r="DT503" s="31" cm="1">
        <f t="array" ref="DT503">_xlfn.TAKE(_xlfn._xlws.FILTER(_xlfn.CHOOSECOLS(_xlfn.WRAPROWS($AG503:$DR503,6),2),
(_xlfn.CHOOSECOLS(_xlfn.WRAPROWS($AG503:$DR503,6),3) = "0") +
(_xlfn.CHOOSECOLS(_xlfn.WRAPROWS($AG503:$DR503,6),3) = 0) +
(_xlfn.CHOOSECOLS(_xlfn.WRAPROWS($AG503:$DR503,6),3) = "0(CP)")),1)</f>
        <v>44589</v>
      </c>
    </row>
    <row r="504" spans="1:124" s="114" customFormat="1" x14ac:dyDescent="0.45">
      <c r="A504" s="29"/>
      <c r="B504" s="29" t="s">
        <v>445</v>
      </c>
      <c r="C504" s="29" t="s">
        <v>1174</v>
      </c>
      <c r="D504" s="29" t="s">
        <v>101</v>
      </c>
      <c r="E504" s="29" t="s">
        <v>1019</v>
      </c>
      <c r="F504" s="34" t="s">
        <v>1177</v>
      </c>
      <c r="G504" s="29"/>
      <c r="H504" s="30" t="str">
        <f t="shared" si="107"/>
        <v>GUP-YL21-P1MB-123063</v>
      </c>
      <c r="I504" s="50" t="s">
        <v>1178</v>
      </c>
      <c r="J504" s="53" t="s">
        <v>1022</v>
      </c>
      <c r="K504" s="52">
        <v>44713</v>
      </c>
      <c r="L504" s="53"/>
      <c r="M504" s="32" t="s">
        <v>448</v>
      </c>
      <c r="N504" s="28" t="s">
        <v>1023</v>
      </c>
      <c r="O504" s="28"/>
      <c r="P504" s="28"/>
      <c r="Q504" s="28"/>
      <c r="R504" s="28"/>
      <c r="S504" s="28" t="s">
        <v>1024</v>
      </c>
      <c r="T504" s="29" t="s">
        <v>104</v>
      </c>
      <c r="U504" s="55" t="s">
        <v>1120</v>
      </c>
      <c r="V504" s="55" t="s">
        <v>847</v>
      </c>
      <c r="W504" s="55">
        <v>3</v>
      </c>
      <c r="X504" s="162">
        <v>45838</v>
      </c>
      <c r="Y504" s="162">
        <v>45840</v>
      </c>
      <c r="Z504" s="30"/>
      <c r="AA504" s="107" t="str" cm="1">
        <f t="array" ref="AA504">IF(AB504="","",INDEX(AG504:DR504,_xlfn.XMATCH(AB504,AG504:DR504)-1))</f>
        <v>DHI-GUP-DT-22-050</v>
      </c>
      <c r="AB504" s="113">
        <f t="shared" si="108"/>
        <v>44589</v>
      </c>
      <c r="AC504" s="107" t="str" cm="1">
        <f t="array" ref="AC504">IF(AB504="","",INDEX(AG504:DR504,_xlfn.XMATCH(AB504,AG504:DR504)+1))</f>
        <v>0</v>
      </c>
      <c r="AD504" s="107" t="str" cm="1">
        <f t="array" ref="AD504">IF(AE504="","",INDEX(AG504:DR504,_xlfn.XMATCH(AE504,AG504:DR504)-1))</f>
        <v>CRS-GUP-DHI-DT-22-209</v>
      </c>
      <c r="AE504" s="113">
        <f t="shared" si="109"/>
        <v>44612</v>
      </c>
      <c r="AF504" s="107" t="str" cm="1">
        <f t="array" ref="AF504">IF(AE504="","",INDEX(AG504:DR504,_xlfn.XMATCH(AE504,AG504:DR504)+1))</f>
        <v>NC</v>
      </c>
      <c r="AG504" s="114" t="s">
        <v>1050</v>
      </c>
      <c r="AH504" s="115">
        <v>44589</v>
      </c>
      <c r="AI504" s="198" t="s">
        <v>71</v>
      </c>
      <c r="AJ504" s="114" t="s">
        <v>1051</v>
      </c>
      <c r="AK504" s="115">
        <v>44612</v>
      </c>
      <c r="AL504" s="114" t="s">
        <v>73</v>
      </c>
      <c r="AN504" s="115"/>
      <c r="AQ504" s="115"/>
      <c r="AT504" s="115"/>
      <c r="AW504" s="115"/>
      <c r="AZ504" s="115"/>
      <c r="BC504" s="115"/>
      <c r="BF504" s="115"/>
      <c r="BI504" s="115"/>
      <c r="BL504" s="115"/>
      <c r="BR504" s="115"/>
      <c r="BX504" s="115"/>
      <c r="CD504" s="115"/>
      <c r="CJ504" s="115"/>
      <c r="CP504" s="115"/>
      <c r="CV504" s="115"/>
      <c r="DB504" s="115"/>
      <c r="DH504" s="115"/>
      <c r="DN504" s="115"/>
      <c r="DS504" s="31" cm="1">
        <f t="array" ref="DS504">_xlfn.TAKE(_xlfn.CHOOSECOLS(_xlfn.WRAPROWS($AG504:$DR504,6),2),1)</f>
        <v>44589</v>
      </c>
      <c r="DT504" s="31" cm="1">
        <f t="array" ref="DT504">_xlfn.TAKE(_xlfn._xlws.FILTER(_xlfn.CHOOSECOLS(_xlfn.WRAPROWS($AG504:$DR504,6),2),
(_xlfn.CHOOSECOLS(_xlfn.WRAPROWS($AG504:$DR504,6),3) = "0") +
(_xlfn.CHOOSECOLS(_xlfn.WRAPROWS($AG504:$DR504,6),3) = 0) +
(_xlfn.CHOOSECOLS(_xlfn.WRAPROWS($AG504:$DR504,6),3) = "0(CP)")),1)</f>
        <v>44589</v>
      </c>
    </row>
    <row r="505" spans="1:124" s="114" customFormat="1" x14ac:dyDescent="0.45">
      <c r="A505" s="29"/>
      <c r="B505" s="29" t="s">
        <v>445</v>
      </c>
      <c r="C505" s="29" t="s">
        <v>1174</v>
      </c>
      <c r="D505" s="29" t="s">
        <v>101</v>
      </c>
      <c r="E505" s="29" t="s">
        <v>1019</v>
      </c>
      <c r="F505" s="34" t="s">
        <v>1179</v>
      </c>
      <c r="G505" s="29"/>
      <c r="H505" s="30" t="str">
        <f t="shared" si="107"/>
        <v>GUP-YL21-P1MB-123064</v>
      </c>
      <c r="I505" s="50" t="s">
        <v>1180</v>
      </c>
      <c r="J505" s="53" t="s">
        <v>1022</v>
      </c>
      <c r="K505" s="52">
        <v>44713</v>
      </c>
      <c r="L505" s="53"/>
      <c r="M505" s="32" t="s">
        <v>448</v>
      </c>
      <c r="N505" s="28" t="s">
        <v>1023</v>
      </c>
      <c r="O505" s="28"/>
      <c r="P505" s="28"/>
      <c r="Q505" s="28"/>
      <c r="R505" s="28"/>
      <c r="S505" s="28" t="s">
        <v>1024</v>
      </c>
      <c r="T505" s="29" t="s">
        <v>104</v>
      </c>
      <c r="U505" s="55" t="s">
        <v>1120</v>
      </c>
      <c r="V505" s="55" t="s">
        <v>847</v>
      </c>
      <c r="W505" s="55">
        <v>3</v>
      </c>
      <c r="X505" s="162">
        <v>45838</v>
      </c>
      <c r="Y505" s="162">
        <v>45840</v>
      </c>
      <c r="Z505" s="30"/>
      <c r="AA505" s="107" t="str" cm="1">
        <f t="array" ref="AA505">IF(AB505="","",INDEX(AG505:DR505,_xlfn.XMATCH(AB505,AG505:DR505)-1))</f>
        <v>DHI-GUP-DT-22-050</v>
      </c>
      <c r="AB505" s="113">
        <f t="shared" si="108"/>
        <v>44589</v>
      </c>
      <c r="AC505" s="107" t="str" cm="1">
        <f t="array" ref="AC505">IF(AB505="","",INDEX(AG505:DR505,_xlfn.XMATCH(AB505,AG505:DR505)+1))</f>
        <v>0</v>
      </c>
      <c r="AD505" s="107" t="str" cm="1">
        <f t="array" ref="AD505">IF(AE505="","",INDEX(AG505:DR505,_xlfn.XMATCH(AE505,AG505:DR505)-1))</f>
        <v>CRS-GUP-DHI-DT-22-209</v>
      </c>
      <c r="AE505" s="113">
        <f t="shared" si="109"/>
        <v>44612</v>
      </c>
      <c r="AF505" s="107" t="str" cm="1">
        <f t="array" ref="AF505">IF(AE505="","",INDEX(AG505:DR505,_xlfn.XMATCH(AE505,AG505:DR505)+1))</f>
        <v>NC</v>
      </c>
      <c r="AG505" s="114" t="s">
        <v>1050</v>
      </c>
      <c r="AH505" s="115">
        <v>44589</v>
      </c>
      <c r="AI505" s="198" t="s">
        <v>71</v>
      </c>
      <c r="AJ505" s="114" t="s">
        <v>1051</v>
      </c>
      <c r="AK505" s="115">
        <v>44612</v>
      </c>
      <c r="AL505" s="114" t="s">
        <v>73</v>
      </c>
      <c r="AN505" s="115"/>
      <c r="AQ505" s="115"/>
      <c r="AT505" s="115"/>
      <c r="AW505" s="115"/>
      <c r="AZ505" s="115"/>
      <c r="BC505" s="115"/>
      <c r="BF505" s="115"/>
      <c r="BI505" s="115"/>
      <c r="BL505" s="115"/>
      <c r="BR505" s="115"/>
      <c r="BX505" s="115"/>
      <c r="CD505" s="115"/>
      <c r="CJ505" s="115"/>
      <c r="CP505" s="115"/>
      <c r="CV505" s="115"/>
      <c r="DB505" s="115"/>
      <c r="DH505" s="115"/>
      <c r="DN505" s="115"/>
      <c r="DS505" s="31" cm="1">
        <f t="array" ref="DS505">_xlfn.TAKE(_xlfn.CHOOSECOLS(_xlfn.WRAPROWS($AG505:$DR505,6),2),1)</f>
        <v>44589</v>
      </c>
      <c r="DT505" s="31" cm="1">
        <f t="array" ref="DT505">_xlfn.TAKE(_xlfn._xlws.FILTER(_xlfn.CHOOSECOLS(_xlfn.WRAPROWS($AG505:$DR505,6),2),
(_xlfn.CHOOSECOLS(_xlfn.WRAPROWS($AG505:$DR505,6),3) = "0") +
(_xlfn.CHOOSECOLS(_xlfn.WRAPROWS($AG505:$DR505,6),3) = 0) +
(_xlfn.CHOOSECOLS(_xlfn.WRAPROWS($AG505:$DR505,6),3) = "0(CP)")),1)</f>
        <v>44589</v>
      </c>
    </row>
    <row r="506" spans="1:124" s="114" customFormat="1" x14ac:dyDescent="0.45">
      <c r="A506" s="29"/>
      <c r="B506" s="29" t="s">
        <v>445</v>
      </c>
      <c r="C506" s="29" t="s">
        <v>1174</v>
      </c>
      <c r="D506" s="29" t="s">
        <v>101</v>
      </c>
      <c r="E506" s="29" t="s">
        <v>1019</v>
      </c>
      <c r="F506" s="34" t="s">
        <v>1181</v>
      </c>
      <c r="G506" s="29"/>
      <c r="H506" s="30" t="str">
        <f t="shared" si="107"/>
        <v>GUP-YL21-P1MB-123065</v>
      </c>
      <c r="I506" s="50" t="s">
        <v>1182</v>
      </c>
      <c r="J506" s="53" t="s">
        <v>1022</v>
      </c>
      <c r="K506" s="52">
        <v>44713</v>
      </c>
      <c r="L506" s="53"/>
      <c r="M506" s="32" t="s">
        <v>448</v>
      </c>
      <c r="N506" s="28" t="s">
        <v>1023</v>
      </c>
      <c r="O506" s="28"/>
      <c r="P506" s="28"/>
      <c r="Q506" s="28"/>
      <c r="R506" s="28"/>
      <c r="S506" s="28" t="s">
        <v>1024</v>
      </c>
      <c r="T506" s="29" t="s">
        <v>104</v>
      </c>
      <c r="U506" s="55" t="s">
        <v>1120</v>
      </c>
      <c r="V506" s="55" t="s">
        <v>847</v>
      </c>
      <c r="W506" s="55">
        <v>3</v>
      </c>
      <c r="X506" s="162">
        <v>45838</v>
      </c>
      <c r="Y506" s="162">
        <v>45840</v>
      </c>
      <c r="Z506" s="30"/>
      <c r="AA506" s="107" t="str" cm="1">
        <f t="array" ref="AA506">IF(AB506="","",INDEX(AG506:DR506,_xlfn.XMATCH(AB506,AG506:DR506)-1))</f>
        <v>DHI-GUP-DT-22-050</v>
      </c>
      <c r="AB506" s="113">
        <f t="shared" si="108"/>
        <v>44589</v>
      </c>
      <c r="AC506" s="107" t="str" cm="1">
        <f t="array" ref="AC506">IF(AB506="","",INDEX(AG506:DR506,_xlfn.XMATCH(AB506,AG506:DR506)+1))</f>
        <v>0</v>
      </c>
      <c r="AD506" s="107" t="str" cm="1">
        <f t="array" ref="AD506">IF(AE506="","",INDEX(AG506:DR506,_xlfn.XMATCH(AE506,AG506:DR506)-1))</f>
        <v>CRS-GUP-DHI-DT-22-209</v>
      </c>
      <c r="AE506" s="113">
        <f t="shared" si="109"/>
        <v>44612</v>
      </c>
      <c r="AF506" s="107" t="str" cm="1">
        <f t="array" ref="AF506">IF(AE506="","",INDEX(AG506:DR506,_xlfn.XMATCH(AE506,AG506:DR506)+1))</f>
        <v>NC</v>
      </c>
      <c r="AG506" s="114" t="s">
        <v>1050</v>
      </c>
      <c r="AH506" s="115">
        <v>44589</v>
      </c>
      <c r="AI506" s="198" t="s">
        <v>71</v>
      </c>
      <c r="AJ506" s="114" t="s">
        <v>1051</v>
      </c>
      <c r="AK506" s="115">
        <v>44612</v>
      </c>
      <c r="AL506" s="114" t="s">
        <v>73</v>
      </c>
      <c r="AN506" s="115"/>
      <c r="AQ506" s="115"/>
      <c r="AT506" s="115"/>
      <c r="AW506" s="115"/>
      <c r="AZ506" s="115"/>
      <c r="BC506" s="115"/>
      <c r="BF506" s="115"/>
      <c r="BI506" s="115"/>
      <c r="BL506" s="115"/>
      <c r="BR506" s="115"/>
      <c r="BX506" s="115"/>
      <c r="CD506" s="115"/>
      <c r="CJ506" s="115"/>
      <c r="CP506" s="115"/>
      <c r="CV506" s="115"/>
      <c r="DB506" s="115"/>
      <c r="DH506" s="115"/>
      <c r="DN506" s="115"/>
      <c r="DS506" s="31" cm="1">
        <f t="array" ref="DS506">_xlfn.TAKE(_xlfn.CHOOSECOLS(_xlfn.WRAPROWS($AG506:$DR506,6),2),1)</f>
        <v>44589</v>
      </c>
      <c r="DT506" s="31" cm="1">
        <f t="array" ref="DT506">_xlfn.TAKE(_xlfn._xlws.FILTER(_xlfn.CHOOSECOLS(_xlfn.WRAPROWS($AG506:$DR506,6),2),
(_xlfn.CHOOSECOLS(_xlfn.WRAPROWS($AG506:$DR506,6),3) = "0") +
(_xlfn.CHOOSECOLS(_xlfn.WRAPROWS($AG506:$DR506,6),3) = 0) +
(_xlfn.CHOOSECOLS(_xlfn.WRAPROWS($AG506:$DR506,6),3) = "0(CP)")),1)</f>
        <v>44589</v>
      </c>
    </row>
    <row r="507" spans="1:124" s="114" customFormat="1" x14ac:dyDescent="0.45">
      <c r="A507" s="29"/>
      <c r="B507" s="29" t="s">
        <v>445</v>
      </c>
      <c r="C507" s="29" t="s">
        <v>1174</v>
      </c>
      <c r="D507" s="29" t="s">
        <v>101</v>
      </c>
      <c r="E507" s="29" t="s">
        <v>1019</v>
      </c>
      <c r="F507" s="34" t="s">
        <v>1183</v>
      </c>
      <c r="G507" s="29"/>
      <c r="H507" s="30" t="str">
        <f t="shared" si="107"/>
        <v>GUP-YL21-P1MB-123066</v>
      </c>
      <c r="I507" s="50" t="s">
        <v>1184</v>
      </c>
      <c r="J507" s="53" t="s">
        <v>1022</v>
      </c>
      <c r="K507" s="52">
        <v>44713</v>
      </c>
      <c r="L507" s="53"/>
      <c r="M507" s="32" t="s">
        <v>448</v>
      </c>
      <c r="N507" s="28" t="s">
        <v>1023</v>
      </c>
      <c r="O507" s="28"/>
      <c r="P507" s="28"/>
      <c r="Q507" s="28"/>
      <c r="R507" s="28"/>
      <c r="S507" s="28" t="s">
        <v>1024</v>
      </c>
      <c r="T507" s="29" t="s">
        <v>104</v>
      </c>
      <c r="U507" s="55" t="s">
        <v>1120</v>
      </c>
      <c r="V507" s="55" t="s">
        <v>847</v>
      </c>
      <c r="W507" s="55">
        <v>3</v>
      </c>
      <c r="X507" s="162">
        <v>45838</v>
      </c>
      <c r="Y507" s="162">
        <v>45840</v>
      </c>
      <c r="Z507" s="30"/>
      <c r="AA507" s="107" t="str" cm="1">
        <f t="array" ref="AA507">IF(AB507="","",INDEX(AG507:DR507,_xlfn.XMATCH(AB507,AG507:DR507)-1))</f>
        <v>DHI-GUP-DT-22-050</v>
      </c>
      <c r="AB507" s="113">
        <f t="shared" si="108"/>
        <v>44589</v>
      </c>
      <c r="AC507" s="107" t="str" cm="1">
        <f t="array" ref="AC507">IF(AB507="","",INDEX(AG507:DR507,_xlfn.XMATCH(AB507,AG507:DR507)+1))</f>
        <v>0</v>
      </c>
      <c r="AD507" s="107" t="str" cm="1">
        <f t="array" ref="AD507">IF(AE507="","",INDEX(AG507:DR507,_xlfn.XMATCH(AE507,AG507:DR507)-1))</f>
        <v>CRS-GUP-DHI-DT-22-209</v>
      </c>
      <c r="AE507" s="113">
        <f t="shared" si="109"/>
        <v>44612</v>
      </c>
      <c r="AF507" s="107" t="str" cm="1">
        <f t="array" ref="AF507">IF(AE507="","",INDEX(AG507:DR507,_xlfn.XMATCH(AE507,AG507:DR507)+1))</f>
        <v>NC</v>
      </c>
      <c r="AG507" s="114" t="s">
        <v>1050</v>
      </c>
      <c r="AH507" s="115">
        <v>44589</v>
      </c>
      <c r="AI507" s="198" t="s">
        <v>71</v>
      </c>
      <c r="AJ507" s="114" t="s">
        <v>1051</v>
      </c>
      <c r="AK507" s="115">
        <v>44612</v>
      </c>
      <c r="AL507" s="114" t="s">
        <v>73</v>
      </c>
      <c r="AN507" s="115"/>
      <c r="AQ507" s="115"/>
      <c r="AT507" s="115"/>
      <c r="AW507" s="115"/>
      <c r="AZ507" s="115"/>
      <c r="BC507" s="115"/>
      <c r="BF507" s="115"/>
      <c r="BI507" s="115"/>
      <c r="BL507" s="115"/>
      <c r="BR507" s="115"/>
      <c r="BX507" s="115"/>
      <c r="CD507" s="115"/>
      <c r="CJ507" s="115"/>
      <c r="CP507" s="115"/>
      <c r="CV507" s="115"/>
      <c r="DB507" s="115"/>
      <c r="DH507" s="115"/>
      <c r="DN507" s="115"/>
      <c r="DS507" s="31" cm="1">
        <f t="array" ref="DS507">_xlfn.TAKE(_xlfn.CHOOSECOLS(_xlfn.WRAPROWS($AG507:$DR507,6),2),1)</f>
        <v>44589</v>
      </c>
      <c r="DT507" s="31" cm="1">
        <f t="array" ref="DT507">_xlfn.TAKE(_xlfn._xlws.FILTER(_xlfn.CHOOSECOLS(_xlfn.WRAPROWS($AG507:$DR507,6),2),
(_xlfn.CHOOSECOLS(_xlfn.WRAPROWS($AG507:$DR507,6),3) = "0") +
(_xlfn.CHOOSECOLS(_xlfn.WRAPROWS($AG507:$DR507,6),3) = 0) +
(_xlfn.CHOOSECOLS(_xlfn.WRAPROWS($AG507:$DR507,6),3) = "0(CP)")),1)</f>
        <v>44589</v>
      </c>
    </row>
    <row r="508" spans="1:124" s="114" customFormat="1" x14ac:dyDescent="0.45">
      <c r="A508" s="29"/>
      <c r="B508" s="29" t="s">
        <v>445</v>
      </c>
      <c r="C508" s="29" t="s">
        <v>1174</v>
      </c>
      <c r="D508" s="29" t="s">
        <v>101</v>
      </c>
      <c r="E508" s="29" t="s">
        <v>1019</v>
      </c>
      <c r="F508" s="34" t="s">
        <v>1185</v>
      </c>
      <c r="G508" s="29"/>
      <c r="H508" s="30" t="str">
        <f t="shared" si="107"/>
        <v>GUP-YL21-P1MB-123067</v>
      </c>
      <c r="I508" s="50" t="s">
        <v>1186</v>
      </c>
      <c r="J508" s="53" t="s">
        <v>1022</v>
      </c>
      <c r="K508" s="52">
        <v>44713</v>
      </c>
      <c r="L508" s="53"/>
      <c r="M508" s="32" t="s">
        <v>448</v>
      </c>
      <c r="N508" s="28" t="s">
        <v>1023</v>
      </c>
      <c r="O508" s="28"/>
      <c r="P508" s="28"/>
      <c r="Q508" s="28"/>
      <c r="R508" s="28"/>
      <c r="S508" s="28" t="s">
        <v>1024</v>
      </c>
      <c r="T508" s="29" t="s">
        <v>104</v>
      </c>
      <c r="U508" s="55" t="s">
        <v>1120</v>
      </c>
      <c r="V508" s="55" t="s">
        <v>847</v>
      </c>
      <c r="W508" s="55">
        <v>3</v>
      </c>
      <c r="X508" s="162">
        <v>45838</v>
      </c>
      <c r="Y508" s="162">
        <v>45840</v>
      </c>
      <c r="Z508" s="30"/>
      <c r="AA508" s="107" t="str" cm="1">
        <f t="array" ref="AA508">IF(AB508="","",INDEX(AG508:DR508,_xlfn.XMATCH(AB508,AG508:DR508)-1))</f>
        <v>DHI-GUP-DT-22-050</v>
      </c>
      <c r="AB508" s="113">
        <f t="shared" si="108"/>
        <v>44589</v>
      </c>
      <c r="AC508" s="107" t="str" cm="1">
        <f t="array" ref="AC508">IF(AB508="","",INDEX(AG508:DR508,_xlfn.XMATCH(AB508,AG508:DR508)+1))</f>
        <v>0</v>
      </c>
      <c r="AD508" s="107" t="str" cm="1">
        <f t="array" ref="AD508">IF(AE508="","",INDEX(AG508:DR508,_xlfn.XMATCH(AE508,AG508:DR508)-1))</f>
        <v>CRS-GUP-DHI-DT-22-209</v>
      </c>
      <c r="AE508" s="113">
        <f t="shared" si="109"/>
        <v>44612</v>
      </c>
      <c r="AF508" s="107" t="str" cm="1">
        <f t="array" ref="AF508">IF(AE508="","",INDEX(AG508:DR508,_xlfn.XMATCH(AE508,AG508:DR508)+1))</f>
        <v>NC</v>
      </c>
      <c r="AG508" s="114" t="s">
        <v>1050</v>
      </c>
      <c r="AH508" s="115">
        <v>44589</v>
      </c>
      <c r="AI508" s="198" t="s">
        <v>71</v>
      </c>
      <c r="AJ508" s="114" t="s">
        <v>1051</v>
      </c>
      <c r="AK508" s="115">
        <v>44612</v>
      </c>
      <c r="AL508" s="114" t="s">
        <v>73</v>
      </c>
      <c r="AN508" s="115"/>
      <c r="AQ508" s="115"/>
      <c r="AT508" s="115"/>
      <c r="AW508" s="115"/>
      <c r="AZ508" s="115"/>
      <c r="BC508" s="115"/>
      <c r="BF508" s="115"/>
      <c r="BI508" s="115"/>
      <c r="BL508" s="115"/>
      <c r="BR508" s="115"/>
      <c r="BX508" s="115"/>
      <c r="CD508" s="115"/>
      <c r="CJ508" s="115"/>
      <c r="CP508" s="115"/>
      <c r="CV508" s="115"/>
      <c r="DB508" s="115"/>
      <c r="DH508" s="115"/>
      <c r="DN508" s="115"/>
      <c r="DS508" s="31" cm="1">
        <f t="array" ref="DS508">_xlfn.TAKE(_xlfn.CHOOSECOLS(_xlfn.WRAPROWS($AG508:$DR508,6),2),1)</f>
        <v>44589</v>
      </c>
      <c r="DT508" s="31" cm="1">
        <f t="array" ref="DT508">_xlfn.TAKE(_xlfn._xlws.FILTER(_xlfn.CHOOSECOLS(_xlfn.WRAPROWS($AG508:$DR508,6),2),
(_xlfn.CHOOSECOLS(_xlfn.WRAPROWS($AG508:$DR508,6),3) = "0") +
(_xlfn.CHOOSECOLS(_xlfn.WRAPROWS($AG508:$DR508,6),3) = 0) +
(_xlfn.CHOOSECOLS(_xlfn.WRAPROWS($AG508:$DR508,6),3) = "0(CP)")),1)</f>
        <v>44589</v>
      </c>
    </row>
    <row r="509" spans="1:124" s="114" customFormat="1" x14ac:dyDescent="0.45">
      <c r="A509" s="29"/>
      <c r="B509" s="29" t="s">
        <v>445</v>
      </c>
      <c r="C509" s="29" t="s">
        <v>1174</v>
      </c>
      <c r="D509" s="29" t="s">
        <v>101</v>
      </c>
      <c r="E509" s="29" t="s">
        <v>1019</v>
      </c>
      <c r="F509" s="34" t="s">
        <v>1187</v>
      </c>
      <c r="G509" s="29"/>
      <c r="H509" s="30" t="str">
        <f t="shared" si="107"/>
        <v>GUP-YL21-P1MB-123068</v>
      </c>
      <c r="I509" s="50" t="s">
        <v>1188</v>
      </c>
      <c r="J509" s="53" t="s">
        <v>1022</v>
      </c>
      <c r="K509" s="52">
        <v>44713</v>
      </c>
      <c r="L509" s="53"/>
      <c r="M509" s="32" t="s">
        <v>448</v>
      </c>
      <c r="N509" s="28" t="s">
        <v>1023</v>
      </c>
      <c r="O509" s="28"/>
      <c r="P509" s="28"/>
      <c r="Q509" s="28"/>
      <c r="R509" s="28"/>
      <c r="S509" s="28" t="s">
        <v>1024</v>
      </c>
      <c r="T509" s="29" t="s">
        <v>104</v>
      </c>
      <c r="U509" s="55" t="s">
        <v>1120</v>
      </c>
      <c r="V509" s="55" t="s">
        <v>847</v>
      </c>
      <c r="W509" s="55">
        <v>3</v>
      </c>
      <c r="X509" s="162">
        <v>45838</v>
      </c>
      <c r="Y509" s="162">
        <v>45840</v>
      </c>
      <c r="Z509" s="30"/>
      <c r="AA509" s="107" t="str" cm="1">
        <f t="array" ref="AA509">IF(AB509="","",INDEX(AG509:DR509,_xlfn.XMATCH(AB509,AG509:DR509)-1))</f>
        <v>DHI-GUP-DT-22-050</v>
      </c>
      <c r="AB509" s="113">
        <f t="shared" si="108"/>
        <v>44589</v>
      </c>
      <c r="AC509" s="107" t="str" cm="1">
        <f t="array" ref="AC509">IF(AB509="","",INDEX(AG509:DR509,_xlfn.XMATCH(AB509,AG509:DR509)+1))</f>
        <v>0</v>
      </c>
      <c r="AD509" s="107" t="str" cm="1">
        <f t="array" ref="AD509">IF(AE509="","",INDEX(AG509:DR509,_xlfn.XMATCH(AE509,AG509:DR509)-1))</f>
        <v>CRS-GUP-DHI-DT-22-209</v>
      </c>
      <c r="AE509" s="113">
        <f t="shared" si="109"/>
        <v>44612</v>
      </c>
      <c r="AF509" s="107" t="str" cm="1">
        <f t="array" ref="AF509">IF(AE509="","",INDEX(AG509:DR509,_xlfn.XMATCH(AE509,AG509:DR509)+1))</f>
        <v>NC</v>
      </c>
      <c r="AG509" s="114" t="s">
        <v>1050</v>
      </c>
      <c r="AH509" s="115">
        <v>44589</v>
      </c>
      <c r="AI509" s="198" t="s">
        <v>71</v>
      </c>
      <c r="AJ509" s="114" t="s">
        <v>1051</v>
      </c>
      <c r="AK509" s="115">
        <v>44612</v>
      </c>
      <c r="AL509" s="114" t="s">
        <v>73</v>
      </c>
      <c r="AN509" s="115"/>
      <c r="AQ509" s="115"/>
      <c r="AT509" s="115"/>
      <c r="AW509" s="115"/>
      <c r="AZ509" s="115"/>
      <c r="BC509" s="115"/>
      <c r="BF509" s="115"/>
      <c r="BI509" s="115"/>
      <c r="BL509" s="115"/>
      <c r="BR509" s="115"/>
      <c r="BX509" s="115"/>
      <c r="CD509" s="115"/>
      <c r="CJ509" s="115"/>
      <c r="CP509" s="115"/>
      <c r="CV509" s="115"/>
      <c r="DB509" s="115"/>
      <c r="DH509" s="115"/>
      <c r="DN509" s="115"/>
      <c r="DS509" s="31" cm="1">
        <f t="array" ref="DS509">_xlfn.TAKE(_xlfn.CHOOSECOLS(_xlfn.WRAPROWS($AG509:$DR509,6),2),1)</f>
        <v>44589</v>
      </c>
      <c r="DT509" s="31" cm="1">
        <f t="array" ref="DT509">_xlfn.TAKE(_xlfn._xlws.FILTER(_xlfn.CHOOSECOLS(_xlfn.WRAPROWS($AG509:$DR509,6),2),
(_xlfn.CHOOSECOLS(_xlfn.WRAPROWS($AG509:$DR509,6),3) = "0") +
(_xlfn.CHOOSECOLS(_xlfn.WRAPROWS($AG509:$DR509,6),3) = 0) +
(_xlfn.CHOOSECOLS(_xlfn.WRAPROWS($AG509:$DR509,6),3) = "0(CP)")),1)</f>
        <v>44589</v>
      </c>
    </row>
    <row r="510" spans="1:124" s="114" customFormat="1" x14ac:dyDescent="0.45">
      <c r="A510" s="29"/>
      <c r="B510" s="29" t="s">
        <v>445</v>
      </c>
      <c r="C510" s="29" t="s">
        <v>1174</v>
      </c>
      <c r="D510" s="29" t="s">
        <v>101</v>
      </c>
      <c r="E510" s="29" t="s">
        <v>1019</v>
      </c>
      <c r="F510" s="34" t="s">
        <v>1189</v>
      </c>
      <c r="G510" s="29"/>
      <c r="H510" s="30" t="str">
        <f t="shared" si="107"/>
        <v>GUP-YL21-P1MB-123069</v>
      </c>
      <c r="I510" s="50" t="s">
        <v>1190</v>
      </c>
      <c r="J510" s="53" t="s">
        <v>1022</v>
      </c>
      <c r="K510" s="52">
        <v>44713</v>
      </c>
      <c r="L510" s="53"/>
      <c r="M510" s="32" t="s">
        <v>448</v>
      </c>
      <c r="N510" s="28" t="s">
        <v>1023</v>
      </c>
      <c r="O510" s="28"/>
      <c r="P510" s="28"/>
      <c r="Q510" s="28"/>
      <c r="R510" s="28"/>
      <c r="S510" s="28" t="s">
        <v>1024</v>
      </c>
      <c r="T510" s="29" t="s">
        <v>104</v>
      </c>
      <c r="U510" s="55" t="s">
        <v>1120</v>
      </c>
      <c r="V510" s="55" t="s">
        <v>847</v>
      </c>
      <c r="W510" s="55">
        <v>3</v>
      </c>
      <c r="X510" s="162">
        <v>45838</v>
      </c>
      <c r="Y510" s="162">
        <v>45840</v>
      </c>
      <c r="Z510" s="30"/>
      <c r="AA510" s="107" t="str" cm="1">
        <f t="array" ref="AA510">IF(AB510="","",INDEX(AG510:DR510,_xlfn.XMATCH(AB510,AG510:DR510)-1))</f>
        <v>DHI-GUP-DT-22-050</v>
      </c>
      <c r="AB510" s="113">
        <f t="shared" si="108"/>
        <v>44589</v>
      </c>
      <c r="AC510" s="107" t="str" cm="1">
        <f t="array" ref="AC510">IF(AB510="","",INDEX(AG510:DR510,_xlfn.XMATCH(AB510,AG510:DR510)+1))</f>
        <v>0</v>
      </c>
      <c r="AD510" s="107" t="str" cm="1">
        <f t="array" ref="AD510">IF(AE510="","",INDEX(AG510:DR510,_xlfn.XMATCH(AE510,AG510:DR510)-1))</f>
        <v>CRS-GUP-DHI-DT-22-209</v>
      </c>
      <c r="AE510" s="113">
        <f t="shared" si="109"/>
        <v>44612</v>
      </c>
      <c r="AF510" s="107" t="str" cm="1">
        <f t="array" ref="AF510">IF(AE510="","",INDEX(AG510:DR510,_xlfn.XMATCH(AE510,AG510:DR510)+1))</f>
        <v>NC</v>
      </c>
      <c r="AG510" s="114" t="s">
        <v>1050</v>
      </c>
      <c r="AH510" s="115">
        <v>44589</v>
      </c>
      <c r="AI510" s="198" t="s">
        <v>71</v>
      </c>
      <c r="AJ510" s="114" t="s">
        <v>1051</v>
      </c>
      <c r="AK510" s="115">
        <v>44612</v>
      </c>
      <c r="AL510" s="114" t="s">
        <v>73</v>
      </c>
      <c r="AN510" s="115"/>
      <c r="AQ510" s="115"/>
      <c r="AT510" s="115"/>
      <c r="AW510" s="115"/>
      <c r="AZ510" s="115"/>
      <c r="BC510" s="115"/>
      <c r="BF510" s="115"/>
      <c r="BI510" s="115"/>
      <c r="BL510" s="115"/>
      <c r="BR510" s="115"/>
      <c r="BX510" s="115"/>
      <c r="CD510" s="115"/>
      <c r="CJ510" s="115"/>
      <c r="CP510" s="115"/>
      <c r="CV510" s="115"/>
      <c r="DB510" s="115"/>
      <c r="DH510" s="115"/>
      <c r="DN510" s="115"/>
      <c r="DS510" s="31" cm="1">
        <f t="array" ref="DS510">_xlfn.TAKE(_xlfn.CHOOSECOLS(_xlfn.WRAPROWS($AG510:$DR510,6),2),1)</f>
        <v>44589</v>
      </c>
      <c r="DT510" s="31" cm="1">
        <f t="array" ref="DT510">_xlfn.TAKE(_xlfn._xlws.FILTER(_xlfn.CHOOSECOLS(_xlfn.WRAPROWS($AG510:$DR510,6),2),
(_xlfn.CHOOSECOLS(_xlfn.WRAPROWS($AG510:$DR510,6),3) = "0") +
(_xlfn.CHOOSECOLS(_xlfn.WRAPROWS($AG510:$DR510,6),3) = 0) +
(_xlfn.CHOOSECOLS(_xlfn.WRAPROWS($AG510:$DR510,6),3) = "0(CP)")),1)</f>
        <v>44589</v>
      </c>
    </row>
    <row r="511" spans="1:124" s="114" customFormat="1" x14ac:dyDescent="0.45">
      <c r="A511" s="29"/>
      <c r="B511" s="29" t="s">
        <v>445</v>
      </c>
      <c r="C511" s="29" t="s">
        <v>1174</v>
      </c>
      <c r="D511" s="29" t="s">
        <v>101</v>
      </c>
      <c r="E511" s="29" t="s">
        <v>1019</v>
      </c>
      <c r="F511" s="34" t="s">
        <v>1191</v>
      </c>
      <c r="G511" s="29"/>
      <c r="H511" s="30" t="str">
        <f t="shared" si="107"/>
        <v>GUP-YL21-P1MB-123070</v>
      </c>
      <c r="I511" s="50" t="s">
        <v>1192</v>
      </c>
      <c r="J511" s="53" t="s">
        <v>1022</v>
      </c>
      <c r="K511" s="52">
        <v>44713</v>
      </c>
      <c r="L511" s="53"/>
      <c r="M511" s="32" t="s">
        <v>448</v>
      </c>
      <c r="N511" s="28" t="s">
        <v>1023</v>
      </c>
      <c r="O511" s="28"/>
      <c r="P511" s="28"/>
      <c r="Q511" s="28"/>
      <c r="R511" s="28"/>
      <c r="S511" s="28" t="s">
        <v>1024</v>
      </c>
      <c r="T511" s="29" t="s">
        <v>104</v>
      </c>
      <c r="U511" s="55" t="s">
        <v>1120</v>
      </c>
      <c r="V511" s="55" t="s">
        <v>847</v>
      </c>
      <c r="W511" s="55">
        <v>3</v>
      </c>
      <c r="X511" s="162">
        <v>45838</v>
      </c>
      <c r="Y511" s="162">
        <v>45840</v>
      </c>
      <c r="Z511" s="30"/>
      <c r="AA511" s="107" t="str" cm="1">
        <f t="array" ref="AA511">IF(AB511="","",INDEX(AG511:DR511,_xlfn.XMATCH(AB511,AG511:DR511)-1))</f>
        <v>DHI-GUP-DT-22-050</v>
      </c>
      <c r="AB511" s="113">
        <f t="shared" si="108"/>
        <v>44589</v>
      </c>
      <c r="AC511" s="107" t="str" cm="1">
        <f t="array" ref="AC511">IF(AB511="","",INDEX(AG511:DR511,_xlfn.XMATCH(AB511,AG511:DR511)+1))</f>
        <v>0</v>
      </c>
      <c r="AD511" s="107" t="str" cm="1">
        <f t="array" ref="AD511">IF(AE511="","",INDEX(AG511:DR511,_xlfn.XMATCH(AE511,AG511:DR511)-1))</f>
        <v>CRS-GUP-DHI-DT-22-209</v>
      </c>
      <c r="AE511" s="113">
        <f t="shared" si="109"/>
        <v>44612</v>
      </c>
      <c r="AF511" s="107" t="str" cm="1">
        <f t="array" ref="AF511">IF(AE511="","",INDEX(AG511:DR511,_xlfn.XMATCH(AE511,AG511:DR511)+1))</f>
        <v>NC</v>
      </c>
      <c r="AG511" s="114" t="s">
        <v>1050</v>
      </c>
      <c r="AH511" s="115">
        <v>44589</v>
      </c>
      <c r="AI511" s="198" t="s">
        <v>71</v>
      </c>
      <c r="AJ511" s="114" t="s">
        <v>1051</v>
      </c>
      <c r="AK511" s="115">
        <v>44612</v>
      </c>
      <c r="AL511" s="114" t="s">
        <v>73</v>
      </c>
      <c r="AN511" s="115"/>
      <c r="AQ511" s="115"/>
      <c r="AT511" s="115"/>
      <c r="AW511" s="115"/>
      <c r="AZ511" s="115"/>
      <c r="BC511" s="115"/>
      <c r="BF511" s="115"/>
      <c r="BI511" s="115"/>
      <c r="BL511" s="115"/>
      <c r="BR511" s="115"/>
      <c r="BX511" s="115"/>
      <c r="CD511" s="115"/>
      <c r="CJ511" s="115"/>
      <c r="CP511" s="115"/>
      <c r="CV511" s="115"/>
      <c r="DB511" s="115"/>
      <c r="DH511" s="115"/>
      <c r="DN511" s="115"/>
      <c r="DS511" s="31" cm="1">
        <f t="array" ref="DS511">_xlfn.TAKE(_xlfn.CHOOSECOLS(_xlfn.WRAPROWS($AG511:$DR511,6),2),1)</f>
        <v>44589</v>
      </c>
      <c r="DT511" s="31" cm="1">
        <f t="array" ref="DT511">_xlfn.TAKE(_xlfn._xlws.FILTER(_xlfn.CHOOSECOLS(_xlfn.WRAPROWS($AG511:$DR511,6),2),
(_xlfn.CHOOSECOLS(_xlfn.WRAPROWS($AG511:$DR511,6),3) = "0") +
(_xlfn.CHOOSECOLS(_xlfn.WRAPROWS($AG511:$DR511,6),3) = 0) +
(_xlfn.CHOOSECOLS(_xlfn.WRAPROWS($AG511:$DR511,6),3) = "0(CP)")),1)</f>
        <v>44589</v>
      </c>
    </row>
    <row r="512" spans="1:124" s="114" customFormat="1" x14ac:dyDescent="0.45">
      <c r="A512" s="29"/>
      <c r="B512" s="29" t="s">
        <v>445</v>
      </c>
      <c r="C512" s="29" t="s">
        <v>1174</v>
      </c>
      <c r="D512" s="29" t="s">
        <v>101</v>
      </c>
      <c r="E512" s="29" t="s">
        <v>1019</v>
      </c>
      <c r="F512" s="34" t="s">
        <v>1193</v>
      </c>
      <c r="G512" s="29"/>
      <c r="H512" s="30" t="str">
        <f t="shared" si="107"/>
        <v>GUP-YL21-P1MB-123071</v>
      </c>
      <c r="I512" s="50" t="s">
        <v>1194</v>
      </c>
      <c r="J512" s="53" t="s">
        <v>1022</v>
      </c>
      <c r="K512" s="52">
        <v>44713</v>
      </c>
      <c r="L512" s="53"/>
      <c r="M512" s="32" t="s">
        <v>448</v>
      </c>
      <c r="N512" s="28" t="s">
        <v>1023</v>
      </c>
      <c r="O512" s="28"/>
      <c r="P512" s="28"/>
      <c r="Q512" s="28"/>
      <c r="R512" s="28"/>
      <c r="S512" s="28" t="s">
        <v>1024</v>
      </c>
      <c r="T512" s="29" t="s">
        <v>104</v>
      </c>
      <c r="U512" s="55" t="s">
        <v>1120</v>
      </c>
      <c r="V512" s="55" t="s">
        <v>847</v>
      </c>
      <c r="W512" s="55">
        <v>3</v>
      </c>
      <c r="X512" s="162">
        <v>45838</v>
      </c>
      <c r="Y512" s="162">
        <v>45840</v>
      </c>
      <c r="Z512" s="30"/>
      <c r="AA512" s="107" t="str" cm="1">
        <f t="array" ref="AA512">IF(AB512="","",INDEX(AG512:DR512,_xlfn.XMATCH(AB512,AG512:DR512)-1))</f>
        <v>DHI-GUP-DT-22-050</v>
      </c>
      <c r="AB512" s="113">
        <f t="shared" si="108"/>
        <v>44589</v>
      </c>
      <c r="AC512" s="107" t="str" cm="1">
        <f t="array" ref="AC512">IF(AB512="","",INDEX(AG512:DR512,_xlfn.XMATCH(AB512,AG512:DR512)+1))</f>
        <v>0</v>
      </c>
      <c r="AD512" s="107" t="str" cm="1">
        <f t="array" ref="AD512">IF(AE512="","",INDEX(AG512:DR512,_xlfn.XMATCH(AE512,AG512:DR512)-1))</f>
        <v>CRS-GUP-DHI-DT-22-209</v>
      </c>
      <c r="AE512" s="113">
        <f t="shared" si="109"/>
        <v>44612</v>
      </c>
      <c r="AF512" s="107" t="str" cm="1">
        <f t="array" ref="AF512">IF(AE512="","",INDEX(AG512:DR512,_xlfn.XMATCH(AE512,AG512:DR512)+1))</f>
        <v>NC</v>
      </c>
      <c r="AG512" s="114" t="s">
        <v>1050</v>
      </c>
      <c r="AH512" s="115">
        <v>44589</v>
      </c>
      <c r="AI512" s="198" t="s">
        <v>71</v>
      </c>
      <c r="AJ512" s="114" t="s">
        <v>1051</v>
      </c>
      <c r="AK512" s="115">
        <v>44612</v>
      </c>
      <c r="AL512" s="114" t="s">
        <v>73</v>
      </c>
      <c r="AN512" s="115"/>
      <c r="AQ512" s="115"/>
      <c r="AT512" s="115"/>
      <c r="AW512" s="115"/>
      <c r="AZ512" s="115"/>
      <c r="BC512" s="115"/>
      <c r="BF512" s="115"/>
      <c r="BI512" s="115"/>
      <c r="BL512" s="115"/>
      <c r="BR512" s="115"/>
      <c r="BX512" s="115"/>
      <c r="CD512" s="115"/>
      <c r="CJ512" s="115"/>
      <c r="CP512" s="115"/>
      <c r="CV512" s="115"/>
      <c r="DB512" s="115"/>
      <c r="DH512" s="115"/>
      <c r="DN512" s="115"/>
      <c r="DS512" s="31" cm="1">
        <f t="array" ref="DS512">_xlfn.TAKE(_xlfn.CHOOSECOLS(_xlfn.WRAPROWS($AG512:$DR512,6),2),1)</f>
        <v>44589</v>
      </c>
      <c r="DT512" s="31" cm="1">
        <f t="array" ref="DT512">_xlfn.TAKE(_xlfn._xlws.FILTER(_xlfn.CHOOSECOLS(_xlfn.WRAPROWS($AG512:$DR512,6),2),
(_xlfn.CHOOSECOLS(_xlfn.WRAPROWS($AG512:$DR512,6),3) = "0") +
(_xlfn.CHOOSECOLS(_xlfn.WRAPROWS($AG512:$DR512,6),3) = 0) +
(_xlfn.CHOOSECOLS(_xlfn.WRAPROWS($AG512:$DR512,6),3) = "0(CP)")),1)</f>
        <v>44589</v>
      </c>
    </row>
    <row r="513" spans="1:124" s="114" customFormat="1" x14ac:dyDescent="0.45">
      <c r="A513" s="29"/>
      <c r="B513" s="29" t="s">
        <v>445</v>
      </c>
      <c r="C513" s="29" t="s">
        <v>1174</v>
      </c>
      <c r="D513" s="29" t="s">
        <v>101</v>
      </c>
      <c r="E513" s="29" t="s">
        <v>1019</v>
      </c>
      <c r="F513" s="34" t="s">
        <v>1195</v>
      </c>
      <c r="G513" s="29"/>
      <c r="H513" s="30" t="str">
        <f t="shared" si="107"/>
        <v>GUP-YL21-P1MB-123075</v>
      </c>
      <c r="I513" s="50" t="s">
        <v>1196</v>
      </c>
      <c r="J513" s="53" t="s">
        <v>1022</v>
      </c>
      <c r="K513" s="52">
        <v>44713</v>
      </c>
      <c r="L513" s="53"/>
      <c r="M513" s="32" t="s">
        <v>448</v>
      </c>
      <c r="N513" s="28" t="s">
        <v>1023</v>
      </c>
      <c r="O513" s="28"/>
      <c r="P513" s="28"/>
      <c r="Q513" s="28"/>
      <c r="R513" s="28"/>
      <c r="S513" s="28" t="s">
        <v>1024</v>
      </c>
      <c r="T513" s="29" t="s">
        <v>104</v>
      </c>
      <c r="U513" s="55" t="s">
        <v>1120</v>
      </c>
      <c r="V513" s="55" t="s">
        <v>847</v>
      </c>
      <c r="W513" s="55">
        <v>3</v>
      </c>
      <c r="X513" s="162">
        <v>45838</v>
      </c>
      <c r="Y513" s="162">
        <v>45840</v>
      </c>
      <c r="Z513" s="30"/>
      <c r="AA513" s="107" t="str" cm="1">
        <f t="array" ref="AA513">IF(AB513="","",INDEX(AG513:DR513,_xlfn.XMATCH(AB513,AG513:DR513)-1))</f>
        <v>DHI-GUP-DT-22-050</v>
      </c>
      <c r="AB513" s="113">
        <f t="shared" si="108"/>
        <v>44589</v>
      </c>
      <c r="AC513" s="107" t="str" cm="1">
        <f t="array" ref="AC513">IF(AB513="","",INDEX(AG513:DR513,_xlfn.XMATCH(AB513,AG513:DR513)+1))</f>
        <v>0</v>
      </c>
      <c r="AD513" s="107" t="str" cm="1">
        <f t="array" ref="AD513">IF(AE513="","",INDEX(AG513:DR513,_xlfn.XMATCH(AE513,AG513:DR513)-1))</f>
        <v>CRS-GUP-DHI-DT-22-209</v>
      </c>
      <c r="AE513" s="113">
        <f t="shared" si="109"/>
        <v>44612</v>
      </c>
      <c r="AF513" s="107" t="str" cm="1">
        <f t="array" ref="AF513">IF(AE513="","",INDEX(AG513:DR513,_xlfn.XMATCH(AE513,AG513:DR513)+1))</f>
        <v>NC</v>
      </c>
      <c r="AG513" s="114" t="s">
        <v>1050</v>
      </c>
      <c r="AH513" s="115">
        <v>44589</v>
      </c>
      <c r="AI513" s="198" t="s">
        <v>71</v>
      </c>
      <c r="AJ513" s="114" t="s">
        <v>1051</v>
      </c>
      <c r="AK513" s="115">
        <v>44612</v>
      </c>
      <c r="AL513" s="114" t="s">
        <v>73</v>
      </c>
      <c r="AN513" s="115"/>
      <c r="AQ513" s="115"/>
      <c r="AT513" s="115"/>
      <c r="AW513" s="115"/>
      <c r="AZ513" s="115"/>
      <c r="BC513" s="115"/>
      <c r="BF513" s="115"/>
      <c r="BI513" s="115"/>
      <c r="BL513" s="115"/>
      <c r="BR513" s="115"/>
      <c r="BX513" s="115"/>
      <c r="CD513" s="115"/>
      <c r="CJ513" s="115"/>
      <c r="CP513" s="115"/>
      <c r="CV513" s="115"/>
      <c r="DB513" s="115"/>
      <c r="DH513" s="115"/>
      <c r="DN513" s="115"/>
      <c r="DS513" s="31" cm="1">
        <f t="array" ref="DS513">_xlfn.TAKE(_xlfn.CHOOSECOLS(_xlfn.WRAPROWS($AG513:$DR513,6),2),1)</f>
        <v>44589</v>
      </c>
      <c r="DT513" s="31" cm="1">
        <f t="array" ref="DT513">_xlfn.TAKE(_xlfn._xlws.FILTER(_xlfn.CHOOSECOLS(_xlfn.WRAPROWS($AG513:$DR513,6),2),
(_xlfn.CHOOSECOLS(_xlfn.WRAPROWS($AG513:$DR513,6),3) = "0") +
(_xlfn.CHOOSECOLS(_xlfn.WRAPROWS($AG513:$DR513,6),3) = 0) +
(_xlfn.CHOOSECOLS(_xlfn.WRAPROWS($AG513:$DR513,6),3) = "0(CP)")),1)</f>
        <v>44589</v>
      </c>
    </row>
    <row r="514" spans="1:124" s="114" customFormat="1" x14ac:dyDescent="0.45">
      <c r="A514" s="29"/>
      <c r="B514" s="29" t="s">
        <v>445</v>
      </c>
      <c r="C514" s="29" t="s">
        <v>1174</v>
      </c>
      <c r="D514" s="29" t="s">
        <v>101</v>
      </c>
      <c r="E514" s="29" t="s">
        <v>1019</v>
      </c>
      <c r="F514" s="34" t="s">
        <v>1197</v>
      </c>
      <c r="G514" s="29"/>
      <c r="H514" s="30" t="str">
        <f t="shared" si="107"/>
        <v>GUP-YL21-P1MB-123076</v>
      </c>
      <c r="I514" s="50" t="s">
        <v>1198</v>
      </c>
      <c r="J514" s="53" t="s">
        <v>1022</v>
      </c>
      <c r="K514" s="52">
        <v>44713</v>
      </c>
      <c r="L514" s="53"/>
      <c r="M514" s="32" t="s">
        <v>448</v>
      </c>
      <c r="N514" s="28" t="s">
        <v>1023</v>
      </c>
      <c r="O514" s="28"/>
      <c r="P514" s="28"/>
      <c r="Q514" s="28"/>
      <c r="R514" s="28"/>
      <c r="S514" s="28" t="s">
        <v>1024</v>
      </c>
      <c r="T514" s="29" t="s">
        <v>104</v>
      </c>
      <c r="U514" s="55" t="s">
        <v>1120</v>
      </c>
      <c r="V514" s="55" t="s">
        <v>847</v>
      </c>
      <c r="W514" s="55">
        <v>3</v>
      </c>
      <c r="X514" s="162">
        <v>45838</v>
      </c>
      <c r="Y514" s="162">
        <v>45840</v>
      </c>
      <c r="Z514" s="30"/>
      <c r="AA514" s="107" t="str" cm="1">
        <f t="array" ref="AA514">IF(AB514="","",INDEX(AG514:DR514,_xlfn.XMATCH(AB514,AG514:DR514)-1))</f>
        <v>DHI-GUP-DT-22-050</v>
      </c>
      <c r="AB514" s="113">
        <f t="shared" si="108"/>
        <v>44589</v>
      </c>
      <c r="AC514" s="107" t="str" cm="1">
        <f t="array" ref="AC514">IF(AB514="","",INDEX(AG514:DR514,_xlfn.XMATCH(AB514,AG514:DR514)+1))</f>
        <v>0</v>
      </c>
      <c r="AD514" s="107" t="str" cm="1">
        <f t="array" ref="AD514">IF(AE514="","",INDEX(AG514:DR514,_xlfn.XMATCH(AE514,AG514:DR514)-1))</f>
        <v>CRS-GUP-DHI-DT-22-209</v>
      </c>
      <c r="AE514" s="113">
        <f t="shared" si="109"/>
        <v>44612</v>
      </c>
      <c r="AF514" s="107" t="str" cm="1">
        <f t="array" ref="AF514">IF(AE514="","",INDEX(AG514:DR514,_xlfn.XMATCH(AE514,AG514:DR514)+1))</f>
        <v>NC</v>
      </c>
      <c r="AG514" s="114" t="s">
        <v>1050</v>
      </c>
      <c r="AH514" s="115">
        <v>44589</v>
      </c>
      <c r="AI514" s="198" t="s">
        <v>71</v>
      </c>
      <c r="AJ514" s="114" t="s">
        <v>1051</v>
      </c>
      <c r="AK514" s="115">
        <v>44612</v>
      </c>
      <c r="AL514" s="114" t="s">
        <v>73</v>
      </c>
      <c r="AN514" s="115"/>
      <c r="AQ514" s="115"/>
      <c r="AT514" s="115"/>
      <c r="AW514" s="115"/>
      <c r="AZ514" s="115"/>
      <c r="BC514" s="115"/>
      <c r="BF514" s="115"/>
      <c r="BI514" s="115"/>
      <c r="BL514" s="115"/>
      <c r="BR514" s="115"/>
      <c r="BX514" s="115"/>
      <c r="CD514" s="115"/>
      <c r="CJ514" s="115"/>
      <c r="CP514" s="115"/>
      <c r="CV514" s="115"/>
      <c r="DB514" s="115"/>
      <c r="DH514" s="115"/>
      <c r="DN514" s="115"/>
      <c r="DS514" s="31" cm="1">
        <f t="array" ref="DS514">_xlfn.TAKE(_xlfn.CHOOSECOLS(_xlfn.WRAPROWS($AG514:$DR514,6),2),1)</f>
        <v>44589</v>
      </c>
      <c r="DT514" s="31" cm="1">
        <f t="array" ref="DT514">_xlfn.TAKE(_xlfn._xlws.FILTER(_xlfn.CHOOSECOLS(_xlfn.WRAPROWS($AG514:$DR514,6),2),
(_xlfn.CHOOSECOLS(_xlfn.WRAPROWS($AG514:$DR514,6),3) = "0") +
(_xlfn.CHOOSECOLS(_xlfn.WRAPROWS($AG514:$DR514,6),3) = 0) +
(_xlfn.CHOOSECOLS(_xlfn.WRAPROWS($AG514:$DR514,6),3) = "0(CP)")),1)</f>
        <v>44589</v>
      </c>
    </row>
    <row r="515" spans="1:124" s="114" customFormat="1" x14ac:dyDescent="0.45">
      <c r="A515" s="29"/>
      <c r="B515" s="29" t="s">
        <v>445</v>
      </c>
      <c r="C515" s="29" t="s">
        <v>1174</v>
      </c>
      <c r="D515" s="29" t="s">
        <v>101</v>
      </c>
      <c r="E515" s="29" t="s">
        <v>1019</v>
      </c>
      <c r="F515" s="34" t="s">
        <v>1199</v>
      </c>
      <c r="G515" s="29"/>
      <c r="H515" s="30" t="str">
        <f t="shared" si="107"/>
        <v>GUP-YL21-P1MB-123077</v>
      </c>
      <c r="I515" s="50" t="s">
        <v>1200</v>
      </c>
      <c r="J515" s="53" t="s">
        <v>1022</v>
      </c>
      <c r="K515" s="52">
        <v>44713</v>
      </c>
      <c r="L515" s="53"/>
      <c r="M515" s="32" t="s">
        <v>448</v>
      </c>
      <c r="N515" s="28" t="s">
        <v>1023</v>
      </c>
      <c r="O515" s="28"/>
      <c r="P515" s="28"/>
      <c r="Q515" s="28"/>
      <c r="R515" s="28"/>
      <c r="S515" s="28" t="s">
        <v>1024</v>
      </c>
      <c r="T515" s="29" t="s">
        <v>104</v>
      </c>
      <c r="U515" s="55" t="s">
        <v>1120</v>
      </c>
      <c r="V515" s="55" t="s">
        <v>847</v>
      </c>
      <c r="W515" s="55">
        <v>3</v>
      </c>
      <c r="X515" s="162">
        <v>45838</v>
      </c>
      <c r="Y515" s="162">
        <v>45840</v>
      </c>
      <c r="Z515" s="30"/>
      <c r="AA515" s="107" t="str" cm="1">
        <f t="array" ref="AA515">IF(AB515="","",INDEX(AG515:DR515,_xlfn.XMATCH(AB515,AG515:DR515)-1))</f>
        <v>DHI-GUP-DT-22-050</v>
      </c>
      <c r="AB515" s="113">
        <f t="shared" si="108"/>
        <v>44589</v>
      </c>
      <c r="AC515" s="107" t="str" cm="1">
        <f t="array" ref="AC515">IF(AB515="","",INDEX(AG515:DR515,_xlfn.XMATCH(AB515,AG515:DR515)+1))</f>
        <v>0</v>
      </c>
      <c r="AD515" s="107" t="str" cm="1">
        <f t="array" ref="AD515">IF(AE515="","",INDEX(AG515:DR515,_xlfn.XMATCH(AE515,AG515:DR515)-1))</f>
        <v>CRS-GUP-DHI-DT-22-209</v>
      </c>
      <c r="AE515" s="113">
        <f t="shared" si="109"/>
        <v>44612</v>
      </c>
      <c r="AF515" s="107" t="str" cm="1">
        <f t="array" ref="AF515">IF(AE515="","",INDEX(AG515:DR515,_xlfn.XMATCH(AE515,AG515:DR515)+1))</f>
        <v>NC</v>
      </c>
      <c r="AG515" s="114" t="s">
        <v>1050</v>
      </c>
      <c r="AH515" s="115">
        <v>44589</v>
      </c>
      <c r="AI515" s="198" t="s">
        <v>71</v>
      </c>
      <c r="AJ515" s="114" t="s">
        <v>1051</v>
      </c>
      <c r="AK515" s="115">
        <v>44612</v>
      </c>
      <c r="AL515" s="114" t="s">
        <v>73</v>
      </c>
      <c r="AN515" s="115"/>
      <c r="AQ515" s="115"/>
      <c r="AT515" s="115"/>
      <c r="AW515" s="115"/>
      <c r="AZ515" s="115"/>
      <c r="BC515" s="115"/>
      <c r="BF515" s="115"/>
      <c r="BI515" s="115"/>
      <c r="BL515" s="115"/>
      <c r="BR515" s="115"/>
      <c r="BX515" s="115"/>
      <c r="CD515" s="115"/>
      <c r="CJ515" s="115"/>
      <c r="CP515" s="115"/>
      <c r="CV515" s="115"/>
      <c r="DB515" s="115"/>
      <c r="DH515" s="115"/>
      <c r="DN515" s="115"/>
      <c r="DS515" s="31" cm="1">
        <f t="array" ref="DS515">_xlfn.TAKE(_xlfn.CHOOSECOLS(_xlfn.WRAPROWS($AG515:$DR515,6),2),1)</f>
        <v>44589</v>
      </c>
      <c r="DT515" s="31" cm="1">
        <f t="array" ref="DT515">_xlfn.TAKE(_xlfn._xlws.FILTER(_xlfn.CHOOSECOLS(_xlfn.WRAPROWS($AG515:$DR515,6),2),
(_xlfn.CHOOSECOLS(_xlfn.WRAPROWS($AG515:$DR515,6),3) = "0") +
(_xlfn.CHOOSECOLS(_xlfn.WRAPROWS($AG515:$DR515,6),3) = 0) +
(_xlfn.CHOOSECOLS(_xlfn.WRAPROWS($AG515:$DR515,6),3) = "0(CP)")),1)</f>
        <v>44589</v>
      </c>
    </row>
    <row r="516" spans="1:124" s="114" customFormat="1" x14ac:dyDescent="0.45">
      <c r="A516" s="29"/>
      <c r="B516" s="29" t="s">
        <v>445</v>
      </c>
      <c r="C516" s="29" t="s">
        <v>1174</v>
      </c>
      <c r="D516" s="29" t="s">
        <v>101</v>
      </c>
      <c r="E516" s="29" t="s">
        <v>1019</v>
      </c>
      <c r="F516" s="34" t="s">
        <v>1201</v>
      </c>
      <c r="G516" s="29"/>
      <c r="H516" s="30" t="str">
        <f t="shared" si="107"/>
        <v>GUP-YL21-P1MB-123078</v>
      </c>
      <c r="I516" s="50" t="s">
        <v>1202</v>
      </c>
      <c r="J516" s="53" t="s">
        <v>1022</v>
      </c>
      <c r="K516" s="52">
        <v>44713</v>
      </c>
      <c r="L516" s="53"/>
      <c r="M516" s="32" t="s">
        <v>448</v>
      </c>
      <c r="N516" s="28" t="s">
        <v>1023</v>
      </c>
      <c r="O516" s="28"/>
      <c r="P516" s="28"/>
      <c r="Q516" s="28"/>
      <c r="R516" s="28"/>
      <c r="S516" s="28" t="s">
        <v>1024</v>
      </c>
      <c r="T516" s="29" t="s">
        <v>104</v>
      </c>
      <c r="U516" s="55" t="s">
        <v>1120</v>
      </c>
      <c r="V516" s="55" t="s">
        <v>847</v>
      </c>
      <c r="W516" s="55">
        <v>3</v>
      </c>
      <c r="X516" s="162">
        <v>45838</v>
      </c>
      <c r="Y516" s="162">
        <v>45840</v>
      </c>
      <c r="Z516" s="30"/>
      <c r="AA516" s="107" t="str" cm="1">
        <f t="array" ref="AA516">IF(AB516="","",INDEX(AG516:DR516,_xlfn.XMATCH(AB516,AG516:DR516)-1))</f>
        <v>DHI-GUP-DT-22-050</v>
      </c>
      <c r="AB516" s="113">
        <f t="shared" si="108"/>
        <v>44589</v>
      </c>
      <c r="AC516" s="107" t="str" cm="1">
        <f t="array" ref="AC516">IF(AB516="","",INDEX(AG516:DR516,_xlfn.XMATCH(AB516,AG516:DR516)+1))</f>
        <v>0</v>
      </c>
      <c r="AD516" s="107" t="str" cm="1">
        <f t="array" ref="AD516">IF(AE516="","",INDEX(AG516:DR516,_xlfn.XMATCH(AE516,AG516:DR516)-1))</f>
        <v>CRS-GUP-DHI-DT-22-209</v>
      </c>
      <c r="AE516" s="113">
        <f t="shared" si="109"/>
        <v>44612</v>
      </c>
      <c r="AF516" s="107" t="str" cm="1">
        <f t="array" ref="AF516">IF(AE516="","",INDEX(AG516:DR516,_xlfn.XMATCH(AE516,AG516:DR516)+1))</f>
        <v>NC</v>
      </c>
      <c r="AG516" s="114" t="s">
        <v>1050</v>
      </c>
      <c r="AH516" s="115">
        <v>44589</v>
      </c>
      <c r="AI516" s="198" t="s">
        <v>71</v>
      </c>
      <c r="AJ516" s="114" t="s">
        <v>1051</v>
      </c>
      <c r="AK516" s="115">
        <v>44612</v>
      </c>
      <c r="AL516" s="114" t="s">
        <v>73</v>
      </c>
      <c r="AN516" s="115"/>
      <c r="AQ516" s="115"/>
      <c r="AT516" s="115"/>
      <c r="AW516" s="115"/>
      <c r="AZ516" s="115"/>
      <c r="BC516" s="115"/>
      <c r="BF516" s="115"/>
      <c r="BI516" s="115"/>
      <c r="BL516" s="115"/>
      <c r="BR516" s="115"/>
      <c r="BX516" s="115"/>
      <c r="CD516" s="115"/>
      <c r="CJ516" s="115"/>
      <c r="CP516" s="115"/>
      <c r="CV516" s="115"/>
      <c r="DB516" s="115"/>
      <c r="DH516" s="115"/>
      <c r="DN516" s="115"/>
      <c r="DS516" s="31" cm="1">
        <f t="array" ref="DS516">_xlfn.TAKE(_xlfn.CHOOSECOLS(_xlfn.WRAPROWS($AG516:$DR516,6),2),1)</f>
        <v>44589</v>
      </c>
      <c r="DT516" s="31" cm="1">
        <f t="array" ref="DT516">_xlfn.TAKE(_xlfn._xlws.FILTER(_xlfn.CHOOSECOLS(_xlfn.WRAPROWS($AG516:$DR516,6),2),
(_xlfn.CHOOSECOLS(_xlfn.WRAPROWS($AG516:$DR516,6),3) = "0") +
(_xlfn.CHOOSECOLS(_xlfn.WRAPROWS($AG516:$DR516,6),3) = 0) +
(_xlfn.CHOOSECOLS(_xlfn.WRAPROWS($AG516:$DR516,6),3) = "0(CP)")),1)</f>
        <v>44589</v>
      </c>
    </row>
    <row r="517" spans="1:124" s="114" customFormat="1" x14ac:dyDescent="0.45">
      <c r="A517" s="29"/>
      <c r="B517" s="29" t="s">
        <v>445</v>
      </c>
      <c r="C517" s="29" t="s">
        <v>1174</v>
      </c>
      <c r="D517" s="29" t="s">
        <v>101</v>
      </c>
      <c r="E517" s="29" t="s">
        <v>1019</v>
      </c>
      <c r="F517" s="34" t="s">
        <v>1203</v>
      </c>
      <c r="G517" s="29"/>
      <c r="H517" s="30" t="str">
        <f t="shared" si="107"/>
        <v>GUP-YL21-P1MB-123081</v>
      </c>
      <c r="I517" s="50" t="s">
        <v>1204</v>
      </c>
      <c r="J517" s="53" t="s">
        <v>1022</v>
      </c>
      <c r="K517" s="52">
        <v>44713</v>
      </c>
      <c r="L517" s="53"/>
      <c r="M517" s="32" t="s">
        <v>448</v>
      </c>
      <c r="N517" s="28" t="s">
        <v>1023</v>
      </c>
      <c r="O517" s="28"/>
      <c r="P517" s="28"/>
      <c r="Q517" s="28"/>
      <c r="R517" s="28"/>
      <c r="S517" s="28" t="s">
        <v>1024</v>
      </c>
      <c r="T517" s="29" t="s">
        <v>104</v>
      </c>
      <c r="U517" s="55" t="s">
        <v>1120</v>
      </c>
      <c r="V517" s="55" t="s">
        <v>847</v>
      </c>
      <c r="W517" s="55">
        <v>3</v>
      </c>
      <c r="X517" s="162">
        <v>45838</v>
      </c>
      <c r="Y517" s="162">
        <v>45840</v>
      </c>
      <c r="Z517" s="30"/>
      <c r="AA517" s="107" t="str" cm="1">
        <f t="array" ref="AA517">IF(AB517="","",INDEX(AG517:DR517,_xlfn.XMATCH(AB517,AG517:DR517)-1))</f>
        <v>DHI-GUP-DT-22-050</v>
      </c>
      <c r="AB517" s="113">
        <f t="shared" si="108"/>
        <v>44589</v>
      </c>
      <c r="AC517" s="107" t="str" cm="1">
        <f t="array" ref="AC517">IF(AB517="","",INDEX(AG517:DR517,_xlfn.XMATCH(AB517,AG517:DR517)+1))</f>
        <v>0</v>
      </c>
      <c r="AD517" s="107" t="str" cm="1">
        <f t="array" ref="AD517">IF(AE517="","",INDEX(AG517:DR517,_xlfn.XMATCH(AE517,AG517:DR517)-1))</f>
        <v>CRS-GUP-DHI-DT-22-209</v>
      </c>
      <c r="AE517" s="113">
        <f t="shared" si="109"/>
        <v>44612</v>
      </c>
      <c r="AF517" s="107" t="str" cm="1">
        <f t="array" ref="AF517">IF(AE517="","",INDEX(AG517:DR517,_xlfn.XMATCH(AE517,AG517:DR517)+1))</f>
        <v>NC</v>
      </c>
      <c r="AG517" s="114" t="s">
        <v>1050</v>
      </c>
      <c r="AH517" s="115">
        <v>44589</v>
      </c>
      <c r="AI517" s="198" t="s">
        <v>71</v>
      </c>
      <c r="AJ517" s="114" t="s">
        <v>1051</v>
      </c>
      <c r="AK517" s="115">
        <v>44612</v>
      </c>
      <c r="AL517" s="114" t="s">
        <v>73</v>
      </c>
      <c r="AN517" s="115"/>
      <c r="AQ517" s="115"/>
      <c r="AT517" s="115"/>
      <c r="AW517" s="115"/>
      <c r="AZ517" s="115"/>
      <c r="BC517" s="115"/>
      <c r="BF517" s="115"/>
      <c r="BI517" s="115"/>
      <c r="BL517" s="115"/>
      <c r="BR517" s="115"/>
      <c r="BX517" s="115"/>
      <c r="CD517" s="115"/>
      <c r="CJ517" s="115"/>
      <c r="CP517" s="115"/>
      <c r="CV517" s="115"/>
      <c r="DB517" s="115"/>
      <c r="DH517" s="115"/>
      <c r="DN517" s="115"/>
      <c r="DS517" s="31" cm="1">
        <f t="array" ref="DS517">_xlfn.TAKE(_xlfn.CHOOSECOLS(_xlfn.WRAPROWS($AG517:$DR517,6),2),1)</f>
        <v>44589</v>
      </c>
      <c r="DT517" s="31" cm="1">
        <f t="array" ref="DT517">_xlfn.TAKE(_xlfn._xlws.FILTER(_xlfn.CHOOSECOLS(_xlfn.WRAPROWS($AG517:$DR517,6),2),
(_xlfn.CHOOSECOLS(_xlfn.WRAPROWS($AG517:$DR517,6),3) = "0") +
(_xlfn.CHOOSECOLS(_xlfn.WRAPROWS($AG517:$DR517,6),3) = 0) +
(_xlfn.CHOOSECOLS(_xlfn.WRAPROWS($AG517:$DR517,6),3) = "0(CP)")),1)</f>
        <v>44589</v>
      </c>
    </row>
    <row r="518" spans="1:124" s="114" customFormat="1" x14ac:dyDescent="0.45">
      <c r="A518" s="29"/>
      <c r="B518" s="29" t="s">
        <v>445</v>
      </c>
      <c r="C518" s="29" t="s">
        <v>1174</v>
      </c>
      <c r="D518" s="29" t="s">
        <v>101</v>
      </c>
      <c r="E518" s="29" t="s">
        <v>1019</v>
      </c>
      <c r="F518" s="34" t="s">
        <v>1205</v>
      </c>
      <c r="G518" s="29"/>
      <c r="H518" s="30" t="str">
        <f t="shared" si="107"/>
        <v>GUP-YL21-P1MB-123084</v>
      </c>
      <c r="I518" s="50" t="s">
        <v>1206</v>
      </c>
      <c r="J518" s="53" t="s">
        <v>1022</v>
      </c>
      <c r="K518" s="52">
        <v>44713</v>
      </c>
      <c r="L518" s="53"/>
      <c r="M518" s="32" t="s">
        <v>448</v>
      </c>
      <c r="N518" s="28" t="s">
        <v>1023</v>
      </c>
      <c r="O518" s="28"/>
      <c r="P518" s="28"/>
      <c r="Q518" s="28"/>
      <c r="R518" s="28"/>
      <c r="S518" s="28" t="s">
        <v>1024</v>
      </c>
      <c r="T518" s="29" t="s">
        <v>104</v>
      </c>
      <c r="U518" s="55" t="s">
        <v>1120</v>
      </c>
      <c r="V518" s="55" t="s">
        <v>847</v>
      </c>
      <c r="W518" s="55">
        <v>3</v>
      </c>
      <c r="X518" s="162">
        <v>45838</v>
      </c>
      <c r="Y518" s="162">
        <v>45840</v>
      </c>
      <c r="Z518" s="30"/>
      <c r="AA518" s="107" t="str" cm="1">
        <f t="array" ref="AA518">IF(AB518="","",INDEX(AG518:DR518,_xlfn.XMATCH(AB518,AG518:DR518)-1))</f>
        <v>DHI-GUP-DT-22-050</v>
      </c>
      <c r="AB518" s="113">
        <f t="shared" si="108"/>
        <v>44589</v>
      </c>
      <c r="AC518" s="107" t="str" cm="1">
        <f t="array" ref="AC518">IF(AB518="","",INDEX(AG518:DR518,_xlfn.XMATCH(AB518,AG518:DR518)+1))</f>
        <v>0</v>
      </c>
      <c r="AD518" s="107" t="str" cm="1">
        <f t="array" ref="AD518">IF(AE518="","",INDEX(AG518:DR518,_xlfn.XMATCH(AE518,AG518:DR518)-1))</f>
        <v>CRS-GUP-DHI-DT-22-209</v>
      </c>
      <c r="AE518" s="113">
        <f t="shared" si="109"/>
        <v>44612</v>
      </c>
      <c r="AF518" s="107" t="str" cm="1">
        <f t="array" ref="AF518">IF(AE518="","",INDEX(AG518:DR518,_xlfn.XMATCH(AE518,AG518:DR518)+1))</f>
        <v>NC</v>
      </c>
      <c r="AG518" s="114" t="s">
        <v>1050</v>
      </c>
      <c r="AH518" s="115">
        <v>44589</v>
      </c>
      <c r="AI518" s="198" t="s">
        <v>71</v>
      </c>
      <c r="AJ518" s="114" t="s">
        <v>1051</v>
      </c>
      <c r="AK518" s="115">
        <v>44612</v>
      </c>
      <c r="AL518" s="114" t="s">
        <v>73</v>
      </c>
      <c r="AN518" s="115"/>
      <c r="AQ518" s="115"/>
      <c r="AT518" s="115"/>
      <c r="AW518" s="115"/>
      <c r="AZ518" s="115"/>
      <c r="BC518" s="115"/>
      <c r="BF518" s="115"/>
      <c r="BI518" s="115"/>
      <c r="BL518" s="115"/>
      <c r="BR518" s="115"/>
      <c r="BX518" s="115"/>
      <c r="CD518" s="115"/>
      <c r="CJ518" s="115"/>
      <c r="CP518" s="115"/>
      <c r="CV518" s="115"/>
      <c r="DB518" s="115"/>
      <c r="DH518" s="115"/>
      <c r="DN518" s="115"/>
      <c r="DS518" s="31" cm="1">
        <f t="array" ref="DS518">_xlfn.TAKE(_xlfn.CHOOSECOLS(_xlfn.WRAPROWS($AG518:$DR518,6),2),1)</f>
        <v>44589</v>
      </c>
      <c r="DT518" s="31" cm="1">
        <f t="array" ref="DT518">_xlfn.TAKE(_xlfn._xlws.FILTER(_xlfn.CHOOSECOLS(_xlfn.WRAPROWS($AG518:$DR518,6),2),
(_xlfn.CHOOSECOLS(_xlfn.WRAPROWS($AG518:$DR518,6),3) = "0") +
(_xlfn.CHOOSECOLS(_xlfn.WRAPROWS($AG518:$DR518,6),3) = 0) +
(_xlfn.CHOOSECOLS(_xlfn.WRAPROWS($AG518:$DR518,6),3) = "0(CP)")),1)</f>
        <v>44589</v>
      </c>
    </row>
    <row r="519" spans="1:124" s="114" customFormat="1" x14ac:dyDescent="0.45">
      <c r="A519" s="29"/>
      <c r="B519" s="29" t="s">
        <v>445</v>
      </c>
      <c r="C519" s="29" t="s">
        <v>1207</v>
      </c>
      <c r="D519" s="29" t="s">
        <v>101</v>
      </c>
      <c r="E519" s="29" t="s">
        <v>1019</v>
      </c>
      <c r="F519" s="34" t="s">
        <v>1208</v>
      </c>
      <c r="G519" s="29"/>
      <c r="H519" s="30" t="str">
        <f t="shared" si="107"/>
        <v>GUP-YL13-P1MB-123089</v>
      </c>
      <c r="I519" s="50" t="s">
        <v>1209</v>
      </c>
      <c r="J519" s="53" t="s">
        <v>1022</v>
      </c>
      <c r="K519" s="52">
        <v>44713</v>
      </c>
      <c r="L519" s="53"/>
      <c r="M519" s="32" t="s">
        <v>448</v>
      </c>
      <c r="N519" s="28" t="s">
        <v>1023</v>
      </c>
      <c r="O519" s="28"/>
      <c r="P519" s="28" t="s">
        <v>5686</v>
      </c>
      <c r="Q519" s="28"/>
      <c r="R519" s="28"/>
      <c r="S519" s="28" t="s">
        <v>1024</v>
      </c>
      <c r="T519" s="29" t="s">
        <v>104</v>
      </c>
      <c r="U519" s="55" t="s">
        <v>1120</v>
      </c>
      <c r="V519" s="55" t="s">
        <v>847</v>
      </c>
      <c r="W519" s="55">
        <v>3</v>
      </c>
      <c r="X519" s="162">
        <v>45838</v>
      </c>
      <c r="Y519" s="162">
        <v>45840</v>
      </c>
      <c r="Z519" s="30"/>
      <c r="AA519" s="107" t="str" cm="1">
        <f t="array" ref="AA519">IF(AB519="","",INDEX(AG519:DR519,_xlfn.XMATCH(AB519,AG519:DR519)-1))</f>
        <v>DE-GUP-DT-E-22-241</v>
      </c>
      <c r="AB519" s="113">
        <f t="shared" si="108"/>
        <v>44704</v>
      </c>
      <c r="AC519" s="107" cm="1">
        <f t="array" ref="AC519">IF(AB519="","",INDEX(AG519:DR519,_xlfn.XMATCH(AB519,AG519:DR519)+1))</f>
        <v>0</v>
      </c>
      <c r="AD519" s="107" t="str" cm="1">
        <f t="array" ref="AD519">IF(AE519="","",INDEX(AG519:DR519,_xlfn.XMATCH(AE519,AG519:DR519)-1))</f>
        <v>CRS-GUP-DHI-DT-22-415</v>
      </c>
      <c r="AE519" s="113">
        <f t="shared" si="109"/>
        <v>44725</v>
      </c>
      <c r="AF519" s="107" t="str" cm="1">
        <f t="array" ref="AF519">IF(AE519="","",INDEX(AG519:DR519,_xlfn.XMATCH(AE519,AG519:DR519)+1))</f>
        <v>NC</v>
      </c>
      <c r="AG519" s="114" t="s">
        <v>1070</v>
      </c>
      <c r="AH519" s="115">
        <v>44704</v>
      </c>
      <c r="AI519" s="198">
        <v>0</v>
      </c>
      <c r="AJ519" s="114" t="s">
        <v>1071</v>
      </c>
      <c r="AK519" s="115">
        <v>44725</v>
      </c>
      <c r="AL519" s="114" t="s">
        <v>73</v>
      </c>
      <c r="AN519" s="115"/>
      <c r="AQ519" s="115"/>
      <c r="AT519" s="115"/>
      <c r="AW519" s="115"/>
      <c r="AZ519" s="115"/>
      <c r="BC519" s="115"/>
      <c r="BF519" s="115"/>
      <c r="BI519" s="115"/>
      <c r="BL519" s="115"/>
      <c r="BR519" s="115"/>
      <c r="BX519" s="115"/>
      <c r="CD519" s="115"/>
      <c r="CJ519" s="115"/>
      <c r="CP519" s="115"/>
      <c r="CV519" s="115"/>
      <c r="DB519" s="115"/>
      <c r="DH519" s="115"/>
      <c r="DN519" s="115"/>
      <c r="DS519" s="31" cm="1">
        <f t="array" ref="DS519">_xlfn.TAKE(_xlfn.CHOOSECOLS(_xlfn.WRAPROWS($AG519:$DR519,6),2),1)</f>
        <v>44704</v>
      </c>
      <c r="DT519" s="31" cm="1">
        <f t="array" ref="DT519">_xlfn.TAKE(_xlfn._xlws.FILTER(_xlfn.CHOOSECOLS(_xlfn.WRAPROWS($AG519:$DR519,6),2),
(_xlfn.CHOOSECOLS(_xlfn.WRAPROWS($AG519:$DR519,6),3) = "0") +
(_xlfn.CHOOSECOLS(_xlfn.WRAPROWS($AG519:$DR519,6),3) = 0) +
(_xlfn.CHOOSECOLS(_xlfn.WRAPROWS($AG519:$DR519,6),3) = "0(CP)")),1)</f>
        <v>44704</v>
      </c>
    </row>
    <row r="520" spans="1:124" s="114" customFormat="1" x14ac:dyDescent="0.45">
      <c r="A520" s="29"/>
      <c r="B520" s="29" t="s">
        <v>445</v>
      </c>
      <c r="C520" s="29" t="s">
        <v>1207</v>
      </c>
      <c r="D520" s="29" t="s">
        <v>101</v>
      </c>
      <c r="E520" s="29" t="s">
        <v>1019</v>
      </c>
      <c r="F520" s="34" t="s">
        <v>1210</v>
      </c>
      <c r="G520" s="29"/>
      <c r="H520" s="30" t="str">
        <f t="shared" si="107"/>
        <v>GUP-YL13-P1MB-123103</v>
      </c>
      <c r="I520" s="50" t="s">
        <v>1211</v>
      </c>
      <c r="J520" s="53" t="s">
        <v>1022</v>
      </c>
      <c r="K520" s="54">
        <v>44743</v>
      </c>
      <c r="L520" s="53"/>
      <c r="M520" s="32" t="s">
        <v>448</v>
      </c>
      <c r="N520" s="28" t="s">
        <v>1023</v>
      </c>
      <c r="O520" s="28"/>
      <c r="P520" s="28" t="s">
        <v>5686</v>
      </c>
      <c r="Q520" s="28"/>
      <c r="R520" s="28"/>
      <c r="S520" s="28" t="s">
        <v>1024</v>
      </c>
      <c r="T520" s="29" t="s">
        <v>104</v>
      </c>
      <c r="U520" s="55" t="s">
        <v>1120</v>
      </c>
      <c r="V520" s="55" t="s">
        <v>847</v>
      </c>
      <c r="W520" s="55">
        <v>3</v>
      </c>
      <c r="X520" s="162">
        <v>45838</v>
      </c>
      <c r="Y520" s="162">
        <v>45840</v>
      </c>
      <c r="Z520" s="30"/>
      <c r="AA520" s="107" t="str" cm="1">
        <f t="array" ref="AA520">IF(AB520="","",INDEX(AG520:DR520,_xlfn.XMATCH(AB520,AG520:DR520)-1))</f>
        <v>DE-GUP-DT-E-22-241</v>
      </c>
      <c r="AB520" s="113">
        <f t="shared" si="108"/>
        <v>44704</v>
      </c>
      <c r="AC520" s="107" cm="1">
        <f t="array" ref="AC520">IF(AB520="","",INDEX(AG520:DR520,_xlfn.XMATCH(AB520,AG520:DR520)+1))</f>
        <v>0</v>
      </c>
      <c r="AD520" s="107" t="str" cm="1">
        <f t="array" ref="AD520">IF(AE520="","",INDEX(AG520:DR520,_xlfn.XMATCH(AE520,AG520:DR520)-1))</f>
        <v>CRS-GUP-DHI-DT-22-415</v>
      </c>
      <c r="AE520" s="113">
        <f t="shared" si="109"/>
        <v>44725</v>
      </c>
      <c r="AF520" s="107" t="str" cm="1">
        <f t="array" ref="AF520">IF(AE520="","",INDEX(AG520:DR520,_xlfn.XMATCH(AE520,AG520:DR520)+1))</f>
        <v>NC</v>
      </c>
      <c r="AG520" s="114" t="s">
        <v>1070</v>
      </c>
      <c r="AH520" s="115">
        <v>44704</v>
      </c>
      <c r="AI520" s="198">
        <v>0</v>
      </c>
      <c r="AJ520" s="114" t="s">
        <v>1071</v>
      </c>
      <c r="AK520" s="115">
        <v>44725</v>
      </c>
      <c r="AL520" s="114" t="s">
        <v>73</v>
      </c>
      <c r="AN520" s="115"/>
      <c r="AQ520" s="115"/>
      <c r="AT520" s="115"/>
      <c r="AW520" s="115"/>
      <c r="AZ520" s="115"/>
      <c r="BC520" s="115"/>
      <c r="BF520" s="115"/>
      <c r="BI520" s="115"/>
      <c r="BL520" s="115"/>
      <c r="BR520" s="115"/>
      <c r="BX520" s="115"/>
      <c r="CD520" s="115"/>
      <c r="CJ520" s="115"/>
      <c r="CP520" s="115"/>
      <c r="CV520" s="115"/>
      <c r="DB520" s="115"/>
      <c r="DH520" s="115"/>
      <c r="DN520" s="115"/>
      <c r="DS520" s="31" cm="1">
        <f t="array" ref="DS520">_xlfn.TAKE(_xlfn.CHOOSECOLS(_xlfn.WRAPROWS($AG520:$DR520,6),2),1)</f>
        <v>44704</v>
      </c>
      <c r="DT520" s="31" cm="1">
        <f t="array" ref="DT520">_xlfn.TAKE(_xlfn._xlws.FILTER(_xlfn.CHOOSECOLS(_xlfn.WRAPROWS($AG520:$DR520,6),2),
(_xlfn.CHOOSECOLS(_xlfn.WRAPROWS($AG520:$DR520,6),3) = "0") +
(_xlfn.CHOOSECOLS(_xlfn.WRAPROWS($AG520:$DR520,6),3) = 0) +
(_xlfn.CHOOSECOLS(_xlfn.WRAPROWS($AG520:$DR520,6),3) = "0(CP)")),1)</f>
        <v>44704</v>
      </c>
    </row>
    <row r="521" spans="1:124" s="114" customFormat="1" x14ac:dyDescent="0.45">
      <c r="A521" s="29"/>
      <c r="B521" s="29" t="s">
        <v>445</v>
      </c>
      <c r="C521" s="29" t="s">
        <v>930</v>
      </c>
      <c r="D521" s="29" t="s">
        <v>101</v>
      </c>
      <c r="E521" s="29" t="s">
        <v>1019</v>
      </c>
      <c r="F521" s="34" t="s">
        <v>1212</v>
      </c>
      <c r="G521" s="29"/>
      <c r="H521" s="30" t="str">
        <f t="shared" si="107"/>
        <v>GUP-YU01-P1MB-123085</v>
      </c>
      <c r="I521" s="50" t="s">
        <v>1213</v>
      </c>
      <c r="J521" s="53" t="s">
        <v>1022</v>
      </c>
      <c r="K521" s="54">
        <v>44743</v>
      </c>
      <c r="L521" s="53"/>
      <c r="M521" s="32" t="s">
        <v>448</v>
      </c>
      <c r="N521" s="28" t="s">
        <v>1023</v>
      </c>
      <c r="O521" s="28"/>
      <c r="P521" s="28" t="s">
        <v>5686</v>
      </c>
      <c r="Q521" s="28"/>
      <c r="R521" s="28"/>
      <c r="S521" s="28" t="s">
        <v>1024</v>
      </c>
      <c r="T521" s="29" t="s">
        <v>104</v>
      </c>
      <c r="U521" s="55" t="s">
        <v>1120</v>
      </c>
      <c r="V521" s="55" t="s">
        <v>272</v>
      </c>
      <c r="W521" s="55">
        <v>3</v>
      </c>
      <c r="X521" s="162">
        <v>45838</v>
      </c>
      <c r="Y521" s="162">
        <v>45840</v>
      </c>
      <c r="Z521" s="30"/>
      <c r="AA521" s="107" t="str" cm="1">
        <f t="array" ref="AA521">IF(AB521="","",INDEX(AG521:DR521,_xlfn.XMATCH(AB521,AG521:DR521)-1))</f>
        <v>DE-GUP-DT-E-22-241</v>
      </c>
      <c r="AB521" s="113">
        <f t="shared" si="108"/>
        <v>44704</v>
      </c>
      <c r="AC521" s="107" cm="1">
        <f t="array" ref="AC521">IF(AB521="","",INDEX(AG521:DR521,_xlfn.XMATCH(AB521,AG521:DR521)+1))</f>
        <v>0</v>
      </c>
      <c r="AD521" s="107" t="str" cm="1">
        <f t="array" ref="AD521">IF(AE521="","",INDEX(AG521:DR521,_xlfn.XMATCH(AE521,AG521:DR521)-1))</f>
        <v>CRS-GUP-DHI-DT-22-415</v>
      </c>
      <c r="AE521" s="113">
        <f t="shared" si="109"/>
        <v>44725</v>
      </c>
      <c r="AF521" s="107" t="str" cm="1">
        <f t="array" ref="AF521">IF(AE521="","",INDEX(AG521:DR521,_xlfn.XMATCH(AE521,AG521:DR521)+1))</f>
        <v>NC</v>
      </c>
      <c r="AG521" s="114" t="s">
        <v>1070</v>
      </c>
      <c r="AH521" s="115">
        <v>44704</v>
      </c>
      <c r="AI521" s="198">
        <v>0</v>
      </c>
      <c r="AJ521" s="114" t="s">
        <v>1071</v>
      </c>
      <c r="AK521" s="115">
        <v>44725</v>
      </c>
      <c r="AL521" s="114" t="s">
        <v>73</v>
      </c>
      <c r="AN521" s="115"/>
      <c r="AQ521" s="115"/>
      <c r="AT521" s="115"/>
      <c r="AW521" s="115"/>
      <c r="AZ521" s="115"/>
      <c r="BC521" s="115"/>
      <c r="BF521" s="115"/>
      <c r="BI521" s="115"/>
      <c r="BL521" s="115"/>
      <c r="BR521" s="115"/>
      <c r="BX521" s="115"/>
      <c r="CD521" s="115"/>
      <c r="CJ521" s="115"/>
      <c r="CP521" s="115"/>
      <c r="CV521" s="115"/>
      <c r="DB521" s="115"/>
      <c r="DH521" s="115"/>
      <c r="DN521" s="115"/>
      <c r="DS521" s="31" cm="1">
        <f t="array" ref="DS521">_xlfn.TAKE(_xlfn.CHOOSECOLS(_xlfn.WRAPROWS($AG521:$DR521,6),2),1)</f>
        <v>44704</v>
      </c>
      <c r="DT521" s="31" cm="1">
        <f t="array" ref="DT521">_xlfn.TAKE(_xlfn._xlws.FILTER(_xlfn.CHOOSECOLS(_xlfn.WRAPROWS($AG521:$DR521,6),2),
(_xlfn.CHOOSECOLS(_xlfn.WRAPROWS($AG521:$DR521,6),3) = "0") +
(_xlfn.CHOOSECOLS(_xlfn.WRAPROWS($AG521:$DR521,6),3) = 0) +
(_xlfn.CHOOSECOLS(_xlfn.WRAPROWS($AG521:$DR521,6),3) = "0(CP)")),1)</f>
        <v>44704</v>
      </c>
    </row>
    <row r="522" spans="1:124" s="114" customFormat="1" x14ac:dyDescent="0.45">
      <c r="A522" s="29"/>
      <c r="B522" s="29" t="s">
        <v>445</v>
      </c>
      <c r="C522" s="29" t="s">
        <v>930</v>
      </c>
      <c r="D522" s="29" t="s">
        <v>101</v>
      </c>
      <c r="E522" s="29" t="s">
        <v>1019</v>
      </c>
      <c r="F522" s="34" t="s">
        <v>1214</v>
      </c>
      <c r="G522" s="29"/>
      <c r="H522" s="30" t="str">
        <f t="shared" si="107"/>
        <v>GUP-YU01-P1MB-123086</v>
      </c>
      <c r="I522" s="50" t="s">
        <v>1215</v>
      </c>
      <c r="J522" s="53" t="s">
        <v>1022</v>
      </c>
      <c r="K522" s="54">
        <v>44743</v>
      </c>
      <c r="L522" s="53"/>
      <c r="M522" s="32" t="s">
        <v>448</v>
      </c>
      <c r="N522" s="28" t="s">
        <v>1023</v>
      </c>
      <c r="O522" s="28"/>
      <c r="P522" s="28" t="s">
        <v>5686</v>
      </c>
      <c r="Q522" s="28"/>
      <c r="R522" s="28"/>
      <c r="S522" s="28" t="s">
        <v>1024</v>
      </c>
      <c r="T522" s="29" t="s">
        <v>104</v>
      </c>
      <c r="U522" s="55" t="s">
        <v>1120</v>
      </c>
      <c r="V522" s="55" t="s">
        <v>272</v>
      </c>
      <c r="W522" s="55">
        <v>3</v>
      </c>
      <c r="X522" s="162">
        <v>45838</v>
      </c>
      <c r="Y522" s="162">
        <v>45840</v>
      </c>
      <c r="Z522" s="30"/>
      <c r="AA522" s="107" t="str" cm="1">
        <f t="array" ref="AA522">IF(AB522="","",INDEX(AG522:DR522,_xlfn.XMATCH(AB522,AG522:DR522)-1))</f>
        <v>DE-GUP-DT-E-22-241</v>
      </c>
      <c r="AB522" s="113">
        <f t="shared" si="108"/>
        <v>44704</v>
      </c>
      <c r="AC522" s="107" cm="1">
        <f t="array" ref="AC522">IF(AB522="","",INDEX(AG522:DR522,_xlfn.XMATCH(AB522,AG522:DR522)+1))</f>
        <v>0</v>
      </c>
      <c r="AD522" s="107" t="str" cm="1">
        <f t="array" ref="AD522">IF(AE522="","",INDEX(AG522:DR522,_xlfn.XMATCH(AE522,AG522:DR522)-1))</f>
        <v>CRS-GUP-DHI-DT-22-415</v>
      </c>
      <c r="AE522" s="113">
        <f t="shared" si="109"/>
        <v>44725</v>
      </c>
      <c r="AF522" s="107" t="str" cm="1">
        <f t="array" ref="AF522">IF(AE522="","",INDEX(AG522:DR522,_xlfn.XMATCH(AE522,AG522:DR522)+1))</f>
        <v>NC</v>
      </c>
      <c r="AG522" s="114" t="s">
        <v>1070</v>
      </c>
      <c r="AH522" s="115">
        <v>44704</v>
      </c>
      <c r="AI522" s="198">
        <v>0</v>
      </c>
      <c r="AJ522" s="114" t="s">
        <v>1071</v>
      </c>
      <c r="AK522" s="115">
        <v>44725</v>
      </c>
      <c r="AL522" s="114" t="s">
        <v>73</v>
      </c>
      <c r="AN522" s="115"/>
      <c r="AQ522" s="115"/>
      <c r="AT522" s="115"/>
      <c r="AW522" s="115"/>
      <c r="AZ522" s="115"/>
      <c r="BC522" s="115"/>
      <c r="BF522" s="115"/>
      <c r="BI522" s="115"/>
      <c r="BL522" s="115"/>
      <c r="BR522" s="115"/>
      <c r="BX522" s="115"/>
      <c r="CD522" s="115"/>
      <c r="CJ522" s="115"/>
      <c r="CP522" s="115"/>
      <c r="CV522" s="115"/>
      <c r="DB522" s="115"/>
      <c r="DH522" s="115"/>
      <c r="DN522" s="115"/>
      <c r="DS522" s="31" cm="1">
        <f t="array" ref="DS522">_xlfn.TAKE(_xlfn.CHOOSECOLS(_xlfn.WRAPROWS($AG522:$DR522,6),2),1)</f>
        <v>44704</v>
      </c>
      <c r="DT522" s="31" cm="1">
        <f t="array" ref="DT522">_xlfn.TAKE(_xlfn._xlws.FILTER(_xlfn.CHOOSECOLS(_xlfn.WRAPROWS($AG522:$DR522,6),2),
(_xlfn.CHOOSECOLS(_xlfn.WRAPROWS($AG522:$DR522,6),3) = "0") +
(_xlfn.CHOOSECOLS(_xlfn.WRAPROWS($AG522:$DR522,6),3) = 0) +
(_xlfn.CHOOSECOLS(_xlfn.WRAPROWS($AG522:$DR522,6),3) = "0(CP)")),1)</f>
        <v>44704</v>
      </c>
    </row>
    <row r="523" spans="1:124" s="114" customFormat="1" x14ac:dyDescent="0.45">
      <c r="A523" s="29"/>
      <c r="B523" s="29" t="s">
        <v>445</v>
      </c>
      <c r="C523" s="29" t="s">
        <v>679</v>
      </c>
      <c r="D523" s="29" t="s">
        <v>101</v>
      </c>
      <c r="E523" s="29" t="s">
        <v>1019</v>
      </c>
      <c r="F523" s="34" t="s">
        <v>1216</v>
      </c>
      <c r="G523" s="29"/>
      <c r="H523" s="30" t="str">
        <f t="shared" si="107"/>
        <v>GUP-XA00-P1MB-123102</v>
      </c>
      <c r="I523" s="50" t="s">
        <v>1217</v>
      </c>
      <c r="J523" s="53" t="s">
        <v>1022</v>
      </c>
      <c r="K523" s="54">
        <v>44743</v>
      </c>
      <c r="L523" s="53"/>
      <c r="M523" s="32" t="s">
        <v>448</v>
      </c>
      <c r="N523" s="28" t="s">
        <v>1023</v>
      </c>
      <c r="O523" s="28"/>
      <c r="P523" s="28" t="s">
        <v>5686</v>
      </c>
      <c r="Q523" s="28"/>
      <c r="R523" s="28"/>
      <c r="S523" s="28" t="s">
        <v>1024</v>
      </c>
      <c r="T523" s="29" t="s">
        <v>104</v>
      </c>
      <c r="U523" s="55" t="s">
        <v>1120</v>
      </c>
      <c r="V523" s="55" t="s">
        <v>236</v>
      </c>
      <c r="W523" s="55">
        <v>2</v>
      </c>
      <c r="X523" s="162">
        <v>45838</v>
      </c>
      <c r="Y523" s="162">
        <v>45840</v>
      </c>
      <c r="Z523" s="30"/>
      <c r="AA523" s="107" t="str" cm="1">
        <f t="array" ref="AA523">IF(AB523="","",INDEX(AG523:DR523,_xlfn.XMATCH(AB523,AG523:DR523)-1))</f>
        <v>DE-GUP-DT-E-22-241</v>
      </c>
      <c r="AB523" s="113">
        <f t="shared" si="108"/>
        <v>44704</v>
      </c>
      <c r="AC523" s="107" cm="1">
        <f t="array" ref="AC523">IF(AB523="","",INDEX(AG523:DR523,_xlfn.XMATCH(AB523,AG523:DR523)+1))</f>
        <v>0</v>
      </c>
      <c r="AD523" s="107" t="str" cm="1">
        <f t="array" ref="AD523">IF(AE523="","",INDEX(AG523:DR523,_xlfn.XMATCH(AE523,AG523:DR523)-1))</f>
        <v>CRS-GUP-DHI-DT-22-415</v>
      </c>
      <c r="AE523" s="113">
        <f t="shared" si="109"/>
        <v>44725</v>
      </c>
      <c r="AF523" s="107" t="str" cm="1">
        <f t="array" ref="AF523">IF(AE523="","",INDEX(AG523:DR523,_xlfn.XMATCH(AE523,AG523:DR523)+1))</f>
        <v>NC</v>
      </c>
      <c r="AG523" s="114" t="s">
        <v>1070</v>
      </c>
      <c r="AH523" s="115">
        <v>44704</v>
      </c>
      <c r="AI523" s="198">
        <v>0</v>
      </c>
      <c r="AJ523" s="114" t="s">
        <v>1071</v>
      </c>
      <c r="AK523" s="115">
        <v>44725</v>
      </c>
      <c r="AL523" s="114" t="s">
        <v>73</v>
      </c>
      <c r="AN523" s="115"/>
      <c r="AQ523" s="115"/>
      <c r="AT523" s="115"/>
      <c r="AW523" s="115"/>
      <c r="AZ523" s="115"/>
      <c r="BC523" s="115"/>
      <c r="BF523" s="115"/>
      <c r="BI523" s="115"/>
      <c r="BL523" s="115"/>
      <c r="BR523" s="115"/>
      <c r="BX523" s="115"/>
      <c r="CD523" s="115"/>
      <c r="CJ523" s="115"/>
      <c r="CP523" s="115"/>
      <c r="CV523" s="115"/>
      <c r="DB523" s="115"/>
      <c r="DH523" s="115"/>
      <c r="DN523" s="115"/>
      <c r="DS523" s="31" cm="1">
        <f t="array" ref="DS523">_xlfn.TAKE(_xlfn.CHOOSECOLS(_xlfn.WRAPROWS($AG523:$DR523,6),2),1)</f>
        <v>44704</v>
      </c>
      <c r="DT523" s="31" cm="1">
        <f t="array" ref="DT523">_xlfn.TAKE(_xlfn._xlws.FILTER(_xlfn.CHOOSECOLS(_xlfn.WRAPROWS($AG523:$DR523,6),2),
(_xlfn.CHOOSECOLS(_xlfn.WRAPROWS($AG523:$DR523,6),3) = "0") +
(_xlfn.CHOOSECOLS(_xlfn.WRAPROWS($AG523:$DR523,6),3) = 0) +
(_xlfn.CHOOSECOLS(_xlfn.WRAPROWS($AG523:$DR523,6),3) = "0(CP)")),1)</f>
        <v>44704</v>
      </c>
    </row>
    <row r="524" spans="1:124" s="43" customFormat="1" x14ac:dyDescent="0.45">
      <c r="A524" s="29"/>
      <c r="B524" s="29" t="s">
        <v>445</v>
      </c>
      <c r="C524" s="29" t="s">
        <v>141</v>
      </c>
      <c r="D524" s="29" t="s">
        <v>101</v>
      </c>
      <c r="E524" s="29" t="s">
        <v>1019</v>
      </c>
      <c r="F524" s="34" t="s">
        <v>1218</v>
      </c>
      <c r="G524" s="29"/>
      <c r="H524" s="30" t="str">
        <f t="shared" si="107"/>
        <v>GUP-XS00-P1MB-123000</v>
      </c>
      <c r="I524" s="50" t="s">
        <v>1219</v>
      </c>
      <c r="J524" s="53" t="s">
        <v>1085</v>
      </c>
      <c r="K524" s="52">
        <v>44652</v>
      </c>
      <c r="L524" s="54">
        <v>44805</v>
      </c>
      <c r="M524" s="32" t="s">
        <v>448</v>
      </c>
      <c r="N524" s="28" t="s">
        <v>1023</v>
      </c>
      <c r="O524" s="28"/>
      <c r="P524" s="28" t="s">
        <v>5686</v>
      </c>
      <c r="Q524" s="28"/>
      <c r="R524" s="28"/>
      <c r="S524" s="28" t="s">
        <v>1024</v>
      </c>
      <c r="T524" s="29" t="s">
        <v>104</v>
      </c>
      <c r="U524" s="55" t="s">
        <v>1120</v>
      </c>
      <c r="V524" s="55" t="s">
        <v>236</v>
      </c>
      <c r="W524" s="55">
        <v>1</v>
      </c>
      <c r="X524" s="162">
        <v>45838</v>
      </c>
      <c r="Y524" s="162">
        <v>45840</v>
      </c>
      <c r="Z524" s="30"/>
      <c r="AA524" s="119" t="str" cm="1">
        <f t="array" ref="AA524">IF(AB524="","",INDEX(AG524:DR524,_xlfn.XMATCH(AB524,AG524:DR524)-1))</f>
        <v>DE-GUP-DT-E-23-996</v>
      </c>
      <c r="AB524" s="120">
        <f t="shared" si="108"/>
        <v>45275</v>
      </c>
      <c r="AC524" s="119" cm="1">
        <f t="array" ref="AC524">IF(AB524="","",INDEX(AG524:DR524,_xlfn.XMATCH(AB524,AG524:DR524)+1))</f>
        <v>1</v>
      </c>
      <c r="AD524" s="119" t="str" cm="1">
        <f t="array" ref="AD524">IF(AE524="","",INDEX(AG524:DR524,_xlfn.XMATCH(AE524,AG524:DR524)-1))</f>
        <v xml:space="preserve">N/A(메일로 송부) </v>
      </c>
      <c r="AE524" s="120">
        <f t="shared" si="109"/>
        <v>45274</v>
      </c>
      <c r="AF524" s="119" t="str" cm="1">
        <f t="array" ref="AF524">IF(AE524="","",INDEX(AG524:DR524,_xlfn.XMATCH(AE524,AG524:DR524)+1))</f>
        <v>AA(승인등급 변경-Email  접수)</v>
      </c>
      <c r="AG524" s="43" t="s">
        <v>1123</v>
      </c>
      <c r="AH524" s="117">
        <v>44518</v>
      </c>
      <c r="AI524" s="199" t="s">
        <v>106</v>
      </c>
      <c r="AJ524" s="43" t="s">
        <v>1124</v>
      </c>
      <c r="AK524" s="117">
        <v>44543</v>
      </c>
      <c r="AL524" s="43" t="s">
        <v>136</v>
      </c>
      <c r="AM524" s="43" t="s">
        <v>1125</v>
      </c>
      <c r="AN524" s="117">
        <v>44812</v>
      </c>
      <c r="AO524" s="43" t="s">
        <v>340</v>
      </c>
      <c r="AP524" s="43" t="s">
        <v>8131</v>
      </c>
      <c r="AQ524" s="117">
        <v>45274</v>
      </c>
      <c r="AR524" s="143" t="s">
        <v>8264</v>
      </c>
      <c r="AS524" s="43" t="s">
        <v>8132</v>
      </c>
      <c r="AT524" s="117">
        <v>45275</v>
      </c>
      <c r="AU524" s="43">
        <v>1</v>
      </c>
      <c r="AW524" s="117"/>
      <c r="AZ524" s="117"/>
      <c r="BC524" s="117"/>
      <c r="BF524" s="117"/>
      <c r="BI524" s="117"/>
      <c r="BL524" s="117"/>
      <c r="BR524" s="117"/>
      <c r="BX524" s="117"/>
      <c r="CD524" s="117"/>
      <c r="CJ524" s="117"/>
      <c r="CP524" s="117"/>
      <c r="CV524" s="117"/>
      <c r="DB524" s="117"/>
      <c r="DH524" s="117"/>
      <c r="DN524" s="117"/>
      <c r="DS524" s="31" cm="1">
        <f t="array" ref="DS524">_xlfn.TAKE(_xlfn.CHOOSECOLS(_xlfn.WRAPROWS($AG524:$DR524,6),2),1)</f>
        <v>44518</v>
      </c>
      <c r="DT524" s="31" cm="1">
        <f t="array" ref="DT524">_xlfn.TAKE(_xlfn._xlws.FILTER(_xlfn.CHOOSECOLS(_xlfn.WRAPROWS($AG524:$DR524,6),2),
(_xlfn.CHOOSECOLS(_xlfn.WRAPROWS($AG524:$DR524,6),3) = "0") +
(_xlfn.CHOOSECOLS(_xlfn.WRAPROWS($AG524:$DR524,6),3) = 0) +
(_xlfn.CHOOSECOLS(_xlfn.WRAPROWS($AG524:$DR524,6),3) = "0(CP)")),1)</f>
        <v>44812</v>
      </c>
    </row>
    <row r="525" spans="1:124" s="43" customFormat="1" x14ac:dyDescent="0.45">
      <c r="A525" s="29"/>
      <c r="B525" s="29" t="s">
        <v>445</v>
      </c>
      <c r="C525" s="29" t="s">
        <v>141</v>
      </c>
      <c r="D525" s="29" t="s">
        <v>101</v>
      </c>
      <c r="E525" s="29" t="s">
        <v>1019</v>
      </c>
      <c r="F525" s="34" t="s">
        <v>1220</v>
      </c>
      <c r="G525" s="29"/>
      <c r="H525" s="30" t="str">
        <f t="shared" si="107"/>
        <v>GUP-XS00-P1MB-123001</v>
      </c>
      <c r="I525" s="50" t="s">
        <v>1221</v>
      </c>
      <c r="J525" s="53" t="s">
        <v>1085</v>
      </c>
      <c r="K525" s="52">
        <v>44652</v>
      </c>
      <c r="L525" s="54">
        <v>44805</v>
      </c>
      <c r="M525" s="32" t="s">
        <v>448</v>
      </c>
      <c r="N525" s="28" t="s">
        <v>1023</v>
      </c>
      <c r="O525" s="28"/>
      <c r="P525" s="28" t="s">
        <v>5686</v>
      </c>
      <c r="Q525" s="28"/>
      <c r="R525" s="28"/>
      <c r="S525" s="28" t="s">
        <v>1024</v>
      </c>
      <c r="T525" s="29" t="s">
        <v>104</v>
      </c>
      <c r="U525" s="55" t="s">
        <v>1120</v>
      </c>
      <c r="V525" s="55" t="s">
        <v>236</v>
      </c>
      <c r="W525" s="55">
        <v>1</v>
      </c>
      <c r="X525" s="162">
        <v>45838</v>
      </c>
      <c r="Y525" s="162">
        <v>45840</v>
      </c>
      <c r="Z525" s="30"/>
      <c r="AA525" s="119" t="str" cm="1">
        <f t="array" ref="AA525">IF(AB525="","",INDEX(AG525:DR525,_xlfn.XMATCH(AB525,AG525:DR525)-1))</f>
        <v>DE-GUP-DT-E-23-996</v>
      </c>
      <c r="AB525" s="120">
        <f t="shared" si="108"/>
        <v>45275</v>
      </c>
      <c r="AC525" s="119" cm="1">
        <f t="array" ref="AC525">IF(AB525="","",INDEX(AG525:DR525,_xlfn.XMATCH(AB525,AG525:DR525)+1))</f>
        <v>1</v>
      </c>
      <c r="AD525" s="119" t="str" cm="1">
        <f t="array" ref="AD525">IF(AE525="","",INDEX(AG525:DR525,_xlfn.XMATCH(AE525,AG525:DR525)-1))</f>
        <v xml:space="preserve">N/A(메일로 송부) </v>
      </c>
      <c r="AE525" s="120">
        <f t="shared" si="109"/>
        <v>45274</v>
      </c>
      <c r="AF525" s="119" t="str" cm="1">
        <f t="array" ref="AF525">IF(AE525="","",INDEX(AG525:DR525,_xlfn.XMATCH(AE525,AG525:DR525)+1))</f>
        <v>AA(승인등급 변경-Email  접수)</v>
      </c>
      <c r="AG525" s="43" t="s">
        <v>1123</v>
      </c>
      <c r="AH525" s="117">
        <v>44518</v>
      </c>
      <c r="AI525" s="199" t="s">
        <v>106</v>
      </c>
      <c r="AJ525" s="43" t="s">
        <v>1124</v>
      </c>
      <c r="AK525" s="117">
        <v>44543</v>
      </c>
      <c r="AL525" s="43" t="s">
        <v>136</v>
      </c>
      <c r="AM525" s="43" t="s">
        <v>1128</v>
      </c>
      <c r="AN525" s="117">
        <v>44809</v>
      </c>
      <c r="AO525" s="43" t="s">
        <v>340</v>
      </c>
      <c r="AP525" s="43" t="s">
        <v>8131</v>
      </c>
      <c r="AQ525" s="117">
        <v>45274</v>
      </c>
      <c r="AR525" s="143" t="s">
        <v>8264</v>
      </c>
      <c r="AS525" s="43" t="s">
        <v>8132</v>
      </c>
      <c r="AT525" s="117">
        <v>45275</v>
      </c>
      <c r="AU525" s="43">
        <v>1</v>
      </c>
      <c r="AW525" s="117"/>
      <c r="AZ525" s="117"/>
      <c r="BC525" s="117"/>
      <c r="BF525" s="117"/>
      <c r="BI525" s="117"/>
      <c r="BL525" s="117"/>
      <c r="BR525" s="117"/>
      <c r="BX525" s="117"/>
      <c r="CD525" s="117"/>
      <c r="CJ525" s="117"/>
      <c r="CP525" s="117"/>
      <c r="CV525" s="117"/>
      <c r="DB525" s="117"/>
      <c r="DH525" s="117"/>
      <c r="DN525" s="117"/>
      <c r="DS525" s="31" cm="1">
        <f t="array" ref="DS525">_xlfn.TAKE(_xlfn.CHOOSECOLS(_xlfn.WRAPROWS($AG525:$DR525,6),2),1)</f>
        <v>44518</v>
      </c>
      <c r="DT525" s="31" cm="1">
        <f t="array" ref="DT525">_xlfn.TAKE(_xlfn._xlws.FILTER(_xlfn.CHOOSECOLS(_xlfn.WRAPROWS($AG525:$DR525,6),2),
(_xlfn.CHOOSECOLS(_xlfn.WRAPROWS($AG525:$DR525,6),3) = "0") +
(_xlfn.CHOOSECOLS(_xlfn.WRAPROWS($AG525:$DR525,6),3) = 0) +
(_xlfn.CHOOSECOLS(_xlfn.WRAPROWS($AG525:$DR525,6),3) = "0(CP)")),1)</f>
        <v>44809</v>
      </c>
    </row>
    <row r="526" spans="1:124" s="114" customFormat="1" x14ac:dyDescent="0.45">
      <c r="A526" s="29"/>
      <c r="B526" s="29" t="s">
        <v>445</v>
      </c>
      <c r="C526" s="29" t="s">
        <v>141</v>
      </c>
      <c r="D526" s="29" t="s">
        <v>101</v>
      </c>
      <c r="E526" s="29" t="s">
        <v>1019</v>
      </c>
      <c r="F526" s="34" t="s">
        <v>1222</v>
      </c>
      <c r="G526" s="29"/>
      <c r="H526" s="30" t="str">
        <f t="shared" si="107"/>
        <v>GUP-XS00-P1MB-123002</v>
      </c>
      <c r="I526" s="50" t="s">
        <v>1223</v>
      </c>
      <c r="J526" s="53" t="s">
        <v>1085</v>
      </c>
      <c r="K526" s="52">
        <v>44652</v>
      </c>
      <c r="L526" s="54">
        <v>44805</v>
      </c>
      <c r="M526" s="32" t="s">
        <v>448</v>
      </c>
      <c r="N526" s="28" t="s">
        <v>1023</v>
      </c>
      <c r="O526" s="28"/>
      <c r="P526" s="28" t="s">
        <v>5686</v>
      </c>
      <c r="Q526" s="28"/>
      <c r="R526" s="28"/>
      <c r="S526" s="28" t="s">
        <v>1024</v>
      </c>
      <c r="T526" s="29" t="s">
        <v>104</v>
      </c>
      <c r="U526" s="55" t="s">
        <v>1120</v>
      </c>
      <c r="V526" s="55" t="s">
        <v>236</v>
      </c>
      <c r="W526" s="55">
        <v>1</v>
      </c>
      <c r="X526" s="162">
        <v>45838</v>
      </c>
      <c r="Y526" s="162">
        <v>45840</v>
      </c>
      <c r="Z526" s="30"/>
      <c r="AA526" s="107" t="str" cm="1">
        <f t="array" ref="AA526">IF(AB526="","",INDEX(AG526:DR526,_xlfn.XMATCH(AB526,AG526:DR526)-1))</f>
        <v>DE-GUP-DT-E-22-816</v>
      </c>
      <c r="AB526" s="113">
        <f t="shared" si="108"/>
        <v>44852</v>
      </c>
      <c r="AC526" s="107" cm="1">
        <f t="array" ref="AC526">IF(AB526="","",INDEX(AG526:DR526,_xlfn.XMATCH(AB526,AG526:DR526)+1))</f>
        <v>0</v>
      </c>
      <c r="AD526" s="107" t="str" cm="1">
        <f t="array" ref="AD526">IF(AE526="","",INDEX(AG526:DR526,_xlfn.XMATCH(AE526,AG526:DR526)-1))</f>
        <v>CRS-GUP-DHI-DT-22-1140</v>
      </c>
      <c r="AE526" s="113">
        <f t="shared" si="109"/>
        <v>44888</v>
      </c>
      <c r="AF526" s="107" t="str" cm="1">
        <f t="array" ref="AF526">IF(AE526="","",INDEX(AG526:DR526,_xlfn.XMATCH(AE526,AG526:DR526)+1))</f>
        <v>AA</v>
      </c>
      <c r="AG526" s="114" t="s">
        <v>1123</v>
      </c>
      <c r="AH526" s="115">
        <v>44518</v>
      </c>
      <c r="AI526" s="198" t="s">
        <v>106</v>
      </c>
      <c r="AJ526" s="114" t="s">
        <v>1124</v>
      </c>
      <c r="AK526" s="115">
        <v>44543</v>
      </c>
      <c r="AL526" s="114" t="s">
        <v>136</v>
      </c>
      <c r="AM526" s="114" t="s">
        <v>1224</v>
      </c>
      <c r="AN526" s="115">
        <v>44707</v>
      </c>
      <c r="AO526" s="114" t="s">
        <v>52</v>
      </c>
      <c r="AP526" s="114" t="s">
        <v>1225</v>
      </c>
      <c r="AQ526" s="115">
        <v>44733</v>
      </c>
      <c r="AR526" s="114" t="s">
        <v>84</v>
      </c>
      <c r="AS526" s="114" t="s">
        <v>5108</v>
      </c>
      <c r="AT526" s="115">
        <v>44852</v>
      </c>
      <c r="AU526" s="114">
        <v>0</v>
      </c>
      <c r="AV526" s="114" t="s">
        <v>5549</v>
      </c>
      <c r="AW526" s="115">
        <v>44888</v>
      </c>
      <c r="AX526" s="114" t="s">
        <v>84</v>
      </c>
      <c r="AZ526" s="115"/>
      <c r="BC526" s="115"/>
      <c r="BF526" s="115"/>
      <c r="BI526" s="115"/>
      <c r="BL526" s="115"/>
      <c r="BR526" s="115"/>
      <c r="BX526" s="115"/>
      <c r="CD526" s="115"/>
      <c r="CJ526" s="115"/>
      <c r="CP526" s="115"/>
      <c r="CV526" s="115"/>
      <c r="DB526" s="115"/>
      <c r="DH526" s="115"/>
      <c r="DN526" s="115"/>
      <c r="DS526" s="31" cm="1">
        <f t="array" ref="DS526">_xlfn.TAKE(_xlfn.CHOOSECOLS(_xlfn.WRAPROWS($AG526:$DR526,6),2),1)</f>
        <v>44518</v>
      </c>
      <c r="DT526" s="31" cm="1">
        <f t="array" ref="DT526">_xlfn.TAKE(_xlfn._xlws.FILTER(_xlfn.CHOOSECOLS(_xlfn.WRAPROWS($AG526:$DR526,6),2),
(_xlfn.CHOOSECOLS(_xlfn.WRAPROWS($AG526:$DR526,6),3) = "0") +
(_xlfn.CHOOSECOLS(_xlfn.WRAPROWS($AG526:$DR526,6),3) = 0) +
(_xlfn.CHOOSECOLS(_xlfn.WRAPROWS($AG526:$DR526,6),3) = "0(CP)")),1)</f>
        <v>44852</v>
      </c>
    </row>
    <row r="527" spans="1:124" s="114" customFormat="1" x14ac:dyDescent="0.45">
      <c r="A527" s="29"/>
      <c r="B527" s="29" t="s">
        <v>445</v>
      </c>
      <c r="C527" s="29" t="s">
        <v>141</v>
      </c>
      <c r="D527" s="29" t="s">
        <v>101</v>
      </c>
      <c r="E527" s="29" t="s">
        <v>1019</v>
      </c>
      <c r="F527" s="34" t="s">
        <v>1226</v>
      </c>
      <c r="G527" s="29"/>
      <c r="H527" s="30" t="str">
        <f t="shared" si="107"/>
        <v>GUP-XS00-P1MB-123003</v>
      </c>
      <c r="I527" s="50" t="s">
        <v>1227</v>
      </c>
      <c r="J527" s="53" t="s">
        <v>1085</v>
      </c>
      <c r="K527" s="52">
        <v>44652</v>
      </c>
      <c r="L527" s="54">
        <v>44805</v>
      </c>
      <c r="M527" s="32" t="s">
        <v>448</v>
      </c>
      <c r="N527" s="28" t="s">
        <v>1023</v>
      </c>
      <c r="O527" s="28"/>
      <c r="P527" s="28" t="s">
        <v>5686</v>
      </c>
      <c r="Q527" s="28"/>
      <c r="R527" s="28"/>
      <c r="S527" s="28" t="s">
        <v>1024</v>
      </c>
      <c r="T527" s="29" t="s">
        <v>104</v>
      </c>
      <c r="U527" s="55" t="s">
        <v>1120</v>
      </c>
      <c r="V527" s="55" t="s">
        <v>236</v>
      </c>
      <c r="W527" s="55">
        <v>1</v>
      </c>
      <c r="X527" s="162">
        <v>45838</v>
      </c>
      <c r="Y527" s="162">
        <v>45840</v>
      </c>
      <c r="Z527" s="30"/>
      <c r="AA527" s="107" t="str" cm="1">
        <f t="array" ref="AA527">IF(AB527="","",INDEX(AG527:DR527,_xlfn.XMATCH(AB527,AG527:DR527)-1))</f>
        <v>DE-GUP-DT-E-22-816</v>
      </c>
      <c r="AB527" s="113">
        <f t="shared" si="108"/>
        <v>44852</v>
      </c>
      <c r="AC527" s="107" cm="1">
        <f t="array" ref="AC527">IF(AB527="","",INDEX(AG527:DR527,_xlfn.XMATCH(AB527,AG527:DR527)+1))</f>
        <v>0</v>
      </c>
      <c r="AD527" s="107" t="str" cm="1">
        <f t="array" ref="AD527">IF(AE527="","",INDEX(AG527:DR527,_xlfn.XMATCH(AE527,AG527:DR527)-1))</f>
        <v>CRS-GUP-DHI-DT-22-1140</v>
      </c>
      <c r="AE527" s="113">
        <f t="shared" si="109"/>
        <v>44888</v>
      </c>
      <c r="AF527" s="107" t="str" cm="1">
        <f t="array" ref="AF527">IF(AE527="","",INDEX(AG527:DR527,_xlfn.XMATCH(AE527,AG527:DR527)+1))</f>
        <v>AA</v>
      </c>
      <c r="AG527" s="114" t="s">
        <v>1123</v>
      </c>
      <c r="AH527" s="115">
        <v>44518</v>
      </c>
      <c r="AI527" s="198" t="s">
        <v>106</v>
      </c>
      <c r="AJ527" s="114" t="s">
        <v>1124</v>
      </c>
      <c r="AK527" s="115">
        <v>44543</v>
      </c>
      <c r="AL527" s="114" t="s">
        <v>110</v>
      </c>
      <c r="AM527" s="114" t="s">
        <v>5108</v>
      </c>
      <c r="AN527" s="115">
        <v>44852</v>
      </c>
      <c r="AO527" s="114">
        <v>0</v>
      </c>
      <c r="AP527" s="114" t="s">
        <v>5549</v>
      </c>
      <c r="AQ527" s="115">
        <v>44888</v>
      </c>
      <c r="AR527" s="114" t="s">
        <v>84</v>
      </c>
      <c r="AT527" s="115"/>
      <c r="AW527" s="115"/>
      <c r="AZ527" s="115"/>
      <c r="BC527" s="115"/>
      <c r="BF527" s="115"/>
      <c r="BI527" s="115"/>
      <c r="BL527" s="115"/>
      <c r="BR527" s="115"/>
      <c r="BX527" s="115"/>
      <c r="CD527" s="115"/>
      <c r="CJ527" s="115"/>
      <c r="CP527" s="115"/>
      <c r="CV527" s="115"/>
      <c r="DB527" s="115"/>
      <c r="DH527" s="115"/>
      <c r="DN527" s="115"/>
      <c r="DS527" s="31" cm="1">
        <f t="array" ref="DS527">_xlfn.TAKE(_xlfn.CHOOSECOLS(_xlfn.WRAPROWS($AG527:$DR527,6),2),1)</f>
        <v>44518</v>
      </c>
      <c r="DT527" s="31" cm="1">
        <f t="array" ref="DT527">_xlfn.TAKE(_xlfn._xlws.FILTER(_xlfn.CHOOSECOLS(_xlfn.WRAPROWS($AG527:$DR527,6),2),
(_xlfn.CHOOSECOLS(_xlfn.WRAPROWS($AG527:$DR527,6),3) = "0") +
(_xlfn.CHOOSECOLS(_xlfn.WRAPROWS($AG527:$DR527,6),3) = 0) +
(_xlfn.CHOOSECOLS(_xlfn.WRAPROWS($AG527:$DR527,6),3) = "0(CP)")),1)</f>
        <v>44852</v>
      </c>
    </row>
    <row r="528" spans="1:124" s="114" customFormat="1" x14ac:dyDescent="0.45">
      <c r="A528" s="29"/>
      <c r="B528" s="29" t="s">
        <v>445</v>
      </c>
      <c r="C528" s="29" t="s">
        <v>141</v>
      </c>
      <c r="D528" s="29" t="s">
        <v>101</v>
      </c>
      <c r="E528" s="29" t="s">
        <v>1019</v>
      </c>
      <c r="F528" s="34" t="s">
        <v>1228</v>
      </c>
      <c r="G528" s="29"/>
      <c r="H528" s="30" t="str">
        <f t="shared" si="107"/>
        <v>GUP-XS00-P1MB-123004</v>
      </c>
      <c r="I528" s="50" t="s">
        <v>1229</v>
      </c>
      <c r="J528" s="53" t="s">
        <v>1085</v>
      </c>
      <c r="K528" s="52">
        <v>44652</v>
      </c>
      <c r="L528" s="54">
        <v>44805</v>
      </c>
      <c r="M528" s="32" t="s">
        <v>448</v>
      </c>
      <c r="N528" s="28" t="s">
        <v>1023</v>
      </c>
      <c r="O528" s="28"/>
      <c r="P528" s="28" t="s">
        <v>5686</v>
      </c>
      <c r="Q528" s="28"/>
      <c r="R528" s="28"/>
      <c r="S528" s="28" t="s">
        <v>1024</v>
      </c>
      <c r="T528" s="29" t="s">
        <v>104</v>
      </c>
      <c r="U528" s="55" t="s">
        <v>1120</v>
      </c>
      <c r="V528" s="55" t="s">
        <v>236</v>
      </c>
      <c r="W528" s="55">
        <v>1</v>
      </c>
      <c r="X528" s="162">
        <v>45838</v>
      </c>
      <c r="Y528" s="162">
        <v>45840</v>
      </c>
      <c r="Z528" s="30"/>
      <c r="AA528" s="107" t="str" cm="1">
        <f t="array" ref="AA528">IF(AB528="","",INDEX(AG528:DR528,_xlfn.XMATCH(AB528,AG528:DR528)-1))</f>
        <v>DE-GUP-DT-E-22-816</v>
      </c>
      <c r="AB528" s="113">
        <f t="shared" si="108"/>
        <v>44852</v>
      </c>
      <c r="AC528" s="107" cm="1">
        <f t="array" ref="AC528">IF(AB528="","",INDEX(AG528:DR528,_xlfn.XMATCH(AB528,AG528:DR528)+1))</f>
        <v>0</v>
      </c>
      <c r="AD528" s="107" t="str" cm="1">
        <f t="array" ref="AD528">IF(AE528="","",INDEX(AG528:DR528,_xlfn.XMATCH(AE528,AG528:DR528)-1))</f>
        <v>CRS-GUP-DHI-DT-22-1140</v>
      </c>
      <c r="AE528" s="113">
        <f t="shared" si="109"/>
        <v>44888</v>
      </c>
      <c r="AF528" s="107" t="str" cm="1">
        <f t="array" ref="AF528">IF(AE528="","",INDEX(AG528:DR528,_xlfn.XMATCH(AE528,AG528:DR528)+1))</f>
        <v>AA</v>
      </c>
      <c r="AG528" s="114" t="s">
        <v>1123</v>
      </c>
      <c r="AH528" s="115">
        <v>44518</v>
      </c>
      <c r="AI528" s="198" t="s">
        <v>106</v>
      </c>
      <c r="AJ528" s="114" t="s">
        <v>1124</v>
      </c>
      <c r="AK528" s="115">
        <v>44543</v>
      </c>
      <c r="AL528" s="114" t="s">
        <v>136</v>
      </c>
      <c r="AM528" s="114" t="s">
        <v>1135</v>
      </c>
      <c r="AN528" s="115">
        <v>44698</v>
      </c>
      <c r="AO528" s="114" t="s">
        <v>52</v>
      </c>
      <c r="AP528" s="114" t="s">
        <v>1136</v>
      </c>
      <c r="AQ528" s="115">
        <v>44720</v>
      </c>
      <c r="AR528" s="114" t="s">
        <v>84</v>
      </c>
      <c r="AS528" s="114" t="s">
        <v>5108</v>
      </c>
      <c r="AT528" s="115">
        <v>44852</v>
      </c>
      <c r="AU528" s="114">
        <v>0</v>
      </c>
      <c r="AV528" s="114" t="s">
        <v>5549</v>
      </c>
      <c r="AW528" s="115">
        <v>44888</v>
      </c>
      <c r="AX528" s="114" t="s">
        <v>84</v>
      </c>
      <c r="AZ528" s="115"/>
      <c r="BC528" s="115"/>
      <c r="BF528" s="115"/>
      <c r="BI528" s="115"/>
      <c r="BL528" s="115"/>
      <c r="BR528" s="115"/>
      <c r="BX528" s="115"/>
      <c r="CD528" s="115"/>
      <c r="CJ528" s="115"/>
      <c r="CP528" s="115"/>
      <c r="CV528" s="115"/>
      <c r="DB528" s="115"/>
      <c r="DH528" s="115"/>
      <c r="DN528" s="115"/>
      <c r="DS528" s="31" cm="1">
        <f t="array" ref="DS528">_xlfn.TAKE(_xlfn.CHOOSECOLS(_xlfn.WRAPROWS($AG528:$DR528,6),2),1)</f>
        <v>44518</v>
      </c>
      <c r="DT528" s="31" cm="1">
        <f t="array" ref="DT528">_xlfn.TAKE(_xlfn._xlws.FILTER(_xlfn.CHOOSECOLS(_xlfn.WRAPROWS($AG528:$DR528,6),2),
(_xlfn.CHOOSECOLS(_xlfn.WRAPROWS($AG528:$DR528,6),3) = "0") +
(_xlfn.CHOOSECOLS(_xlfn.WRAPROWS($AG528:$DR528,6),3) = 0) +
(_xlfn.CHOOSECOLS(_xlfn.WRAPROWS($AG528:$DR528,6),3) = "0(CP)")),1)</f>
        <v>44852</v>
      </c>
    </row>
    <row r="529" spans="1:124" s="114" customFormat="1" x14ac:dyDescent="0.45">
      <c r="A529" s="29"/>
      <c r="B529" s="29" t="s">
        <v>445</v>
      </c>
      <c r="C529" s="29" t="s">
        <v>141</v>
      </c>
      <c r="D529" s="29" t="s">
        <v>101</v>
      </c>
      <c r="E529" s="29" t="s">
        <v>1019</v>
      </c>
      <c r="F529" s="34" t="s">
        <v>1230</v>
      </c>
      <c r="G529" s="29"/>
      <c r="H529" s="30" t="str">
        <f t="shared" si="107"/>
        <v>GUP-XS00-P1MB-123005</v>
      </c>
      <c r="I529" s="50" t="s">
        <v>1231</v>
      </c>
      <c r="J529" s="53" t="s">
        <v>1085</v>
      </c>
      <c r="K529" s="52">
        <v>44652</v>
      </c>
      <c r="L529" s="54">
        <v>44805</v>
      </c>
      <c r="M529" s="32" t="s">
        <v>448</v>
      </c>
      <c r="N529" s="28" t="s">
        <v>1023</v>
      </c>
      <c r="O529" s="28"/>
      <c r="P529" s="28" t="s">
        <v>5686</v>
      </c>
      <c r="Q529" s="28"/>
      <c r="R529" s="28"/>
      <c r="S529" s="28" t="s">
        <v>1024</v>
      </c>
      <c r="T529" s="29" t="s">
        <v>104</v>
      </c>
      <c r="U529" s="55" t="s">
        <v>1120</v>
      </c>
      <c r="V529" s="55" t="s">
        <v>236</v>
      </c>
      <c r="W529" s="55">
        <v>1</v>
      </c>
      <c r="X529" s="162">
        <v>45838</v>
      </c>
      <c r="Y529" s="162">
        <v>45840</v>
      </c>
      <c r="Z529" s="30"/>
      <c r="AA529" s="107" t="str" cm="1">
        <f t="array" ref="AA529">IF(AB529="","",INDEX(AG529:DR529,_xlfn.XMATCH(AB529,AG529:DR529)-1))</f>
        <v>DE-GUP-DT-E-22-816</v>
      </c>
      <c r="AB529" s="113">
        <f t="shared" si="108"/>
        <v>44852</v>
      </c>
      <c r="AC529" s="107" cm="1">
        <f t="array" ref="AC529">IF(AB529="","",INDEX(AG529:DR529,_xlfn.XMATCH(AB529,AG529:DR529)+1))</f>
        <v>0</v>
      </c>
      <c r="AD529" s="107" t="str" cm="1">
        <f t="array" ref="AD529">IF(AE529="","",INDEX(AG529:DR529,_xlfn.XMATCH(AE529,AG529:DR529)-1))</f>
        <v>CRS-GUP-DHI-DT-22-1140</v>
      </c>
      <c r="AE529" s="113">
        <f t="shared" si="109"/>
        <v>44888</v>
      </c>
      <c r="AF529" s="107" t="str" cm="1">
        <f t="array" ref="AF529">IF(AE529="","",INDEX(AG529:DR529,_xlfn.XMATCH(AE529,AG529:DR529)+1))</f>
        <v>AA</v>
      </c>
      <c r="AG529" s="114" t="s">
        <v>1123</v>
      </c>
      <c r="AH529" s="115">
        <v>44518</v>
      </c>
      <c r="AI529" s="198" t="s">
        <v>106</v>
      </c>
      <c r="AJ529" s="114" t="s">
        <v>1124</v>
      </c>
      <c r="AK529" s="115">
        <v>44543</v>
      </c>
      <c r="AL529" s="114" t="s">
        <v>110</v>
      </c>
      <c r="AM529" s="114" t="s">
        <v>5108</v>
      </c>
      <c r="AN529" s="115">
        <v>44852</v>
      </c>
      <c r="AO529" s="114">
        <v>0</v>
      </c>
      <c r="AP529" s="114" t="s">
        <v>5549</v>
      </c>
      <c r="AQ529" s="115">
        <v>44888</v>
      </c>
      <c r="AR529" s="114" t="s">
        <v>84</v>
      </c>
      <c r="AT529" s="115"/>
      <c r="AW529" s="115"/>
      <c r="AZ529" s="115"/>
      <c r="BC529" s="115"/>
      <c r="BF529" s="115"/>
      <c r="BI529" s="115"/>
      <c r="BL529" s="115"/>
      <c r="BR529" s="115"/>
      <c r="BX529" s="115"/>
      <c r="CD529" s="115"/>
      <c r="CJ529" s="115"/>
      <c r="CP529" s="115"/>
      <c r="CV529" s="115"/>
      <c r="DB529" s="115"/>
      <c r="DH529" s="115"/>
      <c r="DN529" s="115"/>
      <c r="DS529" s="31" cm="1">
        <f t="array" ref="DS529">_xlfn.TAKE(_xlfn.CHOOSECOLS(_xlfn.WRAPROWS($AG529:$DR529,6),2),1)</f>
        <v>44518</v>
      </c>
      <c r="DT529" s="31" cm="1">
        <f t="array" ref="DT529">_xlfn.TAKE(_xlfn._xlws.FILTER(_xlfn.CHOOSECOLS(_xlfn.WRAPROWS($AG529:$DR529,6),2),
(_xlfn.CHOOSECOLS(_xlfn.WRAPROWS($AG529:$DR529,6),3) = "0") +
(_xlfn.CHOOSECOLS(_xlfn.WRAPROWS($AG529:$DR529,6),3) = 0) +
(_xlfn.CHOOSECOLS(_xlfn.WRAPROWS($AG529:$DR529,6),3) = "0(CP)")),1)</f>
        <v>44852</v>
      </c>
    </row>
    <row r="530" spans="1:124" s="43" customFormat="1" x14ac:dyDescent="0.45">
      <c r="A530" s="29"/>
      <c r="B530" s="29" t="s">
        <v>445</v>
      </c>
      <c r="C530" s="29" t="s">
        <v>141</v>
      </c>
      <c r="D530" s="29" t="s">
        <v>101</v>
      </c>
      <c r="E530" s="29" t="s">
        <v>1019</v>
      </c>
      <c r="F530" s="34" t="s">
        <v>1232</v>
      </c>
      <c r="G530" s="29"/>
      <c r="H530" s="30" t="str">
        <f t="shared" si="107"/>
        <v>GUP-XS00-P1MB-123006</v>
      </c>
      <c r="I530" s="50" t="s">
        <v>1233</v>
      </c>
      <c r="J530" s="53" t="s">
        <v>1085</v>
      </c>
      <c r="K530" s="52">
        <v>44652</v>
      </c>
      <c r="L530" s="54">
        <v>44805</v>
      </c>
      <c r="M530" s="32" t="s">
        <v>448</v>
      </c>
      <c r="N530" s="28" t="s">
        <v>1023</v>
      </c>
      <c r="O530" s="28"/>
      <c r="P530" s="28" t="s">
        <v>5686</v>
      </c>
      <c r="Q530" s="28"/>
      <c r="R530" s="28"/>
      <c r="S530" s="28" t="s">
        <v>1024</v>
      </c>
      <c r="T530" s="29" t="s">
        <v>104</v>
      </c>
      <c r="U530" s="55" t="s">
        <v>1120</v>
      </c>
      <c r="V530" s="55" t="s">
        <v>236</v>
      </c>
      <c r="W530" s="55">
        <v>1</v>
      </c>
      <c r="X530" s="162">
        <v>45838</v>
      </c>
      <c r="Y530" s="162">
        <v>45840</v>
      </c>
      <c r="Z530" s="30"/>
      <c r="AA530" s="119" t="str" cm="1">
        <f t="array" ref="AA530">IF(AB530="","",INDEX(AG530:DR530,_xlfn.XMATCH(AB530,AG530:DR530)-1))</f>
        <v>DE-GUP-DT-E-23-996</v>
      </c>
      <c r="AB530" s="120">
        <f t="shared" si="108"/>
        <v>45275</v>
      </c>
      <c r="AC530" s="119" cm="1">
        <f t="array" ref="AC530">IF(AB530="","",INDEX(AG530:DR530,_xlfn.XMATCH(AB530,AG530:DR530)+1))</f>
        <v>1</v>
      </c>
      <c r="AD530" s="119" t="str" cm="1">
        <f t="array" ref="AD530">IF(AE530="","",INDEX(AG530:DR530,_xlfn.XMATCH(AE530,AG530:DR530)-1))</f>
        <v xml:space="preserve">N/A(메일로 송부) </v>
      </c>
      <c r="AE530" s="120">
        <f t="shared" si="109"/>
        <v>45274</v>
      </c>
      <c r="AF530" s="119" t="str" cm="1">
        <f t="array" ref="AF530">IF(AE530="","",INDEX(AG530:DR530,_xlfn.XMATCH(AE530,AG530:DR530)+1))</f>
        <v>AA(승인등급 변경-Email  접수)</v>
      </c>
      <c r="AG530" s="43" t="s">
        <v>1123</v>
      </c>
      <c r="AH530" s="117">
        <v>44518</v>
      </c>
      <c r="AI530" s="199" t="s">
        <v>106</v>
      </c>
      <c r="AJ530" s="43" t="s">
        <v>1124</v>
      </c>
      <c r="AK530" s="117">
        <v>44543</v>
      </c>
      <c r="AL530" s="43" t="s">
        <v>136</v>
      </c>
      <c r="AM530" s="43" t="s">
        <v>1141</v>
      </c>
      <c r="AN530" s="117">
        <v>44812</v>
      </c>
      <c r="AO530" s="43" t="s">
        <v>340</v>
      </c>
      <c r="AP530" s="43" t="s">
        <v>8131</v>
      </c>
      <c r="AQ530" s="117">
        <v>45274</v>
      </c>
      <c r="AR530" s="143" t="s">
        <v>8264</v>
      </c>
      <c r="AS530" s="43" t="s">
        <v>8132</v>
      </c>
      <c r="AT530" s="117">
        <v>45275</v>
      </c>
      <c r="AU530" s="43">
        <v>1</v>
      </c>
      <c r="AW530" s="117"/>
      <c r="AZ530" s="117"/>
      <c r="BC530" s="117"/>
      <c r="BF530" s="117"/>
      <c r="BI530" s="117"/>
      <c r="BL530" s="117"/>
      <c r="BR530" s="117"/>
      <c r="BX530" s="117"/>
      <c r="CD530" s="117"/>
      <c r="CJ530" s="117"/>
      <c r="CP530" s="117"/>
      <c r="CV530" s="117"/>
      <c r="DB530" s="117"/>
      <c r="DH530" s="117"/>
      <c r="DN530" s="117"/>
      <c r="DS530" s="31" cm="1">
        <f t="array" ref="DS530">_xlfn.TAKE(_xlfn.CHOOSECOLS(_xlfn.WRAPROWS($AG530:$DR530,6),2),1)</f>
        <v>44518</v>
      </c>
      <c r="DT530" s="31" cm="1">
        <f t="array" ref="DT530">_xlfn.TAKE(_xlfn._xlws.FILTER(_xlfn.CHOOSECOLS(_xlfn.WRAPROWS($AG530:$DR530,6),2),
(_xlfn.CHOOSECOLS(_xlfn.WRAPROWS($AG530:$DR530,6),3) = "0") +
(_xlfn.CHOOSECOLS(_xlfn.WRAPROWS($AG530:$DR530,6),3) = 0) +
(_xlfn.CHOOSECOLS(_xlfn.WRAPROWS($AG530:$DR530,6),3) = "0(CP)")),1)</f>
        <v>44812</v>
      </c>
    </row>
    <row r="531" spans="1:124" s="43" customFormat="1" x14ac:dyDescent="0.45">
      <c r="A531" s="29"/>
      <c r="B531" s="29" t="s">
        <v>445</v>
      </c>
      <c r="C531" s="29" t="s">
        <v>141</v>
      </c>
      <c r="D531" s="29" t="s">
        <v>101</v>
      </c>
      <c r="E531" s="29" t="s">
        <v>1019</v>
      </c>
      <c r="F531" s="34" t="s">
        <v>1234</v>
      </c>
      <c r="G531" s="29"/>
      <c r="H531" s="30" t="str">
        <f t="shared" si="107"/>
        <v>GUP-XS00-P1MB-123007</v>
      </c>
      <c r="I531" s="50" t="s">
        <v>1235</v>
      </c>
      <c r="J531" s="53" t="s">
        <v>1085</v>
      </c>
      <c r="K531" s="52">
        <v>44652</v>
      </c>
      <c r="L531" s="54">
        <v>44805</v>
      </c>
      <c r="M531" s="32" t="s">
        <v>448</v>
      </c>
      <c r="N531" s="28" t="s">
        <v>1023</v>
      </c>
      <c r="O531" s="28"/>
      <c r="P531" s="28" t="s">
        <v>5686</v>
      </c>
      <c r="Q531" s="28"/>
      <c r="R531" s="28"/>
      <c r="S531" s="28" t="s">
        <v>1024</v>
      </c>
      <c r="T531" s="29" t="s">
        <v>104</v>
      </c>
      <c r="U531" s="55" t="s">
        <v>1120</v>
      </c>
      <c r="V531" s="55" t="s">
        <v>236</v>
      </c>
      <c r="W531" s="55">
        <v>1</v>
      </c>
      <c r="X531" s="162">
        <v>45838</v>
      </c>
      <c r="Y531" s="162">
        <v>45840</v>
      </c>
      <c r="Z531" s="30"/>
      <c r="AA531" s="119" t="str" cm="1">
        <f t="array" ref="AA531">IF(AB531="","",INDEX(AG531:DR531,_xlfn.XMATCH(AB531,AG531:DR531)-1))</f>
        <v>DE-GUP-DT-E-23-996</v>
      </c>
      <c r="AB531" s="120">
        <f t="shared" si="108"/>
        <v>45275</v>
      </c>
      <c r="AC531" s="119" cm="1">
        <f t="array" ref="AC531">IF(AB531="","",INDEX(AG531:DR531,_xlfn.XMATCH(AB531,AG531:DR531)+1))</f>
        <v>1</v>
      </c>
      <c r="AD531" s="119" t="str" cm="1">
        <f t="array" ref="AD531">IF(AE531="","",INDEX(AG531:DR531,_xlfn.XMATCH(AE531,AG531:DR531)-1))</f>
        <v>CRS-GUP-DHI-DT-24-025</v>
      </c>
      <c r="AE531" s="120">
        <f t="shared" si="109"/>
        <v>45362</v>
      </c>
      <c r="AF531" s="119" t="str" cm="1">
        <f t="array" ref="AF531">IF(AE531="","",INDEX(AG531:DR531,_xlfn.XMATCH(AE531,AG531:DR531)+1))</f>
        <v>AA</v>
      </c>
      <c r="AG531" s="43" t="s">
        <v>1123</v>
      </c>
      <c r="AH531" s="117">
        <v>44518</v>
      </c>
      <c r="AI531" s="199" t="s">
        <v>106</v>
      </c>
      <c r="AJ531" s="43" t="s">
        <v>1124</v>
      </c>
      <c r="AK531" s="117">
        <v>44543</v>
      </c>
      <c r="AL531" s="43" t="s">
        <v>136</v>
      </c>
      <c r="AM531" s="43" t="s">
        <v>1128</v>
      </c>
      <c r="AN531" s="117">
        <v>44809</v>
      </c>
      <c r="AO531" s="43" t="s">
        <v>340</v>
      </c>
      <c r="AP531" s="43" t="s">
        <v>8131</v>
      </c>
      <c r="AQ531" s="117">
        <v>45274</v>
      </c>
      <c r="AR531" s="143" t="s">
        <v>8264</v>
      </c>
      <c r="AS531" s="43" t="s">
        <v>8132</v>
      </c>
      <c r="AT531" s="117">
        <v>45275</v>
      </c>
      <c r="AU531" s="43">
        <v>1</v>
      </c>
      <c r="AV531" s="43" t="s">
        <v>8274</v>
      </c>
      <c r="AW531" s="117">
        <v>45362</v>
      </c>
      <c r="AX531" s="43" t="s">
        <v>84</v>
      </c>
      <c r="AZ531" s="117"/>
      <c r="BC531" s="117"/>
      <c r="BF531" s="117"/>
      <c r="BI531" s="117"/>
      <c r="BL531" s="117"/>
      <c r="BR531" s="117"/>
      <c r="BX531" s="117"/>
      <c r="CD531" s="117"/>
      <c r="CJ531" s="117"/>
      <c r="CP531" s="117"/>
      <c r="CV531" s="117"/>
      <c r="DB531" s="117"/>
      <c r="DH531" s="117"/>
      <c r="DN531" s="117"/>
      <c r="DS531" s="31" cm="1">
        <f t="array" ref="DS531">_xlfn.TAKE(_xlfn.CHOOSECOLS(_xlfn.WRAPROWS($AG531:$DR531,6),2),1)</f>
        <v>44518</v>
      </c>
      <c r="DT531" s="31" cm="1">
        <f t="array" ref="DT531">_xlfn.TAKE(_xlfn._xlws.FILTER(_xlfn.CHOOSECOLS(_xlfn.WRAPROWS($AG531:$DR531,6),2),
(_xlfn.CHOOSECOLS(_xlfn.WRAPROWS($AG531:$DR531,6),3) = "0") +
(_xlfn.CHOOSECOLS(_xlfn.WRAPROWS($AG531:$DR531,6),3) = 0) +
(_xlfn.CHOOSECOLS(_xlfn.WRAPROWS($AG531:$DR531,6),3) = "0(CP)")),1)</f>
        <v>44809</v>
      </c>
    </row>
    <row r="532" spans="1:124" s="114" customFormat="1" x14ac:dyDescent="0.45">
      <c r="A532" s="29"/>
      <c r="B532" s="29" t="s">
        <v>445</v>
      </c>
      <c r="C532" s="29" t="s">
        <v>141</v>
      </c>
      <c r="D532" s="29" t="s">
        <v>101</v>
      </c>
      <c r="E532" s="29" t="s">
        <v>1019</v>
      </c>
      <c r="F532" s="34" t="s">
        <v>1236</v>
      </c>
      <c r="G532" s="29"/>
      <c r="H532" s="30" t="str">
        <f t="shared" si="107"/>
        <v>GUP-XS00-P1MB-123008</v>
      </c>
      <c r="I532" s="50" t="s">
        <v>1237</v>
      </c>
      <c r="J532" s="53" t="s">
        <v>1085</v>
      </c>
      <c r="K532" s="52">
        <v>44652</v>
      </c>
      <c r="L532" s="54">
        <v>44805</v>
      </c>
      <c r="M532" s="32" t="s">
        <v>448</v>
      </c>
      <c r="N532" s="28" t="s">
        <v>1023</v>
      </c>
      <c r="O532" s="28"/>
      <c r="P532" s="28" t="s">
        <v>5686</v>
      </c>
      <c r="Q532" s="28"/>
      <c r="R532" s="28"/>
      <c r="S532" s="28" t="s">
        <v>1024</v>
      </c>
      <c r="T532" s="29" t="s">
        <v>104</v>
      </c>
      <c r="U532" s="55" t="s">
        <v>1120</v>
      </c>
      <c r="V532" s="55" t="s">
        <v>236</v>
      </c>
      <c r="W532" s="55">
        <v>1</v>
      </c>
      <c r="X532" s="162">
        <v>45838</v>
      </c>
      <c r="Y532" s="162">
        <v>45840</v>
      </c>
      <c r="Z532" s="30"/>
      <c r="AA532" s="107" t="str" cm="1">
        <f t="array" ref="AA532">IF(AB532="","",INDEX(AG532:DR532,_xlfn.XMATCH(AB532,AG532:DR532)-1))</f>
        <v>DE-GUP-DT-E-22-1239</v>
      </c>
      <c r="AB532" s="113">
        <f t="shared" si="108"/>
        <v>44935</v>
      </c>
      <c r="AC532" s="107" cm="1">
        <f t="array" ref="AC532">IF(AB532="","",INDEX(AG532:DR532,_xlfn.XMATCH(AB532,AG532:DR532)+1))</f>
        <v>1</v>
      </c>
      <c r="AD532" s="107" t="str" cm="1">
        <f t="array" ref="AD532">IF(AE532="","",INDEX(AG532:DR532,_xlfn.XMATCH(AE532,AG532:DR532)-1))</f>
        <v>CRS-GUP-DHI-DT-22-1071</v>
      </c>
      <c r="AE532" s="113">
        <f t="shared" si="109"/>
        <v>44884</v>
      </c>
      <c r="AF532" s="107" t="str" cm="1">
        <f t="array" ref="AF532">IF(AE532="","",INDEX(AG532:DR532,_xlfn.XMATCH(AE532,AG532:DR532)+1))</f>
        <v>AA</v>
      </c>
      <c r="AG532" s="114" t="s">
        <v>1123</v>
      </c>
      <c r="AH532" s="115">
        <v>44518</v>
      </c>
      <c r="AI532" s="198" t="s">
        <v>106</v>
      </c>
      <c r="AJ532" s="114" t="s">
        <v>1124</v>
      </c>
      <c r="AK532" s="115">
        <v>44543</v>
      </c>
      <c r="AL532" s="114" t="s">
        <v>136</v>
      </c>
      <c r="AM532" s="114" t="s">
        <v>1093</v>
      </c>
      <c r="AN532" s="115">
        <v>44833</v>
      </c>
      <c r="AO532" s="114" t="s">
        <v>340</v>
      </c>
      <c r="AP532" s="114" t="s">
        <v>5459</v>
      </c>
      <c r="AQ532" s="115">
        <v>44884</v>
      </c>
      <c r="AR532" s="114" t="s">
        <v>84</v>
      </c>
      <c r="AS532" s="114" t="s">
        <v>6136</v>
      </c>
      <c r="AT532" s="115">
        <v>44935</v>
      </c>
      <c r="AU532" s="114">
        <v>1</v>
      </c>
      <c r="AW532" s="115"/>
      <c r="AZ532" s="115"/>
      <c r="BC532" s="115"/>
      <c r="BF532" s="115"/>
      <c r="BI532" s="115"/>
      <c r="BL532" s="115"/>
      <c r="BR532" s="115"/>
      <c r="BX532" s="115"/>
      <c r="CD532" s="115"/>
      <c r="CJ532" s="115"/>
      <c r="CP532" s="115"/>
      <c r="CV532" s="115"/>
      <c r="DB532" s="115"/>
      <c r="DH532" s="115"/>
      <c r="DN532" s="115"/>
      <c r="DS532" s="31" cm="1">
        <f t="array" ref="DS532">_xlfn.TAKE(_xlfn.CHOOSECOLS(_xlfn.WRAPROWS($AG532:$DR532,6),2),1)</f>
        <v>44518</v>
      </c>
      <c r="DT532" s="31" cm="1">
        <f t="array" ref="DT532">_xlfn.TAKE(_xlfn._xlws.FILTER(_xlfn.CHOOSECOLS(_xlfn.WRAPROWS($AG532:$DR532,6),2),
(_xlfn.CHOOSECOLS(_xlfn.WRAPROWS($AG532:$DR532,6),3) = "0") +
(_xlfn.CHOOSECOLS(_xlfn.WRAPROWS($AG532:$DR532,6),3) = 0) +
(_xlfn.CHOOSECOLS(_xlfn.WRAPROWS($AG532:$DR532,6),3) = "0(CP)")),1)</f>
        <v>44833</v>
      </c>
    </row>
    <row r="533" spans="1:124" s="43" customFormat="1" x14ac:dyDescent="0.45">
      <c r="A533" s="29"/>
      <c r="B533" s="29" t="s">
        <v>445</v>
      </c>
      <c r="C533" s="29" t="s">
        <v>141</v>
      </c>
      <c r="D533" s="29" t="s">
        <v>101</v>
      </c>
      <c r="E533" s="29" t="s">
        <v>1019</v>
      </c>
      <c r="F533" s="34" t="s">
        <v>1238</v>
      </c>
      <c r="G533" s="29"/>
      <c r="H533" s="30" t="str">
        <f t="shared" si="107"/>
        <v>GUP-XS00-P1MB-123009</v>
      </c>
      <c r="I533" s="50" t="s">
        <v>1239</v>
      </c>
      <c r="J533" s="53" t="s">
        <v>1085</v>
      </c>
      <c r="K533" s="52">
        <v>44652</v>
      </c>
      <c r="L533" s="54">
        <v>44805</v>
      </c>
      <c r="M533" s="32" t="s">
        <v>448</v>
      </c>
      <c r="N533" s="28" t="s">
        <v>1023</v>
      </c>
      <c r="O533" s="28"/>
      <c r="P533" s="28" t="s">
        <v>5686</v>
      </c>
      <c r="Q533" s="28"/>
      <c r="R533" s="28"/>
      <c r="S533" s="28" t="s">
        <v>1024</v>
      </c>
      <c r="T533" s="29" t="s">
        <v>104</v>
      </c>
      <c r="U533" s="55" t="s">
        <v>1120</v>
      </c>
      <c r="V533" s="55" t="s">
        <v>236</v>
      </c>
      <c r="W533" s="55">
        <v>1</v>
      </c>
      <c r="X533" s="162">
        <v>45838</v>
      </c>
      <c r="Y533" s="162">
        <v>45840</v>
      </c>
      <c r="Z533" s="30"/>
      <c r="AA533" s="119" t="str" cm="1">
        <f t="array" ref="AA533">IF(AB533="","",INDEX(AG533:DR533,_xlfn.XMATCH(AB533,AG533:DR533)-1))</f>
        <v>DE-GUP-DT-E-23-996</v>
      </c>
      <c r="AB533" s="120">
        <f t="shared" si="108"/>
        <v>45275</v>
      </c>
      <c r="AC533" s="119" cm="1">
        <f t="array" ref="AC533">IF(AB533="","",INDEX(AG533:DR533,_xlfn.XMATCH(AB533,AG533:DR533)+1))</f>
        <v>1</v>
      </c>
      <c r="AD533" s="119" t="str" cm="1">
        <f t="array" ref="AD533">IF(AE533="","",INDEX(AG533:DR533,_xlfn.XMATCH(AE533,AG533:DR533)-1))</f>
        <v xml:space="preserve">N/A(메일로 송부) </v>
      </c>
      <c r="AE533" s="120">
        <f t="shared" si="109"/>
        <v>45274</v>
      </c>
      <c r="AF533" s="119" t="str" cm="1">
        <f t="array" ref="AF533">IF(AE533="","",INDEX(AG533:DR533,_xlfn.XMATCH(AE533,AG533:DR533)+1))</f>
        <v>AA(승인등급 변경-Email  접수)</v>
      </c>
      <c r="AG533" s="43" t="s">
        <v>1123</v>
      </c>
      <c r="AH533" s="117">
        <v>44518</v>
      </c>
      <c r="AI533" s="199" t="s">
        <v>106</v>
      </c>
      <c r="AJ533" s="43" t="s">
        <v>1124</v>
      </c>
      <c r="AK533" s="117">
        <v>44543</v>
      </c>
      <c r="AL533" s="43" t="s">
        <v>136</v>
      </c>
      <c r="AM533" s="43" t="s">
        <v>1128</v>
      </c>
      <c r="AN533" s="117">
        <v>44809</v>
      </c>
      <c r="AO533" s="43" t="s">
        <v>340</v>
      </c>
      <c r="AP533" s="43" t="s">
        <v>8131</v>
      </c>
      <c r="AQ533" s="117">
        <v>45274</v>
      </c>
      <c r="AR533" s="143" t="s">
        <v>8264</v>
      </c>
      <c r="AS533" s="43" t="s">
        <v>8132</v>
      </c>
      <c r="AT533" s="117">
        <v>45275</v>
      </c>
      <c r="AU533" s="43">
        <v>1</v>
      </c>
      <c r="AW533" s="117"/>
      <c r="AZ533" s="117"/>
      <c r="BC533" s="117"/>
      <c r="BF533" s="117"/>
      <c r="BI533" s="117"/>
      <c r="BL533" s="117"/>
      <c r="BR533" s="117"/>
      <c r="BX533" s="117"/>
      <c r="CD533" s="117"/>
      <c r="CJ533" s="117"/>
      <c r="CP533" s="117"/>
      <c r="CV533" s="117"/>
      <c r="DB533" s="117"/>
      <c r="DH533" s="117"/>
      <c r="DN533" s="117"/>
      <c r="DS533" s="31" cm="1">
        <f t="array" ref="DS533">_xlfn.TAKE(_xlfn.CHOOSECOLS(_xlfn.WRAPROWS($AG533:$DR533,6),2),1)</f>
        <v>44518</v>
      </c>
      <c r="DT533" s="31" cm="1">
        <f t="array" ref="DT533">_xlfn.TAKE(_xlfn._xlws.FILTER(_xlfn.CHOOSECOLS(_xlfn.WRAPROWS($AG533:$DR533,6),2),
(_xlfn.CHOOSECOLS(_xlfn.WRAPROWS($AG533:$DR533,6),3) = "0") +
(_xlfn.CHOOSECOLS(_xlfn.WRAPROWS($AG533:$DR533,6),3) = 0) +
(_xlfn.CHOOSECOLS(_xlfn.WRAPROWS($AG533:$DR533,6),3) = "0(CP)")),1)</f>
        <v>44809</v>
      </c>
    </row>
    <row r="534" spans="1:124" s="43" customFormat="1" x14ac:dyDescent="0.45">
      <c r="A534" s="29"/>
      <c r="B534" s="29" t="s">
        <v>445</v>
      </c>
      <c r="C534" s="29" t="s">
        <v>141</v>
      </c>
      <c r="D534" s="29" t="s">
        <v>101</v>
      </c>
      <c r="E534" s="29" t="s">
        <v>1019</v>
      </c>
      <c r="F534" s="34" t="s">
        <v>1240</v>
      </c>
      <c r="G534" s="29"/>
      <c r="H534" s="30" t="str">
        <f t="shared" si="107"/>
        <v>GUP-XS00-P1MB-123010</v>
      </c>
      <c r="I534" s="50" t="s">
        <v>1241</v>
      </c>
      <c r="J534" s="53" t="s">
        <v>1085</v>
      </c>
      <c r="K534" s="52">
        <v>44652</v>
      </c>
      <c r="L534" s="54">
        <v>44805</v>
      </c>
      <c r="M534" s="32" t="s">
        <v>448</v>
      </c>
      <c r="N534" s="28" t="s">
        <v>1023</v>
      </c>
      <c r="O534" s="28"/>
      <c r="P534" s="28" t="s">
        <v>5686</v>
      </c>
      <c r="Q534" s="28"/>
      <c r="R534" s="28"/>
      <c r="S534" s="28" t="s">
        <v>1024</v>
      </c>
      <c r="T534" s="29" t="s">
        <v>104</v>
      </c>
      <c r="U534" s="55" t="s">
        <v>1120</v>
      </c>
      <c r="V534" s="55" t="s">
        <v>236</v>
      </c>
      <c r="W534" s="55">
        <v>1</v>
      </c>
      <c r="X534" s="162">
        <v>45838</v>
      </c>
      <c r="Y534" s="162">
        <v>45840</v>
      </c>
      <c r="Z534" s="30"/>
      <c r="AA534" s="119" t="str" cm="1">
        <f t="array" ref="AA534">IF(AB534="","",INDEX(AG534:DR534,_xlfn.XMATCH(AB534,AG534:DR534)-1))</f>
        <v>DE-GUP-DT-E-23-996</v>
      </c>
      <c r="AB534" s="120">
        <f t="shared" si="108"/>
        <v>45275</v>
      </c>
      <c r="AC534" s="119" cm="1">
        <f t="array" ref="AC534">IF(AB534="","",INDEX(AG534:DR534,_xlfn.XMATCH(AB534,AG534:DR534)+1))</f>
        <v>1</v>
      </c>
      <c r="AD534" s="119" t="str" cm="1">
        <f t="array" ref="AD534">IF(AE534="","",INDEX(AG534:DR534,_xlfn.XMATCH(AE534,AG534:DR534)-1))</f>
        <v xml:space="preserve">N/A(메일로 송부) </v>
      </c>
      <c r="AE534" s="120">
        <f t="shared" si="109"/>
        <v>45274</v>
      </c>
      <c r="AF534" s="119" t="str" cm="1">
        <f t="array" ref="AF534">IF(AE534="","",INDEX(AG534:DR534,_xlfn.XMATCH(AE534,AG534:DR534)+1))</f>
        <v>AA(승인등급 변경-Email  접수)</v>
      </c>
      <c r="AG534" s="43" t="s">
        <v>1123</v>
      </c>
      <c r="AH534" s="117">
        <v>44518</v>
      </c>
      <c r="AI534" s="199" t="s">
        <v>106</v>
      </c>
      <c r="AJ534" s="43" t="s">
        <v>1124</v>
      </c>
      <c r="AK534" s="117">
        <v>44543</v>
      </c>
      <c r="AL534" s="43" t="s">
        <v>136</v>
      </c>
      <c r="AM534" s="43" t="s">
        <v>1128</v>
      </c>
      <c r="AN534" s="117">
        <v>44809</v>
      </c>
      <c r="AO534" s="43" t="s">
        <v>340</v>
      </c>
      <c r="AP534" s="43" t="s">
        <v>8131</v>
      </c>
      <c r="AQ534" s="117">
        <v>45274</v>
      </c>
      <c r="AR534" s="143" t="s">
        <v>8264</v>
      </c>
      <c r="AS534" s="43" t="s">
        <v>8132</v>
      </c>
      <c r="AT534" s="117">
        <v>45275</v>
      </c>
      <c r="AU534" s="43">
        <v>1</v>
      </c>
      <c r="AW534" s="117"/>
      <c r="AZ534" s="117"/>
      <c r="BC534" s="117"/>
      <c r="BF534" s="117"/>
      <c r="BI534" s="117"/>
      <c r="BL534" s="117"/>
      <c r="BR534" s="117"/>
      <c r="BX534" s="117"/>
      <c r="CD534" s="117"/>
      <c r="CJ534" s="117"/>
      <c r="CP534" s="117"/>
      <c r="CV534" s="117"/>
      <c r="DB534" s="117"/>
      <c r="DH534" s="117"/>
      <c r="DN534" s="117"/>
      <c r="DS534" s="31" cm="1">
        <f t="array" ref="DS534">_xlfn.TAKE(_xlfn.CHOOSECOLS(_xlfn.WRAPROWS($AG534:$DR534,6),2),1)</f>
        <v>44518</v>
      </c>
      <c r="DT534" s="31" cm="1">
        <f t="array" ref="DT534">_xlfn.TAKE(_xlfn._xlws.FILTER(_xlfn.CHOOSECOLS(_xlfn.WRAPROWS($AG534:$DR534,6),2),
(_xlfn.CHOOSECOLS(_xlfn.WRAPROWS($AG534:$DR534,6),3) = "0") +
(_xlfn.CHOOSECOLS(_xlfn.WRAPROWS($AG534:$DR534,6),3) = 0) +
(_xlfn.CHOOSECOLS(_xlfn.WRAPROWS($AG534:$DR534,6),3) = "0(CP)")),1)</f>
        <v>44809</v>
      </c>
    </row>
    <row r="535" spans="1:124" s="43" customFormat="1" x14ac:dyDescent="0.45">
      <c r="A535" s="29"/>
      <c r="B535" s="29" t="s">
        <v>445</v>
      </c>
      <c r="C535" s="29" t="s">
        <v>141</v>
      </c>
      <c r="D535" s="29" t="s">
        <v>101</v>
      </c>
      <c r="E535" s="29" t="s">
        <v>1019</v>
      </c>
      <c r="F535" s="34" t="s">
        <v>1242</v>
      </c>
      <c r="G535" s="29"/>
      <c r="H535" s="30" t="str">
        <f t="shared" si="107"/>
        <v>GUP-XS00-P1MB-123011</v>
      </c>
      <c r="I535" s="50" t="s">
        <v>1243</v>
      </c>
      <c r="J535" s="53" t="s">
        <v>1085</v>
      </c>
      <c r="K535" s="52">
        <v>44652</v>
      </c>
      <c r="L535" s="54">
        <v>44805</v>
      </c>
      <c r="M535" s="32" t="s">
        <v>448</v>
      </c>
      <c r="N535" s="28" t="s">
        <v>1023</v>
      </c>
      <c r="O535" s="28"/>
      <c r="P535" s="28" t="s">
        <v>5686</v>
      </c>
      <c r="Q535" s="28"/>
      <c r="R535" s="28"/>
      <c r="S535" s="28" t="s">
        <v>1024</v>
      </c>
      <c r="T535" s="29" t="s">
        <v>104</v>
      </c>
      <c r="U535" s="55" t="s">
        <v>1120</v>
      </c>
      <c r="V535" s="55" t="s">
        <v>236</v>
      </c>
      <c r="W535" s="55">
        <v>1</v>
      </c>
      <c r="X535" s="162">
        <v>45838</v>
      </c>
      <c r="Y535" s="162">
        <v>45840</v>
      </c>
      <c r="Z535" s="30"/>
      <c r="AA535" s="119" t="str" cm="1">
        <f t="array" ref="AA535">IF(AB535="","",INDEX(AG535:DR535,_xlfn.XMATCH(AB535,AG535:DR535)-1))</f>
        <v>DE-GUP-DT-E-23-996</v>
      </c>
      <c r="AB535" s="120">
        <f t="shared" si="108"/>
        <v>45275</v>
      </c>
      <c r="AC535" s="119" cm="1">
        <f t="array" ref="AC535">IF(AB535="","",INDEX(AG535:DR535,_xlfn.XMATCH(AB535,AG535:DR535)+1))</f>
        <v>1</v>
      </c>
      <c r="AD535" s="119" t="str" cm="1">
        <f t="array" ref="AD535">IF(AE535="","",INDEX(AG535:DR535,_xlfn.XMATCH(AE535,AG535:DR535)-1))</f>
        <v xml:space="preserve">N/A(메일로 송부) </v>
      </c>
      <c r="AE535" s="120">
        <f t="shared" si="109"/>
        <v>45274</v>
      </c>
      <c r="AF535" s="119" t="str" cm="1">
        <f t="array" ref="AF535">IF(AE535="","",INDEX(AG535:DR535,_xlfn.XMATCH(AE535,AG535:DR535)+1))</f>
        <v>AA(승인등급 변경-Email  접수)</v>
      </c>
      <c r="AG535" s="43" t="s">
        <v>1123</v>
      </c>
      <c r="AH535" s="117">
        <v>44518</v>
      </c>
      <c r="AI535" s="199" t="s">
        <v>106</v>
      </c>
      <c r="AJ535" s="43" t="s">
        <v>1124</v>
      </c>
      <c r="AK535" s="117">
        <v>44543</v>
      </c>
      <c r="AL535" s="43" t="s">
        <v>136</v>
      </c>
      <c r="AM535" s="43" t="s">
        <v>1128</v>
      </c>
      <c r="AN535" s="117">
        <v>44809</v>
      </c>
      <c r="AO535" s="43" t="s">
        <v>340</v>
      </c>
      <c r="AP535" s="43" t="s">
        <v>8131</v>
      </c>
      <c r="AQ535" s="117">
        <v>45274</v>
      </c>
      <c r="AR535" s="143" t="s">
        <v>8264</v>
      </c>
      <c r="AS535" s="43" t="s">
        <v>8132</v>
      </c>
      <c r="AT535" s="117">
        <v>45275</v>
      </c>
      <c r="AU535" s="43">
        <v>1</v>
      </c>
      <c r="AW535" s="117"/>
      <c r="AZ535" s="117"/>
      <c r="BC535" s="117"/>
      <c r="BF535" s="117"/>
      <c r="BI535" s="117"/>
      <c r="BL535" s="117"/>
      <c r="BR535" s="117"/>
      <c r="BX535" s="117"/>
      <c r="CD535" s="117"/>
      <c r="CJ535" s="117"/>
      <c r="CP535" s="117"/>
      <c r="CV535" s="117"/>
      <c r="DB535" s="117"/>
      <c r="DH535" s="117"/>
      <c r="DN535" s="117"/>
      <c r="DS535" s="31" cm="1">
        <f t="array" ref="DS535">_xlfn.TAKE(_xlfn.CHOOSECOLS(_xlfn.WRAPROWS($AG535:$DR535,6),2),1)</f>
        <v>44518</v>
      </c>
      <c r="DT535" s="31" cm="1">
        <f t="array" ref="DT535">_xlfn.TAKE(_xlfn._xlws.FILTER(_xlfn.CHOOSECOLS(_xlfn.WRAPROWS($AG535:$DR535,6),2),
(_xlfn.CHOOSECOLS(_xlfn.WRAPROWS($AG535:$DR535,6),3) = "0") +
(_xlfn.CHOOSECOLS(_xlfn.WRAPROWS($AG535:$DR535,6),3) = 0) +
(_xlfn.CHOOSECOLS(_xlfn.WRAPROWS($AG535:$DR535,6),3) = "0(CP)")),1)</f>
        <v>44809</v>
      </c>
    </row>
    <row r="536" spans="1:124" s="43" customFormat="1" x14ac:dyDescent="0.45">
      <c r="A536" s="29"/>
      <c r="B536" s="29" t="s">
        <v>445</v>
      </c>
      <c r="C536" s="29" t="s">
        <v>141</v>
      </c>
      <c r="D536" s="29" t="s">
        <v>101</v>
      </c>
      <c r="E536" s="29" t="s">
        <v>1019</v>
      </c>
      <c r="F536" s="34" t="s">
        <v>1244</v>
      </c>
      <c r="G536" s="29"/>
      <c r="H536" s="30" t="str">
        <f t="shared" si="107"/>
        <v>GUP-XS00-P1MB-123012</v>
      </c>
      <c r="I536" s="50" t="s">
        <v>1245</v>
      </c>
      <c r="J536" s="53" t="s">
        <v>1085</v>
      </c>
      <c r="K536" s="52">
        <v>44652</v>
      </c>
      <c r="L536" s="54">
        <v>44805</v>
      </c>
      <c r="M536" s="32" t="s">
        <v>448</v>
      </c>
      <c r="N536" s="28" t="s">
        <v>1023</v>
      </c>
      <c r="O536" s="28"/>
      <c r="P536" s="28" t="s">
        <v>5686</v>
      </c>
      <c r="Q536" s="28"/>
      <c r="R536" s="28"/>
      <c r="S536" s="28" t="s">
        <v>1024</v>
      </c>
      <c r="T536" s="29" t="s">
        <v>104</v>
      </c>
      <c r="U536" s="55" t="s">
        <v>1120</v>
      </c>
      <c r="V536" s="55" t="s">
        <v>236</v>
      </c>
      <c r="W536" s="55">
        <v>1</v>
      </c>
      <c r="X536" s="162">
        <v>45838</v>
      </c>
      <c r="Y536" s="162">
        <v>45840</v>
      </c>
      <c r="Z536" s="30"/>
      <c r="AA536" s="119" t="str" cm="1">
        <f t="array" ref="AA536">IF(AB536="","",INDEX(AG536:DR536,_xlfn.XMATCH(AB536,AG536:DR536)-1))</f>
        <v>DE-GUP-DT-E-23-996</v>
      </c>
      <c r="AB536" s="120">
        <f t="shared" si="108"/>
        <v>45275</v>
      </c>
      <c r="AC536" s="119" cm="1">
        <f t="array" ref="AC536">IF(AB536="","",INDEX(AG536:DR536,_xlfn.XMATCH(AB536,AG536:DR536)+1))</f>
        <v>1</v>
      </c>
      <c r="AD536" s="119" t="str" cm="1">
        <f t="array" ref="AD536">IF(AE536="","",INDEX(AG536:DR536,_xlfn.XMATCH(AE536,AG536:DR536)-1))</f>
        <v xml:space="preserve">N/A(메일로 송부) </v>
      </c>
      <c r="AE536" s="120">
        <f t="shared" si="109"/>
        <v>45274</v>
      </c>
      <c r="AF536" s="119" t="str" cm="1">
        <f t="array" ref="AF536">IF(AE536="","",INDEX(AG536:DR536,_xlfn.XMATCH(AE536,AG536:DR536)+1))</f>
        <v>AA(승인등급 변경-Email  접수)</v>
      </c>
      <c r="AG536" s="43" t="s">
        <v>1123</v>
      </c>
      <c r="AH536" s="117">
        <v>44518</v>
      </c>
      <c r="AI536" s="199" t="s">
        <v>106</v>
      </c>
      <c r="AJ536" s="43" t="s">
        <v>1124</v>
      </c>
      <c r="AK536" s="117">
        <v>44543</v>
      </c>
      <c r="AL536" s="43" t="s">
        <v>136</v>
      </c>
      <c r="AM536" s="43" t="s">
        <v>1125</v>
      </c>
      <c r="AN536" s="117">
        <v>44812</v>
      </c>
      <c r="AO536" s="43" t="s">
        <v>340</v>
      </c>
      <c r="AP536" s="43" t="s">
        <v>8131</v>
      </c>
      <c r="AQ536" s="117">
        <v>45274</v>
      </c>
      <c r="AR536" s="143" t="s">
        <v>8264</v>
      </c>
      <c r="AS536" s="43" t="s">
        <v>8132</v>
      </c>
      <c r="AT536" s="117">
        <v>45275</v>
      </c>
      <c r="AU536" s="43">
        <v>1</v>
      </c>
      <c r="AW536" s="117"/>
      <c r="AZ536" s="117"/>
      <c r="BC536" s="117"/>
      <c r="BF536" s="117"/>
      <c r="BI536" s="117"/>
      <c r="BL536" s="117"/>
      <c r="BR536" s="117"/>
      <c r="BX536" s="117"/>
      <c r="CD536" s="117"/>
      <c r="CJ536" s="117"/>
      <c r="CP536" s="117"/>
      <c r="CV536" s="117"/>
      <c r="DB536" s="117"/>
      <c r="DH536" s="117"/>
      <c r="DN536" s="117"/>
      <c r="DS536" s="31" cm="1">
        <f t="array" ref="DS536">_xlfn.TAKE(_xlfn.CHOOSECOLS(_xlfn.WRAPROWS($AG536:$DR536,6),2),1)</f>
        <v>44518</v>
      </c>
      <c r="DT536" s="31" cm="1">
        <f t="array" ref="DT536">_xlfn.TAKE(_xlfn._xlws.FILTER(_xlfn.CHOOSECOLS(_xlfn.WRAPROWS($AG536:$DR536,6),2),
(_xlfn.CHOOSECOLS(_xlfn.WRAPROWS($AG536:$DR536,6),3) = "0") +
(_xlfn.CHOOSECOLS(_xlfn.WRAPROWS($AG536:$DR536,6),3) = 0) +
(_xlfn.CHOOSECOLS(_xlfn.WRAPROWS($AG536:$DR536,6),3) = "0(CP)")),1)</f>
        <v>44812</v>
      </c>
    </row>
    <row r="537" spans="1:124" s="43" customFormat="1" x14ac:dyDescent="0.45">
      <c r="A537" s="29"/>
      <c r="B537" s="29" t="s">
        <v>445</v>
      </c>
      <c r="C537" s="29" t="s">
        <v>141</v>
      </c>
      <c r="D537" s="29" t="s">
        <v>101</v>
      </c>
      <c r="E537" s="29" t="s">
        <v>1019</v>
      </c>
      <c r="F537" s="34" t="s">
        <v>1246</v>
      </c>
      <c r="G537" s="29"/>
      <c r="H537" s="30" t="str">
        <f t="shared" si="107"/>
        <v>GUP-XS00-P1MB-123013</v>
      </c>
      <c r="I537" s="50" t="s">
        <v>1247</v>
      </c>
      <c r="J537" s="53" t="s">
        <v>1085</v>
      </c>
      <c r="K537" s="52">
        <v>44652</v>
      </c>
      <c r="L537" s="54">
        <v>44805</v>
      </c>
      <c r="M537" s="32" t="s">
        <v>448</v>
      </c>
      <c r="N537" s="28" t="s">
        <v>1023</v>
      </c>
      <c r="O537" s="28"/>
      <c r="P537" s="28" t="s">
        <v>5686</v>
      </c>
      <c r="Q537" s="28"/>
      <c r="R537" s="28"/>
      <c r="S537" s="28" t="s">
        <v>1024</v>
      </c>
      <c r="T537" s="29" t="s">
        <v>104</v>
      </c>
      <c r="U537" s="55" t="s">
        <v>1120</v>
      </c>
      <c r="V537" s="55" t="s">
        <v>236</v>
      </c>
      <c r="W537" s="55">
        <v>1</v>
      </c>
      <c r="X537" s="162">
        <v>45838</v>
      </c>
      <c r="Y537" s="162">
        <v>45840</v>
      </c>
      <c r="Z537" s="30"/>
      <c r="AA537" s="119" t="str" cm="1">
        <f t="array" ref="AA537">IF(AB537="","",INDEX(AG537:DR537,_xlfn.XMATCH(AB537,AG537:DR537)-1))</f>
        <v>DE-GUP-DT-E-23-996</v>
      </c>
      <c r="AB537" s="120">
        <f t="shared" si="108"/>
        <v>45275</v>
      </c>
      <c r="AC537" s="119" cm="1">
        <f t="array" ref="AC537">IF(AB537="","",INDEX(AG537:DR537,_xlfn.XMATCH(AB537,AG537:DR537)+1))</f>
        <v>1</v>
      </c>
      <c r="AD537" s="119" t="str" cm="1">
        <f t="array" ref="AD537">IF(AE537="","",INDEX(AG537:DR537,_xlfn.XMATCH(AE537,AG537:DR537)-1))</f>
        <v xml:space="preserve">N/A(메일로 송부) </v>
      </c>
      <c r="AE537" s="120">
        <f t="shared" si="109"/>
        <v>45274</v>
      </c>
      <c r="AF537" s="119" t="str" cm="1">
        <f t="array" ref="AF537">IF(AE537="","",INDEX(AG537:DR537,_xlfn.XMATCH(AE537,AG537:DR537)+1))</f>
        <v>AA(승인등급 변경-Email  접수)</v>
      </c>
      <c r="AG537" s="43" t="s">
        <v>1123</v>
      </c>
      <c r="AH537" s="117">
        <v>44518</v>
      </c>
      <c r="AI537" s="199" t="s">
        <v>106</v>
      </c>
      <c r="AJ537" s="43" t="s">
        <v>1124</v>
      </c>
      <c r="AK537" s="117">
        <v>44543</v>
      </c>
      <c r="AL537" s="43" t="s">
        <v>136</v>
      </c>
      <c r="AM537" s="43" t="s">
        <v>1128</v>
      </c>
      <c r="AN537" s="117">
        <v>44809</v>
      </c>
      <c r="AO537" s="43" t="s">
        <v>340</v>
      </c>
      <c r="AP537" s="43" t="s">
        <v>8131</v>
      </c>
      <c r="AQ537" s="117">
        <v>45274</v>
      </c>
      <c r="AR537" s="143" t="s">
        <v>8264</v>
      </c>
      <c r="AS537" s="43" t="s">
        <v>8132</v>
      </c>
      <c r="AT537" s="117">
        <v>45275</v>
      </c>
      <c r="AU537" s="43">
        <v>1</v>
      </c>
      <c r="AW537" s="117"/>
      <c r="AZ537" s="117"/>
      <c r="BC537" s="117"/>
      <c r="BF537" s="117"/>
      <c r="BI537" s="117"/>
      <c r="BL537" s="117"/>
      <c r="BR537" s="117"/>
      <c r="BX537" s="117"/>
      <c r="CD537" s="117"/>
      <c r="CJ537" s="117"/>
      <c r="CP537" s="117"/>
      <c r="CV537" s="117"/>
      <c r="DB537" s="117"/>
      <c r="DH537" s="117"/>
      <c r="DN537" s="117"/>
      <c r="DS537" s="31" cm="1">
        <f t="array" ref="DS537">_xlfn.TAKE(_xlfn.CHOOSECOLS(_xlfn.WRAPROWS($AG537:$DR537,6),2),1)</f>
        <v>44518</v>
      </c>
      <c r="DT537" s="31" cm="1">
        <f t="array" ref="DT537">_xlfn.TAKE(_xlfn._xlws.FILTER(_xlfn.CHOOSECOLS(_xlfn.WRAPROWS($AG537:$DR537,6),2),
(_xlfn.CHOOSECOLS(_xlfn.WRAPROWS($AG537:$DR537,6),3) = "0") +
(_xlfn.CHOOSECOLS(_xlfn.WRAPROWS($AG537:$DR537,6),3) = 0) +
(_xlfn.CHOOSECOLS(_xlfn.WRAPROWS($AG537:$DR537,6),3) = "0(CP)")),1)</f>
        <v>44809</v>
      </c>
    </row>
    <row r="538" spans="1:124" s="114" customFormat="1" x14ac:dyDescent="0.45">
      <c r="A538" s="29"/>
      <c r="B538" s="29" t="s">
        <v>445</v>
      </c>
      <c r="C538" s="29" t="s">
        <v>141</v>
      </c>
      <c r="D538" s="29" t="s">
        <v>101</v>
      </c>
      <c r="E538" s="29" t="s">
        <v>1019</v>
      </c>
      <c r="F538" s="34" t="s">
        <v>1248</v>
      </c>
      <c r="G538" s="29"/>
      <c r="H538" s="30" t="str">
        <f t="shared" si="107"/>
        <v>GUP-XS00-P1MB-123014</v>
      </c>
      <c r="I538" s="50" t="s">
        <v>1249</v>
      </c>
      <c r="J538" s="53" t="s">
        <v>1085</v>
      </c>
      <c r="K538" s="52">
        <v>44652</v>
      </c>
      <c r="L538" s="54">
        <v>44805</v>
      </c>
      <c r="M538" s="32" t="s">
        <v>448</v>
      </c>
      <c r="N538" s="28" t="s">
        <v>1023</v>
      </c>
      <c r="O538" s="28"/>
      <c r="P538" s="28" t="s">
        <v>5686</v>
      </c>
      <c r="Q538" s="28"/>
      <c r="R538" s="28"/>
      <c r="S538" s="28" t="s">
        <v>1024</v>
      </c>
      <c r="T538" s="29" t="s">
        <v>104</v>
      </c>
      <c r="U538" s="55" t="s">
        <v>1120</v>
      </c>
      <c r="V538" s="55" t="s">
        <v>236</v>
      </c>
      <c r="W538" s="55">
        <v>1</v>
      </c>
      <c r="X538" s="162">
        <v>45838</v>
      </c>
      <c r="Y538" s="162">
        <v>45840</v>
      </c>
      <c r="Z538" s="30"/>
      <c r="AA538" s="107" t="str" cm="1">
        <f t="array" ref="AA538">IF(AB538="","",INDEX(AG538:DR538,_xlfn.XMATCH(AB538,AG538:DR538)-1))</f>
        <v>DE-GUP-DT-E-22-864</v>
      </c>
      <c r="AB538" s="113">
        <f t="shared" si="108"/>
        <v>44861</v>
      </c>
      <c r="AC538" s="107" cm="1">
        <f t="array" ref="AC538">IF(AB538="","",INDEX(AG538:DR538,_xlfn.XMATCH(AB538,AG538:DR538)+1))</f>
        <v>0</v>
      </c>
      <c r="AD538" s="107" t="str" cm="1">
        <f t="array" ref="AD538">IF(AE538="","",INDEX(AG538:DR538,_xlfn.XMATCH(AE538,AG538:DR538)-1))</f>
        <v>CRS-GUP-DHI-DT-22-1145</v>
      </c>
      <c r="AE538" s="113">
        <f t="shared" si="109"/>
        <v>44888</v>
      </c>
      <c r="AF538" s="107" t="str" cm="1">
        <f t="array" ref="AF538">IF(AE538="","",INDEX(AG538:DR538,_xlfn.XMATCH(AE538,AG538:DR538)+1))</f>
        <v>AA</v>
      </c>
      <c r="AG538" s="114" t="s">
        <v>1123</v>
      </c>
      <c r="AH538" s="115">
        <v>44518</v>
      </c>
      <c r="AI538" s="198" t="s">
        <v>106</v>
      </c>
      <c r="AJ538" s="114" t="s">
        <v>1124</v>
      </c>
      <c r="AK538" s="115">
        <v>44543</v>
      </c>
      <c r="AL538" s="114" t="s">
        <v>136</v>
      </c>
      <c r="AM538" s="114" t="s">
        <v>1141</v>
      </c>
      <c r="AN538" s="115">
        <v>44812</v>
      </c>
      <c r="AO538" s="114" t="s">
        <v>52</v>
      </c>
      <c r="AP538" s="114" t="s">
        <v>5037</v>
      </c>
      <c r="AQ538" s="115">
        <v>44843</v>
      </c>
      <c r="AR538" s="114" t="s">
        <v>84</v>
      </c>
      <c r="AS538" s="114" t="s">
        <v>5204</v>
      </c>
      <c r="AT538" s="115">
        <v>44861</v>
      </c>
      <c r="AU538" s="114">
        <v>0</v>
      </c>
      <c r="AV538" s="114" t="s">
        <v>5554</v>
      </c>
      <c r="AW538" s="115">
        <v>44888</v>
      </c>
      <c r="AX538" s="114" t="s">
        <v>84</v>
      </c>
      <c r="AZ538" s="115"/>
      <c r="BC538" s="115"/>
      <c r="BF538" s="115"/>
      <c r="BI538" s="115"/>
      <c r="BL538" s="115"/>
      <c r="BR538" s="115"/>
      <c r="BX538" s="115"/>
      <c r="CD538" s="115"/>
      <c r="CJ538" s="115"/>
      <c r="CP538" s="115"/>
      <c r="CV538" s="115"/>
      <c r="DB538" s="115"/>
      <c r="DH538" s="115"/>
      <c r="DN538" s="115"/>
      <c r="DS538" s="31" cm="1">
        <f t="array" ref="DS538">_xlfn.TAKE(_xlfn.CHOOSECOLS(_xlfn.WRAPROWS($AG538:$DR538,6),2),1)</f>
        <v>44518</v>
      </c>
      <c r="DT538" s="31" cm="1">
        <f t="array" ref="DT538">_xlfn.TAKE(_xlfn._xlws.FILTER(_xlfn.CHOOSECOLS(_xlfn.WRAPROWS($AG538:$DR538,6),2),
(_xlfn.CHOOSECOLS(_xlfn.WRAPROWS($AG538:$DR538,6),3) = "0") +
(_xlfn.CHOOSECOLS(_xlfn.WRAPROWS($AG538:$DR538,6),3) = 0) +
(_xlfn.CHOOSECOLS(_xlfn.WRAPROWS($AG538:$DR538,6),3) = "0(CP)")),1)</f>
        <v>44861</v>
      </c>
    </row>
    <row r="539" spans="1:124" s="114" customFormat="1" x14ac:dyDescent="0.45">
      <c r="A539" s="29"/>
      <c r="B539" s="29" t="s">
        <v>445</v>
      </c>
      <c r="C539" s="29" t="s">
        <v>141</v>
      </c>
      <c r="D539" s="29" t="s">
        <v>101</v>
      </c>
      <c r="E539" s="29" t="s">
        <v>1019</v>
      </c>
      <c r="F539" s="34" t="s">
        <v>1250</v>
      </c>
      <c r="G539" s="29"/>
      <c r="H539" s="30" t="str">
        <f t="shared" si="107"/>
        <v>GUP-XS00-P1MB-123015</v>
      </c>
      <c r="I539" s="50" t="s">
        <v>1251</v>
      </c>
      <c r="J539" s="53" t="s">
        <v>1085</v>
      </c>
      <c r="K539" s="52">
        <v>44652</v>
      </c>
      <c r="L539" s="54">
        <v>44805</v>
      </c>
      <c r="M539" s="32" t="s">
        <v>448</v>
      </c>
      <c r="N539" s="28" t="s">
        <v>1023</v>
      </c>
      <c r="O539" s="28"/>
      <c r="P539" s="28" t="s">
        <v>5686</v>
      </c>
      <c r="Q539" s="28"/>
      <c r="R539" s="28"/>
      <c r="S539" s="28" t="s">
        <v>1024</v>
      </c>
      <c r="T539" s="29" t="s">
        <v>104</v>
      </c>
      <c r="U539" s="55" t="s">
        <v>1120</v>
      </c>
      <c r="V539" s="55" t="s">
        <v>236</v>
      </c>
      <c r="W539" s="55">
        <v>1</v>
      </c>
      <c r="X539" s="162">
        <v>45838</v>
      </c>
      <c r="Y539" s="162">
        <v>45840</v>
      </c>
      <c r="Z539" s="30"/>
      <c r="AA539" s="107" t="str" cm="1">
        <f t="array" ref="AA539">IF(AB539="","",INDEX(AG539:DR539,_xlfn.XMATCH(AB539,AG539:DR539)-1))</f>
        <v>DE-GUP-DT-E-22-1105</v>
      </c>
      <c r="AB539" s="113">
        <f t="shared" si="108"/>
        <v>44911</v>
      </c>
      <c r="AC539" s="107" cm="1">
        <f t="array" ref="AC539">IF(AB539="","",INDEX(AG539:DR539,_xlfn.XMATCH(AB539,AG539:DR539)+1))</f>
        <v>0</v>
      </c>
      <c r="AD539" s="107" t="str" cm="1">
        <f t="array" ref="AD539">IF(AE539="","",INDEX(AG539:DR539,_xlfn.XMATCH(AE539,AG539:DR539)-1))</f>
        <v>CRS-GUP-DHI-DT-22-1063</v>
      </c>
      <c r="AE539" s="113">
        <f t="shared" si="109"/>
        <v>44884</v>
      </c>
      <c r="AF539" s="107" t="str" cm="1">
        <f t="array" ref="AF539">IF(AE539="","",INDEX(AG539:DR539,_xlfn.XMATCH(AE539,AG539:DR539)+1))</f>
        <v>AA</v>
      </c>
      <c r="AG539" s="114" t="s">
        <v>1123</v>
      </c>
      <c r="AH539" s="115">
        <v>44518</v>
      </c>
      <c r="AI539" s="198" t="s">
        <v>106</v>
      </c>
      <c r="AJ539" s="114" t="s">
        <v>1124</v>
      </c>
      <c r="AK539" s="115">
        <v>44543</v>
      </c>
      <c r="AL539" s="114" t="s">
        <v>92</v>
      </c>
      <c r="AM539" s="114" t="s">
        <v>1088</v>
      </c>
      <c r="AN539" s="115">
        <v>44818</v>
      </c>
      <c r="AO539" s="114" t="s">
        <v>52</v>
      </c>
      <c r="AP539" s="114" t="s">
        <v>5451</v>
      </c>
      <c r="AQ539" s="115">
        <v>44884</v>
      </c>
      <c r="AR539" s="114" t="s">
        <v>84</v>
      </c>
      <c r="AS539" s="114" t="s">
        <v>5817</v>
      </c>
      <c r="AT539" s="115">
        <v>44911</v>
      </c>
      <c r="AU539" s="114">
        <v>0</v>
      </c>
      <c r="AW539" s="115"/>
      <c r="AZ539" s="115"/>
      <c r="BC539" s="115"/>
      <c r="BF539" s="115"/>
      <c r="BI539" s="115"/>
      <c r="BL539" s="115"/>
      <c r="BR539" s="115"/>
      <c r="BX539" s="115"/>
      <c r="CD539" s="115"/>
      <c r="CJ539" s="115"/>
      <c r="CP539" s="115"/>
      <c r="CV539" s="115"/>
      <c r="DB539" s="115"/>
      <c r="DH539" s="115"/>
      <c r="DN539" s="115"/>
      <c r="DS539" s="31" cm="1">
        <f t="array" ref="DS539">_xlfn.TAKE(_xlfn.CHOOSECOLS(_xlfn.WRAPROWS($AG539:$DR539,6),2),1)</f>
        <v>44518</v>
      </c>
      <c r="DT539" s="31" cm="1">
        <f t="array" ref="DT539">_xlfn.TAKE(_xlfn._xlws.FILTER(_xlfn.CHOOSECOLS(_xlfn.WRAPROWS($AG539:$DR539,6),2),
(_xlfn.CHOOSECOLS(_xlfn.WRAPROWS($AG539:$DR539,6),3) = "0") +
(_xlfn.CHOOSECOLS(_xlfn.WRAPROWS($AG539:$DR539,6),3) = 0) +
(_xlfn.CHOOSECOLS(_xlfn.WRAPROWS($AG539:$DR539,6),3) = "0(CP)")),1)</f>
        <v>44911</v>
      </c>
    </row>
    <row r="540" spans="1:124" s="114" customFormat="1" x14ac:dyDescent="0.45">
      <c r="A540" s="29"/>
      <c r="B540" s="29" t="s">
        <v>445</v>
      </c>
      <c r="C540" s="29" t="s">
        <v>141</v>
      </c>
      <c r="D540" s="29" t="s">
        <v>101</v>
      </c>
      <c r="E540" s="29" t="s">
        <v>1019</v>
      </c>
      <c r="F540" s="34" t="s">
        <v>1252</v>
      </c>
      <c r="G540" s="29"/>
      <c r="H540" s="30" t="str">
        <f t="shared" si="107"/>
        <v>GUP-XS00-P1MB-123016</v>
      </c>
      <c r="I540" s="50" t="s">
        <v>1253</v>
      </c>
      <c r="J540" s="53" t="s">
        <v>1085</v>
      </c>
      <c r="K540" s="52">
        <v>44652</v>
      </c>
      <c r="L540" s="54">
        <v>44805</v>
      </c>
      <c r="M540" s="32" t="s">
        <v>448</v>
      </c>
      <c r="N540" s="28" t="s">
        <v>1023</v>
      </c>
      <c r="O540" s="28"/>
      <c r="P540" s="28" t="s">
        <v>5686</v>
      </c>
      <c r="Q540" s="28"/>
      <c r="R540" s="28"/>
      <c r="S540" s="28" t="s">
        <v>1024</v>
      </c>
      <c r="T540" s="29" t="s">
        <v>104</v>
      </c>
      <c r="U540" s="55" t="s">
        <v>1120</v>
      </c>
      <c r="V540" s="55" t="s">
        <v>236</v>
      </c>
      <c r="W540" s="55">
        <v>1</v>
      </c>
      <c r="X540" s="162">
        <v>45838</v>
      </c>
      <c r="Y540" s="162">
        <v>45840</v>
      </c>
      <c r="Z540" s="30"/>
      <c r="AA540" s="107" t="str" cm="1">
        <f t="array" ref="AA540">IF(AB540="","",INDEX(AG540:DR540,_xlfn.XMATCH(AB540,AG540:DR540)-1))</f>
        <v>DE-GUP-DT-E-22-816</v>
      </c>
      <c r="AB540" s="113">
        <f t="shared" si="108"/>
        <v>44852</v>
      </c>
      <c r="AC540" s="107" cm="1">
        <f t="array" ref="AC540">IF(AB540="","",INDEX(AG540:DR540,_xlfn.XMATCH(AB540,AG540:DR540)+1))</f>
        <v>0</v>
      </c>
      <c r="AD540" s="107" t="str" cm="1">
        <f t="array" ref="AD540">IF(AE540="","",INDEX(AG540:DR540,_xlfn.XMATCH(AE540,AG540:DR540)-1))</f>
        <v>CRS-GUP-DHI-DT-22-1140</v>
      </c>
      <c r="AE540" s="113">
        <f t="shared" si="109"/>
        <v>44888</v>
      </c>
      <c r="AF540" s="107" t="str" cm="1">
        <f t="array" ref="AF540">IF(AE540="","",INDEX(AG540:DR540,_xlfn.XMATCH(AE540,AG540:DR540)+1))</f>
        <v>AA</v>
      </c>
      <c r="AG540" s="114" t="s">
        <v>1123</v>
      </c>
      <c r="AH540" s="115">
        <v>44518</v>
      </c>
      <c r="AI540" s="198" t="s">
        <v>106</v>
      </c>
      <c r="AJ540" s="114" t="s">
        <v>1124</v>
      </c>
      <c r="AK540" s="115">
        <v>44543</v>
      </c>
      <c r="AL540" s="114" t="s">
        <v>84</v>
      </c>
      <c r="AM540" s="114" t="s">
        <v>5108</v>
      </c>
      <c r="AN540" s="115">
        <v>44852</v>
      </c>
      <c r="AO540" s="114">
        <v>0</v>
      </c>
      <c r="AP540" s="114" t="s">
        <v>5549</v>
      </c>
      <c r="AQ540" s="115">
        <v>44888</v>
      </c>
      <c r="AR540" s="114" t="s">
        <v>84</v>
      </c>
      <c r="AT540" s="115"/>
      <c r="AW540" s="115"/>
      <c r="AZ540" s="115"/>
      <c r="BC540" s="115"/>
      <c r="BF540" s="115"/>
      <c r="BI540" s="115"/>
      <c r="BL540" s="115"/>
      <c r="BR540" s="115"/>
      <c r="BX540" s="115"/>
      <c r="CD540" s="115"/>
      <c r="CJ540" s="115"/>
      <c r="CP540" s="115"/>
      <c r="CV540" s="115"/>
      <c r="DB540" s="115"/>
      <c r="DH540" s="115"/>
      <c r="DN540" s="115"/>
      <c r="DS540" s="31" cm="1">
        <f t="array" ref="DS540">_xlfn.TAKE(_xlfn.CHOOSECOLS(_xlfn.WRAPROWS($AG540:$DR540,6),2),1)</f>
        <v>44518</v>
      </c>
      <c r="DT540" s="31" cm="1">
        <f t="array" ref="DT540">_xlfn.TAKE(_xlfn._xlws.FILTER(_xlfn.CHOOSECOLS(_xlfn.WRAPROWS($AG540:$DR540,6),2),
(_xlfn.CHOOSECOLS(_xlfn.WRAPROWS($AG540:$DR540,6),3) = "0") +
(_xlfn.CHOOSECOLS(_xlfn.WRAPROWS($AG540:$DR540,6),3) = 0) +
(_xlfn.CHOOSECOLS(_xlfn.WRAPROWS($AG540:$DR540,6),3) = "0(CP)")),1)</f>
        <v>44852</v>
      </c>
    </row>
    <row r="541" spans="1:124" s="114" customFormat="1" x14ac:dyDescent="0.45">
      <c r="A541" s="29"/>
      <c r="B541" s="29" t="s">
        <v>445</v>
      </c>
      <c r="C541" s="29" t="s">
        <v>141</v>
      </c>
      <c r="D541" s="29" t="s">
        <v>101</v>
      </c>
      <c r="E541" s="29" t="s">
        <v>1019</v>
      </c>
      <c r="F541" s="34" t="s">
        <v>1254</v>
      </c>
      <c r="G541" s="29"/>
      <c r="H541" s="30" t="str">
        <f t="shared" si="107"/>
        <v>GUP-XS00-P1MB-123017</v>
      </c>
      <c r="I541" s="50" t="s">
        <v>1255</v>
      </c>
      <c r="J541" s="53" t="s">
        <v>1085</v>
      </c>
      <c r="K541" s="52">
        <v>44652</v>
      </c>
      <c r="L541" s="54">
        <v>44805</v>
      </c>
      <c r="M541" s="32" t="s">
        <v>448</v>
      </c>
      <c r="N541" s="28" t="s">
        <v>1023</v>
      </c>
      <c r="O541" s="28"/>
      <c r="P541" s="28" t="s">
        <v>5686</v>
      </c>
      <c r="Q541" s="28"/>
      <c r="R541" s="28"/>
      <c r="S541" s="28" t="s">
        <v>1024</v>
      </c>
      <c r="T541" s="29" t="s">
        <v>104</v>
      </c>
      <c r="U541" s="55" t="s">
        <v>1120</v>
      </c>
      <c r="V541" s="55" t="s">
        <v>236</v>
      </c>
      <c r="W541" s="55">
        <v>1</v>
      </c>
      <c r="X541" s="162">
        <v>45838</v>
      </c>
      <c r="Y541" s="162">
        <v>45840</v>
      </c>
      <c r="Z541" s="30"/>
      <c r="AA541" s="107" t="str" cm="1">
        <f t="array" ref="AA541">IF(AB541="","",INDEX(AG541:DR541,_xlfn.XMATCH(AB541,AG541:DR541)-1))</f>
        <v>DE-GUP-DT-E-22-1105</v>
      </c>
      <c r="AB541" s="113">
        <f t="shared" si="108"/>
        <v>44911</v>
      </c>
      <c r="AC541" s="107" cm="1">
        <f t="array" ref="AC541">IF(AB541="","",INDEX(AG541:DR541,_xlfn.XMATCH(AB541,AG541:DR541)+1))</f>
        <v>0</v>
      </c>
      <c r="AD541" s="107" t="str" cm="1">
        <f t="array" ref="AD541">IF(AE541="","",INDEX(AG541:DR541,_xlfn.XMATCH(AE541,AG541:DR541)-1))</f>
        <v>CRS-GUP-DHI-DT-22-1071</v>
      </c>
      <c r="AE541" s="113">
        <f t="shared" si="109"/>
        <v>44884</v>
      </c>
      <c r="AF541" s="107" t="str" cm="1">
        <f t="array" ref="AF541">IF(AE541="","",INDEX(AG541:DR541,_xlfn.XMATCH(AE541,AG541:DR541)+1))</f>
        <v>AA</v>
      </c>
      <c r="AG541" s="114" t="s">
        <v>1123</v>
      </c>
      <c r="AH541" s="115">
        <v>44518</v>
      </c>
      <c r="AI541" s="198" t="s">
        <v>106</v>
      </c>
      <c r="AJ541" s="114" t="s">
        <v>1124</v>
      </c>
      <c r="AK541" s="115">
        <v>44543</v>
      </c>
      <c r="AL541" s="114" t="s">
        <v>136</v>
      </c>
      <c r="AM541" s="114" t="s">
        <v>1093</v>
      </c>
      <c r="AN541" s="115">
        <v>44833</v>
      </c>
      <c r="AO541" s="114" t="s">
        <v>52</v>
      </c>
      <c r="AP541" s="114" t="s">
        <v>5459</v>
      </c>
      <c r="AQ541" s="115">
        <v>44884</v>
      </c>
      <c r="AR541" s="114" t="s">
        <v>84</v>
      </c>
      <c r="AS541" s="114" t="s">
        <v>5817</v>
      </c>
      <c r="AT541" s="115">
        <v>44911</v>
      </c>
      <c r="AU541" s="114">
        <v>0</v>
      </c>
      <c r="AW541" s="115"/>
      <c r="AZ541" s="115"/>
      <c r="BC541" s="115"/>
      <c r="BF541" s="115"/>
      <c r="BI541" s="115"/>
      <c r="BL541" s="115"/>
      <c r="BR541" s="115"/>
      <c r="BX541" s="115"/>
      <c r="CD541" s="115"/>
      <c r="CJ541" s="115"/>
      <c r="CP541" s="115"/>
      <c r="CV541" s="115"/>
      <c r="DB541" s="115"/>
      <c r="DH541" s="115"/>
      <c r="DN541" s="115"/>
      <c r="DS541" s="31" cm="1">
        <f t="array" ref="DS541">_xlfn.TAKE(_xlfn.CHOOSECOLS(_xlfn.WRAPROWS($AG541:$DR541,6),2),1)</f>
        <v>44518</v>
      </c>
      <c r="DT541" s="31" cm="1">
        <f t="array" ref="DT541">_xlfn.TAKE(_xlfn._xlws.FILTER(_xlfn.CHOOSECOLS(_xlfn.WRAPROWS($AG541:$DR541,6),2),
(_xlfn.CHOOSECOLS(_xlfn.WRAPROWS($AG541:$DR541,6),3) = "0") +
(_xlfn.CHOOSECOLS(_xlfn.WRAPROWS($AG541:$DR541,6),3) = 0) +
(_xlfn.CHOOSECOLS(_xlfn.WRAPROWS($AG541:$DR541,6),3) = "0(CP)")),1)</f>
        <v>44911</v>
      </c>
    </row>
    <row r="542" spans="1:124" s="114" customFormat="1" x14ac:dyDescent="0.45">
      <c r="A542" s="29"/>
      <c r="B542" s="29" t="s">
        <v>445</v>
      </c>
      <c r="C542" s="29" t="s">
        <v>141</v>
      </c>
      <c r="D542" s="29" t="s">
        <v>101</v>
      </c>
      <c r="E542" s="29" t="s">
        <v>1019</v>
      </c>
      <c r="F542" s="34" t="s">
        <v>1256</v>
      </c>
      <c r="G542" s="29"/>
      <c r="H542" s="30" t="str">
        <f t="shared" si="107"/>
        <v>GUP-XS00-P1MB-123018</v>
      </c>
      <c r="I542" s="50" t="s">
        <v>1257</v>
      </c>
      <c r="J542" s="53" t="s">
        <v>1085</v>
      </c>
      <c r="K542" s="52">
        <v>44652</v>
      </c>
      <c r="L542" s="54">
        <v>44805</v>
      </c>
      <c r="M542" s="32" t="s">
        <v>448</v>
      </c>
      <c r="N542" s="28" t="s">
        <v>1023</v>
      </c>
      <c r="O542" s="28"/>
      <c r="P542" s="28" t="s">
        <v>5686</v>
      </c>
      <c r="Q542" s="28"/>
      <c r="R542" s="28"/>
      <c r="S542" s="28" t="s">
        <v>1024</v>
      </c>
      <c r="T542" s="29" t="s">
        <v>104</v>
      </c>
      <c r="U542" s="55" t="s">
        <v>1120</v>
      </c>
      <c r="V542" s="55" t="s">
        <v>236</v>
      </c>
      <c r="W542" s="55">
        <v>1</v>
      </c>
      <c r="X542" s="162">
        <v>45838</v>
      </c>
      <c r="Y542" s="162">
        <v>45840</v>
      </c>
      <c r="Z542" s="30"/>
      <c r="AA542" s="107" t="str" cm="1">
        <f t="array" ref="AA542">IF(AB542="","",INDEX(AG542:DR542,_xlfn.XMATCH(AB542,AG542:DR542)-1))</f>
        <v>DE-GUP-DT-E-22-816</v>
      </c>
      <c r="AB542" s="113">
        <f t="shared" si="108"/>
        <v>44852</v>
      </c>
      <c r="AC542" s="107" cm="1">
        <f t="array" ref="AC542">IF(AB542="","",INDEX(AG542:DR542,_xlfn.XMATCH(AB542,AG542:DR542)+1))</f>
        <v>0</v>
      </c>
      <c r="AD542" s="107" t="str" cm="1">
        <f t="array" ref="AD542">IF(AE542="","",INDEX(AG542:DR542,_xlfn.XMATCH(AE542,AG542:DR542)-1))</f>
        <v>CRS-GUP-DHI-DT-22-1140</v>
      </c>
      <c r="AE542" s="113">
        <f t="shared" si="109"/>
        <v>44888</v>
      </c>
      <c r="AF542" s="107" t="str" cm="1">
        <f t="array" ref="AF542">IF(AE542="","",INDEX(AG542:DR542,_xlfn.XMATCH(AE542,AG542:DR542)+1))</f>
        <v>AA</v>
      </c>
      <c r="AG542" s="114" t="s">
        <v>1123</v>
      </c>
      <c r="AH542" s="115">
        <v>44518</v>
      </c>
      <c r="AI542" s="198" t="s">
        <v>106</v>
      </c>
      <c r="AJ542" s="114" t="s">
        <v>1124</v>
      </c>
      <c r="AK542" s="115">
        <v>44543</v>
      </c>
      <c r="AL542" s="114" t="s">
        <v>110</v>
      </c>
      <c r="AM542" s="114" t="s">
        <v>5108</v>
      </c>
      <c r="AN542" s="115">
        <v>44852</v>
      </c>
      <c r="AO542" s="114">
        <v>0</v>
      </c>
      <c r="AP542" s="114" t="s">
        <v>5549</v>
      </c>
      <c r="AQ542" s="115">
        <v>44888</v>
      </c>
      <c r="AR542" s="114" t="s">
        <v>84</v>
      </c>
      <c r="AT542" s="115"/>
      <c r="AW542" s="115"/>
      <c r="AZ542" s="115"/>
      <c r="BC542" s="115"/>
      <c r="BF542" s="115"/>
      <c r="BI542" s="115"/>
      <c r="BL542" s="115"/>
      <c r="BR542" s="115"/>
      <c r="BX542" s="115"/>
      <c r="CD542" s="115"/>
      <c r="CJ542" s="115"/>
      <c r="CP542" s="115"/>
      <c r="CV542" s="115"/>
      <c r="DB542" s="115"/>
      <c r="DH542" s="115"/>
      <c r="DN542" s="115"/>
      <c r="DS542" s="31" cm="1">
        <f t="array" ref="DS542">_xlfn.TAKE(_xlfn.CHOOSECOLS(_xlfn.WRAPROWS($AG542:$DR542,6),2),1)</f>
        <v>44518</v>
      </c>
      <c r="DT542" s="31" cm="1">
        <f t="array" ref="DT542">_xlfn.TAKE(_xlfn._xlws.FILTER(_xlfn.CHOOSECOLS(_xlfn.WRAPROWS($AG542:$DR542,6),2),
(_xlfn.CHOOSECOLS(_xlfn.WRAPROWS($AG542:$DR542,6),3) = "0") +
(_xlfn.CHOOSECOLS(_xlfn.WRAPROWS($AG542:$DR542,6),3) = 0) +
(_xlfn.CHOOSECOLS(_xlfn.WRAPROWS($AG542:$DR542,6),3) = "0(CP)")),1)</f>
        <v>44852</v>
      </c>
    </row>
    <row r="543" spans="1:124" s="114" customFormat="1" x14ac:dyDescent="0.45">
      <c r="A543" s="29"/>
      <c r="B543" s="29" t="s">
        <v>445</v>
      </c>
      <c r="C543" s="29" t="s">
        <v>141</v>
      </c>
      <c r="D543" s="29" t="s">
        <v>101</v>
      </c>
      <c r="E543" s="29" t="s">
        <v>1019</v>
      </c>
      <c r="F543" s="34" t="s">
        <v>1258</v>
      </c>
      <c r="G543" s="29"/>
      <c r="H543" s="30" t="str">
        <f t="shared" si="107"/>
        <v>GUP-XS00-P1MB-123019</v>
      </c>
      <c r="I543" s="50" t="s">
        <v>1259</v>
      </c>
      <c r="J543" s="53" t="s">
        <v>1085</v>
      </c>
      <c r="K543" s="52">
        <v>44652</v>
      </c>
      <c r="L543" s="54">
        <v>44805</v>
      </c>
      <c r="M543" s="32" t="s">
        <v>448</v>
      </c>
      <c r="N543" s="28" t="s">
        <v>1023</v>
      </c>
      <c r="O543" s="28"/>
      <c r="P543" s="28" t="s">
        <v>5686</v>
      </c>
      <c r="Q543" s="28"/>
      <c r="R543" s="28"/>
      <c r="S543" s="28" t="s">
        <v>1024</v>
      </c>
      <c r="T543" s="29" t="s">
        <v>104</v>
      </c>
      <c r="U543" s="55" t="s">
        <v>1120</v>
      </c>
      <c r="V543" s="55" t="s">
        <v>236</v>
      </c>
      <c r="W543" s="55">
        <v>1</v>
      </c>
      <c r="X543" s="162">
        <v>45838</v>
      </c>
      <c r="Y543" s="162">
        <v>45840</v>
      </c>
      <c r="Z543" s="30"/>
      <c r="AA543" s="107" t="str" cm="1">
        <f t="array" ref="AA543">IF(AB543="","",INDEX(AG543:DR543,_xlfn.XMATCH(AB543,AG543:DR543)-1))</f>
        <v>DE-GUP-DT-E-22-816</v>
      </c>
      <c r="AB543" s="113">
        <f t="shared" si="108"/>
        <v>44852</v>
      </c>
      <c r="AC543" s="107" cm="1">
        <f t="array" ref="AC543">IF(AB543="","",INDEX(AG543:DR543,_xlfn.XMATCH(AB543,AG543:DR543)+1))</f>
        <v>0</v>
      </c>
      <c r="AD543" s="107" t="str" cm="1">
        <f t="array" ref="AD543">IF(AE543="","",INDEX(AG543:DR543,_xlfn.XMATCH(AE543,AG543:DR543)-1))</f>
        <v>CRS-GUP-DHI-DT-22-1140</v>
      </c>
      <c r="AE543" s="113">
        <f t="shared" si="109"/>
        <v>44888</v>
      </c>
      <c r="AF543" s="107" t="str" cm="1">
        <f t="array" ref="AF543">IF(AE543="","",INDEX(AG543:DR543,_xlfn.XMATCH(AE543,AG543:DR543)+1))</f>
        <v>AA</v>
      </c>
      <c r="AG543" s="114" t="s">
        <v>1123</v>
      </c>
      <c r="AH543" s="115">
        <v>44518</v>
      </c>
      <c r="AI543" s="198" t="s">
        <v>106</v>
      </c>
      <c r="AJ543" s="114" t="s">
        <v>1124</v>
      </c>
      <c r="AK543" s="115">
        <v>44543</v>
      </c>
      <c r="AL543" s="114" t="s">
        <v>110</v>
      </c>
      <c r="AM543" s="114" t="s">
        <v>5108</v>
      </c>
      <c r="AN543" s="115">
        <v>44852</v>
      </c>
      <c r="AO543" s="114">
        <v>0</v>
      </c>
      <c r="AP543" s="114" t="s">
        <v>5549</v>
      </c>
      <c r="AQ543" s="115">
        <v>44888</v>
      </c>
      <c r="AR543" s="114" t="s">
        <v>84</v>
      </c>
      <c r="AT543" s="115"/>
      <c r="AW543" s="115"/>
      <c r="AZ543" s="115"/>
      <c r="BC543" s="115"/>
      <c r="BF543" s="115"/>
      <c r="BI543" s="115"/>
      <c r="BL543" s="115"/>
      <c r="BR543" s="115"/>
      <c r="BX543" s="115"/>
      <c r="CD543" s="115"/>
      <c r="CJ543" s="115"/>
      <c r="CP543" s="115"/>
      <c r="CV543" s="115"/>
      <c r="DB543" s="115"/>
      <c r="DH543" s="115"/>
      <c r="DN543" s="115"/>
      <c r="DS543" s="31" cm="1">
        <f t="array" ref="DS543">_xlfn.TAKE(_xlfn.CHOOSECOLS(_xlfn.WRAPROWS($AG543:$DR543,6),2),1)</f>
        <v>44518</v>
      </c>
      <c r="DT543" s="31" cm="1">
        <f t="array" ref="DT543">_xlfn.TAKE(_xlfn._xlws.FILTER(_xlfn.CHOOSECOLS(_xlfn.WRAPROWS($AG543:$DR543,6),2),
(_xlfn.CHOOSECOLS(_xlfn.WRAPROWS($AG543:$DR543,6),3) = "0") +
(_xlfn.CHOOSECOLS(_xlfn.WRAPROWS($AG543:$DR543,6),3) = 0) +
(_xlfn.CHOOSECOLS(_xlfn.WRAPROWS($AG543:$DR543,6),3) = "0(CP)")),1)</f>
        <v>44852</v>
      </c>
    </row>
    <row r="544" spans="1:124" s="43" customFormat="1" x14ac:dyDescent="0.45">
      <c r="A544" s="29"/>
      <c r="B544" s="29" t="s">
        <v>445</v>
      </c>
      <c r="C544" s="29" t="s">
        <v>141</v>
      </c>
      <c r="D544" s="29" t="s">
        <v>101</v>
      </c>
      <c r="E544" s="29" t="s">
        <v>1019</v>
      </c>
      <c r="F544" s="34" t="s">
        <v>1260</v>
      </c>
      <c r="G544" s="29"/>
      <c r="H544" s="30" t="str">
        <f t="shared" si="107"/>
        <v>GUP-XS00-P1MB-123020</v>
      </c>
      <c r="I544" s="50" t="s">
        <v>1261</v>
      </c>
      <c r="J544" s="53" t="s">
        <v>1085</v>
      </c>
      <c r="K544" s="52">
        <v>44652</v>
      </c>
      <c r="L544" s="54">
        <v>44805</v>
      </c>
      <c r="M544" s="32" t="s">
        <v>448</v>
      </c>
      <c r="N544" s="28" t="s">
        <v>1023</v>
      </c>
      <c r="O544" s="28"/>
      <c r="P544" s="28" t="s">
        <v>5686</v>
      </c>
      <c r="Q544" s="28"/>
      <c r="R544" s="28"/>
      <c r="S544" s="28" t="s">
        <v>1024</v>
      </c>
      <c r="T544" s="29" t="s">
        <v>104</v>
      </c>
      <c r="U544" s="55" t="s">
        <v>1120</v>
      </c>
      <c r="V544" s="55" t="s">
        <v>236</v>
      </c>
      <c r="W544" s="55">
        <v>1</v>
      </c>
      <c r="X544" s="162">
        <v>45838</v>
      </c>
      <c r="Y544" s="162">
        <v>45840</v>
      </c>
      <c r="Z544" s="30"/>
      <c r="AA544" s="119" t="str" cm="1">
        <f t="array" ref="AA544">IF(AB544="","",INDEX(AG544:DR544,_xlfn.XMATCH(AB544,AG544:DR544)-1))</f>
        <v>DE-GUP-DT-E-23-996</v>
      </c>
      <c r="AB544" s="120">
        <f t="shared" si="108"/>
        <v>45275</v>
      </c>
      <c r="AC544" s="119" cm="1">
        <f t="array" ref="AC544">IF(AB544="","",INDEX(AG544:DR544,_xlfn.XMATCH(AB544,AG544:DR544)+1))</f>
        <v>1</v>
      </c>
      <c r="AD544" s="119" t="str" cm="1">
        <f t="array" ref="AD544">IF(AE544="","",INDEX(AG544:DR544,_xlfn.XMATCH(AE544,AG544:DR544)-1))</f>
        <v xml:space="preserve">N/A(메일로 송부) </v>
      </c>
      <c r="AE544" s="120">
        <f t="shared" si="109"/>
        <v>45274</v>
      </c>
      <c r="AF544" s="119" t="str" cm="1">
        <f t="array" ref="AF544">IF(AE544="","",INDEX(AG544:DR544,_xlfn.XMATCH(AE544,AG544:DR544)+1))</f>
        <v>AA(승인등급 변경-Email  접수)</v>
      </c>
      <c r="AG544" s="43" t="s">
        <v>1123</v>
      </c>
      <c r="AH544" s="117">
        <v>44518</v>
      </c>
      <c r="AI544" s="199" t="s">
        <v>106</v>
      </c>
      <c r="AJ544" s="43" t="s">
        <v>1124</v>
      </c>
      <c r="AK544" s="117">
        <v>44543</v>
      </c>
      <c r="AL544" s="43" t="s">
        <v>136</v>
      </c>
      <c r="AM544" s="43" t="s">
        <v>1128</v>
      </c>
      <c r="AN544" s="117">
        <v>44809</v>
      </c>
      <c r="AO544" s="43" t="s">
        <v>340</v>
      </c>
      <c r="AP544" s="43" t="s">
        <v>8131</v>
      </c>
      <c r="AQ544" s="117">
        <v>45274</v>
      </c>
      <c r="AR544" s="143" t="s">
        <v>8264</v>
      </c>
      <c r="AS544" s="43" t="s">
        <v>8132</v>
      </c>
      <c r="AT544" s="117">
        <v>45275</v>
      </c>
      <c r="AU544" s="43">
        <v>1</v>
      </c>
      <c r="AW544" s="117"/>
      <c r="AZ544" s="117"/>
      <c r="BC544" s="117"/>
      <c r="BF544" s="117"/>
      <c r="BI544" s="117"/>
      <c r="BL544" s="117"/>
      <c r="BR544" s="117"/>
      <c r="BX544" s="117"/>
      <c r="CD544" s="117"/>
      <c r="CJ544" s="117"/>
      <c r="CP544" s="117"/>
      <c r="CV544" s="117"/>
      <c r="DB544" s="117"/>
      <c r="DH544" s="117"/>
      <c r="DN544" s="117"/>
      <c r="DS544" s="31" cm="1">
        <f t="array" ref="DS544">_xlfn.TAKE(_xlfn.CHOOSECOLS(_xlfn.WRAPROWS($AG544:$DR544,6),2),1)</f>
        <v>44518</v>
      </c>
      <c r="DT544" s="31" cm="1">
        <f t="array" ref="DT544">_xlfn.TAKE(_xlfn._xlws.FILTER(_xlfn.CHOOSECOLS(_xlfn.WRAPROWS($AG544:$DR544,6),2),
(_xlfn.CHOOSECOLS(_xlfn.WRAPROWS($AG544:$DR544,6),3) = "0") +
(_xlfn.CHOOSECOLS(_xlfn.WRAPROWS($AG544:$DR544,6),3) = 0) +
(_xlfn.CHOOSECOLS(_xlfn.WRAPROWS($AG544:$DR544,6),3) = "0(CP)")),1)</f>
        <v>44809</v>
      </c>
    </row>
    <row r="545" spans="1:124" s="114" customFormat="1" x14ac:dyDescent="0.45">
      <c r="A545" s="29"/>
      <c r="B545" s="29" t="s">
        <v>445</v>
      </c>
      <c r="C545" s="29" t="s">
        <v>1089</v>
      </c>
      <c r="D545" s="29" t="s">
        <v>101</v>
      </c>
      <c r="E545" s="29" t="s">
        <v>1019</v>
      </c>
      <c r="F545" s="34" t="s">
        <v>1262</v>
      </c>
      <c r="G545" s="29"/>
      <c r="H545" s="30" t="str">
        <f t="shared" si="107"/>
        <v>GUP-PL03-P1MB-123074</v>
      </c>
      <c r="I545" s="50" t="s">
        <v>1263</v>
      </c>
      <c r="J545" s="53" t="s">
        <v>1022</v>
      </c>
      <c r="K545" s="54">
        <v>44743</v>
      </c>
      <c r="L545" s="53"/>
      <c r="M545" s="32" t="s">
        <v>448</v>
      </c>
      <c r="N545" s="28" t="s">
        <v>1023</v>
      </c>
      <c r="O545" s="28"/>
      <c r="P545" s="28"/>
      <c r="Q545" s="28"/>
      <c r="R545" s="28"/>
      <c r="S545" s="28" t="s">
        <v>1024</v>
      </c>
      <c r="T545" s="29" t="s">
        <v>104</v>
      </c>
      <c r="U545" s="55" t="s">
        <v>1120</v>
      </c>
      <c r="V545" s="55" t="s">
        <v>236</v>
      </c>
      <c r="W545" s="55">
        <v>3</v>
      </c>
      <c r="X545" s="162">
        <v>45838</v>
      </c>
      <c r="Y545" s="162">
        <v>45840</v>
      </c>
      <c r="Z545" s="30"/>
      <c r="AA545" s="107" t="str" cm="1">
        <f t="array" ref="AA545">IF(AB545="","",INDEX(AG545:DR545,_xlfn.XMATCH(AB545,AG545:DR545)-1))</f>
        <v>DE-GUP-DT-E-22-243</v>
      </c>
      <c r="AB545" s="113">
        <f t="shared" si="108"/>
        <v>44704</v>
      </c>
      <c r="AC545" s="107" cm="1">
        <f t="array" ref="AC545">IF(AB545="","",INDEX(AG545:DR545,_xlfn.XMATCH(AB545,AG545:DR545)+1))</f>
        <v>1</v>
      </c>
      <c r="AD545" s="107" t="str" cm="1">
        <f t="array" ref="AD545">IF(AE545="","",INDEX(AG545:DR545,_xlfn.XMATCH(AE545,AG545:DR545)-1))</f>
        <v>CRS-GUP-DHI-DT-22-427</v>
      </c>
      <c r="AE545" s="113">
        <f t="shared" si="109"/>
        <v>44726</v>
      </c>
      <c r="AF545" s="107" t="str" cm="1">
        <f t="array" ref="AF545">IF(AE545="","",INDEX(AG545:DR545,_xlfn.XMATCH(AE545,AG545:DR545)+1))</f>
        <v>NC</v>
      </c>
      <c r="AG545" s="114" t="s">
        <v>1064</v>
      </c>
      <c r="AH545" s="115">
        <v>44484</v>
      </c>
      <c r="AI545" s="198" t="s">
        <v>71</v>
      </c>
      <c r="AJ545" s="114" t="s">
        <v>1065</v>
      </c>
      <c r="AK545" s="115">
        <v>44508</v>
      </c>
      <c r="AL545" s="114" t="s">
        <v>92</v>
      </c>
      <c r="AM545" s="114" t="s">
        <v>1066</v>
      </c>
      <c r="AN545" s="115">
        <v>44704</v>
      </c>
      <c r="AO545" s="114">
        <v>1</v>
      </c>
      <c r="AP545" s="114" t="s">
        <v>1067</v>
      </c>
      <c r="AQ545" s="115">
        <v>44726</v>
      </c>
      <c r="AR545" s="114" t="s">
        <v>73</v>
      </c>
      <c r="AT545" s="115"/>
      <c r="AW545" s="115"/>
      <c r="AZ545" s="115"/>
      <c r="BC545" s="115"/>
      <c r="BF545" s="115"/>
      <c r="BI545" s="115"/>
      <c r="BL545" s="115"/>
      <c r="BR545" s="115"/>
      <c r="BX545" s="115"/>
      <c r="CD545" s="115"/>
      <c r="CJ545" s="115"/>
      <c r="CP545" s="115"/>
      <c r="CV545" s="115"/>
      <c r="DB545" s="115"/>
      <c r="DH545" s="115"/>
      <c r="DN545" s="115"/>
      <c r="DS545" s="31" cm="1">
        <f t="array" ref="DS545">_xlfn.TAKE(_xlfn.CHOOSECOLS(_xlfn.WRAPROWS($AG545:$DR545,6),2),1)</f>
        <v>44484</v>
      </c>
      <c r="DT545" s="31" cm="1">
        <f t="array" ref="DT545">_xlfn.TAKE(_xlfn._xlws.FILTER(_xlfn.CHOOSECOLS(_xlfn.WRAPROWS($AG545:$DR545,6),2),
(_xlfn.CHOOSECOLS(_xlfn.WRAPROWS($AG545:$DR545,6),3) = "0") +
(_xlfn.CHOOSECOLS(_xlfn.WRAPROWS($AG545:$DR545,6),3) = 0) +
(_xlfn.CHOOSECOLS(_xlfn.WRAPROWS($AG545:$DR545,6),3) = "0(CP)")),1)</f>
        <v>44484</v>
      </c>
    </row>
    <row r="546" spans="1:124" s="114" customFormat="1" x14ac:dyDescent="0.45">
      <c r="A546" s="29"/>
      <c r="B546" s="29" t="s">
        <v>445</v>
      </c>
      <c r="C546" s="29" t="s">
        <v>679</v>
      </c>
      <c r="D546" s="29" t="s">
        <v>101</v>
      </c>
      <c r="E546" s="29" t="s">
        <v>1019</v>
      </c>
      <c r="F546" s="34" t="s">
        <v>1264</v>
      </c>
      <c r="G546" s="29"/>
      <c r="H546" s="30" t="str">
        <f t="shared" si="107"/>
        <v>GUP-XA00-P1MB-123099</v>
      </c>
      <c r="I546" s="50" t="s">
        <v>1265</v>
      </c>
      <c r="J546" s="53" t="s">
        <v>1022</v>
      </c>
      <c r="K546" s="54">
        <v>44743</v>
      </c>
      <c r="L546" s="53"/>
      <c r="M546" s="32" t="s">
        <v>448</v>
      </c>
      <c r="N546" s="28" t="s">
        <v>1023</v>
      </c>
      <c r="O546" s="28"/>
      <c r="P546" s="28" t="s">
        <v>5686</v>
      </c>
      <c r="Q546" s="28"/>
      <c r="R546" s="28"/>
      <c r="S546" s="28" t="s">
        <v>1024</v>
      </c>
      <c r="T546" s="29" t="s">
        <v>104</v>
      </c>
      <c r="U546" s="55" t="s">
        <v>1120</v>
      </c>
      <c r="V546" s="55" t="s">
        <v>847</v>
      </c>
      <c r="W546" s="55">
        <v>2</v>
      </c>
      <c r="X546" s="162">
        <v>45838</v>
      </c>
      <c r="Y546" s="162">
        <v>45840</v>
      </c>
      <c r="Z546" s="30"/>
      <c r="AA546" s="107" t="str" cm="1">
        <f t="array" ref="AA546">IF(AB546="","",INDEX(AG546:DR546,_xlfn.XMATCH(AB546,AG546:DR546)-1))</f>
        <v>DE-GUP-DT-E-22-241</v>
      </c>
      <c r="AB546" s="113">
        <f t="shared" si="108"/>
        <v>44704</v>
      </c>
      <c r="AC546" s="107" cm="1">
        <f t="array" ref="AC546">IF(AB546="","",INDEX(AG546:DR546,_xlfn.XMATCH(AB546,AG546:DR546)+1))</f>
        <v>0</v>
      </c>
      <c r="AD546" s="107" t="str" cm="1">
        <f t="array" ref="AD546">IF(AE546="","",INDEX(AG546:DR546,_xlfn.XMATCH(AE546,AG546:DR546)-1))</f>
        <v>CRS-GUP-DHI-DT-22-415</v>
      </c>
      <c r="AE546" s="113">
        <f t="shared" si="109"/>
        <v>44725</v>
      </c>
      <c r="AF546" s="107" t="str" cm="1">
        <f t="array" ref="AF546">IF(AE546="","",INDEX(AG546:DR546,_xlfn.XMATCH(AE546,AG546:DR546)+1))</f>
        <v>NC</v>
      </c>
      <c r="AG546" s="114" t="s">
        <v>1070</v>
      </c>
      <c r="AH546" s="115">
        <v>44704</v>
      </c>
      <c r="AI546" s="198">
        <v>0</v>
      </c>
      <c r="AJ546" s="114" t="s">
        <v>1071</v>
      </c>
      <c r="AK546" s="115">
        <v>44725</v>
      </c>
      <c r="AL546" s="114" t="s">
        <v>73</v>
      </c>
      <c r="AN546" s="115"/>
      <c r="AQ546" s="115"/>
      <c r="AT546" s="115"/>
      <c r="AW546" s="115"/>
      <c r="AZ546" s="115"/>
      <c r="BC546" s="115"/>
      <c r="BF546" s="115"/>
      <c r="BI546" s="115"/>
      <c r="BL546" s="115"/>
      <c r="BR546" s="115"/>
      <c r="BX546" s="115"/>
      <c r="CD546" s="115"/>
      <c r="CJ546" s="115"/>
      <c r="CP546" s="115"/>
      <c r="CV546" s="115"/>
      <c r="DB546" s="115"/>
      <c r="DH546" s="115"/>
      <c r="DN546" s="115"/>
      <c r="DS546" s="31" cm="1">
        <f t="array" ref="DS546">_xlfn.TAKE(_xlfn.CHOOSECOLS(_xlfn.WRAPROWS($AG546:$DR546,6),2),1)</f>
        <v>44704</v>
      </c>
      <c r="DT546" s="31" cm="1">
        <f t="array" ref="DT546">_xlfn.TAKE(_xlfn._xlws.FILTER(_xlfn.CHOOSECOLS(_xlfn.WRAPROWS($AG546:$DR546,6),2),
(_xlfn.CHOOSECOLS(_xlfn.WRAPROWS($AG546:$DR546,6),3) = "0") +
(_xlfn.CHOOSECOLS(_xlfn.WRAPROWS($AG546:$DR546,6),3) = 0) +
(_xlfn.CHOOSECOLS(_xlfn.WRAPROWS($AG546:$DR546,6),3) = "0(CP)")),1)</f>
        <v>44704</v>
      </c>
    </row>
    <row r="547" spans="1:124" s="114" customFormat="1" x14ac:dyDescent="0.45">
      <c r="A547" s="29"/>
      <c r="B547" s="29" t="s">
        <v>445</v>
      </c>
      <c r="C547" s="29" t="s">
        <v>679</v>
      </c>
      <c r="D547" s="29" t="s">
        <v>101</v>
      </c>
      <c r="E547" s="29" t="s">
        <v>1019</v>
      </c>
      <c r="F547" s="34" t="s">
        <v>1266</v>
      </c>
      <c r="G547" s="29"/>
      <c r="H547" s="30" t="str">
        <f t="shared" si="107"/>
        <v>GUP-XA00-P1MB-123098</v>
      </c>
      <c r="I547" s="50" t="s">
        <v>1267</v>
      </c>
      <c r="J547" s="53" t="s">
        <v>1022</v>
      </c>
      <c r="K547" s="54">
        <v>44743</v>
      </c>
      <c r="L547" s="53"/>
      <c r="M547" s="32" t="s">
        <v>448</v>
      </c>
      <c r="N547" s="28" t="s">
        <v>1023</v>
      </c>
      <c r="O547" s="28"/>
      <c r="P547" s="28" t="s">
        <v>5686</v>
      </c>
      <c r="Q547" s="28"/>
      <c r="R547" s="28"/>
      <c r="S547" s="28" t="s">
        <v>1024</v>
      </c>
      <c r="T547" s="29" t="s">
        <v>104</v>
      </c>
      <c r="U547" s="55" t="s">
        <v>1120</v>
      </c>
      <c r="V547" s="55" t="s">
        <v>847</v>
      </c>
      <c r="W547" s="55">
        <v>2</v>
      </c>
      <c r="X547" s="162">
        <v>45838</v>
      </c>
      <c r="Y547" s="162">
        <v>45840</v>
      </c>
      <c r="Z547" s="30"/>
      <c r="AA547" s="107" t="str" cm="1">
        <f t="array" ref="AA547">IF(AB547="","",INDEX(AG547:DR547,_xlfn.XMATCH(AB547,AG547:DR547)-1))</f>
        <v>DE-GUP-DT-E-22-241</v>
      </c>
      <c r="AB547" s="113">
        <f t="shared" si="108"/>
        <v>44704</v>
      </c>
      <c r="AC547" s="107" cm="1">
        <f t="array" ref="AC547">IF(AB547="","",INDEX(AG547:DR547,_xlfn.XMATCH(AB547,AG547:DR547)+1))</f>
        <v>0</v>
      </c>
      <c r="AD547" s="107" t="str" cm="1">
        <f t="array" ref="AD547">IF(AE547="","",INDEX(AG547:DR547,_xlfn.XMATCH(AE547,AG547:DR547)-1))</f>
        <v>CRS-GUP-DHI-DT-22-415</v>
      </c>
      <c r="AE547" s="113">
        <f t="shared" si="109"/>
        <v>44725</v>
      </c>
      <c r="AF547" s="107" t="str" cm="1">
        <f t="array" ref="AF547">IF(AE547="","",INDEX(AG547:DR547,_xlfn.XMATCH(AE547,AG547:DR547)+1))</f>
        <v>NC</v>
      </c>
      <c r="AG547" s="114" t="s">
        <v>1070</v>
      </c>
      <c r="AH547" s="115">
        <v>44704</v>
      </c>
      <c r="AI547" s="198">
        <v>0</v>
      </c>
      <c r="AJ547" s="114" t="s">
        <v>1071</v>
      </c>
      <c r="AK547" s="115">
        <v>44725</v>
      </c>
      <c r="AL547" s="114" t="s">
        <v>73</v>
      </c>
      <c r="AN547" s="115"/>
      <c r="AQ547" s="115"/>
      <c r="AT547" s="115"/>
      <c r="AW547" s="115"/>
      <c r="AZ547" s="115"/>
      <c r="BC547" s="115"/>
      <c r="BF547" s="115"/>
      <c r="BI547" s="115"/>
      <c r="BL547" s="115"/>
      <c r="BR547" s="115"/>
      <c r="BX547" s="115"/>
      <c r="CD547" s="115"/>
      <c r="CJ547" s="115"/>
      <c r="CP547" s="115"/>
      <c r="CV547" s="115"/>
      <c r="DB547" s="115"/>
      <c r="DH547" s="115"/>
      <c r="DN547" s="115"/>
      <c r="DS547" s="31" cm="1">
        <f t="array" ref="DS547">_xlfn.TAKE(_xlfn.CHOOSECOLS(_xlfn.WRAPROWS($AG547:$DR547,6),2),1)</f>
        <v>44704</v>
      </c>
      <c r="DT547" s="31" cm="1">
        <f t="array" ref="DT547">_xlfn.TAKE(_xlfn._xlws.FILTER(_xlfn.CHOOSECOLS(_xlfn.WRAPROWS($AG547:$DR547,6),2),
(_xlfn.CHOOSECOLS(_xlfn.WRAPROWS($AG547:$DR547,6),3) = "0") +
(_xlfn.CHOOSECOLS(_xlfn.WRAPROWS($AG547:$DR547,6),3) = 0) +
(_xlfn.CHOOSECOLS(_xlfn.WRAPROWS($AG547:$DR547,6),3) = "0(CP)")),1)</f>
        <v>44704</v>
      </c>
    </row>
    <row r="548" spans="1:124" s="114" customFormat="1" x14ac:dyDescent="0.45">
      <c r="A548" s="29"/>
      <c r="B548" s="29" t="s">
        <v>445</v>
      </c>
      <c r="C548" s="29" t="s">
        <v>141</v>
      </c>
      <c r="D548" s="29" t="s">
        <v>101</v>
      </c>
      <c r="E548" s="29" t="s">
        <v>1019</v>
      </c>
      <c r="F548" s="34" t="s">
        <v>1268</v>
      </c>
      <c r="G548" s="29"/>
      <c r="H548" s="30" t="str">
        <f t="shared" si="107"/>
        <v>GUP-XS00-P1MB-123101</v>
      </c>
      <c r="I548" s="50" t="s">
        <v>1269</v>
      </c>
      <c r="J548" s="53" t="s">
        <v>1085</v>
      </c>
      <c r="K548" s="52">
        <v>44652</v>
      </c>
      <c r="L548" s="54">
        <v>44805</v>
      </c>
      <c r="M548" s="32" t="s">
        <v>448</v>
      </c>
      <c r="N548" s="28" t="s">
        <v>1023</v>
      </c>
      <c r="O548" s="28"/>
      <c r="P548" s="28" t="s">
        <v>5686</v>
      </c>
      <c r="Q548" s="28"/>
      <c r="R548" s="28"/>
      <c r="S548" s="28" t="s">
        <v>1024</v>
      </c>
      <c r="T548" s="29" t="s">
        <v>104</v>
      </c>
      <c r="U548" s="55" t="s">
        <v>1120</v>
      </c>
      <c r="V548" s="55" t="s">
        <v>236</v>
      </c>
      <c r="W548" s="55">
        <v>1</v>
      </c>
      <c r="X548" s="162">
        <v>45838</v>
      </c>
      <c r="Y548" s="162">
        <v>45840</v>
      </c>
      <c r="Z548" s="30"/>
      <c r="AA548" s="107" t="str" cm="1">
        <f t="array" ref="AA548">IF(AB548="","",INDEX(AG548:DR548,_xlfn.XMATCH(AB548,AG548:DR548)-1))</f>
        <v>DE-GUP-DT-E-22-1239</v>
      </c>
      <c r="AB548" s="113">
        <f t="shared" si="108"/>
        <v>44935</v>
      </c>
      <c r="AC548" s="107" cm="1">
        <f t="array" ref="AC548">IF(AB548="","",INDEX(AG548:DR548,_xlfn.XMATCH(AB548,AG548:DR548)+1))</f>
        <v>1</v>
      </c>
      <c r="AD548" s="107" t="str" cm="1">
        <f t="array" ref="AD548">IF(AE548="","",INDEX(AG548:DR548,_xlfn.XMATCH(AE548,AG548:DR548)-1))</f>
        <v>CRS-GUP-DHI-DT-22-779</v>
      </c>
      <c r="AE548" s="113">
        <f t="shared" si="109"/>
        <v>44820</v>
      </c>
      <c r="AF548" s="107" t="str" cm="1">
        <f t="array" ref="AF548">IF(AE548="","",INDEX(AG548:DR548,_xlfn.XMATCH(AE548,AG548:DR548)+1))</f>
        <v>AA</v>
      </c>
      <c r="AG548" s="114" t="s">
        <v>1270</v>
      </c>
      <c r="AH548" s="115">
        <v>44589</v>
      </c>
      <c r="AI548" s="198" t="s">
        <v>106</v>
      </c>
      <c r="AJ548" s="114" t="s">
        <v>1271</v>
      </c>
      <c r="AK548" s="115">
        <v>44612</v>
      </c>
      <c r="AL548" s="114" t="s">
        <v>136</v>
      </c>
      <c r="AM548" s="114" t="s">
        <v>1141</v>
      </c>
      <c r="AN548" s="115">
        <v>44812</v>
      </c>
      <c r="AO548" s="114" t="s">
        <v>340</v>
      </c>
      <c r="AP548" s="114" t="s">
        <v>1272</v>
      </c>
      <c r="AQ548" s="115">
        <v>44820</v>
      </c>
      <c r="AR548" s="114" t="s">
        <v>84</v>
      </c>
      <c r="AS548" s="114" t="s">
        <v>6136</v>
      </c>
      <c r="AT548" s="115">
        <v>44935</v>
      </c>
      <c r="AU548" s="114">
        <v>1</v>
      </c>
      <c r="AW548" s="115"/>
      <c r="AZ548" s="115"/>
      <c r="BC548" s="115"/>
      <c r="BF548" s="115"/>
      <c r="BI548" s="115"/>
      <c r="BL548" s="115"/>
      <c r="BR548" s="115"/>
      <c r="BX548" s="115"/>
      <c r="CD548" s="115"/>
      <c r="CJ548" s="115"/>
      <c r="CP548" s="115"/>
      <c r="CV548" s="115"/>
      <c r="DB548" s="115"/>
      <c r="DH548" s="115"/>
      <c r="DN548" s="115"/>
      <c r="DS548" s="31" cm="1">
        <f t="array" ref="DS548">_xlfn.TAKE(_xlfn.CHOOSECOLS(_xlfn.WRAPROWS($AG548:$DR548,6),2),1)</f>
        <v>44589</v>
      </c>
      <c r="DT548" s="31" cm="1">
        <f t="array" ref="DT548">_xlfn.TAKE(_xlfn._xlws.FILTER(_xlfn.CHOOSECOLS(_xlfn.WRAPROWS($AG548:$DR548,6),2),
(_xlfn.CHOOSECOLS(_xlfn.WRAPROWS($AG548:$DR548,6),3) = "0") +
(_xlfn.CHOOSECOLS(_xlfn.WRAPROWS($AG548:$DR548,6),3) = 0) +
(_xlfn.CHOOSECOLS(_xlfn.WRAPROWS($AG548:$DR548,6),3) = "0(CP)")),1)</f>
        <v>44812</v>
      </c>
    </row>
    <row r="549" spans="1:124" s="114" customFormat="1" x14ac:dyDescent="0.45">
      <c r="A549" s="29"/>
      <c r="B549" s="29" t="s">
        <v>445</v>
      </c>
      <c r="C549" s="29" t="s">
        <v>889</v>
      </c>
      <c r="D549" s="29" t="s">
        <v>61</v>
      </c>
      <c r="E549" s="29" t="s">
        <v>1273</v>
      </c>
      <c r="F549" s="34">
        <v>123152</v>
      </c>
      <c r="G549" s="29"/>
      <c r="H549" s="30" t="str">
        <f t="shared" si="107"/>
        <v>GUP-XV00-P1MB-123152</v>
      </c>
      <c r="I549" s="50" t="s">
        <v>1274</v>
      </c>
      <c r="J549" s="53" t="s">
        <v>542</v>
      </c>
      <c r="K549" s="52">
        <v>44713</v>
      </c>
      <c r="L549" s="53"/>
      <c r="M549" s="32" t="s">
        <v>448</v>
      </c>
      <c r="N549" s="28" t="s">
        <v>1275</v>
      </c>
      <c r="O549" s="28" t="s">
        <v>832</v>
      </c>
      <c r="P549" s="28"/>
      <c r="Q549" s="28"/>
      <c r="R549" s="28"/>
      <c r="S549" s="28" t="s">
        <v>1276</v>
      </c>
      <c r="T549" s="29" t="s">
        <v>104</v>
      </c>
      <c r="U549" s="55" t="s">
        <v>1120</v>
      </c>
      <c r="V549" s="55" t="s">
        <v>704</v>
      </c>
      <c r="W549" s="55">
        <v>3</v>
      </c>
      <c r="X549" s="162">
        <v>45838</v>
      </c>
      <c r="Y549" s="162">
        <v>45840</v>
      </c>
      <c r="Z549" s="30"/>
      <c r="AA549" s="107" t="str" cm="1">
        <f t="array" ref="AA549">IF(AB549="","",INDEX(AG549:DR549,_xlfn.XMATCH(AB549,AG549:DR549)-1))</f>
        <v>DHI-GUP-DT-22-050</v>
      </c>
      <c r="AB549" s="113">
        <f t="shared" si="108"/>
        <v>44601</v>
      </c>
      <c r="AC549" s="107" t="str" cm="1">
        <f t="array" ref="AC549">IF(AB549="","",INDEX(AG549:DR549,_xlfn.XMATCH(AB549,AG549:DR549)+1))</f>
        <v>0</v>
      </c>
      <c r="AD549" s="107" t="str" cm="1">
        <f t="array" ref="AD549">IF(AE549="","",INDEX(AG549:DR549,_xlfn.XMATCH(AE549,AG549:DR549)-1))</f>
        <v>CRS-GUP-DHI-DT-22-209</v>
      </c>
      <c r="AE549" s="113">
        <f t="shared" si="109"/>
        <v>44612</v>
      </c>
      <c r="AF549" s="107" t="str" cm="1">
        <f t="array" ref="AF549">IF(AE549="","",INDEX(AG549:DR549,_xlfn.XMATCH(AE549,AG549:DR549)+1))</f>
        <v>NC</v>
      </c>
      <c r="AG549" s="114" t="s">
        <v>1050</v>
      </c>
      <c r="AH549" s="115">
        <v>44601</v>
      </c>
      <c r="AI549" s="198" t="s">
        <v>71</v>
      </c>
      <c r="AJ549" s="114" t="s">
        <v>1051</v>
      </c>
      <c r="AK549" s="115">
        <v>44612</v>
      </c>
      <c r="AL549" s="114" t="s">
        <v>73</v>
      </c>
      <c r="AN549" s="115"/>
      <c r="AQ549" s="115"/>
      <c r="AT549" s="115"/>
      <c r="AW549" s="115"/>
      <c r="AZ549" s="115"/>
      <c r="BC549" s="115"/>
      <c r="BF549" s="115"/>
      <c r="BI549" s="115"/>
      <c r="BL549" s="115"/>
      <c r="BR549" s="115"/>
      <c r="BX549" s="115"/>
      <c r="CD549" s="115"/>
      <c r="CJ549" s="115"/>
      <c r="CP549" s="115"/>
      <c r="CV549" s="115"/>
      <c r="DB549" s="115"/>
      <c r="DH549" s="115"/>
      <c r="DN549" s="115"/>
      <c r="DS549" s="31" cm="1">
        <f t="array" ref="DS549">_xlfn.TAKE(_xlfn.CHOOSECOLS(_xlfn.WRAPROWS($AG549:$DR549,6),2),1)</f>
        <v>44601</v>
      </c>
      <c r="DT549" s="31" cm="1">
        <f t="array" ref="DT549">_xlfn.TAKE(_xlfn._xlws.FILTER(_xlfn.CHOOSECOLS(_xlfn.WRAPROWS($AG549:$DR549,6),2),
(_xlfn.CHOOSECOLS(_xlfn.WRAPROWS($AG549:$DR549,6),3) = "0") +
(_xlfn.CHOOSECOLS(_xlfn.WRAPROWS($AG549:$DR549,6),3) = 0) +
(_xlfn.CHOOSECOLS(_xlfn.WRAPROWS($AG549:$DR549,6),3) = "0(CP)")),1)</f>
        <v>44601</v>
      </c>
    </row>
    <row r="550" spans="1:124" s="114" customFormat="1" x14ac:dyDescent="0.45">
      <c r="A550" s="29"/>
      <c r="B550" s="29" t="s">
        <v>445</v>
      </c>
      <c r="C550" s="29" t="s">
        <v>1277</v>
      </c>
      <c r="D550" s="29" t="s">
        <v>61</v>
      </c>
      <c r="E550" s="29" t="s">
        <v>1273</v>
      </c>
      <c r="F550" s="34">
        <v>123153</v>
      </c>
      <c r="G550" s="29"/>
      <c r="H550" s="30" t="str">
        <f t="shared" ref="H550:H613" si="110">CONCATENATE(B550,"-",C550,"-",D550,E550,"-",F550)</f>
        <v>GUP-XV03-P1MB-123153</v>
      </c>
      <c r="I550" s="50" t="s">
        <v>1278</v>
      </c>
      <c r="J550" s="53" t="s">
        <v>542</v>
      </c>
      <c r="K550" s="52">
        <v>44713</v>
      </c>
      <c r="L550" s="53"/>
      <c r="M550" s="32" t="s">
        <v>448</v>
      </c>
      <c r="N550" s="28" t="s">
        <v>1275</v>
      </c>
      <c r="O550" s="28" t="s">
        <v>832</v>
      </c>
      <c r="P550" s="28"/>
      <c r="Q550" s="28"/>
      <c r="R550" s="28"/>
      <c r="S550" s="28" t="s">
        <v>1276</v>
      </c>
      <c r="T550" s="29" t="s">
        <v>104</v>
      </c>
      <c r="U550" s="55" t="s">
        <v>1120</v>
      </c>
      <c r="V550" s="55" t="s">
        <v>272</v>
      </c>
      <c r="W550" s="55">
        <v>3</v>
      </c>
      <c r="X550" s="162">
        <v>45838</v>
      </c>
      <c r="Y550" s="162">
        <v>45840</v>
      </c>
      <c r="Z550" s="30"/>
      <c r="AA550" s="107" t="str" cm="1">
        <f t="array" ref="AA550">IF(AB550="","",INDEX(AG550:DR550,_xlfn.XMATCH(AB550,AG550:DR550)-1))</f>
        <v>DE-GUP-DT-E-22-241</v>
      </c>
      <c r="AB550" s="113">
        <f t="shared" si="108"/>
        <v>44704</v>
      </c>
      <c r="AC550" s="107" cm="1">
        <f t="array" ref="AC550">IF(AB550="","",INDEX(AG550:DR550,_xlfn.XMATCH(AB550,AG550:DR550)+1))</f>
        <v>0</v>
      </c>
      <c r="AD550" s="107" t="str" cm="1">
        <f t="array" ref="AD550">IF(AE550="","",INDEX(AG550:DR550,_xlfn.XMATCH(AE550,AG550:DR550)-1))</f>
        <v>CRS-GUP-DHI-DT-22-415</v>
      </c>
      <c r="AE550" s="113">
        <f t="shared" si="109"/>
        <v>44725</v>
      </c>
      <c r="AF550" s="107" t="str" cm="1">
        <f t="array" ref="AF550">IF(AE550="","",INDEX(AG550:DR550,_xlfn.XMATCH(AE550,AG550:DR550)+1))</f>
        <v>NC</v>
      </c>
      <c r="AG550" s="114" t="s">
        <v>1070</v>
      </c>
      <c r="AH550" s="115">
        <v>44704</v>
      </c>
      <c r="AI550" s="198">
        <v>0</v>
      </c>
      <c r="AJ550" s="114" t="s">
        <v>1071</v>
      </c>
      <c r="AK550" s="115">
        <v>44725</v>
      </c>
      <c r="AL550" s="114" t="s">
        <v>73</v>
      </c>
      <c r="AN550" s="115"/>
      <c r="AQ550" s="115"/>
      <c r="AT550" s="115"/>
      <c r="AW550" s="115"/>
      <c r="AZ550" s="115"/>
      <c r="BC550" s="115"/>
      <c r="BF550" s="115"/>
      <c r="BI550" s="115"/>
      <c r="BL550" s="115"/>
      <c r="BR550" s="115"/>
      <c r="BX550" s="115"/>
      <c r="CD550" s="115"/>
      <c r="CJ550" s="115"/>
      <c r="CP550" s="115"/>
      <c r="CV550" s="115"/>
      <c r="DB550" s="115"/>
      <c r="DH550" s="115"/>
      <c r="DN550" s="115"/>
      <c r="DS550" s="31" cm="1">
        <f t="array" ref="DS550">_xlfn.TAKE(_xlfn.CHOOSECOLS(_xlfn.WRAPROWS($AG550:$DR550,6),2),1)</f>
        <v>44704</v>
      </c>
      <c r="DT550" s="31" cm="1">
        <f t="array" ref="DT550">_xlfn.TAKE(_xlfn._xlws.FILTER(_xlfn.CHOOSECOLS(_xlfn.WRAPROWS($AG550:$DR550,6),2),
(_xlfn.CHOOSECOLS(_xlfn.WRAPROWS($AG550:$DR550,6),3) = "0") +
(_xlfn.CHOOSECOLS(_xlfn.WRAPROWS($AG550:$DR550,6),3) = 0) +
(_xlfn.CHOOSECOLS(_xlfn.WRAPROWS($AG550:$DR550,6),3) = "0(CP)")),1)</f>
        <v>44704</v>
      </c>
    </row>
    <row r="551" spans="1:124" s="114" customFormat="1" x14ac:dyDescent="0.45">
      <c r="A551" s="29"/>
      <c r="B551" s="29" t="s">
        <v>445</v>
      </c>
      <c r="C551" s="29" t="s">
        <v>141</v>
      </c>
      <c r="D551" s="29" t="s">
        <v>61</v>
      </c>
      <c r="E551" s="29" t="s">
        <v>1273</v>
      </c>
      <c r="F551" s="34">
        <v>123148</v>
      </c>
      <c r="G551" s="29"/>
      <c r="H551" s="30" t="str">
        <f t="shared" si="110"/>
        <v>GUP-XS00-P1MB-123148</v>
      </c>
      <c r="I551" s="50" t="s">
        <v>1279</v>
      </c>
      <c r="J551" s="53" t="s">
        <v>542</v>
      </c>
      <c r="K551" s="52">
        <v>44743</v>
      </c>
      <c r="L551" s="53"/>
      <c r="M551" s="32" t="s">
        <v>448</v>
      </c>
      <c r="N551" s="28" t="s">
        <v>1275</v>
      </c>
      <c r="O551" s="28" t="s">
        <v>832</v>
      </c>
      <c r="P551" s="28"/>
      <c r="Q551" s="28"/>
      <c r="R551" s="28"/>
      <c r="S551" s="28" t="s">
        <v>1276</v>
      </c>
      <c r="T551" s="29" t="s">
        <v>104</v>
      </c>
      <c r="U551" s="55" t="s">
        <v>1120</v>
      </c>
      <c r="V551" s="55" t="s">
        <v>704</v>
      </c>
      <c r="W551" s="55">
        <v>3</v>
      </c>
      <c r="X551" s="162">
        <v>45838</v>
      </c>
      <c r="Y551" s="162">
        <v>45840</v>
      </c>
      <c r="Z551" s="30"/>
      <c r="AA551" s="107" t="str" cm="1">
        <f t="array" ref="AA551">IF(AB551="","",INDEX(AG551:DR551,_xlfn.XMATCH(AB551,AG551:DR551)-1))</f>
        <v>DE-GUP-DT-E-22-342</v>
      </c>
      <c r="AB551" s="113">
        <f t="shared" ref="AB551:AB592" si="111">IF(AH551="", "",MAX(AH551,AN551,AT551,AZ551,BF551,BL551,BR551,BX551,CD551,CJ551,CP551,CV551,DB551,DH551,DN551))</f>
        <v>44740</v>
      </c>
      <c r="AC551" s="107" cm="1">
        <f t="array" ref="AC551">IF(AB551="","",INDEX(AG551:DR551,_xlfn.XMATCH(AB551,AG551:DR551)+1))</f>
        <v>0</v>
      </c>
      <c r="AD551" s="107" t="str" cm="1">
        <f t="array" ref="AD551">IF(AE551="","",INDEX(AG551:DR551,_xlfn.XMATCH(AE551,AG551:DR551)-1))</f>
        <v>CRS-GUP-DHI-DT-22-549</v>
      </c>
      <c r="AE551" s="113">
        <f t="shared" ref="AE551:AE592" si="112">IF(AK551="", "",MAX(AK551,AQ551,AW551,BC551,BI551,BO551,BU551,CA551,CG551,CM551,CS551,CY551,DE551,DK551,DQ551))</f>
        <v>44769</v>
      </c>
      <c r="AF551" s="107" t="str" cm="1">
        <f t="array" ref="AF551">IF(AE551="","",INDEX(AG551:DR551,_xlfn.XMATCH(AE551,AG551:DR551)+1))</f>
        <v>NC</v>
      </c>
      <c r="AG551" s="114" t="s">
        <v>1075</v>
      </c>
      <c r="AH551" s="115">
        <v>44740</v>
      </c>
      <c r="AI551" s="198">
        <v>0</v>
      </c>
      <c r="AJ551" s="114" t="s">
        <v>1076</v>
      </c>
      <c r="AK551" s="115">
        <v>44769</v>
      </c>
      <c r="AL551" s="114" t="s">
        <v>73</v>
      </c>
      <c r="AN551" s="115"/>
      <c r="AQ551" s="115"/>
      <c r="AT551" s="115"/>
      <c r="AW551" s="115"/>
      <c r="AZ551" s="115"/>
      <c r="BC551" s="115"/>
      <c r="BF551" s="115"/>
      <c r="BI551" s="115"/>
      <c r="BL551" s="115"/>
      <c r="BR551" s="115"/>
      <c r="BX551" s="115"/>
      <c r="CD551" s="115"/>
      <c r="CJ551" s="115"/>
      <c r="CP551" s="115"/>
      <c r="CV551" s="115"/>
      <c r="DB551" s="115"/>
      <c r="DH551" s="115"/>
      <c r="DN551" s="115"/>
      <c r="DS551" s="31" cm="1">
        <f t="array" ref="DS551">_xlfn.TAKE(_xlfn.CHOOSECOLS(_xlfn.WRAPROWS($AG551:$DR551,6),2),1)</f>
        <v>44740</v>
      </c>
      <c r="DT551" s="31" cm="1">
        <f t="array" ref="DT551">_xlfn.TAKE(_xlfn._xlws.FILTER(_xlfn.CHOOSECOLS(_xlfn.WRAPROWS($AG551:$DR551,6),2),
(_xlfn.CHOOSECOLS(_xlfn.WRAPROWS($AG551:$DR551,6),3) = "0") +
(_xlfn.CHOOSECOLS(_xlfn.WRAPROWS($AG551:$DR551,6),3) = 0) +
(_xlfn.CHOOSECOLS(_xlfn.WRAPROWS($AG551:$DR551,6),3) = "0(CP)")),1)</f>
        <v>44740</v>
      </c>
    </row>
    <row r="552" spans="1:124" s="114" customFormat="1" x14ac:dyDescent="0.45">
      <c r="A552" s="29"/>
      <c r="B552" s="29" t="s">
        <v>445</v>
      </c>
      <c r="C552" s="29" t="s">
        <v>942</v>
      </c>
      <c r="D552" s="29" t="s">
        <v>61</v>
      </c>
      <c r="E552" s="29" t="s">
        <v>1273</v>
      </c>
      <c r="F552" s="34">
        <v>123135</v>
      </c>
      <c r="G552" s="29"/>
      <c r="H552" s="30" t="str">
        <f t="shared" si="110"/>
        <v>GUP-YR04-P1MB-123135</v>
      </c>
      <c r="I552" s="50" t="s">
        <v>1280</v>
      </c>
      <c r="J552" s="53" t="s">
        <v>542</v>
      </c>
      <c r="K552" s="52">
        <v>44774</v>
      </c>
      <c r="L552" s="48"/>
      <c r="M552" s="32" t="s">
        <v>448</v>
      </c>
      <c r="N552" s="28" t="s">
        <v>1023</v>
      </c>
      <c r="O552" s="28"/>
      <c r="P552" s="28"/>
      <c r="Q552" s="28"/>
      <c r="R552" s="28"/>
      <c r="S552" s="28" t="s">
        <v>1024</v>
      </c>
      <c r="T552" s="32" t="s">
        <v>104</v>
      </c>
      <c r="U552" s="28" t="s">
        <v>1024</v>
      </c>
      <c r="V552" s="55" t="s">
        <v>847</v>
      </c>
      <c r="W552" s="55">
        <v>2</v>
      </c>
      <c r="X552" s="162">
        <v>45838</v>
      </c>
      <c r="Y552" s="162">
        <v>45840</v>
      </c>
      <c r="Z552" s="30"/>
      <c r="AA552" s="107" t="str" cm="1">
        <f t="array" ref="AA552">IF(AB552="","",INDEX(AG552:DR552,_xlfn.XMATCH(AB552,AG552:DR552)-1))</f>
        <v>DE-GUP-DT-E-22-342</v>
      </c>
      <c r="AB552" s="113">
        <f t="shared" si="111"/>
        <v>44740</v>
      </c>
      <c r="AC552" s="107" cm="1">
        <f t="array" ref="AC552">IF(AB552="","",INDEX(AG552:DR552,_xlfn.XMATCH(AB552,AG552:DR552)+1))</f>
        <v>0</v>
      </c>
      <c r="AD552" s="107" t="str" cm="1">
        <f t="array" ref="AD552">IF(AE552="","",INDEX(AG552:DR552,_xlfn.XMATCH(AE552,AG552:DR552)-1))</f>
        <v>CRS-GUP-DHI-DT-22-549</v>
      </c>
      <c r="AE552" s="113">
        <f t="shared" si="112"/>
        <v>44769</v>
      </c>
      <c r="AF552" s="107" t="str" cm="1">
        <f t="array" ref="AF552">IF(AE552="","",INDEX(AG552:DR552,_xlfn.XMATCH(AE552,AG552:DR552)+1))</f>
        <v>NC</v>
      </c>
      <c r="AG552" s="114" t="s">
        <v>1075</v>
      </c>
      <c r="AH552" s="115">
        <v>44740</v>
      </c>
      <c r="AI552" s="198">
        <v>0</v>
      </c>
      <c r="AJ552" s="114" t="s">
        <v>1076</v>
      </c>
      <c r="AK552" s="115">
        <v>44769</v>
      </c>
      <c r="AL552" s="114" t="s">
        <v>73</v>
      </c>
      <c r="AN552" s="115"/>
      <c r="AQ552" s="115"/>
      <c r="AT552" s="115"/>
      <c r="AW552" s="115"/>
      <c r="AZ552" s="115"/>
      <c r="BC552" s="115"/>
      <c r="BF552" s="115"/>
      <c r="BI552" s="115"/>
      <c r="BL552" s="115"/>
      <c r="BR552" s="115"/>
      <c r="BX552" s="115"/>
      <c r="CD552" s="115"/>
      <c r="CJ552" s="115"/>
      <c r="CP552" s="115"/>
      <c r="CV552" s="115"/>
      <c r="DB552" s="115"/>
      <c r="DH552" s="115"/>
      <c r="DN552" s="115"/>
      <c r="DS552" s="31" cm="1">
        <f t="array" ref="DS552">_xlfn.TAKE(_xlfn.CHOOSECOLS(_xlfn.WRAPROWS($AG552:$DR552,6),2),1)</f>
        <v>44740</v>
      </c>
      <c r="DT552" s="31" cm="1">
        <f t="array" ref="DT552">_xlfn.TAKE(_xlfn._xlws.FILTER(_xlfn.CHOOSECOLS(_xlfn.WRAPROWS($AG552:$DR552,6),2),
(_xlfn.CHOOSECOLS(_xlfn.WRAPROWS($AG552:$DR552,6),3) = "0") +
(_xlfn.CHOOSECOLS(_xlfn.WRAPROWS($AG552:$DR552,6),3) = 0) +
(_xlfn.CHOOSECOLS(_xlfn.WRAPROWS($AG552:$DR552,6),3) = "0(CP)")),1)</f>
        <v>44740</v>
      </c>
    </row>
    <row r="553" spans="1:124" s="114" customFormat="1" x14ac:dyDescent="0.45">
      <c r="A553" s="29"/>
      <c r="B553" s="29" t="s">
        <v>445</v>
      </c>
      <c r="C553" s="29" t="s">
        <v>942</v>
      </c>
      <c r="D553" s="29" t="s">
        <v>61</v>
      </c>
      <c r="E553" s="29" t="s">
        <v>1273</v>
      </c>
      <c r="F553" s="34">
        <v>123136</v>
      </c>
      <c r="G553" s="29"/>
      <c r="H553" s="30" t="str">
        <f t="shared" si="110"/>
        <v>GUP-YR04-P1MB-123136</v>
      </c>
      <c r="I553" s="50" t="s">
        <v>1281</v>
      </c>
      <c r="J553" s="53" t="s">
        <v>542</v>
      </c>
      <c r="K553" s="52">
        <v>44774</v>
      </c>
      <c r="L553" s="48"/>
      <c r="M553" s="32" t="s">
        <v>448</v>
      </c>
      <c r="N553" s="28" t="s">
        <v>1023</v>
      </c>
      <c r="O553" s="28"/>
      <c r="P553" s="28"/>
      <c r="Q553" s="28"/>
      <c r="R553" s="28"/>
      <c r="S553" s="28" t="s">
        <v>1024</v>
      </c>
      <c r="T553" s="32" t="s">
        <v>104</v>
      </c>
      <c r="U553" s="28" t="s">
        <v>1024</v>
      </c>
      <c r="V553" s="55" t="s">
        <v>847</v>
      </c>
      <c r="W553" s="55">
        <v>2</v>
      </c>
      <c r="X553" s="162">
        <v>45838</v>
      </c>
      <c r="Y553" s="162">
        <v>45840</v>
      </c>
      <c r="Z553" s="30"/>
      <c r="AA553" s="107" t="str" cm="1">
        <f t="array" ref="AA553">IF(AB553="","",INDEX(AG553:DR553,_xlfn.XMATCH(AB553,AG553:DR553)-1))</f>
        <v>DE-GUP-DT-E-22-342</v>
      </c>
      <c r="AB553" s="113">
        <f t="shared" si="111"/>
        <v>44740</v>
      </c>
      <c r="AC553" s="107" cm="1">
        <f t="array" ref="AC553">IF(AB553="","",INDEX(AG553:DR553,_xlfn.XMATCH(AB553,AG553:DR553)+1))</f>
        <v>0</v>
      </c>
      <c r="AD553" s="107" t="str" cm="1">
        <f t="array" ref="AD553">IF(AE553="","",INDEX(AG553:DR553,_xlfn.XMATCH(AE553,AG553:DR553)-1))</f>
        <v>CRS-GUP-DHI-DT-22-549</v>
      </c>
      <c r="AE553" s="113">
        <f t="shared" si="112"/>
        <v>44769</v>
      </c>
      <c r="AF553" s="107" t="str" cm="1">
        <f t="array" ref="AF553">IF(AE553="","",INDEX(AG553:DR553,_xlfn.XMATCH(AE553,AG553:DR553)+1))</f>
        <v>NC</v>
      </c>
      <c r="AG553" s="114" t="s">
        <v>1075</v>
      </c>
      <c r="AH553" s="115">
        <v>44740</v>
      </c>
      <c r="AI553" s="198">
        <v>0</v>
      </c>
      <c r="AJ553" s="114" t="s">
        <v>1076</v>
      </c>
      <c r="AK553" s="115">
        <v>44769</v>
      </c>
      <c r="AL553" s="114" t="s">
        <v>73</v>
      </c>
      <c r="AN553" s="115"/>
      <c r="AQ553" s="115"/>
      <c r="AT553" s="115"/>
      <c r="AW553" s="115"/>
      <c r="AZ553" s="115"/>
      <c r="BC553" s="115"/>
      <c r="BF553" s="115"/>
      <c r="BI553" s="115"/>
      <c r="BL553" s="115"/>
      <c r="BR553" s="115"/>
      <c r="BX553" s="115"/>
      <c r="CD553" s="115"/>
      <c r="CJ553" s="115"/>
      <c r="CP553" s="115"/>
      <c r="CV553" s="115"/>
      <c r="DB553" s="115"/>
      <c r="DH553" s="115"/>
      <c r="DN553" s="115"/>
      <c r="DS553" s="31" cm="1">
        <f t="array" ref="DS553">_xlfn.TAKE(_xlfn.CHOOSECOLS(_xlfn.WRAPROWS($AG553:$DR553,6),2),1)</f>
        <v>44740</v>
      </c>
      <c r="DT553" s="31" cm="1">
        <f t="array" ref="DT553">_xlfn.TAKE(_xlfn._xlws.FILTER(_xlfn.CHOOSECOLS(_xlfn.WRAPROWS($AG553:$DR553,6),2),
(_xlfn.CHOOSECOLS(_xlfn.WRAPROWS($AG553:$DR553,6),3) = "0") +
(_xlfn.CHOOSECOLS(_xlfn.WRAPROWS($AG553:$DR553,6),3) = 0) +
(_xlfn.CHOOSECOLS(_xlfn.WRAPROWS($AG553:$DR553,6),3) = "0(CP)")),1)</f>
        <v>44740</v>
      </c>
    </row>
    <row r="554" spans="1:124" s="114" customFormat="1" x14ac:dyDescent="0.45">
      <c r="A554" s="29"/>
      <c r="B554" s="29" t="s">
        <v>445</v>
      </c>
      <c r="C554" s="29" t="s">
        <v>942</v>
      </c>
      <c r="D554" s="29" t="s">
        <v>61</v>
      </c>
      <c r="E554" s="29" t="s">
        <v>1273</v>
      </c>
      <c r="F554" s="34">
        <v>123137</v>
      </c>
      <c r="G554" s="29"/>
      <c r="H554" s="30" t="str">
        <f t="shared" si="110"/>
        <v>GUP-YR04-P1MB-123137</v>
      </c>
      <c r="I554" s="50" t="s">
        <v>1282</v>
      </c>
      <c r="J554" s="53" t="s">
        <v>542</v>
      </c>
      <c r="K554" s="52">
        <v>44774</v>
      </c>
      <c r="L554" s="48"/>
      <c r="M554" s="32" t="s">
        <v>448</v>
      </c>
      <c r="N554" s="28" t="s">
        <v>1023</v>
      </c>
      <c r="O554" s="28"/>
      <c r="P554" s="28"/>
      <c r="Q554" s="28"/>
      <c r="R554" s="28"/>
      <c r="S554" s="28" t="s">
        <v>1024</v>
      </c>
      <c r="T554" s="32" t="s">
        <v>104</v>
      </c>
      <c r="U554" s="28" t="s">
        <v>1024</v>
      </c>
      <c r="V554" s="55" t="s">
        <v>847</v>
      </c>
      <c r="W554" s="55">
        <v>2</v>
      </c>
      <c r="X554" s="162">
        <v>45838</v>
      </c>
      <c r="Y554" s="162">
        <v>45840</v>
      </c>
      <c r="Z554" s="30"/>
      <c r="AA554" s="107" t="str" cm="1">
        <f t="array" ref="AA554">IF(AB554="","",INDEX(AG554:DR554,_xlfn.XMATCH(AB554,AG554:DR554)-1))</f>
        <v>DE-GUP-DT-E-22-342</v>
      </c>
      <c r="AB554" s="113">
        <f t="shared" si="111"/>
        <v>44740</v>
      </c>
      <c r="AC554" s="107" cm="1">
        <f t="array" ref="AC554">IF(AB554="","",INDEX(AG554:DR554,_xlfn.XMATCH(AB554,AG554:DR554)+1))</f>
        <v>0</v>
      </c>
      <c r="AD554" s="107" t="str" cm="1">
        <f t="array" ref="AD554">IF(AE554="","",INDEX(AG554:DR554,_xlfn.XMATCH(AE554,AG554:DR554)-1))</f>
        <v>CRS-GUP-DHI-DT-22-549</v>
      </c>
      <c r="AE554" s="113">
        <f t="shared" si="112"/>
        <v>44769</v>
      </c>
      <c r="AF554" s="107" t="str" cm="1">
        <f t="array" ref="AF554">IF(AE554="","",INDEX(AG554:DR554,_xlfn.XMATCH(AE554,AG554:DR554)+1))</f>
        <v>NC</v>
      </c>
      <c r="AG554" s="114" t="s">
        <v>1075</v>
      </c>
      <c r="AH554" s="115">
        <v>44740</v>
      </c>
      <c r="AI554" s="198">
        <v>0</v>
      </c>
      <c r="AJ554" s="114" t="s">
        <v>1076</v>
      </c>
      <c r="AK554" s="115">
        <v>44769</v>
      </c>
      <c r="AL554" s="114" t="s">
        <v>73</v>
      </c>
      <c r="AN554" s="115"/>
      <c r="AQ554" s="115"/>
      <c r="AT554" s="115"/>
      <c r="AW554" s="115"/>
      <c r="AZ554" s="115"/>
      <c r="BC554" s="115"/>
      <c r="BF554" s="115"/>
      <c r="BI554" s="115"/>
      <c r="BL554" s="115"/>
      <c r="BR554" s="115"/>
      <c r="BX554" s="115"/>
      <c r="CD554" s="115"/>
      <c r="CJ554" s="115"/>
      <c r="CP554" s="115"/>
      <c r="CV554" s="115"/>
      <c r="DB554" s="115"/>
      <c r="DH554" s="115"/>
      <c r="DN554" s="115"/>
      <c r="DS554" s="31" cm="1">
        <f t="array" ref="DS554">_xlfn.TAKE(_xlfn.CHOOSECOLS(_xlfn.WRAPROWS($AG554:$DR554,6),2),1)</f>
        <v>44740</v>
      </c>
      <c r="DT554" s="31" cm="1">
        <f t="array" ref="DT554">_xlfn.TAKE(_xlfn._xlws.FILTER(_xlfn.CHOOSECOLS(_xlfn.WRAPROWS($AG554:$DR554,6),2),
(_xlfn.CHOOSECOLS(_xlfn.WRAPROWS($AG554:$DR554,6),3) = "0") +
(_xlfn.CHOOSECOLS(_xlfn.WRAPROWS($AG554:$DR554,6),3) = 0) +
(_xlfn.CHOOSECOLS(_xlfn.WRAPROWS($AG554:$DR554,6),3) = "0(CP)")),1)</f>
        <v>44740</v>
      </c>
    </row>
    <row r="555" spans="1:124" s="114" customFormat="1" x14ac:dyDescent="0.45">
      <c r="A555" s="29"/>
      <c r="B555" s="29" t="s">
        <v>445</v>
      </c>
      <c r="C555" s="29" t="s">
        <v>939</v>
      </c>
      <c r="D555" s="29" t="s">
        <v>61</v>
      </c>
      <c r="E555" s="29" t="s">
        <v>1273</v>
      </c>
      <c r="F555" s="34">
        <v>123112</v>
      </c>
      <c r="G555" s="29"/>
      <c r="H555" s="30" t="str">
        <f t="shared" si="110"/>
        <v>GUP-YL16-P1MB-123112</v>
      </c>
      <c r="I555" s="50" t="s">
        <v>1283</v>
      </c>
      <c r="J555" s="56" t="s">
        <v>542</v>
      </c>
      <c r="K555" s="171">
        <v>44774</v>
      </c>
      <c r="L555" s="48"/>
      <c r="M555" s="32" t="s">
        <v>448</v>
      </c>
      <c r="N555" s="28" t="s">
        <v>1023</v>
      </c>
      <c r="O555" s="28"/>
      <c r="P555" s="28"/>
      <c r="Q555" s="28"/>
      <c r="R555" s="28"/>
      <c r="S555" s="28" t="s">
        <v>1024</v>
      </c>
      <c r="T555" s="32" t="s">
        <v>104</v>
      </c>
      <c r="U555" s="28" t="s">
        <v>1024</v>
      </c>
      <c r="V555" s="55" t="s">
        <v>847</v>
      </c>
      <c r="W555" s="55">
        <v>3</v>
      </c>
      <c r="X555" s="162">
        <v>45838</v>
      </c>
      <c r="Y555" s="162">
        <v>45840</v>
      </c>
      <c r="Z555" s="30"/>
      <c r="AA555" s="107" t="str" cm="1">
        <f t="array" ref="AA555">IF(AB555="","",INDEX(AG555:DR555,_xlfn.XMATCH(AB555,AG555:DR555)-1))</f>
        <v>DE-GUP-DT-E-22-342</v>
      </c>
      <c r="AB555" s="113">
        <f t="shared" si="111"/>
        <v>44740</v>
      </c>
      <c r="AC555" s="107" cm="1">
        <f t="array" ref="AC555">IF(AB555="","",INDEX(AG555:DR555,_xlfn.XMATCH(AB555,AG555:DR555)+1))</f>
        <v>0</v>
      </c>
      <c r="AD555" s="107" t="str" cm="1">
        <f t="array" ref="AD555">IF(AE555="","",INDEX(AG555:DR555,_xlfn.XMATCH(AE555,AG555:DR555)-1))</f>
        <v>CRS-GUP-DHI-DT-22-549</v>
      </c>
      <c r="AE555" s="113">
        <f t="shared" si="112"/>
        <v>44769</v>
      </c>
      <c r="AF555" s="107" t="str" cm="1">
        <f t="array" ref="AF555">IF(AE555="","",INDEX(AG555:DR555,_xlfn.XMATCH(AE555,AG555:DR555)+1))</f>
        <v>NC</v>
      </c>
      <c r="AG555" s="114" t="s">
        <v>1284</v>
      </c>
      <c r="AH555" s="115">
        <v>44740</v>
      </c>
      <c r="AI555" s="198">
        <v>0</v>
      </c>
      <c r="AJ555" s="114" t="s">
        <v>1076</v>
      </c>
      <c r="AK555" s="115">
        <v>44769</v>
      </c>
      <c r="AL555" s="114" t="s">
        <v>73</v>
      </c>
      <c r="AN555" s="115"/>
      <c r="AQ555" s="115"/>
      <c r="AT555" s="115"/>
      <c r="AW555" s="115"/>
      <c r="AZ555" s="115"/>
      <c r="BC555" s="115"/>
      <c r="BF555" s="115"/>
      <c r="BI555" s="115"/>
      <c r="BL555" s="115"/>
      <c r="BR555" s="115"/>
      <c r="BX555" s="115"/>
      <c r="CD555" s="115"/>
      <c r="CJ555" s="115"/>
      <c r="CP555" s="115"/>
      <c r="CV555" s="115"/>
      <c r="DB555" s="115"/>
      <c r="DH555" s="115"/>
      <c r="DN555" s="115"/>
      <c r="DS555" s="31" cm="1">
        <f t="array" ref="DS555">_xlfn.TAKE(_xlfn.CHOOSECOLS(_xlfn.WRAPROWS($AG555:$DR555,6),2),1)</f>
        <v>44740</v>
      </c>
      <c r="DT555" s="31" cm="1">
        <f t="array" ref="DT555">_xlfn.TAKE(_xlfn._xlws.FILTER(_xlfn.CHOOSECOLS(_xlfn.WRAPROWS($AG555:$DR555,6),2),
(_xlfn.CHOOSECOLS(_xlfn.WRAPROWS($AG555:$DR555,6),3) = "0") +
(_xlfn.CHOOSECOLS(_xlfn.WRAPROWS($AG555:$DR555,6),3) = 0) +
(_xlfn.CHOOSECOLS(_xlfn.WRAPROWS($AG555:$DR555,6),3) = "0(CP)")),1)</f>
        <v>44740</v>
      </c>
    </row>
    <row r="556" spans="1:124" s="43" customFormat="1" x14ac:dyDescent="0.45">
      <c r="A556" s="29"/>
      <c r="B556" s="29" t="s">
        <v>445</v>
      </c>
      <c r="C556" s="29" t="s">
        <v>1563</v>
      </c>
      <c r="D556" s="29" t="s">
        <v>61</v>
      </c>
      <c r="E556" s="29" t="s">
        <v>606</v>
      </c>
      <c r="F556" s="34">
        <v>123154</v>
      </c>
      <c r="G556" s="29"/>
      <c r="H556" s="30" t="str">
        <f t="shared" si="110"/>
        <v>GUP-CQ02-P1LCB-123154</v>
      </c>
      <c r="I556" s="139" t="s">
        <v>7627</v>
      </c>
      <c r="J556" s="56" t="s">
        <v>542</v>
      </c>
      <c r="K556" s="171">
        <v>45286</v>
      </c>
      <c r="L556" s="48"/>
      <c r="M556" s="32" t="s">
        <v>448</v>
      </c>
      <c r="N556" s="28" t="s">
        <v>1023</v>
      </c>
      <c r="O556" s="28"/>
      <c r="P556" s="28"/>
      <c r="Q556" s="28"/>
      <c r="R556" s="28"/>
      <c r="S556" s="28" t="s">
        <v>1024</v>
      </c>
      <c r="T556" s="32" t="s">
        <v>104</v>
      </c>
      <c r="U556" s="28" t="s">
        <v>1024</v>
      </c>
      <c r="V556" s="55" t="s">
        <v>704</v>
      </c>
      <c r="W556" s="55">
        <v>3</v>
      </c>
      <c r="X556" s="162">
        <v>45838</v>
      </c>
      <c r="Y556" s="162">
        <v>45840</v>
      </c>
      <c r="Z556" s="30"/>
      <c r="AA556" s="119" t="str" cm="1">
        <f t="array" ref="AA556">IF(AB556="","",INDEX(AG556:DR556,_xlfn.XMATCH(AB556,AG556:DR556)-1))</f>
        <v>DE-GUP-DT-E-24-075</v>
      </c>
      <c r="AB556" s="120">
        <f t="shared" si="111"/>
        <v>45365</v>
      </c>
      <c r="AC556" s="119" cm="1">
        <f t="array" ref="AC556">IF(AB556="","",INDEX(AG556:DR556,_xlfn.XMATCH(AB556,AG556:DR556)+1))</f>
        <v>0</v>
      </c>
      <c r="AD556" s="119" t="str" cm="1">
        <f t="array" ref="AD556">IF(AE556="","",INDEX(AG556:DR556,_xlfn.XMATCH(AE556,AG556:DR556)-1))</f>
        <v>CRS-GUP-DHI-DT-24-064</v>
      </c>
      <c r="AE556" s="120">
        <f t="shared" si="112"/>
        <v>45490</v>
      </c>
      <c r="AF556" s="119" t="str" cm="1">
        <f t="array" ref="AF556">IF(AE556="","",INDEX(AG556:DR556,_xlfn.XMATCH(AE556,AG556:DR556)+1))</f>
        <v>NC</v>
      </c>
      <c r="AG556" s="43" t="s">
        <v>8286</v>
      </c>
      <c r="AH556" s="117">
        <v>45365</v>
      </c>
      <c r="AI556" s="199">
        <v>0</v>
      </c>
      <c r="AJ556" s="43" t="s">
        <v>8493</v>
      </c>
      <c r="AK556" s="117">
        <v>45490</v>
      </c>
      <c r="AL556" s="43" t="s">
        <v>73</v>
      </c>
      <c r="AN556" s="117"/>
      <c r="AQ556" s="117"/>
      <c r="AT556" s="117"/>
      <c r="AW556" s="117"/>
      <c r="AZ556" s="117"/>
      <c r="BC556" s="117"/>
      <c r="BF556" s="117"/>
      <c r="BI556" s="117"/>
      <c r="BL556" s="117"/>
      <c r="BR556" s="117"/>
      <c r="BX556" s="117"/>
      <c r="CD556" s="117"/>
      <c r="CJ556" s="117"/>
      <c r="CP556" s="117"/>
      <c r="CV556" s="117"/>
      <c r="DB556" s="117"/>
      <c r="DH556" s="117"/>
      <c r="DN556" s="117"/>
      <c r="DS556" s="31" cm="1">
        <f t="array" ref="DS556">_xlfn.TAKE(_xlfn.CHOOSECOLS(_xlfn.WRAPROWS($AG556:$DR556,6),2),1)</f>
        <v>45365</v>
      </c>
      <c r="DT556" s="31" cm="1">
        <f t="array" ref="DT556">_xlfn.TAKE(_xlfn._xlws.FILTER(_xlfn.CHOOSECOLS(_xlfn.WRAPROWS($AG556:$DR556,6),2),
(_xlfn.CHOOSECOLS(_xlfn.WRAPROWS($AG556:$DR556,6),3) = "0") +
(_xlfn.CHOOSECOLS(_xlfn.WRAPROWS($AG556:$DR556,6),3) = 0) +
(_xlfn.CHOOSECOLS(_xlfn.WRAPROWS($AG556:$DR556,6),3) = "0(CP)")),1)</f>
        <v>45365</v>
      </c>
    </row>
    <row r="557" spans="1:124" s="43" customFormat="1" x14ac:dyDescent="0.45">
      <c r="A557" s="29"/>
      <c r="B557" s="29" t="s">
        <v>445</v>
      </c>
      <c r="C557" s="29" t="s">
        <v>93</v>
      </c>
      <c r="D557" s="29" t="s">
        <v>101</v>
      </c>
      <c r="E557" s="29" t="s">
        <v>1285</v>
      </c>
      <c r="F557" s="37">
        <v>124021</v>
      </c>
      <c r="G557" s="29"/>
      <c r="H557" s="30" t="str">
        <f t="shared" si="110"/>
        <v>GUP-XW01-P1EKG-124021</v>
      </c>
      <c r="I557" s="30" t="s">
        <v>1286</v>
      </c>
      <c r="J557" s="29" t="s">
        <v>245</v>
      </c>
      <c r="K557" s="42">
        <v>44772</v>
      </c>
      <c r="L557" s="42">
        <v>44895</v>
      </c>
      <c r="M557" s="32" t="s">
        <v>448</v>
      </c>
      <c r="N557" s="28" t="s">
        <v>728</v>
      </c>
      <c r="O557" s="28"/>
      <c r="P557" s="28" t="s">
        <v>5686</v>
      </c>
      <c r="Q557" s="28"/>
      <c r="R557" s="28"/>
      <c r="S557" s="28" t="s">
        <v>1287</v>
      </c>
      <c r="T557" s="29" t="s">
        <v>104</v>
      </c>
      <c r="U557" s="37" t="s">
        <v>1287</v>
      </c>
      <c r="V557" s="37" t="s">
        <v>69</v>
      </c>
      <c r="W557" s="34">
        <v>1</v>
      </c>
      <c r="X557" s="162">
        <v>45838</v>
      </c>
      <c r="Y557" s="162">
        <v>45839</v>
      </c>
      <c r="Z557" s="30"/>
      <c r="AA557" s="119" t="str" cm="1">
        <f t="array" ref="AA557">IF(AB557="","",INDEX(AG557:DR557,_xlfn.XMATCH(AB557,AG557:DR557)-1))</f>
        <v>DE-GUP-DT-E-23-401</v>
      </c>
      <c r="AB557" s="120">
        <f t="shared" si="111"/>
        <v>45015</v>
      </c>
      <c r="AC557" s="119" cm="1">
        <f t="array" ref="AC557">IF(AB557="","",INDEX(AG557:DR557,_xlfn.XMATCH(AB557,AG557:DR557)+1))</f>
        <v>0</v>
      </c>
      <c r="AD557" s="119" t="str" cm="1">
        <f t="array" ref="AD557">IF(AE557="","",INDEX(AG557:DR557,_xlfn.XMATCH(AE557,AG557:DR557)-1))</f>
        <v>CRS-GUP-DHI-DT-23-1677</v>
      </c>
      <c r="AE557" s="120">
        <f t="shared" si="112"/>
        <v>44999</v>
      </c>
      <c r="AF557" s="119" t="str" cm="1">
        <f t="array" ref="AF557">IF(AE557="","",INDEX(AG557:DR557,_xlfn.XMATCH(AE557,AG557:DR557)+1))</f>
        <v>AA</v>
      </c>
      <c r="AG557" s="43" t="s">
        <v>1288</v>
      </c>
      <c r="AH557" s="117">
        <v>44469</v>
      </c>
      <c r="AI557" s="199" t="s">
        <v>106</v>
      </c>
      <c r="AJ557" s="43" t="s">
        <v>1289</v>
      </c>
      <c r="AK557" s="117">
        <v>44487</v>
      </c>
      <c r="AL557" s="43" t="s">
        <v>77</v>
      </c>
      <c r="AM557" s="43" t="s">
        <v>1290</v>
      </c>
      <c r="AN557" s="117">
        <v>44812</v>
      </c>
      <c r="AO557" s="43" t="s">
        <v>52</v>
      </c>
      <c r="AP557" s="43" t="s">
        <v>1291</v>
      </c>
      <c r="AQ557" s="117">
        <v>44823</v>
      </c>
      <c r="AR557" s="43" t="s">
        <v>92</v>
      </c>
      <c r="AS557" s="43" t="s">
        <v>6195</v>
      </c>
      <c r="AT557" s="117">
        <v>44943</v>
      </c>
      <c r="AU557" s="43" t="s">
        <v>337</v>
      </c>
      <c r="AV557" s="43" t="s">
        <v>6817</v>
      </c>
      <c r="AW557" s="117">
        <v>44999</v>
      </c>
      <c r="AX557" s="43" t="s">
        <v>84</v>
      </c>
      <c r="AY557" s="43" t="s">
        <v>7060</v>
      </c>
      <c r="AZ557" s="117">
        <v>45015</v>
      </c>
      <c r="BA557" s="43">
        <v>0</v>
      </c>
      <c r="BC557" s="117"/>
      <c r="BF557" s="117"/>
      <c r="BI557" s="117"/>
      <c r="BL557" s="117"/>
      <c r="BR557" s="117"/>
      <c r="BX557" s="117"/>
      <c r="CD557" s="117"/>
      <c r="CJ557" s="117"/>
      <c r="CP557" s="117"/>
      <c r="CV557" s="117"/>
      <c r="DB557" s="117"/>
      <c r="DH557" s="117"/>
      <c r="DN557" s="117"/>
      <c r="DS557" s="31" cm="1">
        <f t="array" ref="DS557">_xlfn.TAKE(_xlfn.CHOOSECOLS(_xlfn.WRAPROWS($AG557:$DR557,6),2),1)</f>
        <v>44469</v>
      </c>
      <c r="DT557" s="31" cm="1">
        <f t="array" ref="DT557">_xlfn.TAKE(_xlfn._xlws.FILTER(_xlfn.CHOOSECOLS(_xlfn.WRAPROWS($AG557:$DR557,6),2),
(_xlfn.CHOOSECOLS(_xlfn.WRAPROWS($AG557:$DR557,6),3) = "0") +
(_xlfn.CHOOSECOLS(_xlfn.WRAPROWS($AG557:$DR557,6),3) = 0) +
(_xlfn.CHOOSECOLS(_xlfn.WRAPROWS($AG557:$DR557,6),3) = "0(CP)")),1)</f>
        <v>45015</v>
      </c>
    </row>
    <row r="558" spans="1:124" s="43" customFormat="1" x14ac:dyDescent="0.45">
      <c r="A558" s="29"/>
      <c r="B558" s="29" t="s">
        <v>445</v>
      </c>
      <c r="C558" s="29" t="s">
        <v>93</v>
      </c>
      <c r="D558" s="29" t="s">
        <v>101</v>
      </c>
      <c r="E558" s="29" t="s">
        <v>1285</v>
      </c>
      <c r="F558" s="37">
        <v>124022</v>
      </c>
      <c r="G558" s="29"/>
      <c r="H558" s="30" t="str">
        <f t="shared" si="110"/>
        <v>GUP-XW01-P1EKG-124022</v>
      </c>
      <c r="I558" s="30" t="s">
        <v>1292</v>
      </c>
      <c r="J558" s="29" t="s">
        <v>245</v>
      </c>
      <c r="K558" s="42">
        <v>44772</v>
      </c>
      <c r="L558" s="42">
        <v>44895</v>
      </c>
      <c r="M558" s="32" t="s">
        <v>448</v>
      </c>
      <c r="N558" s="28" t="s">
        <v>728</v>
      </c>
      <c r="O558" s="28"/>
      <c r="P558" s="28" t="s">
        <v>5686</v>
      </c>
      <c r="Q558" s="28"/>
      <c r="R558" s="28"/>
      <c r="S558" s="28" t="s">
        <v>1287</v>
      </c>
      <c r="T558" s="29" t="s">
        <v>104</v>
      </c>
      <c r="U558" s="37" t="s">
        <v>1287</v>
      </c>
      <c r="V558" s="37" t="s">
        <v>69</v>
      </c>
      <c r="W558" s="34">
        <v>1</v>
      </c>
      <c r="X558" s="162">
        <v>45838</v>
      </c>
      <c r="Y558" s="162">
        <v>45839</v>
      </c>
      <c r="Z558" s="30"/>
      <c r="AA558" s="119" t="str" cm="1">
        <f t="array" ref="AA558">IF(AB558="","",INDEX(AG558:DR558,_xlfn.XMATCH(AB558,AG558:DR558)-1))</f>
        <v>DE-GUP-DT-E-23-401</v>
      </c>
      <c r="AB558" s="120">
        <f t="shared" si="111"/>
        <v>45015</v>
      </c>
      <c r="AC558" s="119" cm="1">
        <f t="array" ref="AC558">IF(AB558="","",INDEX(AG558:DR558,_xlfn.XMATCH(AB558,AG558:DR558)+1))</f>
        <v>0</v>
      </c>
      <c r="AD558" s="119" t="str" cm="1">
        <f t="array" ref="AD558">IF(AE558="","",INDEX(AG558:DR558,_xlfn.XMATCH(AE558,AG558:DR558)-1))</f>
        <v>CRS-GUP-DHI-DT-23-1677</v>
      </c>
      <c r="AE558" s="120">
        <f t="shared" si="112"/>
        <v>44999</v>
      </c>
      <c r="AF558" s="119" t="str" cm="1">
        <f t="array" ref="AF558">IF(AE558="","",INDEX(AG558:DR558,_xlfn.XMATCH(AE558,AG558:DR558)+1))</f>
        <v>AA</v>
      </c>
      <c r="AG558" s="43" t="s">
        <v>1288</v>
      </c>
      <c r="AH558" s="117">
        <v>44469</v>
      </c>
      <c r="AI558" s="199" t="s">
        <v>106</v>
      </c>
      <c r="AJ558" s="43" t="s">
        <v>1289</v>
      </c>
      <c r="AK558" s="117">
        <v>44487</v>
      </c>
      <c r="AL558" s="43" t="s">
        <v>77</v>
      </c>
      <c r="AM558" s="43" t="s">
        <v>1290</v>
      </c>
      <c r="AN558" s="117">
        <v>44812</v>
      </c>
      <c r="AO558" s="43" t="s">
        <v>52</v>
      </c>
      <c r="AP558" s="43" t="s">
        <v>1291</v>
      </c>
      <c r="AQ558" s="117">
        <v>44823</v>
      </c>
      <c r="AR558" s="43" t="s">
        <v>92</v>
      </c>
      <c r="AS558" s="43" t="s">
        <v>6195</v>
      </c>
      <c r="AT558" s="117">
        <v>44943</v>
      </c>
      <c r="AU558" s="43" t="s">
        <v>337</v>
      </c>
      <c r="AV558" s="43" t="s">
        <v>6817</v>
      </c>
      <c r="AW558" s="117">
        <v>44999</v>
      </c>
      <c r="AX558" s="43" t="s">
        <v>84</v>
      </c>
      <c r="AY558" s="43" t="s">
        <v>7060</v>
      </c>
      <c r="AZ558" s="117">
        <v>45015</v>
      </c>
      <c r="BA558" s="43">
        <v>0</v>
      </c>
      <c r="BC558" s="117"/>
      <c r="BF558" s="117"/>
      <c r="BI558" s="117"/>
      <c r="BL558" s="117"/>
      <c r="BR558" s="117"/>
      <c r="BX558" s="117"/>
      <c r="CD558" s="117"/>
      <c r="CJ558" s="117"/>
      <c r="CP558" s="117"/>
      <c r="CV558" s="117"/>
      <c r="DB558" s="117"/>
      <c r="DH558" s="117"/>
      <c r="DN558" s="117"/>
      <c r="DS558" s="31" cm="1">
        <f t="array" ref="DS558">_xlfn.TAKE(_xlfn.CHOOSECOLS(_xlfn.WRAPROWS($AG558:$DR558,6),2),1)</f>
        <v>44469</v>
      </c>
      <c r="DT558" s="31" cm="1">
        <f t="array" ref="DT558">_xlfn.TAKE(_xlfn._xlws.FILTER(_xlfn.CHOOSECOLS(_xlfn.WRAPROWS($AG558:$DR558,6),2),
(_xlfn.CHOOSECOLS(_xlfn.WRAPROWS($AG558:$DR558,6),3) = "0") +
(_xlfn.CHOOSECOLS(_xlfn.WRAPROWS($AG558:$DR558,6),3) = 0) +
(_xlfn.CHOOSECOLS(_xlfn.WRAPROWS($AG558:$DR558,6),3) = "0(CP)")),1)</f>
        <v>45015</v>
      </c>
    </row>
    <row r="559" spans="1:124" s="43" customFormat="1" x14ac:dyDescent="0.45">
      <c r="A559" s="29"/>
      <c r="B559" s="29" t="s">
        <v>445</v>
      </c>
      <c r="C559" s="29" t="s">
        <v>134</v>
      </c>
      <c r="D559" s="29" t="s">
        <v>101</v>
      </c>
      <c r="E559" s="29" t="s">
        <v>1285</v>
      </c>
      <c r="F559" s="37">
        <v>124023</v>
      </c>
      <c r="G559" s="29"/>
      <c r="H559" s="30" t="str">
        <f t="shared" si="110"/>
        <v>GUP-XG02-P1EKG-124023</v>
      </c>
      <c r="I559" s="30" t="s">
        <v>1293</v>
      </c>
      <c r="J559" s="29" t="s">
        <v>245</v>
      </c>
      <c r="K559" s="42">
        <v>44772</v>
      </c>
      <c r="L559" s="42">
        <v>44895</v>
      </c>
      <c r="M559" s="32" t="s">
        <v>448</v>
      </c>
      <c r="N559" s="28" t="s">
        <v>728</v>
      </c>
      <c r="O559" s="28"/>
      <c r="P559" s="28"/>
      <c r="Q559" s="28"/>
      <c r="R559" s="28"/>
      <c r="S559" s="28" t="s">
        <v>1287</v>
      </c>
      <c r="T559" s="29" t="s">
        <v>104</v>
      </c>
      <c r="U559" s="37" t="s">
        <v>1287</v>
      </c>
      <c r="V559" s="37" t="s">
        <v>69</v>
      </c>
      <c r="W559" s="34">
        <v>2</v>
      </c>
      <c r="X559" s="162">
        <v>45838</v>
      </c>
      <c r="Y559" s="162">
        <v>45839</v>
      </c>
      <c r="Z559" s="30"/>
      <c r="AA559" s="119" t="str" cm="1">
        <f t="array" ref="AA559">IF(AB559="","",INDEX(AG559:DR559,_xlfn.XMATCH(AB559,AG559:DR559)-1))</f>
        <v>DE-GUP-DT-E-23-401</v>
      </c>
      <c r="AB559" s="120">
        <f t="shared" si="111"/>
        <v>45015</v>
      </c>
      <c r="AC559" s="119" cm="1">
        <f t="array" ref="AC559">IF(AB559="","",INDEX(AG559:DR559,_xlfn.XMATCH(AB559,AG559:DR559)+1))</f>
        <v>0</v>
      </c>
      <c r="AD559" s="119" t="str" cm="1">
        <f t="array" ref="AD559">IF(AE559="","",INDEX(AG559:DR559,_xlfn.XMATCH(AE559,AG559:DR559)-1))</f>
        <v>CRS-GUP-DHI-DT-23-1677</v>
      </c>
      <c r="AE559" s="120">
        <f t="shared" si="112"/>
        <v>44999</v>
      </c>
      <c r="AF559" s="119" t="str" cm="1">
        <f t="array" ref="AF559">IF(AE559="","",INDEX(AG559:DR559,_xlfn.XMATCH(AE559,AG559:DR559)+1))</f>
        <v>AA</v>
      </c>
      <c r="AG559" s="43" t="s">
        <v>1290</v>
      </c>
      <c r="AH559" s="117">
        <v>44812</v>
      </c>
      <c r="AI559" s="199" t="s">
        <v>106</v>
      </c>
      <c r="AJ559" s="43" t="s">
        <v>1291</v>
      </c>
      <c r="AK559" s="117">
        <v>44823</v>
      </c>
      <c r="AL559" s="43" t="s">
        <v>92</v>
      </c>
      <c r="AM559" s="43" t="s">
        <v>6195</v>
      </c>
      <c r="AN559" s="117">
        <v>44943</v>
      </c>
      <c r="AO559" s="43" t="s">
        <v>52</v>
      </c>
      <c r="AP559" s="43" t="s">
        <v>6817</v>
      </c>
      <c r="AQ559" s="117">
        <v>44999</v>
      </c>
      <c r="AR559" s="43" t="s">
        <v>84</v>
      </c>
      <c r="AS559" s="43" t="s">
        <v>7060</v>
      </c>
      <c r="AT559" s="117">
        <v>45015</v>
      </c>
      <c r="AU559" s="43">
        <v>0</v>
      </c>
      <c r="AW559" s="117"/>
      <c r="AZ559" s="117"/>
      <c r="BC559" s="117"/>
      <c r="BF559" s="117"/>
      <c r="BI559" s="117"/>
      <c r="BL559" s="117"/>
      <c r="BR559" s="117"/>
      <c r="BX559" s="117"/>
      <c r="CD559" s="117"/>
      <c r="CJ559" s="117"/>
      <c r="CP559" s="117"/>
      <c r="CV559" s="117"/>
      <c r="DB559" s="117"/>
      <c r="DH559" s="117"/>
      <c r="DN559" s="117"/>
      <c r="DS559" s="31" cm="1">
        <f t="array" ref="DS559">_xlfn.TAKE(_xlfn.CHOOSECOLS(_xlfn.WRAPROWS($AG559:$DR559,6),2),1)</f>
        <v>44812</v>
      </c>
      <c r="DT559" s="31" cm="1">
        <f t="array" ref="DT559">_xlfn.TAKE(_xlfn._xlws.FILTER(_xlfn.CHOOSECOLS(_xlfn.WRAPROWS($AG559:$DR559,6),2),
(_xlfn.CHOOSECOLS(_xlfn.WRAPROWS($AG559:$DR559,6),3) = "0") +
(_xlfn.CHOOSECOLS(_xlfn.WRAPROWS($AG559:$DR559,6),3) = 0) +
(_xlfn.CHOOSECOLS(_xlfn.WRAPROWS($AG559:$DR559,6),3) = "0(CP)")),1)</f>
        <v>45015</v>
      </c>
    </row>
    <row r="560" spans="1:124" s="43" customFormat="1" x14ac:dyDescent="0.45">
      <c r="A560" s="29"/>
      <c r="B560" s="29" t="s">
        <v>445</v>
      </c>
      <c r="C560" s="29" t="s">
        <v>137</v>
      </c>
      <c r="D560" s="29" t="s">
        <v>101</v>
      </c>
      <c r="E560" s="29" t="s">
        <v>1285</v>
      </c>
      <c r="F560" s="37">
        <v>124024</v>
      </c>
      <c r="G560" s="29"/>
      <c r="H560" s="30" t="str">
        <f t="shared" si="110"/>
        <v>GUP-XG08-P1EKG-124024</v>
      </c>
      <c r="I560" s="57" t="s">
        <v>1294</v>
      </c>
      <c r="J560" s="29" t="s">
        <v>245</v>
      </c>
      <c r="K560" s="42">
        <v>44772</v>
      </c>
      <c r="L560" s="42">
        <v>44895</v>
      </c>
      <c r="M560" s="32" t="s">
        <v>448</v>
      </c>
      <c r="N560" s="28" t="s">
        <v>728</v>
      </c>
      <c r="O560" s="28"/>
      <c r="P560" s="28" t="s">
        <v>5686</v>
      </c>
      <c r="Q560" s="28"/>
      <c r="R560" s="28"/>
      <c r="S560" s="28" t="s">
        <v>1287</v>
      </c>
      <c r="T560" s="29" t="s">
        <v>104</v>
      </c>
      <c r="U560" s="37" t="s">
        <v>1287</v>
      </c>
      <c r="V560" s="37" t="s">
        <v>69</v>
      </c>
      <c r="W560" s="34">
        <v>1</v>
      </c>
      <c r="X560" s="162">
        <v>45838</v>
      </c>
      <c r="Y560" s="162">
        <v>45839</v>
      </c>
      <c r="Z560" s="30"/>
      <c r="AA560" s="119" t="str" cm="1">
        <f t="array" ref="AA560">IF(AB560="","",INDEX(AG560:DR560,_xlfn.XMATCH(AB560,AG560:DR560)-1))</f>
        <v>DE-GUP-DT-E-23-401</v>
      </c>
      <c r="AB560" s="120">
        <f t="shared" ref="AB560:AB561" si="113">IF(AH560="", "",MAX(AH560,AN560,AT560,AZ560,BF560,BL560,BR560,BX560,CD560,CJ560,CP560,CV560,DB560,DH560,DN560))</f>
        <v>45015</v>
      </c>
      <c r="AC560" s="119" cm="1">
        <f t="array" ref="AC560">IF(AB560="","",INDEX(AG560:DR560,_xlfn.XMATCH(AB560,AG560:DR560)+1))</f>
        <v>0</v>
      </c>
      <c r="AD560" s="119" t="str" cm="1">
        <f t="array" ref="AD560">IF(AE560="","",INDEX(AG560:DR560,_xlfn.XMATCH(AE560,AG560:DR560)-1))</f>
        <v>CRS-GUP-DHI-DT-23-1677</v>
      </c>
      <c r="AE560" s="120">
        <f t="shared" ref="AE560:AE561" si="114">IF(AK560="", "",MAX(AK560,AQ560,AW560,BC560,BI560,BO560,BU560,CA560,CG560,CM560,CS560,CY560,DE560,DK560,DQ560))</f>
        <v>44999</v>
      </c>
      <c r="AF560" s="119" t="str" cm="1">
        <f t="array" ref="AF560">IF(AE560="","",INDEX(AG560:DR560,_xlfn.XMATCH(AE560,AG560:DR560)+1))</f>
        <v>AA</v>
      </c>
      <c r="AG560" s="43" t="s">
        <v>1290</v>
      </c>
      <c r="AH560" s="117">
        <v>44812</v>
      </c>
      <c r="AI560" s="199" t="s">
        <v>106</v>
      </c>
      <c r="AJ560" s="43" t="s">
        <v>1291</v>
      </c>
      <c r="AK560" s="117">
        <v>44823</v>
      </c>
      <c r="AL560" s="43" t="s">
        <v>92</v>
      </c>
      <c r="AM560" s="43" t="s">
        <v>6195</v>
      </c>
      <c r="AN560" s="117">
        <v>44943</v>
      </c>
      <c r="AO560" s="43" t="s">
        <v>52</v>
      </c>
      <c r="AP560" s="43" t="s">
        <v>6817</v>
      </c>
      <c r="AQ560" s="117">
        <v>44999</v>
      </c>
      <c r="AR560" s="43" t="s">
        <v>84</v>
      </c>
      <c r="AS560" s="43" t="s">
        <v>7060</v>
      </c>
      <c r="AT560" s="117">
        <v>45015</v>
      </c>
      <c r="AU560" s="43">
        <v>0</v>
      </c>
      <c r="AW560" s="117"/>
      <c r="AZ560" s="117"/>
      <c r="BC560" s="117"/>
      <c r="BF560" s="117"/>
      <c r="BI560" s="117"/>
      <c r="BL560" s="117"/>
      <c r="BR560" s="117"/>
      <c r="BX560" s="117"/>
      <c r="CD560" s="117"/>
      <c r="CJ560" s="117"/>
      <c r="CP560" s="117"/>
      <c r="CV560" s="117"/>
      <c r="DB560" s="117"/>
      <c r="DH560" s="117"/>
      <c r="DN560" s="117"/>
      <c r="DS560" s="31" cm="1">
        <f t="array" ref="DS560">_xlfn.TAKE(_xlfn.CHOOSECOLS(_xlfn.WRAPROWS($AG560:$DR560,6),2),1)</f>
        <v>44812</v>
      </c>
      <c r="DT560" s="31" cm="1">
        <f t="array" ref="DT560">_xlfn.TAKE(_xlfn._xlws.FILTER(_xlfn.CHOOSECOLS(_xlfn.WRAPROWS($AG560:$DR560,6),2),
(_xlfn.CHOOSECOLS(_xlfn.WRAPROWS($AG560:$DR560,6),3) = "0") +
(_xlfn.CHOOSECOLS(_xlfn.WRAPROWS($AG560:$DR560,6),3) = 0) +
(_xlfn.CHOOSECOLS(_xlfn.WRAPROWS($AG560:$DR560,6),3) = "0(CP)")),1)</f>
        <v>45015</v>
      </c>
    </row>
    <row r="561" spans="1:124" s="43" customFormat="1" x14ac:dyDescent="0.45">
      <c r="A561" s="29"/>
      <c r="B561" s="29" t="s">
        <v>445</v>
      </c>
      <c r="C561" s="29" t="s">
        <v>349</v>
      </c>
      <c r="D561" s="29" t="s">
        <v>101</v>
      </c>
      <c r="E561" s="29" t="s">
        <v>1285</v>
      </c>
      <c r="F561" s="37">
        <v>124025</v>
      </c>
      <c r="G561" s="29"/>
      <c r="H561" s="30" t="str">
        <f t="shared" si="110"/>
        <v>GUP-XW03-P1EKG-124025</v>
      </c>
      <c r="I561" s="57" t="s">
        <v>1295</v>
      </c>
      <c r="J561" s="29" t="s">
        <v>245</v>
      </c>
      <c r="K561" s="42">
        <v>44772</v>
      </c>
      <c r="L561" s="42">
        <v>44895</v>
      </c>
      <c r="M561" s="32" t="s">
        <v>448</v>
      </c>
      <c r="N561" s="28" t="s">
        <v>728</v>
      </c>
      <c r="O561" s="28"/>
      <c r="P561" s="28" t="s">
        <v>5686</v>
      </c>
      <c r="Q561" s="28"/>
      <c r="R561" s="28"/>
      <c r="S561" s="28" t="s">
        <v>1287</v>
      </c>
      <c r="T561" s="29" t="s">
        <v>104</v>
      </c>
      <c r="U561" s="37" t="s">
        <v>1287</v>
      </c>
      <c r="V561" s="37" t="s">
        <v>69</v>
      </c>
      <c r="W561" s="34">
        <v>2</v>
      </c>
      <c r="X561" s="162">
        <v>45838</v>
      </c>
      <c r="Y561" s="162">
        <v>45839</v>
      </c>
      <c r="Z561" s="30"/>
      <c r="AA561" s="119" t="str" cm="1">
        <f t="array" ref="AA561">IF(AB561="","",INDEX(AG561:DR561,_xlfn.XMATCH(AB561,AG561:DR561)-1))</f>
        <v>DE-GUP-DT-E-23-401</v>
      </c>
      <c r="AB561" s="120">
        <f t="shared" si="113"/>
        <v>45015</v>
      </c>
      <c r="AC561" s="119" cm="1">
        <f t="array" ref="AC561">IF(AB561="","",INDEX(AG561:DR561,_xlfn.XMATCH(AB561,AG561:DR561)+1))</f>
        <v>0</v>
      </c>
      <c r="AD561" s="119" t="str" cm="1">
        <f t="array" ref="AD561">IF(AE561="","",INDEX(AG561:DR561,_xlfn.XMATCH(AE561,AG561:DR561)-1))</f>
        <v>CRS-GUP-DHI-DT-23-1677</v>
      </c>
      <c r="AE561" s="120">
        <f t="shared" si="114"/>
        <v>44999</v>
      </c>
      <c r="AF561" s="119" t="str" cm="1">
        <f t="array" ref="AF561">IF(AE561="","",INDEX(AG561:DR561,_xlfn.XMATCH(AE561,AG561:DR561)+1))</f>
        <v>AA</v>
      </c>
      <c r="AG561" s="43" t="s">
        <v>1290</v>
      </c>
      <c r="AH561" s="117">
        <v>44812</v>
      </c>
      <c r="AI561" s="199" t="s">
        <v>106</v>
      </c>
      <c r="AJ561" s="43" t="s">
        <v>1291</v>
      </c>
      <c r="AK561" s="117">
        <v>44823</v>
      </c>
      <c r="AL561" s="43" t="s">
        <v>92</v>
      </c>
      <c r="AM561" s="43" t="s">
        <v>6195</v>
      </c>
      <c r="AN561" s="117">
        <v>44943</v>
      </c>
      <c r="AO561" s="43" t="s">
        <v>52</v>
      </c>
      <c r="AP561" s="43" t="s">
        <v>6817</v>
      </c>
      <c r="AQ561" s="117">
        <v>44999</v>
      </c>
      <c r="AR561" s="43" t="s">
        <v>84</v>
      </c>
      <c r="AS561" s="43" t="s">
        <v>7060</v>
      </c>
      <c r="AT561" s="117">
        <v>45015</v>
      </c>
      <c r="AU561" s="43">
        <v>0</v>
      </c>
      <c r="AW561" s="117"/>
      <c r="AZ561" s="117"/>
      <c r="BC561" s="117"/>
      <c r="BF561" s="117"/>
      <c r="BI561" s="117"/>
      <c r="BL561" s="117"/>
      <c r="BR561" s="117"/>
      <c r="BX561" s="117"/>
      <c r="CD561" s="117"/>
      <c r="CJ561" s="117"/>
      <c r="CP561" s="117"/>
      <c r="CV561" s="117"/>
      <c r="DB561" s="117"/>
      <c r="DH561" s="117"/>
      <c r="DN561" s="117"/>
      <c r="DS561" s="31" cm="1">
        <f t="array" ref="DS561">_xlfn.TAKE(_xlfn.CHOOSECOLS(_xlfn.WRAPROWS($AG561:$DR561,6),2),1)</f>
        <v>44812</v>
      </c>
      <c r="DT561" s="31" cm="1">
        <f t="array" ref="DT561">_xlfn.TAKE(_xlfn._xlws.FILTER(_xlfn.CHOOSECOLS(_xlfn.WRAPROWS($AG561:$DR561,6),2),
(_xlfn.CHOOSECOLS(_xlfn.WRAPROWS($AG561:$DR561,6),3) = "0") +
(_xlfn.CHOOSECOLS(_xlfn.WRAPROWS($AG561:$DR561,6),3) = 0) +
(_xlfn.CHOOSECOLS(_xlfn.WRAPROWS($AG561:$DR561,6),3) = "0(CP)")),1)</f>
        <v>45015</v>
      </c>
    </row>
    <row r="562" spans="1:124" s="43" customFormat="1" x14ac:dyDescent="0.45">
      <c r="A562" s="29"/>
      <c r="B562" s="58" t="s">
        <v>445</v>
      </c>
      <c r="C562" s="59" t="s">
        <v>1296</v>
      </c>
      <c r="D562" s="29" t="s">
        <v>101</v>
      </c>
      <c r="E562" s="59" t="s">
        <v>1297</v>
      </c>
      <c r="F562" s="37">
        <v>125000</v>
      </c>
      <c r="G562" s="29"/>
      <c r="H562" s="30" t="str">
        <f t="shared" si="110"/>
        <v>GUP-CM01-P1MAA-125000</v>
      </c>
      <c r="I562" s="63" t="s">
        <v>1298</v>
      </c>
      <c r="J562" s="28" t="s">
        <v>542</v>
      </c>
      <c r="K562" s="61">
        <v>44927</v>
      </c>
      <c r="L562" s="42"/>
      <c r="M562" s="32" t="s">
        <v>448</v>
      </c>
      <c r="N562" s="28" t="s">
        <v>1299</v>
      </c>
      <c r="O562" s="28"/>
      <c r="P562" s="28" t="s">
        <v>5686</v>
      </c>
      <c r="Q562" s="28"/>
      <c r="R562" s="28"/>
      <c r="S562" s="28" t="s">
        <v>1300</v>
      </c>
      <c r="T562" s="32" t="s">
        <v>104</v>
      </c>
      <c r="U562" s="28" t="s">
        <v>1300</v>
      </c>
      <c r="V562" s="37" t="s">
        <v>236</v>
      </c>
      <c r="W562" s="37">
        <v>3</v>
      </c>
      <c r="X562" s="162">
        <v>45838</v>
      </c>
      <c r="Y562" s="165">
        <v>45840</v>
      </c>
      <c r="Z562" s="30"/>
      <c r="AA562" s="119" t="str" cm="1">
        <f t="array" ref="AA562">IF(AB562="","",INDEX(AG562:DR562,_xlfn.XMATCH(AB562,AG562:DR562)-1))</f>
        <v>DE-GUP-DT-E-22-407</v>
      </c>
      <c r="AB562" s="120">
        <f t="shared" si="111"/>
        <v>44760</v>
      </c>
      <c r="AC562" s="119" cm="1">
        <f t="array" ref="AC562">IF(AB562="","",INDEX(AG562:DR562,_xlfn.XMATCH(AB562,AG562:DR562)+1))</f>
        <v>0</v>
      </c>
      <c r="AD562" s="119" t="str" cm="1">
        <f t="array" ref="AD562">IF(AE562="","",INDEX(AG562:DR562,_xlfn.XMATCH(AE562,AG562:DR562)-1))</f>
        <v>CRS-GUP-DHI-DT-22-614</v>
      </c>
      <c r="AE562" s="120">
        <f t="shared" si="112"/>
        <v>44789</v>
      </c>
      <c r="AF562" s="119" t="str" cm="1">
        <f t="array" ref="AF562">IF(AE562="","",INDEX(AG562:DR562,_xlfn.XMATCH(AE562,AG562:DR562)+1))</f>
        <v>NC</v>
      </c>
      <c r="AG562" s="43" t="s">
        <v>1301</v>
      </c>
      <c r="AH562" s="117">
        <v>44760</v>
      </c>
      <c r="AI562" s="199">
        <v>0</v>
      </c>
      <c r="AJ562" s="43" t="s">
        <v>1302</v>
      </c>
      <c r="AK562" s="117">
        <v>44789</v>
      </c>
      <c r="AL562" s="43" t="s">
        <v>73</v>
      </c>
      <c r="AN562" s="117"/>
      <c r="AQ562" s="117"/>
      <c r="AT562" s="117"/>
      <c r="AW562" s="117"/>
      <c r="AZ562" s="117"/>
      <c r="BC562" s="117"/>
      <c r="BF562" s="117"/>
      <c r="BI562" s="117"/>
      <c r="BL562" s="117"/>
      <c r="BR562" s="117"/>
      <c r="BX562" s="117"/>
      <c r="CD562" s="117"/>
      <c r="CJ562" s="117"/>
      <c r="CP562" s="117"/>
      <c r="CV562" s="117"/>
      <c r="DB562" s="117"/>
      <c r="DH562" s="117"/>
      <c r="DN562" s="117"/>
      <c r="DS562" s="31" cm="1">
        <f t="array" ref="DS562">_xlfn.TAKE(_xlfn.CHOOSECOLS(_xlfn.WRAPROWS($AG562:$DR562,6),2),1)</f>
        <v>44760</v>
      </c>
      <c r="DT562" s="31" cm="1">
        <f t="array" ref="DT562">_xlfn.TAKE(_xlfn._xlws.FILTER(_xlfn.CHOOSECOLS(_xlfn.WRAPROWS($AG562:$DR562,6),2),
(_xlfn.CHOOSECOLS(_xlfn.WRAPROWS($AG562:$DR562,6),3) = "0") +
(_xlfn.CHOOSECOLS(_xlfn.WRAPROWS($AG562:$DR562,6),3) = 0) +
(_xlfn.CHOOSECOLS(_xlfn.WRAPROWS($AG562:$DR562,6),3) = "0(CP)")),1)</f>
        <v>44760</v>
      </c>
    </row>
    <row r="563" spans="1:124" s="43" customFormat="1" x14ac:dyDescent="0.45">
      <c r="A563" s="29"/>
      <c r="B563" s="62" t="s">
        <v>445</v>
      </c>
      <c r="C563" s="45" t="s">
        <v>1296</v>
      </c>
      <c r="D563" s="29" t="s">
        <v>101</v>
      </c>
      <c r="E563" s="45" t="s">
        <v>1297</v>
      </c>
      <c r="F563" s="37">
        <v>125003</v>
      </c>
      <c r="G563" s="29"/>
      <c r="H563" s="30" t="str">
        <f t="shared" si="110"/>
        <v>GUP-CM01-P1MAA-125003</v>
      </c>
      <c r="I563" s="63" t="s">
        <v>8803</v>
      </c>
      <c r="J563" s="28" t="s">
        <v>542</v>
      </c>
      <c r="K563" s="48">
        <v>44986</v>
      </c>
      <c r="L563" s="42"/>
      <c r="M563" s="32" t="s">
        <v>448</v>
      </c>
      <c r="N563" s="28" t="s">
        <v>1299</v>
      </c>
      <c r="O563" s="28"/>
      <c r="P563" s="28" t="s">
        <v>5686</v>
      </c>
      <c r="Q563" s="28"/>
      <c r="R563" s="28"/>
      <c r="S563" s="28" t="s">
        <v>1300</v>
      </c>
      <c r="T563" s="32" t="s">
        <v>104</v>
      </c>
      <c r="U563" s="28" t="s">
        <v>1300</v>
      </c>
      <c r="V563" s="37" t="s">
        <v>236</v>
      </c>
      <c r="W563" s="37">
        <v>3</v>
      </c>
      <c r="X563" s="162">
        <v>45838</v>
      </c>
      <c r="Y563" s="165">
        <v>45840</v>
      </c>
      <c r="Z563" s="30"/>
      <c r="AA563" s="119" t="str" cm="1">
        <f t="array" ref="AA563">IF(AB563="","",INDEX(AG563:DR563,_xlfn.XMATCH(AB563,AG563:DR563)-1))</f>
        <v>DE-GUP-DT-E-24-211</v>
      </c>
      <c r="AB563" s="120">
        <f t="shared" si="111"/>
        <v>45530</v>
      </c>
      <c r="AC563" s="119" cm="1">
        <f t="array" ref="AC563">IF(AB563="","",INDEX(AG563:DR563,_xlfn.XMATCH(AB563,AG563:DR563)+1))</f>
        <v>2</v>
      </c>
      <c r="AD563" s="119" t="str" cm="1">
        <f t="array" ref="AD563">IF(AE563="","",INDEX(AG563:DR563,_xlfn.XMATCH(AE563,AG563:DR563)-1))</f>
        <v>자체 CRS 개정 후 제출</v>
      </c>
      <c r="AE563" s="120">
        <f t="shared" si="112"/>
        <v>45529</v>
      </c>
      <c r="AF563" s="119" t="str" cm="1">
        <f t="array" ref="AF563">IF(AE563="","",INDEX(AG563:DR563,_xlfn.XMATCH(AE563,AG563:DR563)+1))</f>
        <v>N/A</v>
      </c>
      <c r="AG563" s="43" t="s">
        <v>6635</v>
      </c>
      <c r="AH563" s="117">
        <v>44985</v>
      </c>
      <c r="AI563" s="199">
        <v>0</v>
      </c>
      <c r="AJ563" s="43" t="s">
        <v>7105</v>
      </c>
      <c r="AK563" s="117">
        <v>44999</v>
      </c>
      <c r="AL563" s="43" t="s">
        <v>73</v>
      </c>
      <c r="AM563" s="43" t="s">
        <v>7987</v>
      </c>
      <c r="AN563" s="117">
        <v>45231</v>
      </c>
      <c r="AO563" s="43">
        <v>1</v>
      </c>
      <c r="AP563" s="43" t="s">
        <v>7690</v>
      </c>
      <c r="AQ563" s="117">
        <v>45529</v>
      </c>
      <c r="AR563" s="43" t="s">
        <v>456</v>
      </c>
      <c r="AS563" s="43" t="s">
        <v>8534</v>
      </c>
      <c r="AT563" s="117">
        <v>45530</v>
      </c>
      <c r="AU563" s="43">
        <v>2</v>
      </c>
      <c r="AW563" s="117"/>
      <c r="AZ563" s="117"/>
      <c r="BC563" s="117"/>
      <c r="BF563" s="117"/>
      <c r="BI563" s="117"/>
      <c r="BL563" s="117"/>
      <c r="BR563" s="117"/>
      <c r="BX563" s="117"/>
      <c r="CD563" s="117"/>
      <c r="CJ563" s="117"/>
      <c r="CP563" s="117"/>
      <c r="CV563" s="117"/>
      <c r="DB563" s="117"/>
      <c r="DH563" s="117"/>
      <c r="DN563" s="117"/>
      <c r="DS563" s="31" cm="1">
        <f t="array" ref="DS563">_xlfn.TAKE(_xlfn.CHOOSECOLS(_xlfn.WRAPROWS($AG563:$DR563,6),2),1)</f>
        <v>44985</v>
      </c>
      <c r="DT563" s="31" cm="1">
        <f t="array" ref="DT563">_xlfn.TAKE(_xlfn._xlws.FILTER(_xlfn.CHOOSECOLS(_xlfn.WRAPROWS($AG563:$DR563,6),2),
(_xlfn.CHOOSECOLS(_xlfn.WRAPROWS($AG563:$DR563,6),3) = "0") +
(_xlfn.CHOOSECOLS(_xlfn.WRAPROWS($AG563:$DR563,6),3) = 0) +
(_xlfn.CHOOSECOLS(_xlfn.WRAPROWS($AG563:$DR563,6),3) = "0(CP)")),1)</f>
        <v>44985</v>
      </c>
    </row>
    <row r="564" spans="1:124" s="114" customFormat="1" x14ac:dyDescent="0.45">
      <c r="A564" s="38"/>
      <c r="B564" s="62" t="s">
        <v>445</v>
      </c>
      <c r="C564" s="45" t="s">
        <v>1296</v>
      </c>
      <c r="D564" s="38" t="s">
        <v>101</v>
      </c>
      <c r="E564" s="45" t="s">
        <v>1297</v>
      </c>
      <c r="F564" s="37">
        <v>125004</v>
      </c>
      <c r="G564" s="38"/>
      <c r="H564" s="30" t="str">
        <f t="shared" si="110"/>
        <v>GUP-CM01-P1MAA-125004</v>
      </c>
      <c r="I564" s="60" t="s">
        <v>8804</v>
      </c>
      <c r="J564" s="28" t="s">
        <v>542</v>
      </c>
      <c r="K564" s="48">
        <v>44921</v>
      </c>
      <c r="L564" s="42"/>
      <c r="M564" s="32" t="s">
        <v>448</v>
      </c>
      <c r="N564" s="28" t="s">
        <v>1299</v>
      </c>
      <c r="O564" s="28"/>
      <c r="P564" s="28"/>
      <c r="Q564" s="28"/>
      <c r="R564" s="28"/>
      <c r="S564" s="28" t="s">
        <v>1300</v>
      </c>
      <c r="T564" s="32" t="s">
        <v>104</v>
      </c>
      <c r="U564" s="28" t="s">
        <v>1300</v>
      </c>
      <c r="V564" s="37" t="s">
        <v>236</v>
      </c>
      <c r="W564" s="37">
        <v>3</v>
      </c>
      <c r="X564" s="162">
        <v>45838</v>
      </c>
      <c r="Y564" s="165">
        <v>45840</v>
      </c>
      <c r="Z564" s="30"/>
      <c r="AA564" s="107" t="str" cm="1">
        <f t="array" ref="AA564">IF(AB564="","",INDEX(AG564:DR564,_xlfn.XMATCH(AB564,AG564:DR564)-1))</f>
        <v>DE-GUP-DT-E-22-690</v>
      </c>
      <c r="AB564" s="113">
        <f t="shared" si="111"/>
        <v>44826</v>
      </c>
      <c r="AC564" s="107" cm="1">
        <f t="array" ref="AC564">IF(AB564="","",INDEX(AG564:DR564,_xlfn.XMATCH(AB564,AG564:DR564)+1))</f>
        <v>0</v>
      </c>
      <c r="AD564" s="107" t="str" cm="1">
        <f t="array" ref="AD564">IF(AE564="","",INDEX(AG564:DR564,_xlfn.XMATCH(AE564,AG564:DR564)-1))</f>
        <v>CRS-GUP-DHI-DT-22-945</v>
      </c>
      <c r="AE564" s="113">
        <f t="shared" si="112"/>
        <v>44856</v>
      </c>
      <c r="AF564" s="107" t="str" cm="1">
        <f t="array" ref="AF564">IF(AE564="","",INDEX(AG564:DR564,_xlfn.XMATCH(AE564,AG564:DR564)+1))</f>
        <v>NC</v>
      </c>
      <c r="AG564" s="114" t="s">
        <v>1303</v>
      </c>
      <c r="AH564" s="115">
        <v>44826</v>
      </c>
      <c r="AI564" s="198">
        <v>0</v>
      </c>
      <c r="AJ564" s="114" t="s">
        <v>5171</v>
      </c>
      <c r="AK564" s="115">
        <v>44856</v>
      </c>
      <c r="AL564" s="114" t="s">
        <v>73</v>
      </c>
      <c r="AN564" s="115"/>
      <c r="AQ564" s="115"/>
      <c r="AT564" s="115"/>
      <c r="AW564" s="115"/>
      <c r="AZ564" s="115"/>
      <c r="BC564" s="115"/>
      <c r="BF564" s="115"/>
      <c r="BI564" s="115"/>
      <c r="BL564" s="115"/>
      <c r="BR564" s="115"/>
      <c r="BX564" s="115"/>
      <c r="CD564" s="115"/>
      <c r="CJ564" s="115"/>
      <c r="CP564" s="115"/>
      <c r="CV564" s="115"/>
      <c r="DB564" s="115"/>
      <c r="DH564" s="115"/>
      <c r="DN564" s="115"/>
      <c r="DS564" s="31" cm="1">
        <f t="array" ref="DS564">_xlfn.TAKE(_xlfn.CHOOSECOLS(_xlfn.WRAPROWS($AG564:$DR564,6),2),1)</f>
        <v>44826</v>
      </c>
      <c r="DT564" s="31" cm="1">
        <f t="array" ref="DT564">_xlfn.TAKE(_xlfn._xlws.FILTER(_xlfn.CHOOSECOLS(_xlfn.WRAPROWS($AG564:$DR564,6),2),
(_xlfn.CHOOSECOLS(_xlfn.WRAPROWS($AG564:$DR564,6),3) = "0") +
(_xlfn.CHOOSECOLS(_xlfn.WRAPROWS($AG564:$DR564,6),3) = 0) +
(_xlfn.CHOOSECOLS(_xlfn.WRAPROWS($AG564:$DR564,6),3) = "0(CP)")),1)</f>
        <v>44826</v>
      </c>
    </row>
    <row r="565" spans="1:124" s="43" customFormat="1" x14ac:dyDescent="0.45">
      <c r="A565" s="29"/>
      <c r="B565" s="62" t="s">
        <v>445</v>
      </c>
      <c r="C565" s="45" t="s">
        <v>1296</v>
      </c>
      <c r="D565" s="29" t="s">
        <v>101</v>
      </c>
      <c r="E565" s="45" t="s">
        <v>1297</v>
      </c>
      <c r="F565" s="37">
        <v>125005</v>
      </c>
      <c r="G565" s="29"/>
      <c r="H565" s="30" t="str">
        <f t="shared" si="110"/>
        <v>GUP-CM01-P1MAA-125005</v>
      </c>
      <c r="I565" s="63" t="s">
        <v>8805</v>
      </c>
      <c r="J565" s="28" t="s">
        <v>542</v>
      </c>
      <c r="K565" s="48">
        <v>44921</v>
      </c>
      <c r="L565" s="42"/>
      <c r="M565" s="32" t="s">
        <v>448</v>
      </c>
      <c r="N565" s="28" t="s">
        <v>1299</v>
      </c>
      <c r="O565" s="28"/>
      <c r="P565" s="28"/>
      <c r="Q565" s="28"/>
      <c r="R565" s="28"/>
      <c r="S565" s="28" t="s">
        <v>1300</v>
      </c>
      <c r="T565" s="32" t="s">
        <v>104</v>
      </c>
      <c r="U565" s="28" t="s">
        <v>1300</v>
      </c>
      <c r="V565" s="37" t="s">
        <v>236</v>
      </c>
      <c r="W565" s="37">
        <v>3</v>
      </c>
      <c r="X565" s="162">
        <v>45838</v>
      </c>
      <c r="Y565" s="165">
        <v>45840</v>
      </c>
      <c r="Z565" s="30"/>
      <c r="AA565" s="119" t="str" cm="1">
        <f t="array" ref="AA565">IF(AB565="","",INDEX(AG565:DR565,_xlfn.XMATCH(AB565,AG565:DR565)-1))</f>
        <v>DE-GUP-DT-E-24-048</v>
      </c>
      <c r="AB565" s="120">
        <f t="shared" si="111"/>
        <v>45341</v>
      </c>
      <c r="AC565" s="119" cm="1">
        <f t="array" ref="AC565">IF(AB565="","",INDEX(AG565:DR565,_xlfn.XMATCH(AB565,AG565:DR565)+1))</f>
        <v>1</v>
      </c>
      <c r="AD565" s="119" t="str" cm="1">
        <f t="array" ref="AD565">IF(AE565="","",INDEX(AG565:DR565,_xlfn.XMATCH(AE565,AG565:DR565)-1))</f>
        <v>CRS-GUP-DHI-DT-22-749</v>
      </c>
      <c r="AE565" s="120">
        <f t="shared" si="112"/>
        <v>44816</v>
      </c>
      <c r="AF565" s="119" t="str" cm="1">
        <f t="array" ref="AF565">IF(AE565="","",INDEX(AG565:DR565,_xlfn.XMATCH(AE565,AG565:DR565)+1))</f>
        <v>NC</v>
      </c>
      <c r="AG565" s="43" t="s">
        <v>1304</v>
      </c>
      <c r="AH565" s="117">
        <v>44797</v>
      </c>
      <c r="AI565" s="199">
        <v>0</v>
      </c>
      <c r="AJ565" s="43" t="s">
        <v>1305</v>
      </c>
      <c r="AK565" s="117">
        <v>44816</v>
      </c>
      <c r="AL565" s="43" t="s">
        <v>73</v>
      </c>
      <c r="AM565" s="43" t="s">
        <v>8231</v>
      </c>
      <c r="AN565" s="117">
        <v>45341</v>
      </c>
      <c r="AO565" s="43">
        <v>1</v>
      </c>
      <c r="AQ565" s="117"/>
      <c r="AT565" s="117"/>
      <c r="AW565" s="117"/>
      <c r="AZ565" s="117"/>
      <c r="BC565" s="117"/>
      <c r="BF565" s="117"/>
      <c r="BI565" s="117"/>
      <c r="BL565" s="117"/>
      <c r="BR565" s="117"/>
      <c r="BX565" s="117"/>
      <c r="CD565" s="117"/>
      <c r="CJ565" s="117"/>
      <c r="CP565" s="117"/>
      <c r="CV565" s="117"/>
      <c r="DB565" s="117"/>
      <c r="DH565" s="117"/>
      <c r="DN565" s="117"/>
      <c r="DS565" s="31" cm="1">
        <f t="array" ref="DS565">_xlfn.TAKE(_xlfn.CHOOSECOLS(_xlfn.WRAPROWS($AG565:$DR565,6),2),1)</f>
        <v>44797</v>
      </c>
      <c r="DT565" s="31" cm="1">
        <f t="array" ref="DT565">_xlfn.TAKE(_xlfn._xlws.FILTER(_xlfn.CHOOSECOLS(_xlfn.WRAPROWS($AG565:$DR565,6),2),
(_xlfn.CHOOSECOLS(_xlfn.WRAPROWS($AG565:$DR565,6),3) = "0") +
(_xlfn.CHOOSECOLS(_xlfn.WRAPROWS($AG565:$DR565,6),3) = 0) +
(_xlfn.CHOOSECOLS(_xlfn.WRAPROWS($AG565:$DR565,6),3) = "0(CP)")),1)</f>
        <v>44797</v>
      </c>
    </row>
    <row r="566" spans="1:124" s="43" customFormat="1" x14ac:dyDescent="0.45">
      <c r="A566" s="29"/>
      <c r="B566" s="62" t="s">
        <v>445</v>
      </c>
      <c r="C566" s="45" t="s">
        <v>679</v>
      </c>
      <c r="D566" s="29" t="s">
        <v>101</v>
      </c>
      <c r="E566" s="45" t="s">
        <v>1297</v>
      </c>
      <c r="F566" s="37">
        <v>125008</v>
      </c>
      <c r="G566" s="29"/>
      <c r="H566" s="30" t="str">
        <f t="shared" si="110"/>
        <v>GUP-XA00-P1MAA-125008</v>
      </c>
      <c r="I566" s="63" t="s">
        <v>8235</v>
      </c>
      <c r="J566" s="28" t="s">
        <v>542</v>
      </c>
      <c r="K566" s="48">
        <v>44531</v>
      </c>
      <c r="L566" s="42"/>
      <c r="M566" s="32" t="s">
        <v>448</v>
      </c>
      <c r="N566" s="28" t="s">
        <v>1299</v>
      </c>
      <c r="O566" s="28"/>
      <c r="P566" s="28" t="s">
        <v>5686</v>
      </c>
      <c r="Q566" s="28"/>
      <c r="R566" s="28"/>
      <c r="S566" s="28" t="s">
        <v>1300</v>
      </c>
      <c r="T566" s="32" t="s">
        <v>104</v>
      </c>
      <c r="U566" s="28" t="s">
        <v>1300</v>
      </c>
      <c r="V566" s="37" t="s">
        <v>236</v>
      </c>
      <c r="W566" s="37">
        <v>3</v>
      </c>
      <c r="X566" s="162">
        <v>45838</v>
      </c>
      <c r="Y566" s="165">
        <v>45840</v>
      </c>
      <c r="Z566" s="30"/>
      <c r="AA566" s="119" t="str" cm="1">
        <f t="array" ref="AA566">IF(AB566="","",INDEX(AG566:DR566,_xlfn.XMATCH(AB566,AG566:DR566)-1))</f>
        <v>DE-GUP-DT-E-24-049</v>
      </c>
      <c r="AB566" s="120">
        <f t="shared" si="111"/>
        <v>45343</v>
      </c>
      <c r="AC566" s="119" cm="1">
        <f t="array" ref="AC566">IF(AB566="","",INDEX(AG566:DR566,_xlfn.XMATCH(AB566,AG566:DR566)+1))</f>
        <v>2</v>
      </c>
      <c r="AD566" s="119" t="str" cm="1">
        <f t="array" ref="AD566">IF(AE566="","",INDEX(AG566:DR566,_xlfn.XMATCH(AE566,AG566:DR566)-1))</f>
        <v>CRS-GUP-DHI-DT-22-345</v>
      </c>
      <c r="AE566" s="120">
        <f t="shared" si="112"/>
        <v>44699</v>
      </c>
      <c r="AF566" s="119" t="str" cm="1">
        <f t="array" ref="AF566">IF(AE566="","",INDEX(AG566:DR566,_xlfn.XMATCH(AE566,AG566:DR566)+1))</f>
        <v>NC</v>
      </c>
      <c r="AG566" s="43" t="s">
        <v>1306</v>
      </c>
      <c r="AH566" s="117">
        <v>44546</v>
      </c>
      <c r="AI566" s="199" t="s">
        <v>71</v>
      </c>
      <c r="AJ566" s="43" t="s">
        <v>1307</v>
      </c>
      <c r="AK566" s="117">
        <v>44568</v>
      </c>
      <c r="AL566" s="43" t="s">
        <v>73</v>
      </c>
      <c r="AM566" s="43" t="s">
        <v>1308</v>
      </c>
      <c r="AN566" s="117">
        <v>44678</v>
      </c>
      <c r="AO566" s="43">
        <v>1</v>
      </c>
      <c r="AP566" s="43" t="s">
        <v>1309</v>
      </c>
      <c r="AQ566" s="117">
        <v>44699</v>
      </c>
      <c r="AR566" s="43" t="s">
        <v>73</v>
      </c>
      <c r="AS566" s="43" t="s">
        <v>8236</v>
      </c>
      <c r="AT566" s="117">
        <v>45343</v>
      </c>
      <c r="AU566" s="43">
        <v>2</v>
      </c>
      <c r="AW566" s="117"/>
      <c r="AZ566" s="117"/>
      <c r="BC566" s="117"/>
      <c r="BF566" s="117"/>
      <c r="BI566" s="117"/>
      <c r="BL566" s="117"/>
      <c r="BR566" s="117"/>
      <c r="BX566" s="117"/>
      <c r="CD566" s="117"/>
      <c r="CJ566" s="117"/>
      <c r="CP566" s="117"/>
      <c r="CV566" s="117"/>
      <c r="DB566" s="117"/>
      <c r="DH566" s="117"/>
      <c r="DN566" s="117"/>
      <c r="DS566" s="31" cm="1">
        <f t="array" ref="DS566">_xlfn.TAKE(_xlfn.CHOOSECOLS(_xlfn.WRAPROWS($AG566:$DR566,6),2),1)</f>
        <v>44546</v>
      </c>
      <c r="DT566" s="31" cm="1">
        <f t="array" ref="DT566">_xlfn.TAKE(_xlfn._xlws.FILTER(_xlfn.CHOOSECOLS(_xlfn.WRAPROWS($AG566:$DR566,6),2),
(_xlfn.CHOOSECOLS(_xlfn.WRAPROWS($AG566:$DR566,6),3) = "0") +
(_xlfn.CHOOSECOLS(_xlfn.WRAPROWS($AG566:$DR566,6),3) = 0) +
(_xlfn.CHOOSECOLS(_xlfn.WRAPROWS($AG566:$DR566,6),3) = "0(CP)")),1)</f>
        <v>44546</v>
      </c>
    </row>
    <row r="567" spans="1:124" s="43" customFormat="1" x14ac:dyDescent="0.45">
      <c r="A567" s="29"/>
      <c r="B567" s="62" t="s">
        <v>445</v>
      </c>
      <c r="C567" s="45" t="s">
        <v>679</v>
      </c>
      <c r="D567" s="29" t="s">
        <v>101</v>
      </c>
      <c r="E567" s="45" t="s">
        <v>1297</v>
      </c>
      <c r="F567" s="37">
        <v>125009</v>
      </c>
      <c r="G567" s="29"/>
      <c r="H567" s="30" t="str">
        <f t="shared" si="110"/>
        <v>GUP-XA00-P1MAA-125009</v>
      </c>
      <c r="I567" s="63" t="s">
        <v>1310</v>
      </c>
      <c r="J567" s="28" t="s">
        <v>542</v>
      </c>
      <c r="K567" s="48">
        <v>44531</v>
      </c>
      <c r="L567" s="42"/>
      <c r="M567" s="32" t="s">
        <v>448</v>
      </c>
      <c r="N567" s="28" t="s">
        <v>1299</v>
      </c>
      <c r="O567" s="28"/>
      <c r="P567" s="28" t="s">
        <v>5686</v>
      </c>
      <c r="Q567" s="28"/>
      <c r="R567" s="28"/>
      <c r="S567" s="28" t="s">
        <v>1300</v>
      </c>
      <c r="T567" s="32" t="s">
        <v>104</v>
      </c>
      <c r="U567" s="28" t="s">
        <v>1300</v>
      </c>
      <c r="V567" s="37" t="s">
        <v>236</v>
      </c>
      <c r="W567" s="37">
        <v>3</v>
      </c>
      <c r="X567" s="162">
        <v>45838</v>
      </c>
      <c r="Y567" s="165">
        <v>45840</v>
      </c>
      <c r="Z567" s="30"/>
      <c r="AA567" s="119" t="str" cm="1">
        <f t="array" ref="AA567">IF(AB567="","",INDEX(AG567:DR567,_xlfn.XMATCH(AB567,AG567:DR567)-1))</f>
        <v>DE-GUP-DT-E-24-048</v>
      </c>
      <c r="AB567" s="120">
        <f t="shared" si="111"/>
        <v>45341</v>
      </c>
      <c r="AC567" s="119" cm="1">
        <f t="array" ref="AC567">IF(AB567="","",INDEX(AG567:DR567,_xlfn.XMATCH(AB567,AG567:DR567)+1))</f>
        <v>2</v>
      </c>
      <c r="AD567" s="119" t="str" cm="1">
        <f t="array" ref="AD567">IF(AE567="","",INDEX(AG567:DR567,_xlfn.XMATCH(AE567,AG567:DR567)-1))</f>
        <v>CRS-GUP-DHI-DT-22-345</v>
      </c>
      <c r="AE567" s="120">
        <f t="shared" si="112"/>
        <v>44699</v>
      </c>
      <c r="AF567" s="119" t="str" cm="1">
        <f t="array" ref="AF567">IF(AE567="","",INDEX(AG567:DR567,_xlfn.XMATCH(AE567,AG567:DR567)+1))</f>
        <v>NC</v>
      </c>
      <c r="AG567" s="43" t="s">
        <v>1306</v>
      </c>
      <c r="AH567" s="117">
        <v>44546</v>
      </c>
      <c r="AI567" s="199" t="s">
        <v>71</v>
      </c>
      <c r="AJ567" s="43" t="s">
        <v>1307</v>
      </c>
      <c r="AK567" s="117">
        <v>44568</v>
      </c>
      <c r="AL567" s="43" t="s">
        <v>73</v>
      </c>
      <c r="AM567" s="43" t="s">
        <v>1308</v>
      </c>
      <c r="AN567" s="117">
        <v>44678</v>
      </c>
      <c r="AO567" s="43">
        <v>1</v>
      </c>
      <c r="AP567" s="43" t="s">
        <v>1309</v>
      </c>
      <c r="AQ567" s="117">
        <v>44699</v>
      </c>
      <c r="AR567" s="43" t="s">
        <v>73</v>
      </c>
      <c r="AS567" s="43" t="s">
        <v>8231</v>
      </c>
      <c r="AT567" s="117">
        <v>45341</v>
      </c>
      <c r="AU567" s="43">
        <v>2</v>
      </c>
      <c r="AW567" s="117"/>
      <c r="AZ567" s="117"/>
      <c r="BC567" s="117"/>
      <c r="BF567" s="117"/>
      <c r="BI567" s="117"/>
      <c r="BL567" s="117"/>
      <c r="BR567" s="117"/>
      <c r="BX567" s="117"/>
      <c r="CD567" s="117"/>
      <c r="CJ567" s="117"/>
      <c r="CP567" s="117"/>
      <c r="CV567" s="117"/>
      <c r="DB567" s="117"/>
      <c r="DH567" s="117"/>
      <c r="DN567" s="117"/>
      <c r="DS567" s="31" cm="1">
        <f t="array" ref="DS567">_xlfn.TAKE(_xlfn.CHOOSECOLS(_xlfn.WRAPROWS($AG567:$DR567,6),2),1)</f>
        <v>44546</v>
      </c>
      <c r="DT567" s="31" cm="1">
        <f t="array" ref="DT567">_xlfn.TAKE(_xlfn._xlws.FILTER(_xlfn.CHOOSECOLS(_xlfn.WRAPROWS($AG567:$DR567,6),2),
(_xlfn.CHOOSECOLS(_xlfn.WRAPROWS($AG567:$DR567,6),3) = "0") +
(_xlfn.CHOOSECOLS(_xlfn.WRAPROWS($AG567:$DR567,6),3) = 0) +
(_xlfn.CHOOSECOLS(_xlfn.WRAPROWS($AG567:$DR567,6),3) = "0(CP)")),1)</f>
        <v>44546</v>
      </c>
    </row>
    <row r="568" spans="1:124" s="43" customFormat="1" x14ac:dyDescent="0.45">
      <c r="A568" s="29"/>
      <c r="B568" s="62" t="s">
        <v>445</v>
      </c>
      <c r="C568" s="45" t="s">
        <v>679</v>
      </c>
      <c r="D568" s="29" t="s">
        <v>101</v>
      </c>
      <c r="E568" s="45" t="s">
        <v>1297</v>
      </c>
      <c r="F568" s="37">
        <v>125010</v>
      </c>
      <c r="G568" s="29"/>
      <c r="H568" s="30" t="str">
        <f t="shared" si="110"/>
        <v>GUP-XA00-P1MAA-125010</v>
      </c>
      <c r="I568" s="63" t="s">
        <v>1311</v>
      </c>
      <c r="J568" s="28" t="s">
        <v>542</v>
      </c>
      <c r="K568" s="48">
        <v>44531</v>
      </c>
      <c r="L568" s="42"/>
      <c r="M568" s="32" t="s">
        <v>448</v>
      </c>
      <c r="N568" s="28" t="s">
        <v>1299</v>
      </c>
      <c r="O568" s="28"/>
      <c r="P568" s="28" t="s">
        <v>5686</v>
      </c>
      <c r="Q568" s="28"/>
      <c r="R568" s="28"/>
      <c r="S568" s="28" t="s">
        <v>1300</v>
      </c>
      <c r="T568" s="32" t="s">
        <v>104</v>
      </c>
      <c r="U568" s="28" t="s">
        <v>1300</v>
      </c>
      <c r="V568" s="37" t="s">
        <v>236</v>
      </c>
      <c r="W568" s="37">
        <v>3</v>
      </c>
      <c r="X568" s="162">
        <v>45838</v>
      </c>
      <c r="Y568" s="165">
        <v>45840</v>
      </c>
      <c r="Z568" s="30"/>
      <c r="AA568" s="119" t="str" cm="1">
        <f t="array" ref="AA568">IF(AB568="","",INDEX(AG568:DR568,_xlfn.XMATCH(AB568,AG568:DR568)-1))</f>
        <v>DE-GUP-DT-E-24-049</v>
      </c>
      <c r="AB568" s="120">
        <f t="shared" si="111"/>
        <v>45343</v>
      </c>
      <c r="AC568" s="119" cm="1">
        <f t="array" ref="AC568">IF(AB568="","",INDEX(AG568:DR568,_xlfn.XMATCH(AB568,AG568:DR568)+1))</f>
        <v>2</v>
      </c>
      <c r="AD568" s="119" t="str" cm="1">
        <f t="array" ref="AD568">IF(AE568="","",INDEX(AG568:DR568,_xlfn.XMATCH(AE568,AG568:DR568)-1))</f>
        <v>CRS-GUP-DHI-DT-22-345</v>
      </c>
      <c r="AE568" s="120">
        <f t="shared" si="112"/>
        <v>44699</v>
      </c>
      <c r="AF568" s="119" t="str" cm="1">
        <f t="array" ref="AF568">IF(AE568="","",INDEX(AG568:DR568,_xlfn.XMATCH(AE568,AG568:DR568)+1))</f>
        <v>NC</v>
      </c>
      <c r="AG568" s="43" t="s">
        <v>1306</v>
      </c>
      <c r="AH568" s="117">
        <v>44546</v>
      </c>
      <c r="AI568" s="199" t="s">
        <v>71</v>
      </c>
      <c r="AJ568" s="43" t="s">
        <v>1307</v>
      </c>
      <c r="AK568" s="117">
        <v>44568</v>
      </c>
      <c r="AL568" s="43" t="s">
        <v>73</v>
      </c>
      <c r="AM568" s="43" t="s">
        <v>1308</v>
      </c>
      <c r="AN568" s="117">
        <v>44678</v>
      </c>
      <c r="AO568" s="43">
        <v>1</v>
      </c>
      <c r="AP568" s="43" t="s">
        <v>1309</v>
      </c>
      <c r="AQ568" s="117">
        <v>44699</v>
      </c>
      <c r="AR568" s="43" t="s">
        <v>73</v>
      </c>
      <c r="AS568" s="43" t="s">
        <v>8236</v>
      </c>
      <c r="AT568" s="117">
        <v>45343</v>
      </c>
      <c r="AU568" s="43">
        <v>2</v>
      </c>
      <c r="AW568" s="117"/>
      <c r="AZ568" s="117"/>
      <c r="BC568" s="117"/>
      <c r="BF568" s="117"/>
      <c r="BI568" s="117"/>
      <c r="BL568" s="117"/>
      <c r="BR568" s="117"/>
      <c r="BX568" s="117"/>
      <c r="CD568" s="117"/>
      <c r="CJ568" s="117"/>
      <c r="CP568" s="117"/>
      <c r="CV568" s="117"/>
      <c r="DB568" s="117"/>
      <c r="DH568" s="117"/>
      <c r="DN568" s="117"/>
      <c r="DS568" s="31" cm="1">
        <f t="array" ref="DS568">_xlfn.TAKE(_xlfn.CHOOSECOLS(_xlfn.WRAPROWS($AG568:$DR568,6),2),1)</f>
        <v>44546</v>
      </c>
      <c r="DT568" s="31" cm="1">
        <f t="array" ref="DT568">_xlfn.TAKE(_xlfn._xlws.FILTER(_xlfn.CHOOSECOLS(_xlfn.WRAPROWS($AG568:$DR568,6),2),
(_xlfn.CHOOSECOLS(_xlfn.WRAPROWS($AG568:$DR568,6),3) = "0") +
(_xlfn.CHOOSECOLS(_xlfn.WRAPROWS($AG568:$DR568,6),3) = 0) +
(_xlfn.CHOOSECOLS(_xlfn.WRAPROWS($AG568:$DR568,6),3) = "0(CP)")),1)</f>
        <v>44546</v>
      </c>
    </row>
    <row r="569" spans="1:124" s="43" customFormat="1" x14ac:dyDescent="0.45">
      <c r="A569" s="29"/>
      <c r="B569" s="62" t="s">
        <v>445</v>
      </c>
      <c r="C569" s="45" t="s">
        <v>679</v>
      </c>
      <c r="D569" s="29" t="s">
        <v>101</v>
      </c>
      <c r="E569" s="45" t="s">
        <v>1297</v>
      </c>
      <c r="F569" s="37">
        <v>125011</v>
      </c>
      <c r="G569" s="29"/>
      <c r="H569" s="30" t="str">
        <f t="shared" si="110"/>
        <v>GUP-XA00-P1MAA-125011</v>
      </c>
      <c r="I569" s="63" t="s">
        <v>1312</v>
      </c>
      <c r="J569" s="28" t="s">
        <v>542</v>
      </c>
      <c r="K569" s="48">
        <v>44531</v>
      </c>
      <c r="L569" s="42"/>
      <c r="M569" s="32" t="s">
        <v>448</v>
      </c>
      <c r="N569" s="28" t="s">
        <v>1299</v>
      </c>
      <c r="O569" s="28"/>
      <c r="P569" s="28" t="s">
        <v>5686</v>
      </c>
      <c r="Q569" s="28"/>
      <c r="R569" s="28"/>
      <c r="S569" s="28" t="s">
        <v>1300</v>
      </c>
      <c r="T569" s="32" t="s">
        <v>104</v>
      </c>
      <c r="U569" s="28" t="s">
        <v>1300</v>
      </c>
      <c r="V569" s="37" t="s">
        <v>236</v>
      </c>
      <c r="W569" s="37">
        <v>3</v>
      </c>
      <c r="X569" s="162">
        <v>45838</v>
      </c>
      <c r="Y569" s="165">
        <v>45840</v>
      </c>
      <c r="Z569" s="30"/>
      <c r="AA569" s="119" t="str" cm="1">
        <f t="array" ref="AA569">IF(AB569="","",INDEX(AG569:DR569,_xlfn.XMATCH(AB569,AG569:DR569)-1))</f>
        <v>DE-GUP-DT-E-24-049</v>
      </c>
      <c r="AB569" s="120">
        <f t="shared" si="111"/>
        <v>45343</v>
      </c>
      <c r="AC569" s="119" cm="1">
        <f t="array" ref="AC569">IF(AB569="","",INDEX(AG569:DR569,_xlfn.XMATCH(AB569,AG569:DR569)+1))</f>
        <v>2</v>
      </c>
      <c r="AD569" s="119" t="str" cm="1">
        <f t="array" ref="AD569">IF(AE569="","",INDEX(AG569:DR569,_xlfn.XMATCH(AE569,AG569:DR569)-1))</f>
        <v>CRS-GUP-DHI-DT-22-345</v>
      </c>
      <c r="AE569" s="120">
        <f t="shared" si="112"/>
        <v>44699</v>
      </c>
      <c r="AF569" s="119" t="str" cm="1">
        <f t="array" ref="AF569">IF(AE569="","",INDEX(AG569:DR569,_xlfn.XMATCH(AE569,AG569:DR569)+1))</f>
        <v>NC</v>
      </c>
      <c r="AG569" s="43" t="s">
        <v>1306</v>
      </c>
      <c r="AH569" s="117">
        <v>44546</v>
      </c>
      <c r="AI569" s="199" t="s">
        <v>71</v>
      </c>
      <c r="AJ569" s="43" t="s">
        <v>1307</v>
      </c>
      <c r="AK569" s="117">
        <v>44568</v>
      </c>
      <c r="AL569" s="43" t="s">
        <v>73</v>
      </c>
      <c r="AM569" s="43" t="s">
        <v>1308</v>
      </c>
      <c r="AN569" s="117">
        <v>44678</v>
      </c>
      <c r="AO569" s="43">
        <v>1</v>
      </c>
      <c r="AP569" s="43" t="s">
        <v>1309</v>
      </c>
      <c r="AQ569" s="117">
        <v>44699</v>
      </c>
      <c r="AR569" s="43" t="s">
        <v>73</v>
      </c>
      <c r="AS569" s="43" t="s">
        <v>8236</v>
      </c>
      <c r="AT569" s="117">
        <v>45343</v>
      </c>
      <c r="AU569" s="43">
        <v>2</v>
      </c>
      <c r="AW569" s="117"/>
      <c r="AZ569" s="117"/>
      <c r="BC569" s="117"/>
      <c r="BF569" s="117"/>
      <c r="BI569" s="117"/>
      <c r="BL569" s="117"/>
      <c r="BR569" s="117"/>
      <c r="BX569" s="117"/>
      <c r="CD569" s="117"/>
      <c r="CJ569" s="117"/>
      <c r="CP569" s="117"/>
      <c r="CV569" s="117"/>
      <c r="DB569" s="117"/>
      <c r="DH569" s="117"/>
      <c r="DN569" s="117"/>
      <c r="DS569" s="31" cm="1">
        <f t="array" ref="DS569">_xlfn.TAKE(_xlfn.CHOOSECOLS(_xlfn.WRAPROWS($AG569:$DR569,6),2),1)</f>
        <v>44546</v>
      </c>
      <c r="DT569" s="31" cm="1">
        <f t="array" ref="DT569">_xlfn.TAKE(_xlfn._xlws.FILTER(_xlfn.CHOOSECOLS(_xlfn.WRAPROWS($AG569:$DR569,6),2),
(_xlfn.CHOOSECOLS(_xlfn.WRAPROWS($AG569:$DR569,6),3) = "0") +
(_xlfn.CHOOSECOLS(_xlfn.WRAPROWS($AG569:$DR569,6),3) = 0) +
(_xlfn.CHOOSECOLS(_xlfn.WRAPROWS($AG569:$DR569,6),3) = "0(CP)")),1)</f>
        <v>44546</v>
      </c>
    </row>
    <row r="570" spans="1:124" s="43" customFormat="1" x14ac:dyDescent="0.45">
      <c r="A570" s="29"/>
      <c r="B570" s="62" t="s">
        <v>445</v>
      </c>
      <c r="C570" s="45" t="s">
        <v>679</v>
      </c>
      <c r="D570" s="29" t="s">
        <v>101</v>
      </c>
      <c r="E570" s="45" t="s">
        <v>1297</v>
      </c>
      <c r="F570" s="37">
        <v>125012</v>
      </c>
      <c r="G570" s="29"/>
      <c r="H570" s="30" t="str">
        <f t="shared" si="110"/>
        <v>GUP-XA00-P1MAA-125012</v>
      </c>
      <c r="I570" s="63" t="s">
        <v>1313</v>
      </c>
      <c r="J570" s="28" t="s">
        <v>542</v>
      </c>
      <c r="K570" s="48">
        <v>44531</v>
      </c>
      <c r="L570" s="42"/>
      <c r="M570" s="32" t="s">
        <v>448</v>
      </c>
      <c r="N570" s="28" t="s">
        <v>1299</v>
      </c>
      <c r="O570" s="28"/>
      <c r="P570" s="28" t="s">
        <v>5686</v>
      </c>
      <c r="Q570" s="28"/>
      <c r="R570" s="28"/>
      <c r="S570" s="28" t="s">
        <v>1300</v>
      </c>
      <c r="T570" s="32" t="s">
        <v>104</v>
      </c>
      <c r="U570" s="28" t="s">
        <v>1300</v>
      </c>
      <c r="V570" s="37" t="s">
        <v>236</v>
      </c>
      <c r="W570" s="37">
        <v>3</v>
      </c>
      <c r="X570" s="162">
        <v>45838</v>
      </c>
      <c r="Y570" s="165">
        <v>45840</v>
      </c>
      <c r="Z570" s="30"/>
      <c r="AA570" s="119" t="str" cm="1">
        <f t="array" ref="AA570">IF(AB570="","",INDEX(AG570:DR570,_xlfn.XMATCH(AB570,AG570:DR570)-1))</f>
        <v>DE-GUP-DT-E-24-049</v>
      </c>
      <c r="AB570" s="120">
        <f t="shared" si="111"/>
        <v>45343</v>
      </c>
      <c r="AC570" s="119" cm="1">
        <f t="array" ref="AC570">IF(AB570="","",INDEX(AG570:DR570,_xlfn.XMATCH(AB570,AG570:DR570)+1))</f>
        <v>2</v>
      </c>
      <c r="AD570" s="119" t="str" cm="1">
        <f t="array" ref="AD570">IF(AE570="","",INDEX(AG570:DR570,_xlfn.XMATCH(AE570,AG570:DR570)-1))</f>
        <v>CRS-GUP-DHI-DT-22-345</v>
      </c>
      <c r="AE570" s="120">
        <f t="shared" si="112"/>
        <v>44699</v>
      </c>
      <c r="AF570" s="119" t="str" cm="1">
        <f t="array" ref="AF570">IF(AE570="","",INDEX(AG570:DR570,_xlfn.XMATCH(AE570,AG570:DR570)+1))</f>
        <v>NC</v>
      </c>
      <c r="AG570" s="43" t="s">
        <v>1306</v>
      </c>
      <c r="AH570" s="117">
        <v>44546</v>
      </c>
      <c r="AI570" s="199" t="s">
        <v>71</v>
      </c>
      <c r="AJ570" s="43" t="s">
        <v>1307</v>
      </c>
      <c r="AK570" s="117">
        <v>44568</v>
      </c>
      <c r="AL570" s="43" t="s">
        <v>73</v>
      </c>
      <c r="AM570" s="43" t="s">
        <v>1308</v>
      </c>
      <c r="AN570" s="117">
        <v>44678</v>
      </c>
      <c r="AO570" s="43">
        <v>1</v>
      </c>
      <c r="AP570" s="43" t="s">
        <v>1309</v>
      </c>
      <c r="AQ570" s="117">
        <v>44699</v>
      </c>
      <c r="AR570" s="43" t="s">
        <v>73</v>
      </c>
      <c r="AS570" s="43" t="s">
        <v>8236</v>
      </c>
      <c r="AT570" s="117">
        <v>45343</v>
      </c>
      <c r="AU570" s="43">
        <v>2</v>
      </c>
      <c r="AW570" s="117"/>
      <c r="AZ570" s="117"/>
      <c r="BC570" s="117"/>
      <c r="BF570" s="117"/>
      <c r="BI570" s="117"/>
      <c r="BL570" s="117"/>
      <c r="BR570" s="117"/>
      <c r="BX570" s="117"/>
      <c r="CD570" s="117"/>
      <c r="CJ570" s="117"/>
      <c r="CP570" s="117"/>
      <c r="CV570" s="117"/>
      <c r="DB570" s="117"/>
      <c r="DH570" s="117"/>
      <c r="DN570" s="117"/>
      <c r="DS570" s="31" cm="1">
        <f t="array" ref="DS570">_xlfn.TAKE(_xlfn.CHOOSECOLS(_xlfn.WRAPROWS($AG570:$DR570,6),2),1)</f>
        <v>44546</v>
      </c>
      <c r="DT570" s="31" cm="1">
        <f t="array" ref="DT570">_xlfn.TAKE(_xlfn._xlws.FILTER(_xlfn.CHOOSECOLS(_xlfn.WRAPROWS($AG570:$DR570,6),2),
(_xlfn.CHOOSECOLS(_xlfn.WRAPROWS($AG570:$DR570,6),3) = "0") +
(_xlfn.CHOOSECOLS(_xlfn.WRAPROWS($AG570:$DR570,6),3) = 0) +
(_xlfn.CHOOSECOLS(_xlfn.WRAPROWS($AG570:$DR570,6),3) = "0(CP)")),1)</f>
        <v>44546</v>
      </c>
    </row>
    <row r="571" spans="1:124" s="43" customFormat="1" x14ac:dyDescent="0.45">
      <c r="A571" s="29"/>
      <c r="B571" s="62" t="s">
        <v>445</v>
      </c>
      <c r="C571" s="45" t="s">
        <v>679</v>
      </c>
      <c r="D571" s="29" t="s">
        <v>101</v>
      </c>
      <c r="E571" s="45" t="s">
        <v>1297</v>
      </c>
      <c r="F571" s="37">
        <v>125013</v>
      </c>
      <c r="G571" s="29"/>
      <c r="H571" s="30" t="str">
        <f t="shared" si="110"/>
        <v>GUP-XA00-P1MAA-125013</v>
      </c>
      <c r="I571" s="63" t="s">
        <v>1314</v>
      </c>
      <c r="J571" s="28" t="s">
        <v>542</v>
      </c>
      <c r="K571" s="48">
        <v>44531</v>
      </c>
      <c r="L571" s="42"/>
      <c r="M571" s="32" t="s">
        <v>448</v>
      </c>
      <c r="N571" s="28" t="s">
        <v>1299</v>
      </c>
      <c r="O571" s="28"/>
      <c r="P571" s="28" t="s">
        <v>5686</v>
      </c>
      <c r="Q571" s="28"/>
      <c r="R571" s="28"/>
      <c r="S571" s="28" t="s">
        <v>1300</v>
      </c>
      <c r="T571" s="32" t="s">
        <v>104</v>
      </c>
      <c r="U571" s="28" t="s">
        <v>1300</v>
      </c>
      <c r="V571" s="37" t="s">
        <v>236</v>
      </c>
      <c r="W571" s="37">
        <v>3</v>
      </c>
      <c r="X571" s="162">
        <v>45838</v>
      </c>
      <c r="Y571" s="165">
        <v>45840</v>
      </c>
      <c r="Z571" s="30"/>
      <c r="AA571" s="119" t="str" cm="1">
        <f t="array" ref="AA571">IF(AB571="","",INDEX(AG571:DR571,_xlfn.XMATCH(AB571,AG571:DR571)-1))</f>
        <v>DE-GUP-DT-E-24-049</v>
      </c>
      <c r="AB571" s="120">
        <f t="shared" si="111"/>
        <v>45343</v>
      </c>
      <c r="AC571" s="119" cm="1">
        <f t="array" ref="AC571">IF(AB571="","",INDEX(AG571:DR571,_xlfn.XMATCH(AB571,AG571:DR571)+1))</f>
        <v>2</v>
      </c>
      <c r="AD571" s="119" t="str" cm="1">
        <f t="array" ref="AD571">IF(AE571="","",INDEX(AG571:DR571,_xlfn.XMATCH(AE571,AG571:DR571)-1))</f>
        <v>CRS-GUP-DHI-DT-22-345</v>
      </c>
      <c r="AE571" s="120">
        <f t="shared" si="112"/>
        <v>44699</v>
      </c>
      <c r="AF571" s="119" t="str" cm="1">
        <f t="array" ref="AF571">IF(AE571="","",INDEX(AG571:DR571,_xlfn.XMATCH(AE571,AG571:DR571)+1))</f>
        <v>NC</v>
      </c>
      <c r="AG571" s="43" t="s">
        <v>1306</v>
      </c>
      <c r="AH571" s="117">
        <v>44546</v>
      </c>
      <c r="AI571" s="199" t="s">
        <v>71</v>
      </c>
      <c r="AJ571" s="43" t="s">
        <v>1307</v>
      </c>
      <c r="AK571" s="117">
        <v>44568</v>
      </c>
      <c r="AL571" s="43" t="s">
        <v>73</v>
      </c>
      <c r="AM571" s="43" t="s">
        <v>1308</v>
      </c>
      <c r="AN571" s="117">
        <v>44678</v>
      </c>
      <c r="AO571" s="43">
        <v>1</v>
      </c>
      <c r="AP571" s="43" t="s">
        <v>1309</v>
      </c>
      <c r="AQ571" s="117">
        <v>44699</v>
      </c>
      <c r="AR571" s="43" t="s">
        <v>73</v>
      </c>
      <c r="AS571" s="43" t="s">
        <v>8236</v>
      </c>
      <c r="AT571" s="117">
        <v>45343</v>
      </c>
      <c r="AU571" s="43">
        <v>2</v>
      </c>
      <c r="AW571" s="117"/>
      <c r="AZ571" s="117"/>
      <c r="BC571" s="117"/>
      <c r="BF571" s="117"/>
      <c r="BI571" s="117"/>
      <c r="BL571" s="117"/>
      <c r="BR571" s="117"/>
      <c r="BX571" s="117"/>
      <c r="CD571" s="117"/>
      <c r="CJ571" s="117"/>
      <c r="CP571" s="117"/>
      <c r="CV571" s="117"/>
      <c r="DB571" s="117"/>
      <c r="DH571" s="117"/>
      <c r="DN571" s="117"/>
      <c r="DS571" s="31" cm="1">
        <f t="array" ref="DS571">_xlfn.TAKE(_xlfn.CHOOSECOLS(_xlfn.WRAPROWS($AG571:$DR571,6),2),1)</f>
        <v>44546</v>
      </c>
      <c r="DT571" s="31" cm="1">
        <f t="array" ref="DT571">_xlfn.TAKE(_xlfn._xlws.FILTER(_xlfn.CHOOSECOLS(_xlfn.WRAPROWS($AG571:$DR571,6),2),
(_xlfn.CHOOSECOLS(_xlfn.WRAPROWS($AG571:$DR571,6),3) = "0") +
(_xlfn.CHOOSECOLS(_xlfn.WRAPROWS($AG571:$DR571,6),3) = 0) +
(_xlfn.CHOOSECOLS(_xlfn.WRAPROWS($AG571:$DR571,6),3) = "0(CP)")),1)</f>
        <v>44546</v>
      </c>
    </row>
    <row r="572" spans="1:124" s="43" customFormat="1" x14ac:dyDescent="0.45">
      <c r="A572" s="29"/>
      <c r="B572" s="62" t="s">
        <v>445</v>
      </c>
      <c r="C572" s="45" t="s">
        <v>1315</v>
      </c>
      <c r="D572" s="29" t="s">
        <v>101</v>
      </c>
      <c r="E572" s="45" t="s">
        <v>1297</v>
      </c>
      <c r="F572" s="37">
        <v>125016</v>
      </c>
      <c r="G572" s="29"/>
      <c r="H572" s="30" t="str">
        <f t="shared" si="110"/>
        <v>GUP-XJ00-P1MAA-125016</v>
      </c>
      <c r="I572" s="63" t="s">
        <v>1316</v>
      </c>
      <c r="J572" s="28" t="s">
        <v>542</v>
      </c>
      <c r="K572" s="48">
        <v>44871</v>
      </c>
      <c r="L572" s="42"/>
      <c r="M572" s="32" t="s">
        <v>448</v>
      </c>
      <c r="N572" s="28" t="s">
        <v>1299</v>
      </c>
      <c r="O572" s="28"/>
      <c r="P572" s="28" t="s">
        <v>5686</v>
      </c>
      <c r="Q572" s="28"/>
      <c r="R572" s="28"/>
      <c r="S572" s="28" t="s">
        <v>1300</v>
      </c>
      <c r="T572" s="32" t="s">
        <v>104</v>
      </c>
      <c r="U572" s="28" t="s">
        <v>1300</v>
      </c>
      <c r="V572" s="37" t="s">
        <v>236</v>
      </c>
      <c r="W572" s="37">
        <v>3</v>
      </c>
      <c r="X572" s="162">
        <v>45838</v>
      </c>
      <c r="Y572" s="165">
        <v>45840</v>
      </c>
      <c r="Z572" s="30"/>
      <c r="AA572" s="119" t="str" cm="1">
        <f t="array" ref="AA572">IF(AB572="","",INDEX(AG572:DR572,_xlfn.XMATCH(AB572,AG572:DR572)-1))</f>
        <v>DE-GUP-DT-E-25-022</v>
      </c>
      <c r="AB572" s="120">
        <f t="shared" si="111"/>
        <v>45698</v>
      </c>
      <c r="AC572" s="119" cm="1">
        <f t="array" ref="AC572">IF(AB572="","",INDEX(AG572:DR572,_xlfn.XMATCH(AB572,AG572:DR572)+1))</f>
        <v>4</v>
      </c>
      <c r="AD572" s="119" t="str" cm="1">
        <f t="array" ref="AD572">IF(AE572="","",INDEX(AG572:DR572,_xlfn.XMATCH(AE572,AG572:DR572)-1))</f>
        <v>자체 CRS 개정 후 제출</v>
      </c>
      <c r="AE572" s="120">
        <f t="shared" si="112"/>
        <v>45697</v>
      </c>
      <c r="AF572" s="119" t="str" cm="1">
        <f t="array" ref="AF572">IF(AE572="","",INDEX(AG572:DR572,_xlfn.XMATCH(AE572,AG572:DR572)+1))</f>
        <v>N/A</v>
      </c>
      <c r="AG572" s="43" t="s">
        <v>6635</v>
      </c>
      <c r="AH572" s="117">
        <v>44985</v>
      </c>
      <c r="AI572" s="199">
        <v>0</v>
      </c>
      <c r="AJ572" s="43" t="s">
        <v>6850</v>
      </c>
      <c r="AK572" s="117">
        <v>44999</v>
      </c>
      <c r="AL572" s="43" t="s">
        <v>73</v>
      </c>
      <c r="AM572" s="43" t="s">
        <v>6882</v>
      </c>
      <c r="AN572" s="117">
        <v>45001</v>
      </c>
      <c r="AO572" s="43">
        <v>1</v>
      </c>
      <c r="AP572" s="43" t="s">
        <v>7084</v>
      </c>
      <c r="AQ572" s="117">
        <v>45020</v>
      </c>
      <c r="AR572" s="43" t="s">
        <v>73</v>
      </c>
      <c r="AS572" s="43" t="s">
        <v>7269</v>
      </c>
      <c r="AT572" s="117">
        <v>45043</v>
      </c>
      <c r="AU572" s="43">
        <v>2</v>
      </c>
      <c r="AV572" s="43" t="s">
        <v>7396</v>
      </c>
      <c r="AW572" s="117">
        <v>45057</v>
      </c>
      <c r="AX572" s="43" t="s">
        <v>73</v>
      </c>
      <c r="AY572" s="43" t="s">
        <v>8236</v>
      </c>
      <c r="AZ572" s="117">
        <v>45343</v>
      </c>
      <c r="BA572" s="43">
        <v>3</v>
      </c>
      <c r="BB572" s="43" t="s">
        <v>7690</v>
      </c>
      <c r="BC572" s="117">
        <v>45697</v>
      </c>
      <c r="BD572" s="43" t="s">
        <v>8752</v>
      </c>
      <c r="BE572" s="43" t="s">
        <v>8753</v>
      </c>
      <c r="BF572" s="117">
        <v>45698</v>
      </c>
      <c r="BG572" s="43">
        <v>4</v>
      </c>
      <c r="BI572" s="117"/>
      <c r="BL572" s="117"/>
      <c r="BR572" s="117"/>
      <c r="BX572" s="117"/>
      <c r="CD572" s="117"/>
      <c r="CJ572" s="117"/>
      <c r="CP572" s="117"/>
      <c r="CV572" s="117"/>
      <c r="DB572" s="117"/>
      <c r="DH572" s="117"/>
      <c r="DN572" s="117"/>
      <c r="DS572" s="31" cm="1">
        <f t="array" ref="DS572">_xlfn.TAKE(_xlfn.CHOOSECOLS(_xlfn.WRAPROWS($AG572:$DR572,6),2),1)</f>
        <v>44985</v>
      </c>
      <c r="DT572" s="31" cm="1">
        <f t="array" ref="DT572">_xlfn.TAKE(_xlfn._xlws.FILTER(_xlfn.CHOOSECOLS(_xlfn.WRAPROWS($AG572:$DR572,6),2),
(_xlfn.CHOOSECOLS(_xlfn.WRAPROWS($AG572:$DR572,6),3) = "0") +
(_xlfn.CHOOSECOLS(_xlfn.WRAPROWS($AG572:$DR572,6),3) = 0) +
(_xlfn.CHOOSECOLS(_xlfn.WRAPROWS($AG572:$DR572,6),3) = "0(CP)")),1)</f>
        <v>44985</v>
      </c>
    </row>
    <row r="573" spans="1:124" s="114" customFormat="1" x14ac:dyDescent="0.45">
      <c r="A573" s="38"/>
      <c r="B573" s="62" t="s">
        <v>445</v>
      </c>
      <c r="C573" s="45" t="s">
        <v>1318</v>
      </c>
      <c r="D573" s="38" t="s">
        <v>101</v>
      </c>
      <c r="E573" s="45" t="s">
        <v>1297</v>
      </c>
      <c r="F573" s="37">
        <v>125019</v>
      </c>
      <c r="G573" s="38"/>
      <c r="H573" s="30" t="str">
        <f t="shared" si="110"/>
        <v>GUP-UF00-P1MAA-125019</v>
      </c>
      <c r="I573" s="60" t="s">
        <v>1319</v>
      </c>
      <c r="J573" s="28" t="s">
        <v>542</v>
      </c>
      <c r="K573" s="48">
        <v>44515</v>
      </c>
      <c r="L573" s="48"/>
      <c r="M573" s="32" t="s">
        <v>448</v>
      </c>
      <c r="N573" s="28" t="s">
        <v>1299</v>
      </c>
      <c r="O573" s="28"/>
      <c r="P573" s="28"/>
      <c r="Q573" s="28"/>
      <c r="R573" s="28"/>
      <c r="S573" s="28" t="s">
        <v>1300</v>
      </c>
      <c r="T573" s="32" t="s">
        <v>104</v>
      </c>
      <c r="U573" s="28" t="s">
        <v>1300</v>
      </c>
      <c r="V573" s="37" t="s">
        <v>281</v>
      </c>
      <c r="W573" s="37">
        <v>2</v>
      </c>
      <c r="X573" s="162">
        <v>45838</v>
      </c>
      <c r="Y573" s="165">
        <v>45840</v>
      </c>
      <c r="Z573" s="30"/>
      <c r="AA573" s="107" t="str" cm="1">
        <f t="array" ref="AA573">IF(AB573="","",INDEX(AG573:DR573,_xlfn.XMATCH(AB573,AG573:DR573)-1))</f>
        <v>DHI-GUP-DT-22-079</v>
      </c>
      <c r="AB573" s="113">
        <f t="shared" si="111"/>
        <v>44610</v>
      </c>
      <c r="AC573" s="107" t="str" cm="1">
        <f t="array" ref="AC573">IF(AB573="","",INDEX(AG573:DR573,_xlfn.XMATCH(AB573,AG573:DR573)+1))</f>
        <v>1</v>
      </c>
      <c r="AD573" s="107" t="str" cm="1">
        <f t="array" ref="AD573">IF(AE573="","",INDEX(AG573:DR573,_xlfn.XMATCH(AE573,AG573:DR573)-1))</f>
        <v>CRS-GUP-DHI-DT-22-239</v>
      </c>
      <c r="AE573" s="113">
        <f t="shared" si="112"/>
        <v>44627</v>
      </c>
      <c r="AF573" s="107" t="str" cm="1">
        <f t="array" ref="AF573">IF(AE573="","",INDEX(AG573:DR573,_xlfn.XMATCH(AE573,AG573:DR573)+1))</f>
        <v>NC</v>
      </c>
      <c r="AG573" s="114" t="s">
        <v>1320</v>
      </c>
      <c r="AH573" s="115">
        <v>44547</v>
      </c>
      <c r="AI573" s="198" t="s">
        <v>71</v>
      </c>
      <c r="AJ573" s="114" t="s">
        <v>1321</v>
      </c>
      <c r="AK573" s="115">
        <v>44568</v>
      </c>
      <c r="AL573" s="114" t="s">
        <v>92</v>
      </c>
      <c r="AM573" s="114" t="s">
        <v>1322</v>
      </c>
      <c r="AN573" s="115">
        <v>44610</v>
      </c>
      <c r="AO573" s="114" t="s">
        <v>369</v>
      </c>
      <c r="AP573" s="114" t="s">
        <v>1323</v>
      </c>
      <c r="AQ573" s="115">
        <v>44627</v>
      </c>
      <c r="AR573" s="114" t="s">
        <v>73</v>
      </c>
      <c r="AT573" s="115"/>
      <c r="AW573" s="115"/>
      <c r="AZ573" s="115"/>
      <c r="BC573" s="115"/>
      <c r="BF573" s="115"/>
      <c r="BI573" s="115"/>
      <c r="BL573" s="115"/>
      <c r="BR573" s="115"/>
      <c r="BX573" s="115"/>
      <c r="CD573" s="115"/>
      <c r="CJ573" s="115"/>
      <c r="CP573" s="115"/>
      <c r="CV573" s="115"/>
      <c r="DB573" s="115"/>
      <c r="DH573" s="115"/>
      <c r="DN573" s="115"/>
      <c r="DS573" s="31" cm="1">
        <f t="array" ref="DS573">_xlfn.TAKE(_xlfn.CHOOSECOLS(_xlfn.WRAPROWS($AG573:$DR573,6),2),1)</f>
        <v>44547</v>
      </c>
      <c r="DT573" s="31" cm="1">
        <f t="array" ref="DT573">_xlfn.TAKE(_xlfn._xlws.FILTER(_xlfn.CHOOSECOLS(_xlfn.WRAPROWS($AG573:$DR573,6),2),
(_xlfn.CHOOSECOLS(_xlfn.WRAPROWS($AG573:$DR573,6),3) = "0") +
(_xlfn.CHOOSECOLS(_xlfn.WRAPROWS($AG573:$DR573,6),3) = 0) +
(_xlfn.CHOOSECOLS(_xlfn.WRAPROWS($AG573:$DR573,6),3) = "0(CP)")),1)</f>
        <v>44547</v>
      </c>
    </row>
    <row r="574" spans="1:124" s="114" customFormat="1" x14ac:dyDescent="0.45">
      <c r="A574" s="38"/>
      <c r="B574" s="62" t="s">
        <v>445</v>
      </c>
      <c r="C574" s="45" t="s">
        <v>1324</v>
      </c>
      <c r="D574" s="38" t="s">
        <v>101</v>
      </c>
      <c r="E574" s="45" t="s">
        <v>1297</v>
      </c>
      <c r="F574" s="37">
        <v>125022</v>
      </c>
      <c r="G574" s="38"/>
      <c r="H574" s="30" t="str">
        <f t="shared" si="110"/>
        <v>GUP-VE01-P1MAA-125022</v>
      </c>
      <c r="I574" s="60" t="s">
        <v>8802</v>
      </c>
      <c r="J574" s="28" t="s">
        <v>542</v>
      </c>
      <c r="K574" s="48">
        <v>44515</v>
      </c>
      <c r="L574" s="48"/>
      <c r="M574" s="32" t="s">
        <v>448</v>
      </c>
      <c r="N574" s="28" t="s">
        <v>1299</v>
      </c>
      <c r="O574" s="28"/>
      <c r="P574" s="28"/>
      <c r="Q574" s="28"/>
      <c r="R574" s="28"/>
      <c r="S574" s="28" t="s">
        <v>1300</v>
      </c>
      <c r="T574" s="32" t="s">
        <v>104</v>
      </c>
      <c r="U574" s="28" t="s">
        <v>1300</v>
      </c>
      <c r="V574" s="37" t="s">
        <v>281</v>
      </c>
      <c r="W574" s="37">
        <v>2</v>
      </c>
      <c r="X574" s="162">
        <v>45838</v>
      </c>
      <c r="Y574" s="165">
        <v>45840</v>
      </c>
      <c r="Z574" s="30"/>
      <c r="AA574" s="107" t="str" cm="1">
        <f t="array" ref="AA574">IF(AB574="","",INDEX(AG574:DR574,_xlfn.XMATCH(AB574,AG574:DR574)-1))</f>
        <v>DE-GUP-DT-E-22-964</v>
      </c>
      <c r="AB574" s="113">
        <f t="shared" si="111"/>
        <v>44886</v>
      </c>
      <c r="AC574" s="107" cm="1">
        <f t="array" ref="AC574">IF(AB574="","",INDEX(AG574:DR574,_xlfn.XMATCH(AB574,AG574:DR574)+1))</f>
        <v>2</v>
      </c>
      <c r="AD574" s="107" t="str" cm="1">
        <f t="array" ref="AD574">IF(AE574="","",INDEX(AG574:DR574,_xlfn.XMATCH(AE574,AG574:DR574)-1))</f>
        <v>CRS-GUP-DHI-DT-22-1202</v>
      </c>
      <c r="AE574" s="113">
        <f t="shared" si="112"/>
        <v>44895</v>
      </c>
      <c r="AF574" s="107" t="str" cm="1">
        <f t="array" ref="AF574">IF(AE574="","",INDEX(AG574:DR574,_xlfn.XMATCH(AE574,AG574:DR574)+1))</f>
        <v>NC</v>
      </c>
      <c r="AG574" s="114" t="s">
        <v>1325</v>
      </c>
      <c r="AH574" s="115">
        <v>44568</v>
      </c>
      <c r="AI574" s="198" t="s">
        <v>71</v>
      </c>
      <c r="AJ574" s="114" t="s">
        <v>1326</v>
      </c>
      <c r="AK574" s="115">
        <v>44585</v>
      </c>
      <c r="AL574" s="114" t="s">
        <v>73</v>
      </c>
      <c r="AM574" s="114" t="s">
        <v>1327</v>
      </c>
      <c r="AN574" s="115">
        <v>44785</v>
      </c>
      <c r="AO574" s="114">
        <v>1</v>
      </c>
      <c r="AP574" s="114" t="s">
        <v>1386</v>
      </c>
      <c r="AQ574" s="115">
        <v>44809</v>
      </c>
      <c r="AR574" s="114" t="s">
        <v>73</v>
      </c>
      <c r="AS574" s="114" t="s">
        <v>5475</v>
      </c>
      <c r="AT574" s="115">
        <v>44886</v>
      </c>
      <c r="AU574" s="114">
        <v>2</v>
      </c>
      <c r="AV574" s="114" t="s">
        <v>5642</v>
      </c>
      <c r="AW574" s="115">
        <v>44895</v>
      </c>
      <c r="AX574" s="114" t="s">
        <v>73</v>
      </c>
      <c r="AZ574" s="115"/>
      <c r="BC574" s="115"/>
      <c r="BF574" s="115"/>
      <c r="BI574" s="115"/>
      <c r="BL574" s="115"/>
      <c r="BR574" s="115"/>
      <c r="BX574" s="115"/>
      <c r="CD574" s="115"/>
      <c r="CJ574" s="115"/>
      <c r="CP574" s="115"/>
      <c r="CV574" s="115"/>
      <c r="DB574" s="115"/>
      <c r="DH574" s="115"/>
      <c r="DN574" s="115"/>
      <c r="DS574" s="31" cm="1">
        <f t="array" ref="DS574">_xlfn.TAKE(_xlfn.CHOOSECOLS(_xlfn.WRAPROWS($AG574:$DR574,6),2),1)</f>
        <v>44568</v>
      </c>
      <c r="DT574" s="31" cm="1">
        <f t="array" ref="DT574">_xlfn.TAKE(_xlfn._xlws.FILTER(_xlfn.CHOOSECOLS(_xlfn.WRAPROWS($AG574:$DR574,6),2),
(_xlfn.CHOOSECOLS(_xlfn.WRAPROWS($AG574:$DR574,6),3) = "0") +
(_xlfn.CHOOSECOLS(_xlfn.WRAPROWS($AG574:$DR574,6),3) = 0) +
(_xlfn.CHOOSECOLS(_xlfn.WRAPROWS($AG574:$DR574,6),3) = "0(CP)")),1)</f>
        <v>44568</v>
      </c>
    </row>
    <row r="575" spans="1:124" s="114" customFormat="1" x14ac:dyDescent="0.45">
      <c r="A575" s="38"/>
      <c r="B575" s="62" t="s">
        <v>445</v>
      </c>
      <c r="C575" s="45" t="s">
        <v>1328</v>
      </c>
      <c r="D575" s="38" t="s">
        <v>101</v>
      </c>
      <c r="E575" s="45" t="s">
        <v>1297</v>
      </c>
      <c r="F575" s="37">
        <v>125023</v>
      </c>
      <c r="G575" s="38"/>
      <c r="H575" s="30" t="str">
        <f t="shared" si="110"/>
        <v>GUP-CC08-P1MAA-125023</v>
      </c>
      <c r="I575" s="60" t="s">
        <v>1329</v>
      </c>
      <c r="J575" s="28" t="s">
        <v>542</v>
      </c>
      <c r="K575" s="48">
        <v>44657</v>
      </c>
      <c r="L575" s="48"/>
      <c r="M575" s="32" t="s">
        <v>448</v>
      </c>
      <c r="N575" s="28" t="s">
        <v>1299</v>
      </c>
      <c r="O575" s="28"/>
      <c r="P575" s="28"/>
      <c r="Q575" s="28"/>
      <c r="R575" s="28"/>
      <c r="S575" s="28" t="s">
        <v>1300</v>
      </c>
      <c r="T575" s="32" t="s">
        <v>104</v>
      </c>
      <c r="U575" s="28" t="s">
        <v>1300</v>
      </c>
      <c r="V575" s="37" t="s">
        <v>281</v>
      </c>
      <c r="W575" s="37">
        <v>2</v>
      </c>
      <c r="X575" s="162">
        <v>45838</v>
      </c>
      <c r="Y575" s="165">
        <v>45840</v>
      </c>
      <c r="Z575" s="30"/>
      <c r="AA575" s="107" t="str" cm="1">
        <f t="array" ref="AA575">IF(AB575="","",INDEX(AG575:DR575,_xlfn.XMATCH(AB575,AG575:DR575)-1))</f>
        <v>DE-GUP-DT-E-22-964</v>
      </c>
      <c r="AB575" s="113">
        <f t="shared" si="111"/>
        <v>44886</v>
      </c>
      <c r="AC575" s="107" cm="1">
        <f t="array" ref="AC575">IF(AB575="","",INDEX(AG575:DR575,_xlfn.XMATCH(AB575,AG575:DR575)+1))</f>
        <v>1</v>
      </c>
      <c r="AD575" s="107" t="str" cm="1">
        <f t="array" ref="AD575">IF(AE575="","",INDEX(AG575:DR575,_xlfn.XMATCH(AE575,AG575:DR575)-1))</f>
        <v>CRS-GUP-DHI-DT-22-1202</v>
      </c>
      <c r="AE575" s="113">
        <f t="shared" si="112"/>
        <v>44895</v>
      </c>
      <c r="AF575" s="107" t="str" cm="1">
        <f t="array" ref="AF575">IF(AE575="","",INDEX(AG575:DR575,_xlfn.XMATCH(AE575,AG575:DR575)+1))</f>
        <v>NC</v>
      </c>
      <c r="AG575" s="114" t="s">
        <v>1330</v>
      </c>
      <c r="AH575" s="115">
        <v>44662</v>
      </c>
      <c r="AI575" s="198">
        <v>0</v>
      </c>
      <c r="AJ575" s="114" t="s">
        <v>1331</v>
      </c>
      <c r="AK575" s="115">
        <v>44683</v>
      </c>
      <c r="AL575" s="114" t="s">
        <v>73</v>
      </c>
      <c r="AM575" s="114" t="s">
        <v>5475</v>
      </c>
      <c r="AN575" s="115">
        <v>44886</v>
      </c>
      <c r="AO575" s="114">
        <v>1</v>
      </c>
      <c r="AP575" s="114" t="s">
        <v>5642</v>
      </c>
      <c r="AQ575" s="115">
        <v>44895</v>
      </c>
      <c r="AR575" s="114" t="s">
        <v>73</v>
      </c>
      <c r="AT575" s="115"/>
      <c r="AW575" s="115"/>
      <c r="AZ575" s="115"/>
      <c r="BC575" s="115"/>
      <c r="BF575" s="115"/>
      <c r="BI575" s="115"/>
      <c r="BL575" s="115"/>
      <c r="BR575" s="115"/>
      <c r="BX575" s="115"/>
      <c r="CD575" s="115"/>
      <c r="CJ575" s="115"/>
      <c r="CP575" s="115"/>
      <c r="CV575" s="115"/>
      <c r="DB575" s="115"/>
      <c r="DH575" s="115"/>
      <c r="DN575" s="115"/>
      <c r="DS575" s="31" cm="1">
        <f t="array" ref="DS575">_xlfn.TAKE(_xlfn.CHOOSECOLS(_xlfn.WRAPROWS($AG575:$DR575,6),2),1)</f>
        <v>44662</v>
      </c>
      <c r="DT575" s="31" cm="1">
        <f t="array" ref="DT575">_xlfn.TAKE(_xlfn._xlws.FILTER(_xlfn.CHOOSECOLS(_xlfn.WRAPROWS($AG575:$DR575,6),2),
(_xlfn.CHOOSECOLS(_xlfn.WRAPROWS($AG575:$DR575,6),3) = "0") +
(_xlfn.CHOOSECOLS(_xlfn.WRAPROWS($AG575:$DR575,6),3) = 0) +
(_xlfn.CHOOSECOLS(_xlfn.WRAPROWS($AG575:$DR575,6),3) = "0(CP)")),1)</f>
        <v>44662</v>
      </c>
    </row>
    <row r="576" spans="1:124" s="114" customFormat="1" x14ac:dyDescent="0.45">
      <c r="A576" s="38"/>
      <c r="B576" s="62" t="s">
        <v>445</v>
      </c>
      <c r="C576" s="45" t="s">
        <v>1318</v>
      </c>
      <c r="D576" s="38" t="s">
        <v>101</v>
      </c>
      <c r="E576" s="45" t="s">
        <v>1297</v>
      </c>
      <c r="F576" s="37">
        <v>125024</v>
      </c>
      <c r="G576" s="38"/>
      <c r="H576" s="30" t="str">
        <f t="shared" si="110"/>
        <v>GUP-UF00-P1MAA-125024</v>
      </c>
      <c r="I576" s="60" t="s">
        <v>1332</v>
      </c>
      <c r="J576" s="28" t="s">
        <v>542</v>
      </c>
      <c r="K576" s="48">
        <v>44607</v>
      </c>
      <c r="L576" s="48"/>
      <c r="M576" s="32" t="s">
        <v>448</v>
      </c>
      <c r="N576" s="28" t="s">
        <v>1299</v>
      </c>
      <c r="O576" s="28"/>
      <c r="P576" s="28"/>
      <c r="Q576" s="28"/>
      <c r="R576" s="28"/>
      <c r="S576" s="28" t="s">
        <v>1300</v>
      </c>
      <c r="T576" s="32" t="s">
        <v>104</v>
      </c>
      <c r="U576" s="28" t="s">
        <v>1300</v>
      </c>
      <c r="V576" s="37" t="s">
        <v>281</v>
      </c>
      <c r="W576" s="37">
        <v>2</v>
      </c>
      <c r="X576" s="162">
        <v>45838</v>
      </c>
      <c r="Y576" s="165">
        <v>45840</v>
      </c>
      <c r="Z576" s="30"/>
      <c r="AA576" s="107" t="str" cm="1">
        <f t="array" ref="AA576">IF(AB576="","",INDEX(AG576:DR576,_xlfn.XMATCH(AB576,AG576:DR576)-1))</f>
        <v>DE-GUP-DT-E-22-580</v>
      </c>
      <c r="AB576" s="113">
        <f t="shared" si="111"/>
        <v>44803</v>
      </c>
      <c r="AC576" s="107" cm="1">
        <f t="array" ref="AC576">IF(AB576="","",INDEX(AG576:DR576,_xlfn.XMATCH(AB576,AG576:DR576)+1))</f>
        <v>0</v>
      </c>
      <c r="AD576" s="107" t="str" cm="1">
        <f t="array" ref="AD576">IF(AE576="","",INDEX(AG576:DR576,_xlfn.XMATCH(AE576,AG576:DR576)-1))</f>
        <v>CRS-GUP-DHI-DT-22-789</v>
      </c>
      <c r="AE576" s="113">
        <f t="shared" si="112"/>
        <v>44823</v>
      </c>
      <c r="AF576" s="107" t="str" cm="1">
        <f t="array" ref="AF576">IF(AE576="","",INDEX(AG576:DR576,_xlfn.XMATCH(AE576,AG576:DR576)+1))</f>
        <v>NC</v>
      </c>
      <c r="AG576" s="114" t="s">
        <v>1333</v>
      </c>
      <c r="AH576" s="115">
        <v>44803</v>
      </c>
      <c r="AI576" s="198">
        <v>0</v>
      </c>
      <c r="AJ576" s="114" t="s">
        <v>1334</v>
      </c>
      <c r="AK576" s="115">
        <v>44823</v>
      </c>
      <c r="AL576" s="114" t="s">
        <v>73</v>
      </c>
      <c r="AN576" s="115"/>
      <c r="AQ576" s="115"/>
      <c r="AT576" s="115"/>
      <c r="AW576" s="115"/>
      <c r="AZ576" s="115"/>
      <c r="BC576" s="115"/>
      <c r="BF576" s="115"/>
      <c r="BI576" s="115"/>
      <c r="BL576" s="115"/>
      <c r="BR576" s="115"/>
      <c r="BX576" s="115"/>
      <c r="CD576" s="115"/>
      <c r="CJ576" s="115"/>
      <c r="CP576" s="115"/>
      <c r="CV576" s="115"/>
      <c r="DB576" s="115"/>
      <c r="DH576" s="115"/>
      <c r="DN576" s="115"/>
      <c r="DS576" s="31" cm="1">
        <f t="array" ref="DS576">_xlfn.TAKE(_xlfn.CHOOSECOLS(_xlfn.WRAPROWS($AG576:$DR576,6),2),1)</f>
        <v>44803</v>
      </c>
      <c r="DT576" s="31" cm="1">
        <f t="array" ref="DT576">_xlfn.TAKE(_xlfn._xlws.FILTER(_xlfn.CHOOSECOLS(_xlfn.WRAPROWS($AG576:$DR576,6),2),
(_xlfn.CHOOSECOLS(_xlfn.WRAPROWS($AG576:$DR576,6),3) = "0") +
(_xlfn.CHOOSECOLS(_xlfn.WRAPROWS($AG576:$DR576,6),3) = 0) +
(_xlfn.CHOOSECOLS(_xlfn.WRAPROWS($AG576:$DR576,6),3) = "0(CP)")),1)</f>
        <v>44803</v>
      </c>
    </row>
    <row r="577" spans="1:124" s="114" customFormat="1" x14ac:dyDescent="0.45">
      <c r="A577" s="38"/>
      <c r="B577" s="62" t="s">
        <v>445</v>
      </c>
      <c r="C577" s="45" t="s">
        <v>1328</v>
      </c>
      <c r="D577" s="38" t="s">
        <v>101</v>
      </c>
      <c r="E577" s="45" t="s">
        <v>1297</v>
      </c>
      <c r="F577" s="37">
        <v>125026</v>
      </c>
      <c r="G577" s="38"/>
      <c r="H577" s="30" t="str">
        <f t="shared" si="110"/>
        <v>GUP-CC08-P1MAA-125026</v>
      </c>
      <c r="I577" s="60" t="s">
        <v>1335</v>
      </c>
      <c r="J577" s="28" t="s">
        <v>542</v>
      </c>
      <c r="K577" s="48">
        <v>44531</v>
      </c>
      <c r="L577" s="48"/>
      <c r="M577" s="32" t="s">
        <v>448</v>
      </c>
      <c r="N577" s="28" t="s">
        <v>1299</v>
      </c>
      <c r="O577" s="28"/>
      <c r="P577" s="28" t="s">
        <v>5686</v>
      </c>
      <c r="Q577" s="28"/>
      <c r="R577" s="28"/>
      <c r="S577" s="28" t="s">
        <v>1300</v>
      </c>
      <c r="T577" s="32" t="s">
        <v>104</v>
      </c>
      <c r="U577" s="28" t="s">
        <v>1300</v>
      </c>
      <c r="V577" s="37" t="s">
        <v>281</v>
      </c>
      <c r="W577" s="37">
        <v>2</v>
      </c>
      <c r="X577" s="162">
        <v>45838</v>
      </c>
      <c r="Y577" s="165">
        <v>45840</v>
      </c>
      <c r="Z577" s="30"/>
      <c r="AA577" s="107" t="str" cm="1">
        <f t="array" ref="AA577">IF(AB577="","",INDEX(AG577:DR577,_xlfn.XMATCH(AB577,AG577:DR577)-1))</f>
        <v>DE-GUP-DT-E-22-301</v>
      </c>
      <c r="AB577" s="113">
        <f t="shared" si="111"/>
        <v>44727</v>
      </c>
      <c r="AC577" s="107" cm="1">
        <f t="array" ref="AC577">IF(AB577="","",INDEX(AG577:DR577,_xlfn.XMATCH(AB577,AG577:DR577)+1))</f>
        <v>4</v>
      </c>
      <c r="AD577" s="107" t="str" cm="1">
        <f t="array" ref="AD577">IF(AE577="","",INDEX(AG577:DR577,_xlfn.XMATCH(AE577,AG577:DR577)-1))</f>
        <v>CRS-GUP-DHI-DT-22-504</v>
      </c>
      <c r="AE577" s="113">
        <f t="shared" si="112"/>
        <v>44749</v>
      </c>
      <c r="AF577" s="107" t="str" cm="1">
        <f t="array" ref="AF577">IF(AE577="","",INDEX(AG577:DR577,_xlfn.XMATCH(AE577,AG577:DR577)+1))</f>
        <v>NC</v>
      </c>
      <c r="AG577" s="114" t="s">
        <v>1306</v>
      </c>
      <c r="AH577" s="115">
        <v>44546</v>
      </c>
      <c r="AI577" s="198" t="s">
        <v>71</v>
      </c>
      <c r="AJ577" s="114" t="s">
        <v>1307</v>
      </c>
      <c r="AK577" s="115">
        <v>44568</v>
      </c>
      <c r="AL577" s="114" t="s">
        <v>73</v>
      </c>
      <c r="AM577" s="114" t="s">
        <v>1336</v>
      </c>
      <c r="AN577" s="115">
        <v>44603</v>
      </c>
      <c r="AO577" s="114" t="s">
        <v>369</v>
      </c>
      <c r="AP577" s="114" t="s">
        <v>1337</v>
      </c>
      <c r="AQ577" s="115">
        <v>44625</v>
      </c>
      <c r="AR577" s="114" t="s">
        <v>370</v>
      </c>
      <c r="AS577" s="114" t="s">
        <v>1338</v>
      </c>
      <c r="AT577" s="115">
        <v>44628</v>
      </c>
      <c r="AU577" s="114" t="s">
        <v>371</v>
      </c>
      <c r="AV577" s="114" t="s">
        <v>1339</v>
      </c>
      <c r="AW577" s="115">
        <v>44649</v>
      </c>
      <c r="AX577" s="114" t="s">
        <v>92</v>
      </c>
      <c r="AY577" s="114" t="s">
        <v>1340</v>
      </c>
      <c r="AZ577" s="115">
        <v>44701</v>
      </c>
      <c r="BA577" s="114">
        <v>3</v>
      </c>
      <c r="BB577" s="114" t="s">
        <v>1341</v>
      </c>
      <c r="BC577" s="115">
        <v>44721</v>
      </c>
      <c r="BD577" s="114" t="s">
        <v>92</v>
      </c>
      <c r="BE577" s="114" t="s">
        <v>1342</v>
      </c>
      <c r="BF577" s="115">
        <v>44727</v>
      </c>
      <c r="BG577" s="114">
        <v>4</v>
      </c>
      <c r="BH577" s="114" t="s">
        <v>1343</v>
      </c>
      <c r="BI577" s="115">
        <v>44749</v>
      </c>
      <c r="BJ577" s="114" t="s">
        <v>73</v>
      </c>
      <c r="BL577" s="115"/>
      <c r="BR577" s="115"/>
      <c r="BX577" s="115"/>
      <c r="CD577" s="115"/>
      <c r="CJ577" s="115"/>
      <c r="CP577" s="115"/>
      <c r="CV577" s="115"/>
      <c r="DB577" s="115"/>
      <c r="DH577" s="115"/>
      <c r="DN577" s="115"/>
      <c r="DS577" s="31" cm="1">
        <f t="array" ref="DS577">_xlfn.TAKE(_xlfn.CHOOSECOLS(_xlfn.WRAPROWS($AG577:$DR577,6),2),1)</f>
        <v>44546</v>
      </c>
      <c r="DT577" s="31" cm="1">
        <f t="array" ref="DT577">_xlfn.TAKE(_xlfn._xlws.FILTER(_xlfn.CHOOSECOLS(_xlfn.WRAPROWS($AG577:$DR577,6),2),
(_xlfn.CHOOSECOLS(_xlfn.WRAPROWS($AG577:$DR577,6),3) = "0") +
(_xlfn.CHOOSECOLS(_xlfn.WRAPROWS($AG577:$DR577,6),3) = 0) +
(_xlfn.CHOOSECOLS(_xlfn.WRAPROWS($AG577:$DR577,6),3) = "0(CP)")),1)</f>
        <v>44546</v>
      </c>
    </row>
    <row r="578" spans="1:124" s="114" customFormat="1" x14ac:dyDescent="0.45">
      <c r="A578" s="38"/>
      <c r="B578" s="62" t="s">
        <v>445</v>
      </c>
      <c r="C578" s="45" t="s">
        <v>1344</v>
      </c>
      <c r="D578" s="38" t="s">
        <v>101</v>
      </c>
      <c r="E578" s="45" t="s">
        <v>1297</v>
      </c>
      <c r="F578" s="37">
        <v>125027</v>
      </c>
      <c r="G578" s="38"/>
      <c r="H578" s="30" t="str">
        <f t="shared" si="110"/>
        <v>GUP-CA07-P1MAA-125027</v>
      </c>
      <c r="I578" s="60" t="s">
        <v>1345</v>
      </c>
      <c r="J578" s="28" t="s">
        <v>542</v>
      </c>
      <c r="K578" s="48">
        <v>44515</v>
      </c>
      <c r="L578" s="48"/>
      <c r="M578" s="32" t="s">
        <v>448</v>
      </c>
      <c r="N578" s="28" t="s">
        <v>1299</v>
      </c>
      <c r="O578" s="28"/>
      <c r="P578" s="28"/>
      <c r="Q578" s="28"/>
      <c r="R578" s="28"/>
      <c r="S578" s="28" t="s">
        <v>1300</v>
      </c>
      <c r="T578" s="32" t="s">
        <v>104</v>
      </c>
      <c r="U578" s="28" t="s">
        <v>1300</v>
      </c>
      <c r="V578" s="37" t="s">
        <v>281</v>
      </c>
      <c r="W578" s="37">
        <v>2</v>
      </c>
      <c r="X578" s="162">
        <v>45838</v>
      </c>
      <c r="Y578" s="165">
        <v>45840</v>
      </c>
      <c r="Z578" s="30"/>
      <c r="AA578" s="107" t="str" cm="1">
        <f t="array" ref="AA578">IF(AB578="","",INDEX(AG578:DR578,_xlfn.XMATCH(AB578,AG578:DR578)-1))</f>
        <v>DHI-GUP-DT-21-111</v>
      </c>
      <c r="AB578" s="113">
        <f t="shared" si="111"/>
        <v>44522</v>
      </c>
      <c r="AC578" s="107" t="str" cm="1">
        <f t="array" ref="AC578">IF(AB578="","",INDEX(AG578:DR578,_xlfn.XMATCH(AB578,AG578:DR578)+1))</f>
        <v>0</v>
      </c>
      <c r="AD578" s="107" t="str" cm="1">
        <f t="array" ref="AD578">IF(AE578="","",INDEX(AG578:DR578,_xlfn.XMATCH(AE578,AG578:DR578)-1))</f>
        <v>CRS-GUP-DHI-DT-21-081</v>
      </c>
      <c r="AE578" s="113">
        <f t="shared" si="112"/>
        <v>44543</v>
      </c>
      <c r="AF578" s="107" t="str" cm="1">
        <f t="array" ref="AF578">IF(AE578="","",INDEX(AG578:DR578,_xlfn.XMATCH(AE578,AG578:DR578)+1))</f>
        <v>NC</v>
      </c>
      <c r="AG578" s="114" t="s">
        <v>1346</v>
      </c>
      <c r="AH578" s="115">
        <v>44522</v>
      </c>
      <c r="AI578" s="198" t="s">
        <v>71</v>
      </c>
      <c r="AJ578" s="114" t="s">
        <v>1097</v>
      </c>
      <c r="AK578" s="115">
        <v>44543</v>
      </c>
      <c r="AL578" s="114" t="s">
        <v>73</v>
      </c>
      <c r="AN578" s="115"/>
      <c r="AQ578" s="115"/>
      <c r="AT578" s="115"/>
      <c r="AW578" s="115"/>
      <c r="AZ578" s="115"/>
      <c r="BC578" s="115"/>
      <c r="BF578" s="115"/>
      <c r="BI578" s="115"/>
      <c r="BL578" s="115"/>
      <c r="BR578" s="115"/>
      <c r="BX578" s="115"/>
      <c r="CD578" s="115"/>
      <c r="CJ578" s="115"/>
      <c r="CP578" s="115"/>
      <c r="CV578" s="115"/>
      <c r="DB578" s="115"/>
      <c r="DH578" s="115"/>
      <c r="DN578" s="115"/>
      <c r="DS578" s="31" cm="1">
        <f t="array" ref="DS578">_xlfn.TAKE(_xlfn.CHOOSECOLS(_xlfn.WRAPROWS($AG578:$DR578,6),2),1)</f>
        <v>44522</v>
      </c>
      <c r="DT578" s="31" cm="1">
        <f t="array" ref="DT578">_xlfn.TAKE(_xlfn._xlws.FILTER(_xlfn.CHOOSECOLS(_xlfn.WRAPROWS($AG578:$DR578,6),2),
(_xlfn.CHOOSECOLS(_xlfn.WRAPROWS($AG578:$DR578,6),3) = "0") +
(_xlfn.CHOOSECOLS(_xlfn.WRAPROWS($AG578:$DR578,6),3) = 0) +
(_xlfn.CHOOSECOLS(_xlfn.WRAPROWS($AG578:$DR578,6),3) = "0(CP)")),1)</f>
        <v>44522</v>
      </c>
    </row>
    <row r="579" spans="1:124" s="114" customFormat="1" x14ac:dyDescent="0.45">
      <c r="A579" s="38"/>
      <c r="B579" s="62" t="s">
        <v>445</v>
      </c>
      <c r="C579" s="45" t="s">
        <v>1344</v>
      </c>
      <c r="D579" s="38" t="s">
        <v>101</v>
      </c>
      <c r="E579" s="45" t="s">
        <v>1297</v>
      </c>
      <c r="F579" s="37">
        <v>125028</v>
      </c>
      <c r="G579" s="38"/>
      <c r="H579" s="30" t="str">
        <f t="shared" si="110"/>
        <v>GUP-CA07-P1MAA-125028</v>
      </c>
      <c r="I579" s="63" t="s">
        <v>1347</v>
      </c>
      <c r="J579" s="28" t="s">
        <v>542</v>
      </c>
      <c r="K579" s="48">
        <v>44515</v>
      </c>
      <c r="L579" s="31"/>
      <c r="M579" s="32" t="s">
        <v>448</v>
      </c>
      <c r="N579" s="28" t="s">
        <v>1299</v>
      </c>
      <c r="O579" s="28"/>
      <c r="P579" s="28" t="s">
        <v>5686</v>
      </c>
      <c r="Q579" s="28"/>
      <c r="R579" s="28"/>
      <c r="S579" s="28" t="s">
        <v>1300</v>
      </c>
      <c r="T579" s="32" t="s">
        <v>104</v>
      </c>
      <c r="U579" s="28" t="s">
        <v>1300</v>
      </c>
      <c r="V579" s="37" t="s">
        <v>281</v>
      </c>
      <c r="W579" s="37">
        <v>2</v>
      </c>
      <c r="X579" s="162">
        <v>45838</v>
      </c>
      <c r="Y579" s="165">
        <v>45840</v>
      </c>
      <c r="Z579" s="35"/>
      <c r="AA579" s="107" t="str" cm="1">
        <f t="array" ref="AA579">IF(AB579="","",INDEX(AG579:DR579,_xlfn.XMATCH(AB579,AG579:DR579)-1))</f>
        <v>DHI-GUP-DT-21-111</v>
      </c>
      <c r="AB579" s="113">
        <f t="shared" si="111"/>
        <v>44522</v>
      </c>
      <c r="AC579" s="107" t="str" cm="1">
        <f t="array" ref="AC579">IF(AB579="","",INDEX(AG579:DR579,_xlfn.XMATCH(AB579,AG579:DR579)+1))</f>
        <v>0</v>
      </c>
      <c r="AD579" s="107" t="str" cm="1">
        <f t="array" ref="AD579">IF(AE579="","",INDEX(AG579:DR579,_xlfn.XMATCH(AE579,AG579:DR579)-1))</f>
        <v>CRS-GUP-DHI-DT-21-081</v>
      </c>
      <c r="AE579" s="113">
        <f t="shared" si="112"/>
        <v>44543</v>
      </c>
      <c r="AF579" s="107" t="str" cm="1">
        <f t="array" ref="AF579">IF(AE579="","",INDEX(AG579:DR579,_xlfn.XMATCH(AE579,AG579:DR579)+1))</f>
        <v>NC</v>
      </c>
      <c r="AG579" s="114" t="s">
        <v>1346</v>
      </c>
      <c r="AH579" s="115">
        <v>44522</v>
      </c>
      <c r="AI579" s="198" t="s">
        <v>71</v>
      </c>
      <c r="AJ579" s="114" t="s">
        <v>1097</v>
      </c>
      <c r="AK579" s="115">
        <v>44543</v>
      </c>
      <c r="AL579" s="114" t="s">
        <v>73</v>
      </c>
      <c r="AN579" s="115"/>
      <c r="AQ579" s="115"/>
      <c r="AT579" s="115"/>
      <c r="AW579" s="115"/>
      <c r="AZ579" s="115"/>
      <c r="BC579" s="115"/>
      <c r="BF579" s="115"/>
      <c r="BI579" s="115"/>
      <c r="BL579" s="115"/>
      <c r="BR579" s="115"/>
      <c r="BX579" s="115"/>
      <c r="CD579" s="115"/>
      <c r="CJ579" s="115"/>
      <c r="CP579" s="115"/>
      <c r="CV579" s="115"/>
      <c r="DB579" s="115"/>
      <c r="DH579" s="115"/>
      <c r="DN579" s="115"/>
      <c r="DS579" s="31" cm="1">
        <f t="array" ref="DS579">_xlfn.TAKE(_xlfn.CHOOSECOLS(_xlfn.WRAPROWS($AG579:$DR579,6),2),1)</f>
        <v>44522</v>
      </c>
      <c r="DT579" s="31" cm="1">
        <f t="array" ref="DT579">_xlfn.TAKE(_xlfn._xlws.FILTER(_xlfn.CHOOSECOLS(_xlfn.WRAPROWS($AG579:$DR579,6),2),
(_xlfn.CHOOSECOLS(_xlfn.WRAPROWS($AG579:$DR579,6),3) = "0") +
(_xlfn.CHOOSECOLS(_xlfn.WRAPROWS($AG579:$DR579,6),3) = 0) +
(_xlfn.CHOOSECOLS(_xlfn.WRAPROWS($AG579:$DR579,6),3) = "0(CP)")),1)</f>
        <v>44522</v>
      </c>
    </row>
    <row r="580" spans="1:124" s="114" customFormat="1" x14ac:dyDescent="0.45">
      <c r="A580" s="38"/>
      <c r="B580" s="62" t="s">
        <v>445</v>
      </c>
      <c r="C580" s="45" t="s">
        <v>1328</v>
      </c>
      <c r="D580" s="38" t="s">
        <v>101</v>
      </c>
      <c r="E580" s="45" t="s">
        <v>1297</v>
      </c>
      <c r="F580" s="37">
        <v>125029</v>
      </c>
      <c r="G580" s="38"/>
      <c r="H580" s="30" t="str">
        <f t="shared" si="110"/>
        <v>GUP-CC08-P1MAA-125029</v>
      </c>
      <c r="I580" s="60" t="s">
        <v>1348</v>
      </c>
      <c r="J580" s="28" t="s">
        <v>542</v>
      </c>
      <c r="K580" s="48">
        <v>44515</v>
      </c>
      <c r="L580" s="48"/>
      <c r="M580" s="32" t="s">
        <v>448</v>
      </c>
      <c r="N580" s="28" t="s">
        <v>1299</v>
      </c>
      <c r="O580" s="28"/>
      <c r="P580" s="28"/>
      <c r="Q580" s="28"/>
      <c r="R580" s="28"/>
      <c r="S580" s="28" t="s">
        <v>1300</v>
      </c>
      <c r="T580" s="32" t="s">
        <v>104</v>
      </c>
      <c r="U580" s="28" t="s">
        <v>1300</v>
      </c>
      <c r="V580" s="37" t="s">
        <v>281</v>
      </c>
      <c r="W580" s="37">
        <v>2</v>
      </c>
      <c r="X580" s="162">
        <v>45838</v>
      </c>
      <c r="Y580" s="165">
        <v>45840</v>
      </c>
      <c r="Z580" s="30"/>
      <c r="AA580" s="107" t="str" cm="1">
        <f t="array" ref="AA580">IF(AB580="","",INDEX(AG580:DR580,_xlfn.XMATCH(AB580,AG580:DR580)-1))</f>
        <v>DE-GUP-DT-E-22-301</v>
      </c>
      <c r="AB580" s="113">
        <f t="shared" si="111"/>
        <v>44727</v>
      </c>
      <c r="AC580" s="107" cm="1">
        <f t="array" ref="AC580">IF(AB580="","",INDEX(AG580:DR580,_xlfn.XMATCH(AB580,AG580:DR580)+1))</f>
        <v>4</v>
      </c>
      <c r="AD580" s="107" t="str" cm="1">
        <f t="array" ref="AD580">IF(AE580="","",INDEX(AG580:DR580,_xlfn.XMATCH(AE580,AG580:DR580)-1))</f>
        <v>CRS-GUP-DHI-DT-22-504</v>
      </c>
      <c r="AE580" s="113">
        <f t="shared" si="112"/>
        <v>44749</v>
      </c>
      <c r="AF580" s="107" t="str" cm="1">
        <f t="array" ref="AF580">IF(AE580="","",INDEX(AG580:DR580,_xlfn.XMATCH(AE580,AG580:DR580)+1))</f>
        <v>NC</v>
      </c>
      <c r="AG580" s="114" t="s">
        <v>1306</v>
      </c>
      <c r="AH580" s="115">
        <v>44546</v>
      </c>
      <c r="AI580" s="198" t="s">
        <v>71</v>
      </c>
      <c r="AJ580" s="114" t="s">
        <v>1307</v>
      </c>
      <c r="AK580" s="115">
        <v>44568</v>
      </c>
      <c r="AL580" s="114" t="s">
        <v>92</v>
      </c>
      <c r="AM580" s="114" t="s">
        <v>1336</v>
      </c>
      <c r="AN580" s="115">
        <v>44603</v>
      </c>
      <c r="AO580" s="114" t="s">
        <v>369</v>
      </c>
      <c r="AP580" s="114" t="s">
        <v>1337</v>
      </c>
      <c r="AQ580" s="115">
        <v>44625</v>
      </c>
      <c r="AR580" s="114" t="s">
        <v>370</v>
      </c>
      <c r="AS580" s="114" t="s">
        <v>1338</v>
      </c>
      <c r="AT580" s="115">
        <v>44628</v>
      </c>
      <c r="AU580" s="114" t="s">
        <v>371</v>
      </c>
      <c r="AV580" s="114" t="s">
        <v>1339</v>
      </c>
      <c r="AW580" s="115">
        <v>44649</v>
      </c>
      <c r="AX580" s="114" t="s">
        <v>73</v>
      </c>
      <c r="AY580" s="114" t="s">
        <v>1340</v>
      </c>
      <c r="AZ580" s="115">
        <v>44701</v>
      </c>
      <c r="BA580" s="114">
        <v>3</v>
      </c>
      <c r="BB580" s="114" t="s">
        <v>1341</v>
      </c>
      <c r="BC580" s="115">
        <v>44721</v>
      </c>
      <c r="BD580" s="114" t="s">
        <v>92</v>
      </c>
      <c r="BE580" s="114" t="s">
        <v>1342</v>
      </c>
      <c r="BF580" s="115">
        <v>44727</v>
      </c>
      <c r="BG580" s="114">
        <v>4</v>
      </c>
      <c r="BH580" s="114" t="s">
        <v>1343</v>
      </c>
      <c r="BI580" s="115">
        <v>44749</v>
      </c>
      <c r="BJ580" s="114" t="s">
        <v>73</v>
      </c>
      <c r="BL580" s="115"/>
      <c r="BR580" s="115"/>
      <c r="BX580" s="115"/>
      <c r="CD580" s="115"/>
      <c r="CJ580" s="115"/>
      <c r="CP580" s="115"/>
      <c r="CV580" s="115"/>
      <c r="DB580" s="115"/>
      <c r="DH580" s="115"/>
      <c r="DN580" s="115"/>
      <c r="DS580" s="31" cm="1">
        <f t="array" ref="DS580">_xlfn.TAKE(_xlfn.CHOOSECOLS(_xlfn.WRAPROWS($AG580:$DR580,6),2),1)</f>
        <v>44546</v>
      </c>
      <c r="DT580" s="31" cm="1">
        <f t="array" ref="DT580">_xlfn.TAKE(_xlfn._xlws.FILTER(_xlfn.CHOOSECOLS(_xlfn.WRAPROWS($AG580:$DR580,6),2),
(_xlfn.CHOOSECOLS(_xlfn.WRAPROWS($AG580:$DR580,6),3) = "0") +
(_xlfn.CHOOSECOLS(_xlfn.WRAPROWS($AG580:$DR580,6),3) = 0) +
(_xlfn.CHOOSECOLS(_xlfn.WRAPROWS($AG580:$DR580,6),3) = "0(CP)")),1)</f>
        <v>44546</v>
      </c>
    </row>
    <row r="581" spans="1:124" s="114" customFormat="1" x14ac:dyDescent="0.45">
      <c r="A581" s="38"/>
      <c r="B581" s="62" t="s">
        <v>445</v>
      </c>
      <c r="C581" s="45" t="s">
        <v>232</v>
      </c>
      <c r="D581" s="38" t="s">
        <v>101</v>
      </c>
      <c r="E581" s="45" t="s">
        <v>1297</v>
      </c>
      <c r="F581" s="37">
        <v>125030</v>
      </c>
      <c r="G581" s="38"/>
      <c r="H581" s="30" t="str">
        <f t="shared" si="110"/>
        <v>GUP-YD00-P1MAA-125030</v>
      </c>
      <c r="I581" s="60" t="s">
        <v>1349</v>
      </c>
      <c r="J581" s="28" t="s">
        <v>542</v>
      </c>
      <c r="K581" s="48">
        <v>44607</v>
      </c>
      <c r="L581" s="48"/>
      <c r="M581" s="32" t="s">
        <v>448</v>
      </c>
      <c r="N581" s="28" t="s">
        <v>1299</v>
      </c>
      <c r="O581" s="28"/>
      <c r="P581" s="28"/>
      <c r="Q581" s="28"/>
      <c r="R581" s="28"/>
      <c r="S581" s="28" t="s">
        <v>1300</v>
      </c>
      <c r="T581" s="32" t="s">
        <v>104</v>
      </c>
      <c r="U581" s="28" t="s">
        <v>1300</v>
      </c>
      <c r="V581" s="37" t="s">
        <v>236</v>
      </c>
      <c r="W581" s="37">
        <v>3</v>
      </c>
      <c r="X581" s="162">
        <v>45838</v>
      </c>
      <c r="Y581" s="165">
        <v>45840</v>
      </c>
      <c r="Z581" s="30"/>
      <c r="AA581" s="107" t="str" cm="1">
        <f t="array" ref="AA581">IF(AB581="","",INDEX(AG581:DR581,_xlfn.XMATCH(AB581,AG581:DR581)-1))</f>
        <v>DE-GUP-DT-E-22-278</v>
      </c>
      <c r="AB581" s="113">
        <f t="shared" si="111"/>
        <v>44720</v>
      </c>
      <c r="AC581" s="107" cm="1">
        <f t="array" ref="AC581">IF(AB581="","",INDEX(AG581:DR581,_xlfn.XMATCH(AB581,AG581:DR581)+1))</f>
        <v>0</v>
      </c>
      <c r="AD581" s="107" t="str" cm="1">
        <f t="array" ref="AD581">IF(AE581="","",INDEX(AG581:DR581,_xlfn.XMATCH(AE581,AG581:DR581)-1))</f>
        <v>CRS-GUP-DHI-DT-22-481</v>
      </c>
      <c r="AE581" s="113">
        <f t="shared" si="112"/>
        <v>44745</v>
      </c>
      <c r="AF581" s="107" t="str" cm="1">
        <f t="array" ref="AF581">IF(AE581="","",INDEX(AG581:DR581,_xlfn.XMATCH(AE581,AG581:DR581)+1))</f>
        <v>NC</v>
      </c>
      <c r="AG581" s="114" t="s">
        <v>1350</v>
      </c>
      <c r="AH581" s="115">
        <v>44720</v>
      </c>
      <c r="AI581" s="198">
        <v>0</v>
      </c>
      <c r="AJ581" s="114" t="s">
        <v>1351</v>
      </c>
      <c r="AK581" s="115">
        <v>44745</v>
      </c>
      <c r="AL581" s="114" t="s">
        <v>73</v>
      </c>
      <c r="AN581" s="115"/>
      <c r="AQ581" s="115"/>
      <c r="AT581" s="115"/>
      <c r="AW581" s="115"/>
      <c r="AZ581" s="115"/>
      <c r="BC581" s="115"/>
      <c r="BF581" s="115"/>
      <c r="BI581" s="115"/>
      <c r="BL581" s="115"/>
      <c r="BR581" s="115"/>
      <c r="BX581" s="115"/>
      <c r="CD581" s="115"/>
      <c r="CJ581" s="115"/>
      <c r="CP581" s="115"/>
      <c r="CV581" s="115"/>
      <c r="DB581" s="115"/>
      <c r="DH581" s="115"/>
      <c r="DN581" s="115"/>
      <c r="DS581" s="31" cm="1">
        <f t="array" ref="DS581">_xlfn.TAKE(_xlfn.CHOOSECOLS(_xlfn.WRAPROWS($AG581:$DR581,6),2),1)</f>
        <v>44720</v>
      </c>
      <c r="DT581" s="31" cm="1">
        <f t="array" ref="DT581">_xlfn.TAKE(_xlfn._xlws.FILTER(_xlfn.CHOOSECOLS(_xlfn.WRAPROWS($AG581:$DR581,6),2),
(_xlfn.CHOOSECOLS(_xlfn.WRAPROWS($AG581:$DR581,6),3) = "0") +
(_xlfn.CHOOSECOLS(_xlfn.WRAPROWS($AG581:$DR581,6),3) = 0) +
(_xlfn.CHOOSECOLS(_xlfn.WRAPROWS($AG581:$DR581,6),3) = "0(CP)")),1)</f>
        <v>44720</v>
      </c>
    </row>
    <row r="582" spans="1:124" s="114" customFormat="1" x14ac:dyDescent="0.45">
      <c r="A582" s="38"/>
      <c r="B582" s="62" t="s">
        <v>445</v>
      </c>
      <c r="C582" s="45" t="s">
        <v>889</v>
      </c>
      <c r="D582" s="38" t="s">
        <v>101</v>
      </c>
      <c r="E582" s="45" t="s">
        <v>1297</v>
      </c>
      <c r="F582" s="37">
        <v>125033</v>
      </c>
      <c r="G582" s="38"/>
      <c r="H582" s="30" t="str">
        <f t="shared" si="110"/>
        <v>GUP-XV00-P1MAA-125033</v>
      </c>
      <c r="I582" s="60" t="s">
        <v>1352</v>
      </c>
      <c r="J582" s="28" t="s">
        <v>542</v>
      </c>
      <c r="K582" s="48">
        <v>44531</v>
      </c>
      <c r="L582" s="48"/>
      <c r="M582" s="32" t="s">
        <v>448</v>
      </c>
      <c r="N582" s="28" t="s">
        <v>1299</v>
      </c>
      <c r="O582" s="28"/>
      <c r="P582" s="28"/>
      <c r="Q582" s="28"/>
      <c r="R582" s="28"/>
      <c r="S582" s="28" t="s">
        <v>1300</v>
      </c>
      <c r="T582" s="32" t="s">
        <v>104</v>
      </c>
      <c r="U582" s="28" t="s">
        <v>1300</v>
      </c>
      <c r="V582" s="37" t="s">
        <v>259</v>
      </c>
      <c r="W582" s="37">
        <v>3</v>
      </c>
      <c r="X582" s="162">
        <v>45838</v>
      </c>
      <c r="Y582" s="165">
        <v>45840</v>
      </c>
      <c r="Z582" s="30"/>
      <c r="AA582" s="107" t="str" cm="1">
        <f t="array" ref="AA582">IF(AB582="","",INDEX(AG582:DR582,_xlfn.XMATCH(AB582,AG582:DR582)-1))</f>
        <v>DHI-GUP-DT-22-008</v>
      </c>
      <c r="AB582" s="113">
        <f t="shared" si="111"/>
        <v>44568</v>
      </c>
      <c r="AC582" s="107" t="str" cm="1">
        <f t="array" ref="AC582">IF(AB582="","",INDEX(AG582:DR582,_xlfn.XMATCH(AB582,AG582:DR582)+1))</f>
        <v>0</v>
      </c>
      <c r="AD582" s="107" t="str" cm="1">
        <f t="array" ref="AD582">IF(AE582="","",INDEX(AG582:DR582,_xlfn.XMATCH(AE582,AG582:DR582)-1))</f>
        <v>CRS-GUP-DHI-DT-21-173</v>
      </c>
      <c r="AE582" s="113">
        <f t="shared" si="112"/>
        <v>44585</v>
      </c>
      <c r="AF582" s="107" t="str" cm="1">
        <f t="array" ref="AF582">IF(AE582="","",INDEX(AG582:DR582,_xlfn.XMATCH(AE582,AG582:DR582)+1))</f>
        <v>NC</v>
      </c>
      <c r="AG582" s="114" t="s">
        <v>1325</v>
      </c>
      <c r="AH582" s="115">
        <v>44568</v>
      </c>
      <c r="AI582" s="198" t="s">
        <v>71</v>
      </c>
      <c r="AJ582" s="114" t="s">
        <v>1326</v>
      </c>
      <c r="AK582" s="115">
        <v>44585</v>
      </c>
      <c r="AL582" s="114" t="s">
        <v>73</v>
      </c>
      <c r="AN582" s="115"/>
      <c r="AQ582" s="115"/>
      <c r="AT582" s="115"/>
      <c r="AW582" s="115"/>
      <c r="AZ582" s="115"/>
      <c r="BC582" s="115"/>
      <c r="BF582" s="115"/>
      <c r="BI582" s="115"/>
      <c r="BL582" s="115"/>
      <c r="BR582" s="115"/>
      <c r="BX582" s="115"/>
      <c r="CD582" s="115"/>
      <c r="CJ582" s="115"/>
      <c r="CP582" s="115"/>
      <c r="CV582" s="115"/>
      <c r="DB582" s="115"/>
      <c r="DH582" s="115"/>
      <c r="DN582" s="115"/>
      <c r="DS582" s="31" cm="1">
        <f t="array" ref="DS582">_xlfn.TAKE(_xlfn.CHOOSECOLS(_xlfn.WRAPROWS($AG582:$DR582,6),2),1)</f>
        <v>44568</v>
      </c>
      <c r="DT582" s="31" cm="1">
        <f t="array" ref="DT582">_xlfn.TAKE(_xlfn._xlws.FILTER(_xlfn.CHOOSECOLS(_xlfn.WRAPROWS($AG582:$DR582,6),2),
(_xlfn.CHOOSECOLS(_xlfn.WRAPROWS($AG582:$DR582,6),3) = "0") +
(_xlfn.CHOOSECOLS(_xlfn.WRAPROWS($AG582:$DR582,6),3) = 0) +
(_xlfn.CHOOSECOLS(_xlfn.WRAPROWS($AG582:$DR582,6),3) = "0(CP)")),1)</f>
        <v>44568</v>
      </c>
    </row>
    <row r="583" spans="1:124" s="114" customFormat="1" x14ac:dyDescent="0.45">
      <c r="A583" s="38"/>
      <c r="B583" s="62" t="s">
        <v>445</v>
      </c>
      <c r="C583" s="45" t="s">
        <v>889</v>
      </c>
      <c r="D583" s="38" t="s">
        <v>101</v>
      </c>
      <c r="E583" s="45" t="s">
        <v>1297</v>
      </c>
      <c r="F583" s="37">
        <v>125034</v>
      </c>
      <c r="G583" s="38"/>
      <c r="H583" s="30" t="str">
        <f t="shared" si="110"/>
        <v>GUP-XV00-P1MAA-125034</v>
      </c>
      <c r="I583" s="60" t="s">
        <v>1353</v>
      </c>
      <c r="J583" s="28" t="s">
        <v>542</v>
      </c>
      <c r="K583" s="48">
        <v>44531</v>
      </c>
      <c r="L583" s="48"/>
      <c r="M583" s="32" t="s">
        <v>448</v>
      </c>
      <c r="N583" s="28" t="s">
        <v>1299</v>
      </c>
      <c r="O583" s="28"/>
      <c r="P583" s="28"/>
      <c r="Q583" s="28"/>
      <c r="R583" s="28"/>
      <c r="S583" s="28" t="s">
        <v>1300</v>
      </c>
      <c r="T583" s="32" t="s">
        <v>104</v>
      </c>
      <c r="U583" s="28" t="s">
        <v>1300</v>
      </c>
      <c r="V583" s="37" t="s">
        <v>259</v>
      </c>
      <c r="W583" s="37">
        <v>3</v>
      </c>
      <c r="X583" s="162">
        <v>45838</v>
      </c>
      <c r="Y583" s="165">
        <v>45840</v>
      </c>
      <c r="Z583" s="30"/>
      <c r="AA583" s="107" t="str" cm="1">
        <f t="array" ref="AA583">IF(AB583="","",INDEX(AG583:DR583,_xlfn.XMATCH(AB583,AG583:DR583)-1))</f>
        <v>DHI-GUP-DT-22-008</v>
      </c>
      <c r="AB583" s="113">
        <f t="shared" si="111"/>
        <v>44568</v>
      </c>
      <c r="AC583" s="107" t="str" cm="1">
        <f t="array" ref="AC583">IF(AB583="","",INDEX(AG583:DR583,_xlfn.XMATCH(AB583,AG583:DR583)+1))</f>
        <v>0</v>
      </c>
      <c r="AD583" s="107" t="str" cm="1">
        <f t="array" ref="AD583">IF(AE583="","",INDEX(AG583:DR583,_xlfn.XMATCH(AE583,AG583:DR583)-1))</f>
        <v>CRS-GUP-DHI-DT-21-173</v>
      </c>
      <c r="AE583" s="113">
        <f t="shared" si="112"/>
        <v>44585</v>
      </c>
      <c r="AF583" s="107" t="str" cm="1">
        <f t="array" ref="AF583">IF(AE583="","",INDEX(AG583:DR583,_xlfn.XMATCH(AE583,AG583:DR583)+1))</f>
        <v>NC</v>
      </c>
      <c r="AG583" s="114" t="s">
        <v>1325</v>
      </c>
      <c r="AH583" s="115">
        <v>44568</v>
      </c>
      <c r="AI583" s="198" t="s">
        <v>71</v>
      </c>
      <c r="AJ583" s="114" t="s">
        <v>1326</v>
      </c>
      <c r="AK583" s="115">
        <v>44585</v>
      </c>
      <c r="AL583" s="114" t="s">
        <v>73</v>
      </c>
      <c r="AN583" s="115"/>
      <c r="AQ583" s="115"/>
      <c r="AT583" s="115"/>
      <c r="AW583" s="115"/>
      <c r="AZ583" s="115"/>
      <c r="BC583" s="115"/>
      <c r="BF583" s="115"/>
      <c r="BI583" s="115"/>
      <c r="BL583" s="115"/>
      <c r="BR583" s="115"/>
      <c r="BX583" s="115"/>
      <c r="CD583" s="115"/>
      <c r="CJ583" s="115"/>
      <c r="CP583" s="115"/>
      <c r="CV583" s="115"/>
      <c r="DB583" s="115"/>
      <c r="DH583" s="115"/>
      <c r="DN583" s="115"/>
      <c r="DS583" s="31" cm="1">
        <f t="array" ref="DS583">_xlfn.TAKE(_xlfn.CHOOSECOLS(_xlfn.WRAPROWS($AG583:$DR583,6),2),1)</f>
        <v>44568</v>
      </c>
      <c r="DT583" s="31" cm="1">
        <f t="array" ref="DT583">_xlfn.TAKE(_xlfn._xlws.FILTER(_xlfn.CHOOSECOLS(_xlfn.WRAPROWS($AG583:$DR583,6),2),
(_xlfn.CHOOSECOLS(_xlfn.WRAPROWS($AG583:$DR583,6),3) = "0") +
(_xlfn.CHOOSECOLS(_xlfn.WRAPROWS($AG583:$DR583,6),3) = 0) +
(_xlfn.CHOOSECOLS(_xlfn.WRAPROWS($AG583:$DR583,6),3) = "0(CP)")),1)</f>
        <v>44568</v>
      </c>
    </row>
    <row r="584" spans="1:124" s="114" customFormat="1" x14ac:dyDescent="0.45">
      <c r="A584" s="38"/>
      <c r="B584" s="62" t="s">
        <v>445</v>
      </c>
      <c r="C584" s="45" t="s">
        <v>889</v>
      </c>
      <c r="D584" s="38" t="s">
        <v>101</v>
      </c>
      <c r="E584" s="45" t="s">
        <v>1297</v>
      </c>
      <c r="F584" s="37">
        <v>125035</v>
      </c>
      <c r="G584" s="38"/>
      <c r="H584" s="30" t="str">
        <f t="shared" si="110"/>
        <v>GUP-XV00-P1MAA-125035</v>
      </c>
      <c r="I584" s="60" t="s">
        <v>1354</v>
      </c>
      <c r="J584" s="28" t="s">
        <v>542</v>
      </c>
      <c r="K584" s="48">
        <v>44531</v>
      </c>
      <c r="L584" s="48"/>
      <c r="M584" s="32" t="s">
        <v>448</v>
      </c>
      <c r="N584" s="28" t="s">
        <v>1299</v>
      </c>
      <c r="O584" s="28"/>
      <c r="P584" s="28"/>
      <c r="Q584" s="28"/>
      <c r="R584" s="28"/>
      <c r="S584" s="28" t="s">
        <v>1300</v>
      </c>
      <c r="T584" s="32" t="s">
        <v>104</v>
      </c>
      <c r="U584" s="28" t="s">
        <v>1300</v>
      </c>
      <c r="V584" s="37" t="s">
        <v>259</v>
      </c>
      <c r="W584" s="37">
        <v>3</v>
      </c>
      <c r="X584" s="162">
        <v>45838</v>
      </c>
      <c r="Y584" s="165">
        <v>45840</v>
      </c>
      <c r="Z584" s="30"/>
      <c r="AA584" s="107" t="str" cm="1">
        <f t="array" ref="AA584">IF(AB584="","",INDEX(AG584:DR584,_xlfn.XMATCH(AB584,AG584:DR584)-1))</f>
        <v>DHI-GUP-DT-22-008</v>
      </c>
      <c r="AB584" s="113">
        <f t="shared" si="111"/>
        <v>44568</v>
      </c>
      <c r="AC584" s="107" t="str" cm="1">
        <f t="array" ref="AC584">IF(AB584="","",INDEX(AG584:DR584,_xlfn.XMATCH(AB584,AG584:DR584)+1))</f>
        <v>0</v>
      </c>
      <c r="AD584" s="107" t="str" cm="1">
        <f t="array" ref="AD584">IF(AE584="","",INDEX(AG584:DR584,_xlfn.XMATCH(AE584,AG584:DR584)-1))</f>
        <v>CRS-GUP-DHI-DT-21-173</v>
      </c>
      <c r="AE584" s="113">
        <f t="shared" si="112"/>
        <v>44585</v>
      </c>
      <c r="AF584" s="107" t="str" cm="1">
        <f t="array" ref="AF584">IF(AE584="","",INDEX(AG584:DR584,_xlfn.XMATCH(AE584,AG584:DR584)+1))</f>
        <v>NC</v>
      </c>
      <c r="AG584" s="114" t="s">
        <v>1325</v>
      </c>
      <c r="AH584" s="115">
        <v>44568</v>
      </c>
      <c r="AI584" s="198" t="s">
        <v>71</v>
      </c>
      <c r="AJ584" s="114" t="s">
        <v>1326</v>
      </c>
      <c r="AK584" s="115">
        <v>44585</v>
      </c>
      <c r="AL584" s="114" t="s">
        <v>73</v>
      </c>
      <c r="AN584" s="115"/>
      <c r="AQ584" s="115"/>
      <c r="AT584" s="115"/>
      <c r="AW584" s="115"/>
      <c r="AZ584" s="115"/>
      <c r="BC584" s="115"/>
      <c r="BF584" s="115"/>
      <c r="BI584" s="115"/>
      <c r="BL584" s="115"/>
      <c r="BR584" s="115"/>
      <c r="BX584" s="115"/>
      <c r="CD584" s="115"/>
      <c r="CJ584" s="115"/>
      <c r="CP584" s="115"/>
      <c r="CV584" s="115"/>
      <c r="DB584" s="115"/>
      <c r="DH584" s="115"/>
      <c r="DN584" s="115"/>
      <c r="DS584" s="31" cm="1">
        <f t="array" ref="DS584">_xlfn.TAKE(_xlfn.CHOOSECOLS(_xlfn.WRAPROWS($AG584:$DR584,6),2),1)</f>
        <v>44568</v>
      </c>
      <c r="DT584" s="31" cm="1">
        <f t="array" ref="DT584">_xlfn.TAKE(_xlfn._xlws.FILTER(_xlfn.CHOOSECOLS(_xlfn.WRAPROWS($AG584:$DR584,6),2),
(_xlfn.CHOOSECOLS(_xlfn.WRAPROWS($AG584:$DR584,6),3) = "0") +
(_xlfn.CHOOSECOLS(_xlfn.WRAPROWS($AG584:$DR584,6),3) = 0) +
(_xlfn.CHOOSECOLS(_xlfn.WRAPROWS($AG584:$DR584,6),3) = "0(CP)")),1)</f>
        <v>44568</v>
      </c>
    </row>
    <row r="585" spans="1:124" s="43" customFormat="1" x14ac:dyDescent="0.45">
      <c r="A585" s="29"/>
      <c r="B585" s="62" t="s">
        <v>445</v>
      </c>
      <c r="C585" s="45" t="s">
        <v>257</v>
      </c>
      <c r="D585" s="29" t="s">
        <v>101</v>
      </c>
      <c r="E585" s="45" t="s">
        <v>1297</v>
      </c>
      <c r="F585" s="37">
        <v>125036</v>
      </c>
      <c r="G585" s="29"/>
      <c r="H585" s="30" t="str">
        <f t="shared" si="110"/>
        <v>GUP-XN00-P1MAA-125036</v>
      </c>
      <c r="I585" s="63" t="s">
        <v>1355</v>
      </c>
      <c r="J585" s="28" t="s">
        <v>542</v>
      </c>
      <c r="K585" s="48">
        <v>44531</v>
      </c>
      <c r="L585" s="48"/>
      <c r="M585" s="32" t="s">
        <v>448</v>
      </c>
      <c r="N585" s="28" t="s">
        <v>1299</v>
      </c>
      <c r="O585" s="28"/>
      <c r="P585" s="28"/>
      <c r="Q585" s="28"/>
      <c r="R585" s="28"/>
      <c r="S585" s="28" t="s">
        <v>1300</v>
      </c>
      <c r="T585" s="32" t="s">
        <v>104</v>
      </c>
      <c r="U585" s="28" t="s">
        <v>1300</v>
      </c>
      <c r="V585" s="37" t="s">
        <v>236</v>
      </c>
      <c r="W585" s="37">
        <v>3</v>
      </c>
      <c r="X585" s="162">
        <v>45838</v>
      </c>
      <c r="Y585" s="165">
        <v>45840</v>
      </c>
      <c r="Z585" s="30"/>
      <c r="AA585" s="119" t="str" cm="1">
        <f t="array" ref="AA585">IF(AB585="","",INDEX(AG585:DR585,_xlfn.XMATCH(AB585,AG585:DR585)-1))</f>
        <v>DE-GUP-DT-E-23-713</v>
      </c>
      <c r="AB585" s="120">
        <f t="shared" si="111"/>
        <v>45131</v>
      </c>
      <c r="AC585" s="119" cm="1">
        <f t="array" ref="AC585">IF(AB585="","",INDEX(AG585:DR585,_xlfn.XMATCH(AB585,AG585:DR585)+1))</f>
        <v>1</v>
      </c>
      <c r="AD585" s="119" t="str" cm="1">
        <f t="array" ref="AD585">IF(AE585="","",INDEX(AG585:DR585,_xlfn.XMATCH(AE585,AG585:DR585)-1))</f>
        <v>CRS-GUP-DHI-DT-23-2091</v>
      </c>
      <c r="AE585" s="120">
        <f t="shared" si="112"/>
        <v>45146</v>
      </c>
      <c r="AF585" s="119" t="str" cm="1">
        <f t="array" ref="AF585">IF(AE585="","",INDEX(AG585:DR585,_xlfn.XMATCH(AE585,AG585:DR585)+1))</f>
        <v>NC</v>
      </c>
      <c r="AG585" s="43" t="s">
        <v>1325</v>
      </c>
      <c r="AH585" s="117">
        <v>44568</v>
      </c>
      <c r="AI585" s="199" t="s">
        <v>71</v>
      </c>
      <c r="AJ585" s="43" t="s">
        <v>1326</v>
      </c>
      <c r="AK585" s="117">
        <v>44585</v>
      </c>
      <c r="AL585" s="43" t="s">
        <v>73</v>
      </c>
      <c r="AM585" s="118" t="s">
        <v>7738</v>
      </c>
      <c r="AN585" s="117">
        <v>45131</v>
      </c>
      <c r="AO585" s="43">
        <v>1</v>
      </c>
      <c r="AP585" s="43" t="s">
        <v>7797</v>
      </c>
      <c r="AQ585" s="117">
        <v>45146</v>
      </c>
      <c r="AR585" s="43" t="s">
        <v>73</v>
      </c>
      <c r="AT585" s="117"/>
      <c r="AW585" s="117"/>
      <c r="AZ585" s="117"/>
      <c r="BC585" s="117"/>
      <c r="BF585" s="117"/>
      <c r="BI585" s="117"/>
      <c r="BL585" s="117"/>
      <c r="BR585" s="117"/>
      <c r="BX585" s="117"/>
      <c r="CD585" s="117"/>
      <c r="CJ585" s="117"/>
      <c r="CP585" s="117"/>
      <c r="CV585" s="117"/>
      <c r="DB585" s="117"/>
      <c r="DH585" s="117"/>
      <c r="DN585" s="117"/>
      <c r="DS585" s="31" cm="1">
        <f t="array" ref="DS585">_xlfn.TAKE(_xlfn.CHOOSECOLS(_xlfn.WRAPROWS($AG585:$DR585,6),2),1)</f>
        <v>44568</v>
      </c>
      <c r="DT585" s="31" cm="1">
        <f t="array" ref="DT585">_xlfn.TAKE(_xlfn._xlws.FILTER(_xlfn.CHOOSECOLS(_xlfn.WRAPROWS($AG585:$DR585,6),2),
(_xlfn.CHOOSECOLS(_xlfn.WRAPROWS($AG585:$DR585,6),3) = "0") +
(_xlfn.CHOOSECOLS(_xlfn.WRAPROWS($AG585:$DR585,6),3) = 0) +
(_xlfn.CHOOSECOLS(_xlfn.WRAPROWS($AG585:$DR585,6),3) = "0(CP)")),1)</f>
        <v>44568</v>
      </c>
    </row>
    <row r="586" spans="1:124" s="114" customFormat="1" x14ac:dyDescent="0.45">
      <c r="A586" s="38"/>
      <c r="B586" s="62" t="s">
        <v>445</v>
      </c>
      <c r="C586" s="45" t="s">
        <v>257</v>
      </c>
      <c r="D586" s="38" t="s">
        <v>101</v>
      </c>
      <c r="E586" s="45" t="s">
        <v>1297</v>
      </c>
      <c r="F586" s="37">
        <v>125037</v>
      </c>
      <c r="G586" s="38"/>
      <c r="H586" s="30" t="str">
        <f t="shared" si="110"/>
        <v>GUP-XN00-P1MAA-125037</v>
      </c>
      <c r="I586" s="60" t="s">
        <v>1356</v>
      </c>
      <c r="J586" s="28" t="s">
        <v>542</v>
      </c>
      <c r="K586" s="48">
        <v>44531</v>
      </c>
      <c r="L586" s="48"/>
      <c r="M586" s="32" t="s">
        <v>448</v>
      </c>
      <c r="N586" s="28" t="s">
        <v>1299</v>
      </c>
      <c r="O586" s="28"/>
      <c r="P586" s="28"/>
      <c r="Q586" s="28"/>
      <c r="R586" s="28"/>
      <c r="S586" s="28" t="s">
        <v>1300</v>
      </c>
      <c r="T586" s="32" t="s">
        <v>104</v>
      </c>
      <c r="U586" s="28" t="s">
        <v>1300</v>
      </c>
      <c r="V586" s="37" t="s">
        <v>236</v>
      </c>
      <c r="W586" s="37">
        <v>3</v>
      </c>
      <c r="X586" s="162">
        <v>45838</v>
      </c>
      <c r="Y586" s="165">
        <v>45840</v>
      </c>
      <c r="Z586" s="30"/>
      <c r="AA586" s="107" t="str" cm="1">
        <f t="array" ref="AA586">IF(AB586="","",INDEX(AG586:DR586,_xlfn.XMATCH(AB586,AG586:DR586)-1))</f>
        <v>DHI-GUP-DT-22-008</v>
      </c>
      <c r="AB586" s="113">
        <f t="shared" si="111"/>
        <v>44568</v>
      </c>
      <c r="AC586" s="107" t="str" cm="1">
        <f t="array" ref="AC586">IF(AB586="","",INDEX(AG586:DR586,_xlfn.XMATCH(AB586,AG586:DR586)+1))</f>
        <v>0</v>
      </c>
      <c r="AD586" s="107" t="str" cm="1">
        <f t="array" ref="AD586">IF(AE586="","",INDEX(AG586:DR586,_xlfn.XMATCH(AE586,AG586:DR586)-1))</f>
        <v>CRS-GUP-DHI-DT-21-173</v>
      </c>
      <c r="AE586" s="113">
        <f t="shared" si="112"/>
        <v>44585</v>
      </c>
      <c r="AF586" s="107" t="str" cm="1">
        <f t="array" ref="AF586">IF(AE586="","",INDEX(AG586:DR586,_xlfn.XMATCH(AE586,AG586:DR586)+1))</f>
        <v>NC</v>
      </c>
      <c r="AG586" s="114" t="s">
        <v>1325</v>
      </c>
      <c r="AH586" s="115">
        <v>44568</v>
      </c>
      <c r="AI586" s="198" t="s">
        <v>71</v>
      </c>
      <c r="AJ586" s="114" t="s">
        <v>1326</v>
      </c>
      <c r="AK586" s="115">
        <v>44585</v>
      </c>
      <c r="AL586" s="114" t="s">
        <v>73</v>
      </c>
      <c r="AN586" s="115"/>
      <c r="AQ586" s="115"/>
      <c r="AT586" s="115"/>
      <c r="AW586" s="115"/>
      <c r="AZ586" s="115"/>
      <c r="BC586" s="115"/>
      <c r="BF586" s="115"/>
      <c r="BI586" s="115"/>
      <c r="BL586" s="115"/>
      <c r="BR586" s="115"/>
      <c r="BX586" s="115"/>
      <c r="CD586" s="115"/>
      <c r="CJ586" s="115"/>
      <c r="CP586" s="115"/>
      <c r="CV586" s="115"/>
      <c r="DB586" s="115"/>
      <c r="DH586" s="115"/>
      <c r="DN586" s="115"/>
      <c r="DS586" s="31" cm="1">
        <f t="array" ref="DS586">_xlfn.TAKE(_xlfn.CHOOSECOLS(_xlfn.WRAPROWS($AG586:$DR586,6),2),1)</f>
        <v>44568</v>
      </c>
      <c r="DT586" s="31" cm="1">
        <f t="array" ref="DT586">_xlfn.TAKE(_xlfn._xlws.FILTER(_xlfn.CHOOSECOLS(_xlfn.WRAPROWS($AG586:$DR586,6),2),
(_xlfn.CHOOSECOLS(_xlfn.WRAPROWS($AG586:$DR586,6),3) = "0") +
(_xlfn.CHOOSECOLS(_xlfn.WRAPROWS($AG586:$DR586,6),3) = 0) +
(_xlfn.CHOOSECOLS(_xlfn.WRAPROWS($AG586:$DR586,6),3) = "0(CP)")),1)</f>
        <v>44568</v>
      </c>
    </row>
    <row r="587" spans="1:124" s="114" customFormat="1" x14ac:dyDescent="0.45">
      <c r="A587" s="38"/>
      <c r="B587" s="62" t="s">
        <v>445</v>
      </c>
      <c r="C587" s="45" t="s">
        <v>257</v>
      </c>
      <c r="D587" s="38" t="s">
        <v>101</v>
      </c>
      <c r="E587" s="45" t="s">
        <v>1297</v>
      </c>
      <c r="F587" s="37">
        <v>125038</v>
      </c>
      <c r="G587" s="38"/>
      <c r="H587" s="30" t="str">
        <f t="shared" si="110"/>
        <v>GUP-XN00-P1MAA-125038</v>
      </c>
      <c r="I587" s="60" t="s">
        <v>1357</v>
      </c>
      <c r="J587" s="28" t="s">
        <v>542</v>
      </c>
      <c r="K587" s="48">
        <v>44531</v>
      </c>
      <c r="L587" s="48"/>
      <c r="M587" s="32" t="s">
        <v>448</v>
      </c>
      <c r="N587" s="28" t="s">
        <v>1299</v>
      </c>
      <c r="O587" s="28"/>
      <c r="P587" s="28"/>
      <c r="Q587" s="28"/>
      <c r="R587" s="28"/>
      <c r="S587" s="28" t="s">
        <v>1300</v>
      </c>
      <c r="T587" s="32" t="s">
        <v>104</v>
      </c>
      <c r="U587" s="28" t="s">
        <v>1300</v>
      </c>
      <c r="V587" s="37" t="s">
        <v>236</v>
      </c>
      <c r="W587" s="37">
        <v>3</v>
      </c>
      <c r="X587" s="162">
        <v>45838</v>
      </c>
      <c r="Y587" s="165">
        <v>45840</v>
      </c>
      <c r="Z587" s="30"/>
      <c r="AA587" s="107" t="str" cm="1">
        <f t="array" ref="AA587">IF(AB587="","",INDEX(AG587:DR587,_xlfn.XMATCH(AB587,AG587:DR587)-1))</f>
        <v>DHI-GUP-DT-22-008</v>
      </c>
      <c r="AB587" s="113">
        <f t="shared" si="111"/>
        <v>44568</v>
      </c>
      <c r="AC587" s="107" t="str" cm="1">
        <f t="array" ref="AC587">IF(AB587="","",INDEX(AG587:DR587,_xlfn.XMATCH(AB587,AG587:DR587)+1))</f>
        <v>0</v>
      </c>
      <c r="AD587" s="107" t="str" cm="1">
        <f t="array" ref="AD587">IF(AE587="","",INDEX(AG587:DR587,_xlfn.XMATCH(AE587,AG587:DR587)-1))</f>
        <v>CRS-GUP-DHI-DT-21-173</v>
      </c>
      <c r="AE587" s="113">
        <f t="shared" si="112"/>
        <v>44585</v>
      </c>
      <c r="AF587" s="107" t="str" cm="1">
        <f t="array" ref="AF587">IF(AE587="","",INDEX(AG587:DR587,_xlfn.XMATCH(AE587,AG587:DR587)+1))</f>
        <v>NC</v>
      </c>
      <c r="AG587" s="114" t="s">
        <v>1325</v>
      </c>
      <c r="AH587" s="115">
        <v>44568</v>
      </c>
      <c r="AI587" s="198" t="s">
        <v>71</v>
      </c>
      <c r="AJ587" s="114" t="s">
        <v>1326</v>
      </c>
      <c r="AK587" s="115">
        <v>44585</v>
      </c>
      <c r="AL587" s="114" t="s">
        <v>73</v>
      </c>
      <c r="AN587" s="115"/>
      <c r="AQ587" s="115"/>
      <c r="AT587" s="115"/>
      <c r="AW587" s="115"/>
      <c r="AZ587" s="115"/>
      <c r="BC587" s="115"/>
      <c r="BF587" s="115"/>
      <c r="BI587" s="115"/>
      <c r="BL587" s="115"/>
      <c r="BR587" s="115"/>
      <c r="BX587" s="115"/>
      <c r="CD587" s="115"/>
      <c r="CJ587" s="115"/>
      <c r="CP587" s="115"/>
      <c r="CV587" s="115"/>
      <c r="DB587" s="115"/>
      <c r="DH587" s="115"/>
      <c r="DN587" s="115"/>
      <c r="DS587" s="31" cm="1">
        <f t="array" ref="DS587">_xlfn.TAKE(_xlfn.CHOOSECOLS(_xlfn.WRAPROWS($AG587:$DR587,6),2),1)</f>
        <v>44568</v>
      </c>
      <c r="DT587" s="31" cm="1">
        <f t="array" ref="DT587">_xlfn.TAKE(_xlfn._xlws.FILTER(_xlfn.CHOOSECOLS(_xlfn.WRAPROWS($AG587:$DR587,6),2),
(_xlfn.CHOOSECOLS(_xlfn.WRAPROWS($AG587:$DR587,6),3) = "0") +
(_xlfn.CHOOSECOLS(_xlfn.WRAPROWS($AG587:$DR587,6),3) = 0) +
(_xlfn.CHOOSECOLS(_xlfn.WRAPROWS($AG587:$DR587,6),3) = "0(CP)")),1)</f>
        <v>44568</v>
      </c>
    </row>
    <row r="588" spans="1:124" s="114" customFormat="1" x14ac:dyDescent="0.45">
      <c r="A588" s="38"/>
      <c r="B588" s="62" t="s">
        <v>445</v>
      </c>
      <c r="C588" s="45" t="s">
        <v>1296</v>
      </c>
      <c r="D588" s="38" t="s">
        <v>101</v>
      </c>
      <c r="E588" s="45" t="s">
        <v>1297</v>
      </c>
      <c r="F588" s="37">
        <v>125041</v>
      </c>
      <c r="G588" s="38"/>
      <c r="H588" s="30" t="str">
        <f t="shared" si="110"/>
        <v>GUP-CM01-P1MAA-125041</v>
      </c>
      <c r="I588" s="60" t="s">
        <v>1358</v>
      </c>
      <c r="J588" s="28" t="s">
        <v>542</v>
      </c>
      <c r="K588" s="48">
        <v>44788</v>
      </c>
      <c r="L588" s="48"/>
      <c r="M588" s="32" t="s">
        <v>448</v>
      </c>
      <c r="N588" s="28" t="s">
        <v>1299</v>
      </c>
      <c r="O588" s="28"/>
      <c r="P588" s="28" t="s">
        <v>5686</v>
      </c>
      <c r="Q588" s="28"/>
      <c r="R588" s="28"/>
      <c r="S588" s="28" t="s">
        <v>1300</v>
      </c>
      <c r="T588" s="32" t="s">
        <v>104</v>
      </c>
      <c r="U588" s="28" t="s">
        <v>1300</v>
      </c>
      <c r="V588" s="37" t="s">
        <v>236</v>
      </c>
      <c r="W588" s="37">
        <v>3</v>
      </c>
      <c r="X588" s="162">
        <v>45838</v>
      </c>
      <c r="Y588" s="165">
        <v>45840</v>
      </c>
      <c r="Z588" s="30"/>
      <c r="AA588" s="107" t="str" cm="1">
        <f t="array" ref="AA588">IF(AB588="","",INDEX(AG588:DR588,_xlfn.XMATCH(AB588,AG588:DR588)-1))</f>
        <v>DE-GUP-DT-E-23-006</v>
      </c>
      <c r="AB588" s="113">
        <f t="shared" si="111"/>
        <v>44938</v>
      </c>
      <c r="AC588" s="107" cm="1">
        <f t="array" ref="AC588">IF(AB588="","",INDEX(AG588:DR588,_xlfn.XMATCH(AB588,AG588:DR588)+1))</f>
        <v>0</v>
      </c>
      <c r="AD588" s="107" t="str" cm="1">
        <f t="array" ref="AD588">IF(AE588="","",INDEX(AG588:DR588,_xlfn.XMATCH(AE588,AG588:DR588)-1))</f>
        <v>CRS-GUP-DHI-DT-23-1520</v>
      </c>
      <c r="AE588" s="113">
        <f t="shared" si="112"/>
        <v>44971</v>
      </c>
      <c r="AF588" s="107" t="str" cm="1">
        <f t="array" ref="AF588">IF(AE588="","",INDEX(AG588:DR588,_xlfn.XMATCH(AE588,AG588:DR588)+1))</f>
        <v>NC</v>
      </c>
      <c r="AG588" s="114" t="s">
        <v>6162</v>
      </c>
      <c r="AH588" s="115">
        <v>44938</v>
      </c>
      <c r="AI588" s="198">
        <v>0</v>
      </c>
      <c r="AJ588" s="114" t="s">
        <v>6475</v>
      </c>
      <c r="AK588" s="115">
        <v>44971</v>
      </c>
      <c r="AL588" s="114" t="s">
        <v>73</v>
      </c>
      <c r="AN588" s="115"/>
      <c r="AQ588" s="115"/>
      <c r="AT588" s="115"/>
      <c r="AW588" s="115"/>
      <c r="AZ588" s="115"/>
      <c r="BC588" s="115"/>
      <c r="BF588" s="115"/>
      <c r="BI588" s="115"/>
      <c r="BL588" s="115"/>
      <c r="BR588" s="115"/>
      <c r="BX588" s="115"/>
      <c r="CD588" s="115"/>
      <c r="CJ588" s="115"/>
      <c r="CP588" s="115"/>
      <c r="CV588" s="115"/>
      <c r="DB588" s="115"/>
      <c r="DH588" s="115"/>
      <c r="DN588" s="115"/>
      <c r="DS588" s="31" cm="1">
        <f t="array" ref="DS588">_xlfn.TAKE(_xlfn.CHOOSECOLS(_xlfn.WRAPROWS($AG588:$DR588,6),2),1)</f>
        <v>44938</v>
      </c>
      <c r="DT588" s="31" cm="1">
        <f t="array" ref="DT588">_xlfn.TAKE(_xlfn._xlws.FILTER(_xlfn.CHOOSECOLS(_xlfn.WRAPROWS($AG588:$DR588,6),2),
(_xlfn.CHOOSECOLS(_xlfn.WRAPROWS($AG588:$DR588,6),3) = "0") +
(_xlfn.CHOOSECOLS(_xlfn.WRAPROWS($AG588:$DR588,6),3) = 0) +
(_xlfn.CHOOSECOLS(_xlfn.WRAPROWS($AG588:$DR588,6),3) = "0(CP)")),1)</f>
        <v>44938</v>
      </c>
    </row>
    <row r="589" spans="1:124" s="114" customFormat="1" x14ac:dyDescent="0.45">
      <c r="A589" s="38"/>
      <c r="B589" s="62" t="s">
        <v>445</v>
      </c>
      <c r="C589" s="45" t="s">
        <v>85</v>
      </c>
      <c r="D589" s="38" t="s">
        <v>101</v>
      </c>
      <c r="E589" s="45" t="s">
        <v>1297</v>
      </c>
      <c r="F589" s="37">
        <v>125042</v>
      </c>
      <c r="G589" s="38"/>
      <c r="H589" s="30" t="str">
        <f t="shared" si="110"/>
        <v>GUP-XS03-P1MAA-125042</v>
      </c>
      <c r="I589" s="63" t="s">
        <v>1359</v>
      </c>
      <c r="J589" s="28" t="s">
        <v>542</v>
      </c>
      <c r="K589" s="48">
        <v>44531</v>
      </c>
      <c r="L589" s="48"/>
      <c r="M589" s="32" t="s">
        <v>448</v>
      </c>
      <c r="N589" s="28" t="s">
        <v>1299</v>
      </c>
      <c r="O589" s="28"/>
      <c r="P589" s="28"/>
      <c r="Q589" s="28"/>
      <c r="R589" s="28"/>
      <c r="S589" s="28" t="s">
        <v>1300</v>
      </c>
      <c r="T589" s="32" t="s">
        <v>104</v>
      </c>
      <c r="U589" s="28" t="s">
        <v>1300</v>
      </c>
      <c r="V589" s="37" t="s">
        <v>236</v>
      </c>
      <c r="W589" s="37">
        <v>3</v>
      </c>
      <c r="X589" s="162">
        <v>45838</v>
      </c>
      <c r="Y589" s="165">
        <v>45840</v>
      </c>
      <c r="Z589" s="30"/>
      <c r="AA589" s="107" t="str" cm="1">
        <f t="array" ref="AA589">IF(AB589="","",INDEX(AG589:DR589,_xlfn.XMATCH(AB589,AG589:DR589)-1))</f>
        <v>DHI-GUP-DT-22-161</v>
      </c>
      <c r="AB589" s="113">
        <f t="shared" si="111"/>
        <v>44662</v>
      </c>
      <c r="AC589" s="107" cm="1">
        <f t="array" ref="AC589">IF(AB589="","",INDEX(AG589:DR589,_xlfn.XMATCH(AB589,AG589:DR589)+1))</f>
        <v>2</v>
      </c>
      <c r="AD589" s="107" t="str" cm="1">
        <f t="array" ref="AD589">IF(AE589="","",INDEX(AG589:DR589,_xlfn.XMATCH(AE589,AG589:DR589)-1))</f>
        <v>CRS-GUP-DHI-DT-22-322</v>
      </c>
      <c r="AE589" s="113">
        <f t="shared" si="112"/>
        <v>44683</v>
      </c>
      <c r="AF589" s="107" t="str" cm="1">
        <f t="array" ref="AF589">IF(AE589="","",INDEX(AG589:DR589,_xlfn.XMATCH(AE589,AG589:DR589)+1))</f>
        <v>NC</v>
      </c>
      <c r="AG589" s="114" t="s">
        <v>1325</v>
      </c>
      <c r="AH589" s="115">
        <v>44568</v>
      </c>
      <c r="AI589" s="198" t="s">
        <v>71</v>
      </c>
      <c r="AJ589" s="114" t="s">
        <v>1326</v>
      </c>
      <c r="AK589" s="115">
        <v>44585</v>
      </c>
      <c r="AL589" s="114" t="s">
        <v>73</v>
      </c>
      <c r="AM589" s="114" t="s">
        <v>1336</v>
      </c>
      <c r="AN589" s="115">
        <v>44603</v>
      </c>
      <c r="AO589" s="114" t="s">
        <v>369</v>
      </c>
      <c r="AP589" s="114" t="s">
        <v>1337</v>
      </c>
      <c r="AQ589" s="115">
        <v>44625</v>
      </c>
      <c r="AR589" s="114" t="s">
        <v>370</v>
      </c>
      <c r="AS589" s="114" t="s">
        <v>1330</v>
      </c>
      <c r="AT589" s="115">
        <v>44662</v>
      </c>
      <c r="AU589" s="114">
        <v>2</v>
      </c>
      <c r="AV589" s="114" t="s">
        <v>1331</v>
      </c>
      <c r="AW589" s="115">
        <v>44683</v>
      </c>
      <c r="AX589" s="114" t="s">
        <v>73</v>
      </c>
      <c r="AZ589" s="115"/>
      <c r="BC589" s="115"/>
      <c r="BF589" s="115"/>
      <c r="BI589" s="115"/>
      <c r="BL589" s="115"/>
      <c r="BR589" s="115"/>
      <c r="BX589" s="115"/>
      <c r="CD589" s="115"/>
      <c r="CJ589" s="115"/>
      <c r="CP589" s="115"/>
      <c r="CV589" s="115"/>
      <c r="DB589" s="115"/>
      <c r="DH589" s="115"/>
      <c r="DN589" s="115"/>
      <c r="DS589" s="31" cm="1">
        <f t="array" ref="DS589">_xlfn.TAKE(_xlfn.CHOOSECOLS(_xlfn.WRAPROWS($AG589:$DR589,6),2),1)</f>
        <v>44568</v>
      </c>
      <c r="DT589" s="31" cm="1">
        <f t="array" ref="DT589">_xlfn.TAKE(_xlfn._xlws.FILTER(_xlfn.CHOOSECOLS(_xlfn.WRAPROWS($AG589:$DR589,6),2),
(_xlfn.CHOOSECOLS(_xlfn.WRAPROWS($AG589:$DR589,6),3) = "0") +
(_xlfn.CHOOSECOLS(_xlfn.WRAPROWS($AG589:$DR589,6),3) = 0) +
(_xlfn.CHOOSECOLS(_xlfn.WRAPROWS($AG589:$DR589,6),3) = "0(CP)")),1)</f>
        <v>44568</v>
      </c>
    </row>
    <row r="590" spans="1:124" s="43" customFormat="1" x14ac:dyDescent="0.45">
      <c r="A590" s="29"/>
      <c r="B590" s="62" t="s">
        <v>445</v>
      </c>
      <c r="C590" s="45" t="s">
        <v>134</v>
      </c>
      <c r="D590" s="29" t="s">
        <v>101</v>
      </c>
      <c r="E590" s="45" t="s">
        <v>1297</v>
      </c>
      <c r="F590" s="37">
        <v>125044</v>
      </c>
      <c r="G590" s="29"/>
      <c r="H590" s="30" t="str">
        <f t="shared" si="110"/>
        <v>GUP-XG02-P1MAA-125044</v>
      </c>
      <c r="I590" s="63" t="s">
        <v>1360</v>
      </c>
      <c r="J590" s="29" t="s">
        <v>245</v>
      </c>
      <c r="K590" s="48">
        <v>44501</v>
      </c>
      <c r="L590" s="48">
        <v>44788</v>
      </c>
      <c r="M590" s="32" t="s">
        <v>448</v>
      </c>
      <c r="N590" s="28" t="s">
        <v>1299</v>
      </c>
      <c r="O590" s="28"/>
      <c r="P590" s="28"/>
      <c r="Q590" s="28"/>
      <c r="R590" s="28"/>
      <c r="S590" s="28" t="s">
        <v>1300</v>
      </c>
      <c r="T590" s="32" t="s">
        <v>104</v>
      </c>
      <c r="U590" s="28" t="s">
        <v>1300</v>
      </c>
      <c r="V590" s="37" t="s">
        <v>236</v>
      </c>
      <c r="W590" s="34">
        <v>2</v>
      </c>
      <c r="X590" s="162">
        <v>45838</v>
      </c>
      <c r="Y590" s="165">
        <v>45840</v>
      </c>
      <c r="Z590" s="30"/>
      <c r="AA590" s="119" t="str" cm="1">
        <f t="array" ref="AA590">IF(AB590="","",INDEX(AG590:DR590,_xlfn.XMATCH(AB590,AG590:DR590)-1))</f>
        <v>DE-GUP-DT-E-23-878</v>
      </c>
      <c r="AB590" s="120">
        <f t="shared" si="111"/>
        <v>45231</v>
      </c>
      <c r="AC590" s="119" cm="1">
        <f t="array" ref="AC590">IF(AB590="","",INDEX(AG590:DR590,_xlfn.XMATCH(AB590,AG590:DR590)+1))</f>
        <v>1</v>
      </c>
      <c r="AD590" s="119" t="str" cm="1">
        <f t="array" ref="AD590">IF(AE590="","",INDEX(AG590:DR590,_xlfn.XMATCH(AE590,AG590:DR590)-1))</f>
        <v>CRS-GUP-DHI-DT-22-749</v>
      </c>
      <c r="AE590" s="120">
        <f t="shared" si="112"/>
        <v>44816</v>
      </c>
      <c r="AF590" s="119" t="str" cm="1">
        <f t="array" ref="AF590">IF(AE590="","",INDEX(AG590:DR590,_xlfn.XMATCH(AE590,AG590:DR590)+1))</f>
        <v>AA</v>
      </c>
      <c r="AG590" s="43" t="s">
        <v>1361</v>
      </c>
      <c r="AH590" s="117">
        <v>44526</v>
      </c>
      <c r="AI590" s="199" t="s">
        <v>106</v>
      </c>
      <c r="AJ590" s="43" t="s">
        <v>1362</v>
      </c>
      <c r="AK590" s="117">
        <v>44553</v>
      </c>
      <c r="AL590" s="43" t="s">
        <v>77</v>
      </c>
      <c r="AM590" s="43" t="s">
        <v>1363</v>
      </c>
      <c r="AN590" s="117">
        <v>44644</v>
      </c>
      <c r="AO590" s="43" t="s">
        <v>52</v>
      </c>
      <c r="AP590" s="43" t="s">
        <v>1364</v>
      </c>
      <c r="AQ590" s="117">
        <v>44668</v>
      </c>
      <c r="AR590" s="43" t="s">
        <v>92</v>
      </c>
      <c r="AS590" s="43" t="s">
        <v>1365</v>
      </c>
      <c r="AT590" s="117">
        <v>44732</v>
      </c>
      <c r="AU590" s="43" t="s">
        <v>337</v>
      </c>
      <c r="AV590" s="43" t="s">
        <v>1366</v>
      </c>
      <c r="AW590" s="117">
        <v>44789</v>
      </c>
      <c r="AX590" s="43" t="s">
        <v>84</v>
      </c>
      <c r="AY590" s="43" t="s">
        <v>1304</v>
      </c>
      <c r="AZ590" s="117">
        <v>44797</v>
      </c>
      <c r="BA590" s="43">
        <v>0</v>
      </c>
      <c r="BB590" s="43" t="s">
        <v>1305</v>
      </c>
      <c r="BC590" s="117">
        <v>44816</v>
      </c>
      <c r="BD590" s="43" t="s">
        <v>84</v>
      </c>
      <c r="BE590" s="43" t="s">
        <v>7987</v>
      </c>
      <c r="BF590" s="117">
        <v>45231</v>
      </c>
      <c r="BG590" s="43">
        <v>1</v>
      </c>
      <c r="BI590" s="117"/>
      <c r="BL590" s="117"/>
      <c r="BR590" s="117"/>
      <c r="BX590" s="117"/>
      <c r="CD590" s="117"/>
      <c r="CJ590" s="117"/>
      <c r="CP590" s="117"/>
      <c r="CV590" s="117"/>
      <c r="DB590" s="117"/>
      <c r="DH590" s="117"/>
      <c r="DN590" s="117"/>
      <c r="DS590" s="31" cm="1">
        <f t="array" ref="DS590">_xlfn.TAKE(_xlfn.CHOOSECOLS(_xlfn.WRAPROWS($AG590:$DR590,6),2),1)</f>
        <v>44526</v>
      </c>
      <c r="DT590" s="31" cm="1">
        <f t="array" ref="DT590">_xlfn.TAKE(_xlfn._xlws.FILTER(_xlfn.CHOOSECOLS(_xlfn.WRAPROWS($AG590:$DR590,6),2),
(_xlfn.CHOOSECOLS(_xlfn.WRAPROWS($AG590:$DR590,6),3) = "0") +
(_xlfn.CHOOSECOLS(_xlfn.WRAPROWS($AG590:$DR590,6),3) = 0) +
(_xlfn.CHOOSECOLS(_xlfn.WRAPROWS($AG590:$DR590,6),3) = "0(CP)")),1)</f>
        <v>44797</v>
      </c>
    </row>
    <row r="591" spans="1:124" s="114" customFormat="1" x14ac:dyDescent="0.45">
      <c r="A591" s="38"/>
      <c r="B591" s="62" t="s">
        <v>445</v>
      </c>
      <c r="C591" s="45" t="s">
        <v>134</v>
      </c>
      <c r="D591" s="38" t="s">
        <v>101</v>
      </c>
      <c r="E591" s="45" t="s">
        <v>1297</v>
      </c>
      <c r="F591" s="37">
        <v>125045</v>
      </c>
      <c r="G591" s="38"/>
      <c r="H591" s="30" t="str">
        <f t="shared" si="110"/>
        <v>GUP-XG02-P1MAA-125045</v>
      </c>
      <c r="I591" s="63" t="s">
        <v>1367</v>
      </c>
      <c r="J591" s="29" t="s">
        <v>245</v>
      </c>
      <c r="K591" s="48">
        <v>44501</v>
      </c>
      <c r="L591" s="48">
        <v>44727</v>
      </c>
      <c r="M591" s="32" t="s">
        <v>448</v>
      </c>
      <c r="N591" s="28" t="s">
        <v>1299</v>
      </c>
      <c r="O591" s="28"/>
      <c r="P591" s="28"/>
      <c r="Q591" s="28"/>
      <c r="R591" s="28"/>
      <c r="S591" s="28" t="s">
        <v>1300</v>
      </c>
      <c r="T591" s="32" t="s">
        <v>104</v>
      </c>
      <c r="U591" s="28" t="s">
        <v>1300</v>
      </c>
      <c r="V591" s="37" t="s">
        <v>236</v>
      </c>
      <c r="W591" s="34">
        <v>2</v>
      </c>
      <c r="X591" s="162">
        <v>45838</v>
      </c>
      <c r="Y591" s="165">
        <v>45840</v>
      </c>
      <c r="Z591" s="30"/>
      <c r="AA591" s="107" t="str" cm="1">
        <f t="array" ref="AA591">IF(AB591="","",INDEX(AG591:DR591,_xlfn.XMATCH(AB591,AG591:DR591)-1))</f>
        <v>DE-GUP-DT-E-22-601</v>
      </c>
      <c r="AB591" s="113">
        <f t="shared" si="111"/>
        <v>44805</v>
      </c>
      <c r="AC591" s="107" cm="1">
        <f t="array" ref="AC591">IF(AB591="","",INDEX(AG591:DR591,_xlfn.XMATCH(AB591,AG591:DR591)+1))</f>
        <v>0</v>
      </c>
      <c r="AD591" s="107" t="str" cm="1">
        <f t="array" ref="AD591">IF(AE591="","",INDEX(AG591:DR591,_xlfn.XMATCH(AE591,AG591:DR591)-1))</f>
        <v>CRS-GUP-DHI-DT-22-345</v>
      </c>
      <c r="AE591" s="113">
        <f t="shared" si="112"/>
        <v>44699</v>
      </c>
      <c r="AF591" s="107" t="str" cm="1">
        <f t="array" ref="AF591">IF(AE591="","",INDEX(AG591:DR591,_xlfn.XMATCH(AE591,AG591:DR591)+1))</f>
        <v>AA</v>
      </c>
      <c r="AG591" s="114" t="s">
        <v>1368</v>
      </c>
      <c r="AH591" s="115">
        <v>44533</v>
      </c>
      <c r="AI591" s="198" t="s">
        <v>106</v>
      </c>
      <c r="AJ591" s="114" t="s">
        <v>1369</v>
      </c>
      <c r="AK591" s="115">
        <v>44557</v>
      </c>
      <c r="AL591" s="114" t="s">
        <v>77</v>
      </c>
      <c r="AM591" s="114" t="s">
        <v>1322</v>
      </c>
      <c r="AN591" s="115">
        <v>44610</v>
      </c>
      <c r="AO591" s="114" t="s">
        <v>75</v>
      </c>
      <c r="AP591" s="114" t="s">
        <v>1323</v>
      </c>
      <c r="AQ591" s="115">
        <v>44627</v>
      </c>
      <c r="AR591" s="114" t="s">
        <v>110</v>
      </c>
      <c r="AS591" s="114" t="s">
        <v>1308</v>
      </c>
      <c r="AT591" s="115">
        <v>44678</v>
      </c>
      <c r="AU591" s="114" t="s">
        <v>337</v>
      </c>
      <c r="AV591" s="114" t="s">
        <v>1309</v>
      </c>
      <c r="AW591" s="115">
        <v>44699</v>
      </c>
      <c r="AX591" s="114" t="s">
        <v>84</v>
      </c>
      <c r="AY591" s="114" t="s">
        <v>1370</v>
      </c>
      <c r="AZ591" s="115">
        <v>44805</v>
      </c>
      <c r="BA591" s="114">
        <v>0</v>
      </c>
      <c r="BC591" s="115"/>
      <c r="BF591" s="115"/>
      <c r="BI591" s="115"/>
      <c r="BL591" s="115"/>
      <c r="BR591" s="115"/>
      <c r="BX591" s="115"/>
      <c r="CD591" s="115"/>
      <c r="CJ591" s="115"/>
      <c r="CP591" s="115"/>
      <c r="CV591" s="115"/>
      <c r="DB591" s="115"/>
      <c r="DH591" s="115"/>
      <c r="DN591" s="115"/>
      <c r="DS591" s="31" cm="1">
        <f t="array" ref="DS591">_xlfn.TAKE(_xlfn.CHOOSECOLS(_xlfn.WRAPROWS($AG591:$DR591,6),2),1)</f>
        <v>44533</v>
      </c>
      <c r="DT591" s="31" cm="1">
        <f t="array" ref="DT591">_xlfn.TAKE(_xlfn._xlws.FILTER(_xlfn.CHOOSECOLS(_xlfn.WRAPROWS($AG591:$DR591,6),2),
(_xlfn.CHOOSECOLS(_xlfn.WRAPROWS($AG591:$DR591,6),3) = "0") +
(_xlfn.CHOOSECOLS(_xlfn.WRAPROWS($AG591:$DR591,6),3) = 0) +
(_xlfn.CHOOSECOLS(_xlfn.WRAPROWS($AG591:$DR591,6),3) = "0(CP)")),1)</f>
        <v>44805</v>
      </c>
    </row>
    <row r="592" spans="1:124" s="114" customFormat="1" x14ac:dyDescent="0.45">
      <c r="A592" s="38"/>
      <c r="B592" s="62" t="s">
        <v>445</v>
      </c>
      <c r="C592" s="45" t="s">
        <v>134</v>
      </c>
      <c r="D592" s="38" t="s">
        <v>101</v>
      </c>
      <c r="E592" s="45" t="s">
        <v>1297</v>
      </c>
      <c r="F592" s="37">
        <v>125046</v>
      </c>
      <c r="G592" s="38"/>
      <c r="H592" s="30" t="str">
        <f t="shared" si="110"/>
        <v>GUP-XG02-P1MAA-125046</v>
      </c>
      <c r="I592" s="63" t="s">
        <v>1371</v>
      </c>
      <c r="J592" s="29" t="s">
        <v>245</v>
      </c>
      <c r="K592" s="48">
        <v>44501</v>
      </c>
      <c r="L592" s="48">
        <v>44727</v>
      </c>
      <c r="M592" s="32" t="s">
        <v>448</v>
      </c>
      <c r="N592" s="28" t="s">
        <v>1299</v>
      </c>
      <c r="O592" s="28"/>
      <c r="P592" s="28"/>
      <c r="Q592" s="28"/>
      <c r="R592" s="28"/>
      <c r="S592" s="28" t="s">
        <v>1300</v>
      </c>
      <c r="T592" s="32" t="s">
        <v>104</v>
      </c>
      <c r="U592" s="28" t="s">
        <v>1300</v>
      </c>
      <c r="V592" s="37" t="s">
        <v>236</v>
      </c>
      <c r="W592" s="34">
        <v>2</v>
      </c>
      <c r="X592" s="162">
        <v>45838</v>
      </c>
      <c r="Y592" s="165">
        <v>45840</v>
      </c>
      <c r="Z592" s="30"/>
      <c r="AA592" s="107" t="str" cm="1">
        <f t="array" ref="AA592">IF(AB592="","",INDEX(AG592:DR592,_xlfn.XMATCH(AB592,AG592:DR592)-1))</f>
        <v>DE-GUP-DT-E-22-301</v>
      </c>
      <c r="AB592" s="113">
        <f t="shared" si="111"/>
        <v>44727</v>
      </c>
      <c r="AC592" s="107" cm="1">
        <f t="array" ref="AC592">IF(AB592="","",INDEX(AG592:DR592,_xlfn.XMATCH(AB592,AG592:DR592)+1))</f>
        <v>0</v>
      </c>
      <c r="AD592" s="107" t="str" cm="1">
        <f t="array" ref="AD592">IF(AE592="","",INDEX(AG592:DR592,_xlfn.XMATCH(AE592,AG592:DR592)-1))</f>
        <v>CRS-GUP-DHI-DT-22-504</v>
      </c>
      <c r="AE592" s="113">
        <f t="shared" si="112"/>
        <v>44749</v>
      </c>
      <c r="AF592" s="107" t="str" cm="1">
        <f t="array" ref="AF592">IF(AE592="","",INDEX(AG592:DR592,_xlfn.XMATCH(AE592,AG592:DR592)+1))</f>
        <v>NC</v>
      </c>
      <c r="AG592" s="114" t="s">
        <v>1361</v>
      </c>
      <c r="AH592" s="115">
        <v>44526</v>
      </c>
      <c r="AI592" s="198" t="s">
        <v>106</v>
      </c>
      <c r="AJ592" s="114" t="s">
        <v>1362</v>
      </c>
      <c r="AK592" s="115">
        <v>44553</v>
      </c>
      <c r="AL592" s="114" t="s">
        <v>77</v>
      </c>
      <c r="AM592" s="114" t="s">
        <v>1372</v>
      </c>
      <c r="AN592" s="115">
        <v>44615</v>
      </c>
      <c r="AO592" s="114" t="s">
        <v>75</v>
      </c>
      <c r="AP592" s="114" t="s">
        <v>1373</v>
      </c>
      <c r="AQ592" s="115">
        <v>44634</v>
      </c>
      <c r="AR592" s="114" t="s">
        <v>110</v>
      </c>
      <c r="AS592" s="114" t="s">
        <v>1342</v>
      </c>
      <c r="AT592" s="115">
        <v>44727</v>
      </c>
      <c r="AU592" s="114">
        <v>0</v>
      </c>
      <c r="AV592" s="114" t="s">
        <v>1343</v>
      </c>
      <c r="AW592" s="115">
        <v>44749</v>
      </c>
      <c r="AX592" s="114" t="s">
        <v>73</v>
      </c>
      <c r="AZ592" s="115"/>
      <c r="BC592" s="115"/>
      <c r="BF592" s="115"/>
      <c r="BI592" s="115"/>
      <c r="BL592" s="115"/>
      <c r="BR592" s="115"/>
      <c r="BX592" s="115"/>
      <c r="CD592" s="115"/>
      <c r="CJ592" s="115"/>
      <c r="CP592" s="115"/>
      <c r="CV592" s="115"/>
      <c r="DB592" s="115"/>
      <c r="DH592" s="115"/>
      <c r="DN592" s="115"/>
      <c r="DS592" s="31" cm="1">
        <f t="array" ref="DS592">_xlfn.TAKE(_xlfn.CHOOSECOLS(_xlfn.WRAPROWS($AG592:$DR592,6),2),1)</f>
        <v>44526</v>
      </c>
      <c r="DT592" s="31" cm="1">
        <f t="array" ref="DT592">_xlfn.TAKE(_xlfn._xlws.FILTER(_xlfn.CHOOSECOLS(_xlfn.WRAPROWS($AG592:$DR592,6),2),
(_xlfn.CHOOSECOLS(_xlfn.WRAPROWS($AG592:$DR592,6),3) = "0") +
(_xlfn.CHOOSECOLS(_xlfn.WRAPROWS($AG592:$DR592,6),3) = 0) +
(_xlfn.CHOOSECOLS(_xlfn.WRAPROWS($AG592:$DR592,6),3) = "0(CP)")),1)</f>
        <v>44727</v>
      </c>
    </row>
    <row r="593" spans="1:124" s="43" customFormat="1" x14ac:dyDescent="0.45">
      <c r="A593" s="29"/>
      <c r="B593" s="62" t="s">
        <v>445</v>
      </c>
      <c r="C593" s="45" t="s">
        <v>134</v>
      </c>
      <c r="D593" s="29" t="s">
        <v>101</v>
      </c>
      <c r="E593" s="45" t="s">
        <v>1297</v>
      </c>
      <c r="F593" s="37">
        <v>125047</v>
      </c>
      <c r="G593" s="29"/>
      <c r="H593" s="30" t="str">
        <f t="shared" si="110"/>
        <v>GUP-XG02-P1MAA-125047</v>
      </c>
      <c r="I593" s="63" t="s">
        <v>1374</v>
      </c>
      <c r="J593" s="29" t="s">
        <v>245</v>
      </c>
      <c r="K593" s="48">
        <v>44501</v>
      </c>
      <c r="L593" s="48">
        <v>44727</v>
      </c>
      <c r="M593" s="32" t="s">
        <v>448</v>
      </c>
      <c r="N593" s="28" t="s">
        <v>1299</v>
      </c>
      <c r="O593" s="28"/>
      <c r="P593" s="28"/>
      <c r="Q593" s="28"/>
      <c r="R593" s="28"/>
      <c r="S593" s="28" t="s">
        <v>1300</v>
      </c>
      <c r="T593" s="32" t="s">
        <v>104</v>
      </c>
      <c r="U593" s="28" t="s">
        <v>1300</v>
      </c>
      <c r="V593" s="37" t="s">
        <v>236</v>
      </c>
      <c r="W593" s="34">
        <v>2</v>
      </c>
      <c r="X593" s="162">
        <v>45838</v>
      </c>
      <c r="Y593" s="165">
        <v>45840</v>
      </c>
      <c r="Z593" s="30"/>
      <c r="AA593" s="119" t="str" cm="1">
        <f t="array" ref="AA593">IF(AB593="","",INDEX(AG593:DR593,_xlfn.XMATCH(AB593,AG593:DR593)-1))</f>
        <v>DE-GUP-DT-E-22-301</v>
      </c>
      <c r="AB593" s="120">
        <f t="shared" ref="AB593:AB625" si="115">IF(AH593="", "",MAX(AH593,AN593,AT593,AZ593,BF593,BL593,BR593,BX593,CD593,CJ593,CP593,CV593,DB593,DH593,DN593))</f>
        <v>44727</v>
      </c>
      <c r="AC593" s="119" cm="1">
        <f t="array" ref="AC593">IF(AB593="","",INDEX(AG593:DR593,_xlfn.XMATCH(AB593,AG593:DR593)+1))</f>
        <v>0</v>
      </c>
      <c r="AD593" s="119" t="str" cm="1">
        <f t="array" ref="AD593">IF(AE593="","",INDEX(AG593:DR593,_xlfn.XMATCH(AE593,AG593:DR593)-1))</f>
        <v>CRS-GUP-DHI-DT-22-225</v>
      </c>
      <c r="AE593" s="120">
        <f t="shared" ref="AE593:AE625" si="116">IF(AK593="", "",MAX(AK593,AQ593,AW593,BC593,BI593,BO593,BU593,CA593,CG593,CM593,CS593,CY593,DE593,DK593,DQ593))</f>
        <v>44625</v>
      </c>
      <c r="AF593" s="119" t="str" cm="1">
        <f t="array" ref="AF593">IF(AE593="","",INDEX(AG593:DR593,_xlfn.XMATCH(AE593,AG593:DR593)+1))</f>
        <v>AA</v>
      </c>
      <c r="AG593" s="43" t="s">
        <v>1361</v>
      </c>
      <c r="AH593" s="117">
        <v>44526</v>
      </c>
      <c r="AI593" s="199" t="s">
        <v>106</v>
      </c>
      <c r="AJ593" s="43" t="s">
        <v>1362</v>
      </c>
      <c r="AK593" s="117">
        <v>44553</v>
      </c>
      <c r="AL593" s="43" t="s">
        <v>110</v>
      </c>
      <c r="AM593" s="43" t="s">
        <v>1375</v>
      </c>
      <c r="AN593" s="117">
        <v>44603</v>
      </c>
      <c r="AO593" s="43" t="s">
        <v>75</v>
      </c>
      <c r="AP593" s="43" t="s">
        <v>1376</v>
      </c>
      <c r="AQ593" s="117">
        <v>44625</v>
      </c>
      <c r="AR593" s="43" t="s">
        <v>110</v>
      </c>
      <c r="AS593" s="43" t="s">
        <v>1342</v>
      </c>
      <c r="AT593" s="117">
        <v>44727</v>
      </c>
      <c r="AU593" s="43">
        <v>0</v>
      </c>
      <c r="AW593" s="117"/>
      <c r="AZ593" s="117"/>
      <c r="BC593" s="117"/>
      <c r="BF593" s="117"/>
      <c r="BI593" s="117"/>
      <c r="BL593" s="117"/>
      <c r="BR593" s="117"/>
      <c r="BX593" s="117"/>
      <c r="CD593" s="117"/>
      <c r="CJ593" s="117"/>
      <c r="CP593" s="117"/>
      <c r="CV593" s="117"/>
      <c r="DB593" s="117"/>
      <c r="DH593" s="117"/>
      <c r="DN593" s="117"/>
      <c r="DS593" s="31" cm="1">
        <f t="array" ref="DS593">_xlfn.TAKE(_xlfn.CHOOSECOLS(_xlfn.WRAPROWS($AG593:$DR593,6),2),1)</f>
        <v>44526</v>
      </c>
      <c r="DT593" s="31" cm="1">
        <f t="array" ref="DT593">_xlfn.TAKE(_xlfn._xlws.FILTER(_xlfn.CHOOSECOLS(_xlfn.WRAPROWS($AG593:$DR593,6),2),
(_xlfn.CHOOSECOLS(_xlfn.WRAPROWS($AG593:$DR593,6),3) = "0") +
(_xlfn.CHOOSECOLS(_xlfn.WRAPROWS($AG593:$DR593,6),3) = 0) +
(_xlfn.CHOOSECOLS(_xlfn.WRAPROWS($AG593:$DR593,6),3) = "0(CP)")),1)</f>
        <v>44727</v>
      </c>
    </row>
    <row r="594" spans="1:124" s="114" customFormat="1" x14ac:dyDescent="0.45">
      <c r="A594" s="38"/>
      <c r="B594" s="62" t="s">
        <v>445</v>
      </c>
      <c r="C594" s="45" t="s">
        <v>85</v>
      </c>
      <c r="D594" s="38" t="s">
        <v>101</v>
      </c>
      <c r="E594" s="45" t="s">
        <v>1297</v>
      </c>
      <c r="F594" s="37">
        <v>125048</v>
      </c>
      <c r="G594" s="38"/>
      <c r="H594" s="30" t="str">
        <f t="shared" si="110"/>
        <v>GUP-XS03-P1MAA-125048</v>
      </c>
      <c r="I594" s="63" t="s">
        <v>1377</v>
      </c>
      <c r="J594" s="29" t="s">
        <v>245</v>
      </c>
      <c r="K594" s="48">
        <v>44635</v>
      </c>
      <c r="L594" s="48">
        <v>44788</v>
      </c>
      <c r="M594" s="32" t="s">
        <v>448</v>
      </c>
      <c r="N594" s="28" t="s">
        <v>1299</v>
      </c>
      <c r="O594" s="28"/>
      <c r="P594" s="28" t="s">
        <v>5686</v>
      </c>
      <c r="Q594" s="28"/>
      <c r="R594" s="28"/>
      <c r="S594" s="28" t="s">
        <v>1300</v>
      </c>
      <c r="T594" s="32" t="s">
        <v>104</v>
      </c>
      <c r="U594" s="28" t="s">
        <v>1300</v>
      </c>
      <c r="V594" s="37" t="s">
        <v>236</v>
      </c>
      <c r="W594" s="37">
        <v>3</v>
      </c>
      <c r="X594" s="162">
        <v>45838</v>
      </c>
      <c r="Y594" s="165">
        <v>45840</v>
      </c>
      <c r="Z594" s="30"/>
      <c r="AA594" s="107" t="str" cm="1">
        <f t="array" ref="AA594">IF(AB594="","",INDEX(AG594:DR594,_xlfn.XMATCH(AB594,AG594:DR594)-1))</f>
        <v>DE-GUP-DT-E-23-106</v>
      </c>
      <c r="AB594" s="113">
        <f t="shared" si="115"/>
        <v>44959</v>
      </c>
      <c r="AC594" s="107" cm="1">
        <f t="array" ref="AC594">IF(AB594="","",INDEX(AG594:DR594,_xlfn.XMATCH(AB594,AG594:DR594)+1))</f>
        <v>0</v>
      </c>
      <c r="AD594" s="107" t="str" cm="1">
        <f t="array" ref="AD594">IF(AE594="","",INDEX(AG594:DR594,_xlfn.XMATCH(AE594,AG594:DR594)-1))</f>
        <v>CRS-GUP-DHI-DT-22-845</v>
      </c>
      <c r="AE594" s="113">
        <f t="shared" si="116"/>
        <v>44828</v>
      </c>
      <c r="AF594" s="107" t="str" cm="1">
        <f t="array" ref="AF594">IF(AE594="","",INDEX(AG594:DR594,_xlfn.XMATCH(AE594,AG594:DR594)+1))</f>
        <v>AA</v>
      </c>
      <c r="AG594" s="114" t="s">
        <v>1378</v>
      </c>
      <c r="AH594" s="115">
        <v>44662</v>
      </c>
      <c r="AI594" s="198" t="s">
        <v>90</v>
      </c>
      <c r="AJ594" s="114" t="s">
        <v>1379</v>
      </c>
      <c r="AK594" s="115">
        <v>44683</v>
      </c>
      <c r="AL594" s="114" t="s">
        <v>92</v>
      </c>
      <c r="AM594" s="114" t="s">
        <v>1380</v>
      </c>
      <c r="AN594" s="115">
        <v>44805</v>
      </c>
      <c r="AO594" s="114" t="s">
        <v>52</v>
      </c>
      <c r="AP594" s="114" t="s">
        <v>1381</v>
      </c>
      <c r="AQ594" s="115">
        <v>44828</v>
      </c>
      <c r="AR594" s="114" t="s">
        <v>84</v>
      </c>
      <c r="AS594" s="114" t="s">
        <v>6335</v>
      </c>
      <c r="AT594" s="115">
        <v>44959</v>
      </c>
      <c r="AU594" s="114">
        <v>0</v>
      </c>
      <c r="AW594" s="115"/>
      <c r="AZ594" s="115"/>
      <c r="BC594" s="115"/>
      <c r="BF594" s="115"/>
      <c r="BI594" s="115"/>
      <c r="BL594" s="115"/>
      <c r="BR594" s="115"/>
      <c r="BX594" s="115"/>
      <c r="CD594" s="115"/>
      <c r="CJ594" s="115"/>
      <c r="CP594" s="115"/>
      <c r="CV594" s="115"/>
      <c r="DB594" s="115"/>
      <c r="DH594" s="115"/>
      <c r="DN594" s="115"/>
      <c r="DS594" s="31" cm="1">
        <f t="array" ref="DS594">_xlfn.TAKE(_xlfn.CHOOSECOLS(_xlfn.WRAPROWS($AG594:$DR594,6),2),1)</f>
        <v>44662</v>
      </c>
      <c r="DT594" s="31" cm="1">
        <f t="array" ref="DT594">_xlfn.TAKE(_xlfn._xlws.FILTER(_xlfn.CHOOSECOLS(_xlfn.WRAPROWS($AG594:$DR594,6),2),
(_xlfn.CHOOSECOLS(_xlfn.WRAPROWS($AG594:$DR594,6),3) = "0") +
(_xlfn.CHOOSECOLS(_xlfn.WRAPROWS($AG594:$DR594,6),3) = 0) +
(_xlfn.CHOOSECOLS(_xlfn.WRAPROWS($AG594:$DR594,6),3) = "0(CP)")),1)</f>
        <v>44959</v>
      </c>
    </row>
    <row r="595" spans="1:124" s="114" customFormat="1" x14ac:dyDescent="0.45">
      <c r="A595" s="38"/>
      <c r="B595" s="62" t="s">
        <v>445</v>
      </c>
      <c r="C595" s="45" t="s">
        <v>270</v>
      </c>
      <c r="D595" s="38" t="s">
        <v>101</v>
      </c>
      <c r="E595" s="45" t="s">
        <v>1382</v>
      </c>
      <c r="F595" s="37">
        <v>125050</v>
      </c>
      <c r="G595" s="38"/>
      <c r="H595" s="30" t="str">
        <f t="shared" si="110"/>
        <v>GUP-YU02-P1MKA-125050</v>
      </c>
      <c r="I595" s="63" t="s">
        <v>1383</v>
      </c>
      <c r="J595" s="28" t="s">
        <v>542</v>
      </c>
      <c r="K595" s="48">
        <v>44531</v>
      </c>
      <c r="L595" s="48"/>
      <c r="M595" s="32" t="s">
        <v>448</v>
      </c>
      <c r="N595" s="28" t="s">
        <v>1299</v>
      </c>
      <c r="O595" s="28"/>
      <c r="P595" s="28"/>
      <c r="Q595" s="28"/>
      <c r="R595" s="28"/>
      <c r="S595" s="28" t="s">
        <v>1300</v>
      </c>
      <c r="T595" s="32" t="s">
        <v>104</v>
      </c>
      <c r="U595" s="28" t="s">
        <v>1300</v>
      </c>
      <c r="V595" s="37" t="s">
        <v>272</v>
      </c>
      <c r="W595" s="37">
        <v>3</v>
      </c>
      <c r="X595" s="162">
        <v>45838</v>
      </c>
      <c r="Y595" s="165">
        <v>45840</v>
      </c>
      <c r="Z595" s="30"/>
      <c r="AA595" s="107" t="str" cm="1">
        <f t="array" ref="AA595">IF(AB595="","",INDEX(AG595:DR595,_xlfn.XMATCH(AB595,AG595:DR595)-1))</f>
        <v>DE-GUP-DT-E-22-497</v>
      </c>
      <c r="AB595" s="113">
        <f t="shared" si="115"/>
        <v>44785</v>
      </c>
      <c r="AC595" s="107" cm="1">
        <f t="array" ref="AC595">IF(AB595="","",INDEX(AG595:DR595,_xlfn.XMATCH(AB595,AG595:DR595)+1))</f>
        <v>3</v>
      </c>
      <c r="AD595" s="107" t="str" cm="1">
        <f t="array" ref="AD595">IF(AE595="","",INDEX(AG595:DR595,_xlfn.XMATCH(AE595,AG595:DR595)-1))</f>
        <v>CRS-GUP-DHI-DT-22-710</v>
      </c>
      <c r="AE595" s="113">
        <f t="shared" si="116"/>
        <v>44809</v>
      </c>
      <c r="AF595" s="107" t="str" cm="1">
        <f t="array" ref="AF595">IF(AE595="","",INDEX(AG595:DR595,_xlfn.XMATCH(AE595,AG595:DR595)+1))</f>
        <v>NC</v>
      </c>
      <c r="AG595" s="114" t="s">
        <v>1325</v>
      </c>
      <c r="AH595" s="115">
        <v>44568</v>
      </c>
      <c r="AI595" s="198" t="s">
        <v>71</v>
      </c>
      <c r="AJ595" s="114" t="s">
        <v>1326</v>
      </c>
      <c r="AK595" s="115">
        <v>44585</v>
      </c>
      <c r="AL595" s="114" t="s">
        <v>73</v>
      </c>
      <c r="AM595" s="114" t="s">
        <v>1384</v>
      </c>
      <c r="AN595" s="115">
        <v>44662</v>
      </c>
      <c r="AO595" s="114">
        <v>1</v>
      </c>
      <c r="AP595" s="114" t="s">
        <v>1385</v>
      </c>
      <c r="AQ595" s="115">
        <v>44719</v>
      </c>
      <c r="AR595" s="114" t="s">
        <v>73</v>
      </c>
      <c r="AS595" s="114" t="s">
        <v>1342</v>
      </c>
      <c r="AT595" s="115">
        <v>44727</v>
      </c>
      <c r="AU595" s="114">
        <v>2</v>
      </c>
      <c r="AV595" s="114" t="s">
        <v>1343</v>
      </c>
      <c r="AW595" s="115">
        <v>44749</v>
      </c>
      <c r="AX595" s="114" t="s">
        <v>73</v>
      </c>
      <c r="AY595" s="114" t="s">
        <v>1327</v>
      </c>
      <c r="AZ595" s="115">
        <v>44785</v>
      </c>
      <c r="BA595" s="114">
        <v>3</v>
      </c>
      <c r="BB595" s="114" t="s">
        <v>1386</v>
      </c>
      <c r="BC595" s="115">
        <v>44809</v>
      </c>
      <c r="BD595" s="114" t="s">
        <v>73</v>
      </c>
      <c r="BF595" s="115"/>
      <c r="BI595" s="115"/>
      <c r="BL595" s="115"/>
      <c r="BR595" s="115"/>
      <c r="BX595" s="115"/>
      <c r="CD595" s="115"/>
      <c r="CJ595" s="115"/>
      <c r="CP595" s="115"/>
      <c r="CV595" s="115"/>
      <c r="DB595" s="115"/>
      <c r="DH595" s="115"/>
      <c r="DN595" s="115"/>
      <c r="DS595" s="31" cm="1">
        <f t="array" ref="DS595">_xlfn.TAKE(_xlfn.CHOOSECOLS(_xlfn.WRAPROWS($AG595:$DR595,6),2),1)</f>
        <v>44568</v>
      </c>
      <c r="DT595" s="31" cm="1">
        <f t="array" ref="DT595">_xlfn.TAKE(_xlfn._xlws.FILTER(_xlfn.CHOOSECOLS(_xlfn.WRAPROWS($AG595:$DR595,6),2),
(_xlfn.CHOOSECOLS(_xlfn.WRAPROWS($AG595:$DR595,6),3) = "0") +
(_xlfn.CHOOSECOLS(_xlfn.WRAPROWS($AG595:$DR595,6),3) = 0) +
(_xlfn.CHOOSECOLS(_xlfn.WRAPROWS($AG595:$DR595,6),3) = "0(CP)")),1)</f>
        <v>44568</v>
      </c>
    </row>
    <row r="596" spans="1:124" s="43" customFormat="1" x14ac:dyDescent="0.45">
      <c r="A596" s="29"/>
      <c r="B596" s="62" t="s">
        <v>445</v>
      </c>
      <c r="C596" s="45" t="s">
        <v>1109</v>
      </c>
      <c r="D596" s="29" t="s">
        <v>101</v>
      </c>
      <c r="E596" s="45" t="s">
        <v>1387</v>
      </c>
      <c r="F596" s="37">
        <v>125443</v>
      </c>
      <c r="G596" s="29"/>
      <c r="H596" s="30" t="str">
        <f t="shared" si="110"/>
        <v>GUP-YT10-P1MKY-125443</v>
      </c>
      <c r="I596" s="63" t="s">
        <v>1388</v>
      </c>
      <c r="J596" s="28" t="s">
        <v>542</v>
      </c>
      <c r="K596" s="48">
        <v>44819</v>
      </c>
      <c r="L596" s="48"/>
      <c r="M596" s="32" t="s">
        <v>448</v>
      </c>
      <c r="N596" s="28" t="s">
        <v>1299</v>
      </c>
      <c r="O596" s="28"/>
      <c r="P596" s="28"/>
      <c r="Q596" s="28"/>
      <c r="R596" s="28"/>
      <c r="S596" s="28" t="s">
        <v>1300</v>
      </c>
      <c r="T596" s="32" t="s">
        <v>104</v>
      </c>
      <c r="U596" s="28" t="s">
        <v>1300</v>
      </c>
      <c r="V596" s="37" t="s">
        <v>272</v>
      </c>
      <c r="W596" s="37">
        <v>3</v>
      </c>
      <c r="X596" s="162">
        <v>45838</v>
      </c>
      <c r="Y596" s="165">
        <v>45840</v>
      </c>
      <c r="Z596" s="30"/>
      <c r="AA596" s="119" t="str" cm="1">
        <f t="array" ref="AA596">IF(AB596="","",INDEX(AG596:DR596,_xlfn.XMATCH(AB596,AG596:DR596)-1))</f>
        <v>DE-GUP-DT-E-25-050</v>
      </c>
      <c r="AB596" s="120">
        <f t="shared" si="115"/>
        <v>45790</v>
      </c>
      <c r="AC596" s="119" cm="1">
        <f t="array" ref="AC596">IF(AB596="","",INDEX(AG596:DR596,_xlfn.XMATCH(AB596,AG596:DR596)+1))</f>
        <v>1</v>
      </c>
      <c r="AD596" s="119" t="str" cm="1">
        <f t="array" ref="AD596">IF(AE596="","",INDEX(AG596:DR596,_xlfn.XMATCH(AE596,AG596:DR596)-1))</f>
        <v>CRS-GUP-DHI-DT-22-709</v>
      </c>
      <c r="AE596" s="120">
        <f t="shared" si="116"/>
        <v>44809</v>
      </c>
      <c r="AF596" s="119" t="str" cm="1">
        <f t="array" ref="AF596">IF(AE596="","",INDEX(AG596:DR596,_xlfn.XMATCH(AE596,AG596:DR596)+1))</f>
        <v>NC</v>
      </c>
      <c r="AG596" s="43" t="s">
        <v>1477</v>
      </c>
      <c r="AH596" s="117">
        <v>44789</v>
      </c>
      <c r="AI596" s="199">
        <v>0</v>
      </c>
      <c r="AJ596" s="43" t="s">
        <v>1478</v>
      </c>
      <c r="AK596" s="117">
        <v>44809</v>
      </c>
      <c r="AL596" s="43" t="s">
        <v>73</v>
      </c>
      <c r="AM596" s="43" t="s">
        <v>8821</v>
      </c>
      <c r="AN596" s="117">
        <v>45790</v>
      </c>
      <c r="AO596" s="43">
        <v>1</v>
      </c>
      <c r="AQ596" s="117"/>
      <c r="AT596" s="117"/>
      <c r="AW596" s="117"/>
      <c r="AZ596" s="117"/>
      <c r="BC596" s="117"/>
      <c r="BF596" s="117"/>
      <c r="BI596" s="117"/>
      <c r="BL596" s="117"/>
      <c r="BR596" s="117"/>
      <c r="BX596" s="117"/>
      <c r="CD596" s="117"/>
      <c r="CJ596" s="117"/>
      <c r="CP596" s="117"/>
      <c r="CV596" s="117"/>
      <c r="DB596" s="117"/>
      <c r="DH596" s="117"/>
      <c r="DN596" s="117"/>
      <c r="DS596" s="31" cm="1">
        <f t="array" ref="DS596">_xlfn.TAKE(_xlfn.CHOOSECOLS(_xlfn.WRAPROWS($AG596:$DR596,6),2),1)</f>
        <v>44789</v>
      </c>
      <c r="DT596" s="31" cm="1">
        <f t="array" ref="DT596">_xlfn.TAKE(_xlfn._xlws.FILTER(_xlfn.CHOOSECOLS(_xlfn.WRAPROWS($AG596:$DR596,6),2),
(_xlfn.CHOOSECOLS(_xlfn.WRAPROWS($AG596:$DR596,6),3) = "0") +
(_xlfn.CHOOSECOLS(_xlfn.WRAPROWS($AG596:$DR596,6),3) = 0) +
(_xlfn.CHOOSECOLS(_xlfn.WRAPROWS($AG596:$DR596,6),3) = "0(CP)")),1)</f>
        <v>44789</v>
      </c>
    </row>
    <row r="597" spans="1:124" s="114" customFormat="1" x14ac:dyDescent="0.45">
      <c r="A597" s="38"/>
      <c r="B597" s="62" t="s">
        <v>445</v>
      </c>
      <c r="C597" s="45" t="s">
        <v>934</v>
      </c>
      <c r="D597" s="38" t="s">
        <v>101</v>
      </c>
      <c r="E597" s="45" t="s">
        <v>1387</v>
      </c>
      <c r="F597" s="37">
        <v>125056</v>
      </c>
      <c r="G597" s="38"/>
      <c r="H597" s="30" t="str">
        <f t="shared" si="110"/>
        <v>GUP-YR05-P1MKY-125056</v>
      </c>
      <c r="I597" s="63" t="s">
        <v>1389</v>
      </c>
      <c r="J597" s="29" t="s">
        <v>245</v>
      </c>
      <c r="K597" s="48">
        <v>44743</v>
      </c>
      <c r="L597" s="48">
        <v>44866</v>
      </c>
      <c r="M597" s="32" t="s">
        <v>448</v>
      </c>
      <c r="N597" s="28" t="s">
        <v>1299</v>
      </c>
      <c r="O597" s="28"/>
      <c r="P597" s="28"/>
      <c r="Q597" s="28"/>
      <c r="R597" s="28"/>
      <c r="S597" s="28" t="s">
        <v>1300</v>
      </c>
      <c r="T597" s="32" t="s">
        <v>104</v>
      </c>
      <c r="U597" s="28" t="s">
        <v>1300</v>
      </c>
      <c r="V597" s="37" t="s">
        <v>272</v>
      </c>
      <c r="W597" s="37">
        <v>2</v>
      </c>
      <c r="X597" s="162">
        <v>45838</v>
      </c>
      <c r="Y597" s="165">
        <v>45840</v>
      </c>
      <c r="Z597" s="30"/>
      <c r="AA597" s="107" t="str" cm="1">
        <f t="array" ref="AA597">IF(AB597="","",INDEX(AG597:DR597,_xlfn.XMATCH(AB597,AG597:DR597)-1))</f>
        <v>DE-GUP-DT-E-22-551</v>
      </c>
      <c r="AB597" s="113">
        <f t="shared" si="115"/>
        <v>44797</v>
      </c>
      <c r="AC597" s="107" cm="1">
        <f t="array" ref="AC597">IF(AB597="","",INDEX(AG597:DR597,_xlfn.XMATCH(AB597,AG597:DR597)+1))</f>
        <v>0</v>
      </c>
      <c r="AD597" s="107" t="str" cm="1">
        <f t="array" ref="AD597">IF(AE597="","",INDEX(AG597:DR597,_xlfn.XMATCH(AE597,AG597:DR597)-1))</f>
        <v>CRS-GUP-DHI-DT-22-749</v>
      </c>
      <c r="AE597" s="113">
        <f t="shared" si="116"/>
        <v>44816</v>
      </c>
      <c r="AF597" s="107" t="str" cm="1">
        <f t="array" ref="AF597">IF(AE597="","",INDEX(AG597:DR597,_xlfn.XMATCH(AE597,AG597:DR597)+1))</f>
        <v>AA</v>
      </c>
      <c r="AG597" s="114" t="s">
        <v>1390</v>
      </c>
      <c r="AH597" s="115">
        <v>44568</v>
      </c>
      <c r="AI597" s="198" t="s">
        <v>106</v>
      </c>
      <c r="AJ597" s="114" t="s">
        <v>1391</v>
      </c>
      <c r="AK597" s="115">
        <v>44585</v>
      </c>
      <c r="AL597" s="114" t="s">
        <v>77</v>
      </c>
      <c r="AM597" s="114" t="s">
        <v>1392</v>
      </c>
      <c r="AN597" s="115">
        <v>44694</v>
      </c>
      <c r="AO597" s="114" t="s">
        <v>52</v>
      </c>
      <c r="AP597" s="114" t="s">
        <v>1393</v>
      </c>
      <c r="AQ597" s="115">
        <v>44719</v>
      </c>
      <c r="AR597" s="114" t="s">
        <v>92</v>
      </c>
      <c r="AS597" s="114" t="s">
        <v>1342</v>
      </c>
      <c r="AT597" s="115">
        <v>44727</v>
      </c>
      <c r="AU597" s="114" t="s">
        <v>337</v>
      </c>
      <c r="AV597" s="114" t="s">
        <v>1343</v>
      </c>
      <c r="AW597" s="115">
        <v>44749</v>
      </c>
      <c r="AX597" s="114" t="s">
        <v>84</v>
      </c>
      <c r="AY597" s="114" t="s">
        <v>1304</v>
      </c>
      <c r="AZ597" s="115">
        <v>44797</v>
      </c>
      <c r="BA597" s="114">
        <v>0</v>
      </c>
      <c r="BB597" s="114" t="s">
        <v>1305</v>
      </c>
      <c r="BC597" s="115">
        <v>44816</v>
      </c>
      <c r="BD597" s="114" t="s">
        <v>84</v>
      </c>
      <c r="BF597" s="115"/>
      <c r="BI597" s="115"/>
      <c r="BL597" s="115"/>
      <c r="BR597" s="115"/>
      <c r="BX597" s="115"/>
      <c r="CD597" s="115"/>
      <c r="CJ597" s="115"/>
      <c r="CP597" s="115"/>
      <c r="CV597" s="115"/>
      <c r="DB597" s="115"/>
      <c r="DH597" s="115"/>
      <c r="DN597" s="115"/>
      <c r="DS597" s="31" cm="1">
        <f t="array" ref="DS597">_xlfn.TAKE(_xlfn.CHOOSECOLS(_xlfn.WRAPROWS($AG597:$DR597,6),2),1)</f>
        <v>44568</v>
      </c>
      <c r="DT597" s="31" cm="1">
        <f t="array" ref="DT597">_xlfn.TAKE(_xlfn._xlws.FILTER(_xlfn.CHOOSECOLS(_xlfn.WRAPROWS($AG597:$DR597,6),2),
(_xlfn.CHOOSECOLS(_xlfn.WRAPROWS($AG597:$DR597,6),3) = "0") +
(_xlfn.CHOOSECOLS(_xlfn.WRAPROWS($AG597:$DR597,6),3) = 0) +
(_xlfn.CHOOSECOLS(_xlfn.WRAPROWS($AG597:$DR597,6),3) = "0(CP)")),1)</f>
        <v>44797</v>
      </c>
    </row>
    <row r="598" spans="1:124" s="114" customFormat="1" x14ac:dyDescent="0.45">
      <c r="A598" s="38"/>
      <c r="B598" s="62" t="s">
        <v>445</v>
      </c>
      <c r="C598" s="45" t="s">
        <v>1394</v>
      </c>
      <c r="D598" s="38" t="s">
        <v>101</v>
      </c>
      <c r="E598" s="45" t="s">
        <v>1382</v>
      </c>
      <c r="F598" s="37">
        <v>125058</v>
      </c>
      <c r="G598" s="38"/>
      <c r="H598" s="30" t="str">
        <f t="shared" si="110"/>
        <v>GUP-XA01-P1MKA-125058</v>
      </c>
      <c r="I598" s="63" t="s">
        <v>1395</v>
      </c>
      <c r="J598" s="28" t="s">
        <v>542</v>
      </c>
      <c r="K598" s="48">
        <v>44531</v>
      </c>
      <c r="L598" s="48"/>
      <c r="M598" s="32" t="s">
        <v>448</v>
      </c>
      <c r="N598" s="28" t="s">
        <v>1299</v>
      </c>
      <c r="O598" s="28"/>
      <c r="P598" s="28" t="s">
        <v>5686</v>
      </c>
      <c r="Q598" s="28"/>
      <c r="R598" s="28"/>
      <c r="S598" s="28" t="s">
        <v>1300</v>
      </c>
      <c r="T598" s="32" t="s">
        <v>104</v>
      </c>
      <c r="U598" s="28" t="s">
        <v>1300</v>
      </c>
      <c r="V598" s="37" t="s">
        <v>236</v>
      </c>
      <c r="W598" s="34">
        <v>3</v>
      </c>
      <c r="X598" s="162">
        <v>45838</v>
      </c>
      <c r="Y598" s="165">
        <v>45840</v>
      </c>
      <c r="Z598" s="30"/>
      <c r="AA598" s="107" t="str" cm="1">
        <f t="array" ref="AA598">IF(AB598="","",INDEX(AG598:DR598,_xlfn.XMATCH(AB598,AG598:DR598)-1))</f>
        <v>DE-GUP-DT-E-22-918</v>
      </c>
      <c r="AB598" s="113">
        <f t="shared" si="115"/>
        <v>44873</v>
      </c>
      <c r="AC598" s="107" cm="1">
        <f t="array" ref="AC598">IF(AB598="","",INDEX(AG598:DR598,_xlfn.XMATCH(AB598,AG598:DR598)+1))</f>
        <v>2</v>
      </c>
      <c r="AD598" s="107" t="str" cm="1">
        <f t="array" ref="AD598">IF(AE598="","",INDEX(AG598:DR598,_xlfn.XMATCH(AE598,AG598:DR598)-1))</f>
        <v>CRS-GUP-DHI-DT-22-1031</v>
      </c>
      <c r="AE598" s="113">
        <f t="shared" si="116"/>
        <v>44878</v>
      </c>
      <c r="AF598" s="107" t="str" cm="1">
        <f t="array" ref="AF598">IF(AE598="","",INDEX(AG598:DR598,_xlfn.XMATCH(AE598,AG598:DR598)+1))</f>
        <v>NC</v>
      </c>
      <c r="AG598" s="114" t="s">
        <v>1325</v>
      </c>
      <c r="AH598" s="115">
        <v>44568</v>
      </c>
      <c r="AI598" s="198" t="s">
        <v>71</v>
      </c>
      <c r="AJ598" s="114" t="s">
        <v>1326</v>
      </c>
      <c r="AK598" s="115">
        <v>44585</v>
      </c>
      <c r="AL598" s="114" t="s">
        <v>73</v>
      </c>
      <c r="AM598" s="114" t="s">
        <v>1350</v>
      </c>
      <c r="AN598" s="115">
        <v>44720</v>
      </c>
      <c r="AO598" s="114">
        <v>1</v>
      </c>
      <c r="AP598" s="114" t="s">
        <v>1351</v>
      </c>
      <c r="AQ598" s="115">
        <v>44745</v>
      </c>
      <c r="AR598" s="114" t="s">
        <v>73</v>
      </c>
      <c r="AS598" s="114" t="s">
        <v>5395</v>
      </c>
      <c r="AT598" s="115">
        <v>44873</v>
      </c>
      <c r="AU598" s="114">
        <v>2</v>
      </c>
      <c r="AV598" s="114" t="s">
        <v>5394</v>
      </c>
      <c r="AW598" s="115">
        <v>44878</v>
      </c>
      <c r="AX598" s="114" t="s">
        <v>73</v>
      </c>
      <c r="AZ598" s="115"/>
      <c r="BC598" s="115"/>
      <c r="BF598" s="115"/>
      <c r="BI598" s="115"/>
      <c r="BL598" s="115"/>
      <c r="BR598" s="115"/>
      <c r="BX598" s="115"/>
      <c r="CD598" s="115"/>
      <c r="CJ598" s="115"/>
      <c r="CP598" s="115"/>
      <c r="CV598" s="115"/>
      <c r="DB598" s="115"/>
      <c r="DH598" s="115"/>
      <c r="DN598" s="115"/>
      <c r="DS598" s="31" cm="1">
        <f t="array" ref="DS598">_xlfn.TAKE(_xlfn.CHOOSECOLS(_xlfn.WRAPROWS($AG598:$DR598,6),2),1)</f>
        <v>44568</v>
      </c>
      <c r="DT598" s="31" cm="1">
        <f t="array" ref="DT598">_xlfn.TAKE(_xlfn._xlws.FILTER(_xlfn.CHOOSECOLS(_xlfn.WRAPROWS($AG598:$DR598,6),2),
(_xlfn.CHOOSECOLS(_xlfn.WRAPROWS($AG598:$DR598,6),3) = "0") +
(_xlfn.CHOOSECOLS(_xlfn.WRAPROWS($AG598:$DR598,6),3) = 0) +
(_xlfn.CHOOSECOLS(_xlfn.WRAPROWS($AG598:$DR598,6),3) = "0(CP)")),1)</f>
        <v>44568</v>
      </c>
    </row>
    <row r="599" spans="1:124" s="114" customFormat="1" x14ac:dyDescent="0.45">
      <c r="A599" s="29"/>
      <c r="B599" s="62" t="s">
        <v>59</v>
      </c>
      <c r="C599" s="45" t="s">
        <v>1396</v>
      </c>
      <c r="D599" s="29" t="s">
        <v>101</v>
      </c>
      <c r="E599" s="45" t="s">
        <v>1397</v>
      </c>
      <c r="F599" s="37">
        <v>125059</v>
      </c>
      <c r="G599" s="29"/>
      <c r="H599" s="30" t="str">
        <f t="shared" si="110"/>
        <v>GUP-XA01-P1MKA-125059</v>
      </c>
      <c r="I599" s="63" t="s">
        <v>1398</v>
      </c>
      <c r="J599" s="28" t="s">
        <v>96</v>
      </c>
      <c r="K599" s="48">
        <v>44789</v>
      </c>
      <c r="L599" s="48"/>
      <c r="M599" s="32" t="s">
        <v>1399</v>
      </c>
      <c r="N599" s="28" t="s">
        <v>1400</v>
      </c>
      <c r="O599" s="28"/>
      <c r="P599" s="28"/>
      <c r="Q599" s="28"/>
      <c r="R599" s="28"/>
      <c r="S599" s="28" t="s">
        <v>1401</v>
      </c>
      <c r="T599" s="32" t="s">
        <v>67</v>
      </c>
      <c r="U599" s="28" t="s">
        <v>1401</v>
      </c>
      <c r="V599" s="37" t="s">
        <v>236</v>
      </c>
      <c r="W599" s="34">
        <v>3</v>
      </c>
      <c r="X599" s="162">
        <v>45838</v>
      </c>
      <c r="Y599" s="165">
        <v>45840</v>
      </c>
      <c r="Z599" s="30"/>
      <c r="AA599" s="107" t="str" cm="1">
        <f t="array" ref="AA599">IF(AB599="","",INDEX(AG599:DR599,_xlfn.XMATCH(AB599,AG599:DR599)-1))</f>
        <v>DE-GUP-DT-E-22-523</v>
      </c>
      <c r="AB599" s="113">
        <f t="shared" ref="AB599:AB600" si="117">IF(AH599="", "",MAX(AH599,AN599,AT599,AZ599,BF599,BL599,BR599,BX599,CD599,CJ599,CP599,CV599,DB599,DH599,DN599))</f>
        <v>44792</v>
      </c>
      <c r="AC599" s="107" cm="1">
        <f t="array" ref="AC599">IF(AB599="","",INDEX(AG599:DR599,_xlfn.XMATCH(AB599,AG599:DR599)+1))</f>
        <v>0</v>
      </c>
      <c r="AD599" s="107" t="str" cm="1">
        <f t="array" ref="AD599">IF(AE599="","",INDEX(AG599:DR599,_xlfn.XMATCH(AE599,AG599:DR599)-1))</f>
        <v>CRS-GUP-DHI-DT-22-718</v>
      </c>
      <c r="AE599" s="113">
        <f t="shared" ref="AE599:AE600" si="118">IF(AK599="", "",MAX(AK599,AQ599,AW599,BC599,BI599,BO599,BU599,CA599,CG599,CM599,CS599,CY599,DE599,DK599,DQ599))</f>
        <v>44809</v>
      </c>
      <c r="AF599" s="107" t="str" cm="1">
        <f t="array" ref="AF599">IF(AE599="","",INDEX(AG599:DR599,_xlfn.XMATCH(AE599,AG599:DR599)+1))</f>
        <v>NC</v>
      </c>
      <c r="AG599" s="114" t="s">
        <v>1402</v>
      </c>
      <c r="AH599" s="115">
        <v>44792</v>
      </c>
      <c r="AI599" s="198">
        <v>0</v>
      </c>
      <c r="AJ599" s="114" t="s">
        <v>1403</v>
      </c>
      <c r="AK599" s="115">
        <v>44809</v>
      </c>
      <c r="AL599" s="114" t="s">
        <v>73</v>
      </c>
      <c r="AN599" s="115"/>
      <c r="AQ599" s="115"/>
      <c r="AT599" s="115"/>
      <c r="AW599" s="115"/>
      <c r="AZ599" s="115"/>
      <c r="BC599" s="115"/>
      <c r="BF599" s="115"/>
      <c r="BI599" s="115"/>
      <c r="BL599" s="115"/>
      <c r="BR599" s="115"/>
      <c r="BX599" s="115"/>
      <c r="CD599" s="115"/>
      <c r="CJ599" s="115"/>
      <c r="CP599" s="115"/>
      <c r="CV599" s="115"/>
      <c r="DB599" s="115"/>
      <c r="DH599" s="115"/>
      <c r="DN599" s="115"/>
      <c r="DS599" s="31" cm="1">
        <f t="array" ref="DS599">_xlfn.TAKE(_xlfn.CHOOSECOLS(_xlfn.WRAPROWS($AG599:$DR599,6),2),1)</f>
        <v>44792</v>
      </c>
      <c r="DT599" s="31" cm="1">
        <f t="array" ref="DT599">_xlfn.TAKE(_xlfn._xlws.FILTER(_xlfn.CHOOSECOLS(_xlfn.WRAPROWS($AG599:$DR599,6),2),
(_xlfn.CHOOSECOLS(_xlfn.WRAPROWS($AG599:$DR599,6),3) = "0") +
(_xlfn.CHOOSECOLS(_xlfn.WRAPROWS($AG599:$DR599,6),3) = 0) +
(_xlfn.CHOOSECOLS(_xlfn.WRAPROWS($AG599:$DR599,6),3) = "0(CP)")),1)</f>
        <v>44792</v>
      </c>
    </row>
    <row r="600" spans="1:124" s="114" customFormat="1" x14ac:dyDescent="0.45">
      <c r="A600" s="38"/>
      <c r="B600" s="62" t="s">
        <v>445</v>
      </c>
      <c r="C600" s="45" t="s">
        <v>193</v>
      </c>
      <c r="D600" s="38" t="s">
        <v>101</v>
      </c>
      <c r="E600" s="45" t="s">
        <v>1382</v>
      </c>
      <c r="F600" s="37">
        <v>125060</v>
      </c>
      <c r="G600" s="38"/>
      <c r="H600" s="30" t="str">
        <f t="shared" si="110"/>
        <v>GUP-XW03-P1MKA-125060</v>
      </c>
      <c r="I600" s="63" t="s">
        <v>1404</v>
      </c>
      <c r="J600" s="29" t="s">
        <v>245</v>
      </c>
      <c r="K600" s="48">
        <v>44531</v>
      </c>
      <c r="L600" s="48">
        <v>44788</v>
      </c>
      <c r="M600" s="32" t="s">
        <v>448</v>
      </c>
      <c r="N600" s="28" t="s">
        <v>1299</v>
      </c>
      <c r="O600" s="28"/>
      <c r="P600" s="28"/>
      <c r="Q600" s="28"/>
      <c r="R600" s="28"/>
      <c r="S600" s="28" t="s">
        <v>1300</v>
      </c>
      <c r="T600" s="32" t="s">
        <v>104</v>
      </c>
      <c r="U600" s="28" t="s">
        <v>1300</v>
      </c>
      <c r="V600" s="37" t="s">
        <v>236</v>
      </c>
      <c r="W600" s="34">
        <v>2</v>
      </c>
      <c r="X600" s="162">
        <v>45838</v>
      </c>
      <c r="Y600" s="165">
        <v>45840</v>
      </c>
      <c r="Z600" s="30"/>
      <c r="AA600" s="107" t="str" cm="1">
        <f t="array" ref="AA600">IF(AB600="","",INDEX(AG600:DR600,_xlfn.XMATCH(AB600,AG600:DR600)-1))</f>
        <v>DE-GUP-DT-E-22-497</v>
      </c>
      <c r="AB600" s="113">
        <f t="shared" si="117"/>
        <v>44785</v>
      </c>
      <c r="AC600" s="107" cm="1">
        <f t="array" ref="AC600">IF(AB600="","",INDEX(AG600:DR600,_xlfn.XMATCH(AB600,AG600:DR600)+1))</f>
        <v>0</v>
      </c>
      <c r="AD600" s="107" t="str" cm="1">
        <f t="array" ref="AD600">IF(AE600="","",INDEX(AG600:DR600,_xlfn.XMATCH(AE600,AG600:DR600)-1))</f>
        <v>CRS-GUP-DHI-DT-22-481</v>
      </c>
      <c r="AE600" s="113">
        <f t="shared" si="118"/>
        <v>44745</v>
      </c>
      <c r="AF600" s="107" t="str" cm="1">
        <f t="array" ref="AF600">IF(AE600="","",INDEX(AG600:DR600,_xlfn.XMATCH(AE600,AG600:DR600)+1))</f>
        <v>AA</v>
      </c>
      <c r="AG600" s="114" t="s">
        <v>1390</v>
      </c>
      <c r="AH600" s="115">
        <v>44568</v>
      </c>
      <c r="AI600" s="198" t="s">
        <v>106</v>
      </c>
      <c r="AJ600" s="114" t="s">
        <v>1391</v>
      </c>
      <c r="AK600" s="115">
        <v>44585</v>
      </c>
      <c r="AL600" s="114" t="s">
        <v>77</v>
      </c>
      <c r="AM600" s="114" t="s">
        <v>1350</v>
      </c>
      <c r="AN600" s="115">
        <v>44720</v>
      </c>
      <c r="AO600" s="114" t="s">
        <v>52</v>
      </c>
      <c r="AP600" s="114" t="s">
        <v>1351</v>
      </c>
      <c r="AQ600" s="115">
        <v>44745</v>
      </c>
      <c r="AR600" s="114" t="s">
        <v>84</v>
      </c>
      <c r="AS600" s="114" t="s">
        <v>1327</v>
      </c>
      <c r="AT600" s="115">
        <v>44785</v>
      </c>
      <c r="AU600" s="114">
        <v>0</v>
      </c>
      <c r="AW600" s="115"/>
      <c r="AZ600" s="115"/>
      <c r="BC600" s="115"/>
      <c r="BF600" s="115"/>
      <c r="BI600" s="115"/>
      <c r="BL600" s="115"/>
      <c r="BR600" s="115"/>
      <c r="BX600" s="115"/>
      <c r="CD600" s="115"/>
      <c r="CJ600" s="115"/>
      <c r="CP600" s="115"/>
      <c r="CV600" s="115"/>
      <c r="DB600" s="115"/>
      <c r="DH600" s="115"/>
      <c r="DN600" s="115"/>
      <c r="DS600" s="31" cm="1">
        <f t="array" ref="DS600">_xlfn.TAKE(_xlfn.CHOOSECOLS(_xlfn.WRAPROWS($AG600:$DR600,6),2),1)</f>
        <v>44568</v>
      </c>
      <c r="DT600" s="31" cm="1">
        <f t="array" ref="DT600">_xlfn.TAKE(_xlfn._xlws.FILTER(_xlfn.CHOOSECOLS(_xlfn.WRAPROWS($AG600:$DR600,6),2),
(_xlfn.CHOOSECOLS(_xlfn.WRAPROWS($AG600:$DR600,6),3) = "0") +
(_xlfn.CHOOSECOLS(_xlfn.WRAPROWS($AG600:$DR600,6),3) = 0) +
(_xlfn.CHOOSECOLS(_xlfn.WRAPROWS($AG600:$DR600,6),3) = "0(CP)")),1)</f>
        <v>44785</v>
      </c>
    </row>
    <row r="601" spans="1:124" s="114" customFormat="1" x14ac:dyDescent="0.45">
      <c r="A601" s="29"/>
      <c r="B601" s="62" t="s">
        <v>59</v>
      </c>
      <c r="C601" s="45" t="s">
        <v>349</v>
      </c>
      <c r="D601" s="29" t="s">
        <v>101</v>
      </c>
      <c r="E601" s="45" t="s">
        <v>1397</v>
      </c>
      <c r="F601" s="37">
        <v>125062</v>
      </c>
      <c r="G601" s="29"/>
      <c r="H601" s="30" t="str">
        <f t="shared" si="110"/>
        <v>GUP-XW03-P1MKA-125062</v>
      </c>
      <c r="I601" s="63" t="s">
        <v>1405</v>
      </c>
      <c r="J601" s="28" t="s">
        <v>65</v>
      </c>
      <c r="K601" s="48">
        <v>44789</v>
      </c>
      <c r="L601" s="48">
        <v>44826</v>
      </c>
      <c r="M601" s="32" t="s">
        <v>1399</v>
      </c>
      <c r="N601" s="28" t="s">
        <v>1400</v>
      </c>
      <c r="O601" s="28"/>
      <c r="P601" s="28"/>
      <c r="Q601" s="28"/>
      <c r="R601" s="28"/>
      <c r="S601" s="28" t="s">
        <v>1401</v>
      </c>
      <c r="T601" s="32" t="s">
        <v>67</v>
      </c>
      <c r="U601" s="28" t="s">
        <v>1401</v>
      </c>
      <c r="V601" s="37" t="s">
        <v>236</v>
      </c>
      <c r="W601" s="34">
        <v>3</v>
      </c>
      <c r="X601" s="162">
        <v>45838</v>
      </c>
      <c r="Y601" s="165">
        <v>45840</v>
      </c>
      <c r="Z601" s="30"/>
      <c r="AA601" s="107" t="str" cm="1">
        <f t="array" ref="AA601">IF(AB601="","",INDEX(AG601:DR601,_xlfn.XMATCH(AB601,AG601:DR601)-1))</f>
        <v>DE-GUP-DT-E-22-690</v>
      </c>
      <c r="AB601" s="113">
        <f t="shared" si="115"/>
        <v>44826</v>
      </c>
      <c r="AC601" s="107" cm="1">
        <f t="array" ref="AC601">IF(AB601="","",INDEX(AG601:DR601,_xlfn.XMATCH(AB601,AG601:DR601)+1))</f>
        <v>0</v>
      </c>
      <c r="AD601" s="107" t="str" cm="1">
        <f t="array" ref="AD601">IF(AE601="","",INDEX(AG601:DR601,_xlfn.XMATCH(AE601,AG601:DR601)-1))</f>
        <v>CRS-GUP-DHI-DT-22-912</v>
      </c>
      <c r="AE601" s="113">
        <f t="shared" si="116"/>
        <v>44853</v>
      </c>
      <c r="AF601" s="107" t="str" cm="1">
        <f t="array" ref="AF601">IF(AE601="","",INDEX(AG601:DR601,_xlfn.XMATCH(AE601,AG601:DR601)+1))</f>
        <v>AA</v>
      </c>
      <c r="AG601" s="114" t="s">
        <v>1402</v>
      </c>
      <c r="AH601" s="115">
        <v>44792</v>
      </c>
      <c r="AI601" s="198" t="s">
        <v>90</v>
      </c>
      <c r="AJ601" s="114" t="s">
        <v>1403</v>
      </c>
      <c r="AK601" s="115">
        <v>44809</v>
      </c>
      <c r="AL601" s="114" t="s">
        <v>92</v>
      </c>
      <c r="AM601" s="114" t="s">
        <v>1303</v>
      </c>
      <c r="AN601" s="115">
        <v>44826</v>
      </c>
      <c r="AO601" s="114">
        <v>0</v>
      </c>
      <c r="AP601" s="114" t="s">
        <v>5133</v>
      </c>
      <c r="AQ601" s="115">
        <v>44853</v>
      </c>
      <c r="AR601" s="114" t="s">
        <v>84</v>
      </c>
      <c r="AT601" s="115"/>
      <c r="AW601" s="115"/>
      <c r="AZ601" s="115"/>
      <c r="BC601" s="115"/>
      <c r="BF601" s="115"/>
      <c r="BI601" s="115"/>
      <c r="BL601" s="115"/>
      <c r="BR601" s="115"/>
      <c r="BX601" s="115"/>
      <c r="CD601" s="115"/>
      <c r="CJ601" s="115"/>
      <c r="CP601" s="115"/>
      <c r="CV601" s="115"/>
      <c r="DB601" s="115"/>
      <c r="DH601" s="115"/>
      <c r="DN601" s="115"/>
      <c r="DS601" s="31" cm="1">
        <f t="array" ref="DS601">_xlfn.TAKE(_xlfn.CHOOSECOLS(_xlfn.WRAPROWS($AG601:$DR601,6),2),1)</f>
        <v>44792</v>
      </c>
      <c r="DT601" s="31" cm="1">
        <f t="array" ref="DT601">_xlfn.TAKE(_xlfn._xlws.FILTER(_xlfn.CHOOSECOLS(_xlfn.WRAPROWS($AG601:$DR601,6),2),
(_xlfn.CHOOSECOLS(_xlfn.WRAPROWS($AG601:$DR601,6),3) = "0") +
(_xlfn.CHOOSECOLS(_xlfn.WRAPROWS($AG601:$DR601,6),3) = 0) +
(_xlfn.CHOOSECOLS(_xlfn.WRAPROWS($AG601:$DR601,6),3) = "0(CP)")),1)</f>
        <v>44826</v>
      </c>
    </row>
    <row r="602" spans="1:124" s="114" customFormat="1" x14ac:dyDescent="0.45">
      <c r="A602" s="38"/>
      <c r="B602" s="62" t="s">
        <v>445</v>
      </c>
      <c r="C602" s="45" t="s">
        <v>275</v>
      </c>
      <c r="D602" s="38" t="s">
        <v>101</v>
      </c>
      <c r="E602" s="45" t="s">
        <v>1407</v>
      </c>
      <c r="F602" s="37">
        <v>125065</v>
      </c>
      <c r="G602" s="38"/>
      <c r="H602" s="30" t="str">
        <f t="shared" si="110"/>
        <v>GUP-YF00-P1CJN-125065</v>
      </c>
      <c r="I602" s="60" t="s">
        <v>1408</v>
      </c>
      <c r="J602" s="28" t="s">
        <v>542</v>
      </c>
      <c r="K602" s="48">
        <v>44696</v>
      </c>
      <c r="L602" s="48"/>
      <c r="M602" s="32" t="s">
        <v>448</v>
      </c>
      <c r="N602" s="28" t="s">
        <v>1299</v>
      </c>
      <c r="O602" s="28"/>
      <c r="P602" s="28"/>
      <c r="Q602" s="28"/>
      <c r="R602" s="28"/>
      <c r="S602" s="28" t="s">
        <v>1300</v>
      </c>
      <c r="T602" s="32" t="s">
        <v>104</v>
      </c>
      <c r="U602" s="28" t="s">
        <v>1300</v>
      </c>
      <c r="V602" s="37" t="s">
        <v>272</v>
      </c>
      <c r="W602" s="37">
        <v>3</v>
      </c>
      <c r="X602" s="162">
        <v>45838</v>
      </c>
      <c r="Y602" s="165">
        <v>45840</v>
      </c>
      <c r="Z602" s="30"/>
      <c r="AA602" s="107" t="str" cm="1">
        <f t="array" ref="AA602">IF(AB602="","",INDEX(AG602:DR602,_xlfn.XMATCH(AB602,AG602:DR602)-1))</f>
        <v>DE-GUP-DT-E-22-601</v>
      </c>
      <c r="AB602" s="113">
        <f t="shared" si="115"/>
        <v>44805</v>
      </c>
      <c r="AC602" s="107" cm="1">
        <f t="array" ref="AC602">IF(AB602="","",INDEX(AG602:DR602,_xlfn.XMATCH(AB602,AG602:DR602)+1))</f>
        <v>1</v>
      </c>
      <c r="AD602" s="107" t="str" cm="1">
        <f t="array" ref="AD602">IF(AE602="","",INDEX(AG602:DR602,_xlfn.XMATCH(AE602,AG602:DR602)-1))</f>
        <v>CRS-GUP-DHI-DT-22-777</v>
      </c>
      <c r="AE602" s="113">
        <f t="shared" si="116"/>
        <v>44820</v>
      </c>
      <c r="AF602" s="107" t="str" cm="1">
        <f t="array" ref="AF602">IF(AE602="","",INDEX(AG602:DR602,_xlfn.XMATCH(AE602,AG602:DR602)+1))</f>
        <v>NC</v>
      </c>
      <c r="AG602" s="114" t="s">
        <v>1409</v>
      </c>
      <c r="AH602" s="115">
        <v>44662</v>
      </c>
      <c r="AI602" s="198">
        <v>0</v>
      </c>
      <c r="AJ602" s="114" t="s">
        <v>1410</v>
      </c>
      <c r="AK602" s="115">
        <v>44683</v>
      </c>
      <c r="AL602" s="114" t="s">
        <v>73</v>
      </c>
      <c r="AM602" s="114" t="s">
        <v>1370</v>
      </c>
      <c r="AN602" s="115">
        <v>44805</v>
      </c>
      <c r="AO602" s="114">
        <v>1</v>
      </c>
      <c r="AP602" s="114" t="s">
        <v>1411</v>
      </c>
      <c r="AQ602" s="115">
        <v>44820</v>
      </c>
      <c r="AR602" s="114" t="s">
        <v>73</v>
      </c>
      <c r="AT602" s="115"/>
      <c r="AW602" s="115"/>
      <c r="AZ602" s="115"/>
      <c r="BC602" s="115"/>
      <c r="BF602" s="115"/>
      <c r="BI602" s="115"/>
      <c r="BL602" s="115"/>
      <c r="BR602" s="115"/>
      <c r="BX602" s="115"/>
      <c r="CD602" s="115"/>
      <c r="CJ602" s="115"/>
      <c r="CP602" s="115"/>
      <c r="CV602" s="115"/>
      <c r="DB602" s="115"/>
      <c r="DH602" s="115"/>
      <c r="DN602" s="115"/>
      <c r="DS602" s="31" cm="1">
        <f t="array" ref="DS602">_xlfn.TAKE(_xlfn.CHOOSECOLS(_xlfn.WRAPROWS($AG602:$DR602,6),2),1)</f>
        <v>44662</v>
      </c>
      <c r="DT602" s="31" cm="1">
        <f t="array" ref="DT602">_xlfn.TAKE(_xlfn._xlws.FILTER(_xlfn.CHOOSECOLS(_xlfn.WRAPROWS($AG602:$DR602,6),2),
(_xlfn.CHOOSECOLS(_xlfn.WRAPROWS($AG602:$DR602,6),3) = "0") +
(_xlfn.CHOOSECOLS(_xlfn.WRAPROWS($AG602:$DR602,6),3) = 0) +
(_xlfn.CHOOSECOLS(_xlfn.WRAPROWS($AG602:$DR602,6),3) = "0(CP)")),1)</f>
        <v>44662</v>
      </c>
    </row>
    <row r="603" spans="1:124" s="114" customFormat="1" x14ac:dyDescent="0.45">
      <c r="A603" s="38"/>
      <c r="B603" s="62" t="s">
        <v>445</v>
      </c>
      <c r="C603" s="45" t="s">
        <v>268</v>
      </c>
      <c r="D603" s="38" t="s">
        <v>101</v>
      </c>
      <c r="E603" s="45" t="s">
        <v>1382</v>
      </c>
      <c r="F603" s="37">
        <v>125070</v>
      </c>
      <c r="G603" s="38"/>
      <c r="H603" s="30" t="str">
        <f t="shared" si="110"/>
        <v>GUP-XG01-P1MKA-125070</v>
      </c>
      <c r="I603" s="60" t="s">
        <v>1412</v>
      </c>
      <c r="J603" s="29" t="s">
        <v>245</v>
      </c>
      <c r="K603" s="48">
        <v>44666</v>
      </c>
      <c r="L603" s="48">
        <v>44788</v>
      </c>
      <c r="M603" s="32" t="s">
        <v>448</v>
      </c>
      <c r="N603" s="28" t="s">
        <v>1299</v>
      </c>
      <c r="O603" s="28"/>
      <c r="P603" s="28"/>
      <c r="Q603" s="28"/>
      <c r="R603" s="28"/>
      <c r="S603" s="28" t="s">
        <v>1300</v>
      </c>
      <c r="T603" s="32" t="s">
        <v>104</v>
      </c>
      <c r="U603" s="28" t="s">
        <v>1300</v>
      </c>
      <c r="V603" s="37" t="s">
        <v>236</v>
      </c>
      <c r="W603" s="37">
        <v>2</v>
      </c>
      <c r="X603" s="162">
        <v>45838</v>
      </c>
      <c r="Y603" s="165">
        <v>45840</v>
      </c>
      <c r="Z603" s="30"/>
      <c r="AA603" s="107" t="str" cm="1">
        <f t="array" ref="AA603">IF(AB603="","",INDEX(AG603:DR603,_xlfn.XMATCH(AB603,AG603:DR603)-1))</f>
        <v>DE-GUP-DT-E-22-301</v>
      </c>
      <c r="AB603" s="113">
        <f t="shared" si="115"/>
        <v>44727</v>
      </c>
      <c r="AC603" s="107" cm="1">
        <f t="array" ref="AC603">IF(AB603="","",INDEX(AG603:DR603,_xlfn.XMATCH(AB603,AG603:DR603)+1))</f>
        <v>0</v>
      </c>
      <c r="AD603" s="107" t="str" cm="1">
        <f t="array" ref="AD603">IF(AE603="","",INDEX(AG603:DR603,_xlfn.XMATCH(AE603,AG603:DR603)-1))</f>
        <v>CRS-GUP-DHI-DT-22-504</v>
      </c>
      <c r="AE603" s="113">
        <f t="shared" si="116"/>
        <v>44749</v>
      </c>
      <c r="AF603" s="107" t="str" cm="1">
        <f t="array" ref="AF603">IF(AE603="","",INDEX(AG603:DR603,_xlfn.XMATCH(AE603,AG603:DR603)+1))</f>
        <v>NC</v>
      </c>
      <c r="AG603" s="114" t="s">
        <v>1413</v>
      </c>
      <c r="AH603" s="115">
        <v>44631</v>
      </c>
      <c r="AI603" s="198" t="s">
        <v>106</v>
      </c>
      <c r="AJ603" s="114" t="s">
        <v>1414</v>
      </c>
      <c r="AK603" s="115">
        <v>44653</v>
      </c>
      <c r="AL603" s="114" t="s">
        <v>92</v>
      </c>
      <c r="AM603" s="114" t="s">
        <v>1392</v>
      </c>
      <c r="AN603" s="115">
        <v>44694</v>
      </c>
      <c r="AO603" s="114" t="s">
        <v>52</v>
      </c>
      <c r="AP603" s="114" t="s">
        <v>1393</v>
      </c>
      <c r="AQ603" s="115">
        <v>44719</v>
      </c>
      <c r="AR603" s="114" t="s">
        <v>84</v>
      </c>
      <c r="AS603" s="114" t="s">
        <v>1342</v>
      </c>
      <c r="AT603" s="115">
        <v>44727</v>
      </c>
      <c r="AU603" s="114">
        <v>0</v>
      </c>
      <c r="AV603" s="114" t="s">
        <v>1343</v>
      </c>
      <c r="AW603" s="115">
        <v>44749</v>
      </c>
      <c r="AX603" s="114" t="s">
        <v>73</v>
      </c>
      <c r="AZ603" s="115"/>
      <c r="BC603" s="115"/>
      <c r="BF603" s="115"/>
      <c r="BI603" s="115"/>
      <c r="BL603" s="115"/>
      <c r="BR603" s="115"/>
      <c r="BX603" s="115"/>
      <c r="CD603" s="115"/>
      <c r="CJ603" s="115"/>
      <c r="CP603" s="115"/>
      <c r="CV603" s="115"/>
      <c r="DB603" s="115"/>
      <c r="DH603" s="115"/>
      <c r="DN603" s="115"/>
      <c r="DS603" s="31" cm="1">
        <f t="array" ref="DS603">_xlfn.TAKE(_xlfn.CHOOSECOLS(_xlfn.WRAPROWS($AG603:$DR603,6),2),1)</f>
        <v>44631</v>
      </c>
      <c r="DT603" s="31" cm="1">
        <f t="array" ref="DT603">_xlfn.TAKE(_xlfn._xlws.FILTER(_xlfn.CHOOSECOLS(_xlfn.WRAPROWS($AG603:$DR603,6),2),
(_xlfn.CHOOSECOLS(_xlfn.WRAPROWS($AG603:$DR603,6),3) = "0") +
(_xlfn.CHOOSECOLS(_xlfn.WRAPROWS($AG603:$DR603,6),3) = 0) +
(_xlfn.CHOOSECOLS(_xlfn.WRAPROWS($AG603:$DR603,6),3) = "0(CP)")),1)</f>
        <v>44727</v>
      </c>
    </row>
    <row r="604" spans="1:124" s="114" customFormat="1" x14ac:dyDescent="0.45">
      <c r="A604" s="38"/>
      <c r="B604" s="62" t="s">
        <v>445</v>
      </c>
      <c r="C604" s="45" t="s">
        <v>1394</v>
      </c>
      <c r="D604" s="38" t="s">
        <v>101</v>
      </c>
      <c r="E604" s="45" t="s">
        <v>1382</v>
      </c>
      <c r="F604" s="37">
        <v>125073</v>
      </c>
      <c r="G604" s="38"/>
      <c r="H604" s="30" t="str">
        <f t="shared" si="110"/>
        <v>GUP-XA01-P1MKA-125073</v>
      </c>
      <c r="I604" s="60" t="s">
        <v>1415</v>
      </c>
      <c r="J604" s="28" t="s">
        <v>542</v>
      </c>
      <c r="K604" s="48">
        <v>44696</v>
      </c>
      <c r="L604" s="48"/>
      <c r="M604" s="32" t="s">
        <v>448</v>
      </c>
      <c r="N604" s="28" t="s">
        <v>1299</v>
      </c>
      <c r="O604" s="28"/>
      <c r="P604" s="28" t="s">
        <v>5686</v>
      </c>
      <c r="Q604" s="28"/>
      <c r="R604" s="28"/>
      <c r="S604" s="28" t="s">
        <v>1300</v>
      </c>
      <c r="T604" s="32" t="s">
        <v>104</v>
      </c>
      <c r="U604" s="28" t="s">
        <v>1300</v>
      </c>
      <c r="V604" s="37" t="s">
        <v>236</v>
      </c>
      <c r="W604" s="37">
        <v>3</v>
      </c>
      <c r="X604" s="162">
        <v>45838</v>
      </c>
      <c r="Y604" s="165">
        <v>45840</v>
      </c>
      <c r="Z604" s="30"/>
      <c r="AA604" s="107" t="str" cm="1">
        <f t="array" ref="AA604">IF(AB604="","",INDEX(AG604:DR604,_xlfn.XMATCH(AB604,AG604:DR604)-1))</f>
        <v>DHI-GUP-DT-22-159</v>
      </c>
      <c r="AB604" s="113">
        <f t="shared" si="115"/>
        <v>44662</v>
      </c>
      <c r="AC604" s="107" cm="1">
        <f t="array" ref="AC604">IF(AB604="","",INDEX(AG604:DR604,_xlfn.XMATCH(AB604,AG604:DR604)+1))</f>
        <v>0</v>
      </c>
      <c r="AD604" s="107" t="str" cm="1">
        <f t="array" ref="AD604">IF(AE604="","",INDEX(AG604:DR604,_xlfn.XMATCH(AE604,AG604:DR604)-1))</f>
        <v>CRS-GUP-DHI-DT-22-320</v>
      </c>
      <c r="AE604" s="113">
        <f t="shared" si="116"/>
        <v>44683</v>
      </c>
      <c r="AF604" s="107" t="str" cm="1">
        <f t="array" ref="AF604">IF(AE604="","",INDEX(AG604:DR604,_xlfn.XMATCH(AE604,AG604:DR604)+1))</f>
        <v>NC</v>
      </c>
      <c r="AG604" s="114" t="s">
        <v>1409</v>
      </c>
      <c r="AH604" s="115">
        <v>44662</v>
      </c>
      <c r="AI604" s="198">
        <v>0</v>
      </c>
      <c r="AJ604" s="114" t="s">
        <v>1410</v>
      </c>
      <c r="AK604" s="115">
        <v>44683</v>
      </c>
      <c r="AL604" s="114" t="s">
        <v>73</v>
      </c>
      <c r="AN604" s="115"/>
      <c r="AQ604" s="115"/>
      <c r="AT604" s="115"/>
      <c r="AW604" s="115"/>
      <c r="AZ604" s="115"/>
      <c r="BC604" s="115"/>
      <c r="BF604" s="115"/>
      <c r="BI604" s="115"/>
      <c r="BL604" s="115"/>
      <c r="BR604" s="115"/>
      <c r="BX604" s="115"/>
      <c r="CD604" s="115"/>
      <c r="CJ604" s="115"/>
      <c r="CP604" s="115"/>
      <c r="CV604" s="115"/>
      <c r="DB604" s="115"/>
      <c r="DH604" s="115"/>
      <c r="DN604" s="115"/>
      <c r="DS604" s="31" cm="1">
        <f t="array" ref="DS604">_xlfn.TAKE(_xlfn.CHOOSECOLS(_xlfn.WRAPROWS($AG604:$DR604,6),2),1)</f>
        <v>44662</v>
      </c>
      <c r="DT604" s="31" cm="1">
        <f t="array" ref="DT604">_xlfn.TAKE(_xlfn._xlws.FILTER(_xlfn.CHOOSECOLS(_xlfn.WRAPROWS($AG604:$DR604,6),2),
(_xlfn.CHOOSECOLS(_xlfn.WRAPROWS($AG604:$DR604,6),3) = "0") +
(_xlfn.CHOOSECOLS(_xlfn.WRAPROWS($AG604:$DR604,6),3) = 0) +
(_xlfn.CHOOSECOLS(_xlfn.WRAPROWS($AG604:$DR604,6),3) = "0(CP)")),1)</f>
        <v>44662</v>
      </c>
    </row>
    <row r="605" spans="1:124" s="114" customFormat="1" x14ac:dyDescent="0.45">
      <c r="A605" s="38"/>
      <c r="B605" s="62" t="s">
        <v>445</v>
      </c>
      <c r="C605" s="45" t="s">
        <v>1416</v>
      </c>
      <c r="D605" s="38" t="s">
        <v>101</v>
      </c>
      <c r="E605" s="45" t="s">
        <v>1382</v>
      </c>
      <c r="F605" s="37">
        <v>125075</v>
      </c>
      <c r="G605" s="38"/>
      <c r="H605" s="30" t="str">
        <f t="shared" si="110"/>
        <v>GUP-YR02-P1MKA-125075</v>
      </c>
      <c r="I605" s="60" t="s">
        <v>1417</v>
      </c>
      <c r="J605" s="28" t="s">
        <v>542</v>
      </c>
      <c r="K605" s="48">
        <v>44819</v>
      </c>
      <c r="L605" s="48"/>
      <c r="M605" s="32" t="s">
        <v>448</v>
      </c>
      <c r="N605" s="28" t="s">
        <v>1299</v>
      </c>
      <c r="O605" s="28"/>
      <c r="P605" s="28"/>
      <c r="Q605" s="28"/>
      <c r="R605" s="28"/>
      <c r="S605" s="28" t="s">
        <v>1300</v>
      </c>
      <c r="T605" s="32" t="s">
        <v>104</v>
      </c>
      <c r="U605" s="28" t="s">
        <v>1300</v>
      </c>
      <c r="V605" s="37" t="s">
        <v>236</v>
      </c>
      <c r="W605" s="37">
        <v>3</v>
      </c>
      <c r="X605" s="162">
        <v>45838</v>
      </c>
      <c r="Y605" s="165">
        <v>45840</v>
      </c>
      <c r="Z605" s="30"/>
      <c r="AA605" s="107" t="str" cm="1">
        <f t="array" ref="AA605">IF(AB605="","",INDEX(AG605:DR605,_xlfn.XMATCH(AB605,AG605:DR605)-1))</f>
        <v>DE-GUP-DT-E-22-883</v>
      </c>
      <c r="AB605" s="113">
        <f t="shared" si="115"/>
        <v>44865</v>
      </c>
      <c r="AC605" s="107" cm="1">
        <f t="array" ref="AC605">IF(AB605="","",INDEX(AG605:DR605,_xlfn.XMATCH(AB605,AG605:DR605)+1))</f>
        <v>0</v>
      </c>
      <c r="AD605" s="107" t="str" cm="1">
        <f t="array" ref="AD605">IF(AE605="","",INDEX(AG605:DR605,_xlfn.XMATCH(AE605,AG605:DR605)-1))</f>
        <v>CRS-GUP-DHI-DT-22-1024</v>
      </c>
      <c r="AE605" s="113">
        <f t="shared" si="116"/>
        <v>44878</v>
      </c>
      <c r="AF605" s="107" t="str" cm="1">
        <f t="array" ref="AF605">IF(AE605="","",INDEX(AG605:DR605,_xlfn.XMATCH(AE605,AG605:DR605)+1))</f>
        <v>NC</v>
      </c>
      <c r="AG605" s="114" t="s">
        <v>5223</v>
      </c>
      <c r="AH605" s="115">
        <v>44865</v>
      </c>
      <c r="AI605" s="198">
        <v>0</v>
      </c>
      <c r="AJ605" s="114" t="s">
        <v>5387</v>
      </c>
      <c r="AK605" s="115">
        <v>44878</v>
      </c>
      <c r="AL605" s="114" t="s">
        <v>73</v>
      </c>
      <c r="AN605" s="115"/>
      <c r="AQ605" s="115"/>
      <c r="AT605" s="115"/>
      <c r="AW605" s="115"/>
      <c r="AZ605" s="115"/>
      <c r="BC605" s="115"/>
      <c r="BF605" s="115"/>
      <c r="BI605" s="115"/>
      <c r="BL605" s="115"/>
      <c r="BR605" s="115"/>
      <c r="BX605" s="115"/>
      <c r="CD605" s="115"/>
      <c r="CJ605" s="115"/>
      <c r="CP605" s="115"/>
      <c r="CV605" s="115"/>
      <c r="DB605" s="115"/>
      <c r="DH605" s="115"/>
      <c r="DN605" s="115"/>
      <c r="DS605" s="31" cm="1">
        <f t="array" ref="DS605">_xlfn.TAKE(_xlfn.CHOOSECOLS(_xlfn.WRAPROWS($AG605:$DR605,6),2),1)</f>
        <v>44865</v>
      </c>
      <c r="DT605" s="31" cm="1">
        <f t="array" ref="DT605">_xlfn.TAKE(_xlfn._xlws.FILTER(_xlfn.CHOOSECOLS(_xlfn.WRAPROWS($AG605:$DR605,6),2),
(_xlfn.CHOOSECOLS(_xlfn.WRAPROWS($AG605:$DR605,6),3) = "0") +
(_xlfn.CHOOSECOLS(_xlfn.WRAPROWS($AG605:$DR605,6),3) = 0) +
(_xlfn.CHOOSECOLS(_xlfn.WRAPROWS($AG605:$DR605,6),3) = "0(CP)")),1)</f>
        <v>44865</v>
      </c>
    </row>
    <row r="606" spans="1:124" s="114" customFormat="1" x14ac:dyDescent="0.45">
      <c r="A606" s="29"/>
      <c r="B606" s="62" t="s">
        <v>445</v>
      </c>
      <c r="C606" s="45" t="s">
        <v>1418</v>
      </c>
      <c r="D606" s="29" t="s">
        <v>101</v>
      </c>
      <c r="E606" s="45" t="s">
        <v>1382</v>
      </c>
      <c r="F606" s="37">
        <v>125077</v>
      </c>
      <c r="G606" s="29"/>
      <c r="H606" s="30" t="str">
        <f t="shared" si="110"/>
        <v>GUP-CM02-P1MKA-125077</v>
      </c>
      <c r="I606" s="63" t="s">
        <v>1419</v>
      </c>
      <c r="J606" s="28" t="s">
        <v>542</v>
      </c>
      <c r="K606" s="48">
        <v>44682</v>
      </c>
      <c r="L606" s="48"/>
      <c r="M606" s="32" t="s">
        <v>448</v>
      </c>
      <c r="N606" s="28" t="s">
        <v>1299</v>
      </c>
      <c r="O606" s="28"/>
      <c r="P606" s="28" t="s">
        <v>5686</v>
      </c>
      <c r="Q606" s="28"/>
      <c r="R606" s="28"/>
      <c r="S606" s="28" t="s">
        <v>1300</v>
      </c>
      <c r="T606" s="32" t="s">
        <v>104</v>
      </c>
      <c r="U606" s="28" t="s">
        <v>1300</v>
      </c>
      <c r="V606" s="37" t="s">
        <v>236</v>
      </c>
      <c r="W606" s="37">
        <v>3</v>
      </c>
      <c r="X606" s="162">
        <v>45838</v>
      </c>
      <c r="Y606" s="165">
        <v>45840</v>
      </c>
      <c r="Z606" s="30"/>
      <c r="AA606" s="107" t="str" cm="1">
        <f t="array" ref="AA606">IF(AB606="","",INDEX(AG606:DR606,_xlfn.XMATCH(AB606,AG606:DR606)-1))</f>
        <v>DHI-GUP-DT-22-159</v>
      </c>
      <c r="AB606" s="113">
        <f t="shared" si="115"/>
        <v>44662</v>
      </c>
      <c r="AC606" s="107" cm="1">
        <f t="array" ref="AC606">IF(AB606="","",INDEX(AG606:DR606,_xlfn.XMATCH(AB606,AG606:DR606)+1))</f>
        <v>0</v>
      </c>
      <c r="AD606" s="107" t="str" cm="1">
        <f t="array" ref="AD606">IF(AE606="","",INDEX(AG606:DR606,_xlfn.XMATCH(AE606,AG606:DR606)-1))</f>
        <v>CRS-GUP-DHI-DT-22-320</v>
      </c>
      <c r="AE606" s="113">
        <f t="shared" si="116"/>
        <v>44683</v>
      </c>
      <c r="AF606" s="107" t="str" cm="1">
        <f t="array" ref="AF606">IF(AE606="","",INDEX(AG606:DR606,_xlfn.XMATCH(AE606,AG606:DR606)+1))</f>
        <v>NC</v>
      </c>
      <c r="AG606" s="114" t="s">
        <v>1409</v>
      </c>
      <c r="AH606" s="115">
        <v>44662</v>
      </c>
      <c r="AI606" s="198">
        <v>0</v>
      </c>
      <c r="AJ606" s="114" t="s">
        <v>1410</v>
      </c>
      <c r="AK606" s="115">
        <v>44683</v>
      </c>
      <c r="AL606" s="114" t="s">
        <v>73</v>
      </c>
      <c r="AN606" s="115"/>
      <c r="AQ606" s="115"/>
      <c r="AT606" s="115"/>
      <c r="AW606" s="115"/>
      <c r="AZ606" s="115"/>
      <c r="BC606" s="115"/>
      <c r="BF606" s="115"/>
      <c r="BI606" s="115"/>
      <c r="BL606" s="115"/>
      <c r="BR606" s="115"/>
      <c r="BX606" s="115"/>
      <c r="CD606" s="115"/>
      <c r="CJ606" s="115"/>
      <c r="CP606" s="115"/>
      <c r="CV606" s="115"/>
      <c r="DB606" s="115"/>
      <c r="DH606" s="115"/>
      <c r="DN606" s="115"/>
      <c r="DS606" s="31" cm="1">
        <f t="array" ref="DS606">_xlfn.TAKE(_xlfn.CHOOSECOLS(_xlfn.WRAPROWS($AG606:$DR606,6),2),1)</f>
        <v>44662</v>
      </c>
      <c r="DT606" s="31" cm="1">
        <f t="array" ref="DT606">_xlfn.TAKE(_xlfn._xlws.FILTER(_xlfn.CHOOSECOLS(_xlfn.WRAPROWS($AG606:$DR606,6),2),
(_xlfn.CHOOSECOLS(_xlfn.WRAPROWS($AG606:$DR606,6),3) = "0") +
(_xlfn.CHOOSECOLS(_xlfn.WRAPROWS($AG606:$DR606,6),3) = 0) +
(_xlfn.CHOOSECOLS(_xlfn.WRAPROWS($AG606:$DR606,6),3) = "0(CP)")),1)</f>
        <v>44662</v>
      </c>
    </row>
    <row r="607" spans="1:124" s="114" customFormat="1" x14ac:dyDescent="0.45">
      <c r="A607" s="38"/>
      <c r="B607" s="62" t="s">
        <v>445</v>
      </c>
      <c r="C607" s="45" t="s">
        <v>934</v>
      </c>
      <c r="D607" s="38" t="s">
        <v>101</v>
      </c>
      <c r="E607" s="45" t="s">
        <v>1387</v>
      </c>
      <c r="F607" s="37">
        <v>125082</v>
      </c>
      <c r="G607" s="38"/>
      <c r="H607" s="30" t="str">
        <f t="shared" si="110"/>
        <v>GUP-YR05-P1MKY-125082</v>
      </c>
      <c r="I607" s="60" t="s">
        <v>1420</v>
      </c>
      <c r="J607" s="28" t="s">
        <v>542</v>
      </c>
      <c r="K607" s="48">
        <v>44682</v>
      </c>
      <c r="L607" s="48"/>
      <c r="M607" s="32" t="s">
        <v>448</v>
      </c>
      <c r="N607" s="28" t="s">
        <v>1299</v>
      </c>
      <c r="O607" s="28"/>
      <c r="P607" s="28"/>
      <c r="Q607" s="28"/>
      <c r="R607" s="28"/>
      <c r="S607" s="28" t="s">
        <v>1300</v>
      </c>
      <c r="T607" s="32" t="s">
        <v>104</v>
      </c>
      <c r="U607" s="28" t="s">
        <v>1300</v>
      </c>
      <c r="V607" s="37" t="s">
        <v>272</v>
      </c>
      <c r="W607" s="37">
        <v>3</v>
      </c>
      <c r="X607" s="162">
        <v>45838</v>
      </c>
      <c r="Y607" s="165">
        <v>45840</v>
      </c>
      <c r="Z607" s="30"/>
      <c r="AA607" s="107" t="str" cm="1">
        <f t="array" ref="AA607">IF(AB607="","",INDEX(AG607:DR607,_xlfn.XMATCH(AB607,AG607:DR607)-1))</f>
        <v>DE-GUP-DT-E-23-149</v>
      </c>
      <c r="AB607" s="113">
        <f t="shared" si="115"/>
        <v>44966</v>
      </c>
      <c r="AC607" s="107" cm="1">
        <f t="array" ref="AC607">IF(AB607="","",INDEX(AG607:DR607,_xlfn.XMATCH(AB607,AG607:DR607)+1))</f>
        <v>3</v>
      </c>
      <c r="AD607" s="107" t="str" cm="1">
        <f t="array" ref="AD607">IF(AE607="","",INDEX(AG607:DR607,_xlfn.XMATCH(AE607,AG607:DR607)-1))</f>
        <v>CRS-GUP-DHI-DT-23-1592</v>
      </c>
      <c r="AE607" s="113">
        <f t="shared" si="116"/>
        <v>44985</v>
      </c>
      <c r="AF607" s="107" t="str" cm="1">
        <f t="array" ref="AF607">IF(AE607="","",INDEX(AG607:DR607,_xlfn.XMATCH(AE607,AG607:DR607)+1))</f>
        <v>NC</v>
      </c>
      <c r="AG607" s="114" t="s">
        <v>1421</v>
      </c>
      <c r="AH607" s="115">
        <v>44659</v>
      </c>
      <c r="AI607" s="198">
        <v>0</v>
      </c>
      <c r="AJ607" s="114" t="s">
        <v>1422</v>
      </c>
      <c r="AK607" s="115">
        <v>44680</v>
      </c>
      <c r="AL607" s="114" t="s">
        <v>92</v>
      </c>
      <c r="AM607" s="114" t="s">
        <v>1423</v>
      </c>
      <c r="AN607" s="115">
        <v>44692</v>
      </c>
      <c r="AO607" s="114">
        <v>1</v>
      </c>
      <c r="AP607" s="114" t="s">
        <v>1424</v>
      </c>
      <c r="AQ607" s="115">
        <v>44719</v>
      </c>
      <c r="AR607" s="114" t="s">
        <v>73</v>
      </c>
      <c r="AS607" s="114" t="s">
        <v>1342</v>
      </c>
      <c r="AT607" s="115">
        <v>44727</v>
      </c>
      <c r="AU607" s="114">
        <v>2</v>
      </c>
      <c r="AV607" s="114" t="s">
        <v>1343</v>
      </c>
      <c r="AW607" s="115">
        <v>44749</v>
      </c>
      <c r="AX607" s="114" t="s">
        <v>73</v>
      </c>
      <c r="AY607" s="114" t="s">
        <v>6404</v>
      </c>
      <c r="AZ607" s="115">
        <v>44966</v>
      </c>
      <c r="BA607" s="114">
        <v>3</v>
      </c>
      <c r="BB607" s="114" t="s">
        <v>6669</v>
      </c>
      <c r="BC607" s="115">
        <v>44985</v>
      </c>
      <c r="BD607" s="114" t="s">
        <v>73</v>
      </c>
      <c r="BF607" s="115"/>
      <c r="BI607" s="115"/>
      <c r="BL607" s="115"/>
      <c r="BR607" s="115"/>
      <c r="BX607" s="115"/>
      <c r="CD607" s="115"/>
      <c r="CJ607" s="115"/>
      <c r="CP607" s="115"/>
      <c r="CV607" s="115"/>
      <c r="DB607" s="115"/>
      <c r="DH607" s="115"/>
      <c r="DN607" s="115"/>
      <c r="DS607" s="31" cm="1">
        <f t="array" ref="DS607">_xlfn.TAKE(_xlfn.CHOOSECOLS(_xlfn.WRAPROWS($AG607:$DR607,6),2),1)</f>
        <v>44659</v>
      </c>
      <c r="DT607" s="31" cm="1">
        <f t="array" ref="DT607">_xlfn.TAKE(_xlfn._xlws.FILTER(_xlfn.CHOOSECOLS(_xlfn.WRAPROWS($AG607:$DR607,6),2),
(_xlfn.CHOOSECOLS(_xlfn.WRAPROWS($AG607:$DR607,6),3) = "0") +
(_xlfn.CHOOSECOLS(_xlfn.WRAPROWS($AG607:$DR607,6),3) = 0) +
(_xlfn.CHOOSECOLS(_xlfn.WRAPROWS($AG607:$DR607,6),3) = "0(CP)")),1)</f>
        <v>44659</v>
      </c>
    </row>
    <row r="608" spans="1:124" s="114" customFormat="1" x14ac:dyDescent="0.45">
      <c r="A608" s="38"/>
      <c r="B608" s="62" t="s">
        <v>445</v>
      </c>
      <c r="C608" s="45" t="s">
        <v>889</v>
      </c>
      <c r="D608" s="38" t="s">
        <v>101</v>
      </c>
      <c r="E608" s="45" t="s">
        <v>1297</v>
      </c>
      <c r="F608" s="37">
        <v>125087</v>
      </c>
      <c r="G608" s="38"/>
      <c r="H608" s="30" t="str">
        <f t="shared" si="110"/>
        <v>GUP-XV00-P1MAA-125087</v>
      </c>
      <c r="I608" s="60" t="s">
        <v>1426</v>
      </c>
      <c r="J608" s="28" t="s">
        <v>542</v>
      </c>
      <c r="K608" s="48">
        <v>44635</v>
      </c>
      <c r="L608" s="48"/>
      <c r="M608" s="32" t="s">
        <v>448</v>
      </c>
      <c r="N608" s="28" t="s">
        <v>1299</v>
      </c>
      <c r="O608" s="28"/>
      <c r="P608" s="28"/>
      <c r="Q608" s="28"/>
      <c r="R608" s="28"/>
      <c r="S608" s="28" t="s">
        <v>1300</v>
      </c>
      <c r="T608" s="32" t="s">
        <v>104</v>
      </c>
      <c r="U608" s="28" t="s">
        <v>1300</v>
      </c>
      <c r="V608" s="37" t="s">
        <v>236</v>
      </c>
      <c r="W608" s="37">
        <v>3</v>
      </c>
      <c r="X608" s="162">
        <v>45838</v>
      </c>
      <c r="Y608" s="165">
        <v>45840</v>
      </c>
      <c r="Z608" s="30"/>
      <c r="AA608" s="107" t="str" cm="1">
        <f t="array" ref="AA608">IF(AB608="","",INDEX(AG608:DR608,_xlfn.XMATCH(AB608,AG608:DR608)-1))</f>
        <v>DE-GUP-DT-E-23-106</v>
      </c>
      <c r="AB608" s="113">
        <f t="shared" si="115"/>
        <v>44959</v>
      </c>
      <c r="AC608" s="107" cm="1">
        <f t="array" ref="AC608">IF(AB608="","",INDEX(AG608:DR608,_xlfn.XMATCH(AB608,AG608:DR608)+1))</f>
        <v>1</v>
      </c>
      <c r="AD608" s="107" t="str" cm="1">
        <f t="array" ref="AD608">IF(AE608="","",INDEX(AG608:DR608,_xlfn.XMATCH(AE608,AG608:DR608)-1))</f>
        <v>CRS-GUP-DHI-DT-23-1614</v>
      </c>
      <c r="AE608" s="113">
        <f t="shared" si="116"/>
        <v>44987</v>
      </c>
      <c r="AF608" s="107" t="str" cm="1">
        <f t="array" ref="AF608">IF(AE608="","",INDEX(AG608:DR608,_xlfn.XMATCH(AE608,AG608:DR608)+1))</f>
        <v>NC</v>
      </c>
      <c r="AG608" s="114" t="s">
        <v>1330</v>
      </c>
      <c r="AH608" s="115">
        <v>44662</v>
      </c>
      <c r="AI608" s="198">
        <v>0</v>
      </c>
      <c r="AJ608" s="114" t="s">
        <v>1331</v>
      </c>
      <c r="AK608" s="115">
        <v>44683</v>
      </c>
      <c r="AL608" s="114" t="s">
        <v>73</v>
      </c>
      <c r="AM608" s="114" t="s">
        <v>6335</v>
      </c>
      <c r="AN608" s="115">
        <v>44959</v>
      </c>
      <c r="AO608" s="114">
        <v>1</v>
      </c>
      <c r="AP608" s="114" t="s">
        <v>6692</v>
      </c>
      <c r="AQ608" s="115">
        <v>44987</v>
      </c>
      <c r="AR608" s="114" t="s">
        <v>73</v>
      </c>
      <c r="AT608" s="115"/>
      <c r="AW608" s="115"/>
      <c r="AZ608" s="115"/>
      <c r="BC608" s="115"/>
      <c r="BF608" s="115"/>
      <c r="BI608" s="115"/>
      <c r="BL608" s="115"/>
      <c r="BR608" s="115"/>
      <c r="BX608" s="115"/>
      <c r="CD608" s="115"/>
      <c r="CJ608" s="115"/>
      <c r="CP608" s="115"/>
      <c r="CV608" s="115"/>
      <c r="DB608" s="115"/>
      <c r="DH608" s="115"/>
      <c r="DN608" s="115"/>
      <c r="DS608" s="31" cm="1">
        <f t="array" ref="DS608">_xlfn.TAKE(_xlfn.CHOOSECOLS(_xlfn.WRAPROWS($AG608:$DR608,6),2),1)</f>
        <v>44662</v>
      </c>
      <c r="DT608" s="31" cm="1">
        <f t="array" ref="DT608">_xlfn.TAKE(_xlfn._xlws.FILTER(_xlfn.CHOOSECOLS(_xlfn.WRAPROWS($AG608:$DR608,6),2),
(_xlfn.CHOOSECOLS(_xlfn.WRAPROWS($AG608:$DR608,6),3) = "0") +
(_xlfn.CHOOSECOLS(_xlfn.WRAPROWS($AG608:$DR608,6),3) = 0) +
(_xlfn.CHOOSECOLS(_xlfn.WRAPROWS($AG608:$DR608,6),3) = "0(CP)")),1)</f>
        <v>44662</v>
      </c>
    </row>
    <row r="609" spans="1:124" s="114" customFormat="1" x14ac:dyDescent="0.45">
      <c r="A609" s="38"/>
      <c r="B609" s="62" t="s">
        <v>445</v>
      </c>
      <c r="C609" s="45" t="s">
        <v>1406</v>
      </c>
      <c r="D609" s="38" t="s">
        <v>101</v>
      </c>
      <c r="E609" s="45" t="s">
        <v>1427</v>
      </c>
      <c r="F609" s="37">
        <v>125091</v>
      </c>
      <c r="G609" s="38"/>
      <c r="H609" s="30" t="str">
        <f t="shared" si="110"/>
        <v>GUP-YS01-P1MAY-125091</v>
      </c>
      <c r="I609" s="60" t="s">
        <v>1428</v>
      </c>
      <c r="J609" s="28" t="s">
        <v>542</v>
      </c>
      <c r="K609" s="48">
        <v>44713</v>
      </c>
      <c r="L609" s="48"/>
      <c r="M609" s="32" t="s">
        <v>448</v>
      </c>
      <c r="N609" s="28" t="s">
        <v>1299</v>
      </c>
      <c r="O609" s="28"/>
      <c r="P609" s="28"/>
      <c r="Q609" s="28"/>
      <c r="R609" s="28"/>
      <c r="S609" s="28" t="s">
        <v>1300</v>
      </c>
      <c r="T609" s="32" t="s">
        <v>104</v>
      </c>
      <c r="U609" s="28" t="s">
        <v>1300</v>
      </c>
      <c r="V609" s="37" t="s">
        <v>272</v>
      </c>
      <c r="W609" s="37">
        <v>3</v>
      </c>
      <c r="X609" s="162">
        <v>45838</v>
      </c>
      <c r="Y609" s="165">
        <v>45840</v>
      </c>
      <c r="Z609" s="30"/>
      <c r="AA609" s="107" t="str" cm="1">
        <f t="array" ref="AA609">IF(AB609="","",INDEX(AG609:DR609,_xlfn.XMATCH(AB609,AG609:DR609)-1))</f>
        <v>DE-GUP-DT-E-23-149</v>
      </c>
      <c r="AB609" s="113">
        <f t="shared" si="115"/>
        <v>44966</v>
      </c>
      <c r="AC609" s="107" cm="1">
        <f t="array" ref="AC609">IF(AB609="","",INDEX(AG609:DR609,_xlfn.XMATCH(AB609,AG609:DR609)+1))</f>
        <v>3</v>
      </c>
      <c r="AD609" s="107" t="str" cm="1">
        <f t="array" ref="AD609">IF(AE609="","",INDEX(AG609:DR609,_xlfn.XMATCH(AE609,AG609:DR609)-1))</f>
        <v>CRS-GUP-DHI-DT-23-1592</v>
      </c>
      <c r="AE609" s="113">
        <f t="shared" si="116"/>
        <v>44985</v>
      </c>
      <c r="AF609" s="107" t="str" cm="1">
        <f t="array" ref="AF609">IF(AE609="","",INDEX(AG609:DR609,_xlfn.XMATCH(AE609,AG609:DR609)+1))</f>
        <v>NC</v>
      </c>
      <c r="AG609" s="114" t="s">
        <v>1421</v>
      </c>
      <c r="AH609" s="115">
        <v>44659</v>
      </c>
      <c r="AI609" s="198">
        <v>0</v>
      </c>
      <c r="AJ609" s="114" t="s">
        <v>1422</v>
      </c>
      <c r="AK609" s="115">
        <v>44680</v>
      </c>
      <c r="AL609" s="114" t="s">
        <v>92</v>
      </c>
      <c r="AM609" s="114" t="s">
        <v>1423</v>
      </c>
      <c r="AN609" s="115">
        <v>44692</v>
      </c>
      <c r="AO609" s="114">
        <v>1</v>
      </c>
      <c r="AP609" s="114" t="s">
        <v>1424</v>
      </c>
      <c r="AQ609" s="115">
        <v>44719</v>
      </c>
      <c r="AR609" s="114" t="s">
        <v>92</v>
      </c>
      <c r="AS609" s="114" t="s">
        <v>1342</v>
      </c>
      <c r="AT609" s="115">
        <v>44727</v>
      </c>
      <c r="AU609" s="114">
        <v>2</v>
      </c>
      <c r="AV609" s="114" t="s">
        <v>1343</v>
      </c>
      <c r="AW609" s="115">
        <v>44749</v>
      </c>
      <c r="AX609" s="114" t="s">
        <v>73</v>
      </c>
      <c r="AY609" s="114" t="s">
        <v>6404</v>
      </c>
      <c r="AZ609" s="115">
        <v>44966</v>
      </c>
      <c r="BA609" s="114">
        <v>3</v>
      </c>
      <c r="BB609" s="114" t="s">
        <v>6669</v>
      </c>
      <c r="BC609" s="115">
        <v>44985</v>
      </c>
      <c r="BD609" s="114" t="s">
        <v>73</v>
      </c>
      <c r="BF609" s="115"/>
      <c r="BI609" s="115"/>
      <c r="BL609" s="115"/>
      <c r="BR609" s="115"/>
      <c r="BX609" s="115"/>
      <c r="CD609" s="115"/>
      <c r="CJ609" s="115"/>
      <c r="CP609" s="115"/>
      <c r="CV609" s="115"/>
      <c r="DB609" s="115"/>
      <c r="DH609" s="115"/>
      <c r="DN609" s="115"/>
      <c r="DS609" s="31" cm="1">
        <f t="array" ref="DS609">_xlfn.TAKE(_xlfn.CHOOSECOLS(_xlfn.WRAPROWS($AG609:$DR609,6),2),1)</f>
        <v>44659</v>
      </c>
      <c r="DT609" s="31" cm="1">
        <f t="array" ref="DT609">_xlfn.TAKE(_xlfn._xlws.FILTER(_xlfn.CHOOSECOLS(_xlfn.WRAPROWS($AG609:$DR609,6),2),
(_xlfn.CHOOSECOLS(_xlfn.WRAPROWS($AG609:$DR609,6),3) = "0") +
(_xlfn.CHOOSECOLS(_xlfn.WRAPROWS($AG609:$DR609,6),3) = 0) +
(_xlfn.CHOOSECOLS(_xlfn.WRAPROWS($AG609:$DR609,6),3) = "0(CP)")),1)</f>
        <v>44659</v>
      </c>
    </row>
    <row r="610" spans="1:124" s="114" customFormat="1" x14ac:dyDescent="0.45">
      <c r="A610" s="38"/>
      <c r="B610" s="62" t="s">
        <v>445</v>
      </c>
      <c r="C610" s="45" t="s">
        <v>1406</v>
      </c>
      <c r="D610" s="38" t="s">
        <v>101</v>
      </c>
      <c r="E610" s="45" t="s">
        <v>1427</v>
      </c>
      <c r="F610" s="37">
        <v>125092</v>
      </c>
      <c r="G610" s="38"/>
      <c r="H610" s="30" t="str">
        <f t="shared" si="110"/>
        <v>GUP-YS01-P1MAY-125092</v>
      </c>
      <c r="I610" s="60" t="s">
        <v>1429</v>
      </c>
      <c r="J610" s="28" t="s">
        <v>542</v>
      </c>
      <c r="K610" s="48">
        <v>44713</v>
      </c>
      <c r="L610" s="48"/>
      <c r="M610" s="32" t="s">
        <v>448</v>
      </c>
      <c r="N610" s="28" t="s">
        <v>1299</v>
      </c>
      <c r="O610" s="28"/>
      <c r="P610" s="28"/>
      <c r="Q610" s="28"/>
      <c r="R610" s="28"/>
      <c r="S610" s="28" t="s">
        <v>1300</v>
      </c>
      <c r="T610" s="32" t="s">
        <v>104</v>
      </c>
      <c r="U610" s="28" t="s">
        <v>1300</v>
      </c>
      <c r="V610" s="37" t="s">
        <v>272</v>
      </c>
      <c r="W610" s="37">
        <v>3</v>
      </c>
      <c r="X610" s="162">
        <v>45838</v>
      </c>
      <c r="Y610" s="165">
        <v>45840</v>
      </c>
      <c r="Z610" s="30"/>
      <c r="AA610" s="107" t="str" cm="1">
        <f t="array" ref="AA610">IF(AB610="","",INDEX(AG610:DR610,_xlfn.XMATCH(AB610,AG610:DR610)-1))</f>
        <v>DE-GUP-DT-E-23-149</v>
      </c>
      <c r="AB610" s="113">
        <f t="shared" si="115"/>
        <v>44966</v>
      </c>
      <c r="AC610" s="107" cm="1">
        <f t="array" ref="AC610">IF(AB610="","",INDEX(AG610:DR610,_xlfn.XMATCH(AB610,AG610:DR610)+1))</f>
        <v>3</v>
      </c>
      <c r="AD610" s="107" t="str" cm="1">
        <f t="array" ref="AD610">IF(AE610="","",INDEX(AG610:DR610,_xlfn.XMATCH(AE610,AG610:DR610)-1))</f>
        <v>CRS-GUP-DHI-DT-23-1592</v>
      </c>
      <c r="AE610" s="113">
        <f t="shared" si="116"/>
        <v>44985</v>
      </c>
      <c r="AF610" s="107" t="str" cm="1">
        <f t="array" ref="AF610">IF(AE610="","",INDEX(AG610:DR610,_xlfn.XMATCH(AE610,AG610:DR610)+1))</f>
        <v>NC</v>
      </c>
      <c r="AG610" s="114" t="s">
        <v>1421</v>
      </c>
      <c r="AH610" s="115">
        <v>44659</v>
      </c>
      <c r="AI610" s="198">
        <v>0</v>
      </c>
      <c r="AJ610" s="114" t="s">
        <v>1422</v>
      </c>
      <c r="AK610" s="115">
        <v>44680</v>
      </c>
      <c r="AL610" s="114" t="s">
        <v>92</v>
      </c>
      <c r="AM610" s="114" t="s">
        <v>1423</v>
      </c>
      <c r="AN610" s="115">
        <v>44692</v>
      </c>
      <c r="AO610" s="114">
        <v>1</v>
      </c>
      <c r="AP610" s="114" t="s">
        <v>1424</v>
      </c>
      <c r="AQ610" s="115">
        <v>44719</v>
      </c>
      <c r="AR610" s="114" t="s">
        <v>73</v>
      </c>
      <c r="AS610" s="114" t="s">
        <v>1342</v>
      </c>
      <c r="AT610" s="115">
        <v>44727</v>
      </c>
      <c r="AU610" s="114">
        <v>2</v>
      </c>
      <c r="AV610" s="114" t="s">
        <v>1343</v>
      </c>
      <c r="AW610" s="115">
        <v>44749</v>
      </c>
      <c r="AX610" s="114" t="s">
        <v>73</v>
      </c>
      <c r="AY610" s="114" t="s">
        <v>6404</v>
      </c>
      <c r="AZ610" s="115">
        <v>44966</v>
      </c>
      <c r="BA610" s="114">
        <v>3</v>
      </c>
      <c r="BB610" s="114" t="s">
        <v>6669</v>
      </c>
      <c r="BC610" s="115">
        <v>44985</v>
      </c>
      <c r="BD610" s="114" t="s">
        <v>73</v>
      </c>
      <c r="BF610" s="115"/>
      <c r="BI610" s="115"/>
      <c r="BL610" s="115"/>
      <c r="BR610" s="115"/>
      <c r="BX610" s="115"/>
      <c r="CD610" s="115"/>
      <c r="CJ610" s="115"/>
      <c r="CP610" s="115"/>
      <c r="CV610" s="115"/>
      <c r="DB610" s="115"/>
      <c r="DH610" s="115"/>
      <c r="DN610" s="115"/>
      <c r="DS610" s="31" cm="1">
        <f t="array" ref="DS610">_xlfn.TAKE(_xlfn.CHOOSECOLS(_xlfn.WRAPROWS($AG610:$DR610,6),2),1)</f>
        <v>44659</v>
      </c>
      <c r="DT610" s="31" cm="1">
        <f t="array" ref="DT610">_xlfn.TAKE(_xlfn._xlws.FILTER(_xlfn.CHOOSECOLS(_xlfn.WRAPROWS($AG610:$DR610,6),2),
(_xlfn.CHOOSECOLS(_xlfn.WRAPROWS($AG610:$DR610,6),3) = "0") +
(_xlfn.CHOOSECOLS(_xlfn.WRAPROWS($AG610:$DR610,6),3) = 0) +
(_xlfn.CHOOSECOLS(_xlfn.WRAPROWS($AG610:$DR610,6),3) = "0(CP)")),1)</f>
        <v>44659</v>
      </c>
    </row>
    <row r="611" spans="1:124" s="43" customFormat="1" x14ac:dyDescent="0.45">
      <c r="A611" s="29"/>
      <c r="B611" s="62" t="s">
        <v>445</v>
      </c>
      <c r="C611" s="45" t="s">
        <v>550</v>
      </c>
      <c r="D611" s="29" t="s">
        <v>101</v>
      </c>
      <c r="E611" s="45" t="s">
        <v>1427</v>
      </c>
      <c r="F611" s="37">
        <v>125094</v>
      </c>
      <c r="G611" s="29"/>
      <c r="H611" s="30" t="str">
        <f t="shared" si="110"/>
        <v>GUP-YK00-P1MAY-125094</v>
      </c>
      <c r="I611" s="63" t="s">
        <v>1430</v>
      </c>
      <c r="J611" s="28" t="s">
        <v>542</v>
      </c>
      <c r="K611" s="48">
        <v>44805</v>
      </c>
      <c r="L611" s="48"/>
      <c r="M611" s="32" t="s">
        <v>448</v>
      </c>
      <c r="N611" s="28" t="s">
        <v>1299</v>
      </c>
      <c r="O611" s="28"/>
      <c r="P611" s="28"/>
      <c r="Q611" s="28"/>
      <c r="R611" s="28"/>
      <c r="S611" s="28" t="s">
        <v>1300</v>
      </c>
      <c r="T611" s="32" t="s">
        <v>104</v>
      </c>
      <c r="U611" s="28" t="s">
        <v>1300</v>
      </c>
      <c r="V611" s="37" t="s">
        <v>249</v>
      </c>
      <c r="W611" s="37">
        <v>3</v>
      </c>
      <c r="X611" s="162">
        <v>45838</v>
      </c>
      <c r="Y611" s="165">
        <v>45840</v>
      </c>
      <c r="Z611" s="30"/>
      <c r="AA611" s="119" t="str" cm="1">
        <f t="array" ref="AA611">IF(AB611="","",INDEX(AG611:DR611,_xlfn.XMATCH(AB611,AG611:DR611)-1))</f>
        <v>DE-GUP-DT-E-23-432</v>
      </c>
      <c r="AB611" s="120">
        <f t="shared" si="115"/>
        <v>45023</v>
      </c>
      <c r="AC611" s="119" cm="1">
        <f t="array" ref="AC611">IF(AB611="","",INDEX(AG611:DR611,_xlfn.XMATCH(AB611,AG611:DR611)+1))</f>
        <v>2</v>
      </c>
      <c r="AD611" s="119" t="str" cm="1">
        <f t="array" ref="AD611">IF(AE611="","",INDEX(AG611:DR611,_xlfn.XMATCH(AE611,AG611:DR611)-1))</f>
        <v>CRS-GUP-DHI-DT-23-1886</v>
      </c>
      <c r="AE611" s="120">
        <f t="shared" si="116"/>
        <v>45044</v>
      </c>
      <c r="AF611" s="119" t="str" cm="1">
        <f t="array" ref="AF611">IF(AE611="","",INDEX(AG611:DR611,_xlfn.XMATCH(AE611,AG611:DR611)+1))</f>
        <v>NC</v>
      </c>
      <c r="AG611" s="43" t="s">
        <v>1350</v>
      </c>
      <c r="AH611" s="117">
        <v>44720</v>
      </c>
      <c r="AI611" s="199">
        <v>0</v>
      </c>
      <c r="AJ611" s="43" t="s">
        <v>1351</v>
      </c>
      <c r="AK611" s="117">
        <v>44745</v>
      </c>
      <c r="AL611" s="43" t="s">
        <v>73</v>
      </c>
      <c r="AM611" s="43" t="s">
        <v>5106</v>
      </c>
      <c r="AN611" s="117">
        <v>44851</v>
      </c>
      <c r="AO611" s="43">
        <v>1</v>
      </c>
      <c r="AP611" s="43" t="s">
        <v>5326</v>
      </c>
      <c r="AQ611" s="117">
        <v>44872</v>
      </c>
      <c r="AR611" s="43" t="s">
        <v>73</v>
      </c>
      <c r="AS611" s="43" t="s">
        <v>7114</v>
      </c>
      <c r="AT611" s="117">
        <v>45023</v>
      </c>
      <c r="AU611" s="43">
        <v>2</v>
      </c>
      <c r="AV611" s="43" t="s">
        <v>7290</v>
      </c>
      <c r="AW611" s="117">
        <v>45044</v>
      </c>
      <c r="AX611" s="43" t="s">
        <v>73</v>
      </c>
      <c r="AZ611" s="117"/>
      <c r="BC611" s="117"/>
      <c r="BF611" s="117"/>
      <c r="BI611" s="117"/>
      <c r="BL611" s="117"/>
      <c r="BR611" s="117"/>
      <c r="BX611" s="117"/>
      <c r="CD611" s="117"/>
      <c r="CJ611" s="117"/>
      <c r="CP611" s="117"/>
      <c r="CV611" s="117"/>
      <c r="DB611" s="117"/>
      <c r="DH611" s="117"/>
      <c r="DN611" s="117"/>
      <c r="DS611" s="31" cm="1">
        <f t="array" ref="DS611">_xlfn.TAKE(_xlfn.CHOOSECOLS(_xlfn.WRAPROWS($AG611:$DR611,6),2),1)</f>
        <v>44720</v>
      </c>
      <c r="DT611" s="31" cm="1">
        <f t="array" ref="DT611">_xlfn.TAKE(_xlfn._xlws.FILTER(_xlfn.CHOOSECOLS(_xlfn.WRAPROWS($AG611:$DR611,6),2),
(_xlfn.CHOOSECOLS(_xlfn.WRAPROWS($AG611:$DR611,6),3) = "0") +
(_xlfn.CHOOSECOLS(_xlfn.WRAPROWS($AG611:$DR611,6),3) = 0) +
(_xlfn.CHOOSECOLS(_xlfn.WRAPROWS($AG611:$DR611,6),3) = "0(CP)")),1)</f>
        <v>44720</v>
      </c>
    </row>
    <row r="612" spans="1:124" s="114" customFormat="1" x14ac:dyDescent="0.45">
      <c r="A612" s="38"/>
      <c r="B612" s="62" t="s">
        <v>445</v>
      </c>
      <c r="C612" s="45" t="s">
        <v>252</v>
      </c>
      <c r="D612" s="38" t="s">
        <v>101</v>
      </c>
      <c r="E612" s="45" t="s">
        <v>1427</v>
      </c>
      <c r="F612" s="37">
        <v>125095</v>
      </c>
      <c r="G612" s="38"/>
      <c r="H612" s="30" t="str">
        <f t="shared" si="110"/>
        <v>GUP-YS00-P1MAY-125095</v>
      </c>
      <c r="I612" s="60" t="s">
        <v>1431</v>
      </c>
      <c r="J612" s="28" t="s">
        <v>542</v>
      </c>
      <c r="K612" s="48">
        <v>44835</v>
      </c>
      <c r="L612" s="48"/>
      <c r="M612" s="32" t="s">
        <v>448</v>
      </c>
      <c r="N612" s="28" t="s">
        <v>1299</v>
      </c>
      <c r="O612" s="28"/>
      <c r="P612" s="28"/>
      <c r="Q612" s="28"/>
      <c r="R612" s="28"/>
      <c r="S612" s="28" t="s">
        <v>1300</v>
      </c>
      <c r="T612" s="32" t="s">
        <v>104</v>
      </c>
      <c r="U612" s="28" t="s">
        <v>1300</v>
      </c>
      <c r="V612" s="37" t="s">
        <v>249</v>
      </c>
      <c r="W612" s="37">
        <v>3</v>
      </c>
      <c r="X612" s="162">
        <v>45838</v>
      </c>
      <c r="Y612" s="165">
        <v>45840</v>
      </c>
      <c r="Z612" s="30"/>
      <c r="AA612" s="107" t="str" cm="1">
        <f t="array" ref="AA612">IF(AB612="","",INDEX(AG612:DR612,_xlfn.XMATCH(AB612,AG612:DR612)-1))</f>
        <v>DE-GUP-DT-E-22-407</v>
      </c>
      <c r="AB612" s="113">
        <f t="shared" si="115"/>
        <v>44760</v>
      </c>
      <c r="AC612" s="107" cm="1">
        <f t="array" ref="AC612">IF(AB612="","",INDEX(AG612:DR612,_xlfn.XMATCH(AB612,AG612:DR612)+1))</f>
        <v>1</v>
      </c>
      <c r="AD612" s="107" t="str" cm="1">
        <f t="array" ref="AD612">IF(AE612="","",INDEX(AG612:DR612,_xlfn.XMATCH(AE612,AG612:DR612)-1))</f>
        <v>CRS-GUP-DHI-DT-22-614</v>
      </c>
      <c r="AE612" s="113">
        <f t="shared" si="116"/>
        <v>44789</v>
      </c>
      <c r="AF612" s="107" t="str" cm="1">
        <f t="array" ref="AF612">IF(AE612="","",INDEX(AG612:DR612,_xlfn.XMATCH(AE612,AG612:DR612)+1))</f>
        <v>NC</v>
      </c>
      <c r="AG612" s="114" t="s">
        <v>1350</v>
      </c>
      <c r="AH612" s="115">
        <v>44720</v>
      </c>
      <c r="AI612" s="198">
        <v>0</v>
      </c>
      <c r="AJ612" s="114" t="s">
        <v>1351</v>
      </c>
      <c r="AK612" s="115">
        <v>44745</v>
      </c>
      <c r="AL612" s="114" t="s">
        <v>73</v>
      </c>
      <c r="AM612" s="114" t="s">
        <v>1301</v>
      </c>
      <c r="AN612" s="115">
        <v>44760</v>
      </c>
      <c r="AO612" s="114">
        <v>1</v>
      </c>
      <c r="AP612" s="114" t="s">
        <v>1302</v>
      </c>
      <c r="AQ612" s="115">
        <v>44789</v>
      </c>
      <c r="AR612" s="114" t="s">
        <v>73</v>
      </c>
      <c r="AT612" s="115"/>
      <c r="AW612" s="115"/>
      <c r="AZ612" s="115"/>
      <c r="BC612" s="115"/>
      <c r="BF612" s="115"/>
      <c r="BI612" s="115"/>
      <c r="BL612" s="115"/>
      <c r="BR612" s="115"/>
      <c r="BX612" s="115"/>
      <c r="CD612" s="115"/>
      <c r="CJ612" s="115"/>
      <c r="CP612" s="115"/>
      <c r="CV612" s="115"/>
      <c r="DB612" s="115"/>
      <c r="DH612" s="115"/>
      <c r="DN612" s="115"/>
      <c r="DS612" s="31" cm="1">
        <f t="array" ref="DS612">_xlfn.TAKE(_xlfn.CHOOSECOLS(_xlfn.WRAPROWS($AG612:$DR612,6),2),1)</f>
        <v>44720</v>
      </c>
      <c r="DT612" s="31" cm="1">
        <f t="array" ref="DT612">_xlfn.TAKE(_xlfn._xlws.FILTER(_xlfn.CHOOSECOLS(_xlfn.WRAPROWS($AG612:$DR612,6),2),
(_xlfn.CHOOSECOLS(_xlfn.WRAPROWS($AG612:$DR612,6),3) = "0") +
(_xlfn.CHOOSECOLS(_xlfn.WRAPROWS($AG612:$DR612,6),3) = 0) +
(_xlfn.CHOOSECOLS(_xlfn.WRAPROWS($AG612:$DR612,6),3) = "0(CP)")),1)</f>
        <v>44720</v>
      </c>
    </row>
    <row r="613" spans="1:124" s="43" customFormat="1" x14ac:dyDescent="0.45">
      <c r="A613" s="29"/>
      <c r="B613" s="62" t="s">
        <v>445</v>
      </c>
      <c r="C613" s="45" t="s">
        <v>260</v>
      </c>
      <c r="D613" s="29" t="s">
        <v>101</v>
      </c>
      <c r="E613" s="45" t="s">
        <v>1427</v>
      </c>
      <c r="F613" s="37">
        <v>125096</v>
      </c>
      <c r="G613" s="29"/>
      <c r="H613" s="30" t="str">
        <f t="shared" si="110"/>
        <v>GUP-YL00-P1MAY-125096</v>
      </c>
      <c r="I613" s="63" t="s">
        <v>1432</v>
      </c>
      <c r="J613" s="28" t="s">
        <v>542</v>
      </c>
      <c r="K613" s="48">
        <v>44774</v>
      </c>
      <c r="L613" s="48"/>
      <c r="M613" s="32" t="s">
        <v>448</v>
      </c>
      <c r="N613" s="28" t="s">
        <v>1299</v>
      </c>
      <c r="O613" s="28"/>
      <c r="P613" s="28"/>
      <c r="Q613" s="28"/>
      <c r="R613" s="28"/>
      <c r="S613" s="28" t="s">
        <v>1300</v>
      </c>
      <c r="T613" s="32" t="s">
        <v>104</v>
      </c>
      <c r="U613" s="28" t="s">
        <v>1300</v>
      </c>
      <c r="V613" s="37" t="s">
        <v>249</v>
      </c>
      <c r="W613" s="37">
        <v>3</v>
      </c>
      <c r="X613" s="162">
        <v>45838</v>
      </c>
      <c r="Y613" s="165">
        <v>45840</v>
      </c>
      <c r="Z613" s="30"/>
      <c r="AA613" s="119" t="str" cm="1">
        <f t="array" ref="AA613">IF(AB613="","",INDEX(AG613:DR613,_xlfn.XMATCH(AB613,AG613:DR613)-1))</f>
        <v>DE-GUP-DT-E-24-048</v>
      </c>
      <c r="AB613" s="120">
        <f t="shared" si="115"/>
        <v>45341</v>
      </c>
      <c r="AC613" s="119" cm="1">
        <f t="array" ref="AC613">IF(AB613="","",INDEX(AG613:DR613,_xlfn.XMATCH(AB613,AG613:DR613)+1))</f>
        <v>2</v>
      </c>
      <c r="AD613" s="119" t="str" cm="1">
        <f t="array" ref="AD613">IF(AE613="","",INDEX(AG613:DR613,_xlfn.XMATCH(AE613,AG613:DR613)-1))</f>
        <v>CRS-GUP-DHI-DT-22-981</v>
      </c>
      <c r="AE613" s="120">
        <f t="shared" si="116"/>
        <v>44872</v>
      </c>
      <c r="AF613" s="119" t="str" cm="1">
        <f t="array" ref="AF613">IF(AE613="","",INDEX(AG613:DR613,_xlfn.XMATCH(AE613,AG613:DR613)+1))</f>
        <v>NC</v>
      </c>
      <c r="AG613" s="43" t="s">
        <v>1301</v>
      </c>
      <c r="AH613" s="117">
        <v>44760</v>
      </c>
      <c r="AI613" s="199">
        <v>0</v>
      </c>
      <c r="AJ613" s="43" t="s">
        <v>1433</v>
      </c>
      <c r="AK613" s="117">
        <v>44791</v>
      </c>
      <c r="AL613" s="43" t="s">
        <v>73</v>
      </c>
      <c r="AM613" s="43" t="s">
        <v>5106</v>
      </c>
      <c r="AN613" s="117">
        <v>44851</v>
      </c>
      <c r="AO613" s="43">
        <v>1</v>
      </c>
      <c r="AP613" s="43" t="s">
        <v>5326</v>
      </c>
      <c r="AQ613" s="117">
        <v>44872</v>
      </c>
      <c r="AR613" s="43" t="s">
        <v>73</v>
      </c>
      <c r="AS613" s="43" t="s">
        <v>8231</v>
      </c>
      <c r="AT613" s="117">
        <v>45341</v>
      </c>
      <c r="AU613" s="43">
        <v>2</v>
      </c>
      <c r="AW613" s="117"/>
      <c r="AZ613" s="117"/>
      <c r="BC613" s="117"/>
      <c r="BF613" s="117"/>
      <c r="BI613" s="117"/>
      <c r="BL613" s="117"/>
      <c r="BR613" s="117"/>
      <c r="BX613" s="117"/>
      <c r="CD613" s="117"/>
      <c r="CJ613" s="117"/>
      <c r="CP613" s="117"/>
      <c r="CV613" s="117"/>
      <c r="DB613" s="117"/>
      <c r="DH613" s="117"/>
      <c r="DN613" s="117"/>
      <c r="DS613" s="31" cm="1">
        <f t="array" ref="DS613">_xlfn.TAKE(_xlfn.CHOOSECOLS(_xlfn.WRAPROWS($AG613:$DR613,6),2),1)</f>
        <v>44760</v>
      </c>
      <c r="DT613" s="31" cm="1">
        <f t="array" ref="DT613">_xlfn.TAKE(_xlfn._xlws.FILTER(_xlfn.CHOOSECOLS(_xlfn.WRAPROWS($AG613:$DR613,6),2),
(_xlfn.CHOOSECOLS(_xlfn.WRAPROWS($AG613:$DR613,6),3) = "0") +
(_xlfn.CHOOSECOLS(_xlfn.WRAPROWS($AG613:$DR613,6),3) = 0) +
(_xlfn.CHOOSECOLS(_xlfn.WRAPROWS($AG613:$DR613,6),3) = "0(CP)")),1)</f>
        <v>44760</v>
      </c>
    </row>
    <row r="614" spans="1:124" s="114" customFormat="1" x14ac:dyDescent="0.45">
      <c r="A614" s="38"/>
      <c r="B614" s="62" t="s">
        <v>445</v>
      </c>
      <c r="C614" s="45" t="s">
        <v>1434</v>
      </c>
      <c r="D614" s="38" t="s">
        <v>101</v>
      </c>
      <c r="E614" s="45" t="s">
        <v>1427</v>
      </c>
      <c r="F614" s="37">
        <v>125097</v>
      </c>
      <c r="G614" s="38"/>
      <c r="H614" s="30" t="str">
        <f t="shared" ref="H614:H677" si="119">CONCATENATE(B614,"-",C614,"-",D614,E614,"-",F614)</f>
        <v>GUP-YL19-P1MAY-125097</v>
      </c>
      <c r="I614" s="60" t="s">
        <v>1435</v>
      </c>
      <c r="J614" s="28" t="s">
        <v>542</v>
      </c>
      <c r="K614" s="48">
        <v>44531</v>
      </c>
      <c r="L614" s="48"/>
      <c r="M614" s="32" t="s">
        <v>448</v>
      </c>
      <c r="N614" s="28" t="s">
        <v>1299</v>
      </c>
      <c r="O614" s="28"/>
      <c r="P614" s="28"/>
      <c r="Q614" s="28"/>
      <c r="R614" s="28"/>
      <c r="S614" s="28" t="s">
        <v>1300</v>
      </c>
      <c r="T614" s="32" t="s">
        <v>104</v>
      </c>
      <c r="U614" s="28" t="s">
        <v>1300</v>
      </c>
      <c r="V614" s="37" t="s">
        <v>249</v>
      </c>
      <c r="W614" s="37">
        <v>3</v>
      </c>
      <c r="X614" s="162">
        <v>45838</v>
      </c>
      <c r="Y614" s="165">
        <v>45840</v>
      </c>
      <c r="Z614" s="30"/>
      <c r="AA614" s="107" t="str" cm="1">
        <f t="array" ref="AA614">IF(AB614="","",INDEX(AG614:DR614,_xlfn.XMATCH(AB614,AG614:DR614)-1))</f>
        <v>DHI-GUP-DT-21-155</v>
      </c>
      <c r="AB614" s="113">
        <f t="shared" si="115"/>
        <v>44538</v>
      </c>
      <c r="AC614" s="107" t="str" cm="1">
        <f t="array" ref="AC614">IF(AB614="","",INDEX(AG614:DR614,_xlfn.XMATCH(AB614,AG614:DR614)+1))</f>
        <v>0</v>
      </c>
      <c r="AD614" s="107" t="str" cm="1">
        <f t="array" ref="AD614">IF(AE614="","",INDEX(AG614:DR614,_xlfn.XMATCH(AE614,AG614:DR614)-1))</f>
        <v>CRS-GUP-DHI-DT-21-148</v>
      </c>
      <c r="AE614" s="113">
        <f t="shared" si="116"/>
        <v>44573</v>
      </c>
      <c r="AF614" s="107" t="str" cm="1">
        <f t="array" ref="AF614">IF(AE614="","",INDEX(AG614:DR614,_xlfn.XMATCH(AE614,AG614:DR614)+1))</f>
        <v>NC</v>
      </c>
      <c r="AG614" s="114" t="s">
        <v>1436</v>
      </c>
      <c r="AH614" s="115">
        <v>44538</v>
      </c>
      <c r="AI614" s="198" t="s">
        <v>71</v>
      </c>
      <c r="AJ614" s="114" t="s">
        <v>1437</v>
      </c>
      <c r="AK614" s="115">
        <v>44573</v>
      </c>
      <c r="AL614" s="114" t="s">
        <v>73</v>
      </c>
      <c r="AN614" s="115"/>
      <c r="AQ614" s="115"/>
      <c r="AT614" s="115"/>
      <c r="AW614" s="115"/>
      <c r="AZ614" s="115"/>
      <c r="BC614" s="115"/>
      <c r="BF614" s="115"/>
      <c r="BI614" s="115"/>
      <c r="BL614" s="115"/>
      <c r="BR614" s="115"/>
      <c r="BX614" s="115"/>
      <c r="CD614" s="115"/>
      <c r="CJ614" s="115"/>
      <c r="CP614" s="115"/>
      <c r="CV614" s="115"/>
      <c r="DB614" s="115"/>
      <c r="DH614" s="115"/>
      <c r="DN614" s="115"/>
      <c r="DS614" s="31" cm="1">
        <f t="array" ref="DS614">_xlfn.TAKE(_xlfn.CHOOSECOLS(_xlfn.WRAPROWS($AG614:$DR614,6),2),1)</f>
        <v>44538</v>
      </c>
      <c r="DT614" s="31" cm="1">
        <f t="array" ref="DT614">_xlfn.TAKE(_xlfn._xlws.FILTER(_xlfn.CHOOSECOLS(_xlfn.WRAPROWS($AG614:$DR614,6),2),
(_xlfn.CHOOSECOLS(_xlfn.WRAPROWS($AG614:$DR614,6),3) = "0") +
(_xlfn.CHOOSECOLS(_xlfn.WRAPROWS($AG614:$DR614,6),3) = 0) +
(_xlfn.CHOOSECOLS(_xlfn.WRAPROWS($AG614:$DR614,6),3) = "0(CP)")),1)</f>
        <v>44538</v>
      </c>
    </row>
    <row r="615" spans="1:124" s="114" customFormat="1" x14ac:dyDescent="0.45">
      <c r="A615" s="38"/>
      <c r="B615" s="62" t="s">
        <v>445</v>
      </c>
      <c r="C615" s="45" t="s">
        <v>543</v>
      </c>
      <c r="D615" s="38" t="s">
        <v>101</v>
      </c>
      <c r="E615" s="45" t="s">
        <v>1427</v>
      </c>
      <c r="F615" s="37">
        <v>125098</v>
      </c>
      <c r="G615" s="38"/>
      <c r="H615" s="30" t="str">
        <f t="shared" si="119"/>
        <v>GUP-YF02-P1MAY-125098</v>
      </c>
      <c r="I615" s="63" t="s">
        <v>1438</v>
      </c>
      <c r="J615" s="29" t="s">
        <v>245</v>
      </c>
      <c r="K615" s="48">
        <v>44501</v>
      </c>
      <c r="L615" s="48">
        <v>44621</v>
      </c>
      <c r="M615" s="32" t="s">
        <v>448</v>
      </c>
      <c r="N615" s="28" t="s">
        <v>1299</v>
      </c>
      <c r="O615" s="28"/>
      <c r="P615" s="28"/>
      <c r="Q615" s="28"/>
      <c r="R615" s="28"/>
      <c r="S615" s="28" t="s">
        <v>1300</v>
      </c>
      <c r="T615" s="32" t="s">
        <v>104</v>
      </c>
      <c r="U615" s="28" t="s">
        <v>1300</v>
      </c>
      <c r="V615" s="64" t="s">
        <v>249</v>
      </c>
      <c r="W615" s="64">
        <v>3</v>
      </c>
      <c r="X615" s="162">
        <v>45838</v>
      </c>
      <c r="Y615" s="165">
        <v>45840</v>
      </c>
      <c r="Z615" s="30"/>
      <c r="AA615" s="107" t="str" cm="1">
        <f t="array" ref="AA615">IF(AB615="","",INDEX(AG615:DR615,_xlfn.XMATCH(AB615,AG615:DR615)-1))</f>
        <v>DE-GUP-DT-E-22-301</v>
      </c>
      <c r="AB615" s="113">
        <f t="shared" si="115"/>
        <v>44727</v>
      </c>
      <c r="AC615" s="107" cm="1">
        <f t="array" ref="AC615">IF(AB615="","",INDEX(AG615:DR615,_xlfn.XMATCH(AB615,AG615:DR615)+1))</f>
        <v>0</v>
      </c>
      <c r="AD615" s="107" t="str" cm="1">
        <f t="array" ref="AD615">IF(AE615="","",INDEX(AG615:DR615,_xlfn.XMATCH(AE615,AG615:DR615)-1))</f>
        <v>CRS-GUP-DHI-DT-22-504</v>
      </c>
      <c r="AE615" s="113">
        <f t="shared" si="116"/>
        <v>44749</v>
      </c>
      <c r="AF615" s="107" t="str" cm="1">
        <f t="array" ref="AF615">IF(AE615="","",INDEX(AG615:DR615,_xlfn.XMATCH(AE615,AG615:DR615)+1))</f>
        <v>NC</v>
      </c>
      <c r="AG615" s="114" t="s">
        <v>1439</v>
      </c>
      <c r="AH615" s="115">
        <v>44531</v>
      </c>
      <c r="AI615" s="198" t="s">
        <v>106</v>
      </c>
      <c r="AJ615" s="114" t="s">
        <v>1440</v>
      </c>
      <c r="AK615" s="115">
        <v>44557</v>
      </c>
      <c r="AL615" s="114" t="s">
        <v>77</v>
      </c>
      <c r="AM615" s="114" t="s">
        <v>1441</v>
      </c>
      <c r="AN615" s="115">
        <v>44606</v>
      </c>
      <c r="AO615" s="114" t="s">
        <v>75</v>
      </c>
      <c r="AP615" s="114" t="s">
        <v>1442</v>
      </c>
      <c r="AQ615" s="115">
        <v>44625</v>
      </c>
      <c r="AR615" s="114" t="s">
        <v>110</v>
      </c>
      <c r="AS615" s="114" t="s">
        <v>1413</v>
      </c>
      <c r="AT615" s="115">
        <v>44631</v>
      </c>
      <c r="AU615" s="114" t="s">
        <v>79</v>
      </c>
      <c r="AV615" s="114" t="s">
        <v>1414</v>
      </c>
      <c r="AW615" s="115">
        <v>44653</v>
      </c>
      <c r="AX615" s="114" t="s">
        <v>84</v>
      </c>
      <c r="AY615" s="114" t="s">
        <v>1342</v>
      </c>
      <c r="AZ615" s="115">
        <v>44727</v>
      </c>
      <c r="BA615" s="114">
        <v>0</v>
      </c>
      <c r="BB615" s="114" t="s">
        <v>1343</v>
      </c>
      <c r="BC615" s="115">
        <v>44749</v>
      </c>
      <c r="BD615" s="114" t="s">
        <v>73</v>
      </c>
      <c r="BF615" s="115"/>
      <c r="BI615" s="115"/>
      <c r="BL615" s="115"/>
      <c r="BR615" s="115"/>
      <c r="BX615" s="115"/>
      <c r="CD615" s="115"/>
      <c r="CJ615" s="115"/>
      <c r="CP615" s="115"/>
      <c r="CV615" s="115"/>
      <c r="DB615" s="115"/>
      <c r="DH615" s="115"/>
      <c r="DN615" s="115"/>
      <c r="DS615" s="31" cm="1">
        <f t="array" ref="DS615">_xlfn.TAKE(_xlfn.CHOOSECOLS(_xlfn.WRAPROWS($AG615:$DR615,6),2),1)</f>
        <v>44531</v>
      </c>
      <c r="DT615" s="31" cm="1">
        <f t="array" ref="DT615">_xlfn.TAKE(_xlfn._xlws.FILTER(_xlfn.CHOOSECOLS(_xlfn.WRAPROWS($AG615:$DR615,6),2),
(_xlfn.CHOOSECOLS(_xlfn.WRAPROWS($AG615:$DR615,6),3) = "0") +
(_xlfn.CHOOSECOLS(_xlfn.WRAPROWS($AG615:$DR615,6),3) = 0) +
(_xlfn.CHOOSECOLS(_xlfn.WRAPROWS($AG615:$DR615,6),3) = "0(CP)")),1)</f>
        <v>44727</v>
      </c>
    </row>
    <row r="616" spans="1:124" s="114" customFormat="1" x14ac:dyDescent="0.45">
      <c r="A616" s="38"/>
      <c r="B616" s="62" t="s">
        <v>445</v>
      </c>
      <c r="C616" s="45" t="s">
        <v>1443</v>
      </c>
      <c r="D616" s="38" t="s">
        <v>101</v>
      </c>
      <c r="E616" s="45" t="s">
        <v>1444</v>
      </c>
      <c r="F616" s="37">
        <v>125099</v>
      </c>
      <c r="G616" s="38"/>
      <c r="H616" s="30" t="str">
        <f t="shared" si="119"/>
        <v>GUP-YR00-P1CJJ-125099</v>
      </c>
      <c r="I616" s="63" t="s">
        <v>1445</v>
      </c>
      <c r="J616" s="28" t="s">
        <v>542</v>
      </c>
      <c r="K616" s="48">
        <v>44774</v>
      </c>
      <c r="L616" s="48"/>
      <c r="M616" s="32" t="s">
        <v>448</v>
      </c>
      <c r="N616" s="28" t="s">
        <v>1299</v>
      </c>
      <c r="O616" s="28"/>
      <c r="P616" s="28"/>
      <c r="Q616" s="28"/>
      <c r="R616" s="28"/>
      <c r="S616" s="28" t="s">
        <v>1300</v>
      </c>
      <c r="T616" s="32" t="s">
        <v>104</v>
      </c>
      <c r="U616" s="28" t="s">
        <v>1300</v>
      </c>
      <c r="V616" s="37" t="s">
        <v>249</v>
      </c>
      <c r="W616" s="37">
        <v>2</v>
      </c>
      <c r="X616" s="162">
        <v>45838</v>
      </c>
      <c r="Y616" s="165">
        <v>45840</v>
      </c>
      <c r="Z616" s="30"/>
      <c r="AA616" s="107" t="str" cm="1">
        <f t="array" ref="AA616">IF(AB616="","",INDEX(AG616:DR616,_xlfn.XMATCH(AB616,AG616:DR616)-1))</f>
        <v>DE-GUP-DT-E-22-814</v>
      </c>
      <c r="AB616" s="113">
        <f t="shared" si="115"/>
        <v>44851</v>
      </c>
      <c r="AC616" s="107" cm="1">
        <f t="array" ref="AC616">IF(AB616="","",INDEX(AG616:DR616,_xlfn.XMATCH(AB616,AG616:DR616)+1))</f>
        <v>1</v>
      </c>
      <c r="AD616" s="107" t="str" cm="1">
        <f t="array" ref="AD616">IF(AE616="","",INDEX(AG616:DR616,_xlfn.XMATCH(AE616,AG616:DR616)-1))</f>
        <v>CRS-GUP-DHI-DT-22-981</v>
      </c>
      <c r="AE616" s="113">
        <f t="shared" si="116"/>
        <v>44872</v>
      </c>
      <c r="AF616" s="107" t="str" cm="1">
        <f t="array" ref="AF616">IF(AE616="","",INDEX(AG616:DR616,_xlfn.XMATCH(AE616,AG616:DR616)+1))</f>
        <v>NC</v>
      </c>
      <c r="AG616" s="114" t="s">
        <v>1301</v>
      </c>
      <c r="AH616" s="115">
        <v>44760</v>
      </c>
      <c r="AI616" s="198">
        <v>0</v>
      </c>
      <c r="AJ616" s="114" t="s">
        <v>1433</v>
      </c>
      <c r="AK616" s="115">
        <v>44791</v>
      </c>
      <c r="AL616" s="114" t="s">
        <v>92</v>
      </c>
      <c r="AM616" s="114" t="s">
        <v>5106</v>
      </c>
      <c r="AN616" s="115">
        <v>44851</v>
      </c>
      <c r="AO616" s="114">
        <v>1</v>
      </c>
      <c r="AP616" s="114" t="s">
        <v>5326</v>
      </c>
      <c r="AQ616" s="115">
        <v>44872</v>
      </c>
      <c r="AR616" s="114" t="s">
        <v>73</v>
      </c>
      <c r="AT616" s="115"/>
      <c r="AW616" s="115"/>
      <c r="AZ616" s="115"/>
      <c r="BC616" s="115"/>
      <c r="BF616" s="115"/>
      <c r="BI616" s="115"/>
      <c r="BL616" s="115"/>
      <c r="BR616" s="115"/>
      <c r="BX616" s="115"/>
      <c r="CD616" s="115"/>
      <c r="CJ616" s="115"/>
      <c r="CP616" s="115"/>
      <c r="CV616" s="115"/>
      <c r="DB616" s="115"/>
      <c r="DH616" s="115"/>
      <c r="DN616" s="115"/>
      <c r="DS616" s="31" cm="1">
        <f t="array" ref="DS616">_xlfn.TAKE(_xlfn.CHOOSECOLS(_xlfn.WRAPROWS($AG616:$DR616,6),2),1)</f>
        <v>44760</v>
      </c>
      <c r="DT616" s="31" cm="1">
        <f t="array" ref="DT616">_xlfn.TAKE(_xlfn._xlws.FILTER(_xlfn.CHOOSECOLS(_xlfn.WRAPROWS($AG616:$DR616,6),2),
(_xlfn.CHOOSECOLS(_xlfn.WRAPROWS($AG616:$DR616,6),3) = "0") +
(_xlfn.CHOOSECOLS(_xlfn.WRAPROWS($AG616:$DR616,6),3) = 0) +
(_xlfn.CHOOSECOLS(_xlfn.WRAPROWS($AG616:$DR616,6),3) = "0(CP)")),1)</f>
        <v>44760</v>
      </c>
    </row>
    <row r="617" spans="1:124" s="43" customFormat="1" x14ac:dyDescent="0.45">
      <c r="A617" s="29"/>
      <c r="B617" s="62" t="s">
        <v>445</v>
      </c>
      <c r="C617" s="45" t="s">
        <v>585</v>
      </c>
      <c r="D617" s="29" t="s">
        <v>101</v>
      </c>
      <c r="E617" s="45" t="s">
        <v>1427</v>
      </c>
      <c r="F617" s="37">
        <v>125100</v>
      </c>
      <c r="G617" s="29"/>
      <c r="H617" s="30" t="str">
        <f t="shared" si="119"/>
        <v>GUP-CV03-P1MAY-125100</v>
      </c>
      <c r="I617" s="63" t="s">
        <v>1446</v>
      </c>
      <c r="J617" s="28" t="s">
        <v>542</v>
      </c>
      <c r="K617" s="48">
        <v>44805</v>
      </c>
      <c r="L617" s="48"/>
      <c r="M617" s="32" t="s">
        <v>448</v>
      </c>
      <c r="N617" s="28" t="s">
        <v>1299</v>
      </c>
      <c r="O617" s="28"/>
      <c r="P617" s="28"/>
      <c r="Q617" s="28"/>
      <c r="R617" s="28"/>
      <c r="S617" s="28" t="s">
        <v>1300</v>
      </c>
      <c r="T617" s="32" t="s">
        <v>104</v>
      </c>
      <c r="U617" s="28" t="s">
        <v>1300</v>
      </c>
      <c r="V617" s="37" t="s">
        <v>249</v>
      </c>
      <c r="W617" s="37">
        <v>2</v>
      </c>
      <c r="X617" s="162">
        <v>45838</v>
      </c>
      <c r="Y617" s="165">
        <v>45840</v>
      </c>
      <c r="Z617" s="30"/>
      <c r="AA617" s="119" t="str" cm="1">
        <f t="array" ref="AA617">IF(AB617="","",INDEX(AG617:DR617,_xlfn.XMATCH(AB617,AG617:DR617)-1))</f>
        <v>DE-GUP-DT-E-24-057</v>
      </c>
      <c r="AB617" s="120">
        <f t="shared" si="115"/>
        <v>45348</v>
      </c>
      <c r="AC617" s="119" cm="1">
        <f t="array" ref="AC617">IF(AB617="","",INDEX(AG617:DR617,_xlfn.XMATCH(AB617,AG617:DR617)+1))</f>
        <v>1</v>
      </c>
      <c r="AD617" s="119" t="str" cm="1">
        <f t="array" ref="AD617">IF(AE617="","",INDEX(AG617:DR617,_xlfn.XMATCH(AE617,AG617:DR617)-1))</f>
        <v>CRS-GUP-DHI-DT-22-718</v>
      </c>
      <c r="AE617" s="120">
        <f t="shared" si="116"/>
        <v>44809</v>
      </c>
      <c r="AF617" s="119" t="str" cm="1">
        <f t="array" ref="AF617">IF(AE617="","",INDEX(AG617:DR617,_xlfn.XMATCH(AE617,AG617:DR617)+1))</f>
        <v>NC</v>
      </c>
      <c r="AG617" s="43" t="s">
        <v>1402</v>
      </c>
      <c r="AH617" s="117">
        <v>44792</v>
      </c>
      <c r="AI617" s="199">
        <v>0</v>
      </c>
      <c r="AJ617" s="43" t="s">
        <v>1403</v>
      </c>
      <c r="AK617" s="117">
        <v>44809</v>
      </c>
      <c r="AL617" s="43" t="s">
        <v>73</v>
      </c>
      <c r="AM617" s="43" t="s">
        <v>8243</v>
      </c>
      <c r="AN617" s="117">
        <v>45348</v>
      </c>
      <c r="AO617" s="43">
        <v>1</v>
      </c>
      <c r="AQ617" s="117"/>
      <c r="AT617" s="117"/>
      <c r="AW617" s="117"/>
      <c r="AZ617" s="117"/>
      <c r="BC617" s="117"/>
      <c r="BF617" s="117"/>
      <c r="BI617" s="117"/>
      <c r="BL617" s="117"/>
      <c r="BR617" s="117"/>
      <c r="BX617" s="117"/>
      <c r="CD617" s="117"/>
      <c r="CJ617" s="117"/>
      <c r="CP617" s="117"/>
      <c r="CV617" s="117"/>
      <c r="DB617" s="117"/>
      <c r="DH617" s="117"/>
      <c r="DN617" s="117"/>
      <c r="DS617" s="31" cm="1">
        <f t="array" ref="DS617">_xlfn.TAKE(_xlfn.CHOOSECOLS(_xlfn.WRAPROWS($AG617:$DR617,6),2),1)</f>
        <v>44792</v>
      </c>
      <c r="DT617" s="31" cm="1">
        <f t="array" ref="DT617">_xlfn.TAKE(_xlfn._xlws.FILTER(_xlfn.CHOOSECOLS(_xlfn.WRAPROWS($AG617:$DR617,6),2),
(_xlfn.CHOOSECOLS(_xlfn.WRAPROWS($AG617:$DR617,6),3) = "0") +
(_xlfn.CHOOSECOLS(_xlfn.WRAPROWS($AG617:$DR617,6),3) = 0) +
(_xlfn.CHOOSECOLS(_xlfn.WRAPROWS($AG617:$DR617,6),3) = "0(CP)")),1)</f>
        <v>44792</v>
      </c>
    </row>
    <row r="618" spans="1:124" s="114" customFormat="1" x14ac:dyDescent="0.45">
      <c r="A618" s="38"/>
      <c r="B618" s="62" t="s">
        <v>445</v>
      </c>
      <c r="C618" s="45" t="s">
        <v>562</v>
      </c>
      <c r="D618" s="38" t="s">
        <v>101</v>
      </c>
      <c r="E618" s="45" t="s">
        <v>1444</v>
      </c>
      <c r="F618" s="37">
        <v>125104</v>
      </c>
      <c r="G618" s="38"/>
      <c r="H618" s="30" t="str">
        <f t="shared" si="119"/>
        <v>GUP-YL01-P1CJJ-125104</v>
      </c>
      <c r="I618" s="60" t="s">
        <v>1447</v>
      </c>
      <c r="J618" s="28" t="s">
        <v>542</v>
      </c>
      <c r="K618" s="48">
        <v>44652</v>
      </c>
      <c r="L618" s="48"/>
      <c r="M618" s="32" t="s">
        <v>448</v>
      </c>
      <c r="N618" s="28" t="s">
        <v>1299</v>
      </c>
      <c r="O618" s="28"/>
      <c r="P618" s="28"/>
      <c r="Q618" s="28"/>
      <c r="R618" s="28"/>
      <c r="S618" s="28" t="s">
        <v>1300</v>
      </c>
      <c r="T618" s="32" t="s">
        <v>104</v>
      </c>
      <c r="U618" s="28" t="s">
        <v>1300</v>
      </c>
      <c r="V618" s="37" t="s">
        <v>249</v>
      </c>
      <c r="W618" s="37">
        <v>3</v>
      </c>
      <c r="X618" s="162">
        <v>45838</v>
      </c>
      <c r="Y618" s="165">
        <v>45840</v>
      </c>
      <c r="Z618" s="30"/>
      <c r="AA618" s="107" t="str" cm="1">
        <f t="array" ref="AA618">IF(AB618="","",INDEX(AG618:DR618,_xlfn.XMATCH(AB618,AG618:DR618)-1))</f>
        <v>DE-GUP-DT-E-22-407</v>
      </c>
      <c r="AB618" s="113">
        <f t="shared" si="115"/>
        <v>44760</v>
      </c>
      <c r="AC618" s="107" cm="1">
        <f t="array" ref="AC618">IF(AB618="","",INDEX(AG618:DR618,_xlfn.XMATCH(AB618,AG618:DR618)+1))</f>
        <v>1</v>
      </c>
      <c r="AD618" s="107" t="str" cm="1">
        <f t="array" ref="AD618">IF(AE618="","",INDEX(AG618:DR618,_xlfn.XMATCH(AE618,AG618:DR618)-1))</f>
        <v>CRS-GUP-DHI-DT-22-614</v>
      </c>
      <c r="AE618" s="113">
        <f t="shared" si="116"/>
        <v>44789</v>
      </c>
      <c r="AF618" s="107" t="str" cm="1">
        <f t="array" ref="AF618">IF(AE618="","",INDEX(AG618:DR618,_xlfn.XMATCH(AE618,AG618:DR618)+1))</f>
        <v>NC</v>
      </c>
      <c r="AG618" s="114" t="s">
        <v>1325</v>
      </c>
      <c r="AH618" s="115">
        <v>44568</v>
      </c>
      <c r="AI618" s="198" t="s">
        <v>71</v>
      </c>
      <c r="AJ618" s="114" t="s">
        <v>1326</v>
      </c>
      <c r="AK618" s="115">
        <v>44585</v>
      </c>
      <c r="AL618" s="114" t="s">
        <v>73</v>
      </c>
      <c r="AM618" s="114" t="s">
        <v>1301</v>
      </c>
      <c r="AN618" s="115">
        <v>44760</v>
      </c>
      <c r="AO618" s="114">
        <v>1</v>
      </c>
      <c r="AP618" s="114" t="s">
        <v>1302</v>
      </c>
      <c r="AQ618" s="115">
        <v>44789</v>
      </c>
      <c r="AR618" s="114" t="s">
        <v>73</v>
      </c>
      <c r="AT618" s="115"/>
      <c r="AW618" s="115"/>
      <c r="AZ618" s="115"/>
      <c r="BC618" s="115"/>
      <c r="BF618" s="115"/>
      <c r="BI618" s="115"/>
      <c r="BL618" s="115"/>
      <c r="BR618" s="115"/>
      <c r="BX618" s="115"/>
      <c r="CD618" s="115"/>
      <c r="CJ618" s="115"/>
      <c r="CP618" s="115"/>
      <c r="CV618" s="115"/>
      <c r="DB618" s="115"/>
      <c r="DH618" s="115"/>
      <c r="DN618" s="115"/>
      <c r="DS618" s="31" cm="1">
        <f t="array" ref="DS618">_xlfn.TAKE(_xlfn.CHOOSECOLS(_xlfn.WRAPROWS($AG618:$DR618,6),2),1)</f>
        <v>44568</v>
      </c>
      <c r="DT618" s="31" cm="1">
        <f t="array" ref="DT618">_xlfn.TAKE(_xlfn._xlws.FILTER(_xlfn.CHOOSECOLS(_xlfn.WRAPROWS($AG618:$DR618,6),2),
(_xlfn.CHOOSECOLS(_xlfn.WRAPROWS($AG618:$DR618,6),3) = "0") +
(_xlfn.CHOOSECOLS(_xlfn.WRAPROWS($AG618:$DR618,6),3) = 0) +
(_xlfn.CHOOSECOLS(_xlfn.WRAPROWS($AG618:$DR618,6),3) = "0(CP)")),1)</f>
        <v>44568</v>
      </c>
    </row>
    <row r="619" spans="1:124" s="43" customFormat="1" x14ac:dyDescent="0.45">
      <c r="A619" s="29"/>
      <c r="B619" s="62" t="s">
        <v>445</v>
      </c>
      <c r="C619" s="45" t="s">
        <v>275</v>
      </c>
      <c r="D619" s="29" t="s">
        <v>101</v>
      </c>
      <c r="E619" s="45" t="s">
        <v>1444</v>
      </c>
      <c r="F619" s="37">
        <v>125105</v>
      </c>
      <c r="G619" s="29"/>
      <c r="H619" s="30" t="str">
        <f t="shared" si="119"/>
        <v>GUP-YF00-P1CJJ-125105</v>
      </c>
      <c r="I619" s="63" t="s">
        <v>1448</v>
      </c>
      <c r="J619" s="28" t="s">
        <v>542</v>
      </c>
      <c r="K619" s="48">
        <v>44805</v>
      </c>
      <c r="L619" s="48"/>
      <c r="M619" s="32" t="s">
        <v>448</v>
      </c>
      <c r="N619" s="28" t="s">
        <v>1299</v>
      </c>
      <c r="O619" s="28"/>
      <c r="P619" s="28"/>
      <c r="Q619" s="28"/>
      <c r="R619" s="28"/>
      <c r="S619" s="28" t="s">
        <v>1300</v>
      </c>
      <c r="T619" s="32" t="s">
        <v>104</v>
      </c>
      <c r="U619" s="28" t="s">
        <v>1300</v>
      </c>
      <c r="V619" s="37" t="s">
        <v>249</v>
      </c>
      <c r="W619" s="37">
        <v>3</v>
      </c>
      <c r="X619" s="162">
        <v>45838</v>
      </c>
      <c r="Y619" s="165">
        <v>45840</v>
      </c>
      <c r="Z619" s="30"/>
      <c r="AA619" s="119" t="str" cm="1">
        <f t="array" ref="AA619">IF(AB619="","",INDEX(AG619:DR619,_xlfn.XMATCH(AB619,AG619:DR619)-1))</f>
        <v>DE-GUP-DT-E-23-923</v>
      </c>
      <c r="AB619" s="120">
        <f t="shared" si="115"/>
        <v>45251</v>
      </c>
      <c r="AC619" s="119" cm="1">
        <f t="array" ref="AC619">IF(AB619="","",INDEX(AG619:DR619,_xlfn.XMATCH(AB619,AG619:DR619)+1))</f>
        <v>3</v>
      </c>
      <c r="AD619" s="119" t="str" cm="1">
        <f t="array" ref="AD619">IF(AE619="","",INDEX(AG619:DR619,_xlfn.XMATCH(AE619,AG619:DR619)-1))</f>
        <v>CRS-GUP-DHI-DT-22-1024</v>
      </c>
      <c r="AE619" s="120">
        <f t="shared" si="116"/>
        <v>44878</v>
      </c>
      <c r="AF619" s="119" t="str" cm="1">
        <f t="array" ref="AF619">IF(AE619="","",INDEX(AG619:DR619,_xlfn.XMATCH(AE619,AG619:DR619)+1))</f>
        <v>NC</v>
      </c>
      <c r="AG619" s="43" t="s">
        <v>1301</v>
      </c>
      <c r="AH619" s="117">
        <v>44760</v>
      </c>
      <c r="AI619" s="199">
        <v>0</v>
      </c>
      <c r="AJ619" s="43" t="s">
        <v>1433</v>
      </c>
      <c r="AK619" s="117">
        <v>44791</v>
      </c>
      <c r="AL619" s="43" t="s">
        <v>73</v>
      </c>
      <c r="AM619" s="43" t="s">
        <v>1303</v>
      </c>
      <c r="AN619" s="117">
        <v>44826</v>
      </c>
      <c r="AO619" s="43">
        <v>1</v>
      </c>
      <c r="AP619" s="43" t="s">
        <v>5133</v>
      </c>
      <c r="AQ619" s="117">
        <v>44853</v>
      </c>
      <c r="AR619" s="43" t="s">
        <v>73</v>
      </c>
      <c r="AS619" s="43" t="s">
        <v>5223</v>
      </c>
      <c r="AT619" s="117">
        <v>44865</v>
      </c>
      <c r="AU619" s="43">
        <v>2</v>
      </c>
      <c r="AV619" s="43" t="s">
        <v>5387</v>
      </c>
      <c r="AW619" s="117">
        <v>44878</v>
      </c>
      <c r="AX619" s="43" t="s">
        <v>73</v>
      </c>
      <c r="AY619" s="43" t="s">
        <v>8050</v>
      </c>
      <c r="AZ619" s="117">
        <v>45251</v>
      </c>
      <c r="BA619" s="43">
        <v>3</v>
      </c>
      <c r="BC619" s="117"/>
      <c r="BF619" s="117"/>
      <c r="BI619" s="117"/>
      <c r="BL619" s="117"/>
      <c r="BR619" s="117"/>
      <c r="BX619" s="117"/>
      <c r="CD619" s="117"/>
      <c r="CJ619" s="117"/>
      <c r="CP619" s="117"/>
      <c r="CV619" s="117"/>
      <c r="DB619" s="117"/>
      <c r="DH619" s="117"/>
      <c r="DN619" s="117"/>
      <c r="DS619" s="31" cm="1">
        <f t="array" ref="DS619">_xlfn.TAKE(_xlfn.CHOOSECOLS(_xlfn.WRAPROWS($AG619:$DR619,6),2),1)</f>
        <v>44760</v>
      </c>
      <c r="DT619" s="31" cm="1">
        <f t="array" ref="DT619">_xlfn.TAKE(_xlfn._xlws.FILTER(_xlfn.CHOOSECOLS(_xlfn.WRAPROWS($AG619:$DR619,6),2),
(_xlfn.CHOOSECOLS(_xlfn.WRAPROWS($AG619:$DR619,6),3) = "0") +
(_xlfn.CHOOSECOLS(_xlfn.WRAPROWS($AG619:$DR619,6),3) = 0) +
(_xlfn.CHOOSECOLS(_xlfn.WRAPROWS($AG619:$DR619,6),3) = "0(CP)")),1)</f>
        <v>44760</v>
      </c>
    </row>
    <row r="620" spans="1:124" s="114" customFormat="1" x14ac:dyDescent="0.45">
      <c r="A620" s="38"/>
      <c r="B620" s="62" t="s">
        <v>445</v>
      </c>
      <c r="C620" s="45" t="s">
        <v>1449</v>
      </c>
      <c r="D620" s="38" t="s">
        <v>101</v>
      </c>
      <c r="E620" s="45" t="s">
        <v>1427</v>
      </c>
      <c r="F620" s="37">
        <v>125106</v>
      </c>
      <c r="G620" s="38"/>
      <c r="H620" s="30" t="str">
        <f t="shared" si="119"/>
        <v>GUP-YL08-P1MAY-125106</v>
      </c>
      <c r="I620" s="63" t="s">
        <v>1450</v>
      </c>
      <c r="J620" s="28" t="s">
        <v>542</v>
      </c>
      <c r="K620" s="48">
        <v>44774</v>
      </c>
      <c r="L620" s="48"/>
      <c r="M620" s="32" t="s">
        <v>448</v>
      </c>
      <c r="N620" s="28" t="s">
        <v>1299</v>
      </c>
      <c r="O620" s="28"/>
      <c r="P620" s="28"/>
      <c r="Q620" s="28"/>
      <c r="R620" s="28"/>
      <c r="S620" s="28" t="s">
        <v>1300</v>
      </c>
      <c r="T620" s="32" t="s">
        <v>104</v>
      </c>
      <c r="U620" s="28" t="s">
        <v>1300</v>
      </c>
      <c r="V620" s="37" t="s">
        <v>249</v>
      </c>
      <c r="W620" s="37">
        <v>3</v>
      </c>
      <c r="X620" s="162">
        <v>45838</v>
      </c>
      <c r="Y620" s="165">
        <v>45840</v>
      </c>
      <c r="Z620" s="30"/>
      <c r="AA620" s="107" t="str" cm="1">
        <f t="array" ref="AA620">IF(AB620="","",INDEX(AG620:DR620,_xlfn.XMATCH(AB620,AG620:DR620)-1))</f>
        <v>DE-GUP-DT-E-22-690</v>
      </c>
      <c r="AB620" s="113">
        <f t="shared" si="115"/>
        <v>44826</v>
      </c>
      <c r="AC620" s="107" cm="1">
        <f t="array" ref="AC620">IF(AB620="","",INDEX(AG620:DR620,_xlfn.XMATCH(AB620,AG620:DR620)+1))</f>
        <v>0</v>
      </c>
      <c r="AD620" s="107" t="str" cm="1">
        <f t="array" ref="AD620">IF(AE620="","",INDEX(AG620:DR620,_xlfn.XMATCH(AE620,AG620:DR620)-1))</f>
        <v>CRS-GUP-DHI-DT-22-912</v>
      </c>
      <c r="AE620" s="113">
        <f t="shared" si="116"/>
        <v>44853</v>
      </c>
      <c r="AF620" s="107" t="str" cm="1">
        <f t="array" ref="AF620">IF(AE620="","",INDEX(AG620:DR620,_xlfn.XMATCH(AE620,AG620:DR620)+1))</f>
        <v>NC</v>
      </c>
      <c r="AG620" s="114" t="s">
        <v>1303</v>
      </c>
      <c r="AH620" s="115">
        <v>44826</v>
      </c>
      <c r="AI620" s="198">
        <v>0</v>
      </c>
      <c r="AJ620" s="114" t="s">
        <v>5133</v>
      </c>
      <c r="AK620" s="115">
        <v>44853</v>
      </c>
      <c r="AL620" s="114" t="s">
        <v>73</v>
      </c>
      <c r="AN620" s="115"/>
      <c r="AQ620" s="115"/>
      <c r="AT620" s="115"/>
      <c r="AW620" s="115"/>
      <c r="AZ620" s="115"/>
      <c r="BC620" s="115"/>
      <c r="BF620" s="115"/>
      <c r="BI620" s="115"/>
      <c r="BL620" s="115"/>
      <c r="BR620" s="115"/>
      <c r="BX620" s="115"/>
      <c r="CD620" s="115"/>
      <c r="CJ620" s="115"/>
      <c r="CP620" s="115"/>
      <c r="CV620" s="115"/>
      <c r="DB620" s="115"/>
      <c r="DH620" s="115"/>
      <c r="DN620" s="115"/>
      <c r="DS620" s="31" cm="1">
        <f t="array" ref="DS620">_xlfn.TAKE(_xlfn.CHOOSECOLS(_xlfn.WRAPROWS($AG620:$DR620,6),2),1)</f>
        <v>44826</v>
      </c>
      <c r="DT620" s="31" cm="1">
        <f t="array" ref="DT620">_xlfn.TAKE(_xlfn._xlws.FILTER(_xlfn.CHOOSECOLS(_xlfn.WRAPROWS($AG620:$DR620,6),2),
(_xlfn.CHOOSECOLS(_xlfn.WRAPROWS($AG620:$DR620,6),3) = "0") +
(_xlfn.CHOOSECOLS(_xlfn.WRAPROWS($AG620:$DR620,6),3) = 0) +
(_xlfn.CHOOSECOLS(_xlfn.WRAPROWS($AG620:$DR620,6),3) = "0(CP)")),1)</f>
        <v>44826</v>
      </c>
    </row>
    <row r="621" spans="1:124" s="114" customFormat="1" x14ac:dyDescent="0.45">
      <c r="A621" s="38"/>
      <c r="B621" s="62" t="s">
        <v>445</v>
      </c>
      <c r="C621" s="45" t="s">
        <v>894</v>
      </c>
      <c r="D621" s="38" t="s">
        <v>101</v>
      </c>
      <c r="E621" s="45" t="s">
        <v>1444</v>
      </c>
      <c r="F621" s="37">
        <v>125108</v>
      </c>
      <c r="G621" s="38"/>
      <c r="H621" s="30" t="str">
        <f t="shared" si="119"/>
        <v>GUP-YD05-P1CJJ-125108</v>
      </c>
      <c r="I621" s="63" t="s">
        <v>1453</v>
      </c>
      <c r="J621" s="28" t="s">
        <v>542</v>
      </c>
      <c r="K621" s="48">
        <v>44819</v>
      </c>
      <c r="L621" s="48"/>
      <c r="M621" s="32" t="s">
        <v>448</v>
      </c>
      <c r="N621" s="28" t="s">
        <v>1299</v>
      </c>
      <c r="O621" s="28"/>
      <c r="P621" s="28"/>
      <c r="Q621" s="28"/>
      <c r="R621" s="28"/>
      <c r="S621" s="28" t="s">
        <v>1300</v>
      </c>
      <c r="T621" s="32" t="s">
        <v>104</v>
      </c>
      <c r="U621" s="28" t="s">
        <v>1300</v>
      </c>
      <c r="V621" s="37" t="s">
        <v>249</v>
      </c>
      <c r="W621" s="37">
        <v>3</v>
      </c>
      <c r="X621" s="162">
        <v>45838</v>
      </c>
      <c r="Y621" s="165">
        <v>45840</v>
      </c>
      <c r="Z621" s="30"/>
      <c r="AA621" s="107" t="str" cm="1">
        <f t="array" ref="AA621">IF(AB621="","",INDEX(AG621:DR621,_xlfn.XMATCH(AB621,AG621:DR621)-1))</f>
        <v>DE-GUP-DT-E-22-318</v>
      </c>
      <c r="AB621" s="113">
        <f t="shared" si="115"/>
        <v>44732</v>
      </c>
      <c r="AC621" s="107" cm="1">
        <f t="array" ref="AC621">IF(AB621="","",INDEX(AG621:DR621,_xlfn.XMATCH(AB621,AG621:DR621)+1))</f>
        <v>0</v>
      </c>
      <c r="AD621" s="107" t="str" cm="1">
        <f t="array" ref="AD621">IF(AE621="","",INDEX(AG621:DR621,_xlfn.XMATCH(AE621,AG621:DR621)-1))</f>
        <v>CRS-GUP-DHI-DT-22-606</v>
      </c>
      <c r="AE621" s="113">
        <f t="shared" si="116"/>
        <v>44789</v>
      </c>
      <c r="AF621" s="107" t="str" cm="1">
        <f t="array" ref="AF621">IF(AE621="","",INDEX(AG621:DR621,_xlfn.XMATCH(AE621,AG621:DR621)+1))</f>
        <v>NC</v>
      </c>
      <c r="AG621" s="114" t="s">
        <v>1365</v>
      </c>
      <c r="AH621" s="115">
        <v>44732</v>
      </c>
      <c r="AI621" s="198">
        <v>0</v>
      </c>
      <c r="AJ621" s="114" t="s">
        <v>1366</v>
      </c>
      <c r="AK621" s="115">
        <v>44789</v>
      </c>
      <c r="AL621" s="114" t="s">
        <v>73</v>
      </c>
      <c r="AN621" s="115"/>
      <c r="AQ621" s="115"/>
      <c r="AT621" s="115"/>
      <c r="AW621" s="115"/>
      <c r="AZ621" s="115"/>
      <c r="BC621" s="115"/>
      <c r="BF621" s="115"/>
      <c r="BI621" s="115"/>
      <c r="BL621" s="115"/>
      <c r="BR621" s="115"/>
      <c r="BX621" s="115"/>
      <c r="CD621" s="115"/>
      <c r="CJ621" s="115"/>
      <c r="CP621" s="115"/>
      <c r="CV621" s="115"/>
      <c r="DB621" s="115"/>
      <c r="DH621" s="115"/>
      <c r="DN621" s="115"/>
      <c r="DS621" s="31" cm="1">
        <f t="array" ref="DS621">_xlfn.TAKE(_xlfn.CHOOSECOLS(_xlfn.WRAPROWS($AG621:$DR621,6),2),1)</f>
        <v>44732</v>
      </c>
      <c r="DT621" s="31" cm="1">
        <f t="array" ref="DT621">_xlfn.TAKE(_xlfn._xlws.FILTER(_xlfn.CHOOSECOLS(_xlfn.WRAPROWS($AG621:$DR621,6),2),
(_xlfn.CHOOSECOLS(_xlfn.WRAPROWS($AG621:$DR621,6),3) = "0") +
(_xlfn.CHOOSECOLS(_xlfn.WRAPROWS($AG621:$DR621,6),3) = 0) +
(_xlfn.CHOOSECOLS(_xlfn.WRAPROWS($AG621:$DR621,6),3) = "0(CP)")),1)</f>
        <v>44732</v>
      </c>
    </row>
    <row r="622" spans="1:124" s="43" customFormat="1" x14ac:dyDescent="0.45">
      <c r="A622" s="29"/>
      <c r="B622" s="62" t="s">
        <v>445</v>
      </c>
      <c r="C622" s="45" t="s">
        <v>562</v>
      </c>
      <c r="D622" s="29" t="s">
        <v>101</v>
      </c>
      <c r="E622" s="45" t="s">
        <v>1444</v>
      </c>
      <c r="F622" s="37">
        <v>125110</v>
      </c>
      <c r="G622" s="29"/>
      <c r="H622" s="30" t="str">
        <f t="shared" si="119"/>
        <v>GUP-YL01-P1CJJ-125110</v>
      </c>
      <c r="I622" s="63" t="s">
        <v>1454</v>
      </c>
      <c r="J622" s="28" t="s">
        <v>542</v>
      </c>
      <c r="K622" s="48">
        <v>44788</v>
      </c>
      <c r="L622" s="48"/>
      <c r="M622" s="32" t="s">
        <v>448</v>
      </c>
      <c r="N622" s="28" t="s">
        <v>1299</v>
      </c>
      <c r="O622" s="28"/>
      <c r="P622" s="28"/>
      <c r="Q622" s="28"/>
      <c r="R622" s="28"/>
      <c r="S622" s="28" t="s">
        <v>1300</v>
      </c>
      <c r="T622" s="32" t="s">
        <v>104</v>
      </c>
      <c r="U622" s="28" t="s">
        <v>1300</v>
      </c>
      <c r="V622" s="37" t="s">
        <v>249</v>
      </c>
      <c r="W622" s="37">
        <v>3</v>
      </c>
      <c r="X622" s="162">
        <v>45838</v>
      </c>
      <c r="Y622" s="165">
        <v>45840</v>
      </c>
      <c r="Z622" s="30"/>
      <c r="AA622" s="119" t="str" cm="1">
        <f t="array" ref="AA622">IF(AB622="","",INDEX(AG622:DR622,_xlfn.XMATCH(AB622,AG622:DR622)-1))</f>
        <v>DE-GUP-DT-E-24-250</v>
      </c>
      <c r="AB622" s="120">
        <f t="shared" si="115"/>
        <v>45583</v>
      </c>
      <c r="AC622" s="119" cm="1">
        <f t="array" ref="AC622">IF(AB622="","",INDEX(AG622:DR622,_xlfn.XMATCH(AB622,AG622:DR622)+1))</f>
        <v>3</v>
      </c>
      <c r="AD622" s="119" t="str" cm="1">
        <f t="array" ref="AD622">IF(AE622="","",INDEX(AG622:DR622,_xlfn.XMATCH(AE622,AG622:DR622)-1))</f>
        <v>CRS-GUP-DHI-DT-22-737</v>
      </c>
      <c r="AE622" s="120">
        <f t="shared" si="116"/>
        <v>44816</v>
      </c>
      <c r="AF622" s="119" t="str" cm="1">
        <f t="array" ref="AF622">IF(AE622="","",INDEX(AG622:DR622,_xlfn.XMATCH(AE622,AG622:DR622)+1))</f>
        <v>NC</v>
      </c>
      <c r="AG622" s="43" t="s">
        <v>1350</v>
      </c>
      <c r="AH622" s="117">
        <v>44720</v>
      </c>
      <c r="AI622" s="199">
        <v>0</v>
      </c>
      <c r="AJ622" s="43" t="s">
        <v>1351</v>
      </c>
      <c r="AK622" s="117">
        <v>44745</v>
      </c>
      <c r="AL622" s="43" t="s">
        <v>73</v>
      </c>
      <c r="AM622" s="43" t="s">
        <v>1455</v>
      </c>
      <c r="AN622" s="117">
        <v>44768</v>
      </c>
      <c r="AO622" s="43">
        <v>1</v>
      </c>
      <c r="AP622" s="43" t="s">
        <v>1456</v>
      </c>
      <c r="AQ622" s="117">
        <v>44793</v>
      </c>
      <c r="AR622" s="43" t="s">
        <v>73</v>
      </c>
      <c r="AS622" s="43" t="s">
        <v>1457</v>
      </c>
      <c r="AT622" s="117">
        <v>44796</v>
      </c>
      <c r="AU622" s="43">
        <v>2</v>
      </c>
      <c r="AV622" s="43" t="s">
        <v>1458</v>
      </c>
      <c r="AW622" s="117">
        <v>44816</v>
      </c>
      <c r="AX622" s="43" t="s">
        <v>73</v>
      </c>
      <c r="AY622" s="43" t="s">
        <v>8595</v>
      </c>
      <c r="AZ622" s="117">
        <v>45583</v>
      </c>
      <c r="BA622" s="43">
        <v>3</v>
      </c>
      <c r="BC622" s="117"/>
      <c r="BF622" s="117"/>
      <c r="BI622" s="117"/>
      <c r="BL622" s="117"/>
      <c r="BR622" s="117"/>
      <c r="BX622" s="117"/>
      <c r="CD622" s="117"/>
      <c r="CJ622" s="117"/>
      <c r="CP622" s="117"/>
      <c r="CV622" s="117"/>
      <c r="DB622" s="117"/>
      <c r="DH622" s="117"/>
      <c r="DN622" s="117"/>
      <c r="DS622" s="31" cm="1">
        <f t="array" ref="DS622">_xlfn.TAKE(_xlfn.CHOOSECOLS(_xlfn.WRAPROWS($AG622:$DR622,6),2),1)</f>
        <v>44720</v>
      </c>
      <c r="DT622" s="31" cm="1">
        <f t="array" ref="DT622">_xlfn.TAKE(_xlfn._xlws.FILTER(_xlfn.CHOOSECOLS(_xlfn.WRAPROWS($AG622:$DR622,6),2),
(_xlfn.CHOOSECOLS(_xlfn.WRAPROWS($AG622:$DR622,6),3) = "0") +
(_xlfn.CHOOSECOLS(_xlfn.WRAPROWS($AG622:$DR622,6),3) = 0) +
(_xlfn.CHOOSECOLS(_xlfn.WRAPROWS($AG622:$DR622,6),3) = "0(CP)")),1)</f>
        <v>44720</v>
      </c>
    </row>
    <row r="623" spans="1:124" s="114" customFormat="1" x14ac:dyDescent="0.45">
      <c r="A623" s="38"/>
      <c r="B623" s="62" t="s">
        <v>445</v>
      </c>
      <c r="C623" s="45" t="s">
        <v>889</v>
      </c>
      <c r="D623" s="38" t="s">
        <v>101</v>
      </c>
      <c r="E623" s="45" t="s">
        <v>1297</v>
      </c>
      <c r="F623" s="37">
        <v>125117</v>
      </c>
      <c r="G623" s="38"/>
      <c r="H623" s="30" t="str">
        <f t="shared" si="119"/>
        <v>GUP-XV00-P1MAA-125117</v>
      </c>
      <c r="I623" s="60" t="s">
        <v>1459</v>
      </c>
      <c r="J623" s="28" t="s">
        <v>542</v>
      </c>
      <c r="K623" s="48">
        <v>44531</v>
      </c>
      <c r="L623" s="48"/>
      <c r="M623" s="32" t="s">
        <v>448</v>
      </c>
      <c r="N623" s="28" t="s">
        <v>1299</v>
      </c>
      <c r="O623" s="28"/>
      <c r="P623" s="28"/>
      <c r="Q623" s="28"/>
      <c r="R623" s="28"/>
      <c r="S623" s="28" t="s">
        <v>1300</v>
      </c>
      <c r="T623" s="32" t="s">
        <v>104</v>
      </c>
      <c r="U623" s="28" t="s">
        <v>1300</v>
      </c>
      <c r="V623" s="37" t="s">
        <v>236</v>
      </c>
      <c r="W623" s="37">
        <v>3</v>
      </c>
      <c r="X623" s="162">
        <v>45838</v>
      </c>
      <c r="Y623" s="165">
        <v>45840</v>
      </c>
      <c r="Z623" s="30"/>
      <c r="AA623" s="107" t="str" cm="1">
        <f t="array" ref="AA623">IF(AB623="","",INDEX(AG623:DR623,_xlfn.XMATCH(AB623,AG623:DR623)-1))</f>
        <v>DHI-GUP-DT-22-008</v>
      </c>
      <c r="AB623" s="113">
        <f t="shared" si="115"/>
        <v>44568</v>
      </c>
      <c r="AC623" s="107" t="str" cm="1">
        <f t="array" ref="AC623">IF(AB623="","",INDEX(AG623:DR623,_xlfn.XMATCH(AB623,AG623:DR623)+1))</f>
        <v>0</v>
      </c>
      <c r="AD623" s="107" t="str" cm="1">
        <f t="array" ref="AD623">IF(AE623="","",INDEX(AG623:DR623,_xlfn.XMATCH(AE623,AG623:DR623)-1))</f>
        <v>CRS-GUP-DHI-DT-21-173</v>
      </c>
      <c r="AE623" s="113">
        <f t="shared" si="116"/>
        <v>44585</v>
      </c>
      <c r="AF623" s="107" t="str" cm="1">
        <f t="array" ref="AF623">IF(AE623="","",INDEX(AG623:DR623,_xlfn.XMATCH(AE623,AG623:DR623)+1))</f>
        <v>NC</v>
      </c>
      <c r="AG623" s="114" t="s">
        <v>1325</v>
      </c>
      <c r="AH623" s="115">
        <v>44568</v>
      </c>
      <c r="AI623" s="198" t="s">
        <v>71</v>
      </c>
      <c r="AJ623" s="114" t="s">
        <v>1326</v>
      </c>
      <c r="AK623" s="115">
        <v>44585</v>
      </c>
      <c r="AL623" s="114" t="s">
        <v>73</v>
      </c>
      <c r="AN623" s="115"/>
      <c r="AQ623" s="115"/>
      <c r="AT623" s="115"/>
      <c r="AW623" s="115"/>
      <c r="AZ623" s="115"/>
      <c r="BC623" s="115"/>
      <c r="BF623" s="115"/>
      <c r="BI623" s="115"/>
      <c r="BL623" s="115"/>
      <c r="BR623" s="115"/>
      <c r="BX623" s="115"/>
      <c r="CD623" s="115"/>
      <c r="CJ623" s="115"/>
      <c r="CP623" s="115"/>
      <c r="CV623" s="115"/>
      <c r="DB623" s="115"/>
      <c r="DH623" s="115"/>
      <c r="DN623" s="115"/>
      <c r="DS623" s="31" cm="1">
        <f t="array" ref="DS623">_xlfn.TAKE(_xlfn.CHOOSECOLS(_xlfn.WRAPROWS($AG623:$DR623,6),2),1)</f>
        <v>44568</v>
      </c>
      <c r="DT623" s="31" cm="1">
        <f t="array" ref="DT623">_xlfn.TAKE(_xlfn._xlws.FILTER(_xlfn.CHOOSECOLS(_xlfn.WRAPROWS($AG623:$DR623,6),2),
(_xlfn.CHOOSECOLS(_xlfn.WRAPROWS($AG623:$DR623,6),3) = "0") +
(_xlfn.CHOOSECOLS(_xlfn.WRAPROWS($AG623:$DR623,6),3) = 0) +
(_xlfn.CHOOSECOLS(_xlfn.WRAPROWS($AG623:$DR623,6),3) = "0(CP)")),1)</f>
        <v>44568</v>
      </c>
    </row>
    <row r="624" spans="1:124" s="114" customFormat="1" x14ac:dyDescent="0.45">
      <c r="A624" s="38"/>
      <c r="B624" s="62" t="s">
        <v>445</v>
      </c>
      <c r="C624" s="45" t="s">
        <v>254</v>
      </c>
      <c r="D624" s="38" t="s">
        <v>101</v>
      </c>
      <c r="E624" s="45" t="s">
        <v>1297</v>
      </c>
      <c r="F624" s="37">
        <v>125118</v>
      </c>
      <c r="G624" s="38"/>
      <c r="H624" s="30" t="str">
        <f t="shared" si="119"/>
        <v>GUP-XL00-P1MAA-125118</v>
      </c>
      <c r="I624" s="60" t="s">
        <v>1460</v>
      </c>
      <c r="J624" s="28" t="s">
        <v>542</v>
      </c>
      <c r="K624" s="48">
        <v>44849</v>
      </c>
      <c r="L624" s="48"/>
      <c r="M624" s="32" t="s">
        <v>448</v>
      </c>
      <c r="N624" s="28" t="s">
        <v>1299</v>
      </c>
      <c r="O624" s="28"/>
      <c r="P624" s="28"/>
      <c r="Q624" s="28"/>
      <c r="R624" s="28"/>
      <c r="S624" s="28" t="s">
        <v>1300</v>
      </c>
      <c r="T624" s="32" t="s">
        <v>104</v>
      </c>
      <c r="U624" s="28" t="s">
        <v>1300</v>
      </c>
      <c r="V624" s="37" t="s">
        <v>236</v>
      </c>
      <c r="W624" s="37">
        <v>3</v>
      </c>
      <c r="X624" s="162">
        <v>45838</v>
      </c>
      <c r="Y624" s="165">
        <v>45840</v>
      </c>
      <c r="Z624" s="30"/>
      <c r="AA624" s="107" t="str" cm="1">
        <f t="array" ref="AA624">IF(AB624="","",INDEX(AG624:DR624,_xlfn.XMATCH(AB624,AG624:DR624)-1))</f>
        <v>DE-GUP-DT-E-22-690</v>
      </c>
      <c r="AB624" s="113">
        <f t="shared" si="115"/>
        <v>44826</v>
      </c>
      <c r="AC624" s="107" cm="1">
        <f t="array" ref="AC624">IF(AB624="","",INDEX(AG624:DR624,_xlfn.XMATCH(AB624,AG624:DR624)+1))</f>
        <v>1</v>
      </c>
      <c r="AD624" s="107" t="str" cm="1">
        <f t="array" ref="AD624">IF(AE624="","",INDEX(AG624:DR624,_xlfn.XMATCH(AE624,AG624:DR624)-1))</f>
        <v>CRS-GUP-DHI-DT-22-992</v>
      </c>
      <c r="AE624" s="113">
        <f t="shared" si="116"/>
        <v>44878</v>
      </c>
      <c r="AF624" s="107" t="str" cm="1">
        <f t="array" ref="AF624">IF(AE624="","",INDEX(AG624:DR624,_xlfn.XMATCH(AE624,AG624:DR624)+1))</f>
        <v>NC</v>
      </c>
      <c r="AG624" s="114" t="s">
        <v>1333</v>
      </c>
      <c r="AH624" s="115">
        <v>44803</v>
      </c>
      <c r="AI624" s="198">
        <v>0</v>
      </c>
      <c r="AJ624" s="114" t="s">
        <v>1334</v>
      </c>
      <c r="AK624" s="115">
        <v>44823</v>
      </c>
      <c r="AL624" s="114" t="s">
        <v>73</v>
      </c>
      <c r="AM624" s="114" t="s">
        <v>1303</v>
      </c>
      <c r="AN624" s="115">
        <v>44826</v>
      </c>
      <c r="AO624" s="114">
        <v>1</v>
      </c>
      <c r="AP624" s="114" t="s">
        <v>5354</v>
      </c>
      <c r="AQ624" s="115">
        <v>44878</v>
      </c>
      <c r="AR624" s="114" t="s">
        <v>73</v>
      </c>
      <c r="AT624" s="115"/>
      <c r="AW624" s="115"/>
      <c r="AZ624" s="115"/>
      <c r="BC624" s="115"/>
      <c r="BF624" s="115"/>
      <c r="BI624" s="115"/>
      <c r="BL624" s="115"/>
      <c r="BR624" s="115"/>
      <c r="BX624" s="115"/>
      <c r="CD624" s="115"/>
      <c r="CJ624" s="115"/>
      <c r="CP624" s="115"/>
      <c r="CV624" s="115"/>
      <c r="DB624" s="115"/>
      <c r="DH624" s="115"/>
      <c r="DN624" s="115"/>
      <c r="DS624" s="31" cm="1">
        <f t="array" ref="DS624">_xlfn.TAKE(_xlfn.CHOOSECOLS(_xlfn.WRAPROWS($AG624:$DR624,6),2),1)</f>
        <v>44803</v>
      </c>
      <c r="DT624" s="31" cm="1">
        <f t="array" ref="DT624">_xlfn.TAKE(_xlfn._xlws.FILTER(_xlfn.CHOOSECOLS(_xlfn.WRAPROWS($AG624:$DR624,6),2),
(_xlfn.CHOOSECOLS(_xlfn.WRAPROWS($AG624:$DR624,6),3) = "0") +
(_xlfn.CHOOSECOLS(_xlfn.WRAPROWS($AG624:$DR624,6),3) = 0) +
(_xlfn.CHOOSECOLS(_xlfn.WRAPROWS($AG624:$DR624,6),3) = "0(CP)")),1)</f>
        <v>44803</v>
      </c>
    </row>
    <row r="625" spans="1:124" s="114" customFormat="1" x14ac:dyDescent="0.45">
      <c r="A625" s="38"/>
      <c r="B625" s="62" t="s">
        <v>445</v>
      </c>
      <c r="C625" s="45" t="s">
        <v>1317</v>
      </c>
      <c r="D625" s="38" t="s">
        <v>101</v>
      </c>
      <c r="E625" s="45" t="s">
        <v>1297</v>
      </c>
      <c r="F625" s="37">
        <v>125119</v>
      </c>
      <c r="G625" s="38"/>
      <c r="H625" s="30" t="str">
        <f t="shared" si="119"/>
        <v>GUP-DF04-P1MAA-125119</v>
      </c>
      <c r="I625" s="63" t="s">
        <v>1461</v>
      </c>
      <c r="J625" s="28" t="s">
        <v>542</v>
      </c>
      <c r="K625" s="48">
        <v>44743</v>
      </c>
      <c r="L625" s="48"/>
      <c r="M625" s="32" t="s">
        <v>448</v>
      </c>
      <c r="N625" s="28" t="s">
        <v>1299</v>
      </c>
      <c r="O625" s="28"/>
      <c r="P625" s="28"/>
      <c r="Q625" s="28"/>
      <c r="R625" s="28"/>
      <c r="S625" s="28" t="s">
        <v>1300</v>
      </c>
      <c r="T625" s="32" t="s">
        <v>104</v>
      </c>
      <c r="U625" s="28" t="s">
        <v>1300</v>
      </c>
      <c r="V625" s="37" t="s">
        <v>236</v>
      </c>
      <c r="W625" s="37">
        <v>3</v>
      </c>
      <c r="X625" s="162">
        <v>45838</v>
      </c>
      <c r="Y625" s="165">
        <v>45840</v>
      </c>
      <c r="Z625" s="30"/>
      <c r="AA625" s="107" t="str" cm="1">
        <f t="array" ref="AA625">IF(AB625="","",INDEX(AG625:DR625,_xlfn.XMATCH(AB625,AG625:DR625)-1))</f>
        <v>DE-GUP-DT-E-22-918</v>
      </c>
      <c r="AB625" s="113">
        <f t="shared" si="115"/>
        <v>44873</v>
      </c>
      <c r="AC625" s="107" cm="1">
        <f t="array" ref="AC625">IF(AB625="","",INDEX(AG625:DR625,_xlfn.XMATCH(AB625,AG625:DR625)+1))</f>
        <v>0</v>
      </c>
      <c r="AD625" s="107" t="str" cm="1">
        <f t="array" ref="AD625">IF(AE625="","",INDEX(AG625:DR625,_xlfn.XMATCH(AE625,AG625:DR625)-1))</f>
        <v>CRS-GUP-DHI-DT-22-1031</v>
      </c>
      <c r="AE625" s="113">
        <f t="shared" si="116"/>
        <v>44878</v>
      </c>
      <c r="AF625" s="107" t="str" cm="1">
        <f t="array" ref="AF625">IF(AE625="","",INDEX(AG625:DR625,_xlfn.XMATCH(AE625,AG625:DR625)+1))</f>
        <v>NC</v>
      </c>
      <c r="AG625" s="114" t="s">
        <v>5395</v>
      </c>
      <c r="AH625" s="115">
        <v>44873</v>
      </c>
      <c r="AI625" s="198">
        <v>0</v>
      </c>
      <c r="AJ625" s="114" t="s">
        <v>5394</v>
      </c>
      <c r="AK625" s="115">
        <v>44878</v>
      </c>
      <c r="AL625" s="114" t="s">
        <v>73</v>
      </c>
      <c r="AN625" s="115"/>
      <c r="AQ625" s="115"/>
      <c r="AT625" s="115"/>
      <c r="AW625" s="115"/>
      <c r="AZ625" s="115"/>
      <c r="BC625" s="115"/>
      <c r="BF625" s="115"/>
      <c r="BI625" s="115"/>
      <c r="BL625" s="115"/>
      <c r="BR625" s="115"/>
      <c r="BX625" s="115"/>
      <c r="CD625" s="115"/>
      <c r="CJ625" s="115"/>
      <c r="CP625" s="115"/>
      <c r="CV625" s="115"/>
      <c r="DB625" s="115"/>
      <c r="DH625" s="115"/>
      <c r="DN625" s="115"/>
      <c r="DS625" s="31" cm="1">
        <f t="array" ref="DS625">_xlfn.TAKE(_xlfn.CHOOSECOLS(_xlfn.WRAPROWS($AG625:$DR625,6),2),1)</f>
        <v>44873</v>
      </c>
      <c r="DT625" s="31" cm="1">
        <f t="array" ref="DT625">_xlfn.TAKE(_xlfn._xlws.FILTER(_xlfn.CHOOSECOLS(_xlfn.WRAPROWS($AG625:$DR625,6),2),
(_xlfn.CHOOSECOLS(_xlfn.WRAPROWS($AG625:$DR625,6),3) = "0") +
(_xlfn.CHOOSECOLS(_xlfn.WRAPROWS($AG625:$DR625,6),3) = 0) +
(_xlfn.CHOOSECOLS(_xlfn.WRAPROWS($AG625:$DR625,6),3) = "0(CP)")),1)</f>
        <v>44873</v>
      </c>
    </row>
    <row r="626" spans="1:124" s="114" customFormat="1" x14ac:dyDescent="0.45">
      <c r="A626" s="38"/>
      <c r="B626" s="62" t="s">
        <v>445</v>
      </c>
      <c r="C626" s="45" t="s">
        <v>237</v>
      </c>
      <c r="D626" s="38" t="s">
        <v>101</v>
      </c>
      <c r="E626" s="45" t="s">
        <v>1297</v>
      </c>
      <c r="F626" s="37">
        <v>125122</v>
      </c>
      <c r="G626" s="38"/>
      <c r="H626" s="30" t="str">
        <f t="shared" si="119"/>
        <v>GUP-YT01-P1MAA-125122</v>
      </c>
      <c r="I626" s="60" t="s">
        <v>1462</v>
      </c>
      <c r="J626" s="28" t="s">
        <v>542</v>
      </c>
      <c r="K626" s="48">
        <v>44835</v>
      </c>
      <c r="L626" s="48"/>
      <c r="M626" s="32" t="s">
        <v>448</v>
      </c>
      <c r="N626" s="28" t="s">
        <v>1299</v>
      </c>
      <c r="O626" s="28"/>
      <c r="P626" s="28"/>
      <c r="Q626" s="28"/>
      <c r="R626" s="28"/>
      <c r="S626" s="28" t="s">
        <v>1300</v>
      </c>
      <c r="T626" s="32" t="s">
        <v>104</v>
      </c>
      <c r="U626" s="28" t="s">
        <v>1300</v>
      </c>
      <c r="V626" s="37" t="s">
        <v>236</v>
      </c>
      <c r="W626" s="37">
        <v>3</v>
      </c>
      <c r="X626" s="162">
        <v>45838</v>
      </c>
      <c r="Y626" s="165">
        <v>45840</v>
      </c>
      <c r="Z626" s="30"/>
      <c r="AA626" s="107" t="str" cm="1">
        <f t="array" ref="AA626">IF(AB626="","",INDEX(AG626:DR626,_xlfn.XMATCH(AB626,AG626:DR626)-1))</f>
        <v>DE-GUP-DT-E-22-288</v>
      </c>
      <c r="AB626" s="113">
        <f t="shared" ref="AB626:AB823" si="120">IF(AH626="", "",MAX(AH626,AN626,AT626,AZ626,BF626,BL626,BR626,BX626,CD626,CJ626,CP626,CV626,DB626,DH626,DN626))</f>
        <v>44725</v>
      </c>
      <c r="AC626" s="107" cm="1">
        <f t="array" ref="AC626">IF(AB626="","",INDEX(AG626:DR626,_xlfn.XMATCH(AB626,AG626:DR626)+1))</f>
        <v>0</v>
      </c>
      <c r="AD626" s="107" t="str" cm="1">
        <f t="array" ref="AD626">IF(AE626="","",INDEX(AG626:DR626,_xlfn.XMATCH(AE626,AG626:DR626)-1))</f>
        <v>CRS-GUP-DHI-DT-22-524</v>
      </c>
      <c r="AE626" s="113">
        <f t="shared" ref="AE626:AE823" si="121">IF(AK626="", "",MAX(AK626,AQ626,AW626,BC626,BI626,BO626,BU626,CA626,CG626,CM626,CS626,CY626,DE626,DK626,DQ626))</f>
        <v>44761</v>
      </c>
      <c r="AF626" s="107" t="str" cm="1">
        <f t="array" ref="AF626">IF(AE626="","",INDEX(AG626:DR626,_xlfn.XMATCH(AE626,AG626:DR626)+1))</f>
        <v>NC</v>
      </c>
      <c r="AG626" s="114" t="s">
        <v>1463</v>
      </c>
      <c r="AH626" s="115">
        <v>44725</v>
      </c>
      <c r="AI626" s="198">
        <v>0</v>
      </c>
      <c r="AJ626" s="114" t="s">
        <v>1464</v>
      </c>
      <c r="AK626" s="115">
        <v>44761</v>
      </c>
      <c r="AL626" s="114" t="s">
        <v>73</v>
      </c>
      <c r="AN626" s="115"/>
      <c r="AQ626" s="115"/>
      <c r="AT626" s="115"/>
      <c r="AW626" s="115"/>
      <c r="AZ626" s="115"/>
      <c r="BC626" s="115"/>
      <c r="BF626" s="115"/>
      <c r="BI626" s="115"/>
      <c r="BL626" s="115"/>
      <c r="BR626" s="115"/>
      <c r="BX626" s="115"/>
      <c r="CD626" s="115"/>
      <c r="CJ626" s="115"/>
      <c r="CP626" s="115"/>
      <c r="CV626" s="115"/>
      <c r="DB626" s="115"/>
      <c r="DH626" s="115"/>
      <c r="DN626" s="115"/>
      <c r="DS626" s="31" cm="1">
        <f t="array" ref="DS626">_xlfn.TAKE(_xlfn.CHOOSECOLS(_xlfn.WRAPROWS($AG626:$DR626,6),2),1)</f>
        <v>44725</v>
      </c>
      <c r="DT626" s="31" cm="1">
        <f t="array" ref="DT626">_xlfn.TAKE(_xlfn._xlws.FILTER(_xlfn.CHOOSECOLS(_xlfn.WRAPROWS($AG626:$DR626,6),2),
(_xlfn.CHOOSECOLS(_xlfn.WRAPROWS($AG626:$DR626,6),3) = "0") +
(_xlfn.CHOOSECOLS(_xlfn.WRAPROWS($AG626:$DR626,6),3) = 0) +
(_xlfn.CHOOSECOLS(_xlfn.WRAPROWS($AG626:$DR626,6),3) = "0(CP)")),1)</f>
        <v>44725</v>
      </c>
    </row>
    <row r="627" spans="1:124" s="114" customFormat="1" x14ac:dyDescent="0.45">
      <c r="A627" s="38"/>
      <c r="B627" s="62" t="s">
        <v>445</v>
      </c>
      <c r="C627" s="45" t="s">
        <v>585</v>
      </c>
      <c r="D627" s="38" t="s">
        <v>101</v>
      </c>
      <c r="E627" s="45" t="s">
        <v>1427</v>
      </c>
      <c r="F627" s="37">
        <v>125124</v>
      </c>
      <c r="G627" s="38"/>
      <c r="H627" s="30" t="str">
        <f t="shared" si="119"/>
        <v>GUP-CV03-P1MAY-125124</v>
      </c>
      <c r="I627" s="63" t="s">
        <v>1465</v>
      </c>
      <c r="J627" s="28" t="s">
        <v>542</v>
      </c>
      <c r="K627" s="48">
        <v>44805</v>
      </c>
      <c r="L627" s="48"/>
      <c r="M627" s="32" t="s">
        <v>448</v>
      </c>
      <c r="N627" s="28" t="s">
        <v>1299</v>
      </c>
      <c r="O627" s="28"/>
      <c r="P627" s="28"/>
      <c r="Q627" s="28"/>
      <c r="R627" s="28"/>
      <c r="S627" s="28" t="s">
        <v>1300</v>
      </c>
      <c r="T627" s="32" t="s">
        <v>104</v>
      </c>
      <c r="U627" s="28" t="s">
        <v>1300</v>
      </c>
      <c r="V627" s="37" t="s">
        <v>249</v>
      </c>
      <c r="W627" s="37">
        <v>2</v>
      </c>
      <c r="X627" s="162">
        <v>45838</v>
      </c>
      <c r="Y627" s="165">
        <v>45840</v>
      </c>
      <c r="Z627" s="30"/>
      <c r="AA627" s="107" t="str" cm="1">
        <f t="array" ref="AA627">IF(AB627="","",INDEX(AG627:DR627,_xlfn.XMATCH(AB627,AG627:DR627)-1))</f>
        <v>DE-GUP-DT-E-22-253</v>
      </c>
      <c r="AB627" s="113">
        <f t="shared" si="120"/>
        <v>44708</v>
      </c>
      <c r="AC627" s="107" cm="1">
        <f t="array" ref="AC627">IF(AB627="","",INDEX(AG627:DR627,_xlfn.XMATCH(AB627,AG627:DR627)+1))</f>
        <v>0</v>
      </c>
      <c r="AD627" s="107" t="str" cm="1">
        <f t="array" ref="AD627">IF(AE627="","",INDEX(AG627:DR627,_xlfn.XMATCH(AE627,AG627:DR627)-1))</f>
        <v>CRS-GUP-DHI-DT-22-468</v>
      </c>
      <c r="AE627" s="113">
        <f t="shared" si="121"/>
        <v>44734</v>
      </c>
      <c r="AF627" s="107" t="str" cm="1">
        <f t="array" ref="AF627">IF(AE627="","",INDEX(AG627:DR627,_xlfn.XMATCH(AE627,AG627:DR627)+1))</f>
        <v>NC</v>
      </c>
      <c r="AG627" s="114" t="s">
        <v>1466</v>
      </c>
      <c r="AH627" s="115">
        <v>44708</v>
      </c>
      <c r="AI627" s="198">
        <v>0</v>
      </c>
      <c r="AJ627" s="114" t="s">
        <v>1467</v>
      </c>
      <c r="AK627" s="115">
        <v>44734</v>
      </c>
      <c r="AL627" s="114" t="s">
        <v>73</v>
      </c>
      <c r="AN627" s="115"/>
      <c r="AQ627" s="115"/>
      <c r="AT627" s="115"/>
      <c r="AW627" s="115"/>
      <c r="AZ627" s="115"/>
      <c r="BC627" s="115"/>
      <c r="BF627" s="115"/>
      <c r="BI627" s="115"/>
      <c r="BL627" s="115"/>
      <c r="BR627" s="115"/>
      <c r="BX627" s="115"/>
      <c r="CD627" s="115"/>
      <c r="CJ627" s="115"/>
      <c r="CP627" s="115"/>
      <c r="CV627" s="115"/>
      <c r="DB627" s="115"/>
      <c r="DH627" s="115"/>
      <c r="DN627" s="115"/>
      <c r="DS627" s="31" cm="1">
        <f t="array" ref="DS627">_xlfn.TAKE(_xlfn.CHOOSECOLS(_xlfn.WRAPROWS($AG627:$DR627,6),2),1)</f>
        <v>44708</v>
      </c>
      <c r="DT627" s="31" cm="1">
        <f t="array" ref="DT627">_xlfn.TAKE(_xlfn._xlws.FILTER(_xlfn.CHOOSECOLS(_xlfn.WRAPROWS($AG627:$DR627,6),2),
(_xlfn.CHOOSECOLS(_xlfn.WRAPROWS($AG627:$DR627,6),3) = "0") +
(_xlfn.CHOOSECOLS(_xlfn.WRAPROWS($AG627:$DR627,6),3) = 0) +
(_xlfn.CHOOSECOLS(_xlfn.WRAPROWS($AG627:$DR627,6),3) = "0(CP)")),1)</f>
        <v>44708</v>
      </c>
    </row>
    <row r="628" spans="1:124" s="114" customFormat="1" x14ac:dyDescent="0.45">
      <c r="A628" s="38"/>
      <c r="B628" s="62" t="s">
        <v>445</v>
      </c>
      <c r="C628" s="45" t="s">
        <v>1468</v>
      </c>
      <c r="D628" s="38" t="s">
        <v>101</v>
      </c>
      <c r="E628" s="45" t="s">
        <v>1427</v>
      </c>
      <c r="F628" s="37">
        <v>125127</v>
      </c>
      <c r="G628" s="38"/>
      <c r="H628" s="30" t="str">
        <f t="shared" si="119"/>
        <v>GUP-YL15-P1MAY-125127</v>
      </c>
      <c r="I628" s="60" t="s">
        <v>1469</v>
      </c>
      <c r="J628" s="28" t="s">
        <v>542</v>
      </c>
      <c r="K628" s="48">
        <v>44805</v>
      </c>
      <c r="L628" s="48"/>
      <c r="M628" s="32" t="s">
        <v>448</v>
      </c>
      <c r="N628" s="28" t="s">
        <v>1299</v>
      </c>
      <c r="O628" s="28"/>
      <c r="P628" s="28"/>
      <c r="Q628" s="28"/>
      <c r="R628" s="28"/>
      <c r="S628" s="28" t="s">
        <v>1300</v>
      </c>
      <c r="T628" s="32" t="s">
        <v>104</v>
      </c>
      <c r="U628" s="28" t="s">
        <v>1300</v>
      </c>
      <c r="V628" s="37" t="s">
        <v>249</v>
      </c>
      <c r="W628" s="37">
        <v>3</v>
      </c>
      <c r="X628" s="162">
        <v>45838</v>
      </c>
      <c r="Y628" s="165">
        <v>45840</v>
      </c>
      <c r="Z628" s="30"/>
      <c r="AA628" s="107" t="str" cm="1">
        <f t="array" ref="AA628">IF(AB628="","",INDEX(AG628:DR628,_xlfn.XMATCH(AB628,AG628:DR628)-1))</f>
        <v>DE-GUP-DT-E-22-253</v>
      </c>
      <c r="AB628" s="113">
        <f t="shared" si="120"/>
        <v>44708</v>
      </c>
      <c r="AC628" s="107" cm="1">
        <f t="array" ref="AC628">IF(AB628="","",INDEX(AG628:DR628,_xlfn.XMATCH(AB628,AG628:DR628)+1))</f>
        <v>0</v>
      </c>
      <c r="AD628" s="107" t="str" cm="1">
        <f t="array" ref="AD628">IF(AE628="","",INDEX(AG628:DR628,_xlfn.XMATCH(AE628,AG628:DR628)-1))</f>
        <v>CRS-GUP-DHI-DT-22-468</v>
      </c>
      <c r="AE628" s="113">
        <f t="shared" si="121"/>
        <v>44734</v>
      </c>
      <c r="AF628" s="107" t="str" cm="1">
        <f t="array" ref="AF628">IF(AE628="","",INDEX(AG628:DR628,_xlfn.XMATCH(AE628,AG628:DR628)+1))</f>
        <v>NC</v>
      </c>
      <c r="AG628" s="114" t="s">
        <v>1466</v>
      </c>
      <c r="AH628" s="115">
        <v>44708</v>
      </c>
      <c r="AI628" s="198">
        <v>0</v>
      </c>
      <c r="AJ628" s="114" t="s">
        <v>1467</v>
      </c>
      <c r="AK628" s="115">
        <v>44734</v>
      </c>
      <c r="AL628" s="114" t="s">
        <v>73</v>
      </c>
      <c r="AN628" s="115"/>
      <c r="AQ628" s="115"/>
      <c r="AT628" s="115"/>
      <c r="AW628" s="115"/>
      <c r="AZ628" s="115"/>
      <c r="BC628" s="115"/>
      <c r="BF628" s="115"/>
      <c r="BI628" s="115"/>
      <c r="BL628" s="115"/>
      <c r="BR628" s="115"/>
      <c r="BX628" s="115"/>
      <c r="CD628" s="115"/>
      <c r="CJ628" s="115"/>
      <c r="CP628" s="115"/>
      <c r="CV628" s="115"/>
      <c r="DB628" s="115"/>
      <c r="DH628" s="115"/>
      <c r="DN628" s="115"/>
      <c r="DS628" s="31" cm="1">
        <f t="array" ref="DS628">_xlfn.TAKE(_xlfn.CHOOSECOLS(_xlfn.WRAPROWS($AG628:$DR628,6),2),1)</f>
        <v>44708</v>
      </c>
      <c r="DT628" s="31" cm="1">
        <f t="array" ref="DT628">_xlfn.TAKE(_xlfn._xlws.FILTER(_xlfn.CHOOSECOLS(_xlfn.WRAPROWS($AG628:$DR628,6),2),
(_xlfn.CHOOSECOLS(_xlfn.WRAPROWS($AG628:$DR628,6),3) = "0") +
(_xlfn.CHOOSECOLS(_xlfn.WRAPROWS($AG628:$DR628,6),3) = 0) +
(_xlfn.CHOOSECOLS(_xlfn.WRAPROWS($AG628:$DR628,6),3) = "0(CP)")),1)</f>
        <v>44708</v>
      </c>
    </row>
    <row r="629" spans="1:124" s="114" customFormat="1" x14ac:dyDescent="0.45">
      <c r="A629" s="38"/>
      <c r="B629" s="62" t="s">
        <v>445</v>
      </c>
      <c r="C629" s="45" t="s">
        <v>237</v>
      </c>
      <c r="D629" s="38" t="s">
        <v>101</v>
      </c>
      <c r="E629" s="45" t="s">
        <v>1297</v>
      </c>
      <c r="F629" s="37">
        <v>125131</v>
      </c>
      <c r="G629" s="38"/>
      <c r="H629" s="30" t="str">
        <f t="shared" si="119"/>
        <v>GUP-YT01-P1MAA-125131</v>
      </c>
      <c r="I629" s="60" t="s">
        <v>1472</v>
      </c>
      <c r="J629" s="28" t="s">
        <v>542</v>
      </c>
      <c r="K629" s="48">
        <v>44819</v>
      </c>
      <c r="L629" s="48"/>
      <c r="M629" s="32" t="s">
        <v>448</v>
      </c>
      <c r="N629" s="28" t="s">
        <v>1299</v>
      </c>
      <c r="O629" s="28"/>
      <c r="P629" s="28" t="s">
        <v>5686</v>
      </c>
      <c r="Q629" s="28"/>
      <c r="R629" s="28"/>
      <c r="S629" s="28" t="s">
        <v>1300</v>
      </c>
      <c r="T629" s="32" t="s">
        <v>104</v>
      </c>
      <c r="U629" s="28" t="s">
        <v>1300</v>
      </c>
      <c r="V629" s="37" t="s">
        <v>272</v>
      </c>
      <c r="W629" s="37">
        <v>2</v>
      </c>
      <c r="X629" s="162">
        <v>45838</v>
      </c>
      <c r="Y629" s="165">
        <v>45840</v>
      </c>
      <c r="Z629" s="30"/>
      <c r="AA629" s="107" t="str" cm="1">
        <f t="array" ref="AA629">IF(AB629="","",INDEX(AG629:DR629,_xlfn.XMATCH(AB629,AG629:DR629)-1))</f>
        <v>DE-GUP-DT-E-22-918</v>
      </c>
      <c r="AB629" s="113">
        <f t="shared" si="120"/>
        <v>44873</v>
      </c>
      <c r="AC629" s="107" cm="1">
        <f t="array" ref="AC629">IF(AB629="","",INDEX(AG629:DR629,_xlfn.XMATCH(AB629,AG629:DR629)+1))</f>
        <v>0</v>
      </c>
      <c r="AD629" s="107" t="str" cm="1">
        <f t="array" ref="AD629">IF(AE629="","",INDEX(AG629:DR629,_xlfn.XMATCH(AE629,AG629:DR629)-1))</f>
        <v>CRS-GUP-DHI-DT-22-1031</v>
      </c>
      <c r="AE629" s="113">
        <f t="shared" si="121"/>
        <v>44878</v>
      </c>
      <c r="AF629" s="107" t="str" cm="1">
        <f t="array" ref="AF629">IF(AE629="","",INDEX(AG629:DR629,_xlfn.XMATCH(AE629,AG629:DR629)+1))</f>
        <v>NC</v>
      </c>
      <c r="AG629" s="114" t="s">
        <v>5395</v>
      </c>
      <c r="AH629" s="115">
        <v>44873</v>
      </c>
      <c r="AI629" s="198">
        <v>0</v>
      </c>
      <c r="AJ629" s="114" t="s">
        <v>5394</v>
      </c>
      <c r="AK629" s="115">
        <v>44878</v>
      </c>
      <c r="AL629" s="114" t="s">
        <v>73</v>
      </c>
      <c r="AN629" s="115"/>
      <c r="AQ629" s="115"/>
      <c r="AT629" s="115"/>
      <c r="AW629" s="115"/>
      <c r="AZ629" s="115"/>
      <c r="BC629" s="115"/>
      <c r="BF629" s="115"/>
      <c r="BI629" s="115"/>
      <c r="BL629" s="115"/>
      <c r="BR629" s="115"/>
      <c r="BX629" s="115"/>
      <c r="CD629" s="115"/>
      <c r="CJ629" s="115"/>
      <c r="CP629" s="115"/>
      <c r="CV629" s="115"/>
      <c r="DB629" s="115"/>
      <c r="DH629" s="115"/>
      <c r="DN629" s="115"/>
      <c r="DS629" s="31" cm="1">
        <f t="array" ref="DS629">_xlfn.TAKE(_xlfn.CHOOSECOLS(_xlfn.WRAPROWS($AG629:$DR629,6),2),1)</f>
        <v>44873</v>
      </c>
      <c r="DT629" s="31" cm="1">
        <f t="array" ref="DT629">_xlfn.TAKE(_xlfn._xlws.FILTER(_xlfn.CHOOSECOLS(_xlfn.WRAPROWS($AG629:$DR629,6),2),
(_xlfn.CHOOSECOLS(_xlfn.WRAPROWS($AG629:$DR629,6),3) = "0") +
(_xlfn.CHOOSECOLS(_xlfn.WRAPROWS($AG629:$DR629,6),3) = 0) +
(_xlfn.CHOOSECOLS(_xlfn.WRAPROWS($AG629:$DR629,6),3) = "0(CP)")),1)</f>
        <v>44873</v>
      </c>
    </row>
    <row r="630" spans="1:124" s="114" customFormat="1" x14ac:dyDescent="0.45">
      <c r="A630" s="29"/>
      <c r="B630" s="62" t="s">
        <v>59</v>
      </c>
      <c r="C630" s="45" t="s">
        <v>490</v>
      </c>
      <c r="D630" s="29" t="s">
        <v>101</v>
      </c>
      <c r="E630" s="45" t="s">
        <v>1473</v>
      </c>
      <c r="F630" s="37">
        <v>125137</v>
      </c>
      <c r="G630" s="29"/>
      <c r="H630" s="30" t="str">
        <f t="shared" si="119"/>
        <v>GUP-YL22-P1MAA-125137</v>
      </c>
      <c r="I630" s="63" t="s">
        <v>1474</v>
      </c>
      <c r="J630" s="28" t="s">
        <v>96</v>
      </c>
      <c r="K630" s="48">
        <v>44720</v>
      </c>
      <c r="L630" s="48"/>
      <c r="M630" s="32" t="s">
        <v>1399</v>
      </c>
      <c r="N630" s="28" t="s">
        <v>1400</v>
      </c>
      <c r="O630" s="28"/>
      <c r="P630" s="28"/>
      <c r="Q630" s="28"/>
      <c r="R630" s="28"/>
      <c r="S630" s="28" t="s">
        <v>1401</v>
      </c>
      <c r="T630" s="32" t="s">
        <v>67</v>
      </c>
      <c r="U630" s="28" t="s">
        <v>1401</v>
      </c>
      <c r="V630" s="37" t="s">
        <v>249</v>
      </c>
      <c r="W630" s="37">
        <v>3</v>
      </c>
      <c r="X630" s="162">
        <v>45838</v>
      </c>
      <c r="Y630" s="165">
        <v>45840</v>
      </c>
      <c r="Z630" s="30"/>
      <c r="AA630" s="107" t="str" cm="1">
        <f t="array" ref="AA630">IF(AB630="","",INDEX(AG630:DR630,_xlfn.XMATCH(AB630,AG630:DR630)-1))</f>
        <v>DE-GUP-DT-E-22-278</v>
      </c>
      <c r="AB630" s="113">
        <f t="shared" ref="AB630:AB640" si="122">IF(AH630="", "",MAX(AH630,AN630,AT630,AZ630,BF630,BL630,BR630,BX630,CD630,CJ630,CP630,CV630,DB630,DH630,DN630))</f>
        <v>44720</v>
      </c>
      <c r="AC630" s="107" cm="1">
        <f t="array" ref="AC630">IF(AB630="","",INDEX(AG630:DR630,_xlfn.XMATCH(AB630,AG630:DR630)+1))</f>
        <v>0</v>
      </c>
      <c r="AD630" s="107" t="str" cm="1">
        <f t="array" ref="AD630">IF(AE630="","",INDEX(AG630:DR630,_xlfn.XMATCH(AE630,AG630:DR630)-1))</f>
        <v>CRS-GUP-DHI-DT-22-481</v>
      </c>
      <c r="AE630" s="113">
        <f t="shared" ref="AE630:AE640" si="123">IF(AK630="", "",MAX(AK630,AQ630,AW630,BC630,BI630,BO630,BU630,CA630,CG630,CM630,CS630,CY630,DE630,DK630,DQ630))</f>
        <v>44745</v>
      </c>
      <c r="AF630" s="107" t="str" cm="1">
        <f t="array" ref="AF630">IF(AE630="","",INDEX(AG630:DR630,_xlfn.XMATCH(AE630,AG630:DR630)+1))</f>
        <v>NC</v>
      </c>
      <c r="AG630" s="114" t="s">
        <v>1350</v>
      </c>
      <c r="AH630" s="115">
        <v>44720</v>
      </c>
      <c r="AI630" s="198">
        <v>0</v>
      </c>
      <c r="AJ630" s="114" t="s">
        <v>1351</v>
      </c>
      <c r="AK630" s="115">
        <v>44745</v>
      </c>
      <c r="AL630" s="114" t="s">
        <v>73</v>
      </c>
      <c r="AN630" s="115"/>
      <c r="AQ630" s="115"/>
      <c r="AT630" s="115"/>
      <c r="AW630" s="115"/>
      <c r="AZ630" s="115"/>
      <c r="BC630" s="115"/>
      <c r="BF630" s="115"/>
      <c r="BI630" s="115"/>
      <c r="BL630" s="115"/>
      <c r="BR630" s="115"/>
      <c r="BX630" s="115"/>
      <c r="CD630" s="115"/>
      <c r="CJ630" s="115"/>
      <c r="CP630" s="115"/>
      <c r="CV630" s="115"/>
      <c r="DB630" s="115"/>
      <c r="DH630" s="115"/>
      <c r="DN630" s="115"/>
      <c r="DS630" s="31" cm="1">
        <f t="array" ref="DS630">_xlfn.TAKE(_xlfn.CHOOSECOLS(_xlfn.WRAPROWS($AG630:$DR630,6),2),1)</f>
        <v>44720</v>
      </c>
      <c r="DT630" s="31" cm="1">
        <f t="array" ref="DT630">_xlfn.TAKE(_xlfn._xlws.FILTER(_xlfn.CHOOSECOLS(_xlfn.WRAPROWS($AG630:$DR630,6),2),
(_xlfn.CHOOSECOLS(_xlfn.WRAPROWS($AG630:$DR630,6),3) = "0") +
(_xlfn.CHOOSECOLS(_xlfn.WRAPROWS($AG630:$DR630,6),3) = 0) +
(_xlfn.CHOOSECOLS(_xlfn.WRAPROWS($AG630:$DR630,6),3) = "0(CP)")),1)</f>
        <v>44720</v>
      </c>
    </row>
    <row r="631" spans="1:124" s="114" customFormat="1" x14ac:dyDescent="0.45">
      <c r="A631" s="29"/>
      <c r="B631" s="62" t="s">
        <v>59</v>
      </c>
      <c r="C631" s="45" t="s">
        <v>1475</v>
      </c>
      <c r="D631" s="29" t="s">
        <v>101</v>
      </c>
      <c r="E631" s="45" t="s">
        <v>1473</v>
      </c>
      <c r="F631" s="37">
        <v>125147</v>
      </c>
      <c r="G631" s="29"/>
      <c r="H631" s="30" t="str">
        <f t="shared" si="119"/>
        <v>GUP-DE00-P1MAA-125147</v>
      </c>
      <c r="I631" s="63" t="s">
        <v>1476</v>
      </c>
      <c r="J631" s="28" t="s">
        <v>96</v>
      </c>
      <c r="K631" s="48">
        <v>44789</v>
      </c>
      <c r="L631" s="48"/>
      <c r="M631" s="32" t="s">
        <v>1399</v>
      </c>
      <c r="N631" s="28" t="s">
        <v>1400</v>
      </c>
      <c r="O631" s="28"/>
      <c r="P631" s="28"/>
      <c r="Q631" s="28"/>
      <c r="R631" s="28"/>
      <c r="S631" s="28" t="s">
        <v>1401</v>
      </c>
      <c r="T631" s="32" t="s">
        <v>67</v>
      </c>
      <c r="U631" s="28" t="s">
        <v>1401</v>
      </c>
      <c r="V631" s="37" t="s">
        <v>236</v>
      </c>
      <c r="W631" s="37">
        <v>3</v>
      </c>
      <c r="X631" s="162">
        <v>45838</v>
      </c>
      <c r="Y631" s="165">
        <v>45840</v>
      </c>
      <c r="Z631" s="30"/>
      <c r="AA631" s="107" t="str" cm="1">
        <f t="array" ref="AA631">IF(AB631="","",INDEX(AG631:DR631,_xlfn.XMATCH(AB631,AG631:DR631)-1))</f>
        <v>DE-GUP-DT-E-22-496</v>
      </c>
      <c r="AB631" s="113">
        <f t="shared" si="122"/>
        <v>44785</v>
      </c>
      <c r="AC631" s="107" cm="1">
        <f t="array" ref="AC631">IF(AB631="","",INDEX(AG631:DR631,_xlfn.XMATCH(AB631,AG631:DR631)+1))</f>
        <v>0</v>
      </c>
      <c r="AD631" s="107" t="str" cm="1">
        <f t="array" ref="AD631">IF(AE631="","",INDEX(AG631:DR631,_xlfn.XMATCH(AE631,AG631:DR631)-1))</f>
        <v>CRS-GUP-DHI-DT-22-709</v>
      </c>
      <c r="AE631" s="113">
        <f t="shared" si="123"/>
        <v>44809</v>
      </c>
      <c r="AF631" s="107" t="str" cm="1">
        <f t="array" ref="AF631">IF(AE631="","",INDEX(AG631:DR631,_xlfn.XMATCH(AE631,AG631:DR631)+1))</f>
        <v>NC</v>
      </c>
      <c r="AG631" s="114" t="s">
        <v>1477</v>
      </c>
      <c r="AH631" s="115">
        <v>44785</v>
      </c>
      <c r="AI631" s="198">
        <v>0</v>
      </c>
      <c r="AJ631" s="114" t="s">
        <v>1478</v>
      </c>
      <c r="AK631" s="115">
        <v>44809</v>
      </c>
      <c r="AL631" s="114" t="s">
        <v>73</v>
      </c>
      <c r="AN631" s="115"/>
      <c r="AQ631" s="115"/>
      <c r="AT631" s="115"/>
      <c r="AW631" s="115"/>
      <c r="AZ631" s="115"/>
      <c r="BC631" s="115"/>
      <c r="BF631" s="115"/>
      <c r="BI631" s="115"/>
      <c r="BL631" s="115"/>
      <c r="BR631" s="115"/>
      <c r="BX631" s="115"/>
      <c r="CD631" s="115"/>
      <c r="CJ631" s="115"/>
      <c r="CP631" s="115"/>
      <c r="CV631" s="115"/>
      <c r="DB631" s="115"/>
      <c r="DH631" s="115"/>
      <c r="DN631" s="115"/>
      <c r="DS631" s="31" cm="1">
        <f t="array" ref="DS631">_xlfn.TAKE(_xlfn.CHOOSECOLS(_xlfn.WRAPROWS($AG631:$DR631,6),2),1)</f>
        <v>44785</v>
      </c>
      <c r="DT631" s="31" cm="1">
        <f t="array" ref="DT631">_xlfn.TAKE(_xlfn._xlws.FILTER(_xlfn.CHOOSECOLS(_xlfn.WRAPROWS($AG631:$DR631,6),2),
(_xlfn.CHOOSECOLS(_xlfn.WRAPROWS($AG631:$DR631,6),3) = "0") +
(_xlfn.CHOOSECOLS(_xlfn.WRAPROWS($AG631:$DR631,6),3) = 0) +
(_xlfn.CHOOSECOLS(_xlfn.WRAPROWS($AG631:$DR631,6),3) = "0(CP)")),1)</f>
        <v>44785</v>
      </c>
    </row>
    <row r="632" spans="1:124" s="114" customFormat="1" x14ac:dyDescent="0.45">
      <c r="A632" s="29"/>
      <c r="B632" s="62" t="s">
        <v>59</v>
      </c>
      <c r="C632" s="45" t="s">
        <v>1479</v>
      </c>
      <c r="D632" s="29" t="s">
        <v>101</v>
      </c>
      <c r="E632" s="45" t="s">
        <v>1473</v>
      </c>
      <c r="F632" s="37">
        <v>125149</v>
      </c>
      <c r="G632" s="29"/>
      <c r="H632" s="30" t="str">
        <f t="shared" si="119"/>
        <v>GUP-YF02-P1MAA-125149</v>
      </c>
      <c r="I632" s="63" t="s">
        <v>1480</v>
      </c>
      <c r="J632" s="28" t="s">
        <v>96</v>
      </c>
      <c r="K632" s="48">
        <v>44662</v>
      </c>
      <c r="L632" s="48"/>
      <c r="M632" s="32" t="s">
        <v>1399</v>
      </c>
      <c r="N632" s="28" t="s">
        <v>1400</v>
      </c>
      <c r="O632" s="28"/>
      <c r="P632" s="28"/>
      <c r="Q632" s="28"/>
      <c r="R632" s="28"/>
      <c r="S632" s="28" t="s">
        <v>1401</v>
      </c>
      <c r="T632" s="32" t="s">
        <v>67</v>
      </c>
      <c r="U632" s="28" t="s">
        <v>1401</v>
      </c>
      <c r="V632" s="37" t="s">
        <v>236</v>
      </c>
      <c r="W632" s="37">
        <v>3</v>
      </c>
      <c r="X632" s="162">
        <v>45838</v>
      </c>
      <c r="Y632" s="165">
        <v>45840</v>
      </c>
      <c r="Z632" s="30"/>
      <c r="AA632" s="107" t="str" cm="1">
        <f t="array" ref="AA632">IF(AB632="","",INDEX(AG632:DR632,_xlfn.XMATCH(AB632,AG632:DR632)-1))</f>
        <v>DHI-GUP-DT-22-161</v>
      </c>
      <c r="AB632" s="113">
        <f t="shared" si="122"/>
        <v>44662</v>
      </c>
      <c r="AC632" s="107" cm="1">
        <f t="array" ref="AC632">IF(AB632="","",INDEX(AG632:DR632,_xlfn.XMATCH(AB632,AG632:DR632)+1))</f>
        <v>0</v>
      </c>
      <c r="AD632" s="107" t="str" cm="1">
        <f t="array" ref="AD632">IF(AE632="","",INDEX(AG632:DR632,_xlfn.XMATCH(AE632,AG632:DR632)-1))</f>
        <v>CRS-GUP-DHI-DT-22-322</v>
      </c>
      <c r="AE632" s="113">
        <f t="shared" si="123"/>
        <v>44683</v>
      </c>
      <c r="AF632" s="107" t="str" cm="1">
        <f t="array" ref="AF632">IF(AE632="","",INDEX(AG632:DR632,_xlfn.XMATCH(AE632,AG632:DR632)+1))</f>
        <v>NC</v>
      </c>
      <c r="AG632" s="114" t="s">
        <v>1330</v>
      </c>
      <c r="AH632" s="115">
        <v>44662</v>
      </c>
      <c r="AI632" s="198">
        <v>0</v>
      </c>
      <c r="AJ632" s="114" t="s">
        <v>1331</v>
      </c>
      <c r="AK632" s="115">
        <v>44683</v>
      </c>
      <c r="AL632" s="114" t="s">
        <v>73</v>
      </c>
      <c r="AN632" s="115"/>
      <c r="AQ632" s="115"/>
      <c r="AT632" s="115"/>
      <c r="AW632" s="115"/>
      <c r="AZ632" s="115"/>
      <c r="BC632" s="115"/>
      <c r="BF632" s="115"/>
      <c r="BI632" s="115"/>
      <c r="BL632" s="115"/>
      <c r="BR632" s="115"/>
      <c r="BX632" s="115"/>
      <c r="CD632" s="115"/>
      <c r="CJ632" s="115"/>
      <c r="CP632" s="115"/>
      <c r="CV632" s="115"/>
      <c r="DB632" s="115"/>
      <c r="DH632" s="115"/>
      <c r="DN632" s="115"/>
      <c r="DS632" s="31" cm="1">
        <f t="array" ref="DS632">_xlfn.TAKE(_xlfn.CHOOSECOLS(_xlfn.WRAPROWS($AG632:$DR632,6),2),1)</f>
        <v>44662</v>
      </c>
      <c r="DT632" s="31" cm="1">
        <f t="array" ref="DT632">_xlfn.TAKE(_xlfn._xlws.FILTER(_xlfn.CHOOSECOLS(_xlfn.WRAPROWS($AG632:$DR632,6),2),
(_xlfn.CHOOSECOLS(_xlfn.WRAPROWS($AG632:$DR632,6),3) = "0") +
(_xlfn.CHOOSECOLS(_xlfn.WRAPROWS($AG632:$DR632,6),3) = 0) +
(_xlfn.CHOOSECOLS(_xlfn.WRAPROWS($AG632:$DR632,6),3) = "0(CP)")),1)</f>
        <v>44662</v>
      </c>
    </row>
    <row r="633" spans="1:124" s="114" customFormat="1" x14ac:dyDescent="0.45">
      <c r="A633" s="29"/>
      <c r="B633" s="62" t="s">
        <v>59</v>
      </c>
      <c r="C633" s="45" t="s">
        <v>1481</v>
      </c>
      <c r="D633" s="29" t="s">
        <v>101</v>
      </c>
      <c r="E633" s="45" t="s">
        <v>1473</v>
      </c>
      <c r="F633" s="37">
        <v>125157</v>
      </c>
      <c r="G633" s="29"/>
      <c r="H633" s="30" t="str">
        <f t="shared" si="119"/>
        <v>GUP-CC05-P1MAA-125157</v>
      </c>
      <c r="I633" s="63" t="s">
        <v>1482</v>
      </c>
      <c r="J633" s="28" t="s">
        <v>96</v>
      </c>
      <c r="K633" s="48">
        <v>44567</v>
      </c>
      <c r="L633" s="48"/>
      <c r="M633" s="32" t="s">
        <v>1399</v>
      </c>
      <c r="N633" s="28" t="s">
        <v>1400</v>
      </c>
      <c r="O633" s="28"/>
      <c r="P633" s="28"/>
      <c r="Q633" s="28"/>
      <c r="R633" s="28"/>
      <c r="S633" s="28" t="s">
        <v>1401</v>
      </c>
      <c r="T633" s="32" t="s">
        <v>67</v>
      </c>
      <c r="U633" s="28" t="s">
        <v>1401</v>
      </c>
      <c r="V633" s="37" t="s">
        <v>236</v>
      </c>
      <c r="W633" s="37">
        <v>3</v>
      </c>
      <c r="X633" s="162">
        <v>45838</v>
      </c>
      <c r="Y633" s="165">
        <v>45840</v>
      </c>
      <c r="Z633" s="30"/>
      <c r="AA633" s="107" t="str" cm="1">
        <f t="array" ref="AA633">IF(AB633="","",INDEX(AG633:DR633,_xlfn.XMATCH(AB633,AG633:DR633)-1))</f>
        <v>DHI-GUP-DT-22-008</v>
      </c>
      <c r="AB633" s="113">
        <f t="shared" si="122"/>
        <v>44568</v>
      </c>
      <c r="AC633" s="107" cm="1">
        <f t="array" ref="AC633">IF(AB633="","",INDEX(AG633:DR633,_xlfn.XMATCH(AB633,AG633:DR633)+1))</f>
        <v>0</v>
      </c>
      <c r="AD633" s="107" t="str" cm="1">
        <f t="array" ref="AD633">IF(AE633="","",INDEX(AG633:DR633,_xlfn.XMATCH(AE633,AG633:DR633)-1))</f>
        <v>CRS-GUP-DHI-DT-21-173</v>
      </c>
      <c r="AE633" s="113">
        <f t="shared" si="123"/>
        <v>44585</v>
      </c>
      <c r="AF633" s="107" t="str" cm="1">
        <f t="array" ref="AF633">IF(AE633="","",INDEX(AG633:DR633,_xlfn.XMATCH(AE633,AG633:DR633)+1))</f>
        <v>NC</v>
      </c>
      <c r="AG633" s="114" t="s">
        <v>1483</v>
      </c>
      <c r="AH633" s="115">
        <v>44568</v>
      </c>
      <c r="AI633" s="198">
        <v>0</v>
      </c>
      <c r="AJ633" s="114" t="s">
        <v>1484</v>
      </c>
      <c r="AK633" s="115">
        <v>44585</v>
      </c>
      <c r="AL633" s="114" t="s">
        <v>73</v>
      </c>
      <c r="AN633" s="115"/>
      <c r="AQ633" s="115"/>
      <c r="AT633" s="115"/>
      <c r="AW633" s="115"/>
      <c r="AZ633" s="115"/>
      <c r="BC633" s="115"/>
      <c r="BF633" s="115"/>
      <c r="BI633" s="115"/>
      <c r="BL633" s="115"/>
      <c r="BR633" s="115"/>
      <c r="BX633" s="115"/>
      <c r="CD633" s="115"/>
      <c r="CJ633" s="115"/>
      <c r="CP633" s="115"/>
      <c r="CV633" s="115"/>
      <c r="DB633" s="115"/>
      <c r="DH633" s="115"/>
      <c r="DN633" s="115"/>
      <c r="DS633" s="31" cm="1">
        <f t="array" ref="DS633">_xlfn.TAKE(_xlfn.CHOOSECOLS(_xlfn.WRAPROWS($AG633:$DR633,6),2),1)</f>
        <v>44568</v>
      </c>
      <c r="DT633" s="31" cm="1">
        <f t="array" ref="DT633">_xlfn.TAKE(_xlfn._xlws.FILTER(_xlfn.CHOOSECOLS(_xlfn.WRAPROWS($AG633:$DR633,6),2),
(_xlfn.CHOOSECOLS(_xlfn.WRAPROWS($AG633:$DR633,6),3) = "0") +
(_xlfn.CHOOSECOLS(_xlfn.WRAPROWS($AG633:$DR633,6),3) = 0) +
(_xlfn.CHOOSECOLS(_xlfn.WRAPROWS($AG633:$DR633,6),3) = "0(CP)")),1)</f>
        <v>44568</v>
      </c>
    </row>
    <row r="634" spans="1:124" s="114" customFormat="1" x14ac:dyDescent="0.45">
      <c r="A634" s="29"/>
      <c r="B634" s="62" t="s">
        <v>59</v>
      </c>
      <c r="C634" s="45" t="s">
        <v>1481</v>
      </c>
      <c r="D634" s="29" t="s">
        <v>101</v>
      </c>
      <c r="E634" s="45" t="s">
        <v>1473</v>
      </c>
      <c r="F634" s="37">
        <v>125158</v>
      </c>
      <c r="G634" s="29"/>
      <c r="H634" s="30" t="str">
        <f t="shared" si="119"/>
        <v>GUP-CC05-P1MAA-125158</v>
      </c>
      <c r="I634" s="63" t="s">
        <v>1485</v>
      </c>
      <c r="J634" s="28" t="s">
        <v>96</v>
      </c>
      <c r="K634" s="48">
        <v>44567</v>
      </c>
      <c r="L634" s="48"/>
      <c r="M634" s="32" t="s">
        <v>1399</v>
      </c>
      <c r="N634" s="28" t="s">
        <v>1400</v>
      </c>
      <c r="O634" s="28"/>
      <c r="P634" s="28"/>
      <c r="Q634" s="28"/>
      <c r="R634" s="28"/>
      <c r="S634" s="28" t="s">
        <v>1401</v>
      </c>
      <c r="T634" s="32" t="s">
        <v>67</v>
      </c>
      <c r="U634" s="28" t="s">
        <v>1401</v>
      </c>
      <c r="V634" s="37" t="s">
        <v>236</v>
      </c>
      <c r="W634" s="37">
        <v>3</v>
      </c>
      <c r="X634" s="162">
        <v>45838</v>
      </c>
      <c r="Y634" s="165">
        <v>45840</v>
      </c>
      <c r="Z634" s="30"/>
      <c r="AA634" s="107" t="str" cm="1">
        <f t="array" ref="AA634">IF(AB634="","",INDEX(AG634:DR634,_xlfn.XMATCH(AB634,AG634:DR634)-1))</f>
        <v>DHI-GUP-DT-22-008</v>
      </c>
      <c r="AB634" s="113">
        <f t="shared" si="122"/>
        <v>44568</v>
      </c>
      <c r="AC634" s="107" cm="1">
        <f t="array" ref="AC634">IF(AB634="","",INDEX(AG634:DR634,_xlfn.XMATCH(AB634,AG634:DR634)+1))</f>
        <v>0</v>
      </c>
      <c r="AD634" s="107" t="str" cm="1">
        <f t="array" ref="AD634">IF(AE634="","",INDEX(AG634:DR634,_xlfn.XMATCH(AE634,AG634:DR634)-1))</f>
        <v>CRS-GUP-DHI-DT-21-173</v>
      </c>
      <c r="AE634" s="113">
        <f t="shared" si="123"/>
        <v>44585</v>
      </c>
      <c r="AF634" s="107" t="str" cm="1">
        <f t="array" ref="AF634">IF(AE634="","",INDEX(AG634:DR634,_xlfn.XMATCH(AE634,AG634:DR634)+1))</f>
        <v>NC</v>
      </c>
      <c r="AG634" s="114" t="s">
        <v>1483</v>
      </c>
      <c r="AH634" s="115">
        <v>44568</v>
      </c>
      <c r="AI634" s="198">
        <v>0</v>
      </c>
      <c r="AJ634" s="114" t="s">
        <v>1484</v>
      </c>
      <c r="AK634" s="115">
        <v>44585</v>
      </c>
      <c r="AL634" s="114" t="s">
        <v>73</v>
      </c>
      <c r="AN634" s="115"/>
      <c r="AQ634" s="115"/>
      <c r="AT634" s="115"/>
      <c r="AW634" s="115"/>
      <c r="AZ634" s="115"/>
      <c r="BC634" s="115"/>
      <c r="BF634" s="115"/>
      <c r="BI634" s="115"/>
      <c r="BL634" s="115"/>
      <c r="BR634" s="115"/>
      <c r="BX634" s="115"/>
      <c r="CD634" s="115"/>
      <c r="CJ634" s="115"/>
      <c r="CP634" s="115"/>
      <c r="CV634" s="115"/>
      <c r="DB634" s="115"/>
      <c r="DH634" s="115"/>
      <c r="DN634" s="115"/>
      <c r="DS634" s="31" cm="1">
        <f t="array" ref="DS634">_xlfn.TAKE(_xlfn.CHOOSECOLS(_xlfn.WRAPROWS($AG634:$DR634,6),2),1)</f>
        <v>44568</v>
      </c>
      <c r="DT634" s="31" cm="1">
        <f t="array" ref="DT634">_xlfn.TAKE(_xlfn._xlws.FILTER(_xlfn.CHOOSECOLS(_xlfn.WRAPROWS($AG634:$DR634,6),2),
(_xlfn.CHOOSECOLS(_xlfn.WRAPROWS($AG634:$DR634,6),3) = "0") +
(_xlfn.CHOOSECOLS(_xlfn.WRAPROWS($AG634:$DR634,6),3) = 0) +
(_xlfn.CHOOSECOLS(_xlfn.WRAPROWS($AG634:$DR634,6),3) = "0(CP)")),1)</f>
        <v>44568</v>
      </c>
    </row>
    <row r="635" spans="1:124" s="114" customFormat="1" x14ac:dyDescent="0.45">
      <c r="A635" s="29"/>
      <c r="B635" s="62" t="s">
        <v>59</v>
      </c>
      <c r="C635" s="45" t="s">
        <v>1481</v>
      </c>
      <c r="D635" s="29" t="s">
        <v>101</v>
      </c>
      <c r="E635" s="45" t="s">
        <v>1473</v>
      </c>
      <c r="F635" s="37">
        <v>125165</v>
      </c>
      <c r="G635" s="29"/>
      <c r="H635" s="30" t="str">
        <f t="shared" si="119"/>
        <v>GUP-CC05-P1MAA-125165</v>
      </c>
      <c r="I635" s="63" t="s">
        <v>1486</v>
      </c>
      <c r="J635" s="28" t="s">
        <v>96</v>
      </c>
      <c r="K635" s="48">
        <v>44789</v>
      </c>
      <c r="L635" s="48"/>
      <c r="M635" s="32" t="s">
        <v>1399</v>
      </c>
      <c r="N635" s="28" t="s">
        <v>1400</v>
      </c>
      <c r="O635" s="28"/>
      <c r="P635" s="28"/>
      <c r="Q635" s="28"/>
      <c r="R635" s="28"/>
      <c r="S635" s="28" t="s">
        <v>1401</v>
      </c>
      <c r="T635" s="32" t="s">
        <v>67</v>
      </c>
      <c r="U635" s="28" t="s">
        <v>1401</v>
      </c>
      <c r="V635" s="37" t="s">
        <v>236</v>
      </c>
      <c r="W635" s="37">
        <v>3</v>
      </c>
      <c r="X635" s="162">
        <v>45838</v>
      </c>
      <c r="Y635" s="165">
        <v>45840</v>
      </c>
      <c r="Z635" s="30"/>
      <c r="AA635" s="107" t="str" cm="1">
        <f t="array" ref="AA635">IF(AB635="","",INDEX(AG635:DR635,_xlfn.XMATCH(AB635,AG635:DR635)-1))</f>
        <v>DE-GUP-DT-E-22-496</v>
      </c>
      <c r="AB635" s="113">
        <f t="shared" si="122"/>
        <v>44785</v>
      </c>
      <c r="AC635" s="107" cm="1">
        <f t="array" ref="AC635">IF(AB635="","",INDEX(AG635:DR635,_xlfn.XMATCH(AB635,AG635:DR635)+1))</f>
        <v>0</v>
      </c>
      <c r="AD635" s="107" t="str" cm="1">
        <f t="array" ref="AD635">IF(AE635="","",INDEX(AG635:DR635,_xlfn.XMATCH(AE635,AG635:DR635)-1))</f>
        <v>CRS-GUP-DHI-DT-22-709</v>
      </c>
      <c r="AE635" s="113">
        <f t="shared" si="123"/>
        <v>44809</v>
      </c>
      <c r="AF635" s="107" t="str" cm="1">
        <f t="array" ref="AF635">IF(AE635="","",INDEX(AG635:DR635,_xlfn.XMATCH(AE635,AG635:DR635)+1))</f>
        <v>NC</v>
      </c>
      <c r="AG635" s="114" t="s">
        <v>1477</v>
      </c>
      <c r="AH635" s="115">
        <v>44785</v>
      </c>
      <c r="AI635" s="198">
        <v>0</v>
      </c>
      <c r="AJ635" s="114" t="s">
        <v>1478</v>
      </c>
      <c r="AK635" s="115">
        <v>44809</v>
      </c>
      <c r="AL635" s="114" t="s">
        <v>73</v>
      </c>
      <c r="AN635" s="115"/>
      <c r="AQ635" s="115"/>
      <c r="AT635" s="115"/>
      <c r="AW635" s="115"/>
      <c r="AZ635" s="115"/>
      <c r="BC635" s="115"/>
      <c r="BF635" s="115"/>
      <c r="BI635" s="115"/>
      <c r="BL635" s="115"/>
      <c r="BR635" s="115"/>
      <c r="BX635" s="115"/>
      <c r="CD635" s="115"/>
      <c r="CJ635" s="115"/>
      <c r="CP635" s="115"/>
      <c r="CV635" s="115"/>
      <c r="DB635" s="115"/>
      <c r="DH635" s="115"/>
      <c r="DN635" s="115"/>
      <c r="DS635" s="31" cm="1">
        <f t="array" ref="DS635">_xlfn.TAKE(_xlfn.CHOOSECOLS(_xlfn.WRAPROWS($AG635:$DR635,6),2),1)</f>
        <v>44785</v>
      </c>
      <c r="DT635" s="31" cm="1">
        <f t="array" ref="DT635">_xlfn.TAKE(_xlfn._xlws.FILTER(_xlfn.CHOOSECOLS(_xlfn.WRAPROWS($AG635:$DR635,6),2),
(_xlfn.CHOOSECOLS(_xlfn.WRAPROWS($AG635:$DR635,6),3) = "0") +
(_xlfn.CHOOSECOLS(_xlfn.WRAPROWS($AG635:$DR635,6),3) = 0) +
(_xlfn.CHOOSECOLS(_xlfn.WRAPROWS($AG635:$DR635,6),3) = "0(CP)")),1)</f>
        <v>44785</v>
      </c>
    </row>
    <row r="636" spans="1:124" s="43" customFormat="1" x14ac:dyDescent="0.45">
      <c r="A636" s="29"/>
      <c r="B636" s="62" t="s">
        <v>59</v>
      </c>
      <c r="C636" s="45" t="s">
        <v>1481</v>
      </c>
      <c r="D636" s="29" t="s">
        <v>101</v>
      </c>
      <c r="E636" s="45" t="s">
        <v>1473</v>
      </c>
      <c r="F636" s="37">
        <v>125166</v>
      </c>
      <c r="G636" s="29"/>
      <c r="H636" s="30" t="str">
        <f t="shared" si="119"/>
        <v>GUP-CC05-P1MAA-125166</v>
      </c>
      <c r="I636" s="63" t="s">
        <v>1487</v>
      </c>
      <c r="J636" s="28" t="s">
        <v>96</v>
      </c>
      <c r="K636" s="48">
        <v>44662</v>
      </c>
      <c r="L636" s="48"/>
      <c r="M636" s="32" t="s">
        <v>1399</v>
      </c>
      <c r="N636" s="28" t="s">
        <v>1400</v>
      </c>
      <c r="O636" s="28"/>
      <c r="P636" s="28"/>
      <c r="Q636" s="28"/>
      <c r="R636" s="28"/>
      <c r="S636" s="28" t="s">
        <v>1401</v>
      </c>
      <c r="T636" s="32" t="s">
        <v>67</v>
      </c>
      <c r="U636" s="28" t="s">
        <v>1401</v>
      </c>
      <c r="V636" s="37" t="s">
        <v>236</v>
      </c>
      <c r="W636" s="37">
        <v>3</v>
      </c>
      <c r="X636" s="162">
        <v>45838</v>
      </c>
      <c r="Y636" s="165">
        <v>45840</v>
      </c>
      <c r="Z636" s="30"/>
      <c r="AA636" s="119" t="str" cm="1">
        <f t="array" ref="AA636">IF(AB636="","",INDEX(AG636:DR636,_xlfn.XMATCH(AB636,AG636:DR636)-1))</f>
        <v>DE-GUP-DT-E-23-646</v>
      </c>
      <c r="AB636" s="120">
        <f t="shared" si="122"/>
        <v>45105</v>
      </c>
      <c r="AC636" s="119" cm="1">
        <f t="array" ref="AC636">IF(AB636="","",INDEX(AG636:DR636,_xlfn.XMATCH(AB636,AG636:DR636)+1))</f>
        <v>1</v>
      </c>
      <c r="AD636" s="119" t="str" cm="1">
        <f t="array" ref="AD636">IF(AE636="","",INDEX(AG636:DR636,_xlfn.XMATCH(AE636,AG636:DR636)-1))</f>
        <v>CRS-GUP-DHI-DT-22-322</v>
      </c>
      <c r="AE636" s="120">
        <f t="shared" si="123"/>
        <v>44683</v>
      </c>
      <c r="AF636" s="119" t="str" cm="1">
        <f t="array" ref="AF636">IF(AE636="","",INDEX(AG636:DR636,_xlfn.XMATCH(AE636,AG636:DR636)+1))</f>
        <v>NC</v>
      </c>
      <c r="AG636" s="43" t="s">
        <v>1330</v>
      </c>
      <c r="AH636" s="117">
        <v>44662</v>
      </c>
      <c r="AI636" s="199">
        <v>0</v>
      </c>
      <c r="AJ636" s="43" t="s">
        <v>1331</v>
      </c>
      <c r="AK636" s="117">
        <v>44683</v>
      </c>
      <c r="AL636" s="43" t="s">
        <v>73</v>
      </c>
      <c r="AM636" s="43" t="s">
        <v>7598</v>
      </c>
      <c r="AN636" s="117">
        <v>45105</v>
      </c>
      <c r="AO636" s="43">
        <v>1</v>
      </c>
      <c r="AQ636" s="117"/>
      <c r="AT636" s="117"/>
      <c r="AW636" s="117"/>
      <c r="AZ636" s="117"/>
      <c r="BC636" s="117"/>
      <c r="BF636" s="117"/>
      <c r="BI636" s="117"/>
      <c r="BL636" s="117"/>
      <c r="BR636" s="117"/>
      <c r="BX636" s="117"/>
      <c r="CD636" s="117"/>
      <c r="CJ636" s="117"/>
      <c r="CP636" s="117"/>
      <c r="CV636" s="117"/>
      <c r="DB636" s="117"/>
      <c r="DH636" s="117"/>
      <c r="DN636" s="117"/>
      <c r="DS636" s="31" cm="1">
        <f t="array" ref="DS636">_xlfn.TAKE(_xlfn.CHOOSECOLS(_xlfn.WRAPROWS($AG636:$DR636,6),2),1)</f>
        <v>44662</v>
      </c>
      <c r="DT636" s="31" cm="1">
        <f t="array" ref="DT636">_xlfn.TAKE(_xlfn._xlws.FILTER(_xlfn.CHOOSECOLS(_xlfn.WRAPROWS($AG636:$DR636,6),2),
(_xlfn.CHOOSECOLS(_xlfn.WRAPROWS($AG636:$DR636,6),3) = "0") +
(_xlfn.CHOOSECOLS(_xlfn.WRAPROWS($AG636:$DR636,6),3) = 0) +
(_xlfn.CHOOSECOLS(_xlfn.WRAPROWS($AG636:$DR636,6),3) = "0(CP)")),1)</f>
        <v>44662</v>
      </c>
    </row>
    <row r="637" spans="1:124" s="114" customFormat="1" x14ac:dyDescent="0.45">
      <c r="A637" s="29"/>
      <c r="B637" s="62" t="s">
        <v>59</v>
      </c>
      <c r="C637" s="45" t="s">
        <v>1481</v>
      </c>
      <c r="D637" s="29" t="s">
        <v>101</v>
      </c>
      <c r="E637" s="45" t="s">
        <v>1473</v>
      </c>
      <c r="F637" s="37">
        <v>125167</v>
      </c>
      <c r="G637" s="29"/>
      <c r="H637" s="30" t="str">
        <f t="shared" si="119"/>
        <v>GUP-CC05-P1MAA-125167</v>
      </c>
      <c r="I637" s="63" t="s">
        <v>1488</v>
      </c>
      <c r="J637" s="28" t="s">
        <v>96</v>
      </c>
      <c r="K637" s="48">
        <v>44662</v>
      </c>
      <c r="L637" s="48"/>
      <c r="M637" s="32" t="s">
        <v>1399</v>
      </c>
      <c r="N637" s="28" t="s">
        <v>1400</v>
      </c>
      <c r="O637" s="28"/>
      <c r="P637" s="28"/>
      <c r="Q637" s="28"/>
      <c r="R637" s="28"/>
      <c r="S637" s="28" t="s">
        <v>1401</v>
      </c>
      <c r="T637" s="32" t="s">
        <v>67</v>
      </c>
      <c r="U637" s="28" t="s">
        <v>1401</v>
      </c>
      <c r="V637" s="37" t="s">
        <v>236</v>
      </c>
      <c r="W637" s="37">
        <v>3</v>
      </c>
      <c r="X637" s="162">
        <v>45838</v>
      </c>
      <c r="Y637" s="165">
        <v>45840</v>
      </c>
      <c r="Z637" s="30"/>
      <c r="AA637" s="107" t="str" cm="1">
        <f t="array" ref="AA637">IF(AB637="","",INDEX(AG637:DR637,_xlfn.XMATCH(AB637,AG637:DR637)-1))</f>
        <v>DHI-GUP-DT-22-161</v>
      </c>
      <c r="AB637" s="113">
        <f t="shared" si="122"/>
        <v>44662</v>
      </c>
      <c r="AC637" s="107" cm="1">
        <f t="array" ref="AC637">IF(AB637="","",INDEX(AG637:DR637,_xlfn.XMATCH(AB637,AG637:DR637)+1))</f>
        <v>0</v>
      </c>
      <c r="AD637" s="107" t="str" cm="1">
        <f t="array" ref="AD637">IF(AE637="","",INDEX(AG637:DR637,_xlfn.XMATCH(AE637,AG637:DR637)-1))</f>
        <v>CRS-GUP-DHI-DT-22-322</v>
      </c>
      <c r="AE637" s="113">
        <f t="shared" si="123"/>
        <v>44683</v>
      </c>
      <c r="AF637" s="107" t="str" cm="1">
        <f t="array" ref="AF637">IF(AE637="","",INDEX(AG637:DR637,_xlfn.XMATCH(AE637,AG637:DR637)+1))</f>
        <v>NC</v>
      </c>
      <c r="AG637" s="114" t="s">
        <v>1330</v>
      </c>
      <c r="AH637" s="115">
        <v>44662</v>
      </c>
      <c r="AI637" s="198">
        <v>0</v>
      </c>
      <c r="AJ637" s="114" t="s">
        <v>1331</v>
      </c>
      <c r="AK637" s="115">
        <v>44683</v>
      </c>
      <c r="AL637" s="114" t="s">
        <v>73</v>
      </c>
      <c r="AN637" s="115"/>
      <c r="AQ637" s="115"/>
      <c r="AT637" s="115"/>
      <c r="AW637" s="115"/>
      <c r="AZ637" s="115"/>
      <c r="BC637" s="115"/>
      <c r="BF637" s="115"/>
      <c r="BI637" s="115"/>
      <c r="BL637" s="115"/>
      <c r="BR637" s="115"/>
      <c r="BX637" s="115"/>
      <c r="CD637" s="115"/>
      <c r="CJ637" s="115"/>
      <c r="CP637" s="115"/>
      <c r="CV637" s="115"/>
      <c r="DB637" s="115"/>
      <c r="DH637" s="115"/>
      <c r="DN637" s="115"/>
      <c r="DS637" s="31" cm="1">
        <f t="array" ref="DS637">_xlfn.TAKE(_xlfn.CHOOSECOLS(_xlfn.WRAPROWS($AG637:$DR637,6),2),1)</f>
        <v>44662</v>
      </c>
      <c r="DT637" s="31" cm="1">
        <f t="array" ref="DT637">_xlfn.TAKE(_xlfn._xlws.FILTER(_xlfn.CHOOSECOLS(_xlfn.WRAPROWS($AG637:$DR637,6),2),
(_xlfn.CHOOSECOLS(_xlfn.WRAPROWS($AG637:$DR637,6),3) = "0") +
(_xlfn.CHOOSECOLS(_xlfn.WRAPROWS($AG637:$DR637,6),3) = 0) +
(_xlfn.CHOOSECOLS(_xlfn.WRAPROWS($AG637:$DR637,6),3) = "0(CP)")),1)</f>
        <v>44662</v>
      </c>
    </row>
    <row r="638" spans="1:124" s="114" customFormat="1" x14ac:dyDescent="0.45">
      <c r="A638" s="29"/>
      <c r="B638" s="62" t="s">
        <v>59</v>
      </c>
      <c r="C638" s="45" t="s">
        <v>1481</v>
      </c>
      <c r="D638" s="29" t="s">
        <v>101</v>
      </c>
      <c r="E638" s="45" t="s">
        <v>1473</v>
      </c>
      <c r="F638" s="37">
        <v>125169</v>
      </c>
      <c r="G638" s="29"/>
      <c r="H638" s="30" t="str">
        <f t="shared" si="119"/>
        <v>GUP-CC05-P1MAA-125169</v>
      </c>
      <c r="I638" s="63" t="s">
        <v>1489</v>
      </c>
      <c r="J638" s="28" t="s">
        <v>96</v>
      </c>
      <c r="K638" s="48">
        <v>44599</v>
      </c>
      <c r="L638" s="48"/>
      <c r="M638" s="32" t="s">
        <v>1399</v>
      </c>
      <c r="N638" s="28" t="s">
        <v>1400</v>
      </c>
      <c r="O638" s="28"/>
      <c r="P638" s="28"/>
      <c r="Q638" s="28"/>
      <c r="R638" s="28"/>
      <c r="S638" s="28" t="s">
        <v>1401</v>
      </c>
      <c r="T638" s="32" t="s">
        <v>67</v>
      </c>
      <c r="U638" s="28" t="s">
        <v>1401</v>
      </c>
      <c r="V638" s="37" t="s">
        <v>236</v>
      </c>
      <c r="W638" s="37">
        <v>3</v>
      </c>
      <c r="X638" s="162">
        <v>45838</v>
      </c>
      <c r="Y638" s="165">
        <v>45840</v>
      </c>
      <c r="Z638" s="30"/>
      <c r="AA638" s="107" t="str" cm="1">
        <f t="array" ref="AA638">IF(AB638="","",INDEX(AG638:DR638,_xlfn.XMATCH(AB638,AG638:DR638)-1))</f>
        <v>DHI-GUP-DT-22-066</v>
      </c>
      <c r="AB638" s="113">
        <f t="shared" si="122"/>
        <v>44606</v>
      </c>
      <c r="AC638" s="107" cm="1">
        <f t="array" ref="AC638">IF(AB638="","",INDEX(AG638:DR638,_xlfn.XMATCH(AB638,AG638:DR638)+1))</f>
        <v>0</v>
      </c>
      <c r="AD638" s="107" t="str" cm="1">
        <f t="array" ref="AD638">IF(AE638="","",INDEX(AG638:DR638,_xlfn.XMATCH(AE638,AG638:DR638)-1))</f>
        <v>CRS-GUP-DHI-DT-22-228</v>
      </c>
      <c r="AE638" s="113">
        <f t="shared" si="123"/>
        <v>44625</v>
      </c>
      <c r="AF638" s="107" t="str" cm="1">
        <f t="array" ref="AF638">IF(AE638="","",INDEX(AG638:DR638,_xlfn.XMATCH(AE638,AG638:DR638)+1))</f>
        <v>NC</v>
      </c>
      <c r="AG638" s="114" t="s">
        <v>5005</v>
      </c>
      <c r="AH638" s="115">
        <v>44606</v>
      </c>
      <c r="AI638" s="198">
        <v>0</v>
      </c>
      <c r="AJ638" s="114" t="s">
        <v>1442</v>
      </c>
      <c r="AK638" s="115">
        <v>44625</v>
      </c>
      <c r="AL638" s="114" t="s">
        <v>73</v>
      </c>
      <c r="AN638" s="115"/>
      <c r="AQ638" s="115"/>
      <c r="AT638" s="115"/>
      <c r="AW638" s="115"/>
      <c r="AZ638" s="115"/>
      <c r="BC638" s="115"/>
      <c r="BF638" s="115"/>
      <c r="BI638" s="115"/>
      <c r="BL638" s="115"/>
      <c r="BR638" s="115"/>
      <c r="BX638" s="115"/>
      <c r="CD638" s="115"/>
      <c r="CJ638" s="115"/>
      <c r="CP638" s="115"/>
      <c r="CV638" s="115"/>
      <c r="DB638" s="115"/>
      <c r="DH638" s="115"/>
      <c r="DN638" s="115"/>
      <c r="DS638" s="31" cm="1">
        <f t="array" ref="DS638">_xlfn.TAKE(_xlfn.CHOOSECOLS(_xlfn.WRAPROWS($AG638:$DR638,6),2),1)</f>
        <v>44606</v>
      </c>
      <c r="DT638" s="31" cm="1">
        <f t="array" ref="DT638">_xlfn.TAKE(_xlfn._xlws.FILTER(_xlfn.CHOOSECOLS(_xlfn.WRAPROWS($AG638:$DR638,6),2),
(_xlfn.CHOOSECOLS(_xlfn.WRAPROWS($AG638:$DR638,6),3) = "0") +
(_xlfn.CHOOSECOLS(_xlfn.WRAPROWS($AG638:$DR638,6),3) = 0) +
(_xlfn.CHOOSECOLS(_xlfn.WRAPROWS($AG638:$DR638,6),3) = "0(CP)")),1)</f>
        <v>44606</v>
      </c>
    </row>
    <row r="639" spans="1:124" s="114" customFormat="1" x14ac:dyDescent="0.45">
      <c r="A639" s="29"/>
      <c r="B639" s="62" t="s">
        <v>59</v>
      </c>
      <c r="C639" s="45" t="s">
        <v>706</v>
      </c>
      <c r="D639" s="29" t="s">
        <v>101</v>
      </c>
      <c r="E639" s="45" t="s">
        <v>1490</v>
      </c>
      <c r="F639" s="37">
        <v>125177</v>
      </c>
      <c r="G639" s="29"/>
      <c r="H639" s="30" t="str">
        <f t="shared" si="119"/>
        <v>GUP-XA00-P1PAH-125177</v>
      </c>
      <c r="I639" s="63" t="s">
        <v>1491</v>
      </c>
      <c r="J639" s="28" t="s">
        <v>96</v>
      </c>
      <c r="K639" s="48">
        <v>44662</v>
      </c>
      <c r="L639" s="48"/>
      <c r="M639" s="32" t="s">
        <v>1399</v>
      </c>
      <c r="N639" s="28" t="s">
        <v>1400</v>
      </c>
      <c r="O639" s="28"/>
      <c r="P639" s="28"/>
      <c r="Q639" s="28"/>
      <c r="R639" s="28"/>
      <c r="S639" s="28" t="s">
        <v>1401</v>
      </c>
      <c r="T639" s="32" t="s">
        <v>67</v>
      </c>
      <c r="U639" s="28" t="s">
        <v>1401</v>
      </c>
      <c r="V639" s="37" t="s">
        <v>236</v>
      </c>
      <c r="W639" s="37">
        <v>3</v>
      </c>
      <c r="X639" s="162">
        <v>45838</v>
      </c>
      <c r="Y639" s="165">
        <v>45840</v>
      </c>
      <c r="Z639" s="30"/>
      <c r="AA639" s="107" t="str" cm="1">
        <f t="array" ref="AA639">IF(AB639="","",INDEX(AG639:DR639,_xlfn.XMATCH(AB639,AG639:DR639)-1))</f>
        <v>DE-GUP-DT-E-24-123</v>
      </c>
      <c r="AB639" s="113">
        <f t="shared" si="122"/>
        <v>45415</v>
      </c>
      <c r="AC639" s="107" cm="1">
        <f t="array" ref="AC639">IF(AB639="","",INDEX(AG639:DR639,_xlfn.XMATCH(AB639,AG639:DR639)+1))</f>
        <v>1</v>
      </c>
      <c r="AD639" s="107" t="str" cm="1">
        <f t="array" ref="AD639">IF(AE639="","",INDEX(AG639:DR639,_xlfn.XMATCH(AE639,AG639:DR639)-1))</f>
        <v>CRS-GUP-DHI-DT-22-328</v>
      </c>
      <c r="AE639" s="113">
        <f t="shared" si="123"/>
        <v>44719</v>
      </c>
      <c r="AF639" s="107" t="str" cm="1">
        <f t="array" ref="AF639">IF(AE639="","",INDEX(AG639:DR639,_xlfn.XMATCH(AE639,AG639:DR639)+1))</f>
        <v>NC</v>
      </c>
      <c r="AG639" s="114" t="s">
        <v>1384</v>
      </c>
      <c r="AH639" s="115">
        <v>44662</v>
      </c>
      <c r="AI639" s="198">
        <v>0</v>
      </c>
      <c r="AJ639" s="114" t="s">
        <v>1385</v>
      </c>
      <c r="AK639" s="115">
        <v>44719</v>
      </c>
      <c r="AL639" s="114" t="s">
        <v>73</v>
      </c>
      <c r="AM639" s="114" t="s">
        <v>8364</v>
      </c>
      <c r="AN639" s="115">
        <v>45415</v>
      </c>
      <c r="AO639" s="114">
        <v>1</v>
      </c>
      <c r="AQ639" s="115"/>
      <c r="AT639" s="115"/>
      <c r="AW639" s="115"/>
      <c r="AZ639" s="115"/>
      <c r="BC639" s="115"/>
      <c r="BF639" s="115"/>
      <c r="BI639" s="115"/>
      <c r="BL639" s="115"/>
      <c r="BR639" s="115"/>
      <c r="BX639" s="115"/>
      <c r="CD639" s="115"/>
      <c r="CJ639" s="115"/>
      <c r="CP639" s="115"/>
      <c r="CV639" s="115"/>
      <c r="DB639" s="115"/>
      <c r="DH639" s="115"/>
      <c r="DN639" s="115"/>
      <c r="DS639" s="31" cm="1">
        <f t="array" ref="DS639">_xlfn.TAKE(_xlfn.CHOOSECOLS(_xlfn.WRAPROWS($AG639:$DR639,6),2),1)</f>
        <v>44662</v>
      </c>
      <c r="DT639" s="31" cm="1">
        <f t="array" ref="DT639">_xlfn.TAKE(_xlfn._xlws.FILTER(_xlfn.CHOOSECOLS(_xlfn.WRAPROWS($AG639:$DR639,6),2),
(_xlfn.CHOOSECOLS(_xlfn.WRAPROWS($AG639:$DR639,6),3) = "0") +
(_xlfn.CHOOSECOLS(_xlfn.WRAPROWS($AG639:$DR639,6),3) = 0) +
(_xlfn.CHOOSECOLS(_xlfn.WRAPROWS($AG639:$DR639,6),3) = "0(CP)")),1)</f>
        <v>44662</v>
      </c>
    </row>
    <row r="640" spans="1:124" s="114" customFormat="1" x14ac:dyDescent="0.45">
      <c r="A640" s="29"/>
      <c r="B640" s="62" t="s">
        <v>59</v>
      </c>
      <c r="C640" s="45" t="s">
        <v>1481</v>
      </c>
      <c r="D640" s="29" t="s">
        <v>101</v>
      </c>
      <c r="E640" s="45" t="s">
        <v>1473</v>
      </c>
      <c r="F640" s="37">
        <v>125178</v>
      </c>
      <c r="G640" s="29"/>
      <c r="H640" s="30" t="str">
        <f t="shared" si="119"/>
        <v>GUP-CC05-P1MAA-125178</v>
      </c>
      <c r="I640" s="63" t="s">
        <v>1492</v>
      </c>
      <c r="J640" s="28" t="s">
        <v>96</v>
      </c>
      <c r="K640" s="48">
        <v>44789</v>
      </c>
      <c r="L640" s="48"/>
      <c r="M640" s="32" t="s">
        <v>1399</v>
      </c>
      <c r="N640" s="28" t="s">
        <v>1400</v>
      </c>
      <c r="O640" s="28"/>
      <c r="P640" s="28"/>
      <c r="Q640" s="28"/>
      <c r="R640" s="28"/>
      <c r="S640" s="28" t="s">
        <v>1401</v>
      </c>
      <c r="T640" s="32" t="s">
        <v>67</v>
      </c>
      <c r="U640" s="28" t="s">
        <v>1401</v>
      </c>
      <c r="V640" s="37" t="s">
        <v>249</v>
      </c>
      <c r="W640" s="37">
        <v>3</v>
      </c>
      <c r="X640" s="162">
        <v>45838</v>
      </c>
      <c r="Y640" s="165">
        <v>45840</v>
      </c>
      <c r="Z640" s="30"/>
      <c r="AA640" s="107" t="str" cm="1">
        <f t="array" ref="AA640">IF(AB640="","",INDEX(AG640:DR640,_xlfn.XMATCH(AB640,AG640:DR640)-1))</f>
        <v>DHI-GUP-DT-22-161</v>
      </c>
      <c r="AB640" s="113">
        <f t="shared" si="122"/>
        <v>44662</v>
      </c>
      <c r="AC640" s="107" cm="1">
        <f t="array" ref="AC640">IF(AB640="","",INDEX(AG640:DR640,_xlfn.XMATCH(AB640,AG640:DR640)+1))</f>
        <v>1</v>
      </c>
      <c r="AD640" s="107" t="str" cm="1">
        <f t="array" ref="AD640">IF(AE640="","",INDEX(AG640:DR640,_xlfn.XMATCH(AE640,AG640:DR640)-1))</f>
        <v>CRS-GUP-DHI-DT-22-322</v>
      </c>
      <c r="AE640" s="113">
        <f t="shared" si="123"/>
        <v>44683</v>
      </c>
      <c r="AF640" s="107" t="str" cm="1">
        <f t="array" ref="AF640">IF(AE640="","",INDEX(AG640:DR640,_xlfn.XMATCH(AE640,AG640:DR640)+1))</f>
        <v>NC</v>
      </c>
      <c r="AG640" s="114" t="s">
        <v>1483</v>
      </c>
      <c r="AH640" s="115">
        <v>44568</v>
      </c>
      <c r="AI640" s="198">
        <v>0</v>
      </c>
      <c r="AJ640" s="114" t="s">
        <v>1484</v>
      </c>
      <c r="AK640" s="115">
        <v>44585</v>
      </c>
      <c r="AL640" s="114" t="s">
        <v>73</v>
      </c>
      <c r="AM640" s="114" t="s">
        <v>1330</v>
      </c>
      <c r="AN640" s="115">
        <v>44662</v>
      </c>
      <c r="AO640" s="114">
        <v>1</v>
      </c>
      <c r="AP640" s="114" t="s">
        <v>1331</v>
      </c>
      <c r="AQ640" s="115">
        <v>44683</v>
      </c>
      <c r="AR640" s="114" t="s">
        <v>73</v>
      </c>
      <c r="AT640" s="115"/>
      <c r="AW640" s="115"/>
      <c r="AZ640" s="115"/>
      <c r="BC640" s="115"/>
      <c r="BF640" s="115"/>
      <c r="BI640" s="115"/>
      <c r="BL640" s="115"/>
      <c r="BR640" s="115"/>
      <c r="BX640" s="115"/>
      <c r="CD640" s="115"/>
      <c r="CJ640" s="115"/>
      <c r="CP640" s="115"/>
      <c r="CV640" s="115"/>
      <c r="DB640" s="115"/>
      <c r="DH640" s="115"/>
      <c r="DN640" s="115"/>
      <c r="DS640" s="31" cm="1">
        <f t="array" ref="DS640">_xlfn.TAKE(_xlfn.CHOOSECOLS(_xlfn.WRAPROWS($AG640:$DR640,6),2),1)</f>
        <v>44568</v>
      </c>
      <c r="DT640" s="31" cm="1">
        <f t="array" ref="DT640">_xlfn.TAKE(_xlfn._xlws.FILTER(_xlfn.CHOOSECOLS(_xlfn.WRAPROWS($AG640:$DR640,6),2),
(_xlfn.CHOOSECOLS(_xlfn.WRAPROWS($AG640:$DR640,6),3) = "0") +
(_xlfn.CHOOSECOLS(_xlfn.WRAPROWS($AG640:$DR640,6),3) = 0) +
(_xlfn.CHOOSECOLS(_xlfn.WRAPROWS($AG640:$DR640,6),3) = "0(CP)")),1)</f>
        <v>44568</v>
      </c>
    </row>
    <row r="641" spans="1:124" s="43" customFormat="1" x14ac:dyDescent="0.45">
      <c r="A641" s="29"/>
      <c r="B641" s="62" t="s">
        <v>445</v>
      </c>
      <c r="C641" s="45" t="s">
        <v>237</v>
      </c>
      <c r="D641" s="29" t="s">
        <v>61</v>
      </c>
      <c r="E641" s="45" t="s">
        <v>1493</v>
      </c>
      <c r="F641" s="37">
        <v>125181</v>
      </c>
      <c r="G641" s="29"/>
      <c r="H641" s="30" t="str">
        <f t="shared" si="119"/>
        <v>GUP-YT01-P1MAJ-125181</v>
      </c>
      <c r="I641" s="63" t="s">
        <v>1494</v>
      </c>
      <c r="J641" s="28" t="s">
        <v>542</v>
      </c>
      <c r="K641" s="48">
        <v>44576</v>
      </c>
      <c r="L641" s="48"/>
      <c r="M641" s="32" t="s">
        <v>448</v>
      </c>
      <c r="N641" s="28" t="s">
        <v>1299</v>
      </c>
      <c r="O641" s="28"/>
      <c r="P641" s="28"/>
      <c r="Q641" s="28"/>
      <c r="R641" s="28"/>
      <c r="S641" s="28" t="s">
        <v>1300</v>
      </c>
      <c r="T641" s="32" t="s">
        <v>104</v>
      </c>
      <c r="U641" s="28" t="s">
        <v>1300</v>
      </c>
      <c r="V641" s="37" t="s">
        <v>272</v>
      </c>
      <c r="W641" s="37">
        <v>2</v>
      </c>
      <c r="X641" s="162">
        <v>45838</v>
      </c>
      <c r="Y641" s="165">
        <v>45840</v>
      </c>
      <c r="Z641" s="30"/>
      <c r="AA641" s="119" t="str" cm="1">
        <f t="array" ref="AA641">IF(AB641="","",INDEX(AG641:DR641,_xlfn.XMATCH(AB641,AG641:DR641)-1))</f>
        <v>DE-GUP-DT-E-23-511</v>
      </c>
      <c r="AB641" s="120">
        <f t="shared" ref="AB641:AB743" si="124">IF(AH641="", "",MAX(AH641,AN641,AT641,AZ641,BF641,BL641,BR641,BX641,CD641,CJ641,CP641,CV641,DB641,DH641,DN641))</f>
        <v>45043</v>
      </c>
      <c r="AC641" s="119" cm="1">
        <f t="array" ref="AC641">IF(AB641="","",INDEX(AG641:DR641,_xlfn.XMATCH(AB641,AG641:DR641)+1))</f>
        <v>3</v>
      </c>
      <c r="AD641" s="119" t="str" cm="1">
        <f t="array" ref="AD641">IF(AE641="","",INDEX(AG641:DR641,_xlfn.XMATCH(AE641,AG641:DR641)-1))</f>
        <v>CRS-GUP-DHI-DT-23-1944</v>
      </c>
      <c r="AE641" s="120">
        <f t="shared" ref="AE641:AE743" si="125">IF(AK641="", "",MAX(AK641,AQ641,AW641,BC641,BI641,BO641,BU641,CA641,CG641,CM641,CS641,CY641,DE641,DK641,DQ641))</f>
        <v>45057</v>
      </c>
      <c r="AF641" s="119" t="str" cm="1">
        <f t="array" ref="AF641">IF(AE641="","",INDEX(AG641:DR641,_xlfn.XMATCH(AE641,AG641:DR641)+1))</f>
        <v>NC</v>
      </c>
      <c r="AG641" s="43" t="s">
        <v>1483</v>
      </c>
      <c r="AH641" s="117">
        <v>44568</v>
      </c>
      <c r="AI641" s="199">
        <v>0</v>
      </c>
      <c r="AJ641" s="43" t="s">
        <v>1484</v>
      </c>
      <c r="AK641" s="117">
        <v>44585</v>
      </c>
      <c r="AL641" s="43" t="s">
        <v>73</v>
      </c>
      <c r="AM641" s="43" t="s">
        <v>1301</v>
      </c>
      <c r="AN641" s="117">
        <v>44760</v>
      </c>
      <c r="AO641" s="43">
        <v>1</v>
      </c>
      <c r="AP641" s="43" t="s">
        <v>1302</v>
      </c>
      <c r="AQ641" s="117">
        <v>44789</v>
      </c>
      <c r="AR641" s="43" t="s">
        <v>73</v>
      </c>
      <c r="AS641" s="43" t="s">
        <v>1457</v>
      </c>
      <c r="AT641" s="117">
        <v>44796</v>
      </c>
      <c r="AU641" s="43">
        <v>2</v>
      </c>
      <c r="AV641" s="43" t="s">
        <v>1458</v>
      </c>
      <c r="AW641" s="117">
        <v>44816</v>
      </c>
      <c r="AX641" s="43" t="s">
        <v>73</v>
      </c>
      <c r="AY641" s="43" t="s">
        <v>7269</v>
      </c>
      <c r="AZ641" s="117">
        <v>45043</v>
      </c>
      <c r="BA641" s="43">
        <v>3</v>
      </c>
      <c r="BB641" s="43" t="s">
        <v>7396</v>
      </c>
      <c r="BC641" s="117">
        <v>45057</v>
      </c>
      <c r="BD641" s="43" t="s">
        <v>73</v>
      </c>
      <c r="BF641" s="117"/>
      <c r="BI641" s="117"/>
      <c r="BL641" s="117"/>
      <c r="BR641" s="117"/>
      <c r="BX641" s="117"/>
      <c r="CD641" s="117"/>
      <c r="CJ641" s="117"/>
      <c r="CP641" s="117"/>
      <c r="CV641" s="117"/>
      <c r="DB641" s="117"/>
      <c r="DH641" s="117"/>
      <c r="DN641" s="117"/>
      <c r="DS641" s="31" cm="1">
        <f t="array" ref="DS641">_xlfn.TAKE(_xlfn.CHOOSECOLS(_xlfn.WRAPROWS($AG641:$DR641,6),2),1)</f>
        <v>44568</v>
      </c>
      <c r="DT641" s="31" cm="1">
        <f t="array" ref="DT641">_xlfn.TAKE(_xlfn._xlws.FILTER(_xlfn.CHOOSECOLS(_xlfn.WRAPROWS($AG641:$DR641,6),2),
(_xlfn.CHOOSECOLS(_xlfn.WRAPROWS($AG641:$DR641,6),3) = "0") +
(_xlfn.CHOOSECOLS(_xlfn.WRAPROWS($AG641:$DR641,6),3) = 0) +
(_xlfn.CHOOSECOLS(_xlfn.WRAPROWS($AG641:$DR641,6),3) = "0(CP)")),1)</f>
        <v>44568</v>
      </c>
    </row>
    <row r="642" spans="1:124" s="114" customFormat="1" x14ac:dyDescent="0.45">
      <c r="A642" s="29"/>
      <c r="B642" s="62" t="s">
        <v>59</v>
      </c>
      <c r="C642" s="45" t="s">
        <v>1481</v>
      </c>
      <c r="D642" s="29" t="s">
        <v>101</v>
      </c>
      <c r="E642" s="45" t="s">
        <v>1473</v>
      </c>
      <c r="F642" s="109">
        <v>125183</v>
      </c>
      <c r="G642" s="29"/>
      <c r="H642" s="30" t="str">
        <f t="shared" si="119"/>
        <v>GUP-CC05-P1MAA-125183</v>
      </c>
      <c r="I642" s="63" t="s">
        <v>1495</v>
      </c>
      <c r="J642" s="28" t="s">
        <v>96</v>
      </c>
      <c r="K642" s="48">
        <v>44797</v>
      </c>
      <c r="L642" s="48"/>
      <c r="M642" s="32" t="s">
        <v>1399</v>
      </c>
      <c r="N642" s="28" t="s">
        <v>1400</v>
      </c>
      <c r="O642" s="28"/>
      <c r="P642" s="28"/>
      <c r="Q642" s="28"/>
      <c r="R642" s="28"/>
      <c r="S642" s="28" t="s">
        <v>1401</v>
      </c>
      <c r="T642" s="32" t="s">
        <v>67</v>
      </c>
      <c r="U642" s="28" t="s">
        <v>1401</v>
      </c>
      <c r="V642" s="37" t="s">
        <v>236</v>
      </c>
      <c r="W642" s="37">
        <v>3</v>
      </c>
      <c r="X642" s="162">
        <v>45838</v>
      </c>
      <c r="Y642" s="165">
        <v>45840</v>
      </c>
      <c r="Z642" s="30"/>
      <c r="AA642" s="107" t="str" cm="1">
        <f t="array" ref="AA642">IF(AB642="","",INDEX(AG642:DR642,_xlfn.XMATCH(AB642,AG642:DR642)-1))</f>
        <v>DE-GUP-DT-E-22-551</v>
      </c>
      <c r="AB642" s="113">
        <f t="shared" si="124"/>
        <v>44797</v>
      </c>
      <c r="AC642" s="107" cm="1">
        <f t="array" ref="AC642">IF(AB642="","",INDEX(AG642:DR642,_xlfn.XMATCH(AB642,AG642:DR642)+1))</f>
        <v>1</v>
      </c>
      <c r="AD642" s="107" t="str" cm="1">
        <f t="array" ref="AD642">IF(AE642="","",INDEX(AG642:DR642,_xlfn.XMATCH(AE642,AG642:DR642)-1))</f>
        <v>CRS-GUP-DHI-DT-22-749</v>
      </c>
      <c r="AE642" s="113">
        <f t="shared" si="125"/>
        <v>44816</v>
      </c>
      <c r="AF642" s="107" t="str" cm="1">
        <f t="array" ref="AF642">IF(AE642="","",INDEX(AG642:DR642,_xlfn.XMATCH(AE642,AG642:DR642)+1))</f>
        <v>NC</v>
      </c>
      <c r="AG642" s="114" t="s">
        <v>5006</v>
      </c>
      <c r="AH642" s="115">
        <v>44568</v>
      </c>
      <c r="AI642" s="198">
        <v>0</v>
      </c>
      <c r="AJ642" s="114" t="s">
        <v>1484</v>
      </c>
      <c r="AK642" s="115">
        <v>44585</v>
      </c>
      <c r="AL642" s="114" t="s">
        <v>73</v>
      </c>
      <c r="AM642" s="114" t="s">
        <v>1304</v>
      </c>
      <c r="AN642" s="115">
        <v>44797</v>
      </c>
      <c r="AO642" s="114">
        <v>1</v>
      </c>
      <c r="AP642" s="114" t="s">
        <v>1305</v>
      </c>
      <c r="AQ642" s="115">
        <v>44816</v>
      </c>
      <c r="AR642" s="114" t="s">
        <v>73</v>
      </c>
      <c r="AT642" s="115"/>
      <c r="AW642" s="115"/>
      <c r="AZ642" s="115"/>
      <c r="BC642" s="115"/>
      <c r="BF642" s="115"/>
      <c r="BI642" s="115"/>
      <c r="BL642" s="115"/>
      <c r="BR642" s="115"/>
      <c r="BX642" s="115"/>
      <c r="CD642" s="115"/>
      <c r="CJ642" s="115"/>
      <c r="CP642" s="115"/>
      <c r="CV642" s="115"/>
      <c r="DB642" s="115"/>
      <c r="DH642" s="115"/>
      <c r="DN642" s="115"/>
      <c r="DS642" s="31" cm="1">
        <f t="array" ref="DS642">_xlfn.TAKE(_xlfn.CHOOSECOLS(_xlfn.WRAPROWS($AG642:$DR642,6),2),1)</f>
        <v>44568</v>
      </c>
      <c r="DT642" s="31" cm="1">
        <f t="array" ref="DT642">_xlfn.TAKE(_xlfn._xlws.FILTER(_xlfn.CHOOSECOLS(_xlfn.WRAPROWS($AG642:$DR642,6),2),
(_xlfn.CHOOSECOLS(_xlfn.WRAPROWS($AG642:$DR642,6),3) = "0") +
(_xlfn.CHOOSECOLS(_xlfn.WRAPROWS($AG642:$DR642,6),3) = 0) +
(_xlfn.CHOOSECOLS(_xlfn.WRAPROWS($AG642:$DR642,6),3) = "0(CP)")),1)</f>
        <v>44568</v>
      </c>
    </row>
    <row r="643" spans="1:124" s="114" customFormat="1" x14ac:dyDescent="0.45">
      <c r="A643" s="29"/>
      <c r="B643" s="62" t="s">
        <v>59</v>
      </c>
      <c r="C643" s="45" t="s">
        <v>1496</v>
      </c>
      <c r="D643" s="29" t="s">
        <v>101</v>
      </c>
      <c r="E643" s="45" t="s">
        <v>1497</v>
      </c>
      <c r="F643" s="109">
        <v>125186</v>
      </c>
      <c r="G643" s="29"/>
      <c r="H643" s="30" t="str">
        <f t="shared" si="119"/>
        <v>GUP-XS03-P1MAX-125186</v>
      </c>
      <c r="I643" s="63" t="s">
        <v>1498</v>
      </c>
      <c r="J643" s="28" t="s">
        <v>96</v>
      </c>
      <c r="K643" s="48">
        <v>44603</v>
      </c>
      <c r="L643" s="48"/>
      <c r="M643" s="32" t="s">
        <v>1399</v>
      </c>
      <c r="N643" s="28" t="s">
        <v>1400</v>
      </c>
      <c r="O643" s="28"/>
      <c r="P643" s="28"/>
      <c r="Q643" s="28"/>
      <c r="R643" s="28"/>
      <c r="S643" s="28" t="s">
        <v>1401</v>
      </c>
      <c r="T643" s="32" t="s">
        <v>67</v>
      </c>
      <c r="U643" s="28" t="s">
        <v>1401</v>
      </c>
      <c r="V643" s="37" t="s">
        <v>236</v>
      </c>
      <c r="W643" s="37">
        <v>3</v>
      </c>
      <c r="X643" s="162">
        <v>45838</v>
      </c>
      <c r="Y643" s="165">
        <v>45840</v>
      </c>
      <c r="Z643" s="30"/>
      <c r="AA643" s="107" t="str" cm="1">
        <f t="array" ref="AA643">IF(AB643="","",INDEX(AG643:DR643,_xlfn.XMATCH(AB643,AG643:DR643)-1))</f>
        <v>DHI-GUP-DT-22-062</v>
      </c>
      <c r="AB643" s="113">
        <f t="shared" si="124"/>
        <v>44626</v>
      </c>
      <c r="AC643" s="107" cm="1">
        <f t="array" ref="AC643">IF(AB643="","",INDEX(AG643:DR643,_xlfn.XMATCH(AB643,AG643:DR643)+1))</f>
        <v>0</v>
      </c>
      <c r="AD643" s="107" t="str" cm="1">
        <f t="array" ref="AD643">IF(AE643="","",INDEX(AG643:DR643,_xlfn.XMATCH(AE643,AG643:DR643)-1))</f>
        <v>CRS-GUP-DHI-DT-22-224</v>
      </c>
      <c r="AE643" s="113">
        <f t="shared" si="125"/>
        <v>44627</v>
      </c>
      <c r="AF643" s="107" t="str" cm="1">
        <f t="array" ref="AF643">IF(AE643="","",INDEX(AG643:DR643,_xlfn.XMATCH(AE643,AG643:DR643)+1))</f>
        <v>NC</v>
      </c>
      <c r="AG643" s="114" t="s">
        <v>5004</v>
      </c>
      <c r="AH643" s="115">
        <v>44626</v>
      </c>
      <c r="AI643" s="198">
        <v>0</v>
      </c>
      <c r="AJ643" s="114" t="s">
        <v>5003</v>
      </c>
      <c r="AK643" s="115">
        <v>44627</v>
      </c>
      <c r="AL643" s="114" t="s">
        <v>73</v>
      </c>
      <c r="AN643" s="115"/>
      <c r="AQ643" s="115"/>
      <c r="AT643" s="115"/>
      <c r="AW643" s="115"/>
      <c r="AZ643" s="115"/>
      <c r="BC643" s="115"/>
      <c r="BF643" s="115"/>
      <c r="BI643" s="115"/>
      <c r="BL643" s="115"/>
      <c r="BR643" s="115"/>
      <c r="BX643" s="115"/>
      <c r="CD643" s="115"/>
      <c r="CJ643" s="115"/>
      <c r="CP643" s="115"/>
      <c r="CV643" s="115"/>
      <c r="DB643" s="115"/>
      <c r="DH643" s="115"/>
      <c r="DN643" s="115"/>
      <c r="DS643" s="31" cm="1">
        <f t="array" ref="DS643">_xlfn.TAKE(_xlfn.CHOOSECOLS(_xlfn.WRAPROWS($AG643:$DR643,6),2),1)</f>
        <v>44626</v>
      </c>
      <c r="DT643" s="31" cm="1">
        <f t="array" ref="DT643">_xlfn.TAKE(_xlfn._xlws.FILTER(_xlfn.CHOOSECOLS(_xlfn.WRAPROWS($AG643:$DR643,6),2),
(_xlfn.CHOOSECOLS(_xlfn.WRAPROWS($AG643:$DR643,6),3) = "0") +
(_xlfn.CHOOSECOLS(_xlfn.WRAPROWS($AG643:$DR643,6),3) = 0) +
(_xlfn.CHOOSECOLS(_xlfn.WRAPROWS($AG643:$DR643,6),3) = "0(CP)")),1)</f>
        <v>44626</v>
      </c>
    </row>
    <row r="644" spans="1:124" s="114" customFormat="1" x14ac:dyDescent="0.45">
      <c r="A644" s="29"/>
      <c r="B644" s="62" t="s">
        <v>445</v>
      </c>
      <c r="C644" s="45" t="s">
        <v>1499</v>
      </c>
      <c r="D644" s="29" t="s">
        <v>61</v>
      </c>
      <c r="E644" s="45" t="s">
        <v>1382</v>
      </c>
      <c r="F644" s="45">
        <v>125204</v>
      </c>
      <c r="G644" s="29"/>
      <c r="H644" s="30" t="str">
        <f t="shared" si="119"/>
        <v>GUP-EC00-P1MKA-125204</v>
      </c>
      <c r="I644" s="63" t="s">
        <v>1500</v>
      </c>
      <c r="J644" s="28" t="s">
        <v>542</v>
      </c>
      <c r="K644" s="48">
        <v>44762</v>
      </c>
      <c r="L644" s="48"/>
      <c r="M644" s="32" t="s">
        <v>448</v>
      </c>
      <c r="N644" s="28" t="s">
        <v>1299</v>
      </c>
      <c r="O644" s="28"/>
      <c r="P644" s="28"/>
      <c r="Q644" s="28"/>
      <c r="R644" s="28"/>
      <c r="S644" s="28" t="s">
        <v>1300</v>
      </c>
      <c r="T644" s="32" t="s">
        <v>104</v>
      </c>
      <c r="U644" s="28" t="s">
        <v>1300</v>
      </c>
      <c r="V644" s="37" t="s">
        <v>272</v>
      </c>
      <c r="W644" s="37">
        <v>2</v>
      </c>
      <c r="X644" s="162">
        <v>45838</v>
      </c>
      <c r="Y644" s="165">
        <v>45840</v>
      </c>
      <c r="Z644" s="30"/>
      <c r="AA644" s="107" t="str" cm="1">
        <f t="array" ref="AA644">IF(AB644="","",INDEX(AG644:DR644,_xlfn.XMATCH(AB644,AG644:DR644)-1))</f>
        <v>DE-GUP-DT-E-22-407</v>
      </c>
      <c r="AB644" s="113">
        <f t="shared" si="124"/>
        <v>44760</v>
      </c>
      <c r="AC644" s="107" cm="1">
        <f t="array" ref="AC644">IF(AB644="","",INDEX(AG644:DR644,_xlfn.XMATCH(AB644,AG644:DR644)+1))</f>
        <v>0</v>
      </c>
      <c r="AD644" s="107" t="str" cm="1">
        <f t="array" ref="AD644">IF(AE644="","",INDEX(AG644:DR644,_xlfn.XMATCH(AE644,AG644:DR644)-1))</f>
        <v>CRS-GUP-DHI-DT-22-629</v>
      </c>
      <c r="AE644" s="113">
        <f t="shared" si="125"/>
        <v>44791</v>
      </c>
      <c r="AF644" s="107" t="str" cm="1">
        <f t="array" ref="AF644">IF(AE644="","",INDEX(AG644:DR644,_xlfn.XMATCH(AE644,AG644:DR644)+1))</f>
        <v>NC</v>
      </c>
      <c r="AG644" s="114" t="s">
        <v>1301</v>
      </c>
      <c r="AH644" s="115">
        <v>44760</v>
      </c>
      <c r="AI644" s="198">
        <v>0</v>
      </c>
      <c r="AJ644" s="114" t="s">
        <v>1433</v>
      </c>
      <c r="AK644" s="115">
        <v>44791</v>
      </c>
      <c r="AL644" s="114" t="s">
        <v>73</v>
      </c>
      <c r="AN644" s="115"/>
      <c r="AQ644" s="115"/>
      <c r="AT644" s="115"/>
      <c r="AW644" s="115"/>
      <c r="AZ644" s="115"/>
      <c r="BC644" s="115"/>
      <c r="BF644" s="115"/>
      <c r="BI644" s="115"/>
      <c r="BL644" s="115"/>
      <c r="BR644" s="115"/>
      <c r="BX644" s="115"/>
      <c r="CD644" s="115"/>
      <c r="CJ644" s="115"/>
      <c r="CP644" s="115"/>
      <c r="CV644" s="115"/>
      <c r="DB644" s="115"/>
      <c r="DH644" s="115"/>
      <c r="DN644" s="115"/>
      <c r="DS644" s="31" cm="1">
        <f t="array" ref="DS644">_xlfn.TAKE(_xlfn.CHOOSECOLS(_xlfn.WRAPROWS($AG644:$DR644,6),2),1)</f>
        <v>44760</v>
      </c>
      <c r="DT644" s="31" cm="1">
        <f t="array" ref="DT644">_xlfn.TAKE(_xlfn._xlws.FILTER(_xlfn.CHOOSECOLS(_xlfn.WRAPROWS($AG644:$DR644,6),2),
(_xlfn.CHOOSECOLS(_xlfn.WRAPROWS($AG644:$DR644,6),3) = "0") +
(_xlfn.CHOOSECOLS(_xlfn.WRAPROWS($AG644:$DR644,6),3) = 0) +
(_xlfn.CHOOSECOLS(_xlfn.WRAPROWS($AG644:$DR644,6),3) = "0(CP)")),1)</f>
        <v>44760</v>
      </c>
    </row>
    <row r="645" spans="1:124" s="114" customFormat="1" x14ac:dyDescent="0.45">
      <c r="A645" s="29"/>
      <c r="B645" s="62" t="s">
        <v>59</v>
      </c>
      <c r="C645" s="45" t="s">
        <v>1481</v>
      </c>
      <c r="D645" s="29" t="s">
        <v>101</v>
      </c>
      <c r="E645" s="45" t="s">
        <v>1397</v>
      </c>
      <c r="F645" s="45">
        <v>125206</v>
      </c>
      <c r="G645" s="29"/>
      <c r="H645" s="30" t="str">
        <f t="shared" si="119"/>
        <v>GUP-CC05-P1MKA-125206</v>
      </c>
      <c r="I645" s="63" t="s">
        <v>1501</v>
      </c>
      <c r="J645" s="28" t="s">
        <v>96</v>
      </c>
      <c r="K645" s="48">
        <v>44631</v>
      </c>
      <c r="L645" s="48"/>
      <c r="M645" s="32" t="s">
        <v>1399</v>
      </c>
      <c r="N645" s="28" t="s">
        <v>1400</v>
      </c>
      <c r="O645" s="28"/>
      <c r="P645" s="28"/>
      <c r="Q645" s="28"/>
      <c r="R645" s="28"/>
      <c r="S645" s="28" t="s">
        <v>1401</v>
      </c>
      <c r="T645" s="32" t="s">
        <v>67</v>
      </c>
      <c r="U645" s="28" t="s">
        <v>1401</v>
      </c>
      <c r="V645" s="37" t="s">
        <v>272</v>
      </c>
      <c r="W645" s="37">
        <v>3</v>
      </c>
      <c r="X645" s="162">
        <v>45838</v>
      </c>
      <c r="Y645" s="165">
        <v>45840</v>
      </c>
      <c r="Z645" s="30"/>
      <c r="AA645" s="107" t="str" cm="1">
        <f t="array" ref="AA645">IF(AB645="","",INDEX(AG645:DR645,_xlfn.XMATCH(AB645,AG645:DR645)-1))</f>
        <v>DHI-GUP-DT-22-113</v>
      </c>
      <c r="AB645" s="113">
        <f t="shared" ref="AB645:AB647" si="126">IF(AH645="", "",MAX(AH645,AN645,AT645,AZ645,BF645,BL645,BR645,BX645,CD645,CJ645,CP645,CV645,DB645,DH645,DN645))</f>
        <v>44631</v>
      </c>
      <c r="AC645" s="107" cm="1">
        <f t="array" ref="AC645">IF(AB645="","",INDEX(AG645:DR645,_xlfn.XMATCH(AB645,AG645:DR645)+1))</f>
        <v>1</v>
      </c>
      <c r="AD645" s="107" t="str" cm="1">
        <f t="array" ref="AD645">IF(AE645="","",INDEX(AG645:DR645,_xlfn.XMATCH(AE645,AG645:DR645)-1))</f>
        <v>CRS-GUP-DHI-DT-22-274</v>
      </c>
      <c r="AE645" s="113">
        <f t="shared" ref="AE645:AE647" si="127">IF(AK645="", "",MAX(AK645,AQ645,AW645,BC645,BI645,BO645,BU645,CA645,CG645,CM645,CS645,CY645,DE645,DK645,DQ645))</f>
        <v>44653</v>
      </c>
      <c r="AF645" s="107" t="str" cm="1">
        <f t="array" ref="AF645">IF(AE645="","",INDEX(AG645:DR645,_xlfn.XMATCH(AE645,AG645:DR645)+1))</f>
        <v>NC</v>
      </c>
      <c r="AG645" s="114" t="s">
        <v>5009</v>
      </c>
      <c r="AH645" s="115">
        <v>44607</v>
      </c>
      <c r="AI645" s="198">
        <v>0</v>
      </c>
      <c r="AJ645" s="114" t="s">
        <v>5010</v>
      </c>
      <c r="AK645" s="115">
        <v>44627</v>
      </c>
      <c r="AL645" s="114" t="s">
        <v>92</v>
      </c>
      <c r="AM645" s="114" t="s">
        <v>1502</v>
      </c>
      <c r="AN645" s="115">
        <v>44631</v>
      </c>
      <c r="AO645" s="114">
        <v>1</v>
      </c>
      <c r="AP645" s="114" t="s">
        <v>1414</v>
      </c>
      <c r="AQ645" s="115">
        <v>44653</v>
      </c>
      <c r="AR645" s="114" t="s">
        <v>73</v>
      </c>
      <c r="AT645" s="115"/>
      <c r="AW645" s="115"/>
      <c r="AZ645" s="115"/>
      <c r="BC645" s="115"/>
      <c r="BF645" s="115"/>
      <c r="BI645" s="115"/>
      <c r="BL645" s="115"/>
      <c r="BR645" s="115"/>
      <c r="BX645" s="115"/>
      <c r="CD645" s="115"/>
      <c r="CJ645" s="115"/>
      <c r="CP645" s="115"/>
      <c r="CV645" s="115"/>
      <c r="DB645" s="115"/>
      <c r="DH645" s="115"/>
      <c r="DN645" s="115"/>
      <c r="DS645" s="31" cm="1">
        <f t="array" ref="DS645">_xlfn.TAKE(_xlfn.CHOOSECOLS(_xlfn.WRAPROWS($AG645:$DR645,6),2),1)</f>
        <v>44607</v>
      </c>
      <c r="DT645" s="31" cm="1">
        <f t="array" ref="DT645">_xlfn.TAKE(_xlfn._xlws.FILTER(_xlfn.CHOOSECOLS(_xlfn.WRAPROWS($AG645:$DR645,6),2),
(_xlfn.CHOOSECOLS(_xlfn.WRAPROWS($AG645:$DR645,6),3) = "0") +
(_xlfn.CHOOSECOLS(_xlfn.WRAPROWS($AG645:$DR645,6),3) = 0) +
(_xlfn.CHOOSECOLS(_xlfn.WRAPROWS($AG645:$DR645,6),3) = "0(CP)")),1)</f>
        <v>44607</v>
      </c>
    </row>
    <row r="646" spans="1:124" s="114" customFormat="1" x14ac:dyDescent="0.45">
      <c r="A646" s="29"/>
      <c r="B646" s="62" t="s">
        <v>59</v>
      </c>
      <c r="C646" s="45" t="s">
        <v>715</v>
      </c>
      <c r="D646" s="29" t="s">
        <v>101</v>
      </c>
      <c r="E646" s="45" t="s">
        <v>1503</v>
      </c>
      <c r="F646" s="45">
        <v>125208</v>
      </c>
      <c r="G646" s="29"/>
      <c r="H646" s="30" t="str">
        <f t="shared" si="119"/>
        <v>GUP-YT01-P1MKY-125208</v>
      </c>
      <c r="I646" s="63" t="s">
        <v>1504</v>
      </c>
      <c r="J646" s="28" t="s">
        <v>96</v>
      </c>
      <c r="K646" s="48">
        <v>44631</v>
      </c>
      <c r="L646" s="48"/>
      <c r="M646" s="32" t="s">
        <v>1399</v>
      </c>
      <c r="N646" s="28" t="s">
        <v>1400</v>
      </c>
      <c r="O646" s="28"/>
      <c r="P646" s="28"/>
      <c r="Q646" s="28"/>
      <c r="R646" s="28"/>
      <c r="S646" s="28" t="s">
        <v>1401</v>
      </c>
      <c r="T646" s="32" t="s">
        <v>67</v>
      </c>
      <c r="U646" s="28" t="s">
        <v>1401</v>
      </c>
      <c r="V646" s="37" t="s">
        <v>272</v>
      </c>
      <c r="W646" s="37">
        <v>3</v>
      </c>
      <c r="X646" s="162">
        <v>45838</v>
      </c>
      <c r="Y646" s="165">
        <v>45840</v>
      </c>
      <c r="Z646" s="30"/>
      <c r="AA646" s="107" t="str" cm="1">
        <f t="array" ref="AA646">IF(AB646="","",INDEX(AG646:DR646,_xlfn.XMATCH(AB646,AG646:DR646)-1))</f>
        <v>DHI-GUP-DT-22-113</v>
      </c>
      <c r="AB646" s="113">
        <f t="shared" si="126"/>
        <v>44631</v>
      </c>
      <c r="AC646" s="107" cm="1">
        <f t="array" ref="AC646">IF(AB646="","",INDEX(AG646:DR646,_xlfn.XMATCH(AB646,AG646:DR646)+1))</f>
        <v>1</v>
      </c>
      <c r="AD646" s="107" t="str" cm="1">
        <f t="array" ref="AD646">IF(AE646="","",INDEX(AG646:DR646,_xlfn.XMATCH(AE646,AG646:DR646)-1))</f>
        <v>CRS-GUP-DHI-DT-22-274</v>
      </c>
      <c r="AE646" s="113">
        <f t="shared" si="127"/>
        <v>44653</v>
      </c>
      <c r="AF646" s="107" t="str" cm="1">
        <f t="array" ref="AF646">IF(AE646="","",INDEX(AG646:DR646,_xlfn.XMATCH(AE646,AG646:DR646)+1))</f>
        <v>NC</v>
      </c>
      <c r="AG646" s="114" t="s">
        <v>5009</v>
      </c>
      <c r="AH646" s="115">
        <v>44607</v>
      </c>
      <c r="AI646" s="198">
        <v>0</v>
      </c>
      <c r="AJ646" s="114" t="s">
        <v>5010</v>
      </c>
      <c r="AK646" s="115">
        <v>44627</v>
      </c>
      <c r="AL646" s="114" t="s">
        <v>92</v>
      </c>
      <c r="AM646" s="114" t="s">
        <v>1502</v>
      </c>
      <c r="AN646" s="115">
        <v>44631</v>
      </c>
      <c r="AO646" s="114">
        <v>1</v>
      </c>
      <c r="AP646" s="114" t="s">
        <v>1414</v>
      </c>
      <c r="AQ646" s="115">
        <v>44653</v>
      </c>
      <c r="AR646" s="114" t="s">
        <v>73</v>
      </c>
      <c r="AT646" s="115"/>
      <c r="AW646" s="115"/>
      <c r="AZ646" s="115"/>
      <c r="BC646" s="115"/>
      <c r="BF646" s="115"/>
      <c r="BI646" s="115"/>
      <c r="BL646" s="115"/>
      <c r="BR646" s="115"/>
      <c r="BX646" s="115"/>
      <c r="CD646" s="115"/>
      <c r="CJ646" s="115"/>
      <c r="CP646" s="115"/>
      <c r="CV646" s="115"/>
      <c r="DB646" s="115"/>
      <c r="DH646" s="115"/>
      <c r="DN646" s="115"/>
      <c r="DS646" s="31" cm="1">
        <f t="array" ref="DS646">_xlfn.TAKE(_xlfn.CHOOSECOLS(_xlfn.WRAPROWS($AG646:$DR646,6),2),1)</f>
        <v>44607</v>
      </c>
      <c r="DT646" s="31" cm="1">
        <f t="array" ref="DT646">_xlfn.TAKE(_xlfn._xlws.FILTER(_xlfn.CHOOSECOLS(_xlfn.WRAPROWS($AG646:$DR646,6),2),
(_xlfn.CHOOSECOLS(_xlfn.WRAPROWS($AG646:$DR646,6),3) = "0") +
(_xlfn.CHOOSECOLS(_xlfn.WRAPROWS($AG646:$DR646,6),3) = 0) +
(_xlfn.CHOOSECOLS(_xlfn.WRAPROWS($AG646:$DR646,6),3) = "0(CP)")),1)</f>
        <v>44607</v>
      </c>
    </row>
    <row r="647" spans="1:124" s="43" customFormat="1" x14ac:dyDescent="0.45">
      <c r="A647" s="29"/>
      <c r="B647" s="62" t="s">
        <v>59</v>
      </c>
      <c r="C647" s="45" t="s">
        <v>376</v>
      </c>
      <c r="D647" s="29" t="s">
        <v>101</v>
      </c>
      <c r="E647" s="45" t="s">
        <v>1473</v>
      </c>
      <c r="F647" s="45">
        <v>125211</v>
      </c>
      <c r="G647" s="29"/>
      <c r="H647" s="30" t="str">
        <f t="shared" si="119"/>
        <v>GUP-YK09-P1MAA-125211</v>
      </c>
      <c r="I647" s="63" t="s">
        <v>1505</v>
      </c>
      <c r="J647" s="28" t="s">
        <v>96</v>
      </c>
      <c r="K647" s="48">
        <v>44662</v>
      </c>
      <c r="L647" s="48"/>
      <c r="M647" s="32" t="s">
        <v>1399</v>
      </c>
      <c r="N647" s="28" t="s">
        <v>1400</v>
      </c>
      <c r="O647" s="28"/>
      <c r="P647" s="28"/>
      <c r="Q647" s="28"/>
      <c r="R647" s="28"/>
      <c r="S647" s="28" t="s">
        <v>1401</v>
      </c>
      <c r="T647" s="32" t="s">
        <v>67</v>
      </c>
      <c r="U647" s="28" t="s">
        <v>1401</v>
      </c>
      <c r="V647" s="37" t="s">
        <v>272</v>
      </c>
      <c r="W647" s="37">
        <v>3</v>
      </c>
      <c r="X647" s="162">
        <v>45838</v>
      </c>
      <c r="Y647" s="165">
        <v>45840</v>
      </c>
      <c r="Z647" s="30"/>
      <c r="AA647" s="119" t="str" cm="1">
        <f t="array" ref="AA647">IF(AB647="","",INDEX(AG647:DR647,_xlfn.XMATCH(AB647,AG647:DR647)-1))</f>
        <v>DE-GUP-DT-E-24-105</v>
      </c>
      <c r="AB647" s="120">
        <f t="shared" si="126"/>
        <v>45386</v>
      </c>
      <c r="AC647" s="119" cm="1">
        <f t="array" ref="AC647">IF(AB647="","",INDEX(AG647:DR647,_xlfn.XMATCH(AB647,AG647:DR647)+1))</f>
        <v>3</v>
      </c>
      <c r="AD647" s="119" t="str" cm="1">
        <f t="array" ref="AD647">IF(AE647="","",INDEX(AG647:DR647,_xlfn.XMATCH(AE647,AG647:DR647)-1))</f>
        <v>CRS-GUP-DHI-DT-23-1589</v>
      </c>
      <c r="AE647" s="120">
        <f t="shared" si="127"/>
        <v>44985</v>
      </c>
      <c r="AF647" s="119" t="str" cm="1">
        <f t="array" ref="AF647">IF(AE647="","",INDEX(AG647:DR647,_xlfn.XMATCH(AE647,AG647:DR647)+1))</f>
        <v>NC</v>
      </c>
      <c r="AG647" s="43" t="s">
        <v>5009</v>
      </c>
      <c r="AH647" s="117">
        <v>44607</v>
      </c>
      <c r="AI647" s="199">
        <v>0</v>
      </c>
      <c r="AJ647" s="43" t="s">
        <v>5010</v>
      </c>
      <c r="AK647" s="117">
        <v>44627</v>
      </c>
      <c r="AL647" s="43" t="s">
        <v>73</v>
      </c>
      <c r="AM647" s="43" t="s">
        <v>1409</v>
      </c>
      <c r="AN647" s="117">
        <v>44662</v>
      </c>
      <c r="AO647" s="43">
        <v>1</v>
      </c>
      <c r="AP647" s="43" t="s">
        <v>1410</v>
      </c>
      <c r="AQ647" s="117">
        <v>44683</v>
      </c>
      <c r="AR647" s="43" t="s">
        <v>73</v>
      </c>
      <c r="AS647" s="43" t="s">
        <v>6254</v>
      </c>
      <c r="AT647" s="117">
        <v>44956</v>
      </c>
      <c r="AU647" s="43">
        <v>2</v>
      </c>
      <c r="AV647" s="43" t="s">
        <v>6666</v>
      </c>
      <c r="AW647" s="117">
        <v>44985</v>
      </c>
      <c r="AX647" s="43" t="s">
        <v>73</v>
      </c>
      <c r="AY647" s="43" t="s">
        <v>8325</v>
      </c>
      <c r="AZ647" s="117">
        <v>45386</v>
      </c>
      <c r="BA647" s="43">
        <v>3</v>
      </c>
      <c r="BC647" s="117"/>
      <c r="BF647" s="117"/>
      <c r="BI647" s="117"/>
      <c r="BL647" s="117"/>
      <c r="BR647" s="117"/>
      <c r="BX647" s="117"/>
      <c r="CD647" s="117"/>
      <c r="CJ647" s="117"/>
      <c r="CP647" s="117"/>
      <c r="CV647" s="117"/>
      <c r="DB647" s="117"/>
      <c r="DH647" s="117"/>
      <c r="DN647" s="117"/>
      <c r="DS647" s="31" cm="1">
        <f t="array" ref="DS647">_xlfn.TAKE(_xlfn.CHOOSECOLS(_xlfn.WRAPROWS($AG647:$DR647,6),2),1)</f>
        <v>44607</v>
      </c>
      <c r="DT647" s="31" cm="1">
        <f t="array" ref="DT647">_xlfn.TAKE(_xlfn._xlws.FILTER(_xlfn.CHOOSECOLS(_xlfn.WRAPROWS($AG647:$DR647,6),2),
(_xlfn.CHOOSECOLS(_xlfn.WRAPROWS($AG647:$DR647,6),3) = "0") +
(_xlfn.CHOOSECOLS(_xlfn.WRAPROWS($AG647:$DR647,6),3) = 0) +
(_xlfn.CHOOSECOLS(_xlfn.WRAPROWS($AG647:$DR647,6),3) = "0(CP)")),1)</f>
        <v>44607</v>
      </c>
    </row>
    <row r="648" spans="1:124" s="114" customFormat="1" x14ac:dyDescent="0.45">
      <c r="A648" s="29"/>
      <c r="B648" s="62" t="s">
        <v>445</v>
      </c>
      <c r="C648" s="45" t="s">
        <v>85</v>
      </c>
      <c r="D648" s="29" t="s">
        <v>61</v>
      </c>
      <c r="E648" s="45" t="s">
        <v>1297</v>
      </c>
      <c r="F648" s="45">
        <v>125212</v>
      </c>
      <c r="G648" s="29"/>
      <c r="H648" s="30" t="str">
        <f t="shared" si="119"/>
        <v>GUP-XS03-P1MAA-125212</v>
      </c>
      <c r="I648" s="63" t="s">
        <v>1506</v>
      </c>
      <c r="J648" s="28" t="s">
        <v>542</v>
      </c>
      <c r="K648" s="48">
        <v>44607</v>
      </c>
      <c r="L648" s="48"/>
      <c r="M648" s="32" t="s">
        <v>448</v>
      </c>
      <c r="N648" s="28" t="s">
        <v>1299</v>
      </c>
      <c r="O648" s="28"/>
      <c r="P648" s="28"/>
      <c r="Q648" s="28"/>
      <c r="R648" s="28"/>
      <c r="S648" s="28" t="s">
        <v>1300</v>
      </c>
      <c r="T648" s="32" t="s">
        <v>104</v>
      </c>
      <c r="U648" s="28" t="s">
        <v>1300</v>
      </c>
      <c r="V648" s="37" t="s">
        <v>272</v>
      </c>
      <c r="W648" s="37">
        <v>2</v>
      </c>
      <c r="X648" s="162">
        <v>45838</v>
      </c>
      <c r="Y648" s="165">
        <v>45840</v>
      </c>
      <c r="Z648" s="30"/>
      <c r="AA648" s="107" t="str" cm="1">
        <f t="array" ref="AA648">IF(AB648="","",INDEX(AG648:DR648,_xlfn.XMATCH(AB648,AG648:DR648)-1))</f>
        <v>DE-GUP-DT-E-22-407</v>
      </c>
      <c r="AB648" s="113">
        <f t="shared" si="124"/>
        <v>44760</v>
      </c>
      <c r="AC648" s="107" cm="1">
        <f t="array" ref="AC648">IF(AB648="","",INDEX(AG648:DR648,_xlfn.XMATCH(AB648,AG648:DR648)+1))</f>
        <v>1</v>
      </c>
      <c r="AD648" s="107" t="str" cm="1">
        <f t="array" ref="AD648">IF(AE648="","",INDEX(AG648:DR648,_xlfn.XMATCH(AE648,AG648:DR648)-1))</f>
        <v>CRS-GUP-DHI-DT-22-614</v>
      </c>
      <c r="AE648" s="113">
        <f t="shared" si="125"/>
        <v>44789</v>
      </c>
      <c r="AF648" s="107" t="str" cm="1">
        <f t="array" ref="AF648">IF(AE648="","",INDEX(AG648:DR648,_xlfn.XMATCH(AE648,AG648:DR648)+1))</f>
        <v>NC</v>
      </c>
      <c r="AG648" s="114" t="s">
        <v>1441</v>
      </c>
      <c r="AH648" s="115">
        <v>44606</v>
      </c>
      <c r="AI648" s="198">
        <v>0</v>
      </c>
      <c r="AJ648" s="114" t="s">
        <v>1442</v>
      </c>
      <c r="AK648" s="115">
        <v>44625</v>
      </c>
      <c r="AL648" s="114" t="s">
        <v>73</v>
      </c>
      <c r="AM648" s="114" t="s">
        <v>1301</v>
      </c>
      <c r="AN648" s="115">
        <v>44760</v>
      </c>
      <c r="AO648" s="114">
        <v>1</v>
      </c>
      <c r="AP648" s="114" t="s">
        <v>1302</v>
      </c>
      <c r="AQ648" s="115">
        <v>44789</v>
      </c>
      <c r="AR648" s="114" t="s">
        <v>73</v>
      </c>
      <c r="AT648" s="115"/>
      <c r="AW648" s="115"/>
      <c r="AZ648" s="115"/>
      <c r="BC648" s="115"/>
      <c r="BF648" s="115"/>
      <c r="BI648" s="115"/>
      <c r="BL648" s="115"/>
      <c r="BR648" s="115"/>
      <c r="BX648" s="115"/>
      <c r="CD648" s="115"/>
      <c r="CJ648" s="115"/>
      <c r="CP648" s="115"/>
      <c r="CV648" s="115"/>
      <c r="DB648" s="115"/>
      <c r="DH648" s="115"/>
      <c r="DN648" s="115"/>
      <c r="DS648" s="31" cm="1">
        <f t="array" ref="DS648">_xlfn.TAKE(_xlfn.CHOOSECOLS(_xlfn.WRAPROWS($AG648:$DR648,6),2),1)</f>
        <v>44606</v>
      </c>
      <c r="DT648" s="31" cm="1">
        <f t="array" ref="DT648">_xlfn.TAKE(_xlfn._xlws.FILTER(_xlfn.CHOOSECOLS(_xlfn.WRAPROWS($AG648:$DR648,6),2),
(_xlfn.CHOOSECOLS(_xlfn.WRAPROWS($AG648:$DR648,6),3) = "0") +
(_xlfn.CHOOSECOLS(_xlfn.WRAPROWS($AG648:$DR648,6),3) = 0) +
(_xlfn.CHOOSECOLS(_xlfn.WRAPROWS($AG648:$DR648,6),3) = "0(CP)")),1)</f>
        <v>44606</v>
      </c>
    </row>
    <row r="649" spans="1:124" s="43" customFormat="1" x14ac:dyDescent="0.45">
      <c r="A649" s="29"/>
      <c r="B649" s="62" t="s">
        <v>59</v>
      </c>
      <c r="C649" s="45" t="s">
        <v>715</v>
      </c>
      <c r="D649" s="29" t="s">
        <v>101</v>
      </c>
      <c r="E649" s="45" t="s">
        <v>1490</v>
      </c>
      <c r="F649" s="45">
        <v>125214</v>
      </c>
      <c r="G649" s="29"/>
      <c r="H649" s="30" t="str">
        <f t="shared" si="119"/>
        <v>GUP-YT01-P1PAH-125214</v>
      </c>
      <c r="I649" s="63" t="s">
        <v>8401</v>
      </c>
      <c r="J649" s="28" t="s">
        <v>542</v>
      </c>
      <c r="K649" s="48">
        <v>44607</v>
      </c>
      <c r="L649" s="48"/>
      <c r="M649" s="32" t="s">
        <v>448</v>
      </c>
      <c r="N649" s="28" t="s">
        <v>1299</v>
      </c>
      <c r="O649" s="28"/>
      <c r="P649" s="28"/>
      <c r="Q649" s="28"/>
      <c r="R649" s="28"/>
      <c r="S649" s="28" t="s">
        <v>1300</v>
      </c>
      <c r="T649" s="32" t="s">
        <v>104</v>
      </c>
      <c r="U649" s="28" t="s">
        <v>1300</v>
      </c>
      <c r="V649" s="37" t="s">
        <v>236</v>
      </c>
      <c r="W649" s="37">
        <v>3</v>
      </c>
      <c r="X649" s="162">
        <v>45838</v>
      </c>
      <c r="Y649" s="165">
        <v>45840</v>
      </c>
      <c r="Z649" s="30"/>
      <c r="AA649" s="119" t="str" cm="1">
        <f t="array" ref="AA649">IF(AB649="","",INDEX(AG649:DR649,_xlfn.XMATCH(AB649,AG649:DR649)-1))</f>
        <v>DHI-GUP-DT-22-066</v>
      </c>
      <c r="AB649" s="120">
        <f t="shared" ref="AB649" si="128">IF(AH649="", "",MAX(AH649,AN649,AT649,AZ649,BF649,BL649,BR649,BX649,CD649,CJ649,CP649,CV649,DB649,DH649,DN649))</f>
        <v>44606</v>
      </c>
      <c r="AC649" s="119" cm="1">
        <f t="array" ref="AC649">IF(AB649="","",INDEX(AG649:DR649,_xlfn.XMATCH(AB649,AG649:DR649)+1))</f>
        <v>0</v>
      </c>
      <c r="AD649" s="119" t="str" cm="1">
        <f t="array" ref="AD649">IF(AE649="","",INDEX(AG649:DR649,_xlfn.XMATCH(AE649,AG649:DR649)-1))</f>
        <v>CRS-GUP-DHI-DT-22-228</v>
      </c>
      <c r="AE649" s="120">
        <f t="shared" ref="AE649" si="129">IF(AK649="", "",MAX(AK649,AQ649,AW649,BC649,BI649,BO649,BU649,CA649,CG649,CM649,CS649,CY649,DE649,DK649,DQ649))</f>
        <v>44625</v>
      </c>
      <c r="AF649" s="119" t="str" cm="1">
        <f t="array" ref="AF649">IF(AE649="","",INDEX(AG649:DR649,_xlfn.XMATCH(AE649,AG649:DR649)+1))</f>
        <v>NC</v>
      </c>
      <c r="AG649" s="43" t="s">
        <v>5005</v>
      </c>
      <c r="AH649" s="117">
        <v>44606</v>
      </c>
      <c r="AI649" s="199">
        <v>0</v>
      </c>
      <c r="AJ649" s="43" t="s">
        <v>1442</v>
      </c>
      <c r="AK649" s="117">
        <v>44625</v>
      </c>
      <c r="AL649" s="43" t="s">
        <v>73</v>
      </c>
      <c r="AN649" s="117"/>
      <c r="AQ649" s="117"/>
      <c r="AT649" s="117"/>
      <c r="AW649" s="117"/>
      <c r="AZ649" s="117"/>
      <c r="BC649" s="117"/>
      <c r="BF649" s="117"/>
      <c r="BI649" s="117"/>
      <c r="BL649" s="117"/>
      <c r="BR649" s="117"/>
      <c r="BX649" s="117"/>
      <c r="CD649" s="117"/>
      <c r="CJ649" s="117"/>
      <c r="CP649" s="117"/>
      <c r="CV649" s="117"/>
      <c r="DB649" s="117"/>
      <c r="DH649" s="117"/>
      <c r="DN649" s="117"/>
      <c r="DS649" s="31" cm="1">
        <f t="array" ref="DS649">_xlfn.TAKE(_xlfn.CHOOSECOLS(_xlfn.WRAPROWS($AG649:$DR649,6),2),1)</f>
        <v>44606</v>
      </c>
      <c r="DT649" s="31" cm="1">
        <f t="array" ref="DT649">_xlfn.TAKE(_xlfn._xlws.FILTER(_xlfn.CHOOSECOLS(_xlfn.WRAPROWS($AG649:$DR649,6),2),
(_xlfn.CHOOSECOLS(_xlfn.WRAPROWS($AG649:$DR649,6),3) = "0") +
(_xlfn.CHOOSECOLS(_xlfn.WRAPROWS($AG649:$DR649,6),3) = 0) +
(_xlfn.CHOOSECOLS(_xlfn.WRAPROWS($AG649:$DR649,6),3) = "0(CP)")),1)</f>
        <v>44606</v>
      </c>
    </row>
    <row r="650" spans="1:124" s="114" customFormat="1" x14ac:dyDescent="0.45">
      <c r="A650" s="29"/>
      <c r="B650" s="62" t="s">
        <v>59</v>
      </c>
      <c r="C650" s="45" t="s">
        <v>1507</v>
      </c>
      <c r="D650" s="29" t="s">
        <v>101</v>
      </c>
      <c r="E650" s="45" t="s">
        <v>1473</v>
      </c>
      <c r="F650" s="45">
        <v>125215</v>
      </c>
      <c r="G650" s="29"/>
      <c r="H650" s="30" t="str">
        <f t="shared" si="119"/>
        <v>GUP-XV00-P1MAA-125215</v>
      </c>
      <c r="I650" s="63" t="s">
        <v>1508</v>
      </c>
      <c r="J650" s="28" t="s">
        <v>96</v>
      </c>
      <c r="K650" s="48">
        <v>44602</v>
      </c>
      <c r="L650" s="48"/>
      <c r="M650" s="32" t="s">
        <v>1399</v>
      </c>
      <c r="N650" s="28" t="s">
        <v>1400</v>
      </c>
      <c r="O650" s="28"/>
      <c r="P650" s="28"/>
      <c r="Q650" s="28"/>
      <c r="R650" s="28"/>
      <c r="S650" s="28" t="s">
        <v>1401</v>
      </c>
      <c r="T650" s="32" t="s">
        <v>67</v>
      </c>
      <c r="U650" s="28" t="s">
        <v>1401</v>
      </c>
      <c r="V650" s="37" t="s">
        <v>236</v>
      </c>
      <c r="W650" s="37">
        <v>3</v>
      </c>
      <c r="X650" s="162">
        <v>45838</v>
      </c>
      <c r="Y650" s="165">
        <v>45840</v>
      </c>
      <c r="Z650" s="30"/>
      <c r="AA650" s="107" t="str" cm="1">
        <f t="array" ref="AA650">IF(AB650="","",INDEX(AG650:DR650,_xlfn.XMATCH(AB650,AG650:DR650)-1))</f>
        <v>DHI-GUP-DT-22-066</v>
      </c>
      <c r="AB650" s="113">
        <f t="shared" si="124"/>
        <v>44606</v>
      </c>
      <c r="AC650" s="107" cm="1">
        <f t="array" ref="AC650">IF(AB650="","",INDEX(AG650:DR650,_xlfn.XMATCH(AB650,AG650:DR650)+1))</f>
        <v>0</v>
      </c>
      <c r="AD650" s="107" t="str" cm="1">
        <f t="array" ref="AD650">IF(AE650="","",INDEX(AG650:DR650,_xlfn.XMATCH(AE650,AG650:DR650)-1))</f>
        <v>CRS-GUP-DHI-DT-22-228</v>
      </c>
      <c r="AE650" s="113">
        <f t="shared" si="125"/>
        <v>44625</v>
      </c>
      <c r="AF650" s="107" t="str" cm="1">
        <f t="array" ref="AF650">IF(AE650="","",INDEX(AG650:DR650,_xlfn.XMATCH(AE650,AG650:DR650)+1))</f>
        <v>NC</v>
      </c>
      <c r="AG650" s="114" t="s">
        <v>1441</v>
      </c>
      <c r="AH650" s="115">
        <v>44606</v>
      </c>
      <c r="AI650" s="198">
        <v>0</v>
      </c>
      <c r="AJ650" s="114" t="s">
        <v>1442</v>
      </c>
      <c r="AK650" s="115">
        <v>44625</v>
      </c>
      <c r="AL650" s="114" t="s">
        <v>73</v>
      </c>
      <c r="AN650" s="115"/>
      <c r="AQ650" s="115"/>
      <c r="AT650" s="115"/>
      <c r="AW650" s="115"/>
      <c r="AZ650" s="115"/>
      <c r="BC650" s="115"/>
      <c r="BF650" s="115"/>
      <c r="BI650" s="115"/>
      <c r="BL650" s="115"/>
      <c r="BR650" s="115"/>
      <c r="BX650" s="115"/>
      <c r="CD650" s="115"/>
      <c r="CJ650" s="115"/>
      <c r="CP650" s="115"/>
      <c r="CV650" s="115"/>
      <c r="DB650" s="115"/>
      <c r="DH650" s="115"/>
      <c r="DN650" s="115"/>
      <c r="DS650" s="31" cm="1">
        <f t="array" ref="DS650">_xlfn.TAKE(_xlfn.CHOOSECOLS(_xlfn.WRAPROWS($AG650:$DR650,6),2),1)</f>
        <v>44606</v>
      </c>
      <c r="DT650" s="31" cm="1">
        <f t="array" ref="DT650">_xlfn.TAKE(_xlfn._xlws.FILTER(_xlfn.CHOOSECOLS(_xlfn.WRAPROWS($AG650:$DR650,6),2),
(_xlfn.CHOOSECOLS(_xlfn.WRAPROWS($AG650:$DR650,6),3) = "0") +
(_xlfn.CHOOSECOLS(_xlfn.WRAPROWS($AG650:$DR650,6),3) = 0) +
(_xlfn.CHOOSECOLS(_xlfn.WRAPROWS($AG650:$DR650,6),3) = "0(CP)")),1)</f>
        <v>44606</v>
      </c>
    </row>
    <row r="651" spans="1:124" s="43" customFormat="1" x14ac:dyDescent="0.45">
      <c r="A651" s="29"/>
      <c r="B651" s="62" t="s">
        <v>445</v>
      </c>
      <c r="C651" s="45" t="s">
        <v>6297</v>
      </c>
      <c r="D651" s="29" t="s">
        <v>61</v>
      </c>
      <c r="E651" s="45" t="s">
        <v>1297</v>
      </c>
      <c r="F651" s="45">
        <v>125255</v>
      </c>
      <c r="G651" s="29"/>
      <c r="H651" s="30" t="str">
        <f t="shared" si="119"/>
        <v>GUP-DM02-P1MAA-125255</v>
      </c>
      <c r="I651" s="63" t="s">
        <v>6631</v>
      </c>
      <c r="J651" s="28" t="s">
        <v>542</v>
      </c>
      <c r="K651" s="48">
        <v>45016</v>
      </c>
      <c r="L651" s="48"/>
      <c r="M651" s="32" t="s">
        <v>448</v>
      </c>
      <c r="N651" s="28" t="s">
        <v>1299</v>
      </c>
      <c r="O651" s="28"/>
      <c r="P651" s="28" t="s">
        <v>5686</v>
      </c>
      <c r="Q651" s="28"/>
      <c r="R651" s="28"/>
      <c r="S651" s="28" t="s">
        <v>1300</v>
      </c>
      <c r="T651" s="32" t="s">
        <v>104</v>
      </c>
      <c r="U651" s="28" t="s">
        <v>1300</v>
      </c>
      <c r="V651" s="37" t="s">
        <v>236</v>
      </c>
      <c r="W651" s="37">
        <v>3</v>
      </c>
      <c r="X651" s="162">
        <v>45838</v>
      </c>
      <c r="Y651" s="165">
        <v>45840</v>
      </c>
      <c r="Z651" s="30"/>
      <c r="AA651" s="119" t="str" cm="1">
        <f t="array" ref="AA651">IF(AB651="","",INDEX(AG651:DR651,_xlfn.XMATCH(AB651,AG651:DR651)-1))</f>
        <v>DE-GUP-DT-E-23-257</v>
      </c>
      <c r="AB651" s="120">
        <f t="shared" ref="AB651:AB711" si="130">IF(AH651="", "",MAX(AH651,AN651,AT651,AZ651,BF651,BL651,BR651,BX651,CD651,CJ651,CP651,CV651,DB651,DH651,DN651))</f>
        <v>44985</v>
      </c>
      <c r="AC651" s="119" cm="1">
        <f t="array" ref="AC651">IF(AB651="","",INDEX(AG651:DR651,_xlfn.XMATCH(AB651,AG651:DR651)+1))</f>
        <v>0</v>
      </c>
      <c r="AD651" s="119" t="str" cm="1">
        <f t="array" ref="AD651">IF(AE651="","",INDEX(AG651:DR651,_xlfn.XMATCH(AE651,AG651:DR651)-1))</f>
        <v>CRS-GUP-DHI-DT-23-1710</v>
      </c>
      <c r="AE651" s="120">
        <f t="shared" ref="AE651:AE711" si="131">IF(AK651="", "",MAX(AK651,AQ651,AW651,BC651,BI651,BO651,BU651,CA651,CG651,CM651,CS651,CY651,DE651,DK651,DQ651))</f>
        <v>44999</v>
      </c>
      <c r="AF651" s="119" t="str" cm="1">
        <f t="array" ref="AF651">IF(AE651="","",INDEX(AG651:DR651,_xlfn.XMATCH(AE651,AG651:DR651)+1))</f>
        <v>NC</v>
      </c>
      <c r="AG651" s="43" t="s">
        <v>6635</v>
      </c>
      <c r="AH651" s="117">
        <v>44985</v>
      </c>
      <c r="AI651" s="199">
        <v>0</v>
      </c>
      <c r="AJ651" s="43" t="s">
        <v>7105</v>
      </c>
      <c r="AK651" s="117">
        <v>44999</v>
      </c>
      <c r="AL651" s="43" t="s">
        <v>73</v>
      </c>
      <c r="AN651" s="117"/>
      <c r="AQ651" s="117"/>
      <c r="AT651" s="117"/>
      <c r="AW651" s="117"/>
      <c r="AZ651" s="117"/>
      <c r="BC651" s="117"/>
      <c r="BF651" s="117"/>
      <c r="BI651" s="117"/>
      <c r="BL651" s="117"/>
      <c r="BR651" s="117"/>
      <c r="BX651" s="117"/>
      <c r="CD651" s="117"/>
      <c r="CJ651" s="117"/>
      <c r="CP651" s="117"/>
      <c r="CV651" s="117"/>
      <c r="DB651" s="117"/>
      <c r="DH651" s="117"/>
      <c r="DN651" s="117"/>
      <c r="DS651" s="31" cm="1">
        <f t="array" ref="DS651">_xlfn.TAKE(_xlfn.CHOOSECOLS(_xlfn.WRAPROWS($AG651:$DR651,6),2),1)</f>
        <v>44985</v>
      </c>
      <c r="DT651" s="31" cm="1">
        <f t="array" ref="DT651">_xlfn.TAKE(_xlfn._xlws.FILTER(_xlfn.CHOOSECOLS(_xlfn.WRAPROWS($AG651:$DR651,6),2),
(_xlfn.CHOOSECOLS(_xlfn.WRAPROWS($AG651:$DR651,6),3) = "0") +
(_xlfn.CHOOSECOLS(_xlfn.WRAPROWS($AG651:$DR651,6),3) = 0) +
(_xlfn.CHOOSECOLS(_xlfn.WRAPROWS($AG651:$DR651,6),3) = "0(CP)")),1)</f>
        <v>44985</v>
      </c>
    </row>
    <row r="652" spans="1:124" s="43" customFormat="1" x14ac:dyDescent="0.45">
      <c r="A652" s="29"/>
      <c r="B652" s="62" t="s">
        <v>445</v>
      </c>
      <c r="C652" s="45" t="s">
        <v>1563</v>
      </c>
      <c r="D652" s="29" t="s">
        <v>61</v>
      </c>
      <c r="E652" s="45" t="s">
        <v>1297</v>
      </c>
      <c r="F652" s="45">
        <v>125256</v>
      </c>
      <c r="G652" s="29"/>
      <c r="H652" s="30" t="str">
        <f t="shared" si="119"/>
        <v>GUP-CQ02-P1MAA-125256</v>
      </c>
      <c r="I652" s="63" t="s">
        <v>8801</v>
      </c>
      <c r="J652" s="28" t="s">
        <v>542</v>
      </c>
      <c r="K652" s="48">
        <v>44958</v>
      </c>
      <c r="L652" s="48"/>
      <c r="M652" s="32" t="s">
        <v>448</v>
      </c>
      <c r="N652" s="28" t="s">
        <v>1299</v>
      </c>
      <c r="O652" s="28"/>
      <c r="P652" s="28"/>
      <c r="Q652" s="28"/>
      <c r="R652" s="28"/>
      <c r="S652" s="28" t="s">
        <v>1300</v>
      </c>
      <c r="T652" s="32" t="s">
        <v>104</v>
      </c>
      <c r="U652" s="28" t="s">
        <v>1300</v>
      </c>
      <c r="V652" s="37" t="s">
        <v>236</v>
      </c>
      <c r="W652" s="37">
        <v>3</v>
      </c>
      <c r="X652" s="162">
        <v>45838</v>
      </c>
      <c r="Y652" s="165">
        <v>45840</v>
      </c>
      <c r="Z652" s="30"/>
      <c r="AA652" s="119" t="str" cm="1">
        <f t="array" ref="AA652">IF(AB652="","",INDEX(AG652:DR652,_xlfn.XMATCH(AB652,AG652:DR652)-1))</f>
        <v>DE-GUP-DT-E-23-093</v>
      </c>
      <c r="AB652" s="120">
        <f t="shared" ref="AB652:AB654" si="132">IF(AH652="", "",MAX(AH652,AN652,AT652,AZ652,BF652,BL652,BR652,BX652,CD652,CJ652,CP652,CV652,DB652,DH652,DN652))</f>
        <v>44956</v>
      </c>
      <c r="AC652" s="119" cm="1">
        <f t="array" ref="AC652">IF(AB652="","",INDEX(AG652:DR652,_xlfn.XMATCH(AB652,AG652:DR652)+1))</f>
        <v>0</v>
      </c>
      <c r="AD652" s="119" t="str" cm="1">
        <f t="array" ref="AD652">IF(AE652="","",INDEX(AG652:DR652,_xlfn.XMATCH(AE652,AG652:DR652)-1))</f>
        <v>CRS-GUP-DHI-DT-23-1610</v>
      </c>
      <c r="AE652" s="120">
        <f t="shared" ref="AE652:AE654" si="133">IF(AK652="", "",MAX(AK652,AQ652,AW652,BC652,BI652,BO652,BU652,CA652,CG652,CM652,CS652,CY652,DE652,DK652,DQ652))</f>
        <v>44987</v>
      </c>
      <c r="AF652" s="119" t="str" cm="1">
        <f t="array" ref="AF652">IF(AE652="","",INDEX(AG652:DR652,_xlfn.XMATCH(AE652,AG652:DR652)+1))</f>
        <v>NC</v>
      </c>
      <c r="AG652" s="43" t="s">
        <v>6254</v>
      </c>
      <c r="AH652" s="117">
        <v>44956</v>
      </c>
      <c r="AI652" s="199">
        <v>0</v>
      </c>
      <c r="AJ652" s="43" t="s">
        <v>6688</v>
      </c>
      <c r="AK652" s="117">
        <v>44987</v>
      </c>
      <c r="AL652" s="43" t="s">
        <v>73</v>
      </c>
      <c r="AN652" s="117"/>
      <c r="AQ652" s="117"/>
      <c r="AT652" s="117"/>
      <c r="AW652" s="117"/>
      <c r="AZ652" s="117"/>
      <c r="BC652" s="117"/>
      <c r="BF652" s="117"/>
      <c r="BI652" s="117"/>
      <c r="BL652" s="117"/>
      <c r="BR652" s="117"/>
      <c r="BX652" s="117"/>
      <c r="CD652" s="117"/>
      <c r="CJ652" s="117"/>
      <c r="CP652" s="117"/>
      <c r="CV652" s="117"/>
      <c r="DB652" s="117"/>
      <c r="DH652" s="117"/>
      <c r="DN652" s="117"/>
      <c r="DS652" s="31" cm="1">
        <f t="array" ref="DS652">_xlfn.TAKE(_xlfn.CHOOSECOLS(_xlfn.WRAPROWS($AG652:$DR652,6),2),1)</f>
        <v>44956</v>
      </c>
      <c r="DT652" s="31" cm="1">
        <f t="array" ref="DT652">_xlfn.TAKE(_xlfn._xlws.FILTER(_xlfn.CHOOSECOLS(_xlfn.WRAPROWS($AG652:$DR652,6),2),
(_xlfn.CHOOSECOLS(_xlfn.WRAPROWS($AG652:$DR652,6),3) = "0") +
(_xlfn.CHOOSECOLS(_xlfn.WRAPROWS($AG652:$DR652,6),3) = 0) +
(_xlfn.CHOOSECOLS(_xlfn.WRAPROWS($AG652:$DR652,6),3) = "0(CP)")),1)</f>
        <v>44956</v>
      </c>
    </row>
    <row r="653" spans="1:124" s="114" customFormat="1" x14ac:dyDescent="0.45">
      <c r="A653" s="29"/>
      <c r="B653" s="62" t="s">
        <v>445</v>
      </c>
      <c r="C653" s="45" t="s">
        <v>4996</v>
      </c>
      <c r="D653" s="38" t="s">
        <v>101</v>
      </c>
      <c r="E653" s="45" t="s">
        <v>1297</v>
      </c>
      <c r="F653" s="37">
        <v>125257</v>
      </c>
      <c r="G653" s="29"/>
      <c r="H653" s="30" t="str">
        <f t="shared" si="119"/>
        <v>GUP-DN05-P1MAA-125257</v>
      </c>
      <c r="I653" s="60" t="s">
        <v>6289</v>
      </c>
      <c r="J653" s="28" t="s">
        <v>542</v>
      </c>
      <c r="K653" s="48">
        <v>44958</v>
      </c>
      <c r="L653" s="48"/>
      <c r="M653" s="32" t="s">
        <v>448</v>
      </c>
      <c r="N653" s="28" t="s">
        <v>1299</v>
      </c>
      <c r="O653" s="28"/>
      <c r="P653" s="28"/>
      <c r="Q653" s="28"/>
      <c r="R653" s="28"/>
      <c r="S653" s="28" t="s">
        <v>1300</v>
      </c>
      <c r="T653" s="32" t="s">
        <v>104</v>
      </c>
      <c r="U653" s="28" t="s">
        <v>1300</v>
      </c>
      <c r="V653" s="37" t="s">
        <v>236</v>
      </c>
      <c r="W653" s="37">
        <v>3</v>
      </c>
      <c r="X653" s="162">
        <v>45838</v>
      </c>
      <c r="Y653" s="165">
        <v>45840</v>
      </c>
      <c r="Z653" s="30"/>
      <c r="AA653" s="107" t="str" cm="1">
        <f t="array" ref="AA653">IF(AB653="","",INDEX(AG653:DR653,_xlfn.XMATCH(AB653,AG653:DR653)-1))</f>
        <v>DE-GUP-DT-E-23-006</v>
      </c>
      <c r="AB653" s="113">
        <f t="shared" si="132"/>
        <v>44938</v>
      </c>
      <c r="AC653" s="107" cm="1">
        <f t="array" ref="AC653">IF(AB653="","",INDEX(AG653:DR653,_xlfn.XMATCH(AB653,AG653:DR653)+1))</f>
        <v>0</v>
      </c>
      <c r="AD653" s="107" t="str" cm="1">
        <f t="array" ref="AD653">IF(AE653="","",INDEX(AG653:DR653,_xlfn.XMATCH(AE653,AG653:DR653)-1))</f>
        <v>CRS-GUP-DHI-DT-23-1520</v>
      </c>
      <c r="AE653" s="113">
        <f t="shared" si="133"/>
        <v>44971</v>
      </c>
      <c r="AF653" s="107" t="str" cm="1">
        <f t="array" ref="AF653">IF(AE653="","",INDEX(AG653:DR653,_xlfn.XMATCH(AE653,AG653:DR653)+1))</f>
        <v>NC</v>
      </c>
      <c r="AG653" s="114" t="s">
        <v>6162</v>
      </c>
      <c r="AH653" s="115">
        <v>44938</v>
      </c>
      <c r="AI653" s="198">
        <v>0</v>
      </c>
      <c r="AJ653" s="114" t="s">
        <v>6475</v>
      </c>
      <c r="AK653" s="115">
        <v>44971</v>
      </c>
      <c r="AL653" s="114" t="s">
        <v>73</v>
      </c>
      <c r="AN653" s="115"/>
      <c r="AQ653" s="115"/>
      <c r="AT653" s="115"/>
      <c r="AW653" s="115"/>
      <c r="AZ653" s="115"/>
      <c r="BC653" s="115"/>
      <c r="BF653" s="115"/>
      <c r="BI653" s="115"/>
      <c r="BL653" s="115"/>
      <c r="BR653" s="115"/>
      <c r="BX653" s="115"/>
      <c r="CD653" s="115"/>
      <c r="CJ653" s="115"/>
      <c r="CP653" s="115"/>
      <c r="CV653" s="115"/>
      <c r="DB653" s="115"/>
      <c r="DH653" s="115"/>
      <c r="DN653" s="115"/>
      <c r="DS653" s="31" cm="1">
        <f t="array" ref="DS653">_xlfn.TAKE(_xlfn.CHOOSECOLS(_xlfn.WRAPROWS($AG653:$DR653,6),2),1)</f>
        <v>44938</v>
      </c>
      <c r="DT653" s="31" cm="1">
        <f t="array" ref="DT653">_xlfn.TAKE(_xlfn._xlws.FILTER(_xlfn.CHOOSECOLS(_xlfn.WRAPROWS($AG653:$DR653,6),2),
(_xlfn.CHOOSECOLS(_xlfn.WRAPROWS($AG653:$DR653,6),3) = "0") +
(_xlfn.CHOOSECOLS(_xlfn.WRAPROWS($AG653:$DR653,6),3) = 0) +
(_xlfn.CHOOSECOLS(_xlfn.WRAPROWS($AG653:$DR653,6),3) = "0(CP)")),1)</f>
        <v>44938</v>
      </c>
    </row>
    <row r="654" spans="1:124" s="43" customFormat="1" x14ac:dyDescent="0.45">
      <c r="A654" s="29"/>
      <c r="B654" s="62" t="s">
        <v>59</v>
      </c>
      <c r="C654" s="45" t="s">
        <v>5253</v>
      </c>
      <c r="D654" s="29" t="s">
        <v>101</v>
      </c>
      <c r="E654" s="45" t="s">
        <v>1473</v>
      </c>
      <c r="F654" s="109">
        <v>125260</v>
      </c>
      <c r="G654" s="29"/>
      <c r="H654" s="30" t="str">
        <f t="shared" si="119"/>
        <v>GUP-DM02-P1MAA-125260</v>
      </c>
      <c r="I654" s="63" t="s">
        <v>7628</v>
      </c>
      <c r="J654" s="28" t="s">
        <v>96</v>
      </c>
      <c r="K654" s="48">
        <v>45291</v>
      </c>
      <c r="L654" s="48"/>
      <c r="M654" s="32" t="s">
        <v>448</v>
      </c>
      <c r="N654" s="28" t="s">
        <v>1299</v>
      </c>
      <c r="O654" s="28"/>
      <c r="P654" s="28"/>
      <c r="Q654" s="28"/>
      <c r="R654" s="28"/>
      <c r="S654" s="28" t="s">
        <v>1300</v>
      </c>
      <c r="T654" s="32" t="s">
        <v>104</v>
      </c>
      <c r="U654" s="28" t="s">
        <v>1300</v>
      </c>
      <c r="V654" s="37" t="s">
        <v>236</v>
      </c>
      <c r="W654" s="37">
        <v>3</v>
      </c>
      <c r="X654" s="162">
        <v>45838</v>
      </c>
      <c r="Y654" s="165">
        <v>45840</v>
      </c>
      <c r="Z654" s="30"/>
      <c r="AA654" s="119" t="str" cm="1">
        <f t="array" ref="AA654">IF(AB654="","",INDEX(AG654:DR654,_xlfn.XMATCH(AB654,AG654:DR654)-1))</f>
        <v>DE-GUP-DT-E-23-631</v>
      </c>
      <c r="AB654" s="120">
        <f t="shared" si="132"/>
        <v>45097</v>
      </c>
      <c r="AC654" s="119" cm="1">
        <f t="array" ref="AC654">IF(AB654="","",INDEX(AG654:DR654,_xlfn.XMATCH(AB654,AG654:DR654)+1))</f>
        <v>0</v>
      </c>
      <c r="AD654" s="119" t="str" cm="1">
        <f t="array" ref="AD654">IF(AE654="","",INDEX(AG654:DR654,_xlfn.XMATCH(AE654,AG654:DR654)-1))</f>
        <v>CRS-GUP-DHI-DT-23-2056</v>
      </c>
      <c r="AE654" s="120">
        <f t="shared" si="133"/>
        <v>45122</v>
      </c>
      <c r="AF654" s="119" t="str" cm="1">
        <f t="array" ref="AF654">IF(AE654="","",INDEX(AG654:DR654,_xlfn.XMATCH(AE654,AG654:DR654)+1))</f>
        <v>NC</v>
      </c>
      <c r="AG654" s="43" t="s">
        <v>7648</v>
      </c>
      <c r="AH654" s="117">
        <v>45097</v>
      </c>
      <c r="AI654" s="199">
        <v>0</v>
      </c>
      <c r="AJ654" s="43" t="s">
        <v>7708</v>
      </c>
      <c r="AK654" s="117">
        <v>45122</v>
      </c>
      <c r="AL654" s="43" t="s">
        <v>73</v>
      </c>
      <c r="AN654" s="117"/>
      <c r="AQ654" s="117"/>
      <c r="AT654" s="117"/>
      <c r="AW654" s="117"/>
      <c r="AZ654" s="117"/>
      <c r="BC654" s="117"/>
      <c r="BF654" s="117"/>
      <c r="BI654" s="117"/>
      <c r="BL654" s="117"/>
      <c r="BR654" s="117"/>
      <c r="BX654" s="117"/>
      <c r="CD654" s="117"/>
      <c r="CJ654" s="117"/>
      <c r="CP654" s="117"/>
      <c r="CV654" s="117"/>
      <c r="DB654" s="117"/>
      <c r="DH654" s="117"/>
      <c r="DN654" s="117"/>
      <c r="DS654" s="31" cm="1">
        <f t="array" ref="DS654">_xlfn.TAKE(_xlfn.CHOOSECOLS(_xlfn.WRAPROWS($AG654:$DR654,6),2),1)</f>
        <v>45097</v>
      </c>
      <c r="DT654" s="31" cm="1">
        <f t="array" ref="DT654">_xlfn.TAKE(_xlfn._xlws.FILTER(_xlfn.CHOOSECOLS(_xlfn.WRAPROWS($AG654:$DR654,6),2),
(_xlfn.CHOOSECOLS(_xlfn.WRAPROWS($AG654:$DR654,6),3) = "0") +
(_xlfn.CHOOSECOLS(_xlfn.WRAPROWS($AG654:$DR654,6),3) = 0) +
(_xlfn.CHOOSECOLS(_xlfn.WRAPROWS($AG654:$DR654,6),3) = "0(CP)")),1)</f>
        <v>45097</v>
      </c>
    </row>
    <row r="655" spans="1:124" s="43" customFormat="1" x14ac:dyDescent="0.45">
      <c r="A655" s="29"/>
      <c r="B655" s="62" t="s">
        <v>59</v>
      </c>
      <c r="C655" s="45" t="s">
        <v>1522</v>
      </c>
      <c r="D655" s="29" t="s">
        <v>101</v>
      </c>
      <c r="E655" s="45" t="s">
        <v>1473</v>
      </c>
      <c r="F655" s="109">
        <v>125262</v>
      </c>
      <c r="G655" s="29"/>
      <c r="H655" s="30" t="str">
        <f t="shared" si="119"/>
        <v>GUP-CY05-P1MAA-125262</v>
      </c>
      <c r="I655" s="63" t="s">
        <v>7039</v>
      </c>
      <c r="J655" s="28" t="s">
        <v>96</v>
      </c>
      <c r="K655" s="48">
        <v>45032</v>
      </c>
      <c r="L655" s="48"/>
      <c r="M655" s="32" t="s">
        <v>1399</v>
      </c>
      <c r="N655" s="28" t="s">
        <v>1400</v>
      </c>
      <c r="O655" s="28"/>
      <c r="P655" s="28"/>
      <c r="Q655" s="28"/>
      <c r="R655" s="28"/>
      <c r="S655" s="28" t="s">
        <v>1401</v>
      </c>
      <c r="T655" s="32" t="s">
        <v>67</v>
      </c>
      <c r="U655" s="28" t="s">
        <v>1401</v>
      </c>
      <c r="V655" s="37" t="s">
        <v>704</v>
      </c>
      <c r="W655" s="37">
        <v>3</v>
      </c>
      <c r="X655" s="162">
        <v>45838</v>
      </c>
      <c r="Y655" s="165">
        <v>45840</v>
      </c>
      <c r="Z655" s="30"/>
      <c r="AA655" s="119" t="str" cm="1">
        <f t="array" ref="AA655">IF(AB655="","",INDEX(AG655:DR655,_xlfn.XMATCH(AB655,AG655:DR655)-1))</f>
        <v>DE-GUP-DT-E-23-322</v>
      </c>
      <c r="AB655" s="120">
        <f t="shared" ref="AB655:AB656" si="134">IF(AH655="", "",MAX(AH655,AN655,AT655,AZ655,BF655,BL655,BR655,BX655,CD655,CJ655,CP655,CV655,DB655,DH655,DN655))</f>
        <v>45001</v>
      </c>
      <c r="AC655" s="119" cm="1">
        <f t="array" ref="AC655">IF(AB655="","",INDEX(AG655:DR655,_xlfn.XMATCH(AB655,AG655:DR655)+1))</f>
        <v>0</v>
      </c>
      <c r="AD655" s="119" t="str" cm="1">
        <f t="array" ref="AD655">IF(AE655="","",INDEX(AG655:DR655,_xlfn.XMATCH(AE655,AG655:DR655)-1))</f>
        <v>CRS-GUP-DHI-DT-23-1797</v>
      </c>
      <c r="AE655" s="120">
        <f t="shared" ref="AE655:AE656" si="135">IF(AK655="", "",MAX(AK655,AQ655,AW655,BC655,BI655,BO655,BU655,CA655,CG655,CM655,CS655,CY655,DE655,DK655,DQ655))</f>
        <v>45020</v>
      </c>
      <c r="AF655" s="119" t="str" cm="1">
        <f t="array" ref="AF655">IF(AE655="","",INDEX(AG655:DR655,_xlfn.XMATCH(AE655,AG655:DR655)+1))</f>
        <v>NC</v>
      </c>
      <c r="AG655" s="43" t="s">
        <v>6882</v>
      </c>
      <c r="AH655" s="117">
        <v>45001</v>
      </c>
      <c r="AI655" s="199">
        <v>0</v>
      </c>
      <c r="AJ655" s="114" t="s">
        <v>7084</v>
      </c>
      <c r="AK655" s="117">
        <v>45020</v>
      </c>
      <c r="AL655" s="43" t="s">
        <v>73</v>
      </c>
      <c r="AN655" s="117"/>
      <c r="AQ655" s="117"/>
      <c r="AT655" s="117"/>
      <c r="AW655" s="117"/>
      <c r="AZ655" s="117"/>
      <c r="BC655" s="117"/>
      <c r="BF655" s="117"/>
      <c r="BI655" s="117"/>
      <c r="BL655" s="117"/>
      <c r="BR655" s="117"/>
      <c r="BX655" s="117"/>
      <c r="CD655" s="117"/>
      <c r="CJ655" s="117"/>
      <c r="CP655" s="117"/>
      <c r="CV655" s="117"/>
      <c r="DB655" s="117"/>
      <c r="DH655" s="117"/>
      <c r="DN655" s="117"/>
      <c r="DS655" s="31" cm="1">
        <f t="array" ref="DS655">_xlfn.TAKE(_xlfn.CHOOSECOLS(_xlfn.WRAPROWS($AG655:$DR655,6),2),1)</f>
        <v>45001</v>
      </c>
      <c r="DT655" s="31" cm="1">
        <f t="array" ref="DT655">_xlfn.TAKE(_xlfn._xlws.FILTER(_xlfn.CHOOSECOLS(_xlfn.WRAPROWS($AG655:$DR655,6),2),
(_xlfn.CHOOSECOLS(_xlfn.WRAPROWS($AG655:$DR655,6),3) = "0") +
(_xlfn.CHOOSECOLS(_xlfn.WRAPROWS($AG655:$DR655,6),3) = 0) +
(_xlfn.CHOOSECOLS(_xlfn.WRAPROWS($AG655:$DR655,6),3) = "0(CP)")),1)</f>
        <v>45001</v>
      </c>
    </row>
    <row r="656" spans="1:124" s="43" customFormat="1" x14ac:dyDescent="0.45">
      <c r="A656" s="29"/>
      <c r="B656" s="62" t="s">
        <v>59</v>
      </c>
      <c r="C656" s="45" t="s">
        <v>5253</v>
      </c>
      <c r="D656" s="29" t="s">
        <v>101</v>
      </c>
      <c r="E656" s="45" t="s">
        <v>1509</v>
      </c>
      <c r="F656" s="109">
        <v>125264</v>
      </c>
      <c r="G656" s="29"/>
      <c r="H656" s="30" t="str">
        <f t="shared" si="119"/>
        <v>GUP-DM02-P1NAA-125264</v>
      </c>
      <c r="I656" s="63" t="s">
        <v>7629</v>
      </c>
      <c r="J656" s="28" t="s">
        <v>96</v>
      </c>
      <c r="K656" s="48">
        <v>45291</v>
      </c>
      <c r="L656" s="48"/>
      <c r="M656" s="32" t="s">
        <v>1399</v>
      </c>
      <c r="N656" s="28" t="s">
        <v>1400</v>
      </c>
      <c r="O656" s="28"/>
      <c r="P656" s="28"/>
      <c r="Q656" s="28"/>
      <c r="R656" s="28"/>
      <c r="S656" s="28" t="s">
        <v>1401</v>
      </c>
      <c r="T656" s="32" t="s">
        <v>67</v>
      </c>
      <c r="U656" s="28" t="s">
        <v>1401</v>
      </c>
      <c r="V656" s="37" t="s">
        <v>236</v>
      </c>
      <c r="W656" s="37">
        <v>3</v>
      </c>
      <c r="X656" s="162">
        <v>45838</v>
      </c>
      <c r="Y656" s="165">
        <v>45840</v>
      </c>
      <c r="Z656" s="30"/>
      <c r="AA656" s="119" t="str" cm="1">
        <f t="array" ref="AA656">IF(AB656="","",INDEX(AG656:DR656,_xlfn.XMATCH(AB656,AG656:DR656)-1))</f>
        <v>DE-GUP-DT-E-23-631</v>
      </c>
      <c r="AB656" s="120">
        <f t="shared" si="134"/>
        <v>45097</v>
      </c>
      <c r="AC656" s="119" cm="1">
        <f t="array" ref="AC656">IF(AB656="","",INDEX(AG656:DR656,_xlfn.XMATCH(AB656,AG656:DR656)+1))</f>
        <v>0</v>
      </c>
      <c r="AD656" s="119" t="str" cm="1">
        <f t="array" ref="AD656">IF(AE656="","",INDEX(AG656:DR656,_xlfn.XMATCH(AE656,AG656:DR656)-1))</f>
        <v>CRS-GUP-DHI-DT-23-2056</v>
      </c>
      <c r="AE656" s="120">
        <f t="shared" si="135"/>
        <v>45122</v>
      </c>
      <c r="AF656" s="119" t="str" cm="1">
        <f t="array" ref="AF656">IF(AE656="","",INDEX(AG656:DR656,_xlfn.XMATCH(AE656,AG656:DR656)+1))</f>
        <v>NC</v>
      </c>
      <c r="AG656" s="43" t="s">
        <v>7648</v>
      </c>
      <c r="AH656" s="117">
        <v>45097</v>
      </c>
      <c r="AI656" s="199">
        <v>0</v>
      </c>
      <c r="AJ656" s="43" t="s">
        <v>7708</v>
      </c>
      <c r="AK656" s="117">
        <v>45122</v>
      </c>
      <c r="AL656" s="43" t="s">
        <v>73</v>
      </c>
      <c r="AN656" s="117"/>
      <c r="AQ656" s="117"/>
      <c r="AT656" s="117"/>
      <c r="AW656" s="117"/>
      <c r="AZ656" s="117"/>
      <c r="BC656" s="117"/>
      <c r="BF656" s="117"/>
      <c r="BI656" s="117"/>
      <c r="BL656" s="117"/>
      <c r="BR656" s="117"/>
      <c r="BX656" s="117"/>
      <c r="CD656" s="117"/>
      <c r="CJ656" s="117"/>
      <c r="CP656" s="117"/>
      <c r="CV656" s="117"/>
      <c r="DB656" s="117"/>
      <c r="DH656" s="117"/>
      <c r="DN656" s="117"/>
      <c r="DS656" s="31" cm="1">
        <f t="array" ref="DS656">_xlfn.TAKE(_xlfn.CHOOSECOLS(_xlfn.WRAPROWS($AG656:$DR656,6),2),1)</f>
        <v>45097</v>
      </c>
      <c r="DT656" s="31" cm="1">
        <f t="array" ref="DT656">_xlfn.TAKE(_xlfn._xlws.FILTER(_xlfn.CHOOSECOLS(_xlfn.WRAPROWS($AG656:$DR656,6),2),
(_xlfn.CHOOSECOLS(_xlfn.WRAPROWS($AG656:$DR656,6),3) = "0") +
(_xlfn.CHOOSECOLS(_xlfn.WRAPROWS($AG656:$DR656,6),3) = 0) +
(_xlfn.CHOOSECOLS(_xlfn.WRAPROWS($AG656:$DR656,6),3) = "0(CP)")),1)</f>
        <v>45097</v>
      </c>
    </row>
    <row r="657" spans="1:124" s="114" customFormat="1" x14ac:dyDescent="0.45">
      <c r="A657" s="29"/>
      <c r="B657" s="62" t="s">
        <v>59</v>
      </c>
      <c r="C657" s="45" t="s">
        <v>953</v>
      </c>
      <c r="D657" s="29" t="s">
        <v>101</v>
      </c>
      <c r="E657" s="45" t="s">
        <v>1509</v>
      </c>
      <c r="F657" s="45">
        <v>125265</v>
      </c>
      <c r="G657" s="29"/>
      <c r="H657" s="30" t="str">
        <f t="shared" si="119"/>
        <v>GUP-CQ02-P1NAA-125265</v>
      </c>
      <c r="I657" s="96" t="s">
        <v>1510</v>
      </c>
      <c r="J657" s="28" t="s">
        <v>96</v>
      </c>
      <c r="K657" s="48">
        <v>44771</v>
      </c>
      <c r="L657" s="48"/>
      <c r="M657" s="32" t="s">
        <v>1399</v>
      </c>
      <c r="N657" s="28" t="s">
        <v>1400</v>
      </c>
      <c r="O657" s="28"/>
      <c r="P657" s="28"/>
      <c r="Q657" s="28"/>
      <c r="R657" s="28"/>
      <c r="S657" s="28" t="s">
        <v>1401</v>
      </c>
      <c r="T657" s="32" t="s">
        <v>67</v>
      </c>
      <c r="U657" s="28" t="s">
        <v>1401</v>
      </c>
      <c r="V657" s="37" t="s">
        <v>236</v>
      </c>
      <c r="W657" s="37">
        <v>3</v>
      </c>
      <c r="X657" s="162">
        <v>45838</v>
      </c>
      <c r="Y657" s="165">
        <v>45840</v>
      </c>
      <c r="Z657" s="30"/>
      <c r="AA657" s="107" t="str" cm="1">
        <f t="array" ref="AA657">IF(AB657="","",INDEX(AG657:DR657,_xlfn.XMATCH(AB657,AG657:DR657)-1))</f>
        <v>DE-GUP-DT-E-22-486</v>
      </c>
      <c r="AB657" s="113">
        <f t="shared" si="130"/>
        <v>44771</v>
      </c>
      <c r="AC657" s="107" cm="1">
        <f t="array" ref="AC657">IF(AB657="","",INDEX(AG657:DR657,_xlfn.XMATCH(AB657,AG657:DR657)+1))</f>
        <v>0</v>
      </c>
      <c r="AD657" s="107" t="str" cm="1">
        <f t="array" ref="AD657">IF(AE657="","",INDEX(AG657:DR657,_xlfn.XMATCH(AE657,AG657:DR657)-1))</f>
        <v>CRS-GUP-DHI-DT-22-656</v>
      </c>
      <c r="AE657" s="113">
        <f t="shared" si="131"/>
        <v>44793</v>
      </c>
      <c r="AF657" s="107" t="str" cm="1">
        <f t="array" ref="AF657">IF(AE657="","",INDEX(AG657:DR657,_xlfn.XMATCH(AE657,AG657:DR657)+1))</f>
        <v>NC</v>
      </c>
      <c r="AG657" s="114" t="s">
        <v>1511</v>
      </c>
      <c r="AH657" s="115">
        <v>44771</v>
      </c>
      <c r="AI657" s="198">
        <v>0</v>
      </c>
      <c r="AJ657" s="114" t="s">
        <v>1512</v>
      </c>
      <c r="AK657" s="115">
        <v>44793</v>
      </c>
      <c r="AL657" s="114" t="s">
        <v>73</v>
      </c>
      <c r="AN657" s="115"/>
      <c r="AQ657" s="115"/>
      <c r="AT657" s="115"/>
      <c r="AW657" s="115"/>
      <c r="AZ657" s="115"/>
      <c r="BC657" s="115"/>
      <c r="BF657" s="115"/>
      <c r="BI657" s="115"/>
      <c r="BL657" s="115"/>
      <c r="BR657" s="115"/>
      <c r="BX657" s="115"/>
      <c r="CD657" s="115"/>
      <c r="CJ657" s="115"/>
      <c r="CP657" s="115"/>
      <c r="CV657" s="115"/>
      <c r="DB657" s="115"/>
      <c r="DH657" s="115"/>
      <c r="DN657" s="115"/>
      <c r="DS657" s="31" cm="1">
        <f t="array" ref="DS657">_xlfn.TAKE(_xlfn.CHOOSECOLS(_xlfn.WRAPROWS($AG657:$DR657,6),2),1)</f>
        <v>44771</v>
      </c>
      <c r="DT657" s="31" cm="1">
        <f t="array" ref="DT657">_xlfn.TAKE(_xlfn._xlws.FILTER(_xlfn.CHOOSECOLS(_xlfn.WRAPROWS($AG657:$DR657,6),2),
(_xlfn.CHOOSECOLS(_xlfn.WRAPROWS($AG657:$DR657,6),3) = "0") +
(_xlfn.CHOOSECOLS(_xlfn.WRAPROWS($AG657:$DR657,6),3) = 0) +
(_xlfn.CHOOSECOLS(_xlfn.WRAPROWS($AG657:$DR657,6),3) = "0(CP)")),1)</f>
        <v>44771</v>
      </c>
    </row>
    <row r="658" spans="1:124" s="114" customFormat="1" x14ac:dyDescent="0.45">
      <c r="A658" s="29"/>
      <c r="B658" s="62" t="s">
        <v>59</v>
      </c>
      <c r="C658" s="45" t="s">
        <v>1513</v>
      </c>
      <c r="D658" s="29" t="s">
        <v>101</v>
      </c>
      <c r="E658" s="45" t="s">
        <v>1509</v>
      </c>
      <c r="F658" s="45">
        <v>125266</v>
      </c>
      <c r="G658" s="29"/>
      <c r="H658" s="30" t="str">
        <f t="shared" si="119"/>
        <v>GUP-DN05-P1NAA-125266</v>
      </c>
      <c r="I658" s="96" t="s">
        <v>1514</v>
      </c>
      <c r="J658" s="28" t="s">
        <v>96</v>
      </c>
      <c r="K658" s="48">
        <v>44797</v>
      </c>
      <c r="L658" s="48"/>
      <c r="M658" s="32" t="s">
        <v>1399</v>
      </c>
      <c r="N658" s="28" t="s">
        <v>1400</v>
      </c>
      <c r="O658" s="28"/>
      <c r="P658" s="28"/>
      <c r="Q658" s="28"/>
      <c r="R658" s="28"/>
      <c r="S658" s="28" t="s">
        <v>1401</v>
      </c>
      <c r="T658" s="32" t="s">
        <v>67</v>
      </c>
      <c r="U658" s="28" t="s">
        <v>1401</v>
      </c>
      <c r="V658" s="37" t="s">
        <v>236</v>
      </c>
      <c r="W658" s="37">
        <v>3</v>
      </c>
      <c r="X658" s="162">
        <v>45838</v>
      </c>
      <c r="Y658" s="165">
        <v>45840</v>
      </c>
      <c r="Z658" s="30"/>
      <c r="AA658" s="107" t="str" cm="1">
        <f t="array" ref="AA658">IF(AB658="","",INDEX(AG658:DR658,_xlfn.XMATCH(AB658,AG658:DR658)-1))</f>
        <v>DE-GUP-DT-E-22-551</v>
      </c>
      <c r="AB658" s="113">
        <f t="shared" si="130"/>
        <v>44797</v>
      </c>
      <c r="AC658" s="107" cm="1">
        <f t="array" ref="AC658">IF(AB658="","",INDEX(AG658:DR658,_xlfn.XMATCH(AB658,AG658:DR658)+1))</f>
        <v>0</v>
      </c>
      <c r="AD658" s="107" t="str" cm="1">
        <f t="array" ref="AD658">IF(AE658="","",INDEX(AG658:DR658,_xlfn.XMATCH(AE658,AG658:DR658)-1))</f>
        <v>CRS-GUP-DHI-DT-22-749</v>
      </c>
      <c r="AE658" s="113">
        <f t="shared" si="131"/>
        <v>44816</v>
      </c>
      <c r="AF658" s="107" t="str" cm="1">
        <f t="array" ref="AF658">IF(AE658="","",INDEX(AG658:DR658,_xlfn.XMATCH(AE658,AG658:DR658)+1))</f>
        <v>NC</v>
      </c>
      <c r="AG658" s="114" t="s">
        <v>1304</v>
      </c>
      <c r="AH658" s="115">
        <v>44797</v>
      </c>
      <c r="AI658" s="198">
        <v>0</v>
      </c>
      <c r="AJ658" s="114" t="s">
        <v>1305</v>
      </c>
      <c r="AK658" s="115">
        <v>44816</v>
      </c>
      <c r="AL658" s="114" t="s">
        <v>73</v>
      </c>
      <c r="AN658" s="115"/>
      <c r="AQ658" s="115"/>
      <c r="AT658" s="115"/>
      <c r="AW658" s="115"/>
      <c r="AZ658" s="115"/>
      <c r="BC658" s="115"/>
      <c r="BF658" s="115"/>
      <c r="BI658" s="115"/>
      <c r="BL658" s="115"/>
      <c r="BR658" s="115"/>
      <c r="BX658" s="115"/>
      <c r="CD658" s="115"/>
      <c r="CJ658" s="115"/>
      <c r="CP658" s="115"/>
      <c r="CV658" s="115"/>
      <c r="DB658" s="115"/>
      <c r="DH658" s="115"/>
      <c r="DN658" s="115"/>
      <c r="DS658" s="31" cm="1">
        <f t="array" ref="DS658">_xlfn.TAKE(_xlfn.CHOOSECOLS(_xlfn.WRAPROWS($AG658:$DR658,6),2),1)</f>
        <v>44797</v>
      </c>
      <c r="DT658" s="31" cm="1">
        <f t="array" ref="DT658">_xlfn.TAKE(_xlfn._xlws.FILTER(_xlfn.CHOOSECOLS(_xlfn.WRAPROWS($AG658:$DR658,6),2),
(_xlfn.CHOOSECOLS(_xlfn.WRAPROWS($AG658:$DR658,6),3) = "0") +
(_xlfn.CHOOSECOLS(_xlfn.WRAPROWS($AG658:$DR658,6),3) = 0) +
(_xlfn.CHOOSECOLS(_xlfn.WRAPROWS($AG658:$DR658,6),3) = "0(CP)")),1)</f>
        <v>44797</v>
      </c>
    </row>
    <row r="659" spans="1:124" s="43" customFormat="1" x14ac:dyDescent="0.45">
      <c r="A659" s="29"/>
      <c r="B659" s="62" t="s">
        <v>59</v>
      </c>
      <c r="C659" s="45" t="s">
        <v>5253</v>
      </c>
      <c r="D659" s="29" t="s">
        <v>101</v>
      </c>
      <c r="E659" s="45" t="s">
        <v>1509</v>
      </c>
      <c r="F659" s="45">
        <v>125267</v>
      </c>
      <c r="G659" s="29"/>
      <c r="H659" s="30" t="str">
        <f t="shared" si="119"/>
        <v>GUP-DM02-P1NAA-125267</v>
      </c>
      <c r="I659" s="96" t="s">
        <v>7630</v>
      </c>
      <c r="J659" s="28" t="s">
        <v>96</v>
      </c>
      <c r="K659" s="48">
        <v>45291</v>
      </c>
      <c r="L659" s="48"/>
      <c r="M659" s="32" t="s">
        <v>1399</v>
      </c>
      <c r="N659" s="28" t="s">
        <v>1400</v>
      </c>
      <c r="O659" s="28"/>
      <c r="P659" s="28"/>
      <c r="Q659" s="28"/>
      <c r="R659" s="28"/>
      <c r="S659" s="28" t="s">
        <v>1401</v>
      </c>
      <c r="T659" s="32" t="s">
        <v>67</v>
      </c>
      <c r="U659" s="28" t="s">
        <v>1401</v>
      </c>
      <c r="V659" s="37" t="s">
        <v>236</v>
      </c>
      <c r="W659" s="37">
        <v>3</v>
      </c>
      <c r="X659" s="162">
        <v>45838</v>
      </c>
      <c r="Y659" s="165">
        <v>45840</v>
      </c>
      <c r="Z659" s="30"/>
      <c r="AA659" s="119" t="str" cm="1">
        <f t="array" ref="AA659">IF(AB659="","",INDEX(AG659:DR659,_xlfn.XMATCH(AB659,AG659:DR659)-1))</f>
        <v>DE-GUP-DT-E-23-631</v>
      </c>
      <c r="AB659" s="120">
        <f t="shared" si="130"/>
        <v>45097</v>
      </c>
      <c r="AC659" s="119" cm="1">
        <f t="array" ref="AC659">IF(AB659="","",INDEX(AG659:DR659,_xlfn.XMATCH(AB659,AG659:DR659)+1))</f>
        <v>0</v>
      </c>
      <c r="AD659" s="119" t="str" cm="1">
        <f t="array" ref="AD659">IF(AE659="","",INDEX(AG659:DR659,_xlfn.XMATCH(AE659,AG659:DR659)-1))</f>
        <v>CRS-GUP-DHI-DT-23-2056</v>
      </c>
      <c r="AE659" s="120">
        <f t="shared" si="131"/>
        <v>45122</v>
      </c>
      <c r="AF659" s="119" t="str" cm="1">
        <f t="array" ref="AF659">IF(AE659="","",INDEX(AG659:DR659,_xlfn.XMATCH(AE659,AG659:DR659)+1))</f>
        <v>NC</v>
      </c>
      <c r="AG659" s="43" t="s">
        <v>7648</v>
      </c>
      <c r="AH659" s="117">
        <v>45097</v>
      </c>
      <c r="AI659" s="199">
        <v>0</v>
      </c>
      <c r="AJ659" s="43" t="s">
        <v>7708</v>
      </c>
      <c r="AK659" s="117">
        <v>45122</v>
      </c>
      <c r="AL659" s="43" t="s">
        <v>73</v>
      </c>
      <c r="AN659" s="117"/>
      <c r="AQ659" s="117"/>
      <c r="AT659" s="117"/>
      <c r="AW659" s="117"/>
      <c r="AZ659" s="117"/>
      <c r="BC659" s="117"/>
      <c r="BF659" s="117"/>
      <c r="BI659" s="117"/>
      <c r="BL659" s="117"/>
      <c r="BR659" s="117"/>
      <c r="BX659" s="117"/>
      <c r="CD659" s="117"/>
      <c r="CJ659" s="117"/>
      <c r="CP659" s="117"/>
      <c r="CV659" s="117"/>
      <c r="DB659" s="117"/>
      <c r="DH659" s="117"/>
      <c r="DN659" s="117"/>
      <c r="DS659" s="31" cm="1">
        <f t="array" ref="DS659">_xlfn.TAKE(_xlfn.CHOOSECOLS(_xlfn.WRAPROWS($AG659:$DR659,6),2),1)</f>
        <v>45097</v>
      </c>
      <c r="DT659" s="31" cm="1">
        <f t="array" ref="DT659">_xlfn.TAKE(_xlfn._xlws.FILTER(_xlfn.CHOOSECOLS(_xlfn.WRAPROWS($AG659:$DR659,6),2),
(_xlfn.CHOOSECOLS(_xlfn.WRAPROWS($AG659:$DR659,6),3) = "0") +
(_xlfn.CHOOSECOLS(_xlfn.WRAPROWS($AG659:$DR659,6),3) = 0) +
(_xlfn.CHOOSECOLS(_xlfn.WRAPROWS($AG659:$DR659,6),3) = "0(CP)")),1)</f>
        <v>45097</v>
      </c>
    </row>
    <row r="660" spans="1:124" s="114" customFormat="1" x14ac:dyDescent="0.45">
      <c r="A660" s="29"/>
      <c r="B660" s="62" t="s">
        <v>59</v>
      </c>
      <c r="C660" s="45" t="s">
        <v>953</v>
      </c>
      <c r="D660" s="29" t="s">
        <v>101</v>
      </c>
      <c r="E660" s="45" t="s">
        <v>1509</v>
      </c>
      <c r="F660" s="45">
        <v>125268</v>
      </c>
      <c r="G660" s="29"/>
      <c r="H660" s="30" t="str">
        <f t="shared" si="119"/>
        <v>GUP-CQ02-P1NAA-125268</v>
      </c>
      <c r="I660" s="96" t="s">
        <v>1515</v>
      </c>
      <c r="J660" s="28" t="s">
        <v>96</v>
      </c>
      <c r="K660" s="48">
        <v>44796</v>
      </c>
      <c r="L660" s="48"/>
      <c r="M660" s="32" t="s">
        <v>1399</v>
      </c>
      <c r="N660" s="28" t="s">
        <v>1400</v>
      </c>
      <c r="O660" s="28"/>
      <c r="P660" s="28"/>
      <c r="Q660" s="28"/>
      <c r="R660" s="28"/>
      <c r="S660" s="28" t="s">
        <v>1401</v>
      </c>
      <c r="T660" s="32" t="s">
        <v>67</v>
      </c>
      <c r="U660" s="28" t="s">
        <v>1401</v>
      </c>
      <c r="V660" s="37" t="s">
        <v>236</v>
      </c>
      <c r="W660" s="37">
        <v>3</v>
      </c>
      <c r="X660" s="162">
        <v>45838</v>
      </c>
      <c r="Y660" s="165">
        <v>45840</v>
      </c>
      <c r="Z660" s="30"/>
      <c r="AA660" s="107" t="str" cm="1">
        <f t="array" ref="AA660">IF(AB660="","",INDEX(AG660:DR660,_xlfn.XMATCH(AB660,AG660:DR660)-1))</f>
        <v>DE-GUP-DT-E-22-531</v>
      </c>
      <c r="AB660" s="113">
        <f t="shared" si="130"/>
        <v>44796</v>
      </c>
      <c r="AC660" s="107" cm="1">
        <f t="array" ref="AC660">IF(AB660="","",INDEX(AG660:DR660,_xlfn.XMATCH(AB660,AG660:DR660)+1))</f>
        <v>0</v>
      </c>
      <c r="AD660" s="107" t="str" cm="1">
        <f t="array" ref="AD660">IF(AE660="","",INDEX(AG660:DR660,_xlfn.XMATCH(AE660,AG660:DR660)-1))</f>
        <v>CRS-GUP-DHI-DT-22-737</v>
      </c>
      <c r="AE660" s="113">
        <f t="shared" si="131"/>
        <v>44816</v>
      </c>
      <c r="AF660" s="107" t="str" cm="1">
        <f t="array" ref="AF660">IF(AE660="","",INDEX(AG660:DR660,_xlfn.XMATCH(AE660,AG660:DR660)+1))</f>
        <v>NC</v>
      </c>
      <c r="AG660" s="114" t="s">
        <v>1457</v>
      </c>
      <c r="AH660" s="115">
        <v>44796</v>
      </c>
      <c r="AI660" s="198">
        <v>0</v>
      </c>
      <c r="AJ660" s="114" t="s">
        <v>1458</v>
      </c>
      <c r="AK660" s="115">
        <v>44816</v>
      </c>
      <c r="AL660" s="114" t="s">
        <v>73</v>
      </c>
      <c r="AN660" s="115"/>
      <c r="AQ660" s="115"/>
      <c r="AT660" s="115"/>
      <c r="AW660" s="115"/>
      <c r="AZ660" s="115"/>
      <c r="BC660" s="115"/>
      <c r="BF660" s="115"/>
      <c r="BI660" s="115"/>
      <c r="BL660" s="115"/>
      <c r="BR660" s="115"/>
      <c r="BX660" s="115"/>
      <c r="CD660" s="115"/>
      <c r="CJ660" s="115"/>
      <c r="CP660" s="115"/>
      <c r="CV660" s="115"/>
      <c r="DB660" s="115"/>
      <c r="DH660" s="115"/>
      <c r="DN660" s="115"/>
      <c r="DS660" s="31" cm="1">
        <f t="array" ref="DS660">_xlfn.TAKE(_xlfn.CHOOSECOLS(_xlfn.WRAPROWS($AG660:$DR660,6),2),1)</f>
        <v>44796</v>
      </c>
      <c r="DT660" s="31" cm="1">
        <f t="array" ref="DT660">_xlfn.TAKE(_xlfn._xlws.FILTER(_xlfn.CHOOSECOLS(_xlfn.WRAPROWS($AG660:$DR660,6),2),
(_xlfn.CHOOSECOLS(_xlfn.WRAPROWS($AG660:$DR660,6),3) = "0") +
(_xlfn.CHOOSECOLS(_xlfn.WRAPROWS($AG660:$DR660,6),3) = 0) +
(_xlfn.CHOOSECOLS(_xlfn.WRAPROWS($AG660:$DR660,6),3) = "0(CP)")),1)</f>
        <v>44796</v>
      </c>
    </row>
    <row r="661" spans="1:124" s="114" customFormat="1" x14ac:dyDescent="0.45">
      <c r="A661" s="29"/>
      <c r="B661" s="62" t="s">
        <v>59</v>
      </c>
      <c r="C661" s="45" t="s">
        <v>1513</v>
      </c>
      <c r="D661" s="29" t="s">
        <v>101</v>
      </c>
      <c r="E661" s="45" t="s">
        <v>1509</v>
      </c>
      <c r="F661" s="45">
        <v>125269</v>
      </c>
      <c r="G661" s="29"/>
      <c r="H661" s="30" t="str">
        <f t="shared" si="119"/>
        <v>GUP-DN05-P1NAA-125269</v>
      </c>
      <c r="I661" s="96" t="s">
        <v>1516</v>
      </c>
      <c r="J661" s="28" t="s">
        <v>96</v>
      </c>
      <c r="K661" s="48">
        <v>44797</v>
      </c>
      <c r="L661" s="48"/>
      <c r="M661" s="32" t="s">
        <v>1399</v>
      </c>
      <c r="N661" s="28" t="s">
        <v>1400</v>
      </c>
      <c r="O661" s="28"/>
      <c r="P661" s="28"/>
      <c r="Q661" s="28"/>
      <c r="R661" s="28"/>
      <c r="S661" s="28" t="s">
        <v>1401</v>
      </c>
      <c r="T661" s="32" t="s">
        <v>67</v>
      </c>
      <c r="U661" s="28" t="s">
        <v>1401</v>
      </c>
      <c r="V661" s="37" t="s">
        <v>236</v>
      </c>
      <c r="W661" s="37">
        <v>3</v>
      </c>
      <c r="X661" s="162">
        <v>45838</v>
      </c>
      <c r="Y661" s="165">
        <v>45840</v>
      </c>
      <c r="Z661" s="30"/>
      <c r="AA661" s="107" t="str" cm="1">
        <f t="array" ref="AA661">IF(AB661="","",INDEX(AG661:DR661,_xlfn.XMATCH(AB661,AG661:DR661)-1))</f>
        <v>DE-GUP-DT-E-22-551</v>
      </c>
      <c r="AB661" s="113">
        <f t="shared" si="130"/>
        <v>44797</v>
      </c>
      <c r="AC661" s="107" cm="1">
        <f t="array" ref="AC661">IF(AB661="","",INDEX(AG661:DR661,_xlfn.XMATCH(AB661,AG661:DR661)+1))</f>
        <v>0</v>
      </c>
      <c r="AD661" s="107" t="str" cm="1">
        <f t="array" ref="AD661">IF(AE661="","",INDEX(AG661:DR661,_xlfn.XMATCH(AE661,AG661:DR661)-1))</f>
        <v>CRS-GUP-DHI-DT-22-749</v>
      </c>
      <c r="AE661" s="113">
        <f t="shared" si="131"/>
        <v>44816</v>
      </c>
      <c r="AF661" s="107" t="str" cm="1">
        <f t="array" ref="AF661">IF(AE661="","",INDEX(AG661:DR661,_xlfn.XMATCH(AE661,AG661:DR661)+1))</f>
        <v>NC</v>
      </c>
      <c r="AG661" s="114" t="s">
        <v>1304</v>
      </c>
      <c r="AH661" s="115">
        <v>44797</v>
      </c>
      <c r="AI661" s="198">
        <v>0</v>
      </c>
      <c r="AJ661" s="114" t="s">
        <v>1305</v>
      </c>
      <c r="AK661" s="115">
        <v>44816</v>
      </c>
      <c r="AL661" s="114" t="s">
        <v>73</v>
      </c>
      <c r="AN661" s="115"/>
      <c r="AQ661" s="115"/>
      <c r="AT661" s="115"/>
      <c r="AW661" s="115"/>
      <c r="AZ661" s="115"/>
      <c r="BC661" s="115"/>
      <c r="BF661" s="115"/>
      <c r="BI661" s="115"/>
      <c r="BL661" s="115"/>
      <c r="BR661" s="115"/>
      <c r="BX661" s="115"/>
      <c r="CD661" s="115"/>
      <c r="CJ661" s="115"/>
      <c r="CP661" s="115"/>
      <c r="CV661" s="115"/>
      <c r="DB661" s="115"/>
      <c r="DH661" s="115"/>
      <c r="DN661" s="115"/>
      <c r="DS661" s="31" cm="1">
        <f t="array" ref="DS661">_xlfn.TAKE(_xlfn.CHOOSECOLS(_xlfn.WRAPROWS($AG661:$DR661,6),2),1)</f>
        <v>44797</v>
      </c>
      <c r="DT661" s="31" cm="1">
        <f t="array" ref="DT661">_xlfn.TAKE(_xlfn._xlws.FILTER(_xlfn.CHOOSECOLS(_xlfn.WRAPROWS($AG661:$DR661,6),2),
(_xlfn.CHOOSECOLS(_xlfn.WRAPROWS($AG661:$DR661,6),3) = "0") +
(_xlfn.CHOOSECOLS(_xlfn.WRAPROWS($AG661:$DR661,6),3) = 0) +
(_xlfn.CHOOSECOLS(_xlfn.WRAPROWS($AG661:$DR661,6),3) = "0(CP)")),1)</f>
        <v>44797</v>
      </c>
    </row>
    <row r="662" spans="1:124" s="114" customFormat="1" x14ac:dyDescent="0.45">
      <c r="A662" s="29"/>
      <c r="B662" s="62" t="s">
        <v>445</v>
      </c>
      <c r="C662" s="45" t="s">
        <v>1563</v>
      </c>
      <c r="D662" s="29" t="s">
        <v>61</v>
      </c>
      <c r="E662" s="45" t="s">
        <v>1297</v>
      </c>
      <c r="F662" s="45">
        <v>125271</v>
      </c>
      <c r="G662" s="29"/>
      <c r="H662" s="30" t="str">
        <f t="shared" si="119"/>
        <v>GUP-CQ02-P1MAA-125271</v>
      </c>
      <c r="I662" s="141" t="s">
        <v>6290</v>
      </c>
      <c r="J662" s="28" t="s">
        <v>542</v>
      </c>
      <c r="K662" s="48">
        <v>44986</v>
      </c>
      <c r="L662" s="48"/>
      <c r="M662" s="32" t="s">
        <v>448</v>
      </c>
      <c r="N662" s="28" t="s">
        <v>1299</v>
      </c>
      <c r="O662" s="28"/>
      <c r="P662" s="28"/>
      <c r="Q662" s="28"/>
      <c r="R662" s="28"/>
      <c r="S662" s="28" t="s">
        <v>1300</v>
      </c>
      <c r="T662" s="32" t="s">
        <v>104</v>
      </c>
      <c r="U662" s="28" t="s">
        <v>1300</v>
      </c>
      <c r="V662" s="37" t="s">
        <v>236</v>
      </c>
      <c r="W662" s="37">
        <v>3</v>
      </c>
      <c r="X662" s="162">
        <v>45838</v>
      </c>
      <c r="Y662" s="165">
        <v>45840</v>
      </c>
      <c r="Z662" s="30"/>
      <c r="AA662" s="107" t="str" cm="1">
        <f t="array" ref="AA662">IF(AB662="","",INDEX(AG662:DR662,_xlfn.XMATCH(AB662,AG662:DR662)-1))</f>
        <v>DE-GUP-DT-E-23-093</v>
      </c>
      <c r="AB662" s="113">
        <f t="shared" ref="AB662:AB664" si="136">IF(AH662="", "",MAX(AH662,AN662,AT662,AZ662,BF662,BL662,BR662,BX662,CD662,CJ662,CP662,CV662,DB662,DH662,DN662))</f>
        <v>44956</v>
      </c>
      <c r="AC662" s="107" cm="1">
        <f t="array" ref="AC662">IF(AB662="","",INDEX(AG662:DR662,_xlfn.XMATCH(AB662,AG662:DR662)+1))</f>
        <v>0</v>
      </c>
      <c r="AD662" s="107" t="str" cm="1">
        <f t="array" ref="AD662">IF(AE662="","",INDEX(AG662:DR662,_xlfn.XMATCH(AE662,AG662:DR662)-1))</f>
        <v>CRS-GUP-DHI-DT-23-1610</v>
      </c>
      <c r="AE662" s="113">
        <f t="shared" ref="AE662:AE664" si="137">IF(AK662="", "",MAX(AK662,AQ662,AW662,BC662,BI662,BO662,BU662,CA662,CG662,CM662,CS662,CY662,DE662,DK662,DQ662))</f>
        <v>44987</v>
      </c>
      <c r="AF662" s="107" t="str" cm="1">
        <f t="array" ref="AF662">IF(AE662="","",INDEX(AG662:DR662,_xlfn.XMATCH(AE662,AG662:DR662)+1))</f>
        <v>NC</v>
      </c>
      <c r="AG662" s="114" t="s">
        <v>6254</v>
      </c>
      <c r="AH662" s="115">
        <v>44956</v>
      </c>
      <c r="AI662" s="198">
        <v>0</v>
      </c>
      <c r="AJ662" s="114" t="s">
        <v>6688</v>
      </c>
      <c r="AK662" s="115">
        <v>44987</v>
      </c>
      <c r="AL662" s="114" t="s">
        <v>73</v>
      </c>
      <c r="AN662" s="115"/>
      <c r="AQ662" s="115"/>
      <c r="AT662" s="115"/>
      <c r="AW662" s="115"/>
      <c r="AZ662" s="115"/>
      <c r="BC662" s="115"/>
      <c r="BF662" s="115"/>
      <c r="BI662" s="115"/>
      <c r="BL662" s="115"/>
      <c r="BR662" s="115"/>
      <c r="BX662" s="115"/>
      <c r="CD662" s="115"/>
      <c r="CJ662" s="115"/>
      <c r="CP662" s="115"/>
      <c r="CV662" s="115"/>
      <c r="DB662" s="115"/>
      <c r="DH662" s="115"/>
      <c r="DN662" s="115"/>
      <c r="DS662" s="31" cm="1">
        <f t="array" ref="DS662">_xlfn.TAKE(_xlfn.CHOOSECOLS(_xlfn.WRAPROWS($AG662:$DR662,6),2),1)</f>
        <v>44956</v>
      </c>
      <c r="DT662" s="31" cm="1">
        <f t="array" ref="DT662">_xlfn.TAKE(_xlfn._xlws.FILTER(_xlfn.CHOOSECOLS(_xlfn.WRAPROWS($AG662:$DR662,6),2),
(_xlfn.CHOOSECOLS(_xlfn.WRAPROWS($AG662:$DR662,6),3) = "0") +
(_xlfn.CHOOSECOLS(_xlfn.WRAPROWS($AG662:$DR662,6),3) = 0) +
(_xlfn.CHOOSECOLS(_xlfn.WRAPROWS($AG662:$DR662,6),3) = "0(CP)")),1)</f>
        <v>44956</v>
      </c>
    </row>
    <row r="663" spans="1:124" s="43" customFormat="1" x14ac:dyDescent="0.45">
      <c r="A663" s="29"/>
      <c r="B663" s="62" t="s">
        <v>59</v>
      </c>
      <c r="C663" s="45" t="s">
        <v>953</v>
      </c>
      <c r="D663" s="29" t="s">
        <v>101</v>
      </c>
      <c r="E663" s="45" t="s">
        <v>1531</v>
      </c>
      <c r="F663" s="45">
        <v>125277</v>
      </c>
      <c r="G663" s="29"/>
      <c r="H663" s="30" t="str">
        <f t="shared" si="119"/>
        <v>GUP-CQ02-P1MAW-125277</v>
      </c>
      <c r="I663" s="141" t="s">
        <v>7631</v>
      </c>
      <c r="J663" s="28" t="s">
        <v>96</v>
      </c>
      <c r="K663" s="48">
        <v>45291</v>
      </c>
      <c r="L663" s="48"/>
      <c r="M663" s="32" t="s">
        <v>448</v>
      </c>
      <c r="N663" s="28" t="s">
        <v>1299</v>
      </c>
      <c r="O663" s="28"/>
      <c r="P663" s="28"/>
      <c r="Q663" s="28"/>
      <c r="R663" s="28"/>
      <c r="S663" s="28" t="s">
        <v>1300</v>
      </c>
      <c r="T663" s="32" t="s">
        <v>104</v>
      </c>
      <c r="U663" s="28" t="s">
        <v>1300</v>
      </c>
      <c r="V663" s="37" t="s">
        <v>236</v>
      </c>
      <c r="W663" s="37">
        <v>3</v>
      </c>
      <c r="X663" s="162">
        <v>45838</v>
      </c>
      <c r="Y663" s="165">
        <v>45840</v>
      </c>
      <c r="Z663" s="30"/>
      <c r="AA663" s="119" t="str" cm="1">
        <f t="array" ref="AA663">IF(AB663="","",INDEX(AG663:DR663,_xlfn.XMATCH(AB663,AG663:DR663)-1))</f>
        <v>DE-GUP-DT-E-23-867</v>
      </c>
      <c r="AB663" s="120">
        <f t="shared" si="136"/>
        <v>45223</v>
      </c>
      <c r="AC663" s="119" cm="1">
        <f t="array" ref="AC663">IF(AB663="","",INDEX(AG663:DR663,_xlfn.XMATCH(AB663,AG663:DR663)+1))</f>
        <v>0</v>
      </c>
      <c r="AD663" s="119" t="str" cm="1">
        <f t="array" ref="AD663">IF(AE663="","",INDEX(AG663:DR663,_xlfn.XMATCH(AE663,AG663:DR663)-1))</f>
        <v>CRS-GUP-DHI-DT-24-055</v>
      </c>
      <c r="AE663" s="120">
        <f t="shared" si="137"/>
        <v>45477</v>
      </c>
      <c r="AF663" s="119" t="str" cm="1">
        <f t="array" ref="AF663">IF(AE663="","",INDEX(AG663:DR663,_xlfn.XMATCH(AE663,AG663:DR663)+1))</f>
        <v>NC</v>
      </c>
      <c r="AG663" s="43" t="s">
        <v>7970</v>
      </c>
      <c r="AH663" s="117">
        <v>45223</v>
      </c>
      <c r="AI663" s="199">
        <v>0</v>
      </c>
      <c r="AJ663" s="43" t="s">
        <v>8474</v>
      </c>
      <c r="AK663" s="117">
        <v>45477</v>
      </c>
      <c r="AL663" s="43" t="s">
        <v>73</v>
      </c>
      <c r="AN663" s="117"/>
      <c r="AQ663" s="117"/>
      <c r="AT663" s="117"/>
      <c r="AW663" s="117"/>
      <c r="AZ663" s="117"/>
      <c r="BC663" s="117"/>
      <c r="BF663" s="117"/>
      <c r="BI663" s="117"/>
      <c r="BL663" s="117"/>
      <c r="BR663" s="117"/>
      <c r="BX663" s="117"/>
      <c r="CD663" s="117"/>
      <c r="CJ663" s="117"/>
      <c r="CP663" s="117"/>
      <c r="CV663" s="117"/>
      <c r="DB663" s="117"/>
      <c r="DH663" s="117"/>
      <c r="DN663" s="117"/>
      <c r="DS663" s="31" cm="1">
        <f t="array" ref="DS663">_xlfn.TAKE(_xlfn.CHOOSECOLS(_xlfn.WRAPROWS($AG663:$DR663,6),2),1)</f>
        <v>45223</v>
      </c>
      <c r="DT663" s="31" cm="1">
        <f t="array" ref="DT663">_xlfn.TAKE(_xlfn._xlws.FILTER(_xlfn.CHOOSECOLS(_xlfn.WRAPROWS($AG663:$DR663,6),2),
(_xlfn.CHOOSECOLS(_xlfn.WRAPROWS($AG663:$DR663,6),3) = "0") +
(_xlfn.CHOOSECOLS(_xlfn.WRAPROWS($AG663:$DR663,6),3) = 0) +
(_xlfn.CHOOSECOLS(_xlfn.WRAPROWS($AG663:$DR663,6),3) = "0(CP)")),1)</f>
        <v>45223</v>
      </c>
    </row>
    <row r="664" spans="1:124" s="43" customFormat="1" x14ac:dyDescent="0.45">
      <c r="A664" s="29"/>
      <c r="B664" s="62" t="s">
        <v>59</v>
      </c>
      <c r="C664" s="45" t="s">
        <v>1513</v>
      </c>
      <c r="D664" s="29" t="s">
        <v>101</v>
      </c>
      <c r="E664" s="45" t="s">
        <v>1473</v>
      </c>
      <c r="F664" s="45">
        <v>125278</v>
      </c>
      <c r="G664" s="29"/>
      <c r="H664" s="30" t="str">
        <f t="shared" si="119"/>
        <v>GUP-DN05-P1MAA-125278</v>
      </c>
      <c r="I664" s="141" t="s">
        <v>7043</v>
      </c>
      <c r="J664" s="28" t="s">
        <v>96</v>
      </c>
      <c r="K664" s="48">
        <v>45032</v>
      </c>
      <c r="L664" s="48"/>
      <c r="M664" s="32" t="s">
        <v>1399</v>
      </c>
      <c r="N664" s="28" t="s">
        <v>1400</v>
      </c>
      <c r="O664" s="28"/>
      <c r="P664" s="28"/>
      <c r="Q664" s="28"/>
      <c r="R664" s="28"/>
      <c r="S664" s="28" t="s">
        <v>1401</v>
      </c>
      <c r="T664" s="32" t="s">
        <v>67</v>
      </c>
      <c r="U664" s="28" t="s">
        <v>1401</v>
      </c>
      <c r="V664" s="37" t="s">
        <v>704</v>
      </c>
      <c r="W664" s="37">
        <v>3</v>
      </c>
      <c r="X664" s="162">
        <v>45838</v>
      </c>
      <c r="Y664" s="165">
        <v>45840</v>
      </c>
      <c r="Z664" s="30"/>
      <c r="AA664" s="119" t="str" cm="1">
        <f t="array" ref="AA664">IF(AB664="","",INDEX(AG664:DR664,_xlfn.XMATCH(AB664,AG664:DR664)-1))</f>
        <v>DE-GUP-DT-E-23-322</v>
      </c>
      <c r="AB664" s="120">
        <f t="shared" si="136"/>
        <v>45001</v>
      </c>
      <c r="AC664" s="119" cm="1">
        <f t="array" ref="AC664">IF(AB664="","",INDEX(AG664:DR664,_xlfn.XMATCH(AB664,AG664:DR664)+1))</f>
        <v>0</v>
      </c>
      <c r="AD664" s="119" t="str" cm="1">
        <f t="array" ref="AD664">IF(AE664="","",INDEX(AG664:DR664,_xlfn.XMATCH(AE664,AG664:DR664)-1))</f>
        <v>CRS-GUP-DHI-DT-23-1797</v>
      </c>
      <c r="AE664" s="120">
        <f t="shared" si="137"/>
        <v>45020</v>
      </c>
      <c r="AF664" s="119" t="str" cm="1">
        <f t="array" ref="AF664">IF(AE664="","",INDEX(AG664:DR664,_xlfn.XMATCH(AE664,AG664:DR664)+1))</f>
        <v>NC</v>
      </c>
      <c r="AG664" s="43" t="s">
        <v>6882</v>
      </c>
      <c r="AH664" s="117">
        <v>45001</v>
      </c>
      <c r="AI664" s="199">
        <v>0</v>
      </c>
      <c r="AJ664" s="114" t="s">
        <v>7084</v>
      </c>
      <c r="AK664" s="117">
        <v>45020</v>
      </c>
      <c r="AL664" s="43" t="s">
        <v>73</v>
      </c>
      <c r="AN664" s="117"/>
      <c r="AQ664" s="117"/>
      <c r="AT664" s="117"/>
      <c r="AW664" s="117"/>
      <c r="AZ664" s="117"/>
      <c r="BC664" s="117"/>
      <c r="BF664" s="117"/>
      <c r="BI664" s="117"/>
      <c r="BL664" s="117"/>
      <c r="BR664" s="117"/>
      <c r="BX664" s="117"/>
      <c r="CD664" s="117"/>
      <c r="CJ664" s="117"/>
      <c r="CP664" s="117"/>
      <c r="CV664" s="117"/>
      <c r="DB664" s="117"/>
      <c r="DH664" s="117"/>
      <c r="DN664" s="117"/>
      <c r="DS664" s="31" cm="1">
        <f t="array" ref="DS664">_xlfn.TAKE(_xlfn.CHOOSECOLS(_xlfn.WRAPROWS($AG664:$DR664,6),2),1)</f>
        <v>45001</v>
      </c>
      <c r="DT664" s="31" cm="1">
        <f t="array" ref="DT664">_xlfn.TAKE(_xlfn._xlws.FILTER(_xlfn.CHOOSECOLS(_xlfn.WRAPROWS($AG664:$DR664,6),2),
(_xlfn.CHOOSECOLS(_xlfn.WRAPROWS($AG664:$DR664,6),3) = "0") +
(_xlfn.CHOOSECOLS(_xlfn.WRAPROWS($AG664:$DR664,6),3) = 0) +
(_xlfn.CHOOSECOLS(_xlfn.WRAPROWS($AG664:$DR664,6),3) = "0(CP)")),1)</f>
        <v>45001</v>
      </c>
    </row>
    <row r="665" spans="1:124" s="43" customFormat="1" x14ac:dyDescent="0.45">
      <c r="A665" s="29"/>
      <c r="B665" s="62" t="s">
        <v>59</v>
      </c>
      <c r="C665" s="45" t="s">
        <v>5253</v>
      </c>
      <c r="D665" s="29" t="s">
        <v>101</v>
      </c>
      <c r="E665" s="45" t="s">
        <v>1473</v>
      </c>
      <c r="F665" s="45">
        <v>125279</v>
      </c>
      <c r="G665" s="29"/>
      <c r="H665" s="30" t="str">
        <f t="shared" si="119"/>
        <v>GUP-DM02-P1MAA-125279</v>
      </c>
      <c r="I665" s="141" t="s">
        <v>7632</v>
      </c>
      <c r="J665" s="28" t="s">
        <v>96</v>
      </c>
      <c r="K665" s="48">
        <v>45291</v>
      </c>
      <c r="L665" s="48"/>
      <c r="M665" s="32" t="s">
        <v>448</v>
      </c>
      <c r="N665" s="28" t="s">
        <v>1299</v>
      </c>
      <c r="O665" s="28"/>
      <c r="P665" s="28"/>
      <c r="Q665" s="28"/>
      <c r="R665" s="28"/>
      <c r="S665" s="28" t="s">
        <v>1300</v>
      </c>
      <c r="T665" s="32" t="s">
        <v>104</v>
      </c>
      <c r="U665" s="28" t="s">
        <v>1300</v>
      </c>
      <c r="V665" s="37" t="s">
        <v>236</v>
      </c>
      <c r="W665" s="37">
        <v>3</v>
      </c>
      <c r="X665" s="162">
        <v>45838</v>
      </c>
      <c r="Y665" s="165">
        <v>45840</v>
      </c>
      <c r="Z665" s="30"/>
      <c r="AA665" s="119" t="str" cm="1">
        <f t="array" ref="AA665">IF(AB665="","",INDEX(AG665:DR665,_xlfn.XMATCH(AB665,AG665:DR665)-1))</f>
        <v>DE-GUP-DT-E-24-132</v>
      </c>
      <c r="AB665" s="120">
        <f t="shared" ref="AB665" si="138">IF(AH665="", "",MAX(AH665,AN665,AT665,AZ665,BF665,BL665,BR665,BX665,CD665,CJ665,CP665,CV665,DB665,DH665,DN665))</f>
        <v>45425</v>
      </c>
      <c r="AC665" s="119" cm="1">
        <f t="array" ref="AC665">IF(AB665="","",INDEX(AG665:DR665,_xlfn.XMATCH(AB665,AG665:DR665)+1))</f>
        <v>1</v>
      </c>
      <c r="AD665" s="119" t="str" cm="1">
        <f t="array" ref="AD665">IF(AE665="","",INDEX(AG665:DR665,_xlfn.XMATCH(AE665,AG665:DR665)-1))</f>
        <v>CRS-GUP-DHI-DT-23-2056</v>
      </c>
      <c r="AE665" s="120">
        <f t="shared" ref="AE665" si="139">IF(AK665="", "",MAX(AK665,AQ665,AW665,BC665,BI665,BO665,BU665,CA665,CG665,CM665,CS665,CY665,DE665,DK665,DQ665))</f>
        <v>45122</v>
      </c>
      <c r="AF665" s="119" t="str" cm="1">
        <f t="array" ref="AF665">IF(AE665="","",INDEX(AG665:DR665,_xlfn.XMATCH(AE665,AG665:DR665)+1))</f>
        <v>NC</v>
      </c>
      <c r="AG665" s="43" t="s">
        <v>7648</v>
      </c>
      <c r="AH665" s="117">
        <v>45097</v>
      </c>
      <c r="AI665" s="199">
        <v>0</v>
      </c>
      <c r="AJ665" s="43" t="s">
        <v>7708</v>
      </c>
      <c r="AK665" s="117">
        <v>45122</v>
      </c>
      <c r="AL665" s="43" t="s">
        <v>73</v>
      </c>
      <c r="AM665" s="43" t="s">
        <v>8376</v>
      </c>
      <c r="AN665" s="117">
        <v>45425</v>
      </c>
      <c r="AO665" s="43">
        <v>1</v>
      </c>
      <c r="AQ665" s="117"/>
      <c r="AT665" s="117"/>
      <c r="AW665" s="117"/>
      <c r="AZ665" s="117"/>
      <c r="BC665" s="117"/>
      <c r="BF665" s="117"/>
      <c r="BI665" s="117"/>
      <c r="BL665" s="117"/>
      <c r="BR665" s="117"/>
      <c r="BX665" s="117"/>
      <c r="CD665" s="117"/>
      <c r="CJ665" s="117"/>
      <c r="CP665" s="117"/>
      <c r="CV665" s="117"/>
      <c r="DB665" s="117"/>
      <c r="DH665" s="117"/>
      <c r="DN665" s="117"/>
      <c r="DS665" s="31" cm="1">
        <f t="array" ref="DS665">_xlfn.TAKE(_xlfn.CHOOSECOLS(_xlfn.WRAPROWS($AG665:$DR665,6),2),1)</f>
        <v>45097</v>
      </c>
      <c r="DT665" s="31" cm="1">
        <f t="array" ref="DT665">_xlfn.TAKE(_xlfn._xlws.FILTER(_xlfn.CHOOSECOLS(_xlfn.WRAPROWS($AG665:$DR665,6),2),
(_xlfn.CHOOSECOLS(_xlfn.WRAPROWS($AG665:$DR665,6),3) = "0") +
(_xlfn.CHOOSECOLS(_xlfn.WRAPROWS($AG665:$DR665,6),3) = 0) +
(_xlfn.CHOOSECOLS(_xlfn.WRAPROWS($AG665:$DR665,6),3) = "0(CP)")),1)</f>
        <v>45097</v>
      </c>
    </row>
    <row r="666" spans="1:124" s="43" customFormat="1" x14ac:dyDescent="0.45">
      <c r="A666" s="29"/>
      <c r="B666" s="62" t="s">
        <v>59</v>
      </c>
      <c r="C666" s="45" t="s">
        <v>953</v>
      </c>
      <c r="D666" s="29" t="s">
        <v>101</v>
      </c>
      <c r="E666" s="45" t="s">
        <v>1473</v>
      </c>
      <c r="F666" s="45">
        <v>125280</v>
      </c>
      <c r="G666" s="29"/>
      <c r="H666" s="30" t="str">
        <f t="shared" si="119"/>
        <v>GUP-CQ02-P1MAA-125280</v>
      </c>
      <c r="I666" s="63" t="s">
        <v>1517</v>
      </c>
      <c r="J666" s="28" t="s">
        <v>96</v>
      </c>
      <c r="K666" s="48">
        <v>44826</v>
      </c>
      <c r="L666" s="48"/>
      <c r="M666" s="32" t="s">
        <v>1399</v>
      </c>
      <c r="N666" s="28" t="s">
        <v>1400</v>
      </c>
      <c r="O666" s="28"/>
      <c r="P666" s="28"/>
      <c r="Q666" s="28"/>
      <c r="R666" s="28"/>
      <c r="S666" s="28" t="s">
        <v>1401</v>
      </c>
      <c r="T666" s="32" t="s">
        <v>67</v>
      </c>
      <c r="U666" s="28" t="s">
        <v>1401</v>
      </c>
      <c r="V666" s="37" t="s">
        <v>272</v>
      </c>
      <c r="W666" s="37">
        <v>3</v>
      </c>
      <c r="X666" s="162">
        <v>45838</v>
      </c>
      <c r="Y666" s="165">
        <v>45840</v>
      </c>
      <c r="Z666" s="30"/>
      <c r="AA666" s="119" t="str" cm="1">
        <f t="array" ref="AA666">IF(AB666="","",INDEX(AG666:DR666,_xlfn.XMATCH(AB666,AG666:DR666)-1))</f>
        <v>DE-GUP-DT-E-24-132</v>
      </c>
      <c r="AB666" s="120">
        <f t="shared" si="130"/>
        <v>45425</v>
      </c>
      <c r="AC666" s="119" cm="1">
        <f t="array" ref="AC666">IF(AB666="","",INDEX(AG666:DR666,_xlfn.XMATCH(AB666,AG666:DR666)+1))</f>
        <v>1</v>
      </c>
      <c r="AD666" s="119" t="str" cm="1">
        <f t="array" ref="AD666">IF(AE666="","",INDEX(AG666:DR666,_xlfn.XMATCH(AE666,AG666:DR666)-1))</f>
        <v>CRS-GUP-DHI-DT-22-945</v>
      </c>
      <c r="AE666" s="120">
        <f t="shared" si="131"/>
        <v>44856</v>
      </c>
      <c r="AF666" s="119" t="str" cm="1">
        <f t="array" ref="AF666">IF(AE666="","",INDEX(AG666:DR666,_xlfn.XMATCH(AE666,AG666:DR666)+1))</f>
        <v>NC</v>
      </c>
      <c r="AG666" s="43" t="s">
        <v>1303</v>
      </c>
      <c r="AH666" s="117">
        <v>44826</v>
      </c>
      <c r="AI666" s="199">
        <v>0</v>
      </c>
      <c r="AJ666" s="43" t="s">
        <v>5171</v>
      </c>
      <c r="AK666" s="117">
        <v>44856</v>
      </c>
      <c r="AL666" s="43" t="s">
        <v>73</v>
      </c>
      <c r="AM666" s="43" t="s">
        <v>8376</v>
      </c>
      <c r="AN666" s="117">
        <v>45425</v>
      </c>
      <c r="AO666" s="43">
        <v>1</v>
      </c>
      <c r="AQ666" s="117"/>
      <c r="AT666" s="117"/>
      <c r="AW666" s="117"/>
      <c r="AZ666" s="117"/>
      <c r="BC666" s="117"/>
      <c r="BF666" s="117"/>
      <c r="BI666" s="117"/>
      <c r="BL666" s="117"/>
      <c r="BR666" s="117"/>
      <c r="BX666" s="117"/>
      <c r="CD666" s="117"/>
      <c r="CJ666" s="117"/>
      <c r="CP666" s="117"/>
      <c r="CV666" s="117"/>
      <c r="DB666" s="117"/>
      <c r="DH666" s="117"/>
      <c r="DN666" s="117"/>
      <c r="DS666" s="31" cm="1">
        <f t="array" ref="DS666">_xlfn.TAKE(_xlfn.CHOOSECOLS(_xlfn.WRAPROWS($AG666:$DR666,6),2),1)</f>
        <v>44826</v>
      </c>
      <c r="DT666" s="31" cm="1">
        <f t="array" ref="DT666">_xlfn.TAKE(_xlfn._xlws.FILTER(_xlfn.CHOOSECOLS(_xlfn.WRAPROWS($AG666:$DR666,6),2),
(_xlfn.CHOOSECOLS(_xlfn.WRAPROWS($AG666:$DR666,6),3) = "0") +
(_xlfn.CHOOSECOLS(_xlfn.WRAPROWS($AG666:$DR666,6),3) = 0) +
(_xlfn.CHOOSECOLS(_xlfn.WRAPROWS($AG666:$DR666,6),3) = "0(CP)")),1)</f>
        <v>44826</v>
      </c>
    </row>
    <row r="667" spans="1:124" s="43" customFormat="1" x14ac:dyDescent="0.45">
      <c r="A667" s="29"/>
      <c r="B667" s="62" t="s">
        <v>59</v>
      </c>
      <c r="C667" s="45" t="s">
        <v>1513</v>
      </c>
      <c r="D667" s="29" t="s">
        <v>101</v>
      </c>
      <c r="E667" s="45" t="s">
        <v>1473</v>
      </c>
      <c r="F667" s="45">
        <v>125281</v>
      </c>
      <c r="G667" s="29"/>
      <c r="H667" s="30" t="str">
        <f t="shared" si="119"/>
        <v>GUP-DN05-P1MAA-125281</v>
      </c>
      <c r="I667" s="63" t="s">
        <v>5254</v>
      </c>
      <c r="J667" s="28" t="s">
        <v>96</v>
      </c>
      <c r="K667" s="48">
        <v>44866</v>
      </c>
      <c r="L667" s="48"/>
      <c r="M667" s="32" t="s">
        <v>1399</v>
      </c>
      <c r="N667" s="28" t="s">
        <v>1400</v>
      </c>
      <c r="O667" s="28"/>
      <c r="P667" s="28"/>
      <c r="Q667" s="28"/>
      <c r="R667" s="28"/>
      <c r="S667" s="28" t="s">
        <v>1401</v>
      </c>
      <c r="T667" s="32" t="s">
        <v>67</v>
      </c>
      <c r="U667" s="28" t="s">
        <v>1401</v>
      </c>
      <c r="V667" s="37" t="s">
        <v>272</v>
      </c>
      <c r="W667" s="37">
        <v>3</v>
      </c>
      <c r="X667" s="162">
        <v>45838</v>
      </c>
      <c r="Y667" s="165">
        <v>45840</v>
      </c>
      <c r="Z667" s="30"/>
      <c r="AA667" s="119" t="str" cm="1">
        <f t="array" ref="AA667">IF(AB667="","",INDEX(AG667:DR667,_xlfn.XMATCH(AB667,AG667:DR667)-1))</f>
        <v>DE-GUP-DT-E-24-132</v>
      </c>
      <c r="AB667" s="120">
        <f t="shared" ref="AB667:AB671" si="140">IF(AH667="", "",MAX(AH667,AN667,AT667,AZ667,BF667,BL667,BR667,BX667,CD667,CJ667,CP667,CV667,DB667,DH667,DN667))</f>
        <v>45425</v>
      </c>
      <c r="AC667" s="119" cm="1">
        <f t="array" ref="AC667">IF(AB667="","",INDEX(AG667:DR667,_xlfn.XMATCH(AB667,AG667:DR667)+1))</f>
        <v>1</v>
      </c>
      <c r="AD667" s="119" t="str" cm="1">
        <f t="array" ref="AD667">IF(AE667="","",INDEX(AG667:DR667,_xlfn.XMATCH(AE667,AG667:DR667)-1))</f>
        <v>CRS-GUP-DHI-DT-22-1024</v>
      </c>
      <c r="AE667" s="120">
        <f t="shared" ref="AE667:AE671" si="141">IF(AK667="", "",MAX(AK667,AQ667,AW667,BC667,BI667,BO667,BU667,CA667,CG667,CM667,CS667,CY667,DE667,DK667,DQ667))</f>
        <v>44878</v>
      </c>
      <c r="AF667" s="119" t="str" cm="1">
        <f t="array" ref="AF667">IF(AE667="","",INDEX(AG667:DR667,_xlfn.XMATCH(AE667,AG667:DR667)+1))</f>
        <v>NC</v>
      </c>
      <c r="AG667" s="43" t="s">
        <v>5223</v>
      </c>
      <c r="AH667" s="117">
        <v>44865</v>
      </c>
      <c r="AI667" s="199">
        <v>0</v>
      </c>
      <c r="AJ667" s="43" t="s">
        <v>5387</v>
      </c>
      <c r="AK667" s="117">
        <v>44878</v>
      </c>
      <c r="AL667" s="43" t="s">
        <v>73</v>
      </c>
      <c r="AM667" s="43" t="s">
        <v>8376</v>
      </c>
      <c r="AN667" s="117">
        <v>45425</v>
      </c>
      <c r="AO667" s="43">
        <v>1</v>
      </c>
      <c r="AQ667" s="117"/>
      <c r="AT667" s="117"/>
      <c r="AW667" s="117"/>
      <c r="AZ667" s="117"/>
      <c r="BC667" s="117"/>
      <c r="BF667" s="117"/>
      <c r="BI667" s="117"/>
      <c r="BL667" s="117"/>
      <c r="BR667" s="117"/>
      <c r="BX667" s="117"/>
      <c r="CD667" s="117"/>
      <c r="CJ667" s="117"/>
      <c r="CP667" s="117"/>
      <c r="CV667" s="117"/>
      <c r="DB667" s="117"/>
      <c r="DH667" s="117"/>
      <c r="DN667" s="117"/>
      <c r="DS667" s="31" cm="1">
        <f t="array" ref="DS667">_xlfn.TAKE(_xlfn.CHOOSECOLS(_xlfn.WRAPROWS($AG667:$DR667,6),2),1)</f>
        <v>44865</v>
      </c>
      <c r="DT667" s="31" cm="1">
        <f t="array" ref="DT667">_xlfn.TAKE(_xlfn._xlws.FILTER(_xlfn.CHOOSECOLS(_xlfn.WRAPROWS($AG667:$DR667,6),2),
(_xlfn.CHOOSECOLS(_xlfn.WRAPROWS($AG667:$DR667,6),3) = "0") +
(_xlfn.CHOOSECOLS(_xlfn.WRAPROWS($AG667:$DR667,6),3) = 0) +
(_xlfn.CHOOSECOLS(_xlfn.WRAPROWS($AG667:$DR667,6),3) = "0(CP)")),1)</f>
        <v>44865</v>
      </c>
    </row>
    <row r="668" spans="1:124" s="43" customFormat="1" x14ac:dyDescent="0.45">
      <c r="A668" s="29"/>
      <c r="B668" s="62" t="s">
        <v>59</v>
      </c>
      <c r="C668" s="45" t="s">
        <v>5253</v>
      </c>
      <c r="D668" s="29" t="s">
        <v>101</v>
      </c>
      <c r="E668" s="45" t="s">
        <v>1473</v>
      </c>
      <c r="F668" s="45">
        <v>125283</v>
      </c>
      <c r="G668" s="29"/>
      <c r="H668" s="30" t="str">
        <f t="shared" si="119"/>
        <v>GUP-DM02-P1MAA-125283</v>
      </c>
      <c r="I668" s="63" t="s">
        <v>7633</v>
      </c>
      <c r="J668" s="28" t="s">
        <v>96</v>
      </c>
      <c r="K668" s="48">
        <v>45291</v>
      </c>
      <c r="L668" s="48"/>
      <c r="M668" s="32" t="s">
        <v>448</v>
      </c>
      <c r="N668" s="28" t="s">
        <v>1299</v>
      </c>
      <c r="O668" s="28"/>
      <c r="P668" s="28"/>
      <c r="Q668" s="28"/>
      <c r="R668" s="28"/>
      <c r="S668" s="28" t="s">
        <v>1300</v>
      </c>
      <c r="T668" s="32" t="s">
        <v>104</v>
      </c>
      <c r="U668" s="28" t="s">
        <v>1300</v>
      </c>
      <c r="V668" s="37" t="s">
        <v>236</v>
      </c>
      <c r="W668" s="37">
        <v>3</v>
      </c>
      <c r="X668" s="162">
        <v>45838</v>
      </c>
      <c r="Y668" s="165">
        <v>45840</v>
      </c>
      <c r="Z668" s="30"/>
      <c r="AA668" s="119" t="str" cm="1">
        <f t="array" ref="AA668">IF(AB668="","",INDEX(AG668:DR668,_xlfn.XMATCH(AB668,AG668:DR668)-1))</f>
        <v>DE-GUP-DT-E-23-631</v>
      </c>
      <c r="AB668" s="120">
        <f t="shared" si="140"/>
        <v>45097</v>
      </c>
      <c r="AC668" s="119" cm="1">
        <f t="array" ref="AC668">IF(AB668="","",INDEX(AG668:DR668,_xlfn.XMATCH(AB668,AG668:DR668)+1))</f>
        <v>0</v>
      </c>
      <c r="AD668" s="119" t="str" cm="1">
        <f t="array" ref="AD668">IF(AE668="","",INDEX(AG668:DR668,_xlfn.XMATCH(AE668,AG668:DR668)-1))</f>
        <v>CRS-GUP-DHI-DT-23-2056</v>
      </c>
      <c r="AE668" s="120">
        <f t="shared" si="141"/>
        <v>45122</v>
      </c>
      <c r="AF668" s="119" t="str" cm="1">
        <f t="array" ref="AF668">IF(AE668="","",INDEX(AG668:DR668,_xlfn.XMATCH(AE668,AG668:DR668)+1))</f>
        <v>NC</v>
      </c>
      <c r="AG668" s="43" t="s">
        <v>7648</v>
      </c>
      <c r="AH668" s="117">
        <v>45097</v>
      </c>
      <c r="AI668" s="199">
        <v>0</v>
      </c>
      <c r="AJ668" s="43" t="s">
        <v>7708</v>
      </c>
      <c r="AK668" s="117">
        <v>45122</v>
      </c>
      <c r="AL668" s="43" t="s">
        <v>73</v>
      </c>
      <c r="AN668" s="117"/>
      <c r="AQ668" s="117"/>
      <c r="AT668" s="117"/>
      <c r="AW668" s="117"/>
      <c r="AZ668" s="117"/>
      <c r="BC668" s="117"/>
      <c r="BF668" s="117"/>
      <c r="BI668" s="117"/>
      <c r="BL668" s="117"/>
      <c r="BR668" s="117"/>
      <c r="BX668" s="117"/>
      <c r="CD668" s="117"/>
      <c r="CJ668" s="117"/>
      <c r="CP668" s="117"/>
      <c r="CV668" s="117"/>
      <c r="DB668" s="117"/>
      <c r="DH668" s="117"/>
      <c r="DN668" s="117"/>
      <c r="DS668" s="31" cm="1">
        <f t="array" ref="DS668">_xlfn.TAKE(_xlfn.CHOOSECOLS(_xlfn.WRAPROWS($AG668:$DR668,6),2),1)</f>
        <v>45097</v>
      </c>
      <c r="DT668" s="31" cm="1">
        <f t="array" ref="DT668">_xlfn.TAKE(_xlfn._xlws.FILTER(_xlfn.CHOOSECOLS(_xlfn.WRAPROWS($AG668:$DR668,6),2),
(_xlfn.CHOOSECOLS(_xlfn.WRAPROWS($AG668:$DR668,6),3) = "0") +
(_xlfn.CHOOSECOLS(_xlfn.WRAPROWS($AG668:$DR668,6),3) = 0) +
(_xlfn.CHOOSECOLS(_xlfn.WRAPROWS($AG668:$DR668,6),3) = "0(CP)")),1)</f>
        <v>45097</v>
      </c>
    </row>
    <row r="669" spans="1:124" s="114" customFormat="1" x14ac:dyDescent="0.45">
      <c r="A669" s="29"/>
      <c r="B669" s="62" t="s">
        <v>59</v>
      </c>
      <c r="C669" s="45" t="s">
        <v>1522</v>
      </c>
      <c r="D669" s="29" t="s">
        <v>101</v>
      </c>
      <c r="E669" s="45" t="s">
        <v>1473</v>
      </c>
      <c r="F669" s="45">
        <v>125284</v>
      </c>
      <c r="G669" s="29"/>
      <c r="H669" s="30" t="str">
        <f t="shared" si="119"/>
        <v>GUP-CY05-P1MAA-125284</v>
      </c>
      <c r="I669" s="63" t="s">
        <v>5255</v>
      </c>
      <c r="J669" s="28" t="s">
        <v>96</v>
      </c>
      <c r="K669" s="48">
        <v>44866</v>
      </c>
      <c r="L669" s="48"/>
      <c r="M669" s="32" t="s">
        <v>1399</v>
      </c>
      <c r="N669" s="28" t="s">
        <v>1400</v>
      </c>
      <c r="O669" s="28"/>
      <c r="P669" s="28"/>
      <c r="Q669" s="28"/>
      <c r="R669" s="28"/>
      <c r="S669" s="28" t="s">
        <v>1401</v>
      </c>
      <c r="T669" s="32" t="s">
        <v>67</v>
      </c>
      <c r="U669" s="28" t="s">
        <v>1401</v>
      </c>
      <c r="V669" s="37" t="s">
        <v>272</v>
      </c>
      <c r="W669" s="37">
        <v>3</v>
      </c>
      <c r="X669" s="162">
        <v>45838</v>
      </c>
      <c r="Y669" s="165">
        <v>45840</v>
      </c>
      <c r="Z669" s="30"/>
      <c r="AA669" s="107" t="str" cm="1">
        <f t="array" ref="AA669">IF(AB669="","",INDEX(AG669:DR669,_xlfn.XMATCH(AB669,AG669:DR669)-1))</f>
        <v>DE-GUP-DT-E-22-883</v>
      </c>
      <c r="AB669" s="113">
        <f t="shared" si="140"/>
        <v>44865</v>
      </c>
      <c r="AC669" s="107" cm="1">
        <f t="array" ref="AC669">IF(AB669="","",INDEX(AG669:DR669,_xlfn.XMATCH(AB669,AG669:DR669)+1))</f>
        <v>0</v>
      </c>
      <c r="AD669" s="107" t="str" cm="1">
        <f t="array" ref="AD669">IF(AE669="","",INDEX(AG669:DR669,_xlfn.XMATCH(AE669,AG669:DR669)-1))</f>
        <v>CRS-GUP-DHI-DT-22-1024</v>
      </c>
      <c r="AE669" s="113">
        <f t="shared" si="141"/>
        <v>44878</v>
      </c>
      <c r="AF669" s="107" t="str" cm="1">
        <f t="array" ref="AF669">IF(AE669="","",INDEX(AG669:DR669,_xlfn.XMATCH(AE669,AG669:DR669)+1))</f>
        <v>NC</v>
      </c>
      <c r="AG669" s="114" t="s">
        <v>5223</v>
      </c>
      <c r="AH669" s="115">
        <v>44865</v>
      </c>
      <c r="AI669" s="198">
        <v>0</v>
      </c>
      <c r="AJ669" s="114" t="s">
        <v>5387</v>
      </c>
      <c r="AK669" s="115">
        <v>44878</v>
      </c>
      <c r="AL669" s="114" t="s">
        <v>73</v>
      </c>
      <c r="AN669" s="115"/>
      <c r="AQ669" s="115"/>
      <c r="AT669" s="115"/>
      <c r="AW669" s="115"/>
      <c r="AZ669" s="115"/>
      <c r="BC669" s="115"/>
      <c r="BF669" s="115"/>
      <c r="BI669" s="115"/>
      <c r="BL669" s="115"/>
      <c r="BR669" s="115"/>
      <c r="BX669" s="115"/>
      <c r="CD669" s="115"/>
      <c r="CJ669" s="115"/>
      <c r="CP669" s="115"/>
      <c r="CV669" s="115"/>
      <c r="DB669" s="115"/>
      <c r="DH669" s="115"/>
      <c r="DN669" s="115"/>
      <c r="DS669" s="31" cm="1">
        <f t="array" ref="DS669">_xlfn.TAKE(_xlfn.CHOOSECOLS(_xlfn.WRAPROWS($AG669:$DR669,6),2),1)</f>
        <v>44865</v>
      </c>
      <c r="DT669" s="31" cm="1">
        <f t="array" ref="DT669">_xlfn.TAKE(_xlfn._xlws.FILTER(_xlfn.CHOOSECOLS(_xlfn.WRAPROWS($AG669:$DR669,6),2),
(_xlfn.CHOOSECOLS(_xlfn.WRAPROWS($AG669:$DR669,6),3) = "0") +
(_xlfn.CHOOSECOLS(_xlfn.WRAPROWS($AG669:$DR669,6),3) = 0) +
(_xlfn.CHOOSECOLS(_xlfn.WRAPROWS($AG669:$DR669,6),3) = "0(CP)")),1)</f>
        <v>44865</v>
      </c>
    </row>
    <row r="670" spans="1:124" s="43" customFormat="1" x14ac:dyDescent="0.45">
      <c r="A670" s="29"/>
      <c r="B670" s="62" t="s">
        <v>59</v>
      </c>
      <c r="C670" s="45" t="s">
        <v>5253</v>
      </c>
      <c r="D670" s="29" t="s">
        <v>101</v>
      </c>
      <c r="E670" s="45" t="s">
        <v>1473</v>
      </c>
      <c r="F670" s="45">
        <v>125285</v>
      </c>
      <c r="G670" s="29"/>
      <c r="H670" s="30" t="str">
        <f t="shared" si="119"/>
        <v>GUP-DM02-P1MAA-125285</v>
      </c>
      <c r="I670" s="63" t="s">
        <v>7634</v>
      </c>
      <c r="J670" s="28" t="s">
        <v>96</v>
      </c>
      <c r="K670" s="48">
        <v>45138</v>
      </c>
      <c r="L670" s="48"/>
      <c r="M670" s="32" t="s">
        <v>448</v>
      </c>
      <c r="N670" s="28" t="s">
        <v>1299</v>
      </c>
      <c r="O670" s="28"/>
      <c r="P670" s="28"/>
      <c r="Q670" s="28"/>
      <c r="R670" s="28"/>
      <c r="S670" s="28" t="s">
        <v>1300</v>
      </c>
      <c r="T670" s="32" t="s">
        <v>104</v>
      </c>
      <c r="U670" s="28" t="s">
        <v>1300</v>
      </c>
      <c r="V670" s="37" t="s">
        <v>236</v>
      </c>
      <c r="W670" s="37">
        <v>3</v>
      </c>
      <c r="X670" s="162">
        <v>45838</v>
      </c>
      <c r="Y670" s="165">
        <v>45840</v>
      </c>
      <c r="Z670" s="30"/>
      <c r="AA670" s="119" t="str" cm="1">
        <f t="array" ref="AA670">IF(AB670="","",INDEX(AG670:DR670,_xlfn.XMATCH(AB670,AG670:DR670)-1))</f>
        <v>DE-GUP-DT-E-23-257</v>
      </c>
      <c r="AB670" s="120">
        <f t="shared" ref="AB670" si="142">IF(AH670="", "",MAX(AH670,AN670,AT670,AZ670,BF670,BL670,BR670,BX670,CD670,CJ670,CP670,CV670,DB670,DH670,DN670))</f>
        <v>44985</v>
      </c>
      <c r="AC670" s="119" cm="1">
        <f t="array" ref="AC670">IF(AB670="","",INDEX(AG670:DR670,_xlfn.XMATCH(AB670,AG670:DR670)+1))</f>
        <v>0</v>
      </c>
      <c r="AD670" s="119" t="str" cm="1">
        <f t="array" ref="AD670">IF(AE670="","",INDEX(AG670:DR670,_xlfn.XMATCH(AE670,AG670:DR670)-1))</f>
        <v>CRS-GUP-DHI-DT-23-1710</v>
      </c>
      <c r="AE670" s="120">
        <f t="shared" ref="AE670" si="143">IF(AK670="", "",MAX(AK670,AQ670,AW670,BC670,BI670,BO670,BU670,CA670,CG670,CM670,CS670,CY670,DE670,DK670,DQ670))</f>
        <v>44999</v>
      </c>
      <c r="AF670" s="119" t="str" cm="1">
        <f t="array" ref="AF670">IF(AE670="","",INDEX(AG670:DR670,_xlfn.XMATCH(AE670,AG670:DR670)+1))</f>
        <v>NC</v>
      </c>
      <c r="AG670" s="43" t="s">
        <v>6635</v>
      </c>
      <c r="AH670" s="117">
        <v>44985</v>
      </c>
      <c r="AI670" s="199">
        <v>0</v>
      </c>
      <c r="AJ670" s="43" t="s">
        <v>7810</v>
      </c>
      <c r="AK670" s="117">
        <v>44999</v>
      </c>
      <c r="AL670" s="43" t="s">
        <v>73</v>
      </c>
      <c r="AN670" s="117"/>
      <c r="AQ670" s="117"/>
      <c r="AT670" s="117"/>
      <c r="AW670" s="117"/>
      <c r="AZ670" s="117"/>
      <c r="BC670" s="117"/>
      <c r="BF670" s="117"/>
      <c r="BI670" s="117"/>
      <c r="BL670" s="117"/>
      <c r="BR670" s="117"/>
      <c r="BX670" s="117"/>
      <c r="CD670" s="117"/>
      <c r="CJ670" s="117"/>
      <c r="CP670" s="117"/>
      <c r="CV670" s="117"/>
      <c r="DB670" s="117"/>
      <c r="DH670" s="117"/>
      <c r="DN670" s="117"/>
      <c r="DS670" s="31" cm="1">
        <f t="array" ref="DS670">_xlfn.TAKE(_xlfn.CHOOSECOLS(_xlfn.WRAPROWS($AG670:$DR670,6),2),1)</f>
        <v>44985</v>
      </c>
      <c r="DT670" s="31" cm="1">
        <f t="array" ref="DT670">_xlfn.TAKE(_xlfn._xlws.FILTER(_xlfn.CHOOSECOLS(_xlfn.WRAPROWS($AG670:$DR670,6),2),
(_xlfn.CHOOSECOLS(_xlfn.WRAPROWS($AG670:$DR670,6),3) = "0") +
(_xlfn.CHOOSECOLS(_xlfn.WRAPROWS($AG670:$DR670,6),3) = 0) +
(_xlfn.CHOOSECOLS(_xlfn.WRAPROWS($AG670:$DR670,6),3) = "0(CP)")),1)</f>
        <v>44985</v>
      </c>
    </row>
    <row r="671" spans="1:124" s="114" customFormat="1" x14ac:dyDescent="0.45">
      <c r="A671" s="29"/>
      <c r="B671" s="62" t="s">
        <v>59</v>
      </c>
      <c r="C671" s="45" t="s">
        <v>5253</v>
      </c>
      <c r="D671" s="29" t="s">
        <v>101</v>
      </c>
      <c r="E671" s="45" t="s">
        <v>1473</v>
      </c>
      <c r="F671" s="45">
        <v>125291</v>
      </c>
      <c r="G671" s="29"/>
      <c r="H671" s="30" t="str">
        <f t="shared" si="119"/>
        <v>GUP-DM02-P1MAA-125291</v>
      </c>
      <c r="I671" s="63" t="s">
        <v>5256</v>
      </c>
      <c r="J671" s="28" t="s">
        <v>96</v>
      </c>
      <c r="K671" s="48">
        <v>44866</v>
      </c>
      <c r="L671" s="48"/>
      <c r="M671" s="32" t="s">
        <v>1399</v>
      </c>
      <c r="N671" s="28" t="s">
        <v>1400</v>
      </c>
      <c r="O671" s="28"/>
      <c r="P671" s="28"/>
      <c r="Q671" s="28"/>
      <c r="R671" s="28"/>
      <c r="S671" s="28" t="s">
        <v>1401</v>
      </c>
      <c r="T671" s="32" t="s">
        <v>67</v>
      </c>
      <c r="U671" s="28" t="s">
        <v>1401</v>
      </c>
      <c r="V671" s="37" t="s">
        <v>236</v>
      </c>
      <c r="W671" s="37">
        <v>3</v>
      </c>
      <c r="X671" s="162">
        <v>45838</v>
      </c>
      <c r="Y671" s="165">
        <v>45840</v>
      </c>
      <c r="Z671" s="30"/>
      <c r="AA671" s="107" t="str" cm="1">
        <f t="array" ref="AA671">IF(AB671="","",INDEX(AG671:DR671,_xlfn.XMATCH(AB671,AG671:DR671)-1))</f>
        <v>DE-GUP-DT-E-22-814</v>
      </c>
      <c r="AB671" s="113">
        <f t="shared" si="140"/>
        <v>44851</v>
      </c>
      <c r="AC671" s="107" cm="1">
        <f t="array" ref="AC671">IF(AB671="","",INDEX(AG671:DR671,_xlfn.XMATCH(AB671,AG671:DR671)+1))</f>
        <v>0</v>
      </c>
      <c r="AD671" s="107" t="str" cm="1">
        <f t="array" ref="AD671">IF(AE671="","",INDEX(AG671:DR671,_xlfn.XMATCH(AE671,AG671:DR671)-1))</f>
        <v>CRS-GUP-DHI-DT-22-1008</v>
      </c>
      <c r="AE671" s="113">
        <f t="shared" si="141"/>
        <v>44878</v>
      </c>
      <c r="AF671" s="107" t="str" cm="1">
        <f t="array" ref="AF671">IF(AE671="","",INDEX(AG671:DR671,_xlfn.XMATCH(AE671,AG671:DR671)+1))</f>
        <v>NC</v>
      </c>
      <c r="AG671" s="114" t="s">
        <v>5106</v>
      </c>
      <c r="AH671" s="115">
        <v>44851</v>
      </c>
      <c r="AI671" s="198">
        <v>0</v>
      </c>
      <c r="AJ671" s="114" t="s">
        <v>5370</v>
      </c>
      <c r="AK671" s="115">
        <v>44878</v>
      </c>
      <c r="AL671" s="114" t="s">
        <v>73</v>
      </c>
      <c r="AN671" s="115"/>
      <c r="AQ671" s="115"/>
      <c r="AT671" s="115"/>
      <c r="AW671" s="115"/>
      <c r="AZ671" s="115"/>
      <c r="BC671" s="115"/>
      <c r="BF671" s="115"/>
      <c r="BI671" s="115"/>
      <c r="BL671" s="115"/>
      <c r="BR671" s="115"/>
      <c r="BX671" s="115"/>
      <c r="CD671" s="115"/>
      <c r="CJ671" s="115"/>
      <c r="CP671" s="115"/>
      <c r="CV671" s="115"/>
      <c r="DB671" s="115"/>
      <c r="DH671" s="115"/>
      <c r="DN671" s="115"/>
      <c r="DS671" s="31" cm="1">
        <f t="array" ref="DS671">_xlfn.TAKE(_xlfn.CHOOSECOLS(_xlfn.WRAPROWS($AG671:$DR671,6),2),1)</f>
        <v>44851</v>
      </c>
      <c r="DT671" s="31" cm="1">
        <f t="array" ref="DT671">_xlfn.TAKE(_xlfn._xlws.FILTER(_xlfn.CHOOSECOLS(_xlfn.WRAPROWS($AG671:$DR671,6),2),
(_xlfn.CHOOSECOLS(_xlfn.WRAPROWS($AG671:$DR671,6),3) = "0") +
(_xlfn.CHOOSECOLS(_xlfn.WRAPROWS($AG671:$DR671,6),3) = 0) +
(_xlfn.CHOOSECOLS(_xlfn.WRAPROWS($AG671:$DR671,6),3) = "0(CP)")),1)</f>
        <v>44851</v>
      </c>
    </row>
    <row r="672" spans="1:124" s="114" customFormat="1" x14ac:dyDescent="0.45">
      <c r="A672" s="29"/>
      <c r="B672" s="62" t="s">
        <v>59</v>
      </c>
      <c r="C672" s="45" t="s">
        <v>953</v>
      </c>
      <c r="D672" s="29" t="s">
        <v>101</v>
      </c>
      <c r="E672" s="45" t="s">
        <v>1473</v>
      </c>
      <c r="F672" s="45">
        <v>125292</v>
      </c>
      <c r="G672" s="29"/>
      <c r="H672" s="30" t="str">
        <f t="shared" si="119"/>
        <v>GUP-CQ02-P1MAA-125292</v>
      </c>
      <c r="I672" s="63" t="s">
        <v>1518</v>
      </c>
      <c r="J672" s="28" t="s">
        <v>96</v>
      </c>
      <c r="K672" s="48">
        <v>44834</v>
      </c>
      <c r="L672" s="48"/>
      <c r="M672" s="32" t="s">
        <v>1399</v>
      </c>
      <c r="N672" s="28" t="s">
        <v>1400</v>
      </c>
      <c r="O672" s="28"/>
      <c r="P672" s="28"/>
      <c r="Q672" s="28"/>
      <c r="R672" s="28"/>
      <c r="S672" s="28" t="s">
        <v>1401</v>
      </c>
      <c r="T672" s="32" t="s">
        <v>67</v>
      </c>
      <c r="U672" s="28" t="s">
        <v>1401</v>
      </c>
      <c r="V672" s="37" t="s">
        <v>236</v>
      </c>
      <c r="W672" s="37">
        <v>3</v>
      </c>
      <c r="X672" s="162">
        <v>45838</v>
      </c>
      <c r="Y672" s="165">
        <v>45840</v>
      </c>
      <c r="Z672" s="30"/>
      <c r="AA672" s="107" t="str" cm="1">
        <f t="array" ref="AA672">IF(AB672="","",INDEX(AG672:DR672,_xlfn.XMATCH(AB672,AG672:DR672)-1))</f>
        <v>DE-GUP-DT-E-22-814</v>
      </c>
      <c r="AB672" s="113">
        <f t="shared" si="130"/>
        <v>44851</v>
      </c>
      <c r="AC672" s="107" cm="1">
        <f t="array" ref="AC672">IF(AB672="","",INDEX(AG672:DR672,_xlfn.XMATCH(AB672,AG672:DR672)+1))</f>
        <v>0</v>
      </c>
      <c r="AD672" s="107" t="str" cm="1">
        <f t="array" ref="AD672">IF(AE672="","",INDEX(AG672:DR672,_xlfn.XMATCH(AE672,AG672:DR672)-1))</f>
        <v>CRS-GUP-DHI-DT-22-1008</v>
      </c>
      <c r="AE672" s="113">
        <f t="shared" si="131"/>
        <v>44878</v>
      </c>
      <c r="AF672" s="107" t="str" cm="1">
        <f t="array" ref="AF672">IF(AE672="","",INDEX(AG672:DR672,_xlfn.XMATCH(AE672,AG672:DR672)+1))</f>
        <v>NC</v>
      </c>
      <c r="AG672" s="114" t="s">
        <v>5106</v>
      </c>
      <c r="AH672" s="115">
        <v>44851</v>
      </c>
      <c r="AI672" s="198">
        <v>0</v>
      </c>
      <c r="AJ672" s="114" t="s">
        <v>5370</v>
      </c>
      <c r="AK672" s="115">
        <v>44878</v>
      </c>
      <c r="AL672" s="114" t="s">
        <v>73</v>
      </c>
      <c r="AN672" s="115"/>
      <c r="AQ672" s="115"/>
      <c r="AT672" s="115"/>
      <c r="AW672" s="115"/>
      <c r="AZ672" s="115"/>
      <c r="BC672" s="115"/>
      <c r="BF672" s="115"/>
      <c r="BI672" s="115"/>
      <c r="BL672" s="115"/>
      <c r="BR672" s="115"/>
      <c r="BX672" s="115"/>
      <c r="CD672" s="115"/>
      <c r="CJ672" s="115"/>
      <c r="CP672" s="115"/>
      <c r="CV672" s="115"/>
      <c r="DB672" s="115"/>
      <c r="DH672" s="115"/>
      <c r="DN672" s="115"/>
      <c r="DS672" s="31" cm="1">
        <f t="array" ref="DS672">_xlfn.TAKE(_xlfn.CHOOSECOLS(_xlfn.WRAPROWS($AG672:$DR672,6),2),1)</f>
        <v>44851</v>
      </c>
      <c r="DT672" s="31" cm="1">
        <f t="array" ref="DT672">_xlfn.TAKE(_xlfn._xlws.FILTER(_xlfn.CHOOSECOLS(_xlfn.WRAPROWS($AG672:$DR672,6),2),
(_xlfn.CHOOSECOLS(_xlfn.WRAPROWS($AG672:$DR672,6),3) = "0") +
(_xlfn.CHOOSECOLS(_xlfn.WRAPROWS($AG672:$DR672,6),3) = 0) +
(_xlfn.CHOOSECOLS(_xlfn.WRAPROWS($AG672:$DR672,6),3) = "0(CP)")),1)</f>
        <v>44851</v>
      </c>
    </row>
    <row r="673" spans="1:124" s="114" customFormat="1" x14ac:dyDescent="0.45">
      <c r="A673" s="29"/>
      <c r="B673" s="62" t="s">
        <v>59</v>
      </c>
      <c r="C673" s="45" t="s">
        <v>953</v>
      </c>
      <c r="D673" s="29" t="s">
        <v>101</v>
      </c>
      <c r="E673" s="45" t="s">
        <v>1519</v>
      </c>
      <c r="F673" s="45">
        <v>125294</v>
      </c>
      <c r="G673" s="29"/>
      <c r="H673" s="30" t="str">
        <f t="shared" si="119"/>
        <v>GUP-CQ02-P1MAK-125294</v>
      </c>
      <c r="I673" s="63" t="s">
        <v>1520</v>
      </c>
      <c r="J673" s="28" t="s">
        <v>96</v>
      </c>
      <c r="K673" s="48">
        <v>44797</v>
      </c>
      <c r="L673" s="48"/>
      <c r="M673" s="32" t="s">
        <v>1399</v>
      </c>
      <c r="N673" s="28" t="s">
        <v>1400</v>
      </c>
      <c r="O673" s="28"/>
      <c r="P673" s="28"/>
      <c r="Q673" s="28"/>
      <c r="R673" s="28"/>
      <c r="S673" s="28" t="s">
        <v>1401</v>
      </c>
      <c r="T673" s="32" t="s">
        <v>67</v>
      </c>
      <c r="U673" s="28" t="s">
        <v>1401</v>
      </c>
      <c r="V673" s="37" t="s">
        <v>272</v>
      </c>
      <c r="W673" s="37">
        <v>3</v>
      </c>
      <c r="X673" s="162">
        <v>45838</v>
      </c>
      <c r="Y673" s="165">
        <v>45840</v>
      </c>
      <c r="Z673" s="30"/>
      <c r="AA673" s="107" t="str" cm="1">
        <f t="array" ref="AA673">IF(AB673="","",INDEX(AG673:DR673,_xlfn.XMATCH(AB673,AG673:DR673)-1))</f>
        <v>DE-GUP-DT-E-22-523</v>
      </c>
      <c r="AB673" s="113">
        <f t="shared" si="130"/>
        <v>44792</v>
      </c>
      <c r="AC673" s="107" cm="1">
        <f t="array" ref="AC673">IF(AB673="","",INDEX(AG673:DR673,_xlfn.XMATCH(AB673,AG673:DR673)+1))</f>
        <v>0</v>
      </c>
      <c r="AD673" s="107" t="str" cm="1">
        <f t="array" ref="AD673">IF(AE673="","",INDEX(AG673:DR673,_xlfn.XMATCH(AE673,AG673:DR673)-1))</f>
        <v>CRS-GUP-DHI-DT-22-718</v>
      </c>
      <c r="AE673" s="113">
        <f t="shared" si="131"/>
        <v>44809</v>
      </c>
      <c r="AF673" s="107" t="str" cm="1">
        <f t="array" ref="AF673">IF(AE673="","",INDEX(AG673:DR673,_xlfn.XMATCH(AE673,AG673:DR673)+1))</f>
        <v>NC</v>
      </c>
      <c r="AG673" s="114" t="s">
        <v>1402</v>
      </c>
      <c r="AH673" s="115">
        <v>44792</v>
      </c>
      <c r="AI673" s="198">
        <v>0</v>
      </c>
      <c r="AJ673" s="114" t="s">
        <v>1403</v>
      </c>
      <c r="AK673" s="115">
        <v>44809</v>
      </c>
      <c r="AL673" s="114" t="s">
        <v>73</v>
      </c>
      <c r="AN673" s="115"/>
      <c r="AQ673" s="115"/>
      <c r="AT673" s="115"/>
      <c r="AW673" s="115"/>
      <c r="AZ673" s="115"/>
      <c r="BC673" s="115"/>
      <c r="BF673" s="115"/>
      <c r="BI673" s="115"/>
      <c r="BL673" s="115"/>
      <c r="BR673" s="115"/>
      <c r="BX673" s="115"/>
      <c r="CD673" s="115"/>
      <c r="CJ673" s="115"/>
      <c r="CP673" s="115"/>
      <c r="CV673" s="115"/>
      <c r="DB673" s="115"/>
      <c r="DH673" s="115"/>
      <c r="DN673" s="115"/>
      <c r="DS673" s="31" cm="1">
        <f t="array" ref="DS673">_xlfn.TAKE(_xlfn.CHOOSECOLS(_xlfn.WRAPROWS($AG673:$DR673,6),2),1)</f>
        <v>44792</v>
      </c>
      <c r="DT673" s="31" cm="1">
        <f t="array" ref="DT673">_xlfn.TAKE(_xlfn._xlws.FILTER(_xlfn.CHOOSECOLS(_xlfn.WRAPROWS($AG673:$DR673,6),2),
(_xlfn.CHOOSECOLS(_xlfn.WRAPROWS($AG673:$DR673,6),3) = "0") +
(_xlfn.CHOOSECOLS(_xlfn.WRAPROWS($AG673:$DR673,6),3) = 0) +
(_xlfn.CHOOSECOLS(_xlfn.WRAPROWS($AG673:$DR673,6),3) = "0(CP)")),1)</f>
        <v>44792</v>
      </c>
    </row>
    <row r="674" spans="1:124" s="114" customFormat="1" x14ac:dyDescent="0.45">
      <c r="A674" s="29"/>
      <c r="B674" s="62" t="s">
        <v>59</v>
      </c>
      <c r="C674" s="45" t="s">
        <v>1513</v>
      </c>
      <c r="D674" s="29" t="s">
        <v>101</v>
      </c>
      <c r="E674" s="45" t="s">
        <v>1519</v>
      </c>
      <c r="F674" s="45">
        <v>125295</v>
      </c>
      <c r="G674" s="29"/>
      <c r="H674" s="30" t="str">
        <f t="shared" si="119"/>
        <v>GUP-DN05-P1MAK-125295</v>
      </c>
      <c r="I674" s="63" t="s">
        <v>1521</v>
      </c>
      <c r="J674" s="28" t="s">
        <v>96</v>
      </c>
      <c r="K674" s="48">
        <v>44797</v>
      </c>
      <c r="L674" s="48"/>
      <c r="M674" s="32" t="s">
        <v>1399</v>
      </c>
      <c r="N674" s="28" t="s">
        <v>1400</v>
      </c>
      <c r="O674" s="28"/>
      <c r="P674" s="28"/>
      <c r="Q674" s="28"/>
      <c r="R674" s="28"/>
      <c r="S674" s="28" t="s">
        <v>1401</v>
      </c>
      <c r="T674" s="32" t="s">
        <v>67</v>
      </c>
      <c r="U674" s="28" t="s">
        <v>1401</v>
      </c>
      <c r="V674" s="37" t="s">
        <v>272</v>
      </c>
      <c r="W674" s="37">
        <v>3</v>
      </c>
      <c r="X674" s="162">
        <v>45838</v>
      </c>
      <c r="Y674" s="165">
        <v>45840</v>
      </c>
      <c r="Z674" s="30"/>
      <c r="AA674" s="107" t="str" cm="1">
        <f t="array" ref="AA674">IF(AB674="","",INDEX(AG674:DR674,_xlfn.XMATCH(AB674,AG674:DR674)-1))</f>
        <v>DE-GUP-DT-E-22-551</v>
      </c>
      <c r="AB674" s="113">
        <f t="shared" si="130"/>
        <v>44797</v>
      </c>
      <c r="AC674" s="107" cm="1">
        <f t="array" ref="AC674">IF(AB674="","",INDEX(AG674:DR674,_xlfn.XMATCH(AB674,AG674:DR674)+1))</f>
        <v>0</v>
      </c>
      <c r="AD674" s="107" t="str" cm="1">
        <f t="array" ref="AD674">IF(AE674="","",INDEX(AG674:DR674,_xlfn.XMATCH(AE674,AG674:DR674)-1))</f>
        <v>CRS-GUP-DHI-DT-22-749</v>
      </c>
      <c r="AE674" s="113">
        <f t="shared" si="131"/>
        <v>44816</v>
      </c>
      <c r="AF674" s="107" t="str" cm="1">
        <f t="array" ref="AF674">IF(AE674="","",INDEX(AG674:DR674,_xlfn.XMATCH(AE674,AG674:DR674)+1))</f>
        <v>NC</v>
      </c>
      <c r="AG674" s="114" t="s">
        <v>1304</v>
      </c>
      <c r="AH674" s="115">
        <v>44797</v>
      </c>
      <c r="AI674" s="198">
        <v>0</v>
      </c>
      <c r="AJ674" s="114" t="s">
        <v>1305</v>
      </c>
      <c r="AK674" s="115">
        <v>44816</v>
      </c>
      <c r="AL674" s="114" t="s">
        <v>73</v>
      </c>
      <c r="AN674" s="115"/>
      <c r="AQ674" s="115"/>
      <c r="AT674" s="115"/>
      <c r="AW674" s="115"/>
      <c r="AZ674" s="115"/>
      <c r="BC674" s="115"/>
      <c r="BF674" s="115"/>
      <c r="BI674" s="115"/>
      <c r="BL674" s="115"/>
      <c r="BR674" s="115"/>
      <c r="BX674" s="115"/>
      <c r="CD674" s="115"/>
      <c r="CJ674" s="115"/>
      <c r="CP674" s="115"/>
      <c r="CV674" s="115"/>
      <c r="DB674" s="115"/>
      <c r="DH674" s="115"/>
      <c r="DN674" s="115"/>
      <c r="DS674" s="31" cm="1">
        <f t="array" ref="DS674">_xlfn.TAKE(_xlfn.CHOOSECOLS(_xlfn.WRAPROWS($AG674:$DR674,6),2),1)</f>
        <v>44797</v>
      </c>
      <c r="DT674" s="31" cm="1">
        <f t="array" ref="DT674">_xlfn.TAKE(_xlfn._xlws.FILTER(_xlfn.CHOOSECOLS(_xlfn.WRAPROWS($AG674:$DR674,6),2),
(_xlfn.CHOOSECOLS(_xlfn.WRAPROWS($AG674:$DR674,6),3) = "0") +
(_xlfn.CHOOSECOLS(_xlfn.WRAPROWS($AG674:$DR674,6),3) = 0) +
(_xlfn.CHOOSECOLS(_xlfn.WRAPROWS($AG674:$DR674,6),3) = "0(CP)")),1)</f>
        <v>44797</v>
      </c>
    </row>
    <row r="675" spans="1:124" s="114" customFormat="1" x14ac:dyDescent="0.45">
      <c r="A675" s="29"/>
      <c r="B675" s="62" t="s">
        <v>59</v>
      </c>
      <c r="C675" s="45" t="s">
        <v>1522</v>
      </c>
      <c r="D675" s="29" t="s">
        <v>101</v>
      </c>
      <c r="E675" s="45" t="s">
        <v>1519</v>
      </c>
      <c r="F675" s="45">
        <v>125296</v>
      </c>
      <c r="G675" s="29"/>
      <c r="H675" s="30" t="str">
        <f t="shared" si="119"/>
        <v>GUP-CY05-P1MAK-125296</v>
      </c>
      <c r="I675" s="63" t="s">
        <v>1523</v>
      </c>
      <c r="J675" s="28" t="s">
        <v>96</v>
      </c>
      <c r="K675" s="48">
        <v>44797</v>
      </c>
      <c r="L675" s="48"/>
      <c r="M675" s="32" t="s">
        <v>1399</v>
      </c>
      <c r="N675" s="28" t="s">
        <v>1400</v>
      </c>
      <c r="O675" s="28"/>
      <c r="P675" s="28"/>
      <c r="Q675" s="28"/>
      <c r="R675" s="28"/>
      <c r="S675" s="28" t="s">
        <v>1401</v>
      </c>
      <c r="T675" s="32" t="s">
        <v>67</v>
      </c>
      <c r="U675" s="28" t="s">
        <v>1401</v>
      </c>
      <c r="V675" s="37" t="s">
        <v>272</v>
      </c>
      <c r="W675" s="37">
        <v>3</v>
      </c>
      <c r="X675" s="162">
        <v>45838</v>
      </c>
      <c r="Y675" s="165">
        <v>45840</v>
      </c>
      <c r="Z675" s="30"/>
      <c r="AA675" s="107" t="str" cm="1">
        <f t="array" ref="AA675">IF(AB675="","",INDEX(AG675:DR675,_xlfn.XMATCH(AB675,AG675:DR675)-1))</f>
        <v>DE-GUP-DT-E-22-523</v>
      </c>
      <c r="AB675" s="113">
        <f t="shared" si="130"/>
        <v>44792</v>
      </c>
      <c r="AC675" s="107" cm="1">
        <f t="array" ref="AC675">IF(AB675="","",INDEX(AG675:DR675,_xlfn.XMATCH(AB675,AG675:DR675)+1))</f>
        <v>0</v>
      </c>
      <c r="AD675" s="107" t="str" cm="1">
        <f t="array" ref="AD675">IF(AE675="","",INDEX(AG675:DR675,_xlfn.XMATCH(AE675,AG675:DR675)-1))</f>
        <v>CRS-GUP-DHI-DT-22-718</v>
      </c>
      <c r="AE675" s="113">
        <f t="shared" si="131"/>
        <v>44809</v>
      </c>
      <c r="AF675" s="107" t="str" cm="1">
        <f t="array" ref="AF675">IF(AE675="","",INDEX(AG675:DR675,_xlfn.XMATCH(AE675,AG675:DR675)+1))</f>
        <v>NC</v>
      </c>
      <c r="AG675" s="114" t="s">
        <v>1402</v>
      </c>
      <c r="AH675" s="115">
        <v>44792</v>
      </c>
      <c r="AI675" s="198">
        <v>0</v>
      </c>
      <c r="AJ675" s="114" t="s">
        <v>1403</v>
      </c>
      <c r="AK675" s="115">
        <v>44809</v>
      </c>
      <c r="AL675" s="114" t="s">
        <v>73</v>
      </c>
      <c r="AN675" s="115"/>
      <c r="AQ675" s="115"/>
      <c r="AT675" s="115"/>
      <c r="AW675" s="115"/>
      <c r="AZ675" s="115"/>
      <c r="BC675" s="115"/>
      <c r="BF675" s="115"/>
      <c r="BI675" s="115"/>
      <c r="BL675" s="115"/>
      <c r="BR675" s="115"/>
      <c r="BX675" s="115"/>
      <c r="CD675" s="115"/>
      <c r="CJ675" s="115"/>
      <c r="CP675" s="115"/>
      <c r="CV675" s="115"/>
      <c r="DB675" s="115"/>
      <c r="DH675" s="115"/>
      <c r="DN675" s="115"/>
      <c r="DS675" s="31" cm="1">
        <f t="array" ref="DS675">_xlfn.TAKE(_xlfn.CHOOSECOLS(_xlfn.WRAPROWS($AG675:$DR675,6),2),1)</f>
        <v>44792</v>
      </c>
      <c r="DT675" s="31" cm="1">
        <f t="array" ref="DT675">_xlfn.TAKE(_xlfn._xlws.FILTER(_xlfn.CHOOSECOLS(_xlfn.WRAPROWS($AG675:$DR675,6),2),
(_xlfn.CHOOSECOLS(_xlfn.WRAPROWS($AG675:$DR675,6),3) = "0") +
(_xlfn.CHOOSECOLS(_xlfn.WRAPROWS($AG675:$DR675,6),3) = 0) +
(_xlfn.CHOOSECOLS(_xlfn.WRAPROWS($AG675:$DR675,6),3) = "0(CP)")),1)</f>
        <v>44792</v>
      </c>
    </row>
    <row r="676" spans="1:124" s="43" customFormat="1" x14ac:dyDescent="0.45">
      <c r="A676" s="29"/>
      <c r="B676" s="62" t="s">
        <v>59</v>
      </c>
      <c r="C676" s="45" t="s">
        <v>5253</v>
      </c>
      <c r="D676" s="29" t="s">
        <v>101</v>
      </c>
      <c r="E676" s="45" t="s">
        <v>7635</v>
      </c>
      <c r="F676" s="45">
        <v>125297</v>
      </c>
      <c r="G676" s="29"/>
      <c r="H676" s="30" t="str">
        <f t="shared" si="119"/>
        <v>GUP-DM02-P1MAG-125297</v>
      </c>
      <c r="I676" s="63" t="s">
        <v>8253</v>
      </c>
      <c r="J676" s="28" t="s">
        <v>96</v>
      </c>
      <c r="K676" s="48">
        <v>45361</v>
      </c>
      <c r="L676" s="48"/>
      <c r="M676" s="32" t="s">
        <v>448</v>
      </c>
      <c r="N676" s="28" t="s">
        <v>1299</v>
      </c>
      <c r="O676" s="28"/>
      <c r="P676" s="28"/>
      <c r="Q676" s="28"/>
      <c r="R676" s="28"/>
      <c r="S676" s="28" t="s">
        <v>1300</v>
      </c>
      <c r="T676" s="32" t="s">
        <v>104</v>
      </c>
      <c r="U676" s="28" t="s">
        <v>1300</v>
      </c>
      <c r="V676" s="37" t="s">
        <v>236</v>
      </c>
      <c r="W676" s="37">
        <v>3</v>
      </c>
      <c r="X676" s="162">
        <v>45838</v>
      </c>
      <c r="Y676" s="165">
        <v>45840</v>
      </c>
      <c r="Z676" s="30"/>
      <c r="AA676" s="119" t="str" cm="1">
        <f t="array" ref="AA676">IF(AB676="","",INDEX(AG676:DR676,_xlfn.XMATCH(AB676,AG676:DR676)-1))</f>
        <v>DE-GUP-DT-E-24-050</v>
      </c>
      <c r="AB676" s="120">
        <f t="shared" si="130"/>
        <v>45343</v>
      </c>
      <c r="AC676" s="119" cm="1">
        <f t="array" ref="AC676">IF(AB676="","",INDEX(AG676:DR676,_xlfn.XMATCH(AB676,AG676:DR676)+1))</f>
        <v>0</v>
      </c>
      <c r="AD676" s="119" t="str" cm="1">
        <f t="array" ref="AD676">IF(AE676="","",INDEX(AG676:DR676,_xlfn.XMATCH(AE676,AG676:DR676)-1))</f>
        <v>CRS-GUP-DHI-DT-24-056</v>
      </c>
      <c r="AE676" s="120">
        <f t="shared" si="131"/>
        <v>45477</v>
      </c>
      <c r="AF676" s="119" t="str" cm="1">
        <f t="array" ref="AF676">IF(AE676="","",INDEX(AG676:DR676,_xlfn.XMATCH(AE676,AG676:DR676)+1))</f>
        <v>NC</v>
      </c>
      <c r="AG676" s="43" t="s">
        <v>8256</v>
      </c>
      <c r="AH676" s="117">
        <v>45343</v>
      </c>
      <c r="AI676" s="199">
        <v>0</v>
      </c>
      <c r="AJ676" s="43" t="s">
        <v>8475</v>
      </c>
      <c r="AK676" s="117">
        <v>45477</v>
      </c>
      <c r="AL676" s="43" t="s">
        <v>73</v>
      </c>
      <c r="AN676" s="117"/>
      <c r="AQ676" s="117"/>
      <c r="AT676" s="117"/>
      <c r="AW676" s="117"/>
      <c r="AZ676" s="117"/>
      <c r="BC676" s="117"/>
      <c r="BF676" s="117"/>
      <c r="BI676" s="117"/>
      <c r="BL676" s="117"/>
      <c r="BR676" s="117"/>
      <c r="BX676" s="117"/>
      <c r="CD676" s="117"/>
      <c r="CJ676" s="117"/>
      <c r="CP676" s="117"/>
      <c r="CV676" s="117"/>
      <c r="DB676" s="117"/>
      <c r="DH676" s="117"/>
      <c r="DN676" s="117"/>
      <c r="DS676" s="31" cm="1">
        <f t="array" ref="DS676">_xlfn.TAKE(_xlfn.CHOOSECOLS(_xlfn.WRAPROWS($AG676:$DR676,6),2),1)</f>
        <v>45343</v>
      </c>
      <c r="DT676" s="31" cm="1">
        <f t="array" ref="DT676">_xlfn.TAKE(_xlfn._xlws.FILTER(_xlfn.CHOOSECOLS(_xlfn.WRAPROWS($AG676:$DR676,6),2),
(_xlfn.CHOOSECOLS(_xlfn.WRAPROWS($AG676:$DR676,6),3) = "0") +
(_xlfn.CHOOSECOLS(_xlfn.WRAPROWS($AG676:$DR676,6),3) = 0) +
(_xlfn.CHOOSECOLS(_xlfn.WRAPROWS($AG676:$DR676,6),3) = "0(CP)")),1)</f>
        <v>45343</v>
      </c>
    </row>
    <row r="677" spans="1:124" s="43" customFormat="1" x14ac:dyDescent="0.45">
      <c r="A677" s="29"/>
      <c r="B677" s="62" t="s">
        <v>445</v>
      </c>
      <c r="C677" s="45" t="s">
        <v>1563</v>
      </c>
      <c r="D677" s="29" t="s">
        <v>61</v>
      </c>
      <c r="E677" s="45" t="s">
        <v>1297</v>
      </c>
      <c r="F677" s="45">
        <v>125300</v>
      </c>
      <c r="G677" s="29"/>
      <c r="H677" s="30" t="str">
        <f t="shared" si="119"/>
        <v>GUP-CQ02-P1MAA-125300</v>
      </c>
      <c r="I677" s="63" t="s">
        <v>6291</v>
      </c>
      <c r="J677" s="28" t="s">
        <v>542</v>
      </c>
      <c r="K677" s="48">
        <v>45032</v>
      </c>
      <c r="L677" s="48"/>
      <c r="M677" s="32" t="s">
        <v>448</v>
      </c>
      <c r="N677" s="28" t="s">
        <v>1299</v>
      </c>
      <c r="O677" s="28"/>
      <c r="P677" s="28"/>
      <c r="Q677" s="28"/>
      <c r="R677" s="28"/>
      <c r="S677" s="28" t="s">
        <v>1300</v>
      </c>
      <c r="T677" s="32" t="s">
        <v>104</v>
      </c>
      <c r="U677" s="28" t="s">
        <v>1300</v>
      </c>
      <c r="V677" s="37" t="s">
        <v>236</v>
      </c>
      <c r="W677" s="37">
        <v>3</v>
      </c>
      <c r="X677" s="162">
        <v>45838</v>
      </c>
      <c r="Y677" s="165">
        <v>45840</v>
      </c>
      <c r="Z677" s="30"/>
      <c r="AA677" s="119" t="str" cm="1">
        <f t="array" ref="AA677">IF(AB677="","",INDEX(AG677:DR677,_xlfn.XMATCH(AB677,AG677:DR677)-1))</f>
        <v>DE-GUP-DT-E-23-761</v>
      </c>
      <c r="AB677" s="120">
        <f t="shared" ref="AB677" si="144">IF(AH677="", "",MAX(AH677,AN677,AT677,AZ677,BF677,BL677,BR677,BX677,CD677,CJ677,CP677,CV677,DB677,DH677,DN677))</f>
        <v>45162</v>
      </c>
      <c r="AC677" s="119" cm="1">
        <f t="array" ref="AC677">IF(AB677="","",INDEX(AG677:DR677,_xlfn.XMATCH(AB677,AG677:DR677)+1))</f>
        <v>0</v>
      </c>
      <c r="AD677" s="119" t="str" cm="1">
        <f t="array" ref="AD677">IF(AE677="","",INDEX(AG677:DR677,_xlfn.XMATCH(AE677,AG677:DR677)-1))</f>
        <v>CRS-GUP-DHI-DT-23-2129</v>
      </c>
      <c r="AE677" s="120">
        <f t="shared" ref="AE677" si="145">IF(AK677="", "",MAX(AK677,AQ677,AW677,BC677,BI677,BO677,BU677,CA677,CG677,CM677,CS677,CY677,DE677,DK677,DQ677))</f>
        <v>45231</v>
      </c>
      <c r="AF677" s="119" t="str" cm="1">
        <f t="array" ref="AF677">IF(AE677="","",INDEX(AG677:DR677,_xlfn.XMATCH(AE677,AG677:DR677)+1))</f>
        <v>NC</v>
      </c>
      <c r="AG677" s="43" t="s">
        <v>7838</v>
      </c>
      <c r="AH677" s="117">
        <v>45162</v>
      </c>
      <c r="AI677" s="199">
        <v>0</v>
      </c>
      <c r="AJ677" s="43" t="s">
        <v>7990</v>
      </c>
      <c r="AK677" s="117">
        <v>45231</v>
      </c>
      <c r="AL677" s="43" t="s">
        <v>73</v>
      </c>
      <c r="AN677" s="117"/>
      <c r="AQ677" s="117"/>
      <c r="AT677" s="117"/>
      <c r="AW677" s="117"/>
      <c r="AZ677" s="117"/>
      <c r="BC677" s="117"/>
      <c r="BF677" s="117"/>
      <c r="BI677" s="117"/>
      <c r="BL677" s="117"/>
      <c r="BR677" s="117"/>
      <c r="BX677" s="117"/>
      <c r="CD677" s="117"/>
      <c r="CJ677" s="117"/>
      <c r="CP677" s="117"/>
      <c r="CV677" s="117"/>
      <c r="DB677" s="117"/>
      <c r="DH677" s="117"/>
      <c r="DN677" s="117"/>
      <c r="DS677" s="31" cm="1">
        <f t="array" ref="DS677">_xlfn.TAKE(_xlfn.CHOOSECOLS(_xlfn.WRAPROWS($AG677:$DR677,6),2),1)</f>
        <v>45162</v>
      </c>
      <c r="DT677" s="31" cm="1">
        <f t="array" ref="DT677">_xlfn.TAKE(_xlfn._xlws.FILTER(_xlfn.CHOOSECOLS(_xlfn.WRAPROWS($AG677:$DR677,6),2),
(_xlfn.CHOOSECOLS(_xlfn.WRAPROWS($AG677:$DR677,6),3) = "0") +
(_xlfn.CHOOSECOLS(_xlfn.WRAPROWS($AG677:$DR677,6),3) = 0) +
(_xlfn.CHOOSECOLS(_xlfn.WRAPROWS($AG677:$DR677,6),3) = "0(CP)")),1)</f>
        <v>45162</v>
      </c>
    </row>
    <row r="678" spans="1:124" s="114" customFormat="1" x14ac:dyDescent="0.45">
      <c r="A678" s="29"/>
      <c r="B678" s="62" t="s">
        <v>59</v>
      </c>
      <c r="C678" s="45" t="s">
        <v>953</v>
      </c>
      <c r="D678" s="29" t="s">
        <v>101</v>
      </c>
      <c r="E678" s="45" t="s">
        <v>1497</v>
      </c>
      <c r="F678" s="45">
        <v>125302</v>
      </c>
      <c r="G678" s="29"/>
      <c r="H678" s="30" t="str">
        <f t="shared" ref="H678:H741" si="146">CONCATENATE(B678,"-",C678,"-",D678,E678,"-",F678)</f>
        <v>GUP-CQ02-P1MAX-125302</v>
      </c>
      <c r="I678" s="63" t="s">
        <v>1524</v>
      </c>
      <c r="J678" s="28" t="s">
        <v>96</v>
      </c>
      <c r="K678" s="48">
        <v>44692</v>
      </c>
      <c r="L678" s="48"/>
      <c r="M678" s="32" t="s">
        <v>1399</v>
      </c>
      <c r="N678" s="28" t="s">
        <v>1400</v>
      </c>
      <c r="O678" s="28"/>
      <c r="P678" s="28"/>
      <c r="Q678" s="28"/>
      <c r="R678" s="28"/>
      <c r="S678" s="28" t="s">
        <v>1401</v>
      </c>
      <c r="T678" s="32" t="s">
        <v>67</v>
      </c>
      <c r="U678" s="28" t="s">
        <v>1401</v>
      </c>
      <c r="V678" s="37" t="s">
        <v>236</v>
      </c>
      <c r="W678" s="37">
        <v>3</v>
      </c>
      <c r="X678" s="162">
        <v>45838</v>
      </c>
      <c r="Y678" s="165">
        <v>45840</v>
      </c>
      <c r="Z678" s="30"/>
      <c r="AA678" s="107" t="str" cm="1">
        <f t="array" ref="AA678">IF(AB678="","",INDEX(AG678:DR678,_xlfn.XMATCH(AB678,AG678:DR678)-1))</f>
        <v>DHI-GUP-DT-22-212</v>
      </c>
      <c r="AB678" s="113">
        <f t="shared" si="130"/>
        <v>44692</v>
      </c>
      <c r="AC678" s="107" cm="1">
        <f t="array" ref="AC678">IF(AB678="","",INDEX(AG678:DR678,_xlfn.XMATCH(AB678,AG678:DR678)+1))</f>
        <v>0</v>
      </c>
      <c r="AD678" s="107" t="str" cm="1">
        <f t="array" ref="AD678">IF(AE678="","",INDEX(AG678:DR678,_xlfn.XMATCH(AE678,AG678:DR678)-1))</f>
        <v>CRS-GUP-DHI-DT-22-394</v>
      </c>
      <c r="AE678" s="113">
        <f t="shared" si="131"/>
        <v>44719</v>
      </c>
      <c r="AF678" s="107" t="str" cm="1">
        <f t="array" ref="AF678">IF(AE678="","",INDEX(AG678:DR678,_xlfn.XMATCH(AE678,AG678:DR678)+1))</f>
        <v>NC</v>
      </c>
      <c r="AG678" s="114" t="s">
        <v>1423</v>
      </c>
      <c r="AH678" s="115">
        <v>44692</v>
      </c>
      <c r="AI678" s="198">
        <v>0</v>
      </c>
      <c r="AJ678" s="114" t="s">
        <v>1424</v>
      </c>
      <c r="AK678" s="115">
        <v>44719</v>
      </c>
      <c r="AL678" s="114" t="s">
        <v>73</v>
      </c>
      <c r="AN678" s="115"/>
      <c r="AQ678" s="115"/>
      <c r="AT678" s="115"/>
      <c r="AW678" s="115"/>
      <c r="AZ678" s="115"/>
      <c r="BC678" s="115"/>
      <c r="BF678" s="115"/>
      <c r="BI678" s="115"/>
      <c r="BL678" s="115"/>
      <c r="BR678" s="115"/>
      <c r="BX678" s="115"/>
      <c r="CD678" s="115"/>
      <c r="CJ678" s="115"/>
      <c r="CP678" s="115"/>
      <c r="CV678" s="115"/>
      <c r="DB678" s="115"/>
      <c r="DH678" s="115"/>
      <c r="DN678" s="115"/>
      <c r="DS678" s="31" cm="1">
        <f t="array" ref="DS678">_xlfn.TAKE(_xlfn.CHOOSECOLS(_xlfn.WRAPROWS($AG678:$DR678,6),2),1)</f>
        <v>44692</v>
      </c>
      <c r="DT678" s="31" cm="1">
        <f t="array" ref="DT678">_xlfn.TAKE(_xlfn._xlws.FILTER(_xlfn.CHOOSECOLS(_xlfn.WRAPROWS($AG678:$DR678,6),2),
(_xlfn.CHOOSECOLS(_xlfn.WRAPROWS($AG678:$DR678,6),3) = "0") +
(_xlfn.CHOOSECOLS(_xlfn.WRAPROWS($AG678:$DR678,6),3) = 0) +
(_xlfn.CHOOSECOLS(_xlfn.WRAPROWS($AG678:$DR678,6),3) = "0(CP)")),1)</f>
        <v>44692</v>
      </c>
    </row>
    <row r="679" spans="1:124" s="43" customFormat="1" x14ac:dyDescent="0.45">
      <c r="A679" s="29"/>
      <c r="B679" s="62" t="s">
        <v>445</v>
      </c>
      <c r="C679" s="45" t="s">
        <v>4996</v>
      </c>
      <c r="D679" s="29" t="s">
        <v>61</v>
      </c>
      <c r="E679" s="45" t="s">
        <v>1581</v>
      </c>
      <c r="F679" s="45">
        <v>125307</v>
      </c>
      <c r="G679" s="29"/>
      <c r="H679" s="30" t="str">
        <f t="shared" si="146"/>
        <v>GUP-DN05-P1MAV-125307</v>
      </c>
      <c r="I679" s="63" t="s">
        <v>6632</v>
      </c>
      <c r="J679" s="28" t="s">
        <v>542</v>
      </c>
      <c r="K679" s="48">
        <v>44986</v>
      </c>
      <c r="L679" s="48"/>
      <c r="M679" s="32" t="s">
        <v>1399</v>
      </c>
      <c r="N679" s="28" t="s">
        <v>1400</v>
      </c>
      <c r="O679" s="28"/>
      <c r="P679" s="28"/>
      <c r="Q679" s="28"/>
      <c r="R679" s="28"/>
      <c r="S679" s="28" t="s">
        <v>1401</v>
      </c>
      <c r="T679" s="32" t="s">
        <v>67</v>
      </c>
      <c r="U679" s="28" t="s">
        <v>1401</v>
      </c>
      <c r="V679" s="37" t="s">
        <v>236</v>
      </c>
      <c r="W679" s="37">
        <v>3</v>
      </c>
      <c r="X679" s="162">
        <v>45838</v>
      </c>
      <c r="Y679" s="165">
        <v>45840</v>
      </c>
      <c r="Z679" s="30"/>
      <c r="AA679" s="119" t="str" cm="1">
        <f t="array" ref="AA679">IF(AB679="","",INDEX(AG679:DR679,_xlfn.XMATCH(AB679,AG679:DR679)-1))</f>
        <v>DE-GUP-DT-E-23-199</v>
      </c>
      <c r="AB679" s="120">
        <f t="shared" ref="AB679:AB681" si="147">IF(AH679="", "",MAX(AH679,AN679,AT679,AZ679,BF679,BL679,BR679,BX679,CD679,CJ679,CP679,CV679,DB679,DH679,DN679))</f>
        <v>44974</v>
      </c>
      <c r="AC679" s="119" cm="1">
        <f t="array" ref="AC679">IF(AB679="","",INDEX(AG679:DR679,_xlfn.XMATCH(AB679,AG679:DR679)+1))</f>
        <v>0</v>
      </c>
      <c r="AD679" s="119" t="str" cm="1">
        <f t="array" ref="AD679">IF(AE679="","",INDEX(AG679:DR679,_xlfn.XMATCH(AE679,AG679:DR679)-1))</f>
        <v>CRS-GUP-DHI-DT-23-1689</v>
      </c>
      <c r="AE679" s="120">
        <f t="shared" ref="AE679:AE681" si="148">IF(AK679="", "",MAX(AK679,AQ679,AW679,BC679,BI679,BO679,BU679,CA679,CG679,CM679,CS679,CY679,DE679,DK679,DQ679))</f>
        <v>44999</v>
      </c>
      <c r="AF679" s="119" t="str" cm="1">
        <f t="array" ref="AF679">IF(AE679="","",INDEX(AG679:DR679,_xlfn.XMATCH(AE679,AG679:DR679)+1))</f>
        <v>NC</v>
      </c>
      <c r="AG679" s="43" t="s">
        <v>6529</v>
      </c>
      <c r="AH679" s="117">
        <v>44974</v>
      </c>
      <c r="AI679" s="199">
        <v>0</v>
      </c>
      <c r="AJ679" s="43" t="s">
        <v>6829</v>
      </c>
      <c r="AK679" s="117">
        <v>44999</v>
      </c>
      <c r="AL679" s="43" t="s">
        <v>73</v>
      </c>
      <c r="AN679" s="117"/>
      <c r="AQ679" s="117"/>
      <c r="AT679" s="117"/>
      <c r="AW679" s="117"/>
      <c r="AZ679" s="117"/>
      <c r="BC679" s="117"/>
      <c r="BF679" s="117"/>
      <c r="BI679" s="117"/>
      <c r="BL679" s="117"/>
      <c r="BR679" s="117"/>
      <c r="BX679" s="117"/>
      <c r="CD679" s="117"/>
      <c r="CJ679" s="117"/>
      <c r="CP679" s="117"/>
      <c r="CV679" s="117"/>
      <c r="DB679" s="117"/>
      <c r="DH679" s="117"/>
      <c r="DN679" s="117"/>
      <c r="DS679" s="31" cm="1">
        <f t="array" ref="DS679">_xlfn.TAKE(_xlfn.CHOOSECOLS(_xlfn.WRAPROWS($AG679:$DR679,6),2),1)</f>
        <v>44974</v>
      </c>
      <c r="DT679" s="31" cm="1">
        <f t="array" ref="DT679">_xlfn.TAKE(_xlfn._xlws.FILTER(_xlfn.CHOOSECOLS(_xlfn.WRAPROWS($AG679:$DR679,6),2),
(_xlfn.CHOOSECOLS(_xlfn.WRAPROWS($AG679:$DR679,6),3) = "0") +
(_xlfn.CHOOSECOLS(_xlfn.WRAPROWS($AG679:$DR679,6),3) = 0) +
(_xlfn.CHOOSECOLS(_xlfn.WRAPROWS($AG679:$DR679,6),3) = "0(CP)")),1)</f>
        <v>44974</v>
      </c>
    </row>
    <row r="680" spans="1:124" s="43" customFormat="1" x14ac:dyDescent="0.45">
      <c r="A680" s="29"/>
      <c r="B680" s="62" t="s">
        <v>59</v>
      </c>
      <c r="C680" s="45" t="s">
        <v>5253</v>
      </c>
      <c r="D680" s="29" t="s">
        <v>101</v>
      </c>
      <c r="E680" s="45" t="s">
        <v>1473</v>
      </c>
      <c r="F680" s="45">
        <v>125308</v>
      </c>
      <c r="G680" s="29"/>
      <c r="H680" s="30" t="str">
        <f t="shared" si="146"/>
        <v>GUP-DM02-P1MAA-125308</v>
      </c>
      <c r="I680" s="63" t="s">
        <v>7636</v>
      </c>
      <c r="J680" s="28" t="s">
        <v>96</v>
      </c>
      <c r="K680" s="48">
        <v>45291</v>
      </c>
      <c r="L680" s="48"/>
      <c r="M680" s="32" t="s">
        <v>448</v>
      </c>
      <c r="N680" s="28" t="s">
        <v>1299</v>
      </c>
      <c r="O680" s="28"/>
      <c r="P680" s="28"/>
      <c r="Q680" s="28"/>
      <c r="R680" s="28"/>
      <c r="S680" s="28" t="s">
        <v>1300</v>
      </c>
      <c r="T680" s="32" t="s">
        <v>104</v>
      </c>
      <c r="U680" s="28" t="s">
        <v>1300</v>
      </c>
      <c r="V680" s="37" t="s">
        <v>236</v>
      </c>
      <c r="W680" s="37">
        <v>3</v>
      </c>
      <c r="X680" s="162">
        <v>45838</v>
      </c>
      <c r="Y680" s="165">
        <v>45840</v>
      </c>
      <c r="Z680" s="30"/>
      <c r="AA680" s="119" t="str" cm="1">
        <f t="array" ref="AA680">IF(AB680="","",INDEX(AG680:DR680,_xlfn.XMATCH(AB680,AG680:DR680)-1))</f>
        <v>DE-GUP-DT-E-23-631</v>
      </c>
      <c r="AB680" s="120">
        <f t="shared" si="147"/>
        <v>45097</v>
      </c>
      <c r="AC680" s="119" cm="1">
        <f t="array" ref="AC680">IF(AB680="","",INDEX(AG680:DR680,_xlfn.XMATCH(AB680,AG680:DR680)+1))</f>
        <v>0</v>
      </c>
      <c r="AD680" s="119" t="str" cm="1">
        <f t="array" ref="AD680">IF(AE680="","",INDEX(AG680:DR680,_xlfn.XMATCH(AE680,AG680:DR680)-1))</f>
        <v>CRS-GUP-DHI-DT-23-2056</v>
      </c>
      <c r="AE680" s="120">
        <f t="shared" si="148"/>
        <v>45122</v>
      </c>
      <c r="AF680" s="119" t="str" cm="1">
        <f t="array" ref="AF680">IF(AE680="","",INDEX(AG680:DR680,_xlfn.XMATCH(AE680,AG680:DR680)+1))</f>
        <v>NC</v>
      </c>
      <c r="AG680" s="43" t="s">
        <v>7648</v>
      </c>
      <c r="AH680" s="117">
        <v>45097</v>
      </c>
      <c r="AI680" s="199">
        <v>0</v>
      </c>
      <c r="AJ680" s="43" t="s">
        <v>7708</v>
      </c>
      <c r="AK680" s="117">
        <v>45122</v>
      </c>
      <c r="AL680" s="43" t="s">
        <v>73</v>
      </c>
      <c r="AN680" s="117"/>
      <c r="AQ680" s="117"/>
      <c r="AT680" s="117"/>
      <c r="AW680" s="117"/>
      <c r="AZ680" s="117"/>
      <c r="BC680" s="117"/>
      <c r="BF680" s="117"/>
      <c r="BI680" s="117"/>
      <c r="BL680" s="117"/>
      <c r="BR680" s="117"/>
      <c r="BX680" s="117"/>
      <c r="CD680" s="117"/>
      <c r="CJ680" s="117"/>
      <c r="CP680" s="117"/>
      <c r="CV680" s="117"/>
      <c r="DB680" s="117"/>
      <c r="DH680" s="117"/>
      <c r="DN680" s="117"/>
      <c r="DS680" s="31" cm="1">
        <f t="array" ref="DS680">_xlfn.TAKE(_xlfn.CHOOSECOLS(_xlfn.WRAPROWS($AG680:$DR680,6),2),1)</f>
        <v>45097</v>
      </c>
      <c r="DT680" s="31" cm="1">
        <f t="array" ref="DT680">_xlfn.TAKE(_xlfn._xlws.FILTER(_xlfn.CHOOSECOLS(_xlfn.WRAPROWS($AG680:$DR680,6),2),
(_xlfn.CHOOSECOLS(_xlfn.WRAPROWS($AG680:$DR680,6),3) = "0") +
(_xlfn.CHOOSECOLS(_xlfn.WRAPROWS($AG680:$DR680,6),3) = 0) +
(_xlfn.CHOOSECOLS(_xlfn.WRAPROWS($AG680:$DR680,6),3) = "0(CP)")),1)</f>
        <v>45097</v>
      </c>
    </row>
    <row r="681" spans="1:124" s="43" customFormat="1" x14ac:dyDescent="0.45">
      <c r="A681" s="29"/>
      <c r="B681" s="62" t="s">
        <v>445</v>
      </c>
      <c r="C681" s="45" t="s">
        <v>1563</v>
      </c>
      <c r="D681" s="29" t="s">
        <v>61</v>
      </c>
      <c r="E681" s="45" t="s">
        <v>1297</v>
      </c>
      <c r="F681" s="45">
        <v>125309</v>
      </c>
      <c r="G681" s="29"/>
      <c r="H681" s="30" t="str">
        <f t="shared" si="146"/>
        <v>GUP-CQ02-P1MAA-125309</v>
      </c>
      <c r="I681" s="121" t="s">
        <v>6643</v>
      </c>
      <c r="J681" s="28" t="s">
        <v>542</v>
      </c>
      <c r="K681" s="48">
        <v>44986</v>
      </c>
      <c r="L681" s="48"/>
      <c r="M681" s="32" t="s">
        <v>1399</v>
      </c>
      <c r="N681" s="28" t="s">
        <v>1400</v>
      </c>
      <c r="O681" s="28"/>
      <c r="P681" s="28"/>
      <c r="Q681" s="28"/>
      <c r="R681" s="28"/>
      <c r="S681" s="28" t="s">
        <v>1401</v>
      </c>
      <c r="T681" s="32" t="s">
        <v>67</v>
      </c>
      <c r="U681" s="28" t="s">
        <v>1401</v>
      </c>
      <c r="V681" s="37" t="s">
        <v>236</v>
      </c>
      <c r="W681" s="37">
        <v>3</v>
      </c>
      <c r="X681" s="162">
        <v>45838</v>
      </c>
      <c r="Y681" s="165">
        <v>45840</v>
      </c>
      <c r="Z681" s="30"/>
      <c r="AA681" s="119" t="str" cm="1">
        <f t="array" ref="AA681">IF(AB681="","",INDEX(AG681:DR681,_xlfn.XMATCH(AB681,AG681:DR681)-1))</f>
        <v>DE-GUP-DT-E-23-199</v>
      </c>
      <c r="AB681" s="120">
        <f t="shared" si="147"/>
        <v>44974</v>
      </c>
      <c r="AC681" s="119" cm="1">
        <f t="array" ref="AC681">IF(AB681="","",INDEX(AG681:DR681,_xlfn.XMATCH(AB681,AG681:DR681)+1))</f>
        <v>0</v>
      </c>
      <c r="AD681" s="119" t="str" cm="1">
        <f t="array" ref="AD681">IF(AE681="","",INDEX(AG681:DR681,_xlfn.XMATCH(AE681,AG681:DR681)-1))</f>
        <v>CRS-GUP-DHI-DT-23-1689</v>
      </c>
      <c r="AE681" s="120">
        <f t="shared" si="148"/>
        <v>44999</v>
      </c>
      <c r="AF681" s="119" t="str" cm="1">
        <f t="array" ref="AF681">IF(AE681="","",INDEX(AG681:DR681,_xlfn.XMATCH(AE681,AG681:DR681)+1))</f>
        <v>NC</v>
      </c>
      <c r="AG681" s="43" t="s">
        <v>6529</v>
      </c>
      <c r="AH681" s="117">
        <v>44974</v>
      </c>
      <c r="AI681" s="199">
        <v>0</v>
      </c>
      <c r="AJ681" s="43" t="s">
        <v>6829</v>
      </c>
      <c r="AK681" s="117">
        <v>44999</v>
      </c>
      <c r="AL681" s="43" t="s">
        <v>73</v>
      </c>
      <c r="AN681" s="117"/>
      <c r="AQ681" s="117"/>
      <c r="AT681" s="117"/>
      <c r="AW681" s="117"/>
      <c r="AZ681" s="117"/>
      <c r="BC681" s="117"/>
      <c r="BF681" s="117"/>
      <c r="BI681" s="117"/>
      <c r="BL681" s="117"/>
      <c r="BR681" s="117"/>
      <c r="BX681" s="117"/>
      <c r="CD681" s="117"/>
      <c r="CJ681" s="117"/>
      <c r="CP681" s="117"/>
      <c r="CV681" s="117"/>
      <c r="DB681" s="117"/>
      <c r="DH681" s="117"/>
      <c r="DN681" s="117"/>
      <c r="DS681" s="31" cm="1">
        <f t="array" ref="DS681">_xlfn.TAKE(_xlfn.CHOOSECOLS(_xlfn.WRAPROWS($AG681:$DR681,6),2),1)</f>
        <v>44974</v>
      </c>
      <c r="DT681" s="31" cm="1">
        <f t="array" ref="DT681">_xlfn.TAKE(_xlfn._xlws.FILTER(_xlfn.CHOOSECOLS(_xlfn.WRAPROWS($AG681:$DR681,6),2),
(_xlfn.CHOOSECOLS(_xlfn.WRAPROWS($AG681:$DR681,6),3) = "0") +
(_xlfn.CHOOSECOLS(_xlfn.WRAPROWS($AG681:$DR681,6),3) = 0) +
(_xlfn.CHOOSECOLS(_xlfn.WRAPROWS($AG681:$DR681,6),3) = "0(CP)")),1)</f>
        <v>44974</v>
      </c>
    </row>
    <row r="682" spans="1:124" s="43" customFormat="1" x14ac:dyDescent="0.45">
      <c r="A682" s="29"/>
      <c r="B682" s="62" t="s">
        <v>59</v>
      </c>
      <c r="C682" s="45" t="s">
        <v>953</v>
      </c>
      <c r="D682" s="29" t="s">
        <v>101</v>
      </c>
      <c r="E682" s="45" t="s">
        <v>1473</v>
      </c>
      <c r="F682" s="45">
        <v>125311</v>
      </c>
      <c r="G682" s="29"/>
      <c r="H682" s="30" t="str">
        <f t="shared" si="146"/>
        <v>GUP-CQ02-P1MAA-125311</v>
      </c>
      <c r="I682" s="121" t="s">
        <v>7637</v>
      </c>
      <c r="J682" s="28" t="s">
        <v>96</v>
      </c>
      <c r="K682" s="48">
        <v>45291</v>
      </c>
      <c r="L682" s="48"/>
      <c r="M682" s="32" t="s">
        <v>448</v>
      </c>
      <c r="N682" s="28" t="s">
        <v>1299</v>
      </c>
      <c r="O682" s="28"/>
      <c r="P682" s="28"/>
      <c r="Q682" s="28"/>
      <c r="R682" s="28"/>
      <c r="S682" s="28" t="s">
        <v>1300</v>
      </c>
      <c r="T682" s="32" t="s">
        <v>104</v>
      </c>
      <c r="U682" s="28" t="s">
        <v>1300</v>
      </c>
      <c r="V682" s="37" t="s">
        <v>236</v>
      </c>
      <c r="W682" s="37">
        <v>3</v>
      </c>
      <c r="X682" s="162">
        <v>45838</v>
      </c>
      <c r="Y682" s="165">
        <v>45840</v>
      </c>
      <c r="Z682" s="30"/>
      <c r="AA682" s="119" t="str" cm="1">
        <f t="array" ref="AA682">IF(AB682="","",INDEX(AG682:DR682,_xlfn.XMATCH(AB682,AG682:DR682)-1))</f>
        <v>DE-GUP-DT-E-23-631</v>
      </c>
      <c r="AB682" s="120">
        <f t="shared" ref="AB682:AB683" si="149">IF(AH682="", "",MAX(AH682,AN682,AT682,AZ682,BF682,BL682,BR682,BX682,CD682,CJ682,CP682,CV682,DB682,DH682,DN682))</f>
        <v>45097</v>
      </c>
      <c r="AC682" s="119" cm="1">
        <f t="array" ref="AC682">IF(AB682="","",INDEX(AG682:DR682,_xlfn.XMATCH(AB682,AG682:DR682)+1))</f>
        <v>0</v>
      </c>
      <c r="AD682" s="119" t="str" cm="1">
        <f t="array" ref="AD682">IF(AE682="","",INDEX(AG682:DR682,_xlfn.XMATCH(AE682,AG682:DR682)-1))</f>
        <v>CRS-GUP-DHI-DT-23-2056</v>
      </c>
      <c r="AE682" s="120">
        <f t="shared" ref="AE682:AE683" si="150">IF(AK682="", "",MAX(AK682,AQ682,AW682,BC682,BI682,BO682,BU682,CA682,CG682,CM682,CS682,CY682,DE682,DK682,DQ682))</f>
        <v>45122</v>
      </c>
      <c r="AF682" s="119" t="str" cm="1">
        <f t="array" ref="AF682">IF(AE682="","",INDEX(AG682:DR682,_xlfn.XMATCH(AE682,AG682:DR682)+1))</f>
        <v>NC</v>
      </c>
      <c r="AG682" s="43" t="s">
        <v>7648</v>
      </c>
      <c r="AH682" s="117">
        <v>45097</v>
      </c>
      <c r="AI682" s="199">
        <v>0</v>
      </c>
      <c r="AJ682" s="43" t="s">
        <v>7708</v>
      </c>
      <c r="AK682" s="117">
        <v>45122</v>
      </c>
      <c r="AL682" s="43" t="s">
        <v>73</v>
      </c>
      <c r="AN682" s="117"/>
      <c r="AQ682" s="117"/>
      <c r="AT682" s="117"/>
      <c r="AW682" s="117"/>
      <c r="AZ682" s="117"/>
      <c r="BC682" s="117"/>
      <c r="BF682" s="117"/>
      <c r="BI682" s="117"/>
      <c r="BL682" s="117"/>
      <c r="BR682" s="117"/>
      <c r="BX682" s="117"/>
      <c r="CD682" s="117"/>
      <c r="CJ682" s="117"/>
      <c r="CP682" s="117"/>
      <c r="CV682" s="117"/>
      <c r="DB682" s="117"/>
      <c r="DH682" s="117"/>
      <c r="DN682" s="117"/>
      <c r="DS682" s="31" cm="1">
        <f t="array" ref="DS682">_xlfn.TAKE(_xlfn.CHOOSECOLS(_xlfn.WRAPROWS($AG682:$DR682,6),2),1)</f>
        <v>45097</v>
      </c>
      <c r="DT682" s="31" cm="1">
        <f t="array" ref="DT682">_xlfn.TAKE(_xlfn._xlws.FILTER(_xlfn.CHOOSECOLS(_xlfn.WRAPROWS($AG682:$DR682,6),2),
(_xlfn.CHOOSECOLS(_xlfn.WRAPROWS($AG682:$DR682,6),3) = "0") +
(_xlfn.CHOOSECOLS(_xlfn.WRAPROWS($AG682:$DR682,6),3) = 0) +
(_xlfn.CHOOSECOLS(_xlfn.WRAPROWS($AG682:$DR682,6),3) = "0(CP)")),1)</f>
        <v>45097</v>
      </c>
    </row>
    <row r="683" spans="1:124" s="43" customFormat="1" x14ac:dyDescent="0.45">
      <c r="A683" s="29"/>
      <c r="B683" s="62" t="s">
        <v>59</v>
      </c>
      <c r="C683" s="45" t="s">
        <v>5253</v>
      </c>
      <c r="D683" s="29" t="s">
        <v>101</v>
      </c>
      <c r="E683" s="45" t="s">
        <v>1525</v>
      </c>
      <c r="F683" s="45">
        <v>125312</v>
      </c>
      <c r="G683" s="29"/>
      <c r="H683" s="30" t="str">
        <f t="shared" si="146"/>
        <v>GUP-DM02-P1MAM-125312</v>
      </c>
      <c r="I683" s="121" t="s">
        <v>7638</v>
      </c>
      <c r="J683" s="28" t="s">
        <v>96</v>
      </c>
      <c r="K683" s="48">
        <v>45291</v>
      </c>
      <c r="L683" s="48"/>
      <c r="M683" s="32" t="s">
        <v>448</v>
      </c>
      <c r="N683" s="28" t="s">
        <v>1299</v>
      </c>
      <c r="O683" s="28"/>
      <c r="P683" s="28"/>
      <c r="Q683" s="28"/>
      <c r="R683" s="28"/>
      <c r="S683" s="28" t="s">
        <v>1300</v>
      </c>
      <c r="T683" s="32" t="s">
        <v>104</v>
      </c>
      <c r="U683" s="28" t="s">
        <v>1300</v>
      </c>
      <c r="V683" s="37" t="s">
        <v>236</v>
      </c>
      <c r="W683" s="37">
        <v>3</v>
      </c>
      <c r="X683" s="162">
        <v>45838</v>
      </c>
      <c r="Y683" s="165">
        <v>45840</v>
      </c>
      <c r="Z683" s="30"/>
      <c r="AA683" s="119" t="str" cm="1">
        <f t="array" ref="AA683">IF(AB683="","",INDEX(AG683:DR683,_xlfn.XMATCH(AB683,AG683:DR683)-1))</f>
        <v>DE-GUP-DT-E-23-631</v>
      </c>
      <c r="AB683" s="120">
        <f t="shared" si="149"/>
        <v>45097</v>
      </c>
      <c r="AC683" s="119" cm="1">
        <f t="array" ref="AC683">IF(AB683="","",INDEX(AG683:DR683,_xlfn.XMATCH(AB683,AG683:DR683)+1))</f>
        <v>0</v>
      </c>
      <c r="AD683" s="119" t="str" cm="1">
        <f t="array" ref="AD683">IF(AE683="","",INDEX(AG683:DR683,_xlfn.XMATCH(AE683,AG683:DR683)-1))</f>
        <v>CRS-GUP-DHI-DT-23-2056</v>
      </c>
      <c r="AE683" s="120">
        <f t="shared" si="150"/>
        <v>45122</v>
      </c>
      <c r="AF683" s="119" t="str" cm="1">
        <f t="array" ref="AF683">IF(AE683="","",INDEX(AG683:DR683,_xlfn.XMATCH(AE683,AG683:DR683)+1))</f>
        <v>NC</v>
      </c>
      <c r="AG683" s="43" t="s">
        <v>7648</v>
      </c>
      <c r="AH683" s="117">
        <v>45097</v>
      </c>
      <c r="AI683" s="199">
        <v>0</v>
      </c>
      <c r="AJ683" s="43" t="s">
        <v>7708</v>
      </c>
      <c r="AK683" s="117">
        <v>45122</v>
      </c>
      <c r="AL683" s="43" t="s">
        <v>73</v>
      </c>
      <c r="AN683" s="117"/>
      <c r="AQ683" s="117"/>
      <c r="AT683" s="117"/>
      <c r="AW683" s="117"/>
      <c r="AZ683" s="117"/>
      <c r="BC683" s="117"/>
      <c r="BF683" s="117"/>
      <c r="BI683" s="117"/>
      <c r="BL683" s="117"/>
      <c r="BR683" s="117"/>
      <c r="BX683" s="117"/>
      <c r="CD683" s="117"/>
      <c r="CJ683" s="117"/>
      <c r="CP683" s="117"/>
      <c r="CV683" s="117"/>
      <c r="DB683" s="117"/>
      <c r="DH683" s="117"/>
      <c r="DN683" s="117"/>
      <c r="DS683" s="31" cm="1">
        <f t="array" ref="DS683">_xlfn.TAKE(_xlfn.CHOOSECOLS(_xlfn.WRAPROWS($AG683:$DR683,6),2),1)</f>
        <v>45097</v>
      </c>
      <c r="DT683" s="31" cm="1">
        <f t="array" ref="DT683">_xlfn.TAKE(_xlfn._xlws.FILTER(_xlfn.CHOOSECOLS(_xlfn.WRAPROWS($AG683:$DR683,6),2),
(_xlfn.CHOOSECOLS(_xlfn.WRAPROWS($AG683:$DR683,6),3) = "0") +
(_xlfn.CHOOSECOLS(_xlfn.WRAPROWS($AG683:$DR683,6),3) = 0) +
(_xlfn.CHOOSECOLS(_xlfn.WRAPROWS($AG683:$DR683,6),3) = "0(CP)")),1)</f>
        <v>45097</v>
      </c>
    </row>
    <row r="684" spans="1:124" s="43" customFormat="1" x14ac:dyDescent="0.45">
      <c r="A684" s="29"/>
      <c r="B684" s="62" t="s">
        <v>59</v>
      </c>
      <c r="C684" s="45" t="s">
        <v>953</v>
      </c>
      <c r="D684" s="29" t="s">
        <v>101</v>
      </c>
      <c r="E684" s="45" t="s">
        <v>1525</v>
      </c>
      <c r="F684" s="45">
        <v>125313</v>
      </c>
      <c r="G684" s="29"/>
      <c r="H684" s="30" t="str">
        <f t="shared" si="146"/>
        <v>GUP-CQ02-P1MAM-125313</v>
      </c>
      <c r="I684" s="63" t="s">
        <v>1526</v>
      </c>
      <c r="J684" s="28" t="s">
        <v>96</v>
      </c>
      <c r="K684" s="48">
        <v>44796</v>
      </c>
      <c r="L684" s="48"/>
      <c r="M684" s="32" t="s">
        <v>1399</v>
      </c>
      <c r="N684" s="28" t="s">
        <v>1400</v>
      </c>
      <c r="O684" s="28"/>
      <c r="P684" s="28"/>
      <c r="Q684" s="28"/>
      <c r="R684" s="28"/>
      <c r="S684" s="28" t="s">
        <v>1401</v>
      </c>
      <c r="T684" s="32" t="s">
        <v>67</v>
      </c>
      <c r="U684" s="28" t="s">
        <v>1401</v>
      </c>
      <c r="V684" s="37" t="s">
        <v>236</v>
      </c>
      <c r="W684" s="37">
        <v>3</v>
      </c>
      <c r="X684" s="162">
        <v>45838</v>
      </c>
      <c r="Y684" s="165">
        <v>45840</v>
      </c>
      <c r="Z684" s="30"/>
      <c r="AA684" s="119" t="str" cm="1">
        <f t="array" ref="AA684">IF(AB684="","",INDEX(AG684:DR684,_xlfn.XMATCH(AB684,AG684:DR684)-1))</f>
        <v>DE-GUP-DT-E-22-883</v>
      </c>
      <c r="AB684" s="120">
        <f t="shared" si="130"/>
        <v>44865</v>
      </c>
      <c r="AC684" s="119" cm="1">
        <f t="array" ref="AC684">IF(AB684="","",INDEX(AG684:DR684,_xlfn.XMATCH(AB684,AG684:DR684)+1))</f>
        <v>1</v>
      </c>
      <c r="AD684" s="119" t="str" cm="1">
        <f t="array" ref="AD684">IF(AE684="","",INDEX(AG684:DR684,_xlfn.XMATCH(AE684,AG684:DR684)-1))</f>
        <v>CRS-GUP-DHI-DT-22-1024</v>
      </c>
      <c r="AE684" s="120">
        <f t="shared" si="131"/>
        <v>44878</v>
      </c>
      <c r="AF684" s="119" t="str" cm="1">
        <f t="array" ref="AF684">IF(AE684="","",INDEX(AG684:DR684,_xlfn.XMATCH(AE684,AG684:DR684)+1))</f>
        <v>NC</v>
      </c>
      <c r="AG684" s="43" t="s">
        <v>1457</v>
      </c>
      <c r="AH684" s="117">
        <v>44796</v>
      </c>
      <c r="AI684" s="199">
        <v>0</v>
      </c>
      <c r="AJ684" s="43" t="s">
        <v>1458</v>
      </c>
      <c r="AK684" s="117">
        <v>44816</v>
      </c>
      <c r="AL684" s="43" t="s">
        <v>73</v>
      </c>
      <c r="AM684" s="43" t="s">
        <v>5223</v>
      </c>
      <c r="AN684" s="117">
        <v>44865</v>
      </c>
      <c r="AO684" s="43">
        <v>1</v>
      </c>
      <c r="AP684" s="43" t="s">
        <v>5387</v>
      </c>
      <c r="AQ684" s="117">
        <v>44878</v>
      </c>
      <c r="AR684" s="43" t="s">
        <v>73</v>
      </c>
      <c r="AT684" s="117"/>
      <c r="AW684" s="117"/>
      <c r="AZ684" s="117"/>
      <c r="BC684" s="117"/>
      <c r="BF684" s="117"/>
      <c r="BI684" s="117"/>
      <c r="BL684" s="117"/>
      <c r="BR684" s="117"/>
      <c r="BX684" s="117"/>
      <c r="CD684" s="117"/>
      <c r="CJ684" s="117"/>
      <c r="CP684" s="117"/>
      <c r="CV684" s="117"/>
      <c r="DB684" s="117"/>
      <c r="DH684" s="117"/>
      <c r="DN684" s="117"/>
      <c r="DS684" s="31" cm="1">
        <f t="array" ref="DS684">_xlfn.TAKE(_xlfn.CHOOSECOLS(_xlfn.WRAPROWS($AG684:$DR684,6),2),1)</f>
        <v>44796</v>
      </c>
      <c r="DT684" s="31" cm="1">
        <f t="array" ref="DT684">_xlfn.TAKE(_xlfn._xlws.FILTER(_xlfn.CHOOSECOLS(_xlfn.WRAPROWS($AG684:$DR684,6),2),
(_xlfn.CHOOSECOLS(_xlfn.WRAPROWS($AG684:$DR684,6),3) = "0") +
(_xlfn.CHOOSECOLS(_xlfn.WRAPROWS($AG684:$DR684,6),3) = 0) +
(_xlfn.CHOOSECOLS(_xlfn.WRAPROWS($AG684:$DR684,6),3) = "0(CP)")),1)</f>
        <v>44796</v>
      </c>
    </row>
    <row r="685" spans="1:124" s="43" customFormat="1" x14ac:dyDescent="0.45">
      <c r="A685" s="29"/>
      <c r="B685" s="62" t="s">
        <v>59</v>
      </c>
      <c r="C685" s="45" t="s">
        <v>1513</v>
      </c>
      <c r="D685" s="29" t="s">
        <v>101</v>
      </c>
      <c r="E685" s="45" t="s">
        <v>1525</v>
      </c>
      <c r="F685" s="45">
        <v>125314</v>
      </c>
      <c r="G685" s="29"/>
      <c r="H685" s="30" t="str">
        <f t="shared" si="146"/>
        <v>GUP-DN05-P1MAM-125314</v>
      </c>
      <c r="I685" s="63" t="s">
        <v>1527</v>
      </c>
      <c r="J685" s="28" t="s">
        <v>96</v>
      </c>
      <c r="K685" s="48">
        <v>44771</v>
      </c>
      <c r="L685" s="48"/>
      <c r="M685" s="32" t="s">
        <v>1399</v>
      </c>
      <c r="N685" s="28" t="s">
        <v>1400</v>
      </c>
      <c r="O685" s="28"/>
      <c r="P685" s="28"/>
      <c r="Q685" s="28"/>
      <c r="R685" s="28"/>
      <c r="S685" s="28" t="s">
        <v>1401</v>
      </c>
      <c r="T685" s="32" t="s">
        <v>67</v>
      </c>
      <c r="U685" s="28" t="s">
        <v>1401</v>
      </c>
      <c r="V685" s="37" t="s">
        <v>236</v>
      </c>
      <c r="W685" s="37">
        <v>3</v>
      </c>
      <c r="X685" s="162">
        <v>45838</v>
      </c>
      <c r="Y685" s="165">
        <v>45840</v>
      </c>
      <c r="Z685" s="30"/>
      <c r="AA685" s="119" t="str" cm="1">
        <f t="array" ref="AA685">IF(AB685="","",INDEX(AG685:DR685,_xlfn.XMATCH(AB685,AG685:DR685)-1))</f>
        <v>DE-GUP-DT-E-22-486</v>
      </c>
      <c r="AB685" s="120">
        <f t="shared" si="130"/>
        <v>44771</v>
      </c>
      <c r="AC685" s="119" cm="1">
        <f t="array" ref="AC685">IF(AB685="","",INDEX(AG685:DR685,_xlfn.XMATCH(AB685,AG685:DR685)+1))</f>
        <v>0</v>
      </c>
      <c r="AD685" s="119" t="str" cm="1">
        <f t="array" ref="AD685">IF(AE685="","",INDEX(AG685:DR685,_xlfn.XMATCH(AE685,AG685:DR685)-1))</f>
        <v>CRS-GUP-DHI-DT-22-656</v>
      </c>
      <c r="AE685" s="120">
        <f t="shared" si="131"/>
        <v>44793</v>
      </c>
      <c r="AF685" s="119" t="str" cm="1">
        <f t="array" ref="AF685">IF(AE685="","",INDEX(AG685:DR685,_xlfn.XMATCH(AE685,AG685:DR685)+1))</f>
        <v>NC</v>
      </c>
      <c r="AG685" s="43" t="s">
        <v>1511</v>
      </c>
      <c r="AH685" s="117">
        <v>44771</v>
      </c>
      <c r="AI685" s="199">
        <v>0</v>
      </c>
      <c r="AJ685" s="43" t="s">
        <v>1512</v>
      </c>
      <c r="AK685" s="117">
        <v>44793</v>
      </c>
      <c r="AL685" s="43" t="s">
        <v>73</v>
      </c>
      <c r="AN685" s="117"/>
      <c r="AQ685" s="117"/>
      <c r="AT685" s="117"/>
      <c r="AW685" s="117"/>
      <c r="AZ685" s="117"/>
      <c r="BC685" s="117"/>
      <c r="BF685" s="117"/>
      <c r="BI685" s="117"/>
      <c r="BL685" s="117"/>
      <c r="BR685" s="117"/>
      <c r="BX685" s="117"/>
      <c r="CD685" s="117"/>
      <c r="CJ685" s="117"/>
      <c r="CP685" s="117"/>
      <c r="CV685" s="117"/>
      <c r="DB685" s="117"/>
      <c r="DH685" s="117"/>
      <c r="DN685" s="117"/>
      <c r="DS685" s="31" cm="1">
        <f t="array" ref="DS685">_xlfn.TAKE(_xlfn.CHOOSECOLS(_xlfn.WRAPROWS($AG685:$DR685,6),2),1)</f>
        <v>44771</v>
      </c>
      <c r="DT685" s="31" cm="1">
        <f t="array" ref="DT685">_xlfn.TAKE(_xlfn._xlws.FILTER(_xlfn.CHOOSECOLS(_xlfn.WRAPROWS($AG685:$DR685,6),2),
(_xlfn.CHOOSECOLS(_xlfn.WRAPROWS($AG685:$DR685,6),3) = "0") +
(_xlfn.CHOOSECOLS(_xlfn.WRAPROWS($AG685:$DR685,6),3) = 0) +
(_xlfn.CHOOSECOLS(_xlfn.WRAPROWS($AG685:$DR685,6),3) = "0(CP)")),1)</f>
        <v>44771</v>
      </c>
    </row>
    <row r="686" spans="1:124" s="43" customFormat="1" x14ac:dyDescent="0.45">
      <c r="A686" s="29"/>
      <c r="B686" s="62" t="s">
        <v>59</v>
      </c>
      <c r="C686" s="45" t="s">
        <v>5253</v>
      </c>
      <c r="D686" s="29" t="s">
        <v>101</v>
      </c>
      <c r="E686" s="45" t="s">
        <v>1538</v>
      </c>
      <c r="F686" s="45">
        <v>125317</v>
      </c>
      <c r="G686" s="29"/>
      <c r="H686" s="30" t="str">
        <f t="shared" si="146"/>
        <v>GUP-DM02-P1MAV-125317</v>
      </c>
      <c r="I686" s="63" t="s">
        <v>7639</v>
      </c>
      <c r="J686" s="28" t="s">
        <v>96</v>
      </c>
      <c r="K686" s="48">
        <v>45291</v>
      </c>
      <c r="L686" s="48"/>
      <c r="M686" s="32" t="s">
        <v>448</v>
      </c>
      <c r="N686" s="28" t="s">
        <v>1299</v>
      </c>
      <c r="O686" s="28"/>
      <c r="P686" s="28"/>
      <c r="Q686" s="28"/>
      <c r="R686" s="28"/>
      <c r="S686" s="28" t="s">
        <v>1300</v>
      </c>
      <c r="T686" s="32" t="s">
        <v>104</v>
      </c>
      <c r="U686" s="28" t="s">
        <v>1300</v>
      </c>
      <c r="V686" s="37" t="s">
        <v>236</v>
      </c>
      <c r="W686" s="37">
        <v>3</v>
      </c>
      <c r="X686" s="162">
        <v>45838</v>
      </c>
      <c r="Y686" s="165">
        <v>45840</v>
      </c>
      <c r="Z686" s="30"/>
      <c r="AA686" s="119" t="str" cm="1">
        <f t="array" ref="AA686">IF(AB686="","",INDEX(AG686:DR686,_xlfn.XMATCH(AB686,AG686:DR686)-1))</f>
        <v>DE-GUP-DT-E-23-631</v>
      </c>
      <c r="AB686" s="120">
        <f t="shared" si="130"/>
        <v>45097</v>
      </c>
      <c r="AC686" s="119" cm="1">
        <f t="array" ref="AC686">IF(AB686="","",INDEX(AG686:DR686,_xlfn.XMATCH(AB686,AG686:DR686)+1))</f>
        <v>0</v>
      </c>
      <c r="AD686" s="119" t="str" cm="1">
        <f t="array" ref="AD686">IF(AE686="","",INDEX(AG686:DR686,_xlfn.XMATCH(AE686,AG686:DR686)-1))</f>
        <v>CRS-GUP-DHI-DT-23-2056</v>
      </c>
      <c r="AE686" s="120">
        <f t="shared" si="131"/>
        <v>45122</v>
      </c>
      <c r="AF686" s="119" t="str" cm="1">
        <f t="array" ref="AF686">IF(AE686="","",INDEX(AG686:DR686,_xlfn.XMATCH(AE686,AG686:DR686)+1))</f>
        <v>NC</v>
      </c>
      <c r="AG686" s="43" t="s">
        <v>7648</v>
      </c>
      <c r="AH686" s="117">
        <v>45097</v>
      </c>
      <c r="AI686" s="199">
        <v>0</v>
      </c>
      <c r="AJ686" s="43" t="s">
        <v>7708</v>
      </c>
      <c r="AK686" s="117">
        <v>45122</v>
      </c>
      <c r="AL686" s="43" t="s">
        <v>73</v>
      </c>
      <c r="AN686" s="117"/>
      <c r="AQ686" s="117"/>
      <c r="AT686" s="117"/>
      <c r="AW686" s="117"/>
      <c r="AZ686" s="117"/>
      <c r="BC686" s="117"/>
      <c r="BF686" s="117"/>
      <c r="BI686" s="117"/>
      <c r="BL686" s="117"/>
      <c r="BR686" s="117"/>
      <c r="BX686" s="117"/>
      <c r="CD686" s="117"/>
      <c r="CJ686" s="117"/>
      <c r="CP686" s="117"/>
      <c r="CV686" s="117"/>
      <c r="DB686" s="117"/>
      <c r="DH686" s="117"/>
      <c r="DN686" s="117"/>
      <c r="DS686" s="31" cm="1">
        <f t="array" ref="DS686">_xlfn.TAKE(_xlfn.CHOOSECOLS(_xlfn.WRAPROWS($AG686:$DR686,6),2),1)</f>
        <v>45097</v>
      </c>
      <c r="DT686" s="31" cm="1">
        <f t="array" ref="DT686">_xlfn.TAKE(_xlfn._xlws.FILTER(_xlfn.CHOOSECOLS(_xlfn.WRAPROWS($AG686:$DR686,6),2),
(_xlfn.CHOOSECOLS(_xlfn.WRAPROWS($AG686:$DR686,6),3) = "0") +
(_xlfn.CHOOSECOLS(_xlfn.WRAPROWS($AG686:$DR686,6),3) = 0) +
(_xlfn.CHOOSECOLS(_xlfn.WRAPROWS($AG686:$DR686,6),3) = "0(CP)")),1)</f>
        <v>45097</v>
      </c>
    </row>
    <row r="687" spans="1:124" s="43" customFormat="1" x14ac:dyDescent="0.45">
      <c r="A687" s="29"/>
      <c r="B687" s="62" t="s">
        <v>445</v>
      </c>
      <c r="C687" s="45" t="s">
        <v>1563</v>
      </c>
      <c r="D687" s="29" t="s">
        <v>61</v>
      </c>
      <c r="E687" s="45" t="s">
        <v>1581</v>
      </c>
      <c r="F687" s="45">
        <v>125318</v>
      </c>
      <c r="G687" s="29"/>
      <c r="H687" s="30" t="str">
        <f t="shared" si="146"/>
        <v>GUP-CQ02-P1MAV-125318</v>
      </c>
      <c r="I687" s="63" t="s">
        <v>6294</v>
      </c>
      <c r="J687" s="28" t="s">
        <v>542</v>
      </c>
      <c r="K687" s="48">
        <v>44986</v>
      </c>
      <c r="L687" s="48"/>
      <c r="M687" s="32" t="s">
        <v>448</v>
      </c>
      <c r="N687" s="28" t="s">
        <v>1299</v>
      </c>
      <c r="O687" s="28"/>
      <c r="P687" s="28"/>
      <c r="Q687" s="28"/>
      <c r="R687" s="28"/>
      <c r="S687" s="28" t="s">
        <v>1300</v>
      </c>
      <c r="T687" s="32" t="s">
        <v>104</v>
      </c>
      <c r="U687" s="28" t="s">
        <v>1300</v>
      </c>
      <c r="V687" s="37" t="s">
        <v>236</v>
      </c>
      <c r="W687" s="37">
        <v>3</v>
      </c>
      <c r="X687" s="162">
        <v>45838</v>
      </c>
      <c r="Y687" s="165">
        <v>45840</v>
      </c>
      <c r="Z687" s="30"/>
      <c r="AA687" s="119" t="str" cm="1">
        <f t="array" ref="AA687">IF(AB687="","",INDEX(AG687:DR687,_xlfn.XMATCH(AB687,AG687:DR687)-1))</f>
        <v>DE-GUP-DT-E-23-093</v>
      </c>
      <c r="AB687" s="120">
        <f t="shared" si="130"/>
        <v>44956</v>
      </c>
      <c r="AC687" s="119" cm="1">
        <f t="array" ref="AC687">IF(AB687="","",INDEX(AG687:DR687,_xlfn.XMATCH(AB687,AG687:DR687)+1))</f>
        <v>0</v>
      </c>
      <c r="AD687" s="119" t="str" cm="1">
        <f t="array" ref="AD687">IF(AE687="","",INDEX(AG687:DR687,_xlfn.XMATCH(AE687,AG687:DR687)-1))</f>
        <v>CRS-GUP-DHI-DT-23-1610</v>
      </c>
      <c r="AE687" s="120">
        <f t="shared" si="131"/>
        <v>44987</v>
      </c>
      <c r="AF687" s="119" t="str" cm="1">
        <f t="array" ref="AF687">IF(AE687="","",INDEX(AG687:DR687,_xlfn.XMATCH(AE687,AG687:DR687)+1))</f>
        <v>NC</v>
      </c>
      <c r="AG687" s="43" t="s">
        <v>6254</v>
      </c>
      <c r="AH687" s="117">
        <v>44956</v>
      </c>
      <c r="AI687" s="199">
        <v>0</v>
      </c>
      <c r="AJ687" s="43" t="s">
        <v>6688</v>
      </c>
      <c r="AK687" s="117">
        <v>44987</v>
      </c>
      <c r="AL687" s="43" t="s">
        <v>73</v>
      </c>
      <c r="AN687" s="117"/>
      <c r="AQ687" s="117"/>
      <c r="AT687" s="117"/>
      <c r="AW687" s="117"/>
      <c r="AZ687" s="117"/>
      <c r="BC687" s="117"/>
      <c r="BF687" s="117"/>
      <c r="BI687" s="117"/>
      <c r="BL687" s="117"/>
      <c r="BR687" s="117"/>
      <c r="BX687" s="117"/>
      <c r="CD687" s="117"/>
      <c r="CJ687" s="117"/>
      <c r="CP687" s="117"/>
      <c r="CV687" s="117"/>
      <c r="DB687" s="117"/>
      <c r="DH687" s="117"/>
      <c r="DN687" s="117"/>
      <c r="DS687" s="31" cm="1">
        <f t="array" ref="DS687">_xlfn.TAKE(_xlfn.CHOOSECOLS(_xlfn.WRAPROWS($AG687:$DR687,6),2),1)</f>
        <v>44956</v>
      </c>
      <c r="DT687" s="31" cm="1">
        <f t="array" ref="DT687">_xlfn.TAKE(_xlfn._xlws.FILTER(_xlfn.CHOOSECOLS(_xlfn.WRAPROWS($AG687:$DR687,6),2),
(_xlfn.CHOOSECOLS(_xlfn.WRAPROWS($AG687:$DR687,6),3) = "0") +
(_xlfn.CHOOSECOLS(_xlfn.WRAPROWS($AG687:$DR687,6),3) = 0) +
(_xlfn.CHOOSECOLS(_xlfn.WRAPROWS($AG687:$DR687,6),3) = "0(CP)")),1)</f>
        <v>44956</v>
      </c>
    </row>
    <row r="688" spans="1:124" s="114" customFormat="1" x14ac:dyDescent="0.45">
      <c r="A688" s="29"/>
      <c r="B688" s="62" t="s">
        <v>59</v>
      </c>
      <c r="C688" s="45" t="s">
        <v>5253</v>
      </c>
      <c r="D688" s="29" t="s">
        <v>101</v>
      </c>
      <c r="E688" s="45" t="s">
        <v>1473</v>
      </c>
      <c r="F688" s="45">
        <v>125320</v>
      </c>
      <c r="G688" s="29"/>
      <c r="H688" s="30" t="str">
        <f t="shared" si="146"/>
        <v>GUP-DM02-P1MAA-125320</v>
      </c>
      <c r="I688" s="63" t="s">
        <v>7040</v>
      </c>
      <c r="J688" s="28" t="s">
        <v>96</v>
      </c>
      <c r="K688" s="48">
        <v>45032</v>
      </c>
      <c r="L688" s="48"/>
      <c r="M688" s="32" t="s">
        <v>1399</v>
      </c>
      <c r="N688" s="28" t="s">
        <v>1400</v>
      </c>
      <c r="O688" s="28"/>
      <c r="P688" s="28"/>
      <c r="Q688" s="28"/>
      <c r="R688" s="28"/>
      <c r="S688" s="28" t="s">
        <v>1401</v>
      </c>
      <c r="T688" s="32" t="s">
        <v>67</v>
      </c>
      <c r="U688" s="28" t="s">
        <v>1401</v>
      </c>
      <c r="V688" s="37" t="s">
        <v>249</v>
      </c>
      <c r="W688" s="37">
        <v>3</v>
      </c>
      <c r="X688" s="162">
        <v>45838</v>
      </c>
      <c r="Y688" s="165">
        <v>45840</v>
      </c>
      <c r="Z688" s="30"/>
      <c r="AA688" s="107" t="str" cm="1">
        <f t="array" ref="AA688">IF(AB688="","",INDEX(AG688:DR688,_xlfn.XMATCH(AB688,AG688:DR688)-1))</f>
        <v>DE-GUP-DT-E-23-322</v>
      </c>
      <c r="AB688" s="113">
        <f t="shared" si="130"/>
        <v>45001</v>
      </c>
      <c r="AC688" s="107" cm="1">
        <f t="array" ref="AC688">IF(AB688="","",INDEX(AG688:DR688,_xlfn.XMATCH(AB688,AG688:DR688)+1))</f>
        <v>0</v>
      </c>
      <c r="AD688" s="107" t="str" cm="1">
        <f t="array" ref="AD688">IF(AE688="","",INDEX(AG688:DR688,_xlfn.XMATCH(AE688,AG688:DR688)-1))</f>
        <v>CRS-GUP-DHI-DT-23-1797</v>
      </c>
      <c r="AE688" s="113">
        <f t="shared" si="131"/>
        <v>45020</v>
      </c>
      <c r="AF688" s="107" t="str" cm="1">
        <f t="array" ref="AF688">IF(AE688="","",INDEX(AG688:DR688,_xlfn.XMATCH(AE688,AG688:DR688)+1))</f>
        <v>NC</v>
      </c>
      <c r="AG688" s="43" t="s">
        <v>6882</v>
      </c>
      <c r="AH688" s="117">
        <v>45001</v>
      </c>
      <c r="AI688" s="199">
        <v>0</v>
      </c>
      <c r="AJ688" s="114" t="s">
        <v>7084</v>
      </c>
      <c r="AK688" s="117">
        <v>45020</v>
      </c>
      <c r="AL688" s="43" t="s">
        <v>73</v>
      </c>
      <c r="AN688" s="115"/>
      <c r="AQ688" s="115"/>
      <c r="AT688" s="115"/>
      <c r="AW688" s="115"/>
      <c r="AZ688" s="115"/>
      <c r="BC688" s="115"/>
      <c r="BF688" s="115"/>
      <c r="BI688" s="115"/>
      <c r="BL688" s="115"/>
      <c r="BR688" s="115"/>
      <c r="BX688" s="115"/>
      <c r="CD688" s="115"/>
      <c r="CJ688" s="115"/>
      <c r="CP688" s="115"/>
      <c r="CV688" s="115"/>
      <c r="DB688" s="115"/>
      <c r="DH688" s="115"/>
      <c r="DN688" s="115"/>
      <c r="DS688" s="31" cm="1">
        <f t="array" ref="DS688">_xlfn.TAKE(_xlfn.CHOOSECOLS(_xlfn.WRAPROWS($AG688:$DR688,6),2),1)</f>
        <v>45001</v>
      </c>
      <c r="DT688" s="31" cm="1">
        <f t="array" ref="DT688">_xlfn.TAKE(_xlfn._xlws.FILTER(_xlfn.CHOOSECOLS(_xlfn.WRAPROWS($AG688:$DR688,6),2),
(_xlfn.CHOOSECOLS(_xlfn.WRAPROWS($AG688:$DR688,6),3) = "0") +
(_xlfn.CHOOSECOLS(_xlfn.WRAPROWS($AG688:$DR688,6),3) = 0) +
(_xlfn.CHOOSECOLS(_xlfn.WRAPROWS($AG688:$DR688,6),3) = "0(CP)")),1)</f>
        <v>45001</v>
      </c>
    </row>
    <row r="689" spans="1:124" s="114" customFormat="1" x14ac:dyDescent="0.45">
      <c r="A689" s="29"/>
      <c r="B689" s="62" t="s">
        <v>59</v>
      </c>
      <c r="C689" s="45" t="s">
        <v>953</v>
      </c>
      <c r="D689" s="29" t="s">
        <v>101</v>
      </c>
      <c r="E689" s="45" t="s">
        <v>1473</v>
      </c>
      <c r="F689" s="45">
        <v>125321</v>
      </c>
      <c r="G689" s="29"/>
      <c r="H689" s="30" t="str">
        <f t="shared" si="146"/>
        <v>GUP-CQ02-P1MAA-125321</v>
      </c>
      <c r="I689" s="63" t="s">
        <v>7041</v>
      </c>
      <c r="J689" s="28" t="s">
        <v>96</v>
      </c>
      <c r="K689" s="48">
        <v>45032</v>
      </c>
      <c r="L689" s="48"/>
      <c r="M689" s="32" t="s">
        <v>1399</v>
      </c>
      <c r="N689" s="28" t="s">
        <v>1400</v>
      </c>
      <c r="O689" s="28"/>
      <c r="P689" s="28"/>
      <c r="Q689" s="28"/>
      <c r="R689" s="28"/>
      <c r="S689" s="28" t="s">
        <v>1401</v>
      </c>
      <c r="T689" s="32" t="s">
        <v>67</v>
      </c>
      <c r="U689" s="28" t="s">
        <v>1401</v>
      </c>
      <c r="V689" s="37" t="s">
        <v>249</v>
      </c>
      <c r="W689" s="37">
        <v>3</v>
      </c>
      <c r="X689" s="162">
        <v>45838</v>
      </c>
      <c r="Y689" s="165">
        <v>45840</v>
      </c>
      <c r="Z689" s="30"/>
      <c r="AA689" s="107" t="str" cm="1">
        <f t="array" ref="AA689">IF(AB689="","",INDEX(AG689:DR689,_xlfn.XMATCH(AB689,AG689:DR689)-1))</f>
        <v>DE-GUP-DT-E-23-322</v>
      </c>
      <c r="AB689" s="113">
        <f t="shared" si="130"/>
        <v>45001</v>
      </c>
      <c r="AC689" s="107" cm="1">
        <f t="array" ref="AC689">IF(AB689="","",INDEX(AG689:DR689,_xlfn.XMATCH(AB689,AG689:DR689)+1))</f>
        <v>0</v>
      </c>
      <c r="AD689" s="107" t="str" cm="1">
        <f t="array" ref="AD689">IF(AE689="","",INDEX(AG689:DR689,_xlfn.XMATCH(AE689,AG689:DR689)-1))</f>
        <v>CRS-GUP-DHI-DT-23-1797</v>
      </c>
      <c r="AE689" s="113">
        <f t="shared" si="131"/>
        <v>45020</v>
      </c>
      <c r="AF689" s="107" t="str" cm="1">
        <f t="array" ref="AF689">IF(AE689="","",INDEX(AG689:DR689,_xlfn.XMATCH(AE689,AG689:DR689)+1))</f>
        <v>NC</v>
      </c>
      <c r="AG689" s="43" t="s">
        <v>6882</v>
      </c>
      <c r="AH689" s="117">
        <v>45001</v>
      </c>
      <c r="AI689" s="199">
        <v>0</v>
      </c>
      <c r="AJ689" s="114" t="s">
        <v>7084</v>
      </c>
      <c r="AK689" s="117">
        <v>45020</v>
      </c>
      <c r="AL689" s="43" t="s">
        <v>73</v>
      </c>
      <c r="AN689" s="115"/>
      <c r="AQ689" s="115"/>
      <c r="AT689" s="115"/>
      <c r="AW689" s="115"/>
      <c r="AZ689" s="115"/>
      <c r="BC689" s="115"/>
      <c r="BF689" s="115"/>
      <c r="BI689" s="115"/>
      <c r="BL689" s="115"/>
      <c r="BR689" s="115"/>
      <c r="BX689" s="115"/>
      <c r="CD689" s="115"/>
      <c r="CJ689" s="115"/>
      <c r="CP689" s="115"/>
      <c r="CV689" s="115"/>
      <c r="DB689" s="115"/>
      <c r="DH689" s="115"/>
      <c r="DN689" s="115"/>
      <c r="DS689" s="31" cm="1">
        <f t="array" ref="DS689">_xlfn.TAKE(_xlfn.CHOOSECOLS(_xlfn.WRAPROWS($AG689:$DR689,6),2),1)</f>
        <v>45001</v>
      </c>
      <c r="DT689" s="31" cm="1">
        <f t="array" ref="DT689">_xlfn.TAKE(_xlfn._xlws.FILTER(_xlfn.CHOOSECOLS(_xlfn.WRAPROWS($AG689:$DR689,6),2),
(_xlfn.CHOOSECOLS(_xlfn.WRAPROWS($AG689:$DR689,6),3) = "0") +
(_xlfn.CHOOSECOLS(_xlfn.WRAPROWS($AG689:$DR689,6),3) = 0) +
(_xlfn.CHOOSECOLS(_xlfn.WRAPROWS($AG689:$DR689,6),3) = "0(CP)")),1)</f>
        <v>45001</v>
      </c>
    </row>
    <row r="690" spans="1:124" s="114" customFormat="1" x14ac:dyDescent="0.45">
      <c r="A690" s="29"/>
      <c r="B690" s="62" t="s">
        <v>445</v>
      </c>
      <c r="C690" s="45" t="s">
        <v>4996</v>
      </c>
      <c r="D690" s="29" t="s">
        <v>61</v>
      </c>
      <c r="E690" s="45" t="s">
        <v>1493</v>
      </c>
      <c r="F690" s="45">
        <v>125322</v>
      </c>
      <c r="G690" s="29"/>
      <c r="H690" s="30" t="str">
        <f t="shared" si="146"/>
        <v>GUP-DN05-P1MAJ-125322</v>
      </c>
      <c r="I690" s="63" t="s">
        <v>7322</v>
      </c>
      <c r="J690" s="28" t="s">
        <v>542</v>
      </c>
      <c r="K690" s="48">
        <v>45077</v>
      </c>
      <c r="L690" s="48"/>
      <c r="M690" s="32" t="s">
        <v>1399</v>
      </c>
      <c r="N690" s="28" t="s">
        <v>1400</v>
      </c>
      <c r="O690" s="28"/>
      <c r="P690" s="28"/>
      <c r="Q690" s="28"/>
      <c r="R690" s="28"/>
      <c r="S690" s="28" t="s">
        <v>1401</v>
      </c>
      <c r="T690" s="32" t="s">
        <v>67</v>
      </c>
      <c r="U690" s="28" t="s">
        <v>1401</v>
      </c>
      <c r="V690" s="37" t="s">
        <v>704</v>
      </c>
      <c r="W690" s="37">
        <v>3</v>
      </c>
      <c r="X690" s="162">
        <v>45838</v>
      </c>
      <c r="Y690" s="165">
        <v>45840</v>
      </c>
      <c r="Z690" s="30"/>
      <c r="AA690" s="107" t="str" cm="1">
        <f t="array" ref="AA690">IF(AB690="","",INDEX(AG690:DR690,_xlfn.XMATCH(AB690,AG690:DR690)-1))</f>
        <v>DE-GUP-DT-E-23-511</v>
      </c>
      <c r="AB690" s="113">
        <f t="shared" ref="AB690:AB691" si="151">IF(AH690="", "",MAX(AH690,AN690,AT690,AZ690,BF690,BL690,BR690,BX690,CD690,CJ690,CP690,CV690,DB690,DH690,DN690))</f>
        <v>45043</v>
      </c>
      <c r="AC690" s="107" cm="1">
        <f t="array" ref="AC690">IF(AB690="","",INDEX(AG690:DR690,_xlfn.XMATCH(AB690,AG690:DR690)+1))</f>
        <v>0</v>
      </c>
      <c r="AD690" s="107" t="str" cm="1">
        <f t="array" ref="AD690">IF(AE690="","",INDEX(AG690:DR690,_xlfn.XMATCH(AE690,AG690:DR690)-1))</f>
        <v>CRS-GUP-DHI-DT-23-1944</v>
      </c>
      <c r="AE690" s="113">
        <f t="shared" ref="AE690:AE691" si="152">IF(AK690="", "",MAX(AK690,AQ690,AW690,BC690,BI690,BO690,BU690,CA690,CG690,CM690,CS690,CY690,DE690,DK690,DQ690))</f>
        <v>45057</v>
      </c>
      <c r="AF690" s="107" t="str" cm="1">
        <f t="array" ref="AF690">IF(AE690="","",INDEX(AG690:DR690,_xlfn.XMATCH(AE690,AG690:DR690)+1))</f>
        <v>NC</v>
      </c>
      <c r="AG690" s="43" t="s">
        <v>7334</v>
      </c>
      <c r="AH690" s="117">
        <v>45043</v>
      </c>
      <c r="AI690" s="199">
        <v>0</v>
      </c>
      <c r="AJ690" s="114" t="s">
        <v>7396</v>
      </c>
      <c r="AK690" s="117">
        <v>45057</v>
      </c>
      <c r="AL690" s="43" t="s">
        <v>73</v>
      </c>
      <c r="AN690" s="115"/>
      <c r="AQ690" s="115"/>
      <c r="AT690" s="115"/>
      <c r="AW690" s="115"/>
      <c r="AZ690" s="115"/>
      <c r="BC690" s="115"/>
      <c r="BF690" s="115"/>
      <c r="BI690" s="115"/>
      <c r="BL690" s="115"/>
      <c r="BR690" s="115"/>
      <c r="BX690" s="115"/>
      <c r="CD690" s="115"/>
      <c r="CJ690" s="115"/>
      <c r="CP690" s="115"/>
      <c r="CV690" s="115"/>
      <c r="DB690" s="115"/>
      <c r="DH690" s="115"/>
      <c r="DN690" s="115"/>
      <c r="DS690" s="31" cm="1">
        <f t="array" ref="DS690">_xlfn.TAKE(_xlfn.CHOOSECOLS(_xlfn.WRAPROWS($AG690:$DR690,6),2),1)</f>
        <v>45043</v>
      </c>
      <c r="DT690" s="31" cm="1">
        <f t="array" ref="DT690">_xlfn.TAKE(_xlfn._xlws.FILTER(_xlfn.CHOOSECOLS(_xlfn.WRAPROWS($AG690:$DR690,6),2),
(_xlfn.CHOOSECOLS(_xlfn.WRAPROWS($AG690:$DR690,6),3) = "0") +
(_xlfn.CHOOSECOLS(_xlfn.WRAPROWS($AG690:$DR690,6),3) = 0) +
(_xlfn.CHOOSECOLS(_xlfn.WRAPROWS($AG690:$DR690,6),3) = "0(CP)")),1)</f>
        <v>45043</v>
      </c>
    </row>
    <row r="691" spans="1:124" s="43" customFormat="1" x14ac:dyDescent="0.45">
      <c r="A691" s="29"/>
      <c r="B691" s="62" t="s">
        <v>59</v>
      </c>
      <c r="C691" s="45" t="s">
        <v>5253</v>
      </c>
      <c r="D691" s="29" t="s">
        <v>101</v>
      </c>
      <c r="E691" s="45" t="s">
        <v>1473</v>
      </c>
      <c r="F691" s="45">
        <v>125325</v>
      </c>
      <c r="G691" s="29"/>
      <c r="H691" s="30" t="str">
        <f t="shared" si="146"/>
        <v>GUP-DM02-P1MAA-125325</v>
      </c>
      <c r="I691" s="63" t="s">
        <v>7640</v>
      </c>
      <c r="J691" s="28" t="s">
        <v>96</v>
      </c>
      <c r="K691" s="48">
        <v>45291</v>
      </c>
      <c r="L691" s="48"/>
      <c r="M691" s="32" t="s">
        <v>448</v>
      </c>
      <c r="N691" s="28" t="s">
        <v>1299</v>
      </c>
      <c r="O691" s="28"/>
      <c r="P691" s="28"/>
      <c r="Q691" s="28"/>
      <c r="R691" s="28"/>
      <c r="S691" s="28" t="s">
        <v>1300</v>
      </c>
      <c r="T691" s="32" t="s">
        <v>104</v>
      </c>
      <c r="U691" s="28" t="s">
        <v>1300</v>
      </c>
      <c r="V691" s="37" t="s">
        <v>236</v>
      </c>
      <c r="W691" s="37">
        <v>3</v>
      </c>
      <c r="X691" s="162">
        <v>45838</v>
      </c>
      <c r="Y691" s="165">
        <v>45840</v>
      </c>
      <c r="Z691" s="30"/>
      <c r="AA691" s="119" t="str" cm="1">
        <f t="array" ref="AA691">IF(AB691="","",INDEX(AG691:DR691,_xlfn.XMATCH(AB691,AG691:DR691)-1))</f>
        <v>DE-GUP-DT-E-23-631</v>
      </c>
      <c r="AB691" s="120">
        <f t="shared" si="151"/>
        <v>45097</v>
      </c>
      <c r="AC691" s="119" cm="1">
        <f t="array" ref="AC691">IF(AB691="","",INDEX(AG691:DR691,_xlfn.XMATCH(AB691,AG691:DR691)+1))</f>
        <v>0</v>
      </c>
      <c r="AD691" s="119" t="str" cm="1">
        <f t="array" ref="AD691">IF(AE691="","",INDEX(AG691:DR691,_xlfn.XMATCH(AE691,AG691:DR691)-1))</f>
        <v>CRS-GUP-DHI-DT-23-2056</v>
      </c>
      <c r="AE691" s="120">
        <f t="shared" si="152"/>
        <v>45122</v>
      </c>
      <c r="AF691" s="119" t="str" cm="1">
        <f t="array" ref="AF691">IF(AE691="","",INDEX(AG691:DR691,_xlfn.XMATCH(AE691,AG691:DR691)+1))</f>
        <v>NC</v>
      </c>
      <c r="AG691" s="43" t="s">
        <v>7648</v>
      </c>
      <c r="AH691" s="117">
        <v>45097</v>
      </c>
      <c r="AI691" s="199">
        <v>0</v>
      </c>
      <c r="AJ691" s="43" t="s">
        <v>7708</v>
      </c>
      <c r="AK691" s="117">
        <v>45122</v>
      </c>
      <c r="AL691" s="43" t="s">
        <v>73</v>
      </c>
      <c r="AN691" s="117"/>
      <c r="AQ691" s="117"/>
      <c r="AT691" s="117"/>
      <c r="AW691" s="117"/>
      <c r="AZ691" s="117"/>
      <c r="BC691" s="117"/>
      <c r="BF691" s="117"/>
      <c r="BI691" s="117"/>
      <c r="BL691" s="117"/>
      <c r="BR691" s="117"/>
      <c r="BX691" s="117"/>
      <c r="CD691" s="117"/>
      <c r="CJ691" s="117"/>
      <c r="CP691" s="117"/>
      <c r="CV691" s="117"/>
      <c r="DB691" s="117"/>
      <c r="DH691" s="117"/>
      <c r="DN691" s="117"/>
      <c r="DS691" s="31" cm="1">
        <f t="array" ref="DS691">_xlfn.TAKE(_xlfn.CHOOSECOLS(_xlfn.WRAPROWS($AG691:$DR691,6),2),1)</f>
        <v>45097</v>
      </c>
      <c r="DT691" s="31" cm="1">
        <f t="array" ref="DT691">_xlfn.TAKE(_xlfn._xlws.FILTER(_xlfn.CHOOSECOLS(_xlfn.WRAPROWS($AG691:$DR691,6),2),
(_xlfn.CHOOSECOLS(_xlfn.WRAPROWS($AG691:$DR691,6),3) = "0") +
(_xlfn.CHOOSECOLS(_xlfn.WRAPROWS($AG691:$DR691,6),3) = 0) +
(_xlfn.CHOOSECOLS(_xlfn.WRAPROWS($AG691:$DR691,6),3) = "0(CP)")),1)</f>
        <v>45097</v>
      </c>
    </row>
    <row r="692" spans="1:124" s="43" customFormat="1" x14ac:dyDescent="0.45">
      <c r="A692" s="29"/>
      <c r="B692" s="62" t="s">
        <v>59</v>
      </c>
      <c r="C692" s="45" t="s">
        <v>1565</v>
      </c>
      <c r="D692" s="29" t="s">
        <v>101</v>
      </c>
      <c r="E692" s="45" t="s">
        <v>1544</v>
      </c>
      <c r="F692" s="45">
        <v>125326</v>
      </c>
      <c r="G692" s="29"/>
      <c r="H692" s="30" t="str">
        <f t="shared" si="146"/>
        <v>GUP-YS01-P1CJJ-125326</v>
      </c>
      <c r="I692" s="63" t="s">
        <v>5257</v>
      </c>
      <c r="J692" s="28" t="s">
        <v>96</v>
      </c>
      <c r="K692" s="48">
        <v>44866</v>
      </c>
      <c r="L692" s="48"/>
      <c r="M692" s="32" t="s">
        <v>448</v>
      </c>
      <c r="N692" s="28" t="s">
        <v>1299</v>
      </c>
      <c r="O692" s="28"/>
      <c r="P692" s="28"/>
      <c r="Q692" s="28"/>
      <c r="R692" s="28"/>
      <c r="S692" s="28" t="s">
        <v>1300</v>
      </c>
      <c r="T692" s="32" t="s">
        <v>104</v>
      </c>
      <c r="U692" s="28" t="s">
        <v>1300</v>
      </c>
      <c r="V692" s="37" t="s">
        <v>249</v>
      </c>
      <c r="W692" s="37">
        <v>3</v>
      </c>
      <c r="X692" s="162">
        <v>45838</v>
      </c>
      <c r="Y692" s="165">
        <v>45840</v>
      </c>
      <c r="Z692" s="30"/>
      <c r="AA692" s="119" t="str" cm="1">
        <f t="array" ref="AA692">IF(AB692="","",INDEX(AG692:DR692,_xlfn.XMATCH(AB692,AG692:DR692)-1))</f>
        <v>DE-GUP-DT-E-22-820</v>
      </c>
      <c r="AB692" s="120">
        <f t="shared" ref="AB692:AB700" si="153">IF(AH692="", "",MAX(AH692,AN692,AT692,AZ692,BF692,BL692,BR692,BX692,CD692,CJ692,CP692,CV692,DB692,DH692,DN692))</f>
        <v>44852</v>
      </c>
      <c r="AC692" s="119" cm="1">
        <f t="array" ref="AC692">IF(AB692="","",INDEX(AG692:DR692,_xlfn.XMATCH(AB692,AG692:DR692)+1))</f>
        <v>0</v>
      </c>
      <c r="AD692" s="119" t="str" cm="1">
        <f t="array" ref="AD692">IF(AE692="","",INDEX(AG692:DR692,_xlfn.XMATCH(AE692,AG692:DR692)-1))</f>
        <v>CRS-GUP-DHI-DT-22-1009</v>
      </c>
      <c r="AE692" s="120">
        <f t="shared" ref="AE692:AE700" si="154">IF(AK692="", "",MAX(AK692,AQ692,AW692,BC692,BI692,BO692,BU692,CA692,CG692,CM692,CS692,CY692,DE692,DK692,DQ692))</f>
        <v>44878</v>
      </c>
      <c r="AF692" s="119" t="str" cm="1">
        <f t="array" ref="AF692">IF(AE692="","",INDEX(AG692:DR692,_xlfn.XMATCH(AE692,AG692:DR692)+1))</f>
        <v>NC</v>
      </c>
      <c r="AG692" s="43" t="s">
        <v>5372</v>
      </c>
      <c r="AH692" s="117">
        <v>44852</v>
      </c>
      <c r="AI692" s="199">
        <v>0</v>
      </c>
      <c r="AJ692" s="43" t="s">
        <v>5371</v>
      </c>
      <c r="AK692" s="117">
        <v>44878</v>
      </c>
      <c r="AL692" s="43" t="s">
        <v>73</v>
      </c>
      <c r="AN692" s="117"/>
      <c r="AQ692" s="117"/>
      <c r="AT692" s="117"/>
      <c r="AW692" s="117"/>
      <c r="AZ692" s="117"/>
      <c r="BC692" s="117"/>
      <c r="BF692" s="117"/>
      <c r="BI692" s="117"/>
      <c r="BL692" s="117"/>
      <c r="BR692" s="117"/>
      <c r="BX692" s="117"/>
      <c r="CD692" s="117"/>
      <c r="CJ692" s="117"/>
      <c r="CP692" s="117"/>
      <c r="CV692" s="117"/>
      <c r="DB692" s="117"/>
      <c r="DH692" s="117"/>
      <c r="DN692" s="117"/>
      <c r="DS692" s="31" cm="1">
        <f t="array" ref="DS692">_xlfn.TAKE(_xlfn.CHOOSECOLS(_xlfn.WRAPROWS($AG692:$DR692,6),2),1)</f>
        <v>44852</v>
      </c>
      <c r="DT692" s="31" cm="1">
        <f t="array" ref="DT692">_xlfn.TAKE(_xlfn._xlws.FILTER(_xlfn.CHOOSECOLS(_xlfn.WRAPROWS($AG692:$DR692,6),2),
(_xlfn.CHOOSECOLS(_xlfn.WRAPROWS($AG692:$DR692,6),3) = "0") +
(_xlfn.CHOOSECOLS(_xlfn.WRAPROWS($AG692:$DR692,6),3) = 0) +
(_xlfn.CHOOSECOLS(_xlfn.WRAPROWS($AG692:$DR692,6),3) = "0(CP)")),1)</f>
        <v>44852</v>
      </c>
    </row>
    <row r="693" spans="1:124" s="114" customFormat="1" x14ac:dyDescent="0.45">
      <c r="A693" s="29"/>
      <c r="B693" s="62" t="s">
        <v>59</v>
      </c>
      <c r="C693" s="45" t="s">
        <v>5253</v>
      </c>
      <c r="D693" s="29" t="s">
        <v>101</v>
      </c>
      <c r="E693" s="45" t="s">
        <v>1519</v>
      </c>
      <c r="F693" s="45">
        <v>125328</v>
      </c>
      <c r="G693" s="29"/>
      <c r="H693" s="30" t="str">
        <f t="shared" si="146"/>
        <v>GUP-DM02-P1MAK-125328</v>
      </c>
      <c r="I693" s="63" t="s">
        <v>7042</v>
      </c>
      <c r="J693" s="28" t="s">
        <v>96</v>
      </c>
      <c r="K693" s="48">
        <v>45032</v>
      </c>
      <c r="L693" s="48"/>
      <c r="M693" s="32" t="s">
        <v>1399</v>
      </c>
      <c r="N693" s="28" t="s">
        <v>1400</v>
      </c>
      <c r="O693" s="28"/>
      <c r="P693" s="28"/>
      <c r="Q693" s="28"/>
      <c r="R693" s="28"/>
      <c r="S693" s="28" t="s">
        <v>1401</v>
      </c>
      <c r="T693" s="32" t="s">
        <v>67</v>
      </c>
      <c r="U693" s="28" t="s">
        <v>1401</v>
      </c>
      <c r="V693" s="37" t="s">
        <v>704</v>
      </c>
      <c r="W693" s="37">
        <v>3</v>
      </c>
      <c r="X693" s="162">
        <v>45838</v>
      </c>
      <c r="Y693" s="165">
        <v>45840</v>
      </c>
      <c r="Z693" s="30"/>
      <c r="AA693" s="107" t="str" cm="1">
        <f t="array" ref="AA693">IF(AB693="","",INDEX(AG693:DR693,_xlfn.XMATCH(AB693,AG693:DR693)-1))</f>
        <v>DE-GUP-DT-E-23-322</v>
      </c>
      <c r="AB693" s="113">
        <f t="shared" si="153"/>
        <v>45001</v>
      </c>
      <c r="AC693" s="107" cm="1">
        <f t="array" ref="AC693">IF(AB693="","",INDEX(AG693:DR693,_xlfn.XMATCH(AB693,AG693:DR693)+1))</f>
        <v>0</v>
      </c>
      <c r="AD693" s="107" t="str" cm="1">
        <f t="array" ref="AD693">IF(AE693="","",INDEX(AG693:DR693,_xlfn.XMATCH(AE693,AG693:DR693)-1))</f>
        <v>CRS-GUP-DHI-DT-23-1797</v>
      </c>
      <c r="AE693" s="113">
        <f t="shared" si="154"/>
        <v>45020</v>
      </c>
      <c r="AF693" s="107" t="str" cm="1">
        <f t="array" ref="AF693">IF(AE693="","",INDEX(AG693:DR693,_xlfn.XMATCH(AE693,AG693:DR693)+1))</f>
        <v>NC</v>
      </c>
      <c r="AG693" s="43" t="s">
        <v>6882</v>
      </c>
      <c r="AH693" s="117">
        <v>45001</v>
      </c>
      <c r="AI693" s="199">
        <v>0</v>
      </c>
      <c r="AJ693" s="114" t="s">
        <v>7084</v>
      </c>
      <c r="AK693" s="117">
        <v>45020</v>
      </c>
      <c r="AL693" s="43" t="s">
        <v>73</v>
      </c>
      <c r="AN693" s="115"/>
      <c r="AQ693" s="115"/>
      <c r="AT693" s="115"/>
      <c r="AW693" s="115"/>
      <c r="AZ693" s="115"/>
      <c r="BC693" s="115"/>
      <c r="BF693" s="115"/>
      <c r="BI693" s="115"/>
      <c r="BL693" s="115"/>
      <c r="BR693" s="115"/>
      <c r="BX693" s="115"/>
      <c r="CD693" s="115"/>
      <c r="CJ693" s="115"/>
      <c r="CP693" s="115"/>
      <c r="CV693" s="115"/>
      <c r="DB693" s="115"/>
      <c r="DH693" s="115"/>
      <c r="DN693" s="115"/>
      <c r="DS693" s="31" cm="1">
        <f t="array" ref="DS693">_xlfn.TAKE(_xlfn.CHOOSECOLS(_xlfn.WRAPROWS($AG693:$DR693,6),2),1)</f>
        <v>45001</v>
      </c>
      <c r="DT693" s="31" cm="1">
        <f t="array" ref="DT693">_xlfn.TAKE(_xlfn._xlws.FILTER(_xlfn.CHOOSECOLS(_xlfn.WRAPROWS($AG693:$DR693,6),2),
(_xlfn.CHOOSECOLS(_xlfn.WRAPROWS($AG693:$DR693,6),3) = "0") +
(_xlfn.CHOOSECOLS(_xlfn.WRAPROWS($AG693:$DR693,6),3) = 0) +
(_xlfn.CHOOSECOLS(_xlfn.WRAPROWS($AG693:$DR693,6),3) = "0(CP)")),1)</f>
        <v>45001</v>
      </c>
    </row>
    <row r="694" spans="1:124" s="43" customFormat="1" x14ac:dyDescent="0.45">
      <c r="A694" s="29"/>
      <c r="B694" s="62" t="s">
        <v>59</v>
      </c>
      <c r="C694" s="45" t="s">
        <v>5253</v>
      </c>
      <c r="D694" s="29" t="s">
        <v>101</v>
      </c>
      <c r="E694" s="45" t="s">
        <v>1544</v>
      </c>
      <c r="F694" s="45">
        <v>125331</v>
      </c>
      <c r="G694" s="29"/>
      <c r="H694" s="30" t="str">
        <f t="shared" si="146"/>
        <v>GUP-DM02-P1CJJ-125331</v>
      </c>
      <c r="I694" s="63" t="s">
        <v>7641</v>
      </c>
      <c r="J694" s="28" t="s">
        <v>96</v>
      </c>
      <c r="K694" s="48">
        <v>45291</v>
      </c>
      <c r="L694" s="48"/>
      <c r="M694" s="32" t="s">
        <v>448</v>
      </c>
      <c r="N694" s="28" t="s">
        <v>1299</v>
      </c>
      <c r="O694" s="28"/>
      <c r="P694" s="28"/>
      <c r="Q694" s="28"/>
      <c r="R694" s="28"/>
      <c r="S694" s="28" t="s">
        <v>1300</v>
      </c>
      <c r="T694" s="32" t="s">
        <v>104</v>
      </c>
      <c r="U694" s="28" t="s">
        <v>1300</v>
      </c>
      <c r="V694" s="37" t="s">
        <v>236</v>
      </c>
      <c r="W694" s="37">
        <v>3</v>
      </c>
      <c r="X694" s="162">
        <v>45838</v>
      </c>
      <c r="Y694" s="165">
        <v>45840</v>
      </c>
      <c r="Z694" s="30"/>
      <c r="AA694" s="119" t="str" cm="1">
        <f t="array" ref="AA694">IF(AB694="","",INDEX(AG694:DR694,_xlfn.XMATCH(AB694,AG694:DR694)-1))</f>
        <v>DE-GUP-DT-E-23-631</v>
      </c>
      <c r="AB694" s="120">
        <f t="shared" si="153"/>
        <v>45097</v>
      </c>
      <c r="AC694" s="119" cm="1">
        <f t="array" ref="AC694">IF(AB694="","",INDEX(AG694:DR694,_xlfn.XMATCH(AB694,AG694:DR694)+1))</f>
        <v>0</v>
      </c>
      <c r="AD694" s="119" t="str" cm="1">
        <f t="array" ref="AD694">IF(AE694="","",INDEX(AG694:DR694,_xlfn.XMATCH(AE694,AG694:DR694)-1))</f>
        <v>CRS-GUP-DHI-DT-23-2056</v>
      </c>
      <c r="AE694" s="120">
        <f t="shared" si="154"/>
        <v>45122</v>
      </c>
      <c r="AF694" s="119" t="str" cm="1">
        <f t="array" ref="AF694">IF(AE694="","",INDEX(AG694:DR694,_xlfn.XMATCH(AE694,AG694:DR694)+1))</f>
        <v>NC</v>
      </c>
      <c r="AG694" s="43" t="s">
        <v>7648</v>
      </c>
      <c r="AH694" s="117">
        <v>45097</v>
      </c>
      <c r="AI694" s="199">
        <v>0</v>
      </c>
      <c r="AJ694" s="43" t="s">
        <v>7708</v>
      </c>
      <c r="AK694" s="117">
        <v>45122</v>
      </c>
      <c r="AL694" s="43" t="s">
        <v>73</v>
      </c>
      <c r="AN694" s="117"/>
      <c r="AQ694" s="117"/>
      <c r="AT694" s="117"/>
      <c r="AW694" s="117"/>
      <c r="AZ694" s="117"/>
      <c r="BC694" s="117"/>
      <c r="BF694" s="117"/>
      <c r="BI694" s="117"/>
      <c r="BL694" s="117"/>
      <c r="BR694" s="117"/>
      <c r="BX694" s="117"/>
      <c r="CD694" s="117"/>
      <c r="CJ694" s="117"/>
      <c r="CP694" s="117"/>
      <c r="CV694" s="117"/>
      <c r="DB694" s="117"/>
      <c r="DH694" s="117"/>
      <c r="DN694" s="117"/>
      <c r="DS694" s="31" cm="1">
        <f t="array" ref="DS694">_xlfn.TAKE(_xlfn.CHOOSECOLS(_xlfn.WRAPROWS($AG694:$DR694,6),2),1)</f>
        <v>45097</v>
      </c>
      <c r="DT694" s="31" cm="1">
        <f t="array" ref="DT694">_xlfn.TAKE(_xlfn._xlws.FILTER(_xlfn.CHOOSECOLS(_xlfn.WRAPROWS($AG694:$DR694,6),2),
(_xlfn.CHOOSECOLS(_xlfn.WRAPROWS($AG694:$DR694,6),3) = "0") +
(_xlfn.CHOOSECOLS(_xlfn.WRAPROWS($AG694:$DR694,6),3) = 0) +
(_xlfn.CHOOSECOLS(_xlfn.WRAPROWS($AG694:$DR694,6),3) = "0(CP)")),1)</f>
        <v>45097</v>
      </c>
    </row>
    <row r="695" spans="1:124" s="43" customFormat="1" x14ac:dyDescent="0.45">
      <c r="A695" s="29"/>
      <c r="B695" s="62" t="s">
        <v>445</v>
      </c>
      <c r="C695" s="45" t="s">
        <v>1563</v>
      </c>
      <c r="D695" s="29" t="s">
        <v>61</v>
      </c>
      <c r="E695" s="45" t="s">
        <v>1444</v>
      </c>
      <c r="F695" s="45">
        <v>125332</v>
      </c>
      <c r="G695" s="29"/>
      <c r="H695" s="30" t="str">
        <f t="shared" si="146"/>
        <v>GUP-CQ02-P1CJJ-125332</v>
      </c>
      <c r="I695" s="121" t="s">
        <v>7474</v>
      </c>
      <c r="J695" s="28" t="s">
        <v>542</v>
      </c>
      <c r="K695" s="48">
        <v>45078</v>
      </c>
      <c r="L695" s="48"/>
      <c r="M695" s="32" t="s">
        <v>1399</v>
      </c>
      <c r="N695" s="28" t="s">
        <v>1400</v>
      </c>
      <c r="O695" s="28"/>
      <c r="P695" s="28"/>
      <c r="Q695" s="28"/>
      <c r="R695" s="28"/>
      <c r="S695" s="28" t="s">
        <v>1401</v>
      </c>
      <c r="T695" s="32" t="s">
        <v>67</v>
      </c>
      <c r="U695" s="28" t="s">
        <v>1401</v>
      </c>
      <c r="V695" s="37" t="s">
        <v>847</v>
      </c>
      <c r="W695" s="37">
        <v>3</v>
      </c>
      <c r="X695" s="162">
        <v>45838</v>
      </c>
      <c r="Y695" s="165">
        <v>45840</v>
      </c>
      <c r="Z695" s="30"/>
      <c r="AA695" s="119" t="str" cm="1">
        <f t="array" ref="AA695">IF(AB695="","",INDEX(AG695:DR695,_xlfn.XMATCH(AB695,AG695:DR695)-1))</f>
        <v>DE-GUP-DT-E-23-432</v>
      </c>
      <c r="AB695" s="120">
        <f t="shared" ref="AB695" si="155">IF(AH695="", "",MAX(AH695,AN695,AT695,AZ695,BF695,BL695,BR695,BX695,CD695,CJ695,CP695,CV695,DB695,DH695,DN695))</f>
        <v>45023</v>
      </c>
      <c r="AC695" s="119" cm="1">
        <f t="array" ref="AC695">IF(AB695="","",INDEX(AG695:DR695,_xlfn.XMATCH(AB695,AG695:DR695)+1))</f>
        <v>0</v>
      </c>
      <c r="AD695" s="119" t="str" cm="1">
        <f t="array" ref="AD695">IF(AE695="","",INDEX(AG695:DR695,_xlfn.XMATCH(AE695,AG695:DR695)-1))</f>
        <v>CRS-GUP-DHI-DT-23-1886</v>
      </c>
      <c r="AE695" s="120">
        <f t="shared" ref="AE695" si="156">IF(AK695="", "",MAX(AK695,AQ695,AW695,BC695,BI695,BO695,BU695,CA695,CG695,CM695,CS695,CY695,DE695,DK695,DQ695))</f>
        <v>45044</v>
      </c>
      <c r="AF695" s="119" t="str" cm="1">
        <f t="array" ref="AF695">IF(AE695="","",INDEX(AG695:DR695,_xlfn.XMATCH(AE695,AG695:DR695)+1))</f>
        <v>NC</v>
      </c>
      <c r="AG695" s="43" t="s">
        <v>7114</v>
      </c>
      <c r="AH695" s="117">
        <v>45023</v>
      </c>
      <c r="AI695" s="199">
        <v>0</v>
      </c>
      <c r="AJ695" s="43" t="s">
        <v>7290</v>
      </c>
      <c r="AK695" s="117">
        <v>45044</v>
      </c>
      <c r="AL695" s="43" t="s">
        <v>73</v>
      </c>
      <c r="AN695" s="117"/>
      <c r="AQ695" s="117"/>
      <c r="AT695" s="117"/>
      <c r="AW695" s="117"/>
      <c r="AZ695" s="117"/>
      <c r="BC695" s="117"/>
      <c r="BF695" s="117"/>
      <c r="BI695" s="117"/>
      <c r="BL695" s="117"/>
      <c r="BR695" s="117"/>
      <c r="BX695" s="117"/>
      <c r="CD695" s="117"/>
      <c r="CJ695" s="117"/>
      <c r="CP695" s="117"/>
      <c r="CV695" s="117"/>
      <c r="DB695" s="117"/>
      <c r="DH695" s="117"/>
      <c r="DN695" s="117"/>
      <c r="DS695" s="31" cm="1">
        <f t="array" ref="DS695">_xlfn.TAKE(_xlfn.CHOOSECOLS(_xlfn.WRAPROWS($AG695:$DR695,6),2),1)</f>
        <v>45023</v>
      </c>
      <c r="DT695" s="31" cm="1">
        <f t="array" ref="DT695">_xlfn.TAKE(_xlfn._xlws.FILTER(_xlfn.CHOOSECOLS(_xlfn.WRAPROWS($AG695:$DR695,6),2),
(_xlfn.CHOOSECOLS(_xlfn.WRAPROWS($AG695:$DR695,6),3) = "0") +
(_xlfn.CHOOSECOLS(_xlfn.WRAPROWS($AG695:$DR695,6),3) = 0) +
(_xlfn.CHOOSECOLS(_xlfn.WRAPROWS($AG695:$DR695,6),3) = "0(CP)")),1)</f>
        <v>45023</v>
      </c>
    </row>
    <row r="696" spans="1:124" s="43" customFormat="1" x14ac:dyDescent="0.45">
      <c r="A696" s="29"/>
      <c r="B696" s="62" t="s">
        <v>445</v>
      </c>
      <c r="C696" s="45" t="s">
        <v>4996</v>
      </c>
      <c r="D696" s="29" t="s">
        <v>61</v>
      </c>
      <c r="E696" s="45" t="s">
        <v>1444</v>
      </c>
      <c r="F696" s="45">
        <v>125333</v>
      </c>
      <c r="G696" s="29"/>
      <c r="H696" s="30" t="str">
        <f t="shared" si="146"/>
        <v>GUP-DN05-P1CJJ-125333</v>
      </c>
      <c r="I696" s="63" t="s">
        <v>6633</v>
      </c>
      <c r="J696" s="28" t="s">
        <v>542</v>
      </c>
      <c r="K696" s="48">
        <v>44986</v>
      </c>
      <c r="L696" s="48"/>
      <c r="M696" s="32" t="s">
        <v>1399</v>
      </c>
      <c r="N696" s="28" t="s">
        <v>1400</v>
      </c>
      <c r="O696" s="28"/>
      <c r="P696" s="28"/>
      <c r="Q696" s="28"/>
      <c r="R696" s="28"/>
      <c r="S696" s="28" t="s">
        <v>1401</v>
      </c>
      <c r="T696" s="32" t="s">
        <v>67</v>
      </c>
      <c r="U696" s="28" t="s">
        <v>1401</v>
      </c>
      <c r="V696" s="37" t="s">
        <v>847</v>
      </c>
      <c r="W696" s="37">
        <v>3</v>
      </c>
      <c r="X696" s="162">
        <v>45838</v>
      </c>
      <c r="Y696" s="165">
        <v>45840</v>
      </c>
      <c r="Z696" s="30"/>
      <c r="AA696" s="119" t="str" cm="1">
        <f t="array" ref="AA696">IF(AB696="","",INDEX(AG696:DR696,_xlfn.XMATCH(AB696,AG696:DR696)-1))</f>
        <v>DE-GUP-DT-E-24-250</v>
      </c>
      <c r="AB696" s="120">
        <f t="shared" ref="AB696" si="157">IF(AH696="", "",MAX(AH696,AN696,AT696,AZ696,BF696,BL696,BR696,BX696,CD696,CJ696,CP696,CV696,DB696,DH696,DN696))</f>
        <v>45583</v>
      </c>
      <c r="AC696" s="119" cm="1">
        <f t="array" ref="AC696">IF(AB696="","",INDEX(AG696:DR696,_xlfn.XMATCH(AB696,AG696:DR696)+1))</f>
        <v>1</v>
      </c>
      <c r="AD696" s="119" t="str" cm="1">
        <f t="array" ref="AD696">IF(AE696="","",INDEX(AG696:DR696,_xlfn.XMATCH(AE696,AG696:DR696)-1))</f>
        <v>자체 CRS 개정 후 제출</v>
      </c>
      <c r="AE696" s="120">
        <f t="shared" ref="AE696" si="158">IF(AK696="", "",MAX(AK696,AQ696,AW696,BC696,BI696,BO696,BU696,CA696,CG696,CM696,CS696,CY696,DE696,DK696,DQ696))</f>
        <v>45582</v>
      </c>
      <c r="AF696" s="119" t="str" cm="1">
        <f t="array" ref="AF696">IF(AE696="","",INDEX(AG696:DR696,_xlfn.XMATCH(AE696,AG696:DR696)+1))</f>
        <v>N/A</v>
      </c>
      <c r="AG696" s="43" t="s">
        <v>6529</v>
      </c>
      <c r="AH696" s="117">
        <v>44974</v>
      </c>
      <c r="AI696" s="199">
        <v>0</v>
      </c>
      <c r="AJ696" s="43" t="s">
        <v>7690</v>
      </c>
      <c r="AK696" s="117">
        <v>45582</v>
      </c>
      <c r="AL696" s="43" t="s">
        <v>456</v>
      </c>
      <c r="AM696" s="43" t="s">
        <v>8595</v>
      </c>
      <c r="AN696" s="117">
        <v>45583</v>
      </c>
      <c r="AO696" s="43">
        <v>1</v>
      </c>
      <c r="AQ696" s="117"/>
      <c r="AT696" s="117"/>
      <c r="AW696" s="117"/>
      <c r="AZ696" s="117"/>
      <c r="BC696" s="117"/>
      <c r="BF696" s="117"/>
      <c r="BI696" s="117"/>
      <c r="BL696" s="117"/>
      <c r="BR696" s="117"/>
      <c r="BX696" s="117"/>
      <c r="CD696" s="117"/>
      <c r="CJ696" s="117"/>
      <c r="CP696" s="117"/>
      <c r="CV696" s="117"/>
      <c r="DB696" s="117"/>
      <c r="DH696" s="117"/>
      <c r="DN696" s="117"/>
      <c r="DS696" s="31" cm="1">
        <f t="array" ref="DS696">_xlfn.TAKE(_xlfn.CHOOSECOLS(_xlfn.WRAPROWS($AG696:$DR696,6),2),1)</f>
        <v>44974</v>
      </c>
      <c r="DT696" s="31" cm="1">
        <f t="array" ref="DT696">_xlfn.TAKE(_xlfn._xlws.FILTER(_xlfn.CHOOSECOLS(_xlfn.WRAPROWS($AG696:$DR696,6),2),
(_xlfn.CHOOSECOLS(_xlfn.WRAPROWS($AG696:$DR696,6),3) = "0") +
(_xlfn.CHOOSECOLS(_xlfn.WRAPROWS($AG696:$DR696,6),3) = 0) +
(_xlfn.CHOOSECOLS(_xlfn.WRAPROWS($AG696:$DR696,6),3) = "0(CP)")),1)</f>
        <v>44974</v>
      </c>
    </row>
    <row r="697" spans="1:124" s="43" customFormat="1" x14ac:dyDescent="0.45">
      <c r="A697" s="29"/>
      <c r="B697" s="62" t="s">
        <v>445</v>
      </c>
      <c r="C697" s="45" t="s">
        <v>6292</v>
      </c>
      <c r="D697" s="29" t="s">
        <v>61</v>
      </c>
      <c r="E697" s="45" t="s">
        <v>1444</v>
      </c>
      <c r="F697" s="45">
        <v>125334</v>
      </c>
      <c r="G697" s="29"/>
      <c r="H697" s="30" t="str">
        <f t="shared" si="146"/>
        <v>GUP-CY05-P1CJJ-125334</v>
      </c>
      <c r="I697" s="63" t="s">
        <v>6295</v>
      </c>
      <c r="J697" s="28" t="s">
        <v>542</v>
      </c>
      <c r="K697" s="48">
        <v>44986</v>
      </c>
      <c r="L697" s="48"/>
      <c r="M697" s="32" t="s">
        <v>448</v>
      </c>
      <c r="N697" s="28" t="s">
        <v>1299</v>
      </c>
      <c r="O697" s="28"/>
      <c r="P697" s="28"/>
      <c r="Q697" s="28"/>
      <c r="R697" s="28"/>
      <c r="S697" s="28" t="s">
        <v>1300</v>
      </c>
      <c r="T697" s="32" t="s">
        <v>104</v>
      </c>
      <c r="U697" s="28" t="s">
        <v>1300</v>
      </c>
      <c r="V697" s="37" t="s">
        <v>249</v>
      </c>
      <c r="W697" s="37">
        <v>3</v>
      </c>
      <c r="X697" s="162">
        <v>45838</v>
      </c>
      <c r="Y697" s="165">
        <v>45840</v>
      </c>
      <c r="Z697" s="30"/>
      <c r="AA697" s="119" t="str" cm="1">
        <f t="array" ref="AA697">IF(AB697="","",INDEX(AG697:DR697,_xlfn.XMATCH(AB697,AG697:DR697)-1))</f>
        <v>DE-GUP-DT-E-23-093</v>
      </c>
      <c r="AB697" s="120">
        <f t="shared" si="153"/>
        <v>44956</v>
      </c>
      <c r="AC697" s="119" cm="1">
        <f t="array" ref="AC697">IF(AB697="","",INDEX(AG697:DR697,_xlfn.XMATCH(AB697,AG697:DR697)+1))</f>
        <v>0</v>
      </c>
      <c r="AD697" s="119" t="str" cm="1">
        <f t="array" ref="AD697">IF(AE697="","",INDEX(AG697:DR697,_xlfn.XMATCH(AE697,AG697:DR697)-1))</f>
        <v>CRS-GUP-DHI-DT-23-1610</v>
      </c>
      <c r="AE697" s="120">
        <f t="shared" si="154"/>
        <v>44987</v>
      </c>
      <c r="AF697" s="119" t="str" cm="1">
        <f t="array" ref="AF697">IF(AE697="","",INDEX(AG697:DR697,_xlfn.XMATCH(AE697,AG697:DR697)+1))</f>
        <v>NC</v>
      </c>
      <c r="AG697" s="43" t="s">
        <v>6254</v>
      </c>
      <c r="AH697" s="117">
        <v>44956</v>
      </c>
      <c r="AI697" s="199">
        <v>0</v>
      </c>
      <c r="AJ697" s="43" t="s">
        <v>6688</v>
      </c>
      <c r="AK697" s="117">
        <v>44987</v>
      </c>
      <c r="AL697" s="43" t="s">
        <v>73</v>
      </c>
      <c r="AN697" s="117"/>
      <c r="AQ697" s="117"/>
      <c r="AT697" s="117"/>
      <c r="AW697" s="117"/>
      <c r="AZ697" s="117"/>
      <c r="BC697" s="117"/>
      <c r="BF697" s="117"/>
      <c r="BI697" s="117"/>
      <c r="BL697" s="117"/>
      <c r="BR697" s="117"/>
      <c r="BX697" s="117"/>
      <c r="CD697" s="117"/>
      <c r="CJ697" s="117"/>
      <c r="CP697" s="117"/>
      <c r="CV697" s="117"/>
      <c r="DB697" s="117"/>
      <c r="DH697" s="117"/>
      <c r="DN697" s="117"/>
      <c r="DS697" s="31" cm="1">
        <f t="array" ref="DS697">_xlfn.TAKE(_xlfn.CHOOSECOLS(_xlfn.WRAPROWS($AG697:$DR697,6),2),1)</f>
        <v>44956</v>
      </c>
      <c r="DT697" s="31" cm="1">
        <f t="array" ref="DT697">_xlfn.TAKE(_xlfn._xlws.FILTER(_xlfn.CHOOSECOLS(_xlfn.WRAPROWS($AG697:$DR697,6),2),
(_xlfn.CHOOSECOLS(_xlfn.WRAPROWS($AG697:$DR697,6),3) = "0") +
(_xlfn.CHOOSECOLS(_xlfn.WRAPROWS($AG697:$DR697,6),3) = 0) +
(_xlfn.CHOOSECOLS(_xlfn.WRAPROWS($AG697:$DR697,6),3) = "0(CP)")),1)</f>
        <v>44956</v>
      </c>
    </row>
    <row r="698" spans="1:124" s="43" customFormat="1" ht="32" x14ac:dyDescent="0.45">
      <c r="A698" s="29"/>
      <c r="B698" s="62" t="s">
        <v>445</v>
      </c>
      <c r="C698" s="45" t="s">
        <v>6297</v>
      </c>
      <c r="D698" s="29" t="s">
        <v>61</v>
      </c>
      <c r="E698" s="45" t="s">
        <v>1297</v>
      </c>
      <c r="F698" s="45">
        <v>125339</v>
      </c>
      <c r="G698" s="29"/>
      <c r="H698" s="30" t="str">
        <f t="shared" si="146"/>
        <v>GUP-DM02-P1MAA-125339</v>
      </c>
      <c r="I698" s="121" t="s">
        <v>6644</v>
      </c>
      <c r="J698" s="28" t="s">
        <v>542</v>
      </c>
      <c r="K698" s="48">
        <v>44986</v>
      </c>
      <c r="L698" s="48"/>
      <c r="M698" s="32" t="s">
        <v>1399</v>
      </c>
      <c r="N698" s="28" t="s">
        <v>1400</v>
      </c>
      <c r="O698" s="28"/>
      <c r="P698" s="28"/>
      <c r="Q698" s="28"/>
      <c r="R698" s="28"/>
      <c r="S698" s="28" t="s">
        <v>1401</v>
      </c>
      <c r="T698" s="32" t="s">
        <v>67</v>
      </c>
      <c r="U698" s="28" t="s">
        <v>1401</v>
      </c>
      <c r="V698" s="37" t="s">
        <v>704</v>
      </c>
      <c r="W698" s="37">
        <v>3</v>
      </c>
      <c r="X698" s="162">
        <v>45838</v>
      </c>
      <c r="Y698" s="165">
        <v>45840</v>
      </c>
      <c r="Z698" s="30"/>
      <c r="AA698" s="119" t="str" cm="1">
        <f t="array" ref="AA698">IF(AB698="","",INDEX(AG698:DR698,_xlfn.XMATCH(AB698,AG698:DR698)-1))</f>
        <v>DE-GUP-DT-E-23-199</v>
      </c>
      <c r="AB698" s="120">
        <f t="shared" ref="AB698" si="159">IF(AH698="", "",MAX(AH698,AN698,AT698,AZ698,BF698,BL698,BR698,BX698,CD698,CJ698,CP698,CV698,DB698,DH698,DN698))</f>
        <v>44974</v>
      </c>
      <c r="AC698" s="119" cm="1">
        <f t="array" ref="AC698">IF(AB698="","",INDEX(AG698:DR698,_xlfn.XMATCH(AB698,AG698:DR698)+1))</f>
        <v>0</v>
      </c>
      <c r="AD698" s="119" t="str" cm="1">
        <f t="array" ref="AD698">IF(AE698="","",INDEX(AG698:DR698,_xlfn.XMATCH(AE698,AG698:DR698)-1))</f>
        <v>CRS-GUP-DHI-DT-23-1689</v>
      </c>
      <c r="AE698" s="120">
        <f t="shared" ref="AE698" si="160">IF(AK698="", "",MAX(AK698,AQ698,AW698,BC698,BI698,BO698,BU698,CA698,CG698,CM698,CS698,CY698,DE698,DK698,DQ698))</f>
        <v>44999</v>
      </c>
      <c r="AF698" s="119" t="str" cm="1">
        <f t="array" ref="AF698">IF(AE698="","",INDEX(AG698:DR698,_xlfn.XMATCH(AE698,AG698:DR698)+1))</f>
        <v>NC</v>
      </c>
      <c r="AG698" s="43" t="s">
        <v>6529</v>
      </c>
      <c r="AH698" s="117">
        <v>44974</v>
      </c>
      <c r="AI698" s="199">
        <v>0</v>
      </c>
      <c r="AJ698" s="43" t="s">
        <v>6829</v>
      </c>
      <c r="AK698" s="117">
        <v>44999</v>
      </c>
      <c r="AL698" s="43" t="s">
        <v>73</v>
      </c>
      <c r="AN698" s="117"/>
      <c r="AQ698" s="117"/>
      <c r="AT698" s="117"/>
      <c r="AW698" s="117"/>
      <c r="AZ698" s="117"/>
      <c r="BC698" s="117"/>
      <c r="BF698" s="117"/>
      <c r="BI698" s="117"/>
      <c r="BL698" s="117"/>
      <c r="BR698" s="117"/>
      <c r="BX698" s="117"/>
      <c r="CD698" s="117"/>
      <c r="CJ698" s="117"/>
      <c r="CP698" s="117"/>
      <c r="CV698" s="117"/>
      <c r="DB698" s="117"/>
      <c r="DH698" s="117"/>
      <c r="DN698" s="117"/>
      <c r="DS698" s="31" cm="1">
        <f t="array" ref="DS698">_xlfn.TAKE(_xlfn.CHOOSECOLS(_xlfn.WRAPROWS($AG698:$DR698,6),2),1)</f>
        <v>44974</v>
      </c>
      <c r="DT698" s="31" cm="1">
        <f t="array" ref="DT698">_xlfn.TAKE(_xlfn._xlws.FILTER(_xlfn.CHOOSECOLS(_xlfn.WRAPROWS($AG698:$DR698,6),2),
(_xlfn.CHOOSECOLS(_xlfn.WRAPROWS($AG698:$DR698,6),3) = "0") +
(_xlfn.CHOOSECOLS(_xlfn.WRAPROWS($AG698:$DR698,6),3) = 0) +
(_xlfn.CHOOSECOLS(_xlfn.WRAPROWS($AG698:$DR698,6),3) = "0(CP)")),1)</f>
        <v>44974</v>
      </c>
    </row>
    <row r="699" spans="1:124" s="43" customFormat="1" x14ac:dyDescent="0.45">
      <c r="A699" s="29"/>
      <c r="B699" s="62" t="s">
        <v>445</v>
      </c>
      <c r="C699" s="45" t="s">
        <v>6297</v>
      </c>
      <c r="D699" s="29" t="s">
        <v>61</v>
      </c>
      <c r="E699" s="45" t="s">
        <v>1297</v>
      </c>
      <c r="F699" s="45">
        <v>125340</v>
      </c>
      <c r="G699" s="29"/>
      <c r="H699" s="30" t="str">
        <f t="shared" si="146"/>
        <v>GUP-DM02-P1MAA-125340</v>
      </c>
      <c r="I699" s="121" t="s">
        <v>1471</v>
      </c>
      <c r="J699" s="28" t="s">
        <v>542</v>
      </c>
      <c r="K699" s="48">
        <v>45078</v>
      </c>
      <c r="L699" s="48"/>
      <c r="M699" s="32" t="s">
        <v>1399</v>
      </c>
      <c r="N699" s="28" t="s">
        <v>1400</v>
      </c>
      <c r="O699" s="28"/>
      <c r="P699" s="28" t="s">
        <v>4998</v>
      </c>
      <c r="Q699" s="28"/>
      <c r="R699" s="28"/>
      <c r="S699" s="28" t="s">
        <v>1401</v>
      </c>
      <c r="T699" s="32" t="s">
        <v>67</v>
      </c>
      <c r="U699" s="28" t="s">
        <v>1401</v>
      </c>
      <c r="V699" s="37" t="s">
        <v>704</v>
      </c>
      <c r="W699" s="37">
        <v>3</v>
      </c>
      <c r="X699" s="162">
        <v>45838</v>
      </c>
      <c r="Y699" s="165">
        <v>45840</v>
      </c>
      <c r="Z699" s="30"/>
      <c r="AA699" s="119" t="str" cm="1">
        <f t="array" ref="AA699">IF(AB699="","",INDEX(AG699:DR699,_xlfn.XMATCH(AB699,AG699:DR699)-1))</f>
        <v>DE-GUP-DT-E-23-571</v>
      </c>
      <c r="AB699" s="120">
        <f t="shared" ref="AB699" si="161">IF(AH699="", "",MAX(AH699,AN699,AT699,AZ699,BF699,BL699,BR699,BX699,CD699,CJ699,CP699,CV699,DB699,DH699,DN699))</f>
        <v>45068</v>
      </c>
      <c r="AC699" s="119" cm="1">
        <f t="array" ref="AC699">IF(AB699="","",INDEX(AG699:DR699,_xlfn.XMATCH(AB699,AG699:DR699)+1))</f>
        <v>0</v>
      </c>
      <c r="AD699" s="119" t="str" cm="1">
        <f t="array" ref="AD699">IF(AE699="","",INDEX(AG699:DR699,_xlfn.XMATCH(AE699,AG699:DR699)-1))</f>
        <v>CRS-GUP-DHI-DT-23-2001</v>
      </c>
      <c r="AE699" s="120">
        <f t="shared" ref="AE699" si="162">IF(AK699="", "",MAX(AK699,AQ699,AW699,BC699,BI699,BO699,BU699,CA699,CG699,CM699,CS699,CY699,DE699,DK699,DQ699))</f>
        <v>45093</v>
      </c>
      <c r="AF699" s="119" t="str" cm="1">
        <f t="array" ref="AF699">IF(AE699="","",INDEX(AG699:DR699,_xlfn.XMATCH(AE699,AG699:DR699)+1))</f>
        <v>NC</v>
      </c>
      <c r="AG699" s="43" t="s">
        <v>6529</v>
      </c>
      <c r="AH699" s="117">
        <v>44974</v>
      </c>
      <c r="AI699" s="199">
        <v>0</v>
      </c>
      <c r="AJ699" s="43" t="s">
        <v>6829</v>
      </c>
      <c r="AK699" s="117">
        <v>44999</v>
      </c>
      <c r="AL699" s="43" t="s">
        <v>73</v>
      </c>
      <c r="AM699" s="43" t="s">
        <v>7483</v>
      </c>
      <c r="AN699" s="117">
        <v>45068</v>
      </c>
      <c r="AO699" s="43">
        <v>0</v>
      </c>
      <c r="AP699" s="43" t="s">
        <v>7545</v>
      </c>
      <c r="AQ699" s="117">
        <v>45093</v>
      </c>
      <c r="AR699" s="43" t="s">
        <v>73</v>
      </c>
      <c r="AT699" s="117"/>
      <c r="AW699" s="117"/>
      <c r="AZ699" s="117"/>
      <c r="BC699" s="117"/>
      <c r="BF699" s="117"/>
      <c r="BI699" s="117"/>
      <c r="BL699" s="117"/>
      <c r="BR699" s="117"/>
      <c r="BX699" s="117"/>
      <c r="CD699" s="117"/>
      <c r="CJ699" s="117"/>
      <c r="CP699" s="117"/>
      <c r="CV699" s="117"/>
      <c r="DB699" s="117"/>
      <c r="DH699" s="117"/>
      <c r="DN699" s="117"/>
      <c r="DS699" s="31" cm="1">
        <f t="array" ref="DS699">_xlfn.TAKE(_xlfn.CHOOSECOLS(_xlfn.WRAPROWS($AG699:$DR699,6),2),1)</f>
        <v>44974</v>
      </c>
      <c r="DT699" s="31" cm="1">
        <f t="array" ref="DT699">_xlfn.TAKE(_xlfn._xlws.FILTER(_xlfn.CHOOSECOLS(_xlfn.WRAPROWS($AG699:$DR699,6),2),
(_xlfn.CHOOSECOLS(_xlfn.WRAPROWS($AG699:$DR699,6),3) = "0") +
(_xlfn.CHOOSECOLS(_xlfn.WRAPROWS($AG699:$DR699,6),3) = 0) +
(_xlfn.CHOOSECOLS(_xlfn.WRAPROWS($AG699:$DR699,6),3) = "0(CP)")),1)</f>
        <v>44974</v>
      </c>
    </row>
    <row r="700" spans="1:124" s="114" customFormat="1" x14ac:dyDescent="0.45">
      <c r="A700" s="29"/>
      <c r="B700" s="62" t="s">
        <v>59</v>
      </c>
      <c r="C700" s="45" t="s">
        <v>5253</v>
      </c>
      <c r="D700" s="29" t="s">
        <v>101</v>
      </c>
      <c r="E700" s="45" t="s">
        <v>1473</v>
      </c>
      <c r="F700" s="45">
        <v>125341</v>
      </c>
      <c r="G700" s="29"/>
      <c r="H700" s="30" t="str">
        <f t="shared" si="146"/>
        <v>GUP-DM02-P1MAA-125341</v>
      </c>
      <c r="I700" s="63" t="s">
        <v>5258</v>
      </c>
      <c r="J700" s="28" t="s">
        <v>96</v>
      </c>
      <c r="K700" s="48">
        <v>44866</v>
      </c>
      <c r="L700" s="48"/>
      <c r="M700" s="32" t="s">
        <v>448</v>
      </c>
      <c r="N700" s="28" t="s">
        <v>1299</v>
      </c>
      <c r="O700" s="28"/>
      <c r="P700" s="28"/>
      <c r="Q700" s="28"/>
      <c r="R700" s="28"/>
      <c r="S700" s="28" t="s">
        <v>1300</v>
      </c>
      <c r="T700" s="32" t="s">
        <v>104</v>
      </c>
      <c r="U700" s="28" t="s">
        <v>1300</v>
      </c>
      <c r="V700" s="37" t="s">
        <v>249</v>
      </c>
      <c r="W700" s="37">
        <v>3</v>
      </c>
      <c r="X700" s="162">
        <v>45838</v>
      </c>
      <c r="Y700" s="165">
        <v>45840</v>
      </c>
      <c r="Z700" s="30"/>
      <c r="AA700" s="107" t="str" cm="1">
        <f t="array" ref="AA700">IF(AB700="","",INDEX(AG700:DR700,_xlfn.XMATCH(AB700,AG700:DR700)-1))</f>
        <v>DE-GUP-DT-E-22-814</v>
      </c>
      <c r="AB700" s="113">
        <f t="shared" si="153"/>
        <v>44851</v>
      </c>
      <c r="AC700" s="107" cm="1">
        <f t="array" ref="AC700">IF(AB700="","",INDEX(AG700:DR700,_xlfn.XMATCH(AB700,AG700:DR700)+1))</f>
        <v>0</v>
      </c>
      <c r="AD700" s="107" t="str" cm="1">
        <f t="array" ref="AD700">IF(AE700="","",INDEX(AG700:DR700,_xlfn.XMATCH(AE700,AG700:DR700)-1))</f>
        <v>CRS-GUP-DHI-DT-22-1008</v>
      </c>
      <c r="AE700" s="113">
        <f t="shared" si="154"/>
        <v>44878</v>
      </c>
      <c r="AF700" s="107" t="str" cm="1">
        <f t="array" ref="AF700">IF(AE700="","",INDEX(AG700:DR700,_xlfn.XMATCH(AE700,AG700:DR700)+1))</f>
        <v>NC</v>
      </c>
      <c r="AG700" s="114" t="s">
        <v>5106</v>
      </c>
      <c r="AH700" s="115">
        <v>44851</v>
      </c>
      <c r="AI700" s="198">
        <v>0</v>
      </c>
      <c r="AJ700" s="114" t="s">
        <v>5370</v>
      </c>
      <c r="AK700" s="115">
        <v>44878</v>
      </c>
      <c r="AL700" s="114" t="s">
        <v>73</v>
      </c>
      <c r="AN700" s="115"/>
      <c r="AQ700" s="115"/>
      <c r="AT700" s="115"/>
      <c r="AW700" s="115"/>
      <c r="AZ700" s="115"/>
      <c r="BC700" s="115"/>
      <c r="BF700" s="115"/>
      <c r="BI700" s="115"/>
      <c r="BL700" s="115"/>
      <c r="BR700" s="115"/>
      <c r="BX700" s="115"/>
      <c r="CD700" s="115"/>
      <c r="CJ700" s="115"/>
      <c r="CP700" s="115"/>
      <c r="CV700" s="115"/>
      <c r="DB700" s="115"/>
      <c r="DH700" s="115"/>
      <c r="DN700" s="115"/>
      <c r="DS700" s="31" cm="1">
        <f t="array" ref="DS700">_xlfn.TAKE(_xlfn.CHOOSECOLS(_xlfn.WRAPROWS($AG700:$DR700,6),2),1)</f>
        <v>44851</v>
      </c>
      <c r="DT700" s="31" cm="1">
        <f t="array" ref="DT700">_xlfn.TAKE(_xlfn._xlws.FILTER(_xlfn.CHOOSECOLS(_xlfn.WRAPROWS($AG700:$DR700,6),2),
(_xlfn.CHOOSECOLS(_xlfn.WRAPROWS($AG700:$DR700,6),3) = "0") +
(_xlfn.CHOOSECOLS(_xlfn.WRAPROWS($AG700:$DR700,6),3) = 0) +
(_xlfn.CHOOSECOLS(_xlfn.WRAPROWS($AG700:$DR700,6),3) = "0(CP)")),1)</f>
        <v>44851</v>
      </c>
    </row>
    <row r="701" spans="1:124" s="114" customFormat="1" x14ac:dyDescent="0.45">
      <c r="A701" s="29"/>
      <c r="B701" s="62" t="s">
        <v>59</v>
      </c>
      <c r="C701" s="45" t="s">
        <v>953</v>
      </c>
      <c r="D701" s="29" t="s">
        <v>101</v>
      </c>
      <c r="E701" s="45" t="s">
        <v>1473</v>
      </c>
      <c r="F701" s="45">
        <v>125342</v>
      </c>
      <c r="G701" s="29"/>
      <c r="H701" s="30" t="str">
        <f t="shared" si="146"/>
        <v>GUP-CQ02-P1MAA-125342</v>
      </c>
      <c r="I701" s="63" t="s">
        <v>1528</v>
      </c>
      <c r="J701" s="28" t="s">
        <v>96</v>
      </c>
      <c r="K701" s="48">
        <v>44796</v>
      </c>
      <c r="L701" s="48"/>
      <c r="M701" s="32" t="s">
        <v>1399</v>
      </c>
      <c r="N701" s="28" t="s">
        <v>1400</v>
      </c>
      <c r="O701" s="28"/>
      <c r="P701" s="28"/>
      <c r="Q701" s="28"/>
      <c r="R701" s="28"/>
      <c r="S701" s="28" t="s">
        <v>1401</v>
      </c>
      <c r="T701" s="32" t="s">
        <v>67</v>
      </c>
      <c r="U701" s="28" t="s">
        <v>1401</v>
      </c>
      <c r="V701" s="37" t="s">
        <v>249</v>
      </c>
      <c r="W701" s="37">
        <v>3</v>
      </c>
      <c r="X701" s="162">
        <v>45838</v>
      </c>
      <c r="Y701" s="165">
        <v>45840</v>
      </c>
      <c r="Z701" s="30"/>
      <c r="AA701" s="107" t="str" cm="1">
        <f t="array" ref="AA701">IF(AB701="","",INDEX(AG701:DR701,_xlfn.XMATCH(AB701,AG701:DR701)-1))</f>
        <v>DE-GUP-DT-E-22-531</v>
      </c>
      <c r="AB701" s="113">
        <f t="shared" si="130"/>
        <v>44796</v>
      </c>
      <c r="AC701" s="107" cm="1">
        <f t="array" ref="AC701">IF(AB701="","",INDEX(AG701:DR701,_xlfn.XMATCH(AB701,AG701:DR701)+1))</f>
        <v>0</v>
      </c>
      <c r="AD701" s="107" t="str" cm="1">
        <f t="array" ref="AD701">IF(AE701="","",INDEX(AG701:DR701,_xlfn.XMATCH(AE701,AG701:DR701)-1))</f>
        <v>CRS-GUP-DHI-DT-22-737</v>
      </c>
      <c r="AE701" s="113">
        <f t="shared" si="131"/>
        <v>44816</v>
      </c>
      <c r="AF701" s="107" t="str" cm="1">
        <f t="array" ref="AF701">IF(AE701="","",INDEX(AG701:DR701,_xlfn.XMATCH(AE701,AG701:DR701)+1))</f>
        <v>NC</v>
      </c>
      <c r="AG701" s="114" t="s">
        <v>1457</v>
      </c>
      <c r="AH701" s="115">
        <v>44796</v>
      </c>
      <c r="AI701" s="198">
        <v>0</v>
      </c>
      <c r="AJ701" s="114" t="s">
        <v>1458</v>
      </c>
      <c r="AK701" s="115">
        <v>44816</v>
      </c>
      <c r="AL701" s="114" t="s">
        <v>73</v>
      </c>
      <c r="AN701" s="115"/>
      <c r="AQ701" s="115"/>
      <c r="AT701" s="115"/>
      <c r="AW701" s="115"/>
      <c r="AZ701" s="115"/>
      <c r="BC701" s="115"/>
      <c r="BF701" s="115"/>
      <c r="BI701" s="115"/>
      <c r="BL701" s="115"/>
      <c r="BR701" s="115"/>
      <c r="BX701" s="115"/>
      <c r="CD701" s="115"/>
      <c r="CJ701" s="115"/>
      <c r="CP701" s="115"/>
      <c r="CV701" s="115"/>
      <c r="DB701" s="115"/>
      <c r="DH701" s="115"/>
      <c r="DN701" s="115"/>
      <c r="DS701" s="31" cm="1">
        <f t="array" ref="DS701">_xlfn.TAKE(_xlfn.CHOOSECOLS(_xlfn.WRAPROWS($AG701:$DR701,6),2),1)</f>
        <v>44796</v>
      </c>
      <c r="DT701" s="31" cm="1">
        <f t="array" ref="DT701">_xlfn.TAKE(_xlfn._xlws.FILTER(_xlfn.CHOOSECOLS(_xlfn.WRAPROWS($AG701:$DR701,6),2),
(_xlfn.CHOOSECOLS(_xlfn.WRAPROWS($AG701:$DR701,6),3) = "0") +
(_xlfn.CHOOSECOLS(_xlfn.WRAPROWS($AG701:$DR701,6),3) = 0) +
(_xlfn.CHOOSECOLS(_xlfn.WRAPROWS($AG701:$DR701,6),3) = "0(CP)")),1)</f>
        <v>44796</v>
      </c>
    </row>
    <row r="702" spans="1:124" s="114" customFormat="1" x14ac:dyDescent="0.45">
      <c r="A702" s="29"/>
      <c r="B702" s="62" t="s">
        <v>59</v>
      </c>
      <c r="C702" s="45" t="s">
        <v>1513</v>
      </c>
      <c r="D702" s="29" t="s">
        <v>101</v>
      </c>
      <c r="E702" s="45" t="s">
        <v>1473</v>
      </c>
      <c r="F702" s="45">
        <v>125343</v>
      </c>
      <c r="G702" s="29"/>
      <c r="H702" s="30" t="str">
        <f t="shared" si="146"/>
        <v>GUP-DN05-P1MAA-125343</v>
      </c>
      <c r="I702" s="63" t="s">
        <v>1529</v>
      </c>
      <c r="J702" s="28" t="s">
        <v>96</v>
      </c>
      <c r="K702" s="48">
        <v>44771</v>
      </c>
      <c r="L702" s="48"/>
      <c r="M702" s="32" t="s">
        <v>1399</v>
      </c>
      <c r="N702" s="28" t="s">
        <v>1400</v>
      </c>
      <c r="O702" s="28"/>
      <c r="P702" s="28"/>
      <c r="Q702" s="28"/>
      <c r="R702" s="28"/>
      <c r="S702" s="28" t="s">
        <v>1401</v>
      </c>
      <c r="T702" s="32" t="s">
        <v>67</v>
      </c>
      <c r="U702" s="28" t="s">
        <v>1401</v>
      </c>
      <c r="V702" s="37" t="s">
        <v>249</v>
      </c>
      <c r="W702" s="37">
        <v>3</v>
      </c>
      <c r="X702" s="162">
        <v>45838</v>
      </c>
      <c r="Y702" s="165">
        <v>45840</v>
      </c>
      <c r="Z702" s="30"/>
      <c r="AA702" s="107" t="str" cm="1">
        <f t="array" ref="AA702">IF(AB702="","",INDEX(AG702:DR702,_xlfn.XMATCH(AB702,AG702:DR702)-1))</f>
        <v>DE-GUP-DT-E-22-486</v>
      </c>
      <c r="AB702" s="113">
        <f t="shared" si="130"/>
        <v>44771</v>
      </c>
      <c r="AC702" s="107" cm="1">
        <f t="array" ref="AC702">IF(AB702="","",INDEX(AG702:DR702,_xlfn.XMATCH(AB702,AG702:DR702)+1))</f>
        <v>0</v>
      </c>
      <c r="AD702" s="107" t="str" cm="1">
        <f t="array" ref="AD702">IF(AE702="","",INDEX(AG702:DR702,_xlfn.XMATCH(AE702,AG702:DR702)-1))</f>
        <v>CRS-GUP-DHI-DT-22-656</v>
      </c>
      <c r="AE702" s="113">
        <f t="shared" si="131"/>
        <v>44793</v>
      </c>
      <c r="AF702" s="107" t="str" cm="1">
        <f t="array" ref="AF702">IF(AE702="","",INDEX(AG702:DR702,_xlfn.XMATCH(AE702,AG702:DR702)+1))</f>
        <v>NC</v>
      </c>
      <c r="AG702" s="114" t="s">
        <v>1511</v>
      </c>
      <c r="AH702" s="115">
        <v>44771</v>
      </c>
      <c r="AI702" s="198">
        <v>0</v>
      </c>
      <c r="AJ702" s="114" t="s">
        <v>1512</v>
      </c>
      <c r="AK702" s="115">
        <v>44793</v>
      </c>
      <c r="AL702" s="114" t="s">
        <v>73</v>
      </c>
      <c r="AN702" s="115"/>
      <c r="AQ702" s="115"/>
      <c r="AT702" s="115"/>
      <c r="AW702" s="115"/>
      <c r="AZ702" s="115"/>
      <c r="BC702" s="115"/>
      <c r="BF702" s="115"/>
      <c r="BI702" s="115"/>
      <c r="BL702" s="115"/>
      <c r="BR702" s="115"/>
      <c r="BX702" s="115"/>
      <c r="CD702" s="115"/>
      <c r="CJ702" s="115"/>
      <c r="CP702" s="115"/>
      <c r="CV702" s="115"/>
      <c r="DB702" s="115"/>
      <c r="DH702" s="115"/>
      <c r="DN702" s="115"/>
      <c r="DS702" s="31" cm="1">
        <f t="array" ref="DS702">_xlfn.TAKE(_xlfn.CHOOSECOLS(_xlfn.WRAPROWS($AG702:$DR702,6),2),1)</f>
        <v>44771</v>
      </c>
      <c r="DT702" s="31" cm="1">
        <f t="array" ref="DT702">_xlfn.TAKE(_xlfn._xlws.FILTER(_xlfn.CHOOSECOLS(_xlfn.WRAPROWS($AG702:$DR702,6),2),
(_xlfn.CHOOSECOLS(_xlfn.WRAPROWS($AG702:$DR702,6),3) = "0") +
(_xlfn.CHOOSECOLS(_xlfn.WRAPROWS($AG702:$DR702,6),3) = 0) +
(_xlfn.CHOOSECOLS(_xlfn.WRAPROWS($AG702:$DR702,6),3) = "0(CP)")),1)</f>
        <v>44771</v>
      </c>
    </row>
    <row r="703" spans="1:124" s="114" customFormat="1" x14ac:dyDescent="0.45">
      <c r="A703" s="29"/>
      <c r="B703" s="62" t="s">
        <v>59</v>
      </c>
      <c r="C703" s="45" t="s">
        <v>1522</v>
      </c>
      <c r="D703" s="29" t="s">
        <v>101</v>
      </c>
      <c r="E703" s="45" t="s">
        <v>1473</v>
      </c>
      <c r="F703" s="45">
        <v>125344</v>
      </c>
      <c r="G703" s="29"/>
      <c r="H703" s="30" t="str">
        <f t="shared" si="146"/>
        <v>GUP-CY05-P1MAA-125344</v>
      </c>
      <c r="I703" s="63" t="s">
        <v>5259</v>
      </c>
      <c r="J703" s="28" t="s">
        <v>96</v>
      </c>
      <c r="K703" s="48">
        <v>44866</v>
      </c>
      <c r="L703" s="48"/>
      <c r="M703" s="32" t="s">
        <v>448</v>
      </c>
      <c r="N703" s="28" t="s">
        <v>1299</v>
      </c>
      <c r="O703" s="28"/>
      <c r="P703" s="28"/>
      <c r="Q703" s="28"/>
      <c r="R703" s="28"/>
      <c r="S703" s="28" t="s">
        <v>1300</v>
      </c>
      <c r="T703" s="32" t="s">
        <v>104</v>
      </c>
      <c r="U703" s="28" t="s">
        <v>1300</v>
      </c>
      <c r="V703" s="37" t="s">
        <v>249</v>
      </c>
      <c r="W703" s="37">
        <v>3</v>
      </c>
      <c r="X703" s="162">
        <v>45838</v>
      </c>
      <c r="Y703" s="165">
        <v>45840</v>
      </c>
      <c r="Z703" s="30"/>
      <c r="AA703" s="107" t="str" cm="1">
        <f t="array" ref="AA703">IF(AB703="","",INDEX(AG703:DR703,_xlfn.XMATCH(AB703,AG703:DR703)-1))</f>
        <v>DE-GUP-DT-E-22-814</v>
      </c>
      <c r="AB703" s="113">
        <f t="shared" ref="AB703:AB708" si="163">IF(AH703="", "",MAX(AH703,AN703,AT703,AZ703,BF703,BL703,BR703,BX703,CD703,CJ703,CP703,CV703,DB703,DH703,DN703))</f>
        <v>44851</v>
      </c>
      <c r="AC703" s="107" cm="1">
        <f t="array" ref="AC703">IF(AB703="","",INDEX(AG703:DR703,_xlfn.XMATCH(AB703,AG703:DR703)+1))</f>
        <v>0</v>
      </c>
      <c r="AD703" s="107" t="str" cm="1">
        <f t="array" ref="AD703">IF(AE703="","",INDEX(AG703:DR703,_xlfn.XMATCH(AE703,AG703:DR703)-1))</f>
        <v>CRS-GUP-DHI-DT-22-1008</v>
      </c>
      <c r="AE703" s="113">
        <f t="shared" ref="AE703:AE708" si="164">IF(AK703="", "",MAX(AK703,AQ703,AW703,BC703,BI703,BO703,BU703,CA703,CG703,CM703,CS703,CY703,DE703,DK703,DQ703))</f>
        <v>44878</v>
      </c>
      <c r="AF703" s="107" t="str" cm="1">
        <f t="array" ref="AF703">IF(AE703="","",INDEX(AG703:DR703,_xlfn.XMATCH(AE703,AG703:DR703)+1))</f>
        <v>NC</v>
      </c>
      <c r="AG703" s="114" t="s">
        <v>5106</v>
      </c>
      <c r="AH703" s="115">
        <v>44851</v>
      </c>
      <c r="AI703" s="198">
        <v>0</v>
      </c>
      <c r="AJ703" s="114" t="s">
        <v>5370</v>
      </c>
      <c r="AK703" s="115">
        <v>44878</v>
      </c>
      <c r="AL703" s="114" t="s">
        <v>73</v>
      </c>
      <c r="AN703" s="115"/>
      <c r="AQ703" s="115"/>
      <c r="AT703" s="115"/>
      <c r="AW703" s="115"/>
      <c r="AZ703" s="115"/>
      <c r="BC703" s="115"/>
      <c r="BF703" s="115"/>
      <c r="BI703" s="115"/>
      <c r="BL703" s="115"/>
      <c r="BR703" s="115"/>
      <c r="BX703" s="115"/>
      <c r="CD703" s="115"/>
      <c r="CJ703" s="115"/>
      <c r="CP703" s="115"/>
      <c r="CV703" s="115"/>
      <c r="DB703" s="115"/>
      <c r="DH703" s="115"/>
      <c r="DN703" s="115"/>
      <c r="DS703" s="31" cm="1">
        <f t="array" ref="DS703">_xlfn.TAKE(_xlfn.CHOOSECOLS(_xlfn.WRAPROWS($AG703:$DR703,6),2),1)</f>
        <v>44851</v>
      </c>
      <c r="DT703" s="31" cm="1">
        <f t="array" ref="DT703">_xlfn.TAKE(_xlfn._xlws.FILTER(_xlfn.CHOOSECOLS(_xlfn.WRAPROWS($AG703:$DR703,6),2),
(_xlfn.CHOOSECOLS(_xlfn.WRAPROWS($AG703:$DR703,6),3) = "0") +
(_xlfn.CHOOSECOLS(_xlfn.WRAPROWS($AG703:$DR703,6),3) = 0) +
(_xlfn.CHOOSECOLS(_xlfn.WRAPROWS($AG703:$DR703,6),3) = "0(CP)")),1)</f>
        <v>44851</v>
      </c>
    </row>
    <row r="704" spans="1:124" s="43" customFormat="1" x14ac:dyDescent="0.45">
      <c r="A704" s="29"/>
      <c r="B704" s="62" t="s">
        <v>59</v>
      </c>
      <c r="C704" s="45" t="s">
        <v>5253</v>
      </c>
      <c r="D704" s="29" t="s">
        <v>101</v>
      </c>
      <c r="E704" s="45" t="s">
        <v>1497</v>
      </c>
      <c r="F704" s="45">
        <v>125345</v>
      </c>
      <c r="G704" s="29"/>
      <c r="H704" s="30" t="str">
        <f t="shared" si="146"/>
        <v>GUP-DM02-P1MAX-125345</v>
      </c>
      <c r="I704" s="63" t="s">
        <v>7642</v>
      </c>
      <c r="J704" s="28" t="s">
        <v>96</v>
      </c>
      <c r="K704" s="48">
        <v>45291</v>
      </c>
      <c r="L704" s="48"/>
      <c r="M704" s="32" t="s">
        <v>448</v>
      </c>
      <c r="N704" s="28" t="s">
        <v>1299</v>
      </c>
      <c r="O704" s="28"/>
      <c r="P704" s="28"/>
      <c r="Q704" s="28"/>
      <c r="R704" s="28"/>
      <c r="S704" s="28" t="s">
        <v>1300</v>
      </c>
      <c r="T704" s="32" t="s">
        <v>104</v>
      </c>
      <c r="U704" s="28" t="s">
        <v>1300</v>
      </c>
      <c r="V704" s="37" t="s">
        <v>236</v>
      </c>
      <c r="W704" s="37">
        <v>3</v>
      </c>
      <c r="X704" s="162">
        <v>45838</v>
      </c>
      <c r="Y704" s="165">
        <v>45840</v>
      </c>
      <c r="Z704" s="30"/>
      <c r="AA704" s="119" t="str" cm="1">
        <f t="array" ref="AA704">IF(AB704="","",INDEX(AG704:DR704,_xlfn.XMATCH(AB704,AG704:DR704)-1))</f>
        <v>DE-GUP-DT-E-23-631</v>
      </c>
      <c r="AB704" s="120">
        <f t="shared" si="163"/>
        <v>45097</v>
      </c>
      <c r="AC704" s="119" cm="1">
        <f t="array" ref="AC704">IF(AB704="","",INDEX(AG704:DR704,_xlfn.XMATCH(AB704,AG704:DR704)+1))</f>
        <v>0</v>
      </c>
      <c r="AD704" s="119" t="str" cm="1">
        <f t="array" ref="AD704">IF(AE704="","",INDEX(AG704:DR704,_xlfn.XMATCH(AE704,AG704:DR704)-1))</f>
        <v>CRS-GUP-DHI-DT-23-2056</v>
      </c>
      <c r="AE704" s="120">
        <f t="shared" si="164"/>
        <v>45122</v>
      </c>
      <c r="AF704" s="119" t="str" cm="1">
        <f t="array" ref="AF704">IF(AE704="","",INDEX(AG704:DR704,_xlfn.XMATCH(AE704,AG704:DR704)+1))</f>
        <v>NC</v>
      </c>
      <c r="AG704" s="43" t="s">
        <v>7648</v>
      </c>
      <c r="AH704" s="117">
        <v>45097</v>
      </c>
      <c r="AI704" s="199">
        <v>0</v>
      </c>
      <c r="AJ704" s="43" t="s">
        <v>7708</v>
      </c>
      <c r="AK704" s="117">
        <v>45122</v>
      </c>
      <c r="AL704" s="43" t="s">
        <v>73</v>
      </c>
      <c r="AN704" s="117"/>
      <c r="AQ704" s="117"/>
      <c r="AT704" s="117"/>
      <c r="AW704" s="117"/>
      <c r="AZ704" s="117"/>
      <c r="BC704" s="117"/>
      <c r="BF704" s="117"/>
      <c r="BI704" s="117"/>
      <c r="BL704" s="117"/>
      <c r="BR704" s="117"/>
      <c r="BX704" s="117"/>
      <c r="CD704" s="117"/>
      <c r="CJ704" s="117"/>
      <c r="CP704" s="117"/>
      <c r="CV704" s="117"/>
      <c r="DB704" s="117"/>
      <c r="DH704" s="117"/>
      <c r="DN704" s="117"/>
      <c r="DS704" s="31" cm="1">
        <f t="array" ref="DS704">_xlfn.TAKE(_xlfn.CHOOSECOLS(_xlfn.WRAPROWS($AG704:$DR704,6),2),1)</f>
        <v>45097</v>
      </c>
      <c r="DT704" s="31" cm="1">
        <f t="array" ref="DT704">_xlfn.TAKE(_xlfn._xlws.FILTER(_xlfn.CHOOSECOLS(_xlfn.WRAPROWS($AG704:$DR704,6),2),
(_xlfn.CHOOSECOLS(_xlfn.WRAPROWS($AG704:$DR704,6),3) = "0") +
(_xlfn.CHOOSECOLS(_xlfn.WRAPROWS($AG704:$DR704,6),3) = 0) +
(_xlfn.CHOOSECOLS(_xlfn.WRAPROWS($AG704:$DR704,6),3) = "0(CP)")),1)</f>
        <v>45097</v>
      </c>
    </row>
    <row r="705" spans="1:124" s="114" customFormat="1" x14ac:dyDescent="0.45">
      <c r="A705" s="29"/>
      <c r="B705" s="62" t="s">
        <v>59</v>
      </c>
      <c r="C705" s="45" t="s">
        <v>953</v>
      </c>
      <c r="D705" s="29" t="s">
        <v>101</v>
      </c>
      <c r="E705" s="45" t="s">
        <v>1497</v>
      </c>
      <c r="F705" s="45">
        <v>125346</v>
      </c>
      <c r="G705" s="29"/>
      <c r="H705" s="30" t="str">
        <f t="shared" si="146"/>
        <v>GUP-CQ02-P1MAX-125346</v>
      </c>
      <c r="I705" s="63" t="s">
        <v>5260</v>
      </c>
      <c r="J705" s="28" t="s">
        <v>96</v>
      </c>
      <c r="K705" s="48">
        <v>44866</v>
      </c>
      <c r="L705" s="48"/>
      <c r="M705" s="32" t="s">
        <v>448</v>
      </c>
      <c r="N705" s="28" t="s">
        <v>1299</v>
      </c>
      <c r="O705" s="28"/>
      <c r="P705" s="28"/>
      <c r="Q705" s="28"/>
      <c r="R705" s="28"/>
      <c r="S705" s="28" t="s">
        <v>1300</v>
      </c>
      <c r="T705" s="32" t="s">
        <v>104</v>
      </c>
      <c r="U705" s="28" t="s">
        <v>1300</v>
      </c>
      <c r="V705" s="37" t="s">
        <v>236</v>
      </c>
      <c r="W705" s="37">
        <v>3</v>
      </c>
      <c r="X705" s="162">
        <v>45838</v>
      </c>
      <c r="Y705" s="165">
        <v>45840</v>
      </c>
      <c r="Z705" s="30"/>
      <c r="AA705" s="107" t="str" cm="1">
        <f t="array" ref="AA705">IF(AB705="","",INDEX(AG705:DR705,_xlfn.XMATCH(AB705,AG705:DR705)-1))</f>
        <v>DE-GUP-DT-E-22-814</v>
      </c>
      <c r="AB705" s="113">
        <f t="shared" si="163"/>
        <v>44851</v>
      </c>
      <c r="AC705" s="107" cm="1">
        <f t="array" ref="AC705">IF(AB705="","",INDEX(AG705:DR705,_xlfn.XMATCH(AB705,AG705:DR705)+1))</f>
        <v>0</v>
      </c>
      <c r="AD705" s="107" t="str" cm="1">
        <f t="array" ref="AD705">IF(AE705="","",INDEX(AG705:DR705,_xlfn.XMATCH(AE705,AG705:DR705)-1))</f>
        <v>CRS-GUP-DHI-DT-22-1008</v>
      </c>
      <c r="AE705" s="113">
        <f t="shared" si="164"/>
        <v>44878</v>
      </c>
      <c r="AF705" s="107" t="str" cm="1">
        <f t="array" ref="AF705">IF(AE705="","",INDEX(AG705:DR705,_xlfn.XMATCH(AE705,AG705:DR705)+1))</f>
        <v>NC</v>
      </c>
      <c r="AG705" s="114" t="s">
        <v>5106</v>
      </c>
      <c r="AH705" s="115">
        <v>44851</v>
      </c>
      <c r="AI705" s="198">
        <v>0</v>
      </c>
      <c r="AJ705" s="114" t="s">
        <v>5370</v>
      </c>
      <c r="AK705" s="115">
        <v>44878</v>
      </c>
      <c r="AL705" s="114" t="s">
        <v>73</v>
      </c>
      <c r="AN705" s="115"/>
      <c r="AQ705" s="115"/>
      <c r="AT705" s="115"/>
      <c r="AW705" s="115"/>
      <c r="AZ705" s="115"/>
      <c r="BC705" s="115"/>
      <c r="BF705" s="115"/>
      <c r="BI705" s="115"/>
      <c r="BL705" s="115"/>
      <c r="BR705" s="115"/>
      <c r="BX705" s="115"/>
      <c r="CD705" s="115"/>
      <c r="CJ705" s="115"/>
      <c r="CP705" s="115"/>
      <c r="CV705" s="115"/>
      <c r="DB705" s="115"/>
      <c r="DH705" s="115"/>
      <c r="DN705" s="115"/>
      <c r="DS705" s="31" cm="1">
        <f t="array" ref="DS705">_xlfn.TAKE(_xlfn.CHOOSECOLS(_xlfn.WRAPROWS($AG705:$DR705,6),2),1)</f>
        <v>44851</v>
      </c>
      <c r="DT705" s="31" cm="1">
        <f t="array" ref="DT705">_xlfn.TAKE(_xlfn._xlws.FILTER(_xlfn.CHOOSECOLS(_xlfn.WRAPROWS($AG705:$DR705,6),2),
(_xlfn.CHOOSECOLS(_xlfn.WRAPROWS($AG705:$DR705,6),3) = "0") +
(_xlfn.CHOOSECOLS(_xlfn.WRAPROWS($AG705:$DR705,6),3) = 0) +
(_xlfn.CHOOSECOLS(_xlfn.WRAPROWS($AG705:$DR705,6),3) = "0(CP)")),1)</f>
        <v>44851</v>
      </c>
    </row>
    <row r="706" spans="1:124" s="114" customFormat="1" x14ac:dyDescent="0.45">
      <c r="A706" s="29"/>
      <c r="B706" s="62" t="s">
        <v>59</v>
      </c>
      <c r="C706" s="45" t="s">
        <v>1513</v>
      </c>
      <c r="D706" s="29" t="s">
        <v>101</v>
      </c>
      <c r="E706" s="45" t="s">
        <v>1497</v>
      </c>
      <c r="F706" s="45">
        <v>125347</v>
      </c>
      <c r="G706" s="29"/>
      <c r="H706" s="30" t="str">
        <f t="shared" si="146"/>
        <v>GUP-DN05-P1MAX-125347</v>
      </c>
      <c r="I706" s="63" t="s">
        <v>5261</v>
      </c>
      <c r="J706" s="28" t="s">
        <v>96</v>
      </c>
      <c r="K706" s="48">
        <v>44866</v>
      </c>
      <c r="L706" s="48"/>
      <c r="M706" s="32" t="s">
        <v>448</v>
      </c>
      <c r="N706" s="28" t="s">
        <v>1299</v>
      </c>
      <c r="O706" s="28"/>
      <c r="P706" s="28"/>
      <c r="Q706" s="28"/>
      <c r="R706" s="28"/>
      <c r="S706" s="28" t="s">
        <v>1300</v>
      </c>
      <c r="T706" s="32" t="s">
        <v>104</v>
      </c>
      <c r="U706" s="28" t="s">
        <v>1300</v>
      </c>
      <c r="V706" s="37" t="s">
        <v>236</v>
      </c>
      <c r="W706" s="37">
        <v>3</v>
      </c>
      <c r="X706" s="162">
        <v>45838</v>
      </c>
      <c r="Y706" s="165">
        <v>45840</v>
      </c>
      <c r="Z706" s="30"/>
      <c r="AA706" s="107" t="str" cm="1">
        <f t="array" ref="AA706">IF(AB706="","",INDEX(AG706:DR706,_xlfn.XMATCH(AB706,AG706:DR706)-1))</f>
        <v>DE-GUP-DT-E-22-883</v>
      </c>
      <c r="AB706" s="113">
        <f t="shared" si="163"/>
        <v>44865</v>
      </c>
      <c r="AC706" s="107" cm="1">
        <f t="array" ref="AC706">IF(AB706="","",INDEX(AG706:DR706,_xlfn.XMATCH(AB706,AG706:DR706)+1))</f>
        <v>0</v>
      </c>
      <c r="AD706" s="107" t="str" cm="1">
        <f t="array" ref="AD706">IF(AE706="","",INDEX(AG706:DR706,_xlfn.XMATCH(AE706,AG706:DR706)-1))</f>
        <v>CRS-GUP-DHI-DT-22-1024</v>
      </c>
      <c r="AE706" s="113">
        <f t="shared" si="164"/>
        <v>44878</v>
      </c>
      <c r="AF706" s="107" t="str" cm="1">
        <f t="array" ref="AF706">IF(AE706="","",INDEX(AG706:DR706,_xlfn.XMATCH(AE706,AG706:DR706)+1))</f>
        <v>NC</v>
      </c>
      <c r="AG706" s="114" t="s">
        <v>5223</v>
      </c>
      <c r="AH706" s="115">
        <v>44865</v>
      </c>
      <c r="AI706" s="198">
        <v>0</v>
      </c>
      <c r="AJ706" s="114" t="s">
        <v>5387</v>
      </c>
      <c r="AK706" s="115">
        <v>44878</v>
      </c>
      <c r="AL706" s="114" t="s">
        <v>73</v>
      </c>
      <c r="AN706" s="115"/>
      <c r="AQ706" s="115"/>
      <c r="AT706" s="115"/>
      <c r="AW706" s="115"/>
      <c r="AZ706" s="115"/>
      <c r="BC706" s="115"/>
      <c r="BF706" s="115"/>
      <c r="BI706" s="115"/>
      <c r="BL706" s="115"/>
      <c r="BR706" s="115"/>
      <c r="BX706" s="115"/>
      <c r="CD706" s="115"/>
      <c r="CJ706" s="115"/>
      <c r="CP706" s="115"/>
      <c r="CV706" s="115"/>
      <c r="DB706" s="115"/>
      <c r="DH706" s="115"/>
      <c r="DN706" s="115"/>
      <c r="DS706" s="31" cm="1">
        <f t="array" ref="DS706">_xlfn.TAKE(_xlfn.CHOOSECOLS(_xlfn.WRAPROWS($AG706:$DR706,6),2),1)</f>
        <v>44865</v>
      </c>
      <c r="DT706" s="31" cm="1">
        <f t="array" ref="DT706">_xlfn.TAKE(_xlfn._xlws.FILTER(_xlfn.CHOOSECOLS(_xlfn.WRAPROWS($AG706:$DR706,6),2),
(_xlfn.CHOOSECOLS(_xlfn.WRAPROWS($AG706:$DR706,6),3) = "0") +
(_xlfn.CHOOSECOLS(_xlfn.WRAPROWS($AG706:$DR706,6),3) = 0) +
(_xlfn.CHOOSECOLS(_xlfn.WRAPROWS($AG706:$DR706,6),3) = "0(CP)")),1)</f>
        <v>44865</v>
      </c>
    </row>
    <row r="707" spans="1:124" s="43" customFormat="1" x14ac:dyDescent="0.45">
      <c r="A707" s="29"/>
      <c r="B707" s="62" t="s">
        <v>59</v>
      </c>
      <c r="C707" s="45" t="s">
        <v>5253</v>
      </c>
      <c r="D707" s="29" t="s">
        <v>101</v>
      </c>
      <c r="E707" s="45" t="s">
        <v>1589</v>
      </c>
      <c r="F707" s="45">
        <v>125348</v>
      </c>
      <c r="G707" s="29"/>
      <c r="H707" s="30" t="str">
        <f t="shared" si="146"/>
        <v>GUP-DM02-P1MAJ-125348</v>
      </c>
      <c r="I707" s="63" t="s">
        <v>7643</v>
      </c>
      <c r="J707" s="28" t="s">
        <v>96</v>
      </c>
      <c r="K707" s="48">
        <v>45291</v>
      </c>
      <c r="L707" s="48"/>
      <c r="M707" s="32" t="s">
        <v>448</v>
      </c>
      <c r="N707" s="28" t="s">
        <v>1299</v>
      </c>
      <c r="O707" s="28"/>
      <c r="P707" s="28"/>
      <c r="Q707" s="28"/>
      <c r="R707" s="28"/>
      <c r="S707" s="28" t="s">
        <v>1300</v>
      </c>
      <c r="T707" s="32" t="s">
        <v>104</v>
      </c>
      <c r="U707" s="28" t="s">
        <v>1300</v>
      </c>
      <c r="V707" s="37" t="s">
        <v>236</v>
      </c>
      <c r="W707" s="37">
        <v>3</v>
      </c>
      <c r="X707" s="162">
        <v>45838</v>
      </c>
      <c r="Y707" s="165">
        <v>45840</v>
      </c>
      <c r="Z707" s="30"/>
      <c r="AA707" s="119" t="str" cm="1">
        <f t="array" ref="AA707">IF(AB707="","",INDEX(AG707:DR707,_xlfn.XMATCH(AB707,AG707:DR707)-1))</f>
        <v>DE-GUP-DT-E-23-631</v>
      </c>
      <c r="AB707" s="120">
        <f t="shared" ref="AB707" si="165">IF(AH707="", "",MAX(AH707,AN707,AT707,AZ707,BF707,BL707,BR707,BX707,CD707,CJ707,CP707,CV707,DB707,DH707,DN707))</f>
        <v>45097</v>
      </c>
      <c r="AC707" s="119" cm="1">
        <f t="array" ref="AC707">IF(AB707="","",INDEX(AG707:DR707,_xlfn.XMATCH(AB707,AG707:DR707)+1))</f>
        <v>0</v>
      </c>
      <c r="AD707" s="119" t="str" cm="1">
        <f t="array" ref="AD707">IF(AE707="","",INDEX(AG707:DR707,_xlfn.XMATCH(AE707,AG707:DR707)-1))</f>
        <v>CRS-GUP-DHI-DT-23-2056</v>
      </c>
      <c r="AE707" s="120">
        <f t="shared" ref="AE707" si="166">IF(AK707="", "",MAX(AK707,AQ707,AW707,BC707,BI707,BO707,BU707,CA707,CG707,CM707,CS707,CY707,DE707,DK707,DQ707))</f>
        <v>45122</v>
      </c>
      <c r="AF707" s="119" t="str" cm="1">
        <f t="array" ref="AF707">IF(AE707="","",INDEX(AG707:DR707,_xlfn.XMATCH(AE707,AG707:DR707)+1))</f>
        <v>NC</v>
      </c>
      <c r="AG707" s="43" t="s">
        <v>7648</v>
      </c>
      <c r="AH707" s="117">
        <v>45097</v>
      </c>
      <c r="AI707" s="199">
        <v>0</v>
      </c>
      <c r="AJ707" s="43" t="s">
        <v>7708</v>
      </c>
      <c r="AK707" s="117">
        <v>45122</v>
      </c>
      <c r="AL707" s="43" t="s">
        <v>73</v>
      </c>
      <c r="AN707" s="117"/>
      <c r="AQ707" s="117"/>
      <c r="AT707" s="117"/>
      <c r="AW707" s="117"/>
      <c r="AZ707" s="117"/>
      <c r="BC707" s="117"/>
      <c r="BF707" s="117"/>
      <c r="BI707" s="117"/>
      <c r="BL707" s="117"/>
      <c r="BR707" s="117"/>
      <c r="BX707" s="117"/>
      <c r="CD707" s="117"/>
      <c r="CJ707" s="117"/>
      <c r="CP707" s="117"/>
      <c r="CV707" s="117"/>
      <c r="DB707" s="117"/>
      <c r="DH707" s="117"/>
      <c r="DN707" s="117"/>
      <c r="DS707" s="31" cm="1">
        <f t="array" ref="DS707">_xlfn.TAKE(_xlfn.CHOOSECOLS(_xlfn.WRAPROWS($AG707:$DR707,6),2),1)</f>
        <v>45097</v>
      </c>
      <c r="DT707" s="31" cm="1">
        <f t="array" ref="DT707">_xlfn.TAKE(_xlfn._xlws.FILTER(_xlfn.CHOOSECOLS(_xlfn.WRAPROWS($AG707:$DR707,6),2),
(_xlfn.CHOOSECOLS(_xlfn.WRAPROWS($AG707:$DR707,6),3) = "0") +
(_xlfn.CHOOSECOLS(_xlfn.WRAPROWS($AG707:$DR707,6),3) = 0) +
(_xlfn.CHOOSECOLS(_xlfn.WRAPROWS($AG707:$DR707,6),3) = "0(CP)")),1)</f>
        <v>45097</v>
      </c>
    </row>
    <row r="708" spans="1:124" s="114" customFormat="1" x14ac:dyDescent="0.45">
      <c r="A708" s="29"/>
      <c r="B708" s="62" t="s">
        <v>445</v>
      </c>
      <c r="C708" s="45" t="s">
        <v>1563</v>
      </c>
      <c r="D708" s="29" t="s">
        <v>61</v>
      </c>
      <c r="E708" s="45" t="s">
        <v>1493</v>
      </c>
      <c r="F708" s="45">
        <v>125349</v>
      </c>
      <c r="G708" s="29"/>
      <c r="H708" s="30" t="str">
        <f t="shared" si="146"/>
        <v>GUP-CQ02-P1MAJ-125349</v>
      </c>
      <c r="I708" s="63" t="s">
        <v>6296</v>
      </c>
      <c r="J708" s="28" t="s">
        <v>542</v>
      </c>
      <c r="K708" s="48">
        <v>44986</v>
      </c>
      <c r="L708" s="48"/>
      <c r="M708" s="32" t="s">
        <v>448</v>
      </c>
      <c r="N708" s="28" t="s">
        <v>1299</v>
      </c>
      <c r="O708" s="28"/>
      <c r="P708" s="28"/>
      <c r="Q708" s="28"/>
      <c r="R708" s="28"/>
      <c r="S708" s="28" t="s">
        <v>1300</v>
      </c>
      <c r="T708" s="32" t="s">
        <v>104</v>
      </c>
      <c r="U708" s="28" t="s">
        <v>1300</v>
      </c>
      <c r="V708" s="37" t="s">
        <v>704</v>
      </c>
      <c r="W708" s="37">
        <v>3</v>
      </c>
      <c r="X708" s="162">
        <v>45838</v>
      </c>
      <c r="Y708" s="165">
        <v>45840</v>
      </c>
      <c r="Z708" s="30"/>
      <c r="AA708" s="107" t="str" cm="1">
        <f t="array" ref="AA708">IF(AB708="","",INDEX(AG708:DR708,_xlfn.XMATCH(AB708,AG708:DR708)-1))</f>
        <v>DE-GUP-DT-E-23-093</v>
      </c>
      <c r="AB708" s="113">
        <f t="shared" si="163"/>
        <v>44956</v>
      </c>
      <c r="AC708" s="107" cm="1">
        <f t="array" ref="AC708">IF(AB708="","",INDEX(AG708:DR708,_xlfn.XMATCH(AB708,AG708:DR708)+1))</f>
        <v>0</v>
      </c>
      <c r="AD708" s="107" t="str" cm="1">
        <f t="array" ref="AD708">IF(AE708="","",INDEX(AG708:DR708,_xlfn.XMATCH(AE708,AG708:DR708)-1))</f>
        <v>CRS-GUP-DHI-DT-23-1610</v>
      </c>
      <c r="AE708" s="113">
        <f t="shared" si="164"/>
        <v>44987</v>
      </c>
      <c r="AF708" s="107" t="str" cm="1">
        <f t="array" ref="AF708">IF(AE708="","",INDEX(AG708:DR708,_xlfn.XMATCH(AE708,AG708:DR708)+1))</f>
        <v>NC</v>
      </c>
      <c r="AG708" s="114" t="s">
        <v>6254</v>
      </c>
      <c r="AH708" s="115">
        <v>44956</v>
      </c>
      <c r="AI708" s="198">
        <v>0</v>
      </c>
      <c r="AJ708" s="114" t="s">
        <v>6688</v>
      </c>
      <c r="AK708" s="115">
        <v>44987</v>
      </c>
      <c r="AL708" s="114" t="s">
        <v>73</v>
      </c>
      <c r="AN708" s="115"/>
      <c r="AQ708" s="115"/>
      <c r="AT708" s="115"/>
      <c r="AW708" s="115"/>
      <c r="AZ708" s="115"/>
      <c r="BC708" s="115"/>
      <c r="BF708" s="115"/>
      <c r="BI708" s="115"/>
      <c r="BL708" s="115"/>
      <c r="BR708" s="115"/>
      <c r="BX708" s="115"/>
      <c r="CD708" s="115"/>
      <c r="CJ708" s="115"/>
      <c r="CP708" s="115"/>
      <c r="CV708" s="115"/>
      <c r="DB708" s="115"/>
      <c r="DH708" s="115"/>
      <c r="DN708" s="115"/>
      <c r="DS708" s="31" cm="1">
        <f t="array" ref="DS708">_xlfn.TAKE(_xlfn.CHOOSECOLS(_xlfn.WRAPROWS($AG708:$DR708,6),2),1)</f>
        <v>44956</v>
      </c>
      <c r="DT708" s="31" cm="1">
        <f t="array" ref="DT708">_xlfn.TAKE(_xlfn._xlws.FILTER(_xlfn.CHOOSECOLS(_xlfn.WRAPROWS($AG708:$DR708,6),2),
(_xlfn.CHOOSECOLS(_xlfn.WRAPROWS($AG708:$DR708,6),3) = "0") +
(_xlfn.CHOOSECOLS(_xlfn.WRAPROWS($AG708:$DR708,6),3) = 0) +
(_xlfn.CHOOSECOLS(_xlfn.WRAPROWS($AG708:$DR708,6),3) = "0(CP)")),1)</f>
        <v>44956</v>
      </c>
    </row>
    <row r="709" spans="1:124" s="114" customFormat="1" x14ac:dyDescent="0.45">
      <c r="A709" s="29"/>
      <c r="B709" s="62" t="s">
        <v>59</v>
      </c>
      <c r="C709" s="45" t="s">
        <v>1481</v>
      </c>
      <c r="D709" s="29" t="s">
        <v>101</v>
      </c>
      <c r="E709" s="45" t="s">
        <v>1509</v>
      </c>
      <c r="F709" s="45">
        <v>125352</v>
      </c>
      <c r="G709" s="29"/>
      <c r="H709" s="30" t="str">
        <f t="shared" si="146"/>
        <v>GUP-CC05-P1NAA-125352</v>
      </c>
      <c r="I709" s="121" t="s">
        <v>1530</v>
      </c>
      <c r="J709" s="28" t="s">
        <v>96</v>
      </c>
      <c r="K709" s="48">
        <v>44708</v>
      </c>
      <c r="L709" s="48"/>
      <c r="M709" s="32" t="s">
        <v>1399</v>
      </c>
      <c r="N709" s="28" t="s">
        <v>1400</v>
      </c>
      <c r="O709" s="28"/>
      <c r="P709" s="28"/>
      <c r="Q709" s="28"/>
      <c r="R709" s="28"/>
      <c r="S709" s="28" t="s">
        <v>1401</v>
      </c>
      <c r="T709" s="32" t="s">
        <v>67</v>
      </c>
      <c r="U709" s="28" t="s">
        <v>1401</v>
      </c>
      <c r="V709" s="37" t="s">
        <v>236</v>
      </c>
      <c r="W709" s="37">
        <v>3</v>
      </c>
      <c r="X709" s="162">
        <v>45838</v>
      </c>
      <c r="Y709" s="165">
        <v>45840</v>
      </c>
      <c r="Z709" s="30"/>
      <c r="AA709" s="107" t="str" cm="1">
        <f t="array" ref="AA709">IF(AB709="","",INDEX(AG709:DR709,_xlfn.XMATCH(AB709,AG709:DR709)-1))</f>
        <v>DE-GUP-DT-E-22-253</v>
      </c>
      <c r="AB709" s="113">
        <f t="shared" si="130"/>
        <v>44708</v>
      </c>
      <c r="AC709" s="107" cm="1">
        <f t="array" ref="AC709">IF(AB709="","",INDEX(AG709:DR709,_xlfn.XMATCH(AB709,AG709:DR709)+1))</f>
        <v>0</v>
      </c>
      <c r="AD709" s="107" t="str" cm="1">
        <f t="array" ref="AD709">IF(AE709="","",INDEX(AG709:DR709,_xlfn.XMATCH(AE709,AG709:DR709)-1))</f>
        <v>CRS-GUP-DHI-DT-22-468</v>
      </c>
      <c r="AE709" s="113">
        <f t="shared" si="131"/>
        <v>44734</v>
      </c>
      <c r="AF709" s="107" t="str" cm="1">
        <f t="array" ref="AF709">IF(AE709="","",INDEX(AG709:DR709,_xlfn.XMATCH(AE709,AG709:DR709)+1))</f>
        <v>NC</v>
      </c>
      <c r="AG709" s="114" t="s">
        <v>1466</v>
      </c>
      <c r="AH709" s="115">
        <v>44708</v>
      </c>
      <c r="AI709" s="198">
        <v>0</v>
      </c>
      <c r="AJ709" s="114" t="s">
        <v>1467</v>
      </c>
      <c r="AK709" s="115">
        <v>44734</v>
      </c>
      <c r="AL709" s="114" t="s">
        <v>73</v>
      </c>
      <c r="AN709" s="115"/>
      <c r="AQ709" s="115"/>
      <c r="AT709" s="115"/>
      <c r="AW709" s="115"/>
      <c r="AZ709" s="115"/>
      <c r="BC709" s="115"/>
      <c r="BF709" s="115"/>
      <c r="BI709" s="115"/>
      <c r="BL709" s="115"/>
      <c r="BR709" s="115"/>
      <c r="BX709" s="115"/>
      <c r="CD709" s="115"/>
      <c r="CJ709" s="115"/>
      <c r="CP709" s="115"/>
      <c r="CV709" s="115"/>
      <c r="DB709" s="115"/>
      <c r="DH709" s="115"/>
      <c r="DN709" s="115"/>
      <c r="DS709" s="31" cm="1">
        <f t="array" ref="DS709">_xlfn.TAKE(_xlfn.CHOOSECOLS(_xlfn.WRAPROWS($AG709:$DR709,6),2),1)</f>
        <v>44708</v>
      </c>
      <c r="DT709" s="31" cm="1">
        <f t="array" ref="DT709">_xlfn.TAKE(_xlfn._xlws.FILTER(_xlfn.CHOOSECOLS(_xlfn.WRAPROWS($AG709:$DR709,6),2),
(_xlfn.CHOOSECOLS(_xlfn.WRAPROWS($AG709:$DR709,6),3) = "0") +
(_xlfn.CHOOSECOLS(_xlfn.WRAPROWS($AG709:$DR709,6),3) = 0) +
(_xlfn.CHOOSECOLS(_xlfn.WRAPROWS($AG709:$DR709,6),3) = "0(CP)")),1)</f>
        <v>44708</v>
      </c>
    </row>
    <row r="710" spans="1:124" s="43" customFormat="1" x14ac:dyDescent="0.45">
      <c r="A710" s="29"/>
      <c r="B710" s="62" t="s">
        <v>445</v>
      </c>
      <c r="C710" s="45" t="s">
        <v>1533</v>
      </c>
      <c r="D710" s="29" t="s">
        <v>61</v>
      </c>
      <c r="E710" s="45" t="s">
        <v>1297</v>
      </c>
      <c r="F710" s="45">
        <v>125353</v>
      </c>
      <c r="G710" s="29"/>
      <c r="H710" s="30" t="str">
        <f t="shared" si="146"/>
        <v>GUP-CC05-P1MAA-125353</v>
      </c>
      <c r="I710" s="63" t="s">
        <v>7323</v>
      </c>
      <c r="J710" s="28" t="s">
        <v>542</v>
      </c>
      <c r="K710" s="48">
        <v>45077</v>
      </c>
      <c r="L710" s="48"/>
      <c r="M710" s="32" t="s">
        <v>1399</v>
      </c>
      <c r="N710" s="28" t="s">
        <v>1400</v>
      </c>
      <c r="O710" s="28"/>
      <c r="P710" s="28"/>
      <c r="Q710" s="28"/>
      <c r="R710" s="28"/>
      <c r="S710" s="28" t="s">
        <v>1401</v>
      </c>
      <c r="T710" s="32" t="s">
        <v>67</v>
      </c>
      <c r="U710" s="28" t="s">
        <v>1401</v>
      </c>
      <c r="V710" s="37" t="s">
        <v>704</v>
      </c>
      <c r="W710" s="37">
        <v>3</v>
      </c>
      <c r="X710" s="162">
        <v>45838</v>
      </c>
      <c r="Y710" s="165">
        <v>45840</v>
      </c>
      <c r="Z710" s="30"/>
      <c r="AA710" s="119" t="str" cm="1">
        <f t="array" ref="AA710">IF(AB710="","",INDEX(AG710:DR710,_xlfn.XMATCH(AB710,AG710:DR710)-1))</f>
        <v>DE-GUP-DT-E-23-511</v>
      </c>
      <c r="AB710" s="120">
        <f t="shared" ref="AB710" si="167">IF(AH710="", "",MAX(AH710,AN710,AT710,AZ710,BF710,BL710,BR710,BX710,CD710,CJ710,CP710,CV710,DB710,DH710,DN710))</f>
        <v>45043</v>
      </c>
      <c r="AC710" s="119" cm="1">
        <f t="array" ref="AC710">IF(AB710="","",INDEX(AG710:DR710,_xlfn.XMATCH(AB710,AG710:DR710)+1))</f>
        <v>0</v>
      </c>
      <c r="AD710" s="119" t="str" cm="1">
        <f t="array" ref="AD710">IF(AE710="","",INDEX(AG710:DR710,_xlfn.XMATCH(AE710,AG710:DR710)-1))</f>
        <v>CRS-GUP-DHI-DT-23-1944</v>
      </c>
      <c r="AE710" s="120">
        <f t="shared" ref="AE710" si="168">IF(AK710="", "",MAX(AK710,AQ710,AW710,BC710,BI710,BO710,BU710,CA710,CG710,CM710,CS710,CY710,DE710,DK710,DQ710))</f>
        <v>45057</v>
      </c>
      <c r="AF710" s="119" t="str" cm="1">
        <f t="array" ref="AF710">IF(AE710="","",INDEX(AG710:DR710,_xlfn.XMATCH(AE710,AG710:DR710)+1))</f>
        <v>NC</v>
      </c>
      <c r="AG710" s="43" t="s">
        <v>7334</v>
      </c>
      <c r="AH710" s="117">
        <v>45043</v>
      </c>
      <c r="AI710" s="199">
        <v>0</v>
      </c>
      <c r="AJ710" s="43" t="s">
        <v>7396</v>
      </c>
      <c r="AK710" s="117">
        <v>45057</v>
      </c>
      <c r="AL710" s="43" t="s">
        <v>73</v>
      </c>
      <c r="AN710" s="117"/>
      <c r="AQ710" s="117"/>
      <c r="AT710" s="117"/>
      <c r="AW710" s="117"/>
      <c r="AZ710" s="117"/>
      <c r="BC710" s="117"/>
      <c r="BF710" s="117"/>
      <c r="BI710" s="117"/>
      <c r="BL710" s="117"/>
      <c r="BR710" s="117"/>
      <c r="BX710" s="117"/>
      <c r="CD710" s="117"/>
      <c r="CJ710" s="117"/>
      <c r="CP710" s="117"/>
      <c r="CV710" s="117"/>
      <c r="DB710" s="117"/>
      <c r="DH710" s="117"/>
      <c r="DN710" s="117"/>
      <c r="DS710" s="31" cm="1">
        <f t="array" ref="DS710">_xlfn.TAKE(_xlfn.CHOOSECOLS(_xlfn.WRAPROWS($AG710:$DR710,6),2),1)</f>
        <v>45043</v>
      </c>
      <c r="DT710" s="31" cm="1">
        <f t="array" ref="DT710">_xlfn.TAKE(_xlfn._xlws.FILTER(_xlfn.CHOOSECOLS(_xlfn.WRAPROWS($AG710:$DR710,6),2),
(_xlfn.CHOOSECOLS(_xlfn.WRAPROWS($AG710:$DR710,6),3) = "0") +
(_xlfn.CHOOSECOLS(_xlfn.WRAPROWS($AG710:$DR710,6),3) = 0) +
(_xlfn.CHOOSECOLS(_xlfn.WRAPROWS($AG710:$DR710,6),3) = "0(CP)")),1)</f>
        <v>45043</v>
      </c>
    </row>
    <row r="711" spans="1:124" s="43" customFormat="1" x14ac:dyDescent="0.45">
      <c r="A711" s="29"/>
      <c r="B711" s="62" t="s">
        <v>59</v>
      </c>
      <c r="C711" s="45" t="s">
        <v>1481</v>
      </c>
      <c r="D711" s="29" t="s">
        <v>101</v>
      </c>
      <c r="E711" s="45" t="s">
        <v>1531</v>
      </c>
      <c r="F711" s="45">
        <v>125355</v>
      </c>
      <c r="G711" s="29"/>
      <c r="H711" s="30" t="str">
        <f t="shared" si="146"/>
        <v>GUP-CC05-P1MAW-125355</v>
      </c>
      <c r="I711" s="63" t="s">
        <v>1532</v>
      </c>
      <c r="J711" s="28" t="s">
        <v>96</v>
      </c>
      <c r="K711" s="48">
        <v>44796</v>
      </c>
      <c r="L711" s="48"/>
      <c r="M711" s="32" t="s">
        <v>1399</v>
      </c>
      <c r="N711" s="28" t="s">
        <v>1400</v>
      </c>
      <c r="O711" s="28"/>
      <c r="P711" s="28"/>
      <c r="Q711" s="28"/>
      <c r="R711" s="28"/>
      <c r="S711" s="28" t="s">
        <v>1401</v>
      </c>
      <c r="T711" s="32" t="s">
        <v>67</v>
      </c>
      <c r="U711" s="28" t="s">
        <v>1401</v>
      </c>
      <c r="V711" s="37" t="s">
        <v>236</v>
      </c>
      <c r="W711" s="37">
        <v>3</v>
      </c>
      <c r="X711" s="162">
        <v>45838</v>
      </c>
      <c r="Y711" s="165">
        <v>45840</v>
      </c>
      <c r="Z711" s="30"/>
      <c r="AA711" s="119" t="str" cm="1">
        <f t="array" ref="AA711">IF(AB711="","",INDEX(AG711:DR711,_xlfn.XMATCH(AB711,AG711:DR711)-1))</f>
        <v>DE-GUP-DT-E-23-432</v>
      </c>
      <c r="AB711" s="120">
        <f t="shared" si="130"/>
        <v>45023</v>
      </c>
      <c r="AC711" s="119" cm="1">
        <f t="array" ref="AC711">IF(AB711="","",INDEX(AG711:DR711,_xlfn.XMATCH(AB711,AG711:DR711)+1))</f>
        <v>1</v>
      </c>
      <c r="AD711" s="119" t="str" cm="1">
        <f t="array" ref="AD711">IF(AE711="","",INDEX(AG711:DR711,_xlfn.XMATCH(AE711,AG711:DR711)-1))</f>
        <v>CRS-GUP-DHI-DT-23-1886</v>
      </c>
      <c r="AE711" s="120">
        <f t="shared" si="131"/>
        <v>45044</v>
      </c>
      <c r="AF711" s="119" t="str" cm="1">
        <f t="array" ref="AF711">IF(AE711="","",INDEX(AG711:DR711,_xlfn.XMATCH(AE711,AG711:DR711)+1))</f>
        <v>NC</v>
      </c>
      <c r="AG711" s="43" t="s">
        <v>1457</v>
      </c>
      <c r="AH711" s="117">
        <v>44796</v>
      </c>
      <c r="AI711" s="199">
        <v>0</v>
      </c>
      <c r="AJ711" s="43" t="s">
        <v>1458</v>
      </c>
      <c r="AK711" s="117">
        <v>44816</v>
      </c>
      <c r="AL711" s="43" t="s">
        <v>73</v>
      </c>
      <c r="AM711" s="43" t="s">
        <v>7114</v>
      </c>
      <c r="AN711" s="117">
        <v>45023</v>
      </c>
      <c r="AO711" s="43">
        <v>1</v>
      </c>
      <c r="AP711" s="43" t="s">
        <v>7290</v>
      </c>
      <c r="AQ711" s="117">
        <v>45044</v>
      </c>
      <c r="AR711" s="43" t="s">
        <v>73</v>
      </c>
      <c r="AT711" s="117"/>
      <c r="AW711" s="117"/>
      <c r="AZ711" s="117"/>
      <c r="BC711" s="117"/>
      <c r="BF711" s="117"/>
      <c r="BI711" s="117"/>
      <c r="BL711" s="117"/>
      <c r="BR711" s="117"/>
      <c r="BX711" s="117"/>
      <c r="CD711" s="117"/>
      <c r="CJ711" s="117"/>
      <c r="CP711" s="117"/>
      <c r="CV711" s="117"/>
      <c r="DB711" s="117"/>
      <c r="DH711" s="117"/>
      <c r="DN711" s="117"/>
      <c r="DS711" s="31" cm="1">
        <f t="array" ref="DS711">_xlfn.TAKE(_xlfn.CHOOSECOLS(_xlfn.WRAPROWS($AG711:$DR711,6),2),1)</f>
        <v>44796</v>
      </c>
      <c r="DT711" s="31" cm="1">
        <f t="array" ref="DT711">_xlfn.TAKE(_xlfn._xlws.FILTER(_xlfn.CHOOSECOLS(_xlfn.WRAPROWS($AG711:$DR711,6),2),
(_xlfn.CHOOSECOLS(_xlfn.WRAPROWS($AG711:$DR711,6),3) = "0") +
(_xlfn.CHOOSECOLS(_xlfn.WRAPROWS($AG711:$DR711,6),3) = 0) +
(_xlfn.CHOOSECOLS(_xlfn.WRAPROWS($AG711:$DR711,6),3) = "0(CP)")),1)</f>
        <v>44796</v>
      </c>
    </row>
    <row r="712" spans="1:124" s="43" customFormat="1" x14ac:dyDescent="0.45">
      <c r="A712" s="29"/>
      <c r="B712" s="62" t="s">
        <v>445</v>
      </c>
      <c r="C712" s="45" t="s">
        <v>1533</v>
      </c>
      <c r="D712" s="29" t="s">
        <v>61</v>
      </c>
      <c r="E712" s="45" t="s">
        <v>1297</v>
      </c>
      <c r="F712" s="45">
        <v>125357</v>
      </c>
      <c r="G712" s="29"/>
      <c r="H712" s="30" t="str">
        <f t="shared" si="146"/>
        <v>GUP-CC05-P1MAA-125357</v>
      </c>
      <c r="I712" s="121" t="s">
        <v>7475</v>
      </c>
      <c r="J712" s="28" t="s">
        <v>542</v>
      </c>
      <c r="K712" s="48">
        <v>45078</v>
      </c>
      <c r="L712" s="48"/>
      <c r="M712" s="32" t="s">
        <v>1399</v>
      </c>
      <c r="N712" s="28" t="s">
        <v>1400</v>
      </c>
      <c r="O712" s="28"/>
      <c r="P712" s="28"/>
      <c r="Q712" s="28"/>
      <c r="R712" s="28"/>
      <c r="S712" s="28" t="s">
        <v>1401</v>
      </c>
      <c r="T712" s="32" t="s">
        <v>67</v>
      </c>
      <c r="U712" s="28" t="s">
        <v>1401</v>
      </c>
      <c r="V712" s="37" t="s">
        <v>704</v>
      </c>
      <c r="W712" s="37">
        <v>3</v>
      </c>
      <c r="X712" s="162">
        <v>45838</v>
      </c>
      <c r="Y712" s="165">
        <v>45840</v>
      </c>
      <c r="Z712" s="30"/>
      <c r="AA712" s="119" t="str" cm="1">
        <f t="array" ref="AA712">IF(AB712="","",INDEX(AG712:DR712,_xlfn.XMATCH(AB712,AG712:DR712)-1))</f>
        <v>DE-GUP-DT-E-23-432</v>
      </c>
      <c r="AB712" s="120">
        <f t="shared" ref="AB712" si="169">IF(AH712="", "",MAX(AH712,AN712,AT712,AZ712,BF712,BL712,BR712,BX712,CD712,CJ712,CP712,CV712,DB712,DH712,DN712))</f>
        <v>45023</v>
      </c>
      <c r="AC712" s="119" cm="1">
        <f t="array" ref="AC712">IF(AB712="","",INDEX(AG712:DR712,_xlfn.XMATCH(AB712,AG712:DR712)+1))</f>
        <v>0</v>
      </c>
      <c r="AD712" s="119" t="str" cm="1">
        <f t="array" ref="AD712">IF(AE712="","",INDEX(AG712:DR712,_xlfn.XMATCH(AE712,AG712:DR712)-1))</f>
        <v>CRS-GUP-DHI-DT-23-1886</v>
      </c>
      <c r="AE712" s="120">
        <f t="shared" ref="AE712" si="170">IF(AK712="", "",MAX(AK712,AQ712,AW712,BC712,BI712,BO712,BU712,CA712,CG712,CM712,CS712,CY712,DE712,DK712,DQ712))</f>
        <v>45044</v>
      </c>
      <c r="AF712" s="119" t="str" cm="1">
        <f t="array" ref="AF712">IF(AE712="","",INDEX(AG712:DR712,_xlfn.XMATCH(AE712,AG712:DR712)+1))</f>
        <v>NC</v>
      </c>
      <c r="AG712" s="43" t="s">
        <v>7114</v>
      </c>
      <c r="AH712" s="117">
        <v>45023</v>
      </c>
      <c r="AI712" s="199">
        <v>0</v>
      </c>
      <c r="AJ712" s="43" t="s">
        <v>7290</v>
      </c>
      <c r="AK712" s="117">
        <v>45044</v>
      </c>
      <c r="AL712" s="43" t="s">
        <v>73</v>
      </c>
      <c r="AN712" s="117"/>
      <c r="AQ712" s="117"/>
      <c r="AT712" s="117"/>
      <c r="AW712" s="117"/>
      <c r="AZ712" s="117"/>
      <c r="BC712" s="117"/>
      <c r="BF712" s="117"/>
      <c r="BI712" s="117"/>
      <c r="BL712" s="117"/>
      <c r="BR712" s="117"/>
      <c r="BX712" s="117"/>
      <c r="CD712" s="117"/>
      <c r="CJ712" s="117"/>
      <c r="CP712" s="117"/>
      <c r="CV712" s="117"/>
      <c r="DB712" s="117"/>
      <c r="DH712" s="117"/>
      <c r="DN712" s="117"/>
      <c r="DS712" s="31" cm="1">
        <f t="array" ref="DS712">_xlfn.TAKE(_xlfn.CHOOSECOLS(_xlfn.WRAPROWS($AG712:$DR712,6),2),1)</f>
        <v>45023</v>
      </c>
      <c r="DT712" s="31" cm="1">
        <f t="array" ref="DT712">_xlfn.TAKE(_xlfn._xlws.FILTER(_xlfn.CHOOSECOLS(_xlfn.WRAPROWS($AG712:$DR712,6),2),
(_xlfn.CHOOSECOLS(_xlfn.WRAPROWS($AG712:$DR712,6),3) = "0") +
(_xlfn.CHOOSECOLS(_xlfn.WRAPROWS($AG712:$DR712,6),3) = 0) +
(_xlfn.CHOOSECOLS(_xlfn.WRAPROWS($AG712:$DR712,6),3) = "0(CP)")),1)</f>
        <v>45023</v>
      </c>
    </row>
    <row r="713" spans="1:124" s="43" customFormat="1" x14ac:dyDescent="0.45">
      <c r="A713" s="29"/>
      <c r="B713" s="62" t="s">
        <v>445</v>
      </c>
      <c r="C713" s="45" t="s">
        <v>1533</v>
      </c>
      <c r="D713" s="29" t="s">
        <v>61</v>
      </c>
      <c r="E713" s="45" t="s">
        <v>1297</v>
      </c>
      <c r="F713" s="45">
        <v>125358</v>
      </c>
      <c r="G713" s="29"/>
      <c r="H713" s="30" t="str">
        <f t="shared" si="146"/>
        <v>GUP-CC05-P1MAA-125358</v>
      </c>
      <c r="I713" s="63" t="s">
        <v>1534</v>
      </c>
      <c r="J713" s="28" t="s">
        <v>542</v>
      </c>
      <c r="K713" s="48">
        <v>44805</v>
      </c>
      <c r="L713" s="48"/>
      <c r="M713" s="32" t="s">
        <v>448</v>
      </c>
      <c r="N713" s="28" t="s">
        <v>1299</v>
      </c>
      <c r="O713" s="28"/>
      <c r="P713" s="28"/>
      <c r="Q713" s="28"/>
      <c r="R713" s="28"/>
      <c r="S713" s="28" t="s">
        <v>1300</v>
      </c>
      <c r="T713" s="32" t="s">
        <v>104</v>
      </c>
      <c r="U713" s="28" t="s">
        <v>1300</v>
      </c>
      <c r="V713" s="37" t="s">
        <v>704</v>
      </c>
      <c r="W713" s="37">
        <v>2</v>
      </c>
      <c r="X713" s="162">
        <v>45838</v>
      </c>
      <c r="Y713" s="165">
        <v>45840</v>
      </c>
      <c r="Z713" s="30"/>
      <c r="AA713" s="119" t="str" cm="1">
        <f t="array" ref="AA713">IF(AB713="","",INDEX(AG713:DR713,_xlfn.XMATCH(AB713,AG713:DR713)-1))</f>
        <v>DE-GUP-DT-E-23-792</v>
      </c>
      <c r="AB713" s="120">
        <f t="shared" ref="AB713:AB728" si="171">IF(AH713="", "",MAX(AH713,AN713,AT713,AZ713,BF713,BL713,BR713,BX713,CD713,CJ713,CP713,CV713,DB713,DH713,DN713))</f>
        <v>45175</v>
      </c>
      <c r="AC713" s="119" cm="1">
        <f t="array" ref="AC713">IF(AB713="","",INDEX(AG713:DR713,_xlfn.XMATCH(AB713,AG713:DR713)+1))</f>
        <v>1</v>
      </c>
      <c r="AD713" s="119" t="str" cm="1">
        <f t="array" ref="AD713">IF(AE713="","",INDEX(AG713:DR713,_xlfn.XMATCH(AE713,AG713:DR713)-1))</f>
        <v>CRS-GUP-DHI-DT-22-749</v>
      </c>
      <c r="AE713" s="120">
        <f t="shared" ref="AE713:AE728" si="172">IF(AK713="", "",MAX(AK713,AQ713,AW713,BC713,BI713,BO713,BU713,CA713,CG713,CM713,CS713,CY713,DE713,DK713,DQ713))</f>
        <v>44816</v>
      </c>
      <c r="AF713" s="119" t="str" cm="1">
        <f t="array" ref="AF713">IF(AE713="","",INDEX(AG713:DR713,_xlfn.XMATCH(AE713,AG713:DR713)+1))</f>
        <v>NC</v>
      </c>
      <c r="AG713" s="43" t="s">
        <v>1535</v>
      </c>
      <c r="AH713" s="117">
        <v>44797</v>
      </c>
      <c r="AI713" s="199">
        <v>0</v>
      </c>
      <c r="AJ713" s="43" t="s">
        <v>1536</v>
      </c>
      <c r="AK713" s="117">
        <v>44816</v>
      </c>
      <c r="AL713" s="43" t="s">
        <v>73</v>
      </c>
      <c r="AM713" s="43" t="s">
        <v>7872</v>
      </c>
      <c r="AN713" s="117">
        <v>45175</v>
      </c>
      <c r="AO713" s="43">
        <v>1</v>
      </c>
      <c r="AQ713" s="117"/>
      <c r="AT713" s="117"/>
      <c r="AW713" s="117"/>
      <c r="AZ713" s="117"/>
      <c r="BC713" s="117"/>
      <c r="BF713" s="117"/>
      <c r="BI713" s="117"/>
      <c r="BL713" s="117"/>
      <c r="BR713" s="117"/>
      <c r="BX713" s="117"/>
      <c r="CD713" s="117"/>
      <c r="CJ713" s="117"/>
      <c r="CP713" s="117"/>
      <c r="CV713" s="117"/>
      <c r="DB713" s="117"/>
      <c r="DH713" s="117"/>
      <c r="DN713" s="117"/>
      <c r="DS713" s="31" cm="1">
        <f t="array" ref="DS713">_xlfn.TAKE(_xlfn.CHOOSECOLS(_xlfn.WRAPROWS($AG713:$DR713,6),2),1)</f>
        <v>44797</v>
      </c>
      <c r="DT713" s="31" cm="1">
        <f t="array" ref="DT713">_xlfn.TAKE(_xlfn._xlws.FILTER(_xlfn.CHOOSECOLS(_xlfn.WRAPROWS($AG713:$DR713,6),2),
(_xlfn.CHOOSECOLS(_xlfn.WRAPROWS($AG713:$DR713,6),3) = "0") +
(_xlfn.CHOOSECOLS(_xlfn.WRAPROWS($AG713:$DR713,6),3) = 0) +
(_xlfn.CHOOSECOLS(_xlfn.WRAPROWS($AG713:$DR713,6),3) = "0(CP)")),1)</f>
        <v>44797</v>
      </c>
    </row>
    <row r="714" spans="1:124" s="114" customFormat="1" x14ac:dyDescent="0.45">
      <c r="A714" s="29"/>
      <c r="B714" s="62" t="s">
        <v>59</v>
      </c>
      <c r="C714" s="45" t="s">
        <v>1481</v>
      </c>
      <c r="D714" s="29" t="s">
        <v>101</v>
      </c>
      <c r="E714" s="45" t="s">
        <v>1497</v>
      </c>
      <c r="F714" s="45">
        <v>125360</v>
      </c>
      <c r="G714" s="29"/>
      <c r="H714" s="30" t="str">
        <f t="shared" si="146"/>
        <v>GUP-CC05-P1MAX-125360</v>
      </c>
      <c r="I714" s="63" t="s">
        <v>1537</v>
      </c>
      <c r="J714" s="28" t="s">
        <v>96</v>
      </c>
      <c r="K714" s="48">
        <v>44692</v>
      </c>
      <c r="L714" s="48"/>
      <c r="M714" s="32" t="s">
        <v>1399</v>
      </c>
      <c r="N714" s="28" t="s">
        <v>1400</v>
      </c>
      <c r="O714" s="28"/>
      <c r="P714" s="28"/>
      <c r="Q714" s="28"/>
      <c r="R714" s="28"/>
      <c r="S714" s="28" t="s">
        <v>1401</v>
      </c>
      <c r="T714" s="32" t="s">
        <v>67</v>
      </c>
      <c r="U714" s="28" t="s">
        <v>1401</v>
      </c>
      <c r="V714" s="37" t="s">
        <v>236</v>
      </c>
      <c r="W714" s="37">
        <v>3</v>
      </c>
      <c r="X714" s="162">
        <v>45838</v>
      </c>
      <c r="Y714" s="165">
        <v>45840</v>
      </c>
      <c r="Z714" s="30"/>
      <c r="AA714" s="107" t="str" cm="1">
        <f t="array" ref="AA714">IF(AB714="","",INDEX(AG714:DR714,_xlfn.XMATCH(AB714,AG714:DR714)-1))</f>
        <v>DHI-GUP-DT-22-212</v>
      </c>
      <c r="AB714" s="113">
        <f t="shared" si="171"/>
        <v>44692</v>
      </c>
      <c r="AC714" s="107" cm="1">
        <f t="array" ref="AC714">IF(AB714="","",INDEX(AG714:DR714,_xlfn.XMATCH(AB714,AG714:DR714)+1))</f>
        <v>0</v>
      </c>
      <c r="AD714" s="107" t="str" cm="1">
        <f t="array" ref="AD714">IF(AE714="","",INDEX(AG714:DR714,_xlfn.XMATCH(AE714,AG714:DR714)-1))</f>
        <v>CRS-GUP-DHI-DT-22-394</v>
      </c>
      <c r="AE714" s="113">
        <f t="shared" si="172"/>
        <v>44719</v>
      </c>
      <c r="AF714" s="107" t="str" cm="1">
        <f t="array" ref="AF714">IF(AE714="","",INDEX(AG714:DR714,_xlfn.XMATCH(AE714,AG714:DR714)+1))</f>
        <v>NC</v>
      </c>
      <c r="AG714" s="114" t="s">
        <v>1423</v>
      </c>
      <c r="AH714" s="115">
        <v>44692</v>
      </c>
      <c r="AI714" s="198">
        <v>0</v>
      </c>
      <c r="AJ714" s="114" t="s">
        <v>1424</v>
      </c>
      <c r="AK714" s="115">
        <v>44719</v>
      </c>
      <c r="AL714" s="114" t="s">
        <v>73</v>
      </c>
      <c r="AN714" s="115"/>
      <c r="AQ714" s="115"/>
      <c r="AT714" s="115"/>
      <c r="AW714" s="115"/>
      <c r="AZ714" s="115"/>
      <c r="BC714" s="115"/>
      <c r="BF714" s="115"/>
      <c r="BI714" s="115"/>
      <c r="BL714" s="115"/>
      <c r="BR714" s="115"/>
      <c r="BX714" s="115"/>
      <c r="CD714" s="115"/>
      <c r="CJ714" s="115"/>
      <c r="CP714" s="115"/>
      <c r="CV714" s="115"/>
      <c r="DB714" s="115"/>
      <c r="DH714" s="115"/>
      <c r="DN714" s="115"/>
      <c r="DS714" s="31" cm="1">
        <f t="array" ref="DS714">_xlfn.TAKE(_xlfn.CHOOSECOLS(_xlfn.WRAPROWS($AG714:$DR714,6),2),1)</f>
        <v>44692</v>
      </c>
      <c r="DT714" s="31" cm="1">
        <f t="array" ref="DT714">_xlfn.TAKE(_xlfn._xlws.FILTER(_xlfn.CHOOSECOLS(_xlfn.WRAPROWS($AG714:$DR714,6),2),
(_xlfn.CHOOSECOLS(_xlfn.WRAPROWS($AG714:$DR714,6),3) = "0") +
(_xlfn.CHOOSECOLS(_xlfn.WRAPROWS($AG714:$DR714,6),3) = 0) +
(_xlfn.CHOOSECOLS(_xlfn.WRAPROWS($AG714:$DR714,6),3) = "0(CP)")),1)</f>
        <v>44692</v>
      </c>
    </row>
    <row r="715" spans="1:124" s="43" customFormat="1" x14ac:dyDescent="0.45">
      <c r="A715" s="29"/>
      <c r="B715" s="62" t="s">
        <v>59</v>
      </c>
      <c r="C715" s="45" t="s">
        <v>1481</v>
      </c>
      <c r="D715" s="29" t="s">
        <v>101</v>
      </c>
      <c r="E715" s="45" t="s">
        <v>1538</v>
      </c>
      <c r="F715" s="45">
        <v>125361</v>
      </c>
      <c r="G715" s="29"/>
      <c r="H715" s="30" t="str">
        <f t="shared" si="146"/>
        <v>GUP-CC05-P1MAV-125361</v>
      </c>
      <c r="I715" s="63" t="s">
        <v>1539</v>
      </c>
      <c r="J715" s="28" t="s">
        <v>96</v>
      </c>
      <c r="K715" s="48">
        <v>44796</v>
      </c>
      <c r="L715" s="48"/>
      <c r="M715" s="32" t="s">
        <v>1399</v>
      </c>
      <c r="N715" s="28" t="s">
        <v>1400</v>
      </c>
      <c r="O715" s="28"/>
      <c r="P715" s="28"/>
      <c r="Q715" s="28"/>
      <c r="R715" s="28"/>
      <c r="S715" s="28" t="s">
        <v>1401</v>
      </c>
      <c r="T715" s="32" t="s">
        <v>67</v>
      </c>
      <c r="U715" s="28" t="s">
        <v>1401</v>
      </c>
      <c r="V715" s="37" t="s">
        <v>236</v>
      </c>
      <c r="W715" s="37">
        <v>3</v>
      </c>
      <c r="X715" s="162">
        <v>45838</v>
      </c>
      <c r="Y715" s="165">
        <v>45840</v>
      </c>
      <c r="Z715" s="30"/>
      <c r="AA715" s="119" t="str" cm="1">
        <f t="array" ref="AA715">IF(AB715="","",INDEX(AG715:DR715,_xlfn.XMATCH(AB715,AG715:DR715)-1))</f>
        <v>DE-GUP-DT-E-25-020</v>
      </c>
      <c r="AB715" s="120">
        <f t="shared" si="171"/>
        <v>45692</v>
      </c>
      <c r="AC715" s="119" cm="1">
        <f t="array" ref="AC715">IF(AB715="","",INDEX(AG715:DR715,_xlfn.XMATCH(AB715,AG715:DR715)+1))</f>
        <v>1</v>
      </c>
      <c r="AD715" s="119" t="str" cm="1">
        <f t="array" ref="AD715">IF(AE715="","",INDEX(AG715:DR715,_xlfn.XMATCH(AE715,AG715:DR715)-1))</f>
        <v>CRS-GUP-DHI-DT-22-737</v>
      </c>
      <c r="AE715" s="120">
        <f t="shared" si="172"/>
        <v>44816</v>
      </c>
      <c r="AF715" s="119" t="str" cm="1">
        <f t="array" ref="AF715">IF(AE715="","",INDEX(AG715:DR715,_xlfn.XMATCH(AE715,AG715:DR715)+1))</f>
        <v>NC</v>
      </c>
      <c r="AG715" s="43" t="s">
        <v>1457</v>
      </c>
      <c r="AH715" s="117">
        <v>44796</v>
      </c>
      <c r="AI715" s="199">
        <v>0</v>
      </c>
      <c r="AJ715" s="43" t="s">
        <v>1458</v>
      </c>
      <c r="AK715" s="117">
        <v>44816</v>
      </c>
      <c r="AL715" s="43" t="s">
        <v>73</v>
      </c>
      <c r="AM715" s="43" t="s">
        <v>8697</v>
      </c>
      <c r="AN715" s="117">
        <v>45692</v>
      </c>
      <c r="AO715" s="43">
        <v>1</v>
      </c>
      <c r="AQ715" s="117"/>
      <c r="AT715" s="117"/>
      <c r="AW715" s="117"/>
      <c r="AZ715" s="117"/>
      <c r="BC715" s="117"/>
      <c r="BF715" s="117"/>
      <c r="BI715" s="117"/>
      <c r="BL715" s="117"/>
      <c r="BR715" s="117"/>
      <c r="BX715" s="117"/>
      <c r="CD715" s="117"/>
      <c r="CJ715" s="117"/>
      <c r="CP715" s="117"/>
      <c r="CV715" s="117"/>
      <c r="DB715" s="117"/>
      <c r="DH715" s="117"/>
      <c r="DN715" s="117"/>
      <c r="DS715" s="31" cm="1">
        <f t="array" ref="DS715">_xlfn.TAKE(_xlfn.CHOOSECOLS(_xlfn.WRAPROWS($AG715:$DR715,6),2),1)</f>
        <v>44796</v>
      </c>
      <c r="DT715" s="31" cm="1">
        <f t="array" ref="DT715">_xlfn.TAKE(_xlfn._xlws.FILTER(_xlfn.CHOOSECOLS(_xlfn.WRAPROWS($AG715:$DR715,6),2),
(_xlfn.CHOOSECOLS(_xlfn.WRAPROWS($AG715:$DR715,6),3) = "0") +
(_xlfn.CHOOSECOLS(_xlfn.WRAPROWS($AG715:$DR715,6),3) = 0) +
(_xlfn.CHOOSECOLS(_xlfn.WRAPROWS($AG715:$DR715,6),3) = "0(CP)")),1)</f>
        <v>44796</v>
      </c>
    </row>
    <row r="716" spans="1:124" s="43" customFormat="1" x14ac:dyDescent="0.45">
      <c r="A716" s="29"/>
      <c r="B716" s="62" t="s">
        <v>445</v>
      </c>
      <c r="C716" s="45" t="s">
        <v>1533</v>
      </c>
      <c r="D716" s="29" t="s">
        <v>61</v>
      </c>
      <c r="E716" s="45" t="s">
        <v>1297</v>
      </c>
      <c r="F716" s="45">
        <v>125362</v>
      </c>
      <c r="G716" s="29"/>
      <c r="H716" s="30" t="str">
        <f t="shared" si="146"/>
        <v>GUP-CC05-P1MAA-125362</v>
      </c>
      <c r="I716" s="63" t="s">
        <v>7324</v>
      </c>
      <c r="J716" s="28" t="s">
        <v>542</v>
      </c>
      <c r="K716" s="48">
        <v>45077</v>
      </c>
      <c r="L716" s="48"/>
      <c r="M716" s="32" t="s">
        <v>1399</v>
      </c>
      <c r="N716" s="28" t="s">
        <v>1400</v>
      </c>
      <c r="O716" s="28"/>
      <c r="P716" s="28"/>
      <c r="Q716" s="28"/>
      <c r="R716" s="28"/>
      <c r="S716" s="28" t="s">
        <v>1401</v>
      </c>
      <c r="T716" s="32" t="s">
        <v>67</v>
      </c>
      <c r="U716" s="28" t="s">
        <v>1401</v>
      </c>
      <c r="V716" s="37" t="s">
        <v>704</v>
      </c>
      <c r="W716" s="37">
        <v>3</v>
      </c>
      <c r="X716" s="162">
        <v>45838</v>
      </c>
      <c r="Y716" s="165">
        <v>45840</v>
      </c>
      <c r="Z716" s="30"/>
      <c r="AA716" s="119" t="str" cm="1">
        <f t="array" ref="AA716">IF(AB716="","",INDEX(AG716:DR716,_xlfn.XMATCH(AB716,AG716:DR716)-1))</f>
        <v>DE-GUP-DT-E-23-511</v>
      </c>
      <c r="AB716" s="120">
        <f t="shared" ref="AB716:AB717" si="173">IF(AH716="", "",MAX(AH716,AN716,AT716,AZ716,BF716,BL716,BR716,BX716,CD716,CJ716,CP716,CV716,DB716,DH716,DN716))</f>
        <v>45043</v>
      </c>
      <c r="AC716" s="119" cm="1">
        <f t="array" ref="AC716">IF(AB716="","",INDEX(AG716:DR716,_xlfn.XMATCH(AB716,AG716:DR716)+1))</f>
        <v>0</v>
      </c>
      <c r="AD716" s="119" t="str" cm="1">
        <f t="array" ref="AD716">IF(AE716="","",INDEX(AG716:DR716,_xlfn.XMATCH(AE716,AG716:DR716)-1))</f>
        <v>CRS-GUP-DHI-DT-23-1944</v>
      </c>
      <c r="AE716" s="120">
        <f t="shared" ref="AE716:AE717" si="174">IF(AK716="", "",MAX(AK716,AQ716,AW716,BC716,BI716,BO716,BU716,CA716,CG716,CM716,CS716,CY716,DE716,DK716,DQ716))</f>
        <v>45057</v>
      </c>
      <c r="AF716" s="119" t="str" cm="1">
        <f t="array" ref="AF716">IF(AE716="","",INDEX(AG716:DR716,_xlfn.XMATCH(AE716,AG716:DR716)+1))</f>
        <v>NC</v>
      </c>
      <c r="AG716" s="43" t="s">
        <v>7334</v>
      </c>
      <c r="AH716" s="117">
        <v>45043</v>
      </c>
      <c r="AI716" s="199">
        <v>0</v>
      </c>
      <c r="AJ716" s="43" t="s">
        <v>7396</v>
      </c>
      <c r="AK716" s="117">
        <v>45057</v>
      </c>
      <c r="AL716" s="43" t="s">
        <v>73</v>
      </c>
      <c r="AN716" s="117"/>
      <c r="AQ716" s="117"/>
      <c r="AT716" s="117"/>
      <c r="AW716" s="117"/>
      <c r="AZ716" s="117"/>
      <c r="BC716" s="117"/>
      <c r="BF716" s="117"/>
      <c r="BI716" s="117"/>
      <c r="BL716" s="117"/>
      <c r="BR716" s="117"/>
      <c r="BX716" s="117"/>
      <c r="CD716" s="117"/>
      <c r="CJ716" s="117"/>
      <c r="CP716" s="117"/>
      <c r="CV716" s="117"/>
      <c r="DB716" s="117"/>
      <c r="DH716" s="117"/>
      <c r="DN716" s="117"/>
      <c r="DS716" s="31" cm="1">
        <f t="array" ref="DS716">_xlfn.TAKE(_xlfn.CHOOSECOLS(_xlfn.WRAPROWS($AG716:$DR716,6),2),1)</f>
        <v>45043</v>
      </c>
      <c r="DT716" s="31" cm="1">
        <f t="array" ref="DT716">_xlfn.TAKE(_xlfn._xlws.FILTER(_xlfn.CHOOSECOLS(_xlfn.WRAPROWS($AG716:$DR716,6),2),
(_xlfn.CHOOSECOLS(_xlfn.WRAPROWS($AG716:$DR716,6),3) = "0") +
(_xlfn.CHOOSECOLS(_xlfn.WRAPROWS($AG716:$DR716,6),3) = 0) +
(_xlfn.CHOOSECOLS(_xlfn.WRAPROWS($AG716:$DR716,6),3) = "0(CP)")),1)</f>
        <v>45043</v>
      </c>
    </row>
    <row r="717" spans="1:124" s="43" customFormat="1" x14ac:dyDescent="0.45">
      <c r="A717" s="29"/>
      <c r="B717" s="62" t="s">
        <v>445</v>
      </c>
      <c r="C717" s="45" t="s">
        <v>1533</v>
      </c>
      <c r="D717" s="29" t="s">
        <v>61</v>
      </c>
      <c r="E717" s="45" t="s">
        <v>1297</v>
      </c>
      <c r="F717" s="45">
        <v>125363</v>
      </c>
      <c r="G717" s="29"/>
      <c r="H717" s="30" t="str">
        <f t="shared" si="146"/>
        <v>GUP-CC05-P1MAA-125363</v>
      </c>
      <c r="I717" s="63" t="s">
        <v>7325</v>
      </c>
      <c r="J717" s="28" t="s">
        <v>542</v>
      </c>
      <c r="K717" s="48">
        <v>45077</v>
      </c>
      <c r="L717" s="48"/>
      <c r="M717" s="32" t="s">
        <v>1399</v>
      </c>
      <c r="N717" s="28" t="s">
        <v>1400</v>
      </c>
      <c r="O717" s="28"/>
      <c r="P717" s="28"/>
      <c r="Q717" s="28"/>
      <c r="R717" s="28"/>
      <c r="S717" s="28" t="s">
        <v>1401</v>
      </c>
      <c r="T717" s="32" t="s">
        <v>67</v>
      </c>
      <c r="U717" s="28" t="s">
        <v>1401</v>
      </c>
      <c r="V717" s="37" t="s">
        <v>704</v>
      </c>
      <c r="W717" s="37">
        <v>3</v>
      </c>
      <c r="X717" s="162">
        <v>45838</v>
      </c>
      <c r="Y717" s="165">
        <v>45840</v>
      </c>
      <c r="Z717" s="30"/>
      <c r="AA717" s="119" t="str" cm="1">
        <f t="array" ref="AA717">IF(AB717="","",INDEX(AG717:DR717,_xlfn.XMATCH(AB717,AG717:DR717)-1))</f>
        <v>DE-GUP-DT-E-23-511</v>
      </c>
      <c r="AB717" s="120">
        <f t="shared" si="173"/>
        <v>45043</v>
      </c>
      <c r="AC717" s="119" cm="1">
        <f t="array" ref="AC717">IF(AB717="","",INDEX(AG717:DR717,_xlfn.XMATCH(AB717,AG717:DR717)+1))</f>
        <v>0</v>
      </c>
      <c r="AD717" s="119" t="str" cm="1">
        <f t="array" ref="AD717">IF(AE717="","",INDEX(AG717:DR717,_xlfn.XMATCH(AE717,AG717:DR717)-1))</f>
        <v>CRS-GUP-DHI-DT-23-1944</v>
      </c>
      <c r="AE717" s="120">
        <f t="shared" si="174"/>
        <v>45057</v>
      </c>
      <c r="AF717" s="119" t="str" cm="1">
        <f t="array" ref="AF717">IF(AE717="","",INDEX(AG717:DR717,_xlfn.XMATCH(AE717,AG717:DR717)+1))</f>
        <v>NC</v>
      </c>
      <c r="AG717" s="43" t="s">
        <v>7334</v>
      </c>
      <c r="AH717" s="117">
        <v>45043</v>
      </c>
      <c r="AI717" s="199">
        <v>0</v>
      </c>
      <c r="AJ717" s="43" t="s">
        <v>7396</v>
      </c>
      <c r="AK717" s="117">
        <v>45057</v>
      </c>
      <c r="AL717" s="43" t="s">
        <v>73</v>
      </c>
      <c r="AN717" s="117"/>
      <c r="AQ717" s="117"/>
      <c r="AT717" s="117"/>
      <c r="AW717" s="117"/>
      <c r="AZ717" s="117"/>
      <c r="BC717" s="117"/>
      <c r="BF717" s="117"/>
      <c r="BI717" s="117"/>
      <c r="BL717" s="117"/>
      <c r="BR717" s="117"/>
      <c r="BX717" s="117"/>
      <c r="CD717" s="117"/>
      <c r="CJ717" s="117"/>
      <c r="CP717" s="117"/>
      <c r="CV717" s="117"/>
      <c r="DB717" s="117"/>
      <c r="DH717" s="117"/>
      <c r="DN717" s="117"/>
      <c r="DS717" s="31" cm="1">
        <f t="array" ref="DS717">_xlfn.TAKE(_xlfn.CHOOSECOLS(_xlfn.WRAPROWS($AG717:$DR717,6),2),1)</f>
        <v>45043</v>
      </c>
      <c r="DT717" s="31" cm="1">
        <f t="array" ref="DT717">_xlfn.TAKE(_xlfn._xlws.FILTER(_xlfn.CHOOSECOLS(_xlfn.WRAPROWS($AG717:$DR717,6),2),
(_xlfn.CHOOSECOLS(_xlfn.WRAPROWS($AG717:$DR717,6),3) = "0") +
(_xlfn.CHOOSECOLS(_xlfn.WRAPROWS($AG717:$DR717,6),3) = 0) +
(_xlfn.CHOOSECOLS(_xlfn.WRAPROWS($AG717:$DR717,6),3) = "0(CP)")),1)</f>
        <v>45043</v>
      </c>
    </row>
    <row r="718" spans="1:124" s="114" customFormat="1" x14ac:dyDescent="0.45">
      <c r="A718" s="29"/>
      <c r="B718" s="62" t="s">
        <v>445</v>
      </c>
      <c r="C718" s="45" t="s">
        <v>1533</v>
      </c>
      <c r="D718" s="38" t="s">
        <v>101</v>
      </c>
      <c r="E718" s="45" t="s">
        <v>1581</v>
      </c>
      <c r="F718" s="37">
        <v>125366</v>
      </c>
      <c r="G718" s="29"/>
      <c r="H718" s="30" t="str">
        <f t="shared" si="146"/>
        <v>GUP-CC05-P1MAV-125366</v>
      </c>
      <c r="I718" s="60" t="s">
        <v>1425</v>
      </c>
      <c r="J718" s="28" t="s">
        <v>542</v>
      </c>
      <c r="K718" s="48">
        <v>44788</v>
      </c>
      <c r="L718" s="48"/>
      <c r="M718" s="32" t="s">
        <v>448</v>
      </c>
      <c r="N718" s="28" t="s">
        <v>1299</v>
      </c>
      <c r="O718" s="28"/>
      <c r="P718" s="28" t="s">
        <v>5686</v>
      </c>
      <c r="Q718" s="28"/>
      <c r="R718" s="28"/>
      <c r="S718" s="28" t="s">
        <v>1300</v>
      </c>
      <c r="T718" s="32" t="s">
        <v>104</v>
      </c>
      <c r="U718" s="28" t="s">
        <v>1300</v>
      </c>
      <c r="V718" s="37" t="s">
        <v>236</v>
      </c>
      <c r="W718" s="37">
        <v>2</v>
      </c>
      <c r="X718" s="162">
        <v>45838</v>
      </c>
      <c r="Y718" s="165">
        <v>45840</v>
      </c>
      <c r="Z718" s="30"/>
      <c r="AA718" s="107" t="str" cm="1">
        <f t="array" ref="AA718">IF(AB718="","",INDEX(AG718:DR718,_xlfn.XMATCH(AB718,AG718:DR718)-1))</f>
        <v>DE-GUP-DT-E-23-006</v>
      </c>
      <c r="AB718" s="113">
        <f t="shared" si="171"/>
        <v>44938</v>
      </c>
      <c r="AC718" s="107" cm="1">
        <f t="array" ref="AC718">IF(AB718="","",INDEX(AG718:DR718,_xlfn.XMATCH(AB718,AG718:DR718)+1))</f>
        <v>0</v>
      </c>
      <c r="AD718" s="107" t="str" cm="1">
        <f t="array" ref="AD718">IF(AE718="","",INDEX(AG718:DR718,_xlfn.XMATCH(AE718,AG718:DR718)-1))</f>
        <v>CRS-GUP-DHI-DT-23-1520</v>
      </c>
      <c r="AE718" s="113">
        <f t="shared" si="172"/>
        <v>44971</v>
      </c>
      <c r="AF718" s="107" t="str" cm="1">
        <f t="array" ref="AF718">IF(AE718="","",INDEX(AG718:DR718,_xlfn.XMATCH(AE718,AG718:DR718)+1))</f>
        <v>NC</v>
      </c>
      <c r="AG718" s="114" t="s">
        <v>6162</v>
      </c>
      <c r="AH718" s="115">
        <v>44938</v>
      </c>
      <c r="AI718" s="198">
        <v>0</v>
      </c>
      <c r="AJ718" s="114" t="s">
        <v>6475</v>
      </c>
      <c r="AK718" s="115">
        <v>44971</v>
      </c>
      <c r="AL718" s="114" t="s">
        <v>73</v>
      </c>
      <c r="AN718" s="115"/>
      <c r="AQ718" s="115"/>
      <c r="AT718" s="115"/>
      <c r="AW718" s="115"/>
      <c r="AZ718" s="115"/>
      <c r="BC718" s="115"/>
      <c r="BF718" s="115"/>
      <c r="BI718" s="115"/>
      <c r="BL718" s="115"/>
      <c r="BR718" s="115"/>
      <c r="BX718" s="115"/>
      <c r="CD718" s="115"/>
      <c r="CJ718" s="115"/>
      <c r="CP718" s="115"/>
      <c r="CV718" s="115"/>
      <c r="DB718" s="115"/>
      <c r="DH718" s="115"/>
      <c r="DN718" s="115"/>
      <c r="DS718" s="31" cm="1">
        <f t="array" ref="DS718">_xlfn.TAKE(_xlfn.CHOOSECOLS(_xlfn.WRAPROWS($AG718:$DR718,6),2),1)</f>
        <v>44938</v>
      </c>
      <c r="DT718" s="31" cm="1">
        <f t="array" ref="DT718">_xlfn.TAKE(_xlfn._xlws.FILTER(_xlfn.CHOOSECOLS(_xlfn.WRAPROWS($AG718:$DR718,6),2),
(_xlfn.CHOOSECOLS(_xlfn.WRAPROWS($AG718:$DR718,6),3) = "0") +
(_xlfn.CHOOSECOLS(_xlfn.WRAPROWS($AG718:$DR718,6),3) = 0) +
(_xlfn.CHOOSECOLS(_xlfn.WRAPROWS($AG718:$DR718,6),3) = "0(CP)")),1)</f>
        <v>44938</v>
      </c>
    </row>
    <row r="719" spans="1:124" s="114" customFormat="1" x14ac:dyDescent="0.45">
      <c r="A719" s="29"/>
      <c r="B719" s="62" t="s">
        <v>59</v>
      </c>
      <c r="C719" s="45" t="s">
        <v>1481</v>
      </c>
      <c r="D719" s="29" t="s">
        <v>101</v>
      </c>
      <c r="E719" s="45" t="s">
        <v>1519</v>
      </c>
      <c r="F719" s="45">
        <v>125368</v>
      </c>
      <c r="G719" s="29"/>
      <c r="H719" s="30" t="str">
        <f t="shared" si="146"/>
        <v>GUP-CC05-P1MAK-125368</v>
      </c>
      <c r="I719" s="63" t="s">
        <v>1540</v>
      </c>
      <c r="J719" s="28" t="s">
        <v>96</v>
      </c>
      <c r="K719" s="48">
        <v>44720</v>
      </c>
      <c r="L719" s="48"/>
      <c r="M719" s="32" t="s">
        <v>1399</v>
      </c>
      <c r="N719" s="28" t="s">
        <v>1400</v>
      </c>
      <c r="O719" s="28"/>
      <c r="P719" s="28"/>
      <c r="Q719" s="28"/>
      <c r="R719" s="28"/>
      <c r="S719" s="28" t="s">
        <v>1401</v>
      </c>
      <c r="T719" s="32" t="s">
        <v>67</v>
      </c>
      <c r="U719" s="28" t="s">
        <v>1401</v>
      </c>
      <c r="V719" s="37" t="s">
        <v>236</v>
      </c>
      <c r="W719" s="37">
        <v>3</v>
      </c>
      <c r="X719" s="162">
        <v>45838</v>
      </c>
      <c r="Y719" s="165">
        <v>45840</v>
      </c>
      <c r="Z719" s="30"/>
      <c r="AA719" s="107" t="str" cm="1">
        <f t="array" ref="AA719">IF(AB719="","",INDEX(AG719:DR719,_xlfn.XMATCH(AB719,AG719:DR719)-1))</f>
        <v>DE-GUP-DT-E-25-058</v>
      </c>
      <c r="AB719" s="113">
        <f t="shared" si="171"/>
        <v>45803</v>
      </c>
      <c r="AC719" s="107" cm="1">
        <f t="array" ref="AC719">IF(AB719="","",INDEX(AG719:DR719,_xlfn.XMATCH(AB719,AG719:DR719)+1))</f>
        <v>1</v>
      </c>
      <c r="AD719" s="107" t="str" cm="1">
        <f t="array" ref="AD719">IF(AE719="","",INDEX(AG719:DR719,_xlfn.XMATCH(AE719,AG719:DR719)-1))</f>
        <v>CRS-GUP-DHI-DT-22-481</v>
      </c>
      <c r="AE719" s="113">
        <f t="shared" si="172"/>
        <v>44745</v>
      </c>
      <c r="AF719" s="107" t="str" cm="1">
        <f t="array" ref="AF719">IF(AE719="","",INDEX(AG719:DR719,_xlfn.XMATCH(AE719,AG719:DR719)+1))</f>
        <v>NC</v>
      </c>
      <c r="AG719" s="114" t="s">
        <v>1350</v>
      </c>
      <c r="AH719" s="115">
        <v>44720</v>
      </c>
      <c r="AI719" s="198">
        <v>0</v>
      </c>
      <c r="AJ719" s="114" t="s">
        <v>1351</v>
      </c>
      <c r="AK719" s="115">
        <v>44745</v>
      </c>
      <c r="AL719" s="114" t="s">
        <v>73</v>
      </c>
      <c r="AM719" s="43" t="s">
        <v>8817</v>
      </c>
      <c r="AN719" s="115">
        <v>45803</v>
      </c>
      <c r="AO719" s="114">
        <v>1</v>
      </c>
      <c r="AQ719" s="115"/>
      <c r="AT719" s="115"/>
      <c r="AW719" s="115"/>
      <c r="AZ719" s="115"/>
      <c r="BC719" s="115"/>
      <c r="BF719" s="115"/>
      <c r="BI719" s="115"/>
      <c r="BL719" s="115"/>
      <c r="BR719" s="115"/>
      <c r="BX719" s="115"/>
      <c r="CD719" s="115"/>
      <c r="CJ719" s="115"/>
      <c r="CP719" s="115"/>
      <c r="CV719" s="115"/>
      <c r="DB719" s="115"/>
      <c r="DH719" s="115"/>
      <c r="DN719" s="115"/>
      <c r="DS719" s="31" cm="1">
        <f t="array" ref="DS719">_xlfn.TAKE(_xlfn.CHOOSECOLS(_xlfn.WRAPROWS($AG719:$DR719,6),2),1)</f>
        <v>44720</v>
      </c>
      <c r="DT719" s="31" cm="1">
        <f t="array" ref="DT719">_xlfn.TAKE(_xlfn._xlws.FILTER(_xlfn.CHOOSECOLS(_xlfn.WRAPROWS($AG719:$DR719,6),2),
(_xlfn.CHOOSECOLS(_xlfn.WRAPROWS($AG719:$DR719,6),3) = "0") +
(_xlfn.CHOOSECOLS(_xlfn.WRAPROWS($AG719:$DR719,6),3) = 0) +
(_xlfn.CHOOSECOLS(_xlfn.WRAPROWS($AG719:$DR719,6),3) = "0(CP)")),1)</f>
        <v>44720</v>
      </c>
    </row>
    <row r="720" spans="1:124" s="114" customFormat="1" x14ac:dyDescent="0.45">
      <c r="A720" s="29"/>
      <c r="B720" s="62" t="s">
        <v>59</v>
      </c>
      <c r="C720" s="45" t="s">
        <v>1541</v>
      </c>
      <c r="D720" s="29" t="s">
        <v>101</v>
      </c>
      <c r="E720" s="45" t="s">
        <v>1519</v>
      </c>
      <c r="F720" s="45">
        <v>125370</v>
      </c>
      <c r="G720" s="29"/>
      <c r="H720" s="30" t="str">
        <f t="shared" si="146"/>
        <v>GUP-CV03-P1MAK-125370</v>
      </c>
      <c r="I720" s="63" t="s">
        <v>1542</v>
      </c>
      <c r="J720" s="28" t="s">
        <v>65</v>
      </c>
      <c r="K720" s="48">
        <v>44789</v>
      </c>
      <c r="L720" s="48">
        <v>44926</v>
      </c>
      <c r="M720" s="32" t="s">
        <v>1399</v>
      </c>
      <c r="N720" s="28" t="s">
        <v>1400</v>
      </c>
      <c r="O720" s="28"/>
      <c r="P720" s="28"/>
      <c r="Q720" s="28"/>
      <c r="R720" s="28"/>
      <c r="S720" s="28" t="s">
        <v>1401</v>
      </c>
      <c r="T720" s="32" t="s">
        <v>67</v>
      </c>
      <c r="U720" s="28" t="s">
        <v>1401</v>
      </c>
      <c r="V720" s="37" t="s">
        <v>272</v>
      </c>
      <c r="W720" s="37">
        <v>3</v>
      </c>
      <c r="X720" s="162">
        <v>45838</v>
      </c>
      <c r="Y720" s="165">
        <v>45840</v>
      </c>
      <c r="Z720" s="30"/>
      <c r="AA720" s="107" t="str" cm="1">
        <f t="array" ref="AA720">IF(AB720="","",INDEX(AG720:DR720,_xlfn.XMATCH(AB720,AG720:DR720)-1))</f>
        <v>DE-GUP-DT-E-23-149</v>
      </c>
      <c r="AB720" s="113">
        <f t="shared" si="171"/>
        <v>44966</v>
      </c>
      <c r="AC720" s="107" cm="1">
        <f t="array" ref="AC720">IF(AB720="","",INDEX(AG720:DR720,_xlfn.XMATCH(AB720,AG720:DR720)+1))</f>
        <v>1</v>
      </c>
      <c r="AD720" s="107" t="str" cm="1">
        <f t="array" ref="AD720">IF(AE720="","",INDEX(AG720:DR720,_xlfn.XMATCH(AE720,AG720:DR720)-1))</f>
        <v>CRS-GUP-DHI-DT-22-1008</v>
      </c>
      <c r="AE720" s="113">
        <f t="shared" si="172"/>
        <v>44878</v>
      </c>
      <c r="AF720" s="107" t="str" cm="1">
        <f t="array" ref="AF720">IF(AE720="","",INDEX(AG720:DR720,_xlfn.XMATCH(AE720,AG720:DR720)+1))</f>
        <v>AA</v>
      </c>
      <c r="AG720" s="114" t="s">
        <v>1421</v>
      </c>
      <c r="AH720" s="115">
        <v>44659</v>
      </c>
      <c r="AI720" s="198" t="s">
        <v>90</v>
      </c>
      <c r="AJ720" s="114" t="s">
        <v>1422</v>
      </c>
      <c r="AK720" s="115">
        <v>44680</v>
      </c>
      <c r="AL720" s="114" t="s">
        <v>92</v>
      </c>
      <c r="AM720" s="114" t="s">
        <v>1423</v>
      </c>
      <c r="AN720" s="115">
        <v>44692</v>
      </c>
      <c r="AO720" s="114" t="s">
        <v>52</v>
      </c>
      <c r="AP720" s="114" t="s">
        <v>1424</v>
      </c>
      <c r="AQ720" s="115">
        <v>44719</v>
      </c>
      <c r="AR720" s="114" t="s">
        <v>92</v>
      </c>
      <c r="AS720" s="114" t="s">
        <v>1342</v>
      </c>
      <c r="AT720" s="115">
        <v>44727</v>
      </c>
      <c r="AU720" s="114" t="s">
        <v>337</v>
      </c>
      <c r="AV720" s="114" t="s">
        <v>1343</v>
      </c>
      <c r="AW720" s="115">
        <v>44749</v>
      </c>
      <c r="AX720" s="114" t="s">
        <v>92</v>
      </c>
      <c r="AY720" s="114" t="s">
        <v>1327</v>
      </c>
      <c r="AZ720" s="115">
        <v>44785</v>
      </c>
      <c r="BA720" s="114" t="s">
        <v>82</v>
      </c>
      <c r="BB720" s="114" t="s">
        <v>1386</v>
      </c>
      <c r="BC720" s="115">
        <v>44809</v>
      </c>
      <c r="BD720" s="114" t="s">
        <v>84</v>
      </c>
      <c r="BE720" s="114" t="s">
        <v>5106</v>
      </c>
      <c r="BF720" s="115">
        <v>44851</v>
      </c>
      <c r="BG720" s="114">
        <v>0</v>
      </c>
      <c r="BH720" s="114" t="s">
        <v>5370</v>
      </c>
      <c r="BI720" s="115">
        <v>44878</v>
      </c>
      <c r="BJ720" s="114" t="s">
        <v>84</v>
      </c>
      <c r="BK720" s="114" t="s">
        <v>6404</v>
      </c>
      <c r="BL720" s="115">
        <v>44966</v>
      </c>
      <c r="BM720" s="114">
        <v>1</v>
      </c>
      <c r="BR720" s="115"/>
      <c r="BX720" s="115"/>
      <c r="CD720" s="115"/>
      <c r="CJ720" s="115"/>
      <c r="CP720" s="115"/>
      <c r="CV720" s="115"/>
      <c r="DB720" s="115"/>
      <c r="DH720" s="115"/>
      <c r="DN720" s="115"/>
      <c r="DS720" s="31" cm="1">
        <f t="array" ref="DS720">_xlfn.TAKE(_xlfn.CHOOSECOLS(_xlfn.WRAPROWS($AG720:$DR720,6),2),1)</f>
        <v>44659</v>
      </c>
      <c r="DT720" s="31" cm="1">
        <f t="array" ref="DT720">_xlfn.TAKE(_xlfn._xlws.FILTER(_xlfn.CHOOSECOLS(_xlfn.WRAPROWS($AG720:$DR720,6),2),
(_xlfn.CHOOSECOLS(_xlfn.WRAPROWS($AG720:$DR720,6),3) = "0") +
(_xlfn.CHOOSECOLS(_xlfn.WRAPROWS($AG720:$DR720,6),3) = 0) +
(_xlfn.CHOOSECOLS(_xlfn.WRAPROWS($AG720:$DR720,6),3) = "0(CP)")),1)</f>
        <v>44851</v>
      </c>
    </row>
    <row r="721" spans="1:124" s="114" customFormat="1" x14ac:dyDescent="0.45">
      <c r="A721" s="29"/>
      <c r="B721" s="62" t="s">
        <v>59</v>
      </c>
      <c r="C721" s="45" t="s">
        <v>1541</v>
      </c>
      <c r="D721" s="29" t="s">
        <v>101</v>
      </c>
      <c r="E721" s="45" t="s">
        <v>1519</v>
      </c>
      <c r="F721" s="45">
        <v>125374</v>
      </c>
      <c r="G721" s="29"/>
      <c r="H721" s="30" t="str">
        <f t="shared" si="146"/>
        <v>GUP-CV03-P1MAK-125374</v>
      </c>
      <c r="I721" s="63" t="s">
        <v>1543</v>
      </c>
      <c r="J721" s="28" t="s">
        <v>65</v>
      </c>
      <c r="K721" s="48">
        <v>44727</v>
      </c>
      <c r="L721" s="48">
        <v>44926</v>
      </c>
      <c r="M721" s="32" t="s">
        <v>1399</v>
      </c>
      <c r="N721" s="28" t="s">
        <v>1400</v>
      </c>
      <c r="O721" s="28"/>
      <c r="P721" s="28"/>
      <c r="Q721" s="28"/>
      <c r="R721" s="28"/>
      <c r="S721" s="28" t="s">
        <v>1401</v>
      </c>
      <c r="T721" s="32" t="s">
        <v>67</v>
      </c>
      <c r="U721" s="28" t="s">
        <v>1401</v>
      </c>
      <c r="V721" s="37" t="s">
        <v>272</v>
      </c>
      <c r="W721" s="37">
        <v>3</v>
      </c>
      <c r="X721" s="162">
        <v>45838</v>
      </c>
      <c r="Y721" s="165">
        <v>45840</v>
      </c>
      <c r="Z721" s="30"/>
      <c r="AA721" s="107" t="str" cm="1">
        <f t="array" ref="AA721">IF(AB721="","",INDEX(AG721:DR721,_xlfn.XMATCH(AB721,AG721:DR721)-1))</f>
        <v>DE-GUP-DT-E-23-149</v>
      </c>
      <c r="AB721" s="113">
        <f t="shared" si="171"/>
        <v>44966</v>
      </c>
      <c r="AC721" s="107" cm="1">
        <f t="array" ref="AC721">IF(AB721="","",INDEX(AG721:DR721,_xlfn.XMATCH(AB721,AG721:DR721)+1))</f>
        <v>1</v>
      </c>
      <c r="AD721" s="107" t="str" cm="1">
        <f t="array" ref="AD721">IF(AE721="","",INDEX(AG721:DR721,_xlfn.XMATCH(AE721,AG721:DR721)-1))</f>
        <v>메일로 회신 받음</v>
      </c>
      <c r="AE721" s="113">
        <f t="shared" si="172"/>
        <v>44868</v>
      </c>
      <c r="AF721" s="107" t="str" cm="1">
        <f t="array" ref="AF721">IF(AE721="","",INDEX(AG721:DR721,_xlfn.XMATCH(AE721,AG721:DR721)+1))</f>
        <v>AA</v>
      </c>
      <c r="AG721" s="114" t="s">
        <v>1421</v>
      </c>
      <c r="AH721" s="115">
        <v>44659</v>
      </c>
      <c r="AI721" s="198" t="s">
        <v>90</v>
      </c>
      <c r="AJ721" s="114" t="s">
        <v>1422</v>
      </c>
      <c r="AK721" s="115">
        <v>44680</v>
      </c>
      <c r="AL721" s="114" t="s">
        <v>92</v>
      </c>
      <c r="AM721" s="114" t="s">
        <v>1423</v>
      </c>
      <c r="AN721" s="115">
        <v>44692</v>
      </c>
      <c r="AO721" s="114" t="s">
        <v>52</v>
      </c>
      <c r="AP721" s="114" t="s">
        <v>1424</v>
      </c>
      <c r="AQ721" s="115">
        <v>44719</v>
      </c>
      <c r="AR721" s="114" t="s">
        <v>113</v>
      </c>
      <c r="AS721" s="114" t="s">
        <v>1342</v>
      </c>
      <c r="AT721" s="115">
        <v>44727</v>
      </c>
      <c r="AU721" s="114" t="s">
        <v>340</v>
      </c>
      <c r="AV721" s="114" t="s">
        <v>6405</v>
      </c>
      <c r="AW721" s="115">
        <v>44868</v>
      </c>
      <c r="AX721" s="114" t="s">
        <v>84</v>
      </c>
      <c r="AY721" s="114" t="s">
        <v>6404</v>
      </c>
      <c r="AZ721" s="115">
        <v>44966</v>
      </c>
      <c r="BA721" s="114">
        <v>1</v>
      </c>
      <c r="BC721" s="115"/>
      <c r="BF721" s="115"/>
      <c r="BI721" s="115"/>
      <c r="BL721" s="115"/>
      <c r="BR721" s="115"/>
      <c r="BX721" s="115"/>
      <c r="CD721" s="115"/>
      <c r="CJ721" s="115"/>
      <c r="CP721" s="115"/>
      <c r="CV721" s="115"/>
      <c r="DB721" s="115"/>
      <c r="DH721" s="115"/>
      <c r="DN721" s="115"/>
      <c r="DS721" s="31" cm="1">
        <f t="array" ref="DS721">_xlfn.TAKE(_xlfn.CHOOSECOLS(_xlfn.WRAPROWS($AG721:$DR721,6),2),1)</f>
        <v>44659</v>
      </c>
      <c r="DT721" s="31" cm="1">
        <f t="array" ref="DT721">_xlfn.TAKE(_xlfn._xlws.FILTER(_xlfn.CHOOSECOLS(_xlfn.WRAPROWS($AG721:$DR721,6),2),
(_xlfn.CHOOSECOLS(_xlfn.WRAPROWS($AG721:$DR721,6),3) = "0") +
(_xlfn.CHOOSECOLS(_xlfn.WRAPROWS($AG721:$DR721,6),3) = 0) +
(_xlfn.CHOOSECOLS(_xlfn.WRAPROWS($AG721:$DR721,6),3) = "0(CP)")),1)</f>
        <v>44727</v>
      </c>
    </row>
    <row r="722" spans="1:124" s="114" customFormat="1" x14ac:dyDescent="0.45">
      <c r="A722" s="29"/>
      <c r="B722" s="62" t="s">
        <v>59</v>
      </c>
      <c r="C722" s="45" t="s">
        <v>953</v>
      </c>
      <c r="D722" s="29" t="s">
        <v>101</v>
      </c>
      <c r="E722" s="45" t="s">
        <v>1544</v>
      </c>
      <c r="F722" s="45">
        <v>125375</v>
      </c>
      <c r="G722" s="29"/>
      <c r="H722" s="30" t="str">
        <f t="shared" si="146"/>
        <v>GUP-CQ02-P1CJJ-125375</v>
      </c>
      <c r="I722" s="63" t="s">
        <v>1545</v>
      </c>
      <c r="J722" s="28" t="s">
        <v>96</v>
      </c>
      <c r="K722" s="48">
        <v>44720</v>
      </c>
      <c r="L722" s="48"/>
      <c r="M722" s="32" t="s">
        <v>1399</v>
      </c>
      <c r="N722" s="28" t="s">
        <v>1400</v>
      </c>
      <c r="O722" s="28"/>
      <c r="P722" s="28"/>
      <c r="Q722" s="28"/>
      <c r="R722" s="28"/>
      <c r="S722" s="28" t="s">
        <v>1401</v>
      </c>
      <c r="T722" s="32" t="s">
        <v>67</v>
      </c>
      <c r="U722" s="28" t="s">
        <v>1401</v>
      </c>
      <c r="V722" s="37" t="s">
        <v>249</v>
      </c>
      <c r="W722" s="37">
        <v>3</v>
      </c>
      <c r="X722" s="162">
        <v>45838</v>
      </c>
      <c r="Y722" s="165">
        <v>45840</v>
      </c>
      <c r="Z722" s="30"/>
      <c r="AA722" s="107" t="str" cm="1">
        <f t="array" ref="AA722">IF(AB722="","",INDEX(AG722:DR722,_xlfn.XMATCH(AB722,AG722:DR722)-1))</f>
        <v>DE-GUP-DT-E-22-278</v>
      </c>
      <c r="AB722" s="113">
        <f t="shared" si="171"/>
        <v>44720</v>
      </c>
      <c r="AC722" s="107" cm="1">
        <f t="array" ref="AC722">IF(AB722="","",INDEX(AG722:DR722,_xlfn.XMATCH(AB722,AG722:DR722)+1))</f>
        <v>0</v>
      </c>
      <c r="AD722" s="107" t="str" cm="1">
        <f t="array" ref="AD722">IF(AE722="","",INDEX(AG722:DR722,_xlfn.XMATCH(AE722,AG722:DR722)-1))</f>
        <v>CRS-GUP-DHI-DT-22-481</v>
      </c>
      <c r="AE722" s="113">
        <f t="shared" si="172"/>
        <v>44745</v>
      </c>
      <c r="AF722" s="107" t="str" cm="1">
        <f t="array" ref="AF722">IF(AE722="","",INDEX(AG722:DR722,_xlfn.XMATCH(AE722,AG722:DR722)+1))</f>
        <v>NC</v>
      </c>
      <c r="AG722" s="114" t="s">
        <v>1350</v>
      </c>
      <c r="AH722" s="115">
        <v>44720</v>
      </c>
      <c r="AI722" s="198">
        <v>0</v>
      </c>
      <c r="AJ722" s="114" t="s">
        <v>1351</v>
      </c>
      <c r="AK722" s="115">
        <v>44745</v>
      </c>
      <c r="AL722" s="114" t="s">
        <v>73</v>
      </c>
      <c r="AN722" s="115"/>
      <c r="AQ722" s="115"/>
      <c r="AT722" s="115"/>
      <c r="AW722" s="115"/>
      <c r="AZ722" s="115"/>
      <c r="BC722" s="115"/>
      <c r="BF722" s="115"/>
      <c r="BI722" s="115"/>
      <c r="BL722" s="115"/>
      <c r="BR722" s="115"/>
      <c r="BX722" s="115"/>
      <c r="CD722" s="115"/>
      <c r="CJ722" s="115"/>
      <c r="CP722" s="115"/>
      <c r="CV722" s="115"/>
      <c r="DB722" s="115"/>
      <c r="DH722" s="115"/>
      <c r="DN722" s="115"/>
      <c r="DS722" s="31" cm="1">
        <f t="array" ref="DS722">_xlfn.TAKE(_xlfn.CHOOSECOLS(_xlfn.WRAPROWS($AG722:$DR722,6),2),1)</f>
        <v>44720</v>
      </c>
      <c r="DT722" s="31" cm="1">
        <f t="array" ref="DT722">_xlfn.TAKE(_xlfn._xlws.FILTER(_xlfn.CHOOSECOLS(_xlfn.WRAPROWS($AG722:$DR722,6),2),
(_xlfn.CHOOSECOLS(_xlfn.WRAPROWS($AG722:$DR722,6),3) = "0") +
(_xlfn.CHOOSECOLS(_xlfn.WRAPROWS($AG722:$DR722,6),3) = 0) +
(_xlfn.CHOOSECOLS(_xlfn.WRAPROWS($AG722:$DR722,6),3) = "0(CP)")),1)</f>
        <v>44720</v>
      </c>
    </row>
    <row r="723" spans="1:124" s="114" customFormat="1" x14ac:dyDescent="0.45">
      <c r="A723" s="29"/>
      <c r="B723" s="62" t="s">
        <v>59</v>
      </c>
      <c r="C723" s="45" t="s">
        <v>953</v>
      </c>
      <c r="D723" s="29" t="s">
        <v>101</v>
      </c>
      <c r="E723" s="45" t="s">
        <v>1473</v>
      </c>
      <c r="F723" s="45">
        <v>125381</v>
      </c>
      <c r="G723" s="29"/>
      <c r="H723" s="30" t="str">
        <f t="shared" si="146"/>
        <v>GUP-CQ02-P1MAA-125381</v>
      </c>
      <c r="I723" s="63" t="s">
        <v>1546</v>
      </c>
      <c r="J723" s="28" t="s">
        <v>96</v>
      </c>
      <c r="K723" s="48">
        <v>44796</v>
      </c>
      <c r="L723" s="48"/>
      <c r="M723" s="32" t="s">
        <v>1399</v>
      </c>
      <c r="N723" s="28" t="s">
        <v>1400</v>
      </c>
      <c r="O723" s="28"/>
      <c r="P723" s="28"/>
      <c r="Q723" s="28"/>
      <c r="R723" s="28"/>
      <c r="S723" s="28" t="s">
        <v>1401</v>
      </c>
      <c r="T723" s="32" t="s">
        <v>67</v>
      </c>
      <c r="U723" s="28" t="s">
        <v>1401</v>
      </c>
      <c r="V723" s="37" t="s">
        <v>236</v>
      </c>
      <c r="W723" s="37">
        <v>3</v>
      </c>
      <c r="X723" s="162">
        <v>45838</v>
      </c>
      <c r="Y723" s="165">
        <v>45840</v>
      </c>
      <c r="Z723" s="30"/>
      <c r="AA723" s="107" t="str" cm="1">
        <f t="array" ref="AA723">IF(AB723="","",INDEX(AG723:DR723,_xlfn.XMATCH(AB723,AG723:DR723)-1))</f>
        <v>DE-GUP-DT-E-22-531</v>
      </c>
      <c r="AB723" s="113">
        <f t="shared" si="171"/>
        <v>44796</v>
      </c>
      <c r="AC723" s="107" cm="1">
        <f t="array" ref="AC723">IF(AB723="","",INDEX(AG723:DR723,_xlfn.XMATCH(AB723,AG723:DR723)+1))</f>
        <v>0</v>
      </c>
      <c r="AD723" s="107" t="str" cm="1">
        <f t="array" ref="AD723">IF(AE723="","",INDEX(AG723:DR723,_xlfn.XMATCH(AE723,AG723:DR723)-1))</f>
        <v>CRS-GUP-DHI-DT-22-737</v>
      </c>
      <c r="AE723" s="113">
        <f t="shared" si="172"/>
        <v>44816</v>
      </c>
      <c r="AF723" s="107" t="str" cm="1">
        <f t="array" ref="AF723">IF(AE723="","",INDEX(AG723:DR723,_xlfn.XMATCH(AE723,AG723:DR723)+1))</f>
        <v>NC</v>
      </c>
      <c r="AG723" s="114" t="s">
        <v>1457</v>
      </c>
      <c r="AH723" s="115">
        <v>44796</v>
      </c>
      <c r="AI723" s="198">
        <v>0</v>
      </c>
      <c r="AJ723" s="114" t="s">
        <v>1458</v>
      </c>
      <c r="AK723" s="115">
        <v>44816</v>
      </c>
      <c r="AL723" s="114" t="s">
        <v>73</v>
      </c>
      <c r="AN723" s="115"/>
      <c r="AQ723" s="115"/>
      <c r="AT723" s="115"/>
      <c r="AW723" s="115"/>
      <c r="AZ723" s="115"/>
      <c r="BC723" s="115"/>
      <c r="BF723" s="115"/>
      <c r="BI723" s="115"/>
      <c r="BL723" s="115"/>
      <c r="BR723" s="115"/>
      <c r="BX723" s="115"/>
      <c r="CD723" s="115"/>
      <c r="CJ723" s="115"/>
      <c r="CP723" s="115"/>
      <c r="CV723" s="115"/>
      <c r="DB723" s="115"/>
      <c r="DH723" s="115"/>
      <c r="DN723" s="115"/>
      <c r="DS723" s="31" cm="1">
        <f t="array" ref="DS723">_xlfn.TAKE(_xlfn.CHOOSECOLS(_xlfn.WRAPROWS($AG723:$DR723,6),2),1)</f>
        <v>44796</v>
      </c>
      <c r="DT723" s="31" cm="1">
        <f t="array" ref="DT723">_xlfn.TAKE(_xlfn._xlws.FILTER(_xlfn.CHOOSECOLS(_xlfn.WRAPROWS($AG723:$DR723,6),2),
(_xlfn.CHOOSECOLS(_xlfn.WRAPROWS($AG723:$DR723,6),3) = "0") +
(_xlfn.CHOOSECOLS(_xlfn.WRAPROWS($AG723:$DR723,6),3) = 0) +
(_xlfn.CHOOSECOLS(_xlfn.WRAPROWS($AG723:$DR723,6),3) = "0(CP)")),1)</f>
        <v>44796</v>
      </c>
    </row>
    <row r="724" spans="1:124" s="43" customFormat="1" x14ac:dyDescent="0.45">
      <c r="A724" s="29"/>
      <c r="B724" s="62" t="s">
        <v>445</v>
      </c>
      <c r="C724" s="45" t="s">
        <v>540</v>
      </c>
      <c r="D724" s="29" t="s">
        <v>101</v>
      </c>
      <c r="E724" s="45" t="s">
        <v>1473</v>
      </c>
      <c r="F724" s="37">
        <v>125384</v>
      </c>
      <c r="G724" s="29"/>
      <c r="H724" s="30" t="str">
        <f t="shared" si="146"/>
        <v>GUP-YF00-P1MAA-125384</v>
      </c>
      <c r="I724" s="63" t="s">
        <v>5262</v>
      </c>
      <c r="J724" s="28" t="s">
        <v>542</v>
      </c>
      <c r="K724" s="48">
        <v>44788</v>
      </c>
      <c r="L724" s="48"/>
      <c r="M724" s="32" t="s">
        <v>448</v>
      </c>
      <c r="N724" s="28" t="s">
        <v>1299</v>
      </c>
      <c r="O724" s="28"/>
      <c r="P724" s="28"/>
      <c r="Q724" s="28"/>
      <c r="R724" s="28"/>
      <c r="S724" s="28" t="s">
        <v>1300</v>
      </c>
      <c r="T724" s="32" t="s">
        <v>104</v>
      </c>
      <c r="U724" s="28" t="s">
        <v>1300</v>
      </c>
      <c r="V724" s="37" t="s">
        <v>249</v>
      </c>
      <c r="W724" s="37">
        <v>3</v>
      </c>
      <c r="X724" s="162">
        <v>45838</v>
      </c>
      <c r="Y724" s="165">
        <v>45840</v>
      </c>
      <c r="Z724" s="30"/>
      <c r="AA724" s="119" t="str" cm="1">
        <f t="array" ref="AA724">IF(AB724="","",INDEX(AG724:DR724,_xlfn.XMATCH(AB724,AG724:DR724)-1))</f>
        <v>DE-GUP-DT-E-25-046</v>
      </c>
      <c r="AB724" s="120">
        <f>IF(AH724="", "",MAX(AH724,AN724,AT724,AZ724,BF724,BL724,BR724,BX724,CD724,CJ724,CP724,CV724,DB724,DH724,DN724))</f>
        <v>45765</v>
      </c>
      <c r="AC724" s="119" cm="1">
        <f t="array" ref="AC724">IF(AB724="","",INDEX(AG724:DR724,_xlfn.XMATCH(AB724,AG724:DR724)+1))</f>
        <v>2</v>
      </c>
      <c r="AD724" s="119" t="str" cm="1">
        <f t="array" ref="AD724">IF(AE724="","",INDEX(AG724:DR724,_xlfn.XMATCH(AE724,AG724:DR724)-1))</f>
        <v>CRS-GUP-DHI-DT-22-1008</v>
      </c>
      <c r="AE724" s="120">
        <f t="shared" ref="AE724:AE725" si="175">IF(AK724="", "",MAX(AK724,AQ724,AW724,BC724,BI724,BO724,BU724,CA724,CG724,CM724,CS724,CY724,DE724,DK724,DQ724))</f>
        <v>44878</v>
      </c>
      <c r="AF724" s="119" t="str" cm="1">
        <f t="array" ref="AF724">IF(AE724="","",INDEX(AG724:DR724,_xlfn.XMATCH(AE724,AG724:DR724)+1))</f>
        <v>NC</v>
      </c>
      <c r="AG724" s="43" t="s">
        <v>5106</v>
      </c>
      <c r="AH724" s="117">
        <v>44851</v>
      </c>
      <c r="AI724" s="199">
        <v>0</v>
      </c>
      <c r="AJ724" s="43" t="s">
        <v>5370</v>
      </c>
      <c r="AK724" s="117">
        <v>44878</v>
      </c>
      <c r="AL724" s="43" t="s">
        <v>73</v>
      </c>
      <c r="AM724" s="43" t="s">
        <v>8231</v>
      </c>
      <c r="AN724" s="117">
        <v>45341</v>
      </c>
      <c r="AO724" s="43">
        <v>1</v>
      </c>
      <c r="AQ724" s="117"/>
      <c r="AS724" s="43" t="s">
        <v>8808</v>
      </c>
      <c r="AT724" s="117">
        <v>45765</v>
      </c>
      <c r="AU724" s="43">
        <v>2</v>
      </c>
      <c r="AW724" s="117"/>
      <c r="AZ724" s="117"/>
      <c r="BC724" s="117"/>
      <c r="BF724" s="117"/>
      <c r="BI724" s="117"/>
      <c r="BL724" s="117"/>
      <c r="BR724" s="117"/>
      <c r="BX724" s="117"/>
      <c r="CD724" s="117"/>
      <c r="CJ724" s="117"/>
      <c r="CP724" s="117"/>
      <c r="CV724" s="117"/>
      <c r="DB724" s="117"/>
      <c r="DH724" s="117"/>
      <c r="DN724" s="117"/>
      <c r="DS724" s="31" cm="1">
        <f t="array" ref="DS724">_xlfn.TAKE(_xlfn.CHOOSECOLS(_xlfn.WRAPROWS($AG724:$DR724,6),2),1)</f>
        <v>44851</v>
      </c>
      <c r="DT724" s="31" cm="1">
        <f t="array" ref="DT724">_xlfn.TAKE(_xlfn._xlws.FILTER(_xlfn.CHOOSECOLS(_xlfn.WRAPROWS($AG724:$DR724,6),2),
(_xlfn.CHOOSECOLS(_xlfn.WRAPROWS($AG724:$DR724,6),3) = "0") +
(_xlfn.CHOOSECOLS(_xlfn.WRAPROWS($AG724:$DR724,6),3) = 0) +
(_xlfn.CHOOSECOLS(_xlfn.WRAPROWS($AG724:$DR724,6),3) = "0(CP)")),1)</f>
        <v>44851</v>
      </c>
    </row>
    <row r="725" spans="1:124" s="114" customFormat="1" x14ac:dyDescent="0.45">
      <c r="A725" s="29"/>
      <c r="B725" s="62" t="s">
        <v>445</v>
      </c>
      <c r="C725" s="45" t="s">
        <v>6293</v>
      </c>
      <c r="D725" s="38" t="s">
        <v>101</v>
      </c>
      <c r="E725" s="45" t="s">
        <v>1444</v>
      </c>
      <c r="F725" s="37">
        <v>125386</v>
      </c>
      <c r="G725" s="29"/>
      <c r="H725" s="30" t="str">
        <f t="shared" si="146"/>
        <v>GUP-DD02-P1CJJ-125386</v>
      </c>
      <c r="I725" s="60" t="s">
        <v>1452</v>
      </c>
      <c r="J725" s="28" t="s">
        <v>542</v>
      </c>
      <c r="K725" s="48">
        <v>44743</v>
      </c>
      <c r="L725" s="48"/>
      <c r="M725" s="32" t="s">
        <v>448</v>
      </c>
      <c r="N725" s="28" t="s">
        <v>1299</v>
      </c>
      <c r="O725" s="28"/>
      <c r="P725" s="28"/>
      <c r="Q725" s="28"/>
      <c r="R725" s="28"/>
      <c r="S725" s="28" t="s">
        <v>1300</v>
      </c>
      <c r="T725" s="32" t="s">
        <v>104</v>
      </c>
      <c r="U725" s="28" t="s">
        <v>1300</v>
      </c>
      <c r="V725" s="37" t="s">
        <v>249</v>
      </c>
      <c r="W725" s="37">
        <v>3</v>
      </c>
      <c r="X725" s="162">
        <v>45838</v>
      </c>
      <c r="Y725" s="165">
        <v>45840</v>
      </c>
      <c r="Z725" s="30"/>
      <c r="AA725" s="107" t="str" cm="1">
        <f t="array" ref="AA725">IF(AB725="","",INDEX(AG725:DR725,_xlfn.XMATCH(AB725,AG725:DR725)-1))</f>
        <v>DE-GUP-DT-E-23-006</v>
      </c>
      <c r="AB725" s="113">
        <f t="shared" ref="AB725" si="176">IF(AH725="", "",MAX(AH725,AN725,AT725,AZ725,BF725,BL725,BR725,BX725,CD725,CJ725,CP725,CV725,DB725,DH725,DN725))</f>
        <v>44938</v>
      </c>
      <c r="AC725" s="107" cm="1">
        <f t="array" ref="AC725">IF(AB725="","",INDEX(AG725:DR725,_xlfn.XMATCH(AB725,AG725:DR725)+1))</f>
        <v>0</v>
      </c>
      <c r="AD725" s="107" t="str" cm="1">
        <f t="array" ref="AD725">IF(AE725="","",INDEX(AG725:DR725,_xlfn.XMATCH(AE725,AG725:DR725)-1))</f>
        <v>CRS-GUP-DHI-DT-23-1520</v>
      </c>
      <c r="AE725" s="113">
        <f t="shared" si="175"/>
        <v>44971</v>
      </c>
      <c r="AF725" s="107" t="str" cm="1">
        <f t="array" ref="AF725">IF(AE725="","",INDEX(AG725:DR725,_xlfn.XMATCH(AE725,AG725:DR725)+1))</f>
        <v>NC</v>
      </c>
      <c r="AG725" s="114" t="s">
        <v>6162</v>
      </c>
      <c r="AH725" s="115">
        <v>44938</v>
      </c>
      <c r="AI725" s="198">
        <v>0</v>
      </c>
      <c r="AJ725" s="114" t="s">
        <v>6475</v>
      </c>
      <c r="AK725" s="115">
        <v>44971</v>
      </c>
      <c r="AL725" s="114" t="s">
        <v>73</v>
      </c>
      <c r="AN725" s="115"/>
      <c r="AQ725" s="115"/>
      <c r="AT725" s="115"/>
      <c r="AW725" s="115"/>
      <c r="AZ725" s="115"/>
      <c r="BC725" s="115"/>
      <c r="BF725" s="115"/>
      <c r="BI725" s="115"/>
      <c r="BL725" s="115"/>
      <c r="BR725" s="115"/>
      <c r="BX725" s="115"/>
      <c r="CD725" s="115"/>
      <c r="CJ725" s="115"/>
      <c r="CP725" s="115"/>
      <c r="CV725" s="115"/>
      <c r="DB725" s="115"/>
      <c r="DH725" s="115"/>
      <c r="DN725" s="115"/>
      <c r="DS725" s="31" cm="1">
        <f t="array" ref="DS725">_xlfn.TAKE(_xlfn.CHOOSECOLS(_xlfn.WRAPROWS($AG725:$DR725,6),2),1)</f>
        <v>44938</v>
      </c>
      <c r="DT725" s="31" cm="1">
        <f t="array" ref="DT725">_xlfn.TAKE(_xlfn._xlws.FILTER(_xlfn.CHOOSECOLS(_xlfn.WRAPROWS($AG725:$DR725,6),2),
(_xlfn.CHOOSECOLS(_xlfn.WRAPROWS($AG725:$DR725,6),3) = "0") +
(_xlfn.CHOOSECOLS(_xlfn.WRAPROWS($AG725:$DR725,6),3) = 0) +
(_xlfn.CHOOSECOLS(_xlfn.WRAPROWS($AG725:$DR725,6),3) = "0(CP)")),1)</f>
        <v>44938</v>
      </c>
    </row>
    <row r="726" spans="1:124" s="114" customFormat="1" x14ac:dyDescent="0.45">
      <c r="A726" s="29"/>
      <c r="B726" s="62" t="s">
        <v>59</v>
      </c>
      <c r="C726" s="45" t="s">
        <v>488</v>
      </c>
      <c r="D726" s="29" t="s">
        <v>101</v>
      </c>
      <c r="E726" s="45" t="s">
        <v>1544</v>
      </c>
      <c r="F726" s="45">
        <v>125387</v>
      </c>
      <c r="G726" s="29"/>
      <c r="H726" s="30" t="str">
        <f t="shared" si="146"/>
        <v>GUP-YL01-P1CJJ-125387</v>
      </c>
      <c r="I726" s="63" t="s">
        <v>1547</v>
      </c>
      <c r="J726" s="28" t="s">
        <v>96</v>
      </c>
      <c r="K726" s="48">
        <v>44732</v>
      </c>
      <c r="L726" s="48"/>
      <c r="M726" s="32" t="s">
        <v>1399</v>
      </c>
      <c r="N726" s="28" t="s">
        <v>1400</v>
      </c>
      <c r="O726" s="28"/>
      <c r="P726" s="28"/>
      <c r="Q726" s="28"/>
      <c r="R726" s="28"/>
      <c r="S726" s="28" t="s">
        <v>1401</v>
      </c>
      <c r="T726" s="32" t="s">
        <v>67</v>
      </c>
      <c r="U726" s="28" t="s">
        <v>1401</v>
      </c>
      <c r="V726" s="37" t="s">
        <v>249</v>
      </c>
      <c r="W726" s="37">
        <v>3</v>
      </c>
      <c r="X726" s="162">
        <v>45838</v>
      </c>
      <c r="Y726" s="165">
        <v>45840</v>
      </c>
      <c r="Z726" s="30"/>
      <c r="AA726" s="107" t="str" cm="1">
        <f t="array" ref="AA726">IF(AB726="","",INDEX(AG726:DR726,_xlfn.XMATCH(AB726,AG726:DR726)-1))</f>
        <v>DE-GUP-DT-E-25-046</v>
      </c>
      <c r="AB726" s="113">
        <f>IF(AH726="", "",MAX(AH726,AN726,AT726,AZ726,BF726,BL726,BR726,BX726,CD726,CJ726,CP726,CV726,DB726,DH726,DN726))</f>
        <v>45765</v>
      </c>
      <c r="AC726" s="107" cm="1">
        <f t="array" ref="AC726">IF(AB726="","",INDEX(AG726:DR726,_xlfn.XMATCH(AB726,AG726:DR726)+1))</f>
        <v>1</v>
      </c>
      <c r="AD726" s="107" t="str" cm="1">
        <f t="array" ref="AD726">IF(AE726="","",INDEX(AG726:DR726,_xlfn.XMATCH(AE726,AG726:DR726)-1))</f>
        <v>CRS-GUP-DHI-DT-22-606</v>
      </c>
      <c r="AE726" s="113">
        <f t="shared" si="172"/>
        <v>44789</v>
      </c>
      <c r="AF726" s="107" t="str" cm="1">
        <f t="array" ref="AF726">IF(AE726="","",INDEX(AG726:DR726,_xlfn.XMATCH(AE726,AG726:DR726)+1))</f>
        <v>NC</v>
      </c>
      <c r="AG726" s="114" t="s">
        <v>1365</v>
      </c>
      <c r="AH726" s="115">
        <v>44732</v>
      </c>
      <c r="AI726" s="198">
        <v>0</v>
      </c>
      <c r="AJ726" s="114" t="s">
        <v>1366</v>
      </c>
      <c r="AK726" s="115">
        <v>44789</v>
      </c>
      <c r="AL726" s="114" t="s">
        <v>73</v>
      </c>
      <c r="AM726" s="114" t="s">
        <v>8808</v>
      </c>
      <c r="AN726" s="115">
        <v>45765</v>
      </c>
      <c r="AO726" s="114">
        <v>1</v>
      </c>
      <c r="AQ726" s="115"/>
      <c r="AS726" s="43"/>
      <c r="AT726" s="117"/>
      <c r="AU726" s="43"/>
      <c r="AW726" s="115"/>
      <c r="AZ726" s="115"/>
      <c r="BC726" s="115"/>
      <c r="BF726" s="115"/>
      <c r="BI726" s="115"/>
      <c r="BL726" s="115"/>
      <c r="BR726" s="115"/>
      <c r="BX726" s="115"/>
      <c r="CD726" s="115"/>
      <c r="CJ726" s="115"/>
      <c r="CP726" s="115"/>
      <c r="CV726" s="115"/>
      <c r="DB726" s="115"/>
      <c r="DH726" s="115"/>
      <c r="DN726" s="115"/>
      <c r="DS726" s="31" cm="1">
        <f t="array" ref="DS726">_xlfn.TAKE(_xlfn.CHOOSECOLS(_xlfn.WRAPROWS($AG726:$DR726,6),2),1)</f>
        <v>44732</v>
      </c>
      <c r="DT726" s="31" cm="1">
        <f t="array" ref="DT726">_xlfn.TAKE(_xlfn._xlws.FILTER(_xlfn.CHOOSECOLS(_xlfn.WRAPROWS($AG726:$DR726,6),2),
(_xlfn.CHOOSECOLS(_xlfn.WRAPROWS($AG726:$DR726,6),3) = "0") +
(_xlfn.CHOOSECOLS(_xlfn.WRAPROWS($AG726:$DR726,6),3) = 0) +
(_xlfn.CHOOSECOLS(_xlfn.WRAPROWS($AG726:$DR726,6),3) = "0(CP)")),1)</f>
        <v>44732</v>
      </c>
    </row>
    <row r="727" spans="1:124" s="114" customFormat="1" x14ac:dyDescent="0.45">
      <c r="A727" s="29"/>
      <c r="B727" s="62" t="s">
        <v>59</v>
      </c>
      <c r="C727" s="45" t="s">
        <v>1481</v>
      </c>
      <c r="D727" s="29" t="s">
        <v>101</v>
      </c>
      <c r="E727" s="45" t="s">
        <v>1473</v>
      </c>
      <c r="F727" s="45">
        <v>125389</v>
      </c>
      <c r="G727" s="29"/>
      <c r="H727" s="30" t="str">
        <f t="shared" si="146"/>
        <v>GUP-CC05-P1MAA-125389</v>
      </c>
      <c r="I727" s="63" t="s">
        <v>1548</v>
      </c>
      <c r="J727" s="28" t="s">
        <v>96</v>
      </c>
      <c r="K727" s="48">
        <v>44799</v>
      </c>
      <c r="L727" s="48"/>
      <c r="M727" s="32" t="s">
        <v>1399</v>
      </c>
      <c r="N727" s="28" t="s">
        <v>1400</v>
      </c>
      <c r="O727" s="28"/>
      <c r="P727" s="28"/>
      <c r="Q727" s="28"/>
      <c r="R727" s="28"/>
      <c r="S727" s="28" t="s">
        <v>1401</v>
      </c>
      <c r="T727" s="32" t="s">
        <v>67</v>
      </c>
      <c r="U727" s="28" t="s">
        <v>1401</v>
      </c>
      <c r="V727" s="37" t="s">
        <v>236</v>
      </c>
      <c r="W727" s="37">
        <v>3</v>
      </c>
      <c r="X727" s="162">
        <v>45838</v>
      </c>
      <c r="Y727" s="165">
        <v>45840</v>
      </c>
      <c r="Z727" s="30"/>
      <c r="AA727" s="107" t="str" cm="1">
        <f t="array" ref="AA727">IF(AB727="","",INDEX(AG727:DR727,_xlfn.XMATCH(AB727,AG727:DR727)-1))</f>
        <v>DE-GUP-DT-E-22-446</v>
      </c>
      <c r="AB727" s="113">
        <f t="shared" si="171"/>
        <v>44768</v>
      </c>
      <c r="AC727" s="107" cm="1">
        <f t="array" ref="AC727">IF(AB727="","",INDEX(AG727:DR727,_xlfn.XMATCH(AB727,AG727:DR727)+1))</f>
        <v>0</v>
      </c>
      <c r="AD727" s="107" t="str" cm="1">
        <f t="array" ref="AD727">IF(AE727="","",INDEX(AG727:DR727,_xlfn.XMATCH(AE727,AG727:DR727)-1))</f>
        <v>CRS-GUP-DHI-DT-22-648</v>
      </c>
      <c r="AE727" s="113">
        <f t="shared" si="172"/>
        <v>44793</v>
      </c>
      <c r="AF727" s="107" t="str" cm="1">
        <f t="array" ref="AF727">IF(AE727="","",INDEX(AG727:DR727,_xlfn.XMATCH(AE727,AG727:DR727)+1))</f>
        <v>NC</v>
      </c>
      <c r="AG727" s="114" t="s">
        <v>1455</v>
      </c>
      <c r="AH727" s="115">
        <v>44768</v>
      </c>
      <c r="AI727" s="198">
        <v>0</v>
      </c>
      <c r="AJ727" s="114" t="s">
        <v>1456</v>
      </c>
      <c r="AK727" s="115">
        <v>44793</v>
      </c>
      <c r="AL727" s="114" t="s">
        <v>73</v>
      </c>
      <c r="AN727" s="115"/>
      <c r="AQ727" s="115"/>
      <c r="AT727" s="115"/>
      <c r="AW727" s="115"/>
      <c r="AZ727" s="115"/>
      <c r="BC727" s="115"/>
      <c r="BF727" s="115"/>
      <c r="BI727" s="115"/>
      <c r="BL727" s="115"/>
      <c r="BR727" s="115"/>
      <c r="BX727" s="115"/>
      <c r="CD727" s="115"/>
      <c r="CJ727" s="115"/>
      <c r="CP727" s="115"/>
      <c r="CV727" s="115"/>
      <c r="DB727" s="115"/>
      <c r="DH727" s="115"/>
      <c r="DN727" s="115"/>
      <c r="DS727" s="31" cm="1">
        <f t="array" ref="DS727">_xlfn.TAKE(_xlfn.CHOOSECOLS(_xlfn.WRAPROWS($AG727:$DR727,6),2),1)</f>
        <v>44768</v>
      </c>
      <c r="DT727" s="31" cm="1">
        <f t="array" ref="DT727">_xlfn.TAKE(_xlfn._xlws.FILTER(_xlfn.CHOOSECOLS(_xlfn.WRAPROWS($AG727:$DR727,6),2),
(_xlfn.CHOOSECOLS(_xlfn.WRAPROWS($AG727:$DR727,6),3) = "0") +
(_xlfn.CHOOSECOLS(_xlfn.WRAPROWS($AG727:$DR727,6),3) = 0) +
(_xlfn.CHOOSECOLS(_xlfn.WRAPROWS($AG727:$DR727,6),3) = "0(CP)")),1)</f>
        <v>44768</v>
      </c>
    </row>
    <row r="728" spans="1:124" s="114" customFormat="1" x14ac:dyDescent="0.45">
      <c r="A728" s="29"/>
      <c r="B728" s="62" t="s">
        <v>59</v>
      </c>
      <c r="C728" s="45" t="s">
        <v>953</v>
      </c>
      <c r="D728" s="29" t="s">
        <v>101</v>
      </c>
      <c r="E728" s="45" t="s">
        <v>1497</v>
      </c>
      <c r="F728" s="45">
        <v>125390</v>
      </c>
      <c r="G728" s="29"/>
      <c r="H728" s="30" t="str">
        <f t="shared" si="146"/>
        <v>GUP-CQ02-P1MAX-125390</v>
      </c>
      <c r="I728" s="63" t="s">
        <v>1549</v>
      </c>
      <c r="J728" s="28" t="s">
        <v>96</v>
      </c>
      <c r="K728" s="48">
        <v>44766</v>
      </c>
      <c r="L728" s="48"/>
      <c r="M728" s="32" t="s">
        <v>1399</v>
      </c>
      <c r="N728" s="28" t="s">
        <v>1400</v>
      </c>
      <c r="O728" s="28"/>
      <c r="P728" s="28"/>
      <c r="Q728" s="28"/>
      <c r="R728" s="28"/>
      <c r="S728" s="28" t="s">
        <v>1401</v>
      </c>
      <c r="T728" s="32" t="s">
        <v>67</v>
      </c>
      <c r="U728" s="28" t="s">
        <v>1401</v>
      </c>
      <c r="V728" s="37" t="s">
        <v>236</v>
      </c>
      <c r="W728" s="37">
        <v>3</v>
      </c>
      <c r="X728" s="162">
        <v>45838</v>
      </c>
      <c r="Y728" s="165">
        <v>45840</v>
      </c>
      <c r="Z728" s="30"/>
      <c r="AA728" s="107" t="str" cm="1">
        <f t="array" ref="AA728">IF(AB728="","",INDEX(AG728:DR728,_xlfn.XMATCH(AB728,AG728:DR728)-1))</f>
        <v>DE-GUP-DT-E-22-551</v>
      </c>
      <c r="AB728" s="113">
        <f t="shared" si="171"/>
        <v>44797</v>
      </c>
      <c r="AC728" s="107" cm="1">
        <f t="array" ref="AC728">IF(AB728="","",INDEX(AG728:DR728,_xlfn.XMATCH(AB728,AG728:DR728)+1))</f>
        <v>0</v>
      </c>
      <c r="AD728" s="107" t="str" cm="1">
        <f t="array" ref="AD728">IF(AE728="","",INDEX(AG728:DR728,_xlfn.XMATCH(AE728,AG728:DR728)-1))</f>
        <v>CRS-GUP-DHI-DT-22-749</v>
      </c>
      <c r="AE728" s="113">
        <f t="shared" si="172"/>
        <v>44816</v>
      </c>
      <c r="AF728" s="107" t="str" cm="1">
        <f t="array" ref="AF728">IF(AE728="","",INDEX(AG728:DR728,_xlfn.XMATCH(AE728,AG728:DR728)+1))</f>
        <v>NC</v>
      </c>
      <c r="AG728" s="114" t="s">
        <v>1304</v>
      </c>
      <c r="AH728" s="115">
        <v>44797</v>
      </c>
      <c r="AI728" s="198">
        <v>0</v>
      </c>
      <c r="AJ728" s="114" t="s">
        <v>1305</v>
      </c>
      <c r="AK728" s="115">
        <v>44816</v>
      </c>
      <c r="AL728" s="114" t="s">
        <v>73</v>
      </c>
      <c r="AN728" s="115"/>
      <c r="AQ728" s="115"/>
      <c r="AT728" s="115"/>
      <c r="AW728" s="115"/>
      <c r="AZ728" s="115"/>
      <c r="BC728" s="115"/>
      <c r="BF728" s="115"/>
      <c r="BI728" s="115"/>
      <c r="BL728" s="115"/>
      <c r="BR728" s="115"/>
      <c r="BX728" s="115"/>
      <c r="CD728" s="115"/>
      <c r="CJ728" s="115"/>
      <c r="CP728" s="115"/>
      <c r="CV728" s="115"/>
      <c r="DB728" s="115"/>
      <c r="DH728" s="115"/>
      <c r="DN728" s="115"/>
      <c r="DS728" s="31" cm="1">
        <f t="array" ref="DS728">_xlfn.TAKE(_xlfn.CHOOSECOLS(_xlfn.WRAPROWS($AG728:$DR728,6),2),1)</f>
        <v>44797</v>
      </c>
      <c r="DT728" s="31" cm="1">
        <f t="array" ref="DT728">_xlfn.TAKE(_xlfn._xlws.FILTER(_xlfn.CHOOSECOLS(_xlfn.WRAPROWS($AG728:$DR728,6),2),
(_xlfn.CHOOSECOLS(_xlfn.WRAPROWS($AG728:$DR728,6),3) = "0") +
(_xlfn.CHOOSECOLS(_xlfn.WRAPROWS($AG728:$DR728,6),3) = 0) +
(_xlfn.CHOOSECOLS(_xlfn.WRAPROWS($AG728:$DR728,6),3) = "0(CP)")),1)</f>
        <v>44797</v>
      </c>
    </row>
    <row r="729" spans="1:124" s="114" customFormat="1" x14ac:dyDescent="0.45">
      <c r="A729" s="29"/>
      <c r="B729" s="62" t="s">
        <v>59</v>
      </c>
      <c r="C729" s="45" t="s">
        <v>706</v>
      </c>
      <c r="D729" s="29" t="s">
        <v>101</v>
      </c>
      <c r="E729" s="45" t="s">
        <v>1473</v>
      </c>
      <c r="F729" s="45">
        <v>125394</v>
      </c>
      <c r="G729" s="29"/>
      <c r="H729" s="30" t="str">
        <f t="shared" si="146"/>
        <v>GUP-XA00-P1MAA-125394</v>
      </c>
      <c r="I729" s="63" t="s">
        <v>5263</v>
      </c>
      <c r="J729" s="28" t="s">
        <v>96</v>
      </c>
      <c r="K729" s="48">
        <v>44866</v>
      </c>
      <c r="L729" s="48"/>
      <c r="M729" s="32" t="s">
        <v>448</v>
      </c>
      <c r="N729" s="28" t="s">
        <v>1299</v>
      </c>
      <c r="O729" s="28"/>
      <c r="P729" s="28"/>
      <c r="Q729" s="28"/>
      <c r="R729" s="28"/>
      <c r="S729" s="28" t="s">
        <v>1300</v>
      </c>
      <c r="T729" s="32" t="s">
        <v>104</v>
      </c>
      <c r="U729" s="28" t="s">
        <v>1300</v>
      </c>
      <c r="V729" s="37" t="s">
        <v>249</v>
      </c>
      <c r="W729" s="37">
        <v>3</v>
      </c>
      <c r="X729" s="162">
        <v>45838</v>
      </c>
      <c r="Y729" s="165">
        <v>45840</v>
      </c>
      <c r="Z729" s="30"/>
      <c r="AA729" s="107" t="str" cm="1">
        <f t="array" ref="AA729">IF(AB729="","",INDEX(AG729:DR729,_xlfn.XMATCH(AB729,AG729:DR729)-1))</f>
        <v>DE-GUP-DT-E-22-551</v>
      </c>
      <c r="AB729" s="113">
        <f t="shared" ref="AB729" si="177">IF(AH729="", "",MAX(AH729,AN729,AT729,AZ729,BF729,BL729,BR729,BX729,CD729,CJ729,CP729,CV729,DB729,DH729,DN729))</f>
        <v>44797</v>
      </c>
      <c r="AC729" s="107" cm="1">
        <f t="array" ref="AC729">IF(AB729="","",INDEX(AG729:DR729,_xlfn.XMATCH(AB729,AG729:DR729)+1))</f>
        <v>3</v>
      </c>
      <c r="AD729" s="107" t="str" cm="1">
        <f t="array" ref="AD729">IF(AE729="","",INDEX(AG729:DR729,_xlfn.XMATCH(AE729,AG729:DR729)-1))</f>
        <v>CRS-GUP-DHI-DT-22-749</v>
      </c>
      <c r="AE729" s="113">
        <f t="shared" ref="AE729" si="178">IF(AK729="", "",MAX(AK729,AQ729,AW729,BC729,BI729,BO729,BU729,CA729,CG729,CM729,CS729,CY729,DE729,DK729,DQ729))</f>
        <v>44816</v>
      </c>
      <c r="AF729" s="107" t="str" cm="1">
        <f t="array" ref="AF729">IF(AE729="","",INDEX(AG729:DR729,_xlfn.XMATCH(AE729,AG729:DR729)+1))</f>
        <v>NC</v>
      </c>
      <c r="AG729" s="114" t="s">
        <v>5292</v>
      </c>
      <c r="AH729" s="115">
        <v>44644</v>
      </c>
      <c r="AI729" s="198">
        <v>0</v>
      </c>
      <c r="AJ729" s="114" t="s">
        <v>1364</v>
      </c>
      <c r="AK729" s="115">
        <v>44665</v>
      </c>
      <c r="AL729" s="114" t="s">
        <v>73</v>
      </c>
      <c r="AM729" s="114" t="s">
        <v>5293</v>
      </c>
      <c r="AN729" s="115">
        <v>44692</v>
      </c>
      <c r="AO729" s="114">
        <v>1</v>
      </c>
      <c r="AP729" s="114" t="s">
        <v>5294</v>
      </c>
      <c r="AQ729" s="115">
        <v>44719</v>
      </c>
      <c r="AR729" s="114" t="s">
        <v>92</v>
      </c>
      <c r="AS729" s="114" t="s">
        <v>1342</v>
      </c>
      <c r="AT729" s="115">
        <v>44727</v>
      </c>
      <c r="AU729" s="114">
        <v>2</v>
      </c>
      <c r="AV729" s="114" t="s">
        <v>1343</v>
      </c>
      <c r="AW729" s="115">
        <v>44749</v>
      </c>
      <c r="AX729" s="114" t="s">
        <v>73</v>
      </c>
      <c r="AY729" s="114" t="s">
        <v>1304</v>
      </c>
      <c r="AZ729" s="115">
        <v>44797</v>
      </c>
      <c r="BA729" s="114">
        <v>3</v>
      </c>
      <c r="BB729" s="114" t="s">
        <v>1305</v>
      </c>
      <c r="BC729" s="115">
        <v>44816</v>
      </c>
      <c r="BD729" s="114" t="s">
        <v>73</v>
      </c>
      <c r="BF729" s="115"/>
      <c r="BI729" s="115"/>
      <c r="BL729" s="115"/>
      <c r="BR729" s="115"/>
      <c r="BX729" s="115"/>
      <c r="CD729" s="115"/>
      <c r="CJ729" s="115"/>
      <c r="CP729" s="115"/>
      <c r="CV729" s="115"/>
      <c r="DB729" s="115"/>
      <c r="DH729" s="115"/>
      <c r="DN729" s="115"/>
      <c r="DS729" s="31" cm="1">
        <f t="array" ref="DS729">_xlfn.TAKE(_xlfn.CHOOSECOLS(_xlfn.WRAPROWS($AG729:$DR729,6),2),1)</f>
        <v>44644</v>
      </c>
      <c r="DT729" s="31" cm="1">
        <f t="array" ref="DT729">_xlfn.TAKE(_xlfn._xlws.FILTER(_xlfn.CHOOSECOLS(_xlfn.WRAPROWS($AG729:$DR729,6),2),
(_xlfn.CHOOSECOLS(_xlfn.WRAPROWS($AG729:$DR729,6),3) = "0") +
(_xlfn.CHOOSECOLS(_xlfn.WRAPROWS($AG729:$DR729,6),3) = 0) +
(_xlfn.CHOOSECOLS(_xlfn.WRAPROWS($AG729:$DR729,6),3) = "0(CP)")),1)</f>
        <v>44644</v>
      </c>
    </row>
    <row r="730" spans="1:124" s="114" customFormat="1" x14ac:dyDescent="0.45">
      <c r="A730" s="29"/>
      <c r="B730" s="62" t="s">
        <v>445</v>
      </c>
      <c r="C730" s="45" t="s">
        <v>889</v>
      </c>
      <c r="D730" s="29" t="s">
        <v>61</v>
      </c>
      <c r="E730" s="45" t="s">
        <v>1297</v>
      </c>
      <c r="F730" s="45">
        <v>125398</v>
      </c>
      <c r="G730" s="29"/>
      <c r="H730" s="30" t="str">
        <f t="shared" si="146"/>
        <v>GUP-XV00-P1MAA-125398</v>
      </c>
      <c r="I730" s="63" t="s">
        <v>1550</v>
      </c>
      <c r="J730" s="28" t="s">
        <v>245</v>
      </c>
      <c r="K730" s="48">
        <v>44666</v>
      </c>
      <c r="L730" s="48">
        <v>44819</v>
      </c>
      <c r="M730" s="32" t="s">
        <v>448</v>
      </c>
      <c r="N730" s="28" t="s">
        <v>1299</v>
      </c>
      <c r="O730" s="28"/>
      <c r="P730" s="28"/>
      <c r="Q730" s="28"/>
      <c r="R730" s="28"/>
      <c r="S730" s="28" t="s">
        <v>1300</v>
      </c>
      <c r="T730" s="32" t="s">
        <v>104</v>
      </c>
      <c r="U730" s="28" t="s">
        <v>1300</v>
      </c>
      <c r="V730" s="37" t="s">
        <v>272</v>
      </c>
      <c r="W730" s="37">
        <v>2</v>
      </c>
      <c r="X730" s="162">
        <v>45838</v>
      </c>
      <c r="Y730" s="165">
        <v>45840</v>
      </c>
      <c r="Z730" s="30"/>
      <c r="AA730" s="107" t="str" cm="1">
        <f t="array" ref="AA730">IF(AB730="","",INDEX(AG730:DR730,_xlfn.XMATCH(AB730,AG730:DR730)-1))</f>
        <v>DE-GUP-DT-E-22-690</v>
      </c>
      <c r="AB730" s="113">
        <f t="shared" si="124"/>
        <v>44826</v>
      </c>
      <c r="AC730" s="107" cm="1">
        <f t="array" ref="AC730">IF(AB730="","",INDEX(AG730:DR730,_xlfn.XMATCH(AB730,AG730:DR730)+1))</f>
        <v>0</v>
      </c>
      <c r="AD730" s="107" t="str" cm="1">
        <f t="array" ref="AD730">IF(AE730="","",INDEX(AG730:DR730,_xlfn.XMATCH(AE730,AG730:DR730)-1))</f>
        <v>CRS-GUP-DHI-DT-22-777</v>
      </c>
      <c r="AE730" s="113">
        <f t="shared" si="125"/>
        <v>44820</v>
      </c>
      <c r="AF730" s="107" t="str" cm="1">
        <f t="array" ref="AF730">IF(AE730="","",INDEX(AG730:DR730,_xlfn.XMATCH(AE730,AG730:DR730)+1))</f>
        <v>AA</v>
      </c>
      <c r="AG730" s="114" t="s">
        <v>1378</v>
      </c>
      <c r="AH730" s="115">
        <v>44662</v>
      </c>
      <c r="AI730" s="198" t="s">
        <v>90</v>
      </c>
      <c r="AJ730" s="114" t="s">
        <v>1379</v>
      </c>
      <c r="AK730" s="115">
        <v>44683</v>
      </c>
      <c r="AL730" s="114" t="s">
        <v>92</v>
      </c>
      <c r="AM730" s="114" t="s">
        <v>1551</v>
      </c>
      <c r="AN730" s="115">
        <v>44760</v>
      </c>
      <c r="AO730" s="114" t="s">
        <v>52</v>
      </c>
      <c r="AP730" s="114" t="s">
        <v>1433</v>
      </c>
      <c r="AQ730" s="115">
        <v>44791</v>
      </c>
      <c r="AR730" s="114" t="s">
        <v>92</v>
      </c>
      <c r="AS730" s="114" t="s">
        <v>1370</v>
      </c>
      <c r="AT730" s="115">
        <v>44805</v>
      </c>
      <c r="AU730" s="114" t="s">
        <v>337</v>
      </c>
      <c r="AV730" s="114" t="s">
        <v>1411</v>
      </c>
      <c r="AW730" s="115">
        <v>44820</v>
      </c>
      <c r="AX730" s="114" t="s">
        <v>84</v>
      </c>
      <c r="AY730" s="114" t="s">
        <v>1303</v>
      </c>
      <c r="AZ730" s="115">
        <v>44826</v>
      </c>
      <c r="BA730" s="114">
        <v>0</v>
      </c>
      <c r="BC730" s="115"/>
      <c r="BF730" s="115"/>
      <c r="BI730" s="115"/>
      <c r="BL730" s="115"/>
      <c r="BR730" s="115"/>
      <c r="BX730" s="115"/>
      <c r="CD730" s="115"/>
      <c r="CJ730" s="115"/>
      <c r="CP730" s="115"/>
      <c r="CV730" s="115"/>
      <c r="DB730" s="115"/>
      <c r="DH730" s="115"/>
      <c r="DN730" s="115"/>
      <c r="DS730" s="31" cm="1">
        <f t="array" ref="DS730">_xlfn.TAKE(_xlfn.CHOOSECOLS(_xlfn.WRAPROWS($AG730:$DR730,6),2),1)</f>
        <v>44662</v>
      </c>
      <c r="DT730" s="31" cm="1">
        <f t="array" ref="DT730">_xlfn.TAKE(_xlfn._xlws.FILTER(_xlfn.CHOOSECOLS(_xlfn.WRAPROWS($AG730:$DR730,6),2),
(_xlfn.CHOOSECOLS(_xlfn.WRAPROWS($AG730:$DR730,6),3) = "0") +
(_xlfn.CHOOSECOLS(_xlfn.WRAPROWS($AG730:$DR730,6),3) = 0) +
(_xlfn.CHOOSECOLS(_xlfn.WRAPROWS($AG730:$DR730,6),3) = "0(CP)")),1)</f>
        <v>44826</v>
      </c>
    </row>
    <row r="731" spans="1:124" s="114" customFormat="1" x14ac:dyDescent="0.45">
      <c r="A731" s="29"/>
      <c r="B731" s="62" t="s">
        <v>445</v>
      </c>
      <c r="C731" s="45" t="s">
        <v>889</v>
      </c>
      <c r="D731" s="29" t="s">
        <v>61</v>
      </c>
      <c r="E731" s="45" t="s">
        <v>1297</v>
      </c>
      <c r="F731" s="45">
        <v>125399</v>
      </c>
      <c r="G731" s="29"/>
      <c r="H731" s="30" t="str">
        <f t="shared" si="146"/>
        <v>GUP-XV00-P1MAA-125399</v>
      </c>
      <c r="I731" s="63" t="s">
        <v>1552</v>
      </c>
      <c r="J731" s="28" t="s">
        <v>245</v>
      </c>
      <c r="K731" s="48">
        <v>44666</v>
      </c>
      <c r="L731" s="48">
        <v>44819</v>
      </c>
      <c r="M731" s="32" t="s">
        <v>448</v>
      </c>
      <c r="N731" s="28" t="s">
        <v>1299</v>
      </c>
      <c r="O731" s="28"/>
      <c r="P731" s="28"/>
      <c r="Q731" s="28"/>
      <c r="R731" s="28"/>
      <c r="S731" s="28" t="s">
        <v>1300</v>
      </c>
      <c r="T731" s="32" t="s">
        <v>104</v>
      </c>
      <c r="U731" s="28" t="s">
        <v>1300</v>
      </c>
      <c r="V731" s="37" t="s">
        <v>272</v>
      </c>
      <c r="W731" s="37">
        <v>2</v>
      </c>
      <c r="X731" s="162">
        <v>45838</v>
      </c>
      <c r="Y731" s="165">
        <v>45840</v>
      </c>
      <c r="Z731" s="30"/>
      <c r="AA731" s="107" t="str" cm="1">
        <f t="array" ref="AA731">IF(AB731="","",INDEX(AG731:DR731,_xlfn.XMATCH(AB731,AG731:DR731)-1))</f>
        <v>DE-GUP-DT-E-22-690</v>
      </c>
      <c r="AB731" s="113">
        <f t="shared" si="124"/>
        <v>44826</v>
      </c>
      <c r="AC731" s="107" cm="1">
        <f t="array" ref="AC731">IF(AB731="","",INDEX(AG731:DR731,_xlfn.XMATCH(AB731,AG731:DR731)+1))</f>
        <v>0</v>
      </c>
      <c r="AD731" s="107" t="str" cm="1">
        <f t="array" ref="AD731">IF(AE731="","",INDEX(AG731:DR731,_xlfn.XMATCH(AE731,AG731:DR731)-1))</f>
        <v>CRS-GUP-DHI-DT-22-777</v>
      </c>
      <c r="AE731" s="113">
        <f t="shared" si="125"/>
        <v>44820</v>
      </c>
      <c r="AF731" s="107" t="str" cm="1">
        <f t="array" ref="AF731">IF(AE731="","",INDEX(AG731:DR731,_xlfn.XMATCH(AE731,AG731:DR731)+1))</f>
        <v>AA</v>
      </c>
      <c r="AG731" s="114" t="s">
        <v>1378</v>
      </c>
      <c r="AH731" s="115">
        <v>44662</v>
      </c>
      <c r="AI731" s="198" t="s">
        <v>90</v>
      </c>
      <c r="AJ731" s="114" t="s">
        <v>1379</v>
      </c>
      <c r="AK731" s="115">
        <v>44683</v>
      </c>
      <c r="AL731" s="114" t="s">
        <v>92</v>
      </c>
      <c r="AM731" s="114" t="s">
        <v>1551</v>
      </c>
      <c r="AN731" s="115">
        <v>44760</v>
      </c>
      <c r="AO731" s="114" t="s">
        <v>52</v>
      </c>
      <c r="AP731" s="114" t="s">
        <v>1433</v>
      </c>
      <c r="AQ731" s="115">
        <v>44791</v>
      </c>
      <c r="AR731" s="114" t="s">
        <v>92</v>
      </c>
      <c r="AS731" s="114" t="s">
        <v>1370</v>
      </c>
      <c r="AT731" s="115">
        <v>44805</v>
      </c>
      <c r="AU731" s="114" t="s">
        <v>337</v>
      </c>
      <c r="AV731" s="114" t="s">
        <v>1411</v>
      </c>
      <c r="AW731" s="115">
        <v>44820</v>
      </c>
      <c r="AX731" s="114" t="s">
        <v>84</v>
      </c>
      <c r="AY731" s="114" t="s">
        <v>1303</v>
      </c>
      <c r="AZ731" s="115">
        <v>44826</v>
      </c>
      <c r="BA731" s="114">
        <v>0</v>
      </c>
      <c r="BC731" s="115"/>
      <c r="BF731" s="115"/>
      <c r="BI731" s="115"/>
      <c r="BL731" s="115"/>
      <c r="BR731" s="115"/>
      <c r="BX731" s="115"/>
      <c r="CD731" s="115"/>
      <c r="CJ731" s="115"/>
      <c r="CP731" s="115"/>
      <c r="CV731" s="115"/>
      <c r="DB731" s="115"/>
      <c r="DH731" s="115"/>
      <c r="DN731" s="115"/>
      <c r="DS731" s="31" cm="1">
        <f t="array" ref="DS731">_xlfn.TAKE(_xlfn.CHOOSECOLS(_xlfn.WRAPROWS($AG731:$DR731,6),2),1)</f>
        <v>44662</v>
      </c>
      <c r="DT731" s="31" cm="1">
        <f t="array" ref="DT731">_xlfn.TAKE(_xlfn._xlws.FILTER(_xlfn.CHOOSECOLS(_xlfn.WRAPROWS($AG731:$DR731,6),2),
(_xlfn.CHOOSECOLS(_xlfn.WRAPROWS($AG731:$DR731,6),3) = "0") +
(_xlfn.CHOOSECOLS(_xlfn.WRAPROWS($AG731:$DR731,6),3) = 0) +
(_xlfn.CHOOSECOLS(_xlfn.WRAPROWS($AG731:$DR731,6),3) = "0(CP)")),1)</f>
        <v>44826</v>
      </c>
    </row>
    <row r="732" spans="1:124" s="114" customFormat="1" x14ac:dyDescent="0.45">
      <c r="A732" s="29"/>
      <c r="B732" s="62" t="s">
        <v>59</v>
      </c>
      <c r="C732" s="45" t="s">
        <v>715</v>
      </c>
      <c r="D732" s="29" t="s">
        <v>101</v>
      </c>
      <c r="E732" s="45" t="s">
        <v>1490</v>
      </c>
      <c r="F732" s="45">
        <v>125400</v>
      </c>
      <c r="G732" s="29"/>
      <c r="H732" s="30" t="str">
        <f t="shared" si="146"/>
        <v>GUP-YT01-P1PAH-125400</v>
      </c>
      <c r="I732" s="63" t="s">
        <v>1553</v>
      </c>
      <c r="J732" s="28" t="s">
        <v>96</v>
      </c>
      <c r="K732" s="48">
        <v>44792</v>
      </c>
      <c r="L732" s="48"/>
      <c r="M732" s="32" t="s">
        <v>1399</v>
      </c>
      <c r="N732" s="28" t="s">
        <v>1400</v>
      </c>
      <c r="O732" s="28"/>
      <c r="P732" s="28"/>
      <c r="Q732" s="28"/>
      <c r="R732" s="28"/>
      <c r="S732" s="28" t="s">
        <v>1401</v>
      </c>
      <c r="T732" s="32" t="s">
        <v>67</v>
      </c>
      <c r="U732" s="28" t="s">
        <v>1401</v>
      </c>
      <c r="V732" s="37" t="s">
        <v>236</v>
      </c>
      <c r="W732" s="37">
        <v>3</v>
      </c>
      <c r="X732" s="162">
        <v>45838</v>
      </c>
      <c r="Y732" s="165">
        <v>45840</v>
      </c>
      <c r="Z732" s="30"/>
      <c r="AA732" s="107" t="str" cm="1">
        <f t="array" ref="AA732">IF(AB732="","",INDEX(AG732:DR732,_xlfn.XMATCH(AB732,AG732:DR732)-1))</f>
        <v>DE-GUP-DT-E-22-523</v>
      </c>
      <c r="AB732" s="113">
        <f t="shared" si="124"/>
        <v>44792</v>
      </c>
      <c r="AC732" s="107" cm="1">
        <f t="array" ref="AC732">IF(AB732="","",INDEX(AG732:DR732,_xlfn.XMATCH(AB732,AG732:DR732)+1))</f>
        <v>1</v>
      </c>
      <c r="AD732" s="107" t="str" cm="1">
        <f t="array" ref="AD732">IF(AE732="","",INDEX(AG732:DR732,_xlfn.XMATCH(AE732,AG732:DR732)-1))</f>
        <v>CRS-GUP-DHI-DT-22-718</v>
      </c>
      <c r="AE732" s="113">
        <f t="shared" si="125"/>
        <v>44809</v>
      </c>
      <c r="AF732" s="107" t="str" cm="1">
        <f t="array" ref="AF732">IF(AE732="","",INDEX(AG732:DR732,_xlfn.XMATCH(AE732,AG732:DR732)+1))</f>
        <v>NC</v>
      </c>
      <c r="AG732" s="114" t="s">
        <v>1384</v>
      </c>
      <c r="AH732" s="115">
        <v>44662</v>
      </c>
      <c r="AI732" s="198">
        <v>0</v>
      </c>
      <c r="AJ732" s="114" t="s">
        <v>1385</v>
      </c>
      <c r="AK732" s="115">
        <v>44683</v>
      </c>
      <c r="AL732" s="114" t="s">
        <v>73</v>
      </c>
      <c r="AM732" s="114" t="s">
        <v>1402</v>
      </c>
      <c r="AN732" s="115">
        <v>44792</v>
      </c>
      <c r="AO732" s="114">
        <v>1</v>
      </c>
      <c r="AP732" s="114" t="s">
        <v>1403</v>
      </c>
      <c r="AQ732" s="115">
        <v>44809</v>
      </c>
      <c r="AR732" s="114" t="s">
        <v>73</v>
      </c>
      <c r="AT732" s="115"/>
      <c r="AW732" s="115"/>
      <c r="AZ732" s="115"/>
      <c r="BC732" s="115"/>
      <c r="BF732" s="115"/>
      <c r="BI732" s="115"/>
      <c r="BL732" s="115"/>
      <c r="BR732" s="115"/>
      <c r="BX732" s="115"/>
      <c r="CD732" s="115"/>
      <c r="CJ732" s="115"/>
      <c r="CP732" s="115"/>
      <c r="CV732" s="115"/>
      <c r="DB732" s="115"/>
      <c r="DH732" s="115"/>
      <c r="DN732" s="115"/>
      <c r="DS732" s="31" cm="1">
        <f t="array" ref="DS732">_xlfn.TAKE(_xlfn.CHOOSECOLS(_xlfn.WRAPROWS($AG732:$DR732,6),2),1)</f>
        <v>44662</v>
      </c>
      <c r="DT732" s="31" cm="1">
        <f t="array" ref="DT732">_xlfn.TAKE(_xlfn._xlws.FILTER(_xlfn.CHOOSECOLS(_xlfn.WRAPROWS($AG732:$DR732,6),2),
(_xlfn.CHOOSECOLS(_xlfn.WRAPROWS($AG732:$DR732,6),3) = "0") +
(_xlfn.CHOOSECOLS(_xlfn.WRAPROWS($AG732:$DR732,6),3) = 0) +
(_xlfn.CHOOSECOLS(_xlfn.WRAPROWS($AG732:$DR732,6),3) = "0(CP)")),1)</f>
        <v>44662</v>
      </c>
    </row>
    <row r="733" spans="1:124" s="114" customFormat="1" x14ac:dyDescent="0.45">
      <c r="A733" s="29"/>
      <c r="B733" s="62" t="s">
        <v>59</v>
      </c>
      <c r="C733" s="45" t="s">
        <v>715</v>
      </c>
      <c r="D733" s="29" t="s">
        <v>101</v>
      </c>
      <c r="E733" s="45" t="s">
        <v>1490</v>
      </c>
      <c r="F733" s="45">
        <v>125401</v>
      </c>
      <c r="G733" s="29"/>
      <c r="H733" s="30" t="str">
        <f t="shared" si="146"/>
        <v>GUP-YT01-P1PAH-125401</v>
      </c>
      <c r="I733" s="63" t="s">
        <v>1554</v>
      </c>
      <c r="J733" s="28" t="s">
        <v>96</v>
      </c>
      <c r="K733" s="48">
        <v>44796</v>
      </c>
      <c r="L733" s="48"/>
      <c r="M733" s="32" t="s">
        <v>1399</v>
      </c>
      <c r="N733" s="28" t="s">
        <v>1400</v>
      </c>
      <c r="O733" s="28"/>
      <c r="P733" s="28"/>
      <c r="Q733" s="28"/>
      <c r="R733" s="28"/>
      <c r="S733" s="28" t="s">
        <v>1401</v>
      </c>
      <c r="T733" s="32" t="s">
        <v>67</v>
      </c>
      <c r="U733" s="28" t="s">
        <v>1401</v>
      </c>
      <c r="V733" s="37" t="s">
        <v>236</v>
      </c>
      <c r="W733" s="37">
        <v>3</v>
      </c>
      <c r="X733" s="162">
        <v>45838</v>
      </c>
      <c r="Y733" s="165">
        <v>45840</v>
      </c>
      <c r="Z733" s="30"/>
      <c r="AA733" s="107" t="str" cm="1">
        <f t="array" ref="AA733">IF(AB733="","",INDEX(AG733:DR733,_xlfn.XMATCH(AB733,AG733:DR733)-1))</f>
        <v>DE-GUP-DT-E-22-531</v>
      </c>
      <c r="AB733" s="113">
        <f t="shared" si="124"/>
        <v>44796</v>
      </c>
      <c r="AC733" s="107" cm="1">
        <f t="array" ref="AC733">IF(AB733="","",INDEX(AG733:DR733,_xlfn.XMATCH(AB733,AG733:DR733)+1))</f>
        <v>2</v>
      </c>
      <c r="AD733" s="107" t="str" cm="1">
        <f t="array" ref="AD733">IF(AE733="","",INDEX(AG733:DR733,_xlfn.XMATCH(AE733,AG733:DR733)-1))</f>
        <v>CRS-GUP-DHI-DT-22-737</v>
      </c>
      <c r="AE733" s="113">
        <f t="shared" si="125"/>
        <v>44816</v>
      </c>
      <c r="AF733" s="107" t="str" cm="1">
        <f t="array" ref="AF733">IF(AE733="","",INDEX(AG733:DR733,_xlfn.XMATCH(AE733,AG733:DR733)+1))</f>
        <v>NC</v>
      </c>
      <c r="AG733" s="114" t="s">
        <v>1384</v>
      </c>
      <c r="AH733" s="115">
        <v>44662</v>
      </c>
      <c r="AI733" s="198">
        <v>0</v>
      </c>
      <c r="AJ733" s="114" t="s">
        <v>1385</v>
      </c>
      <c r="AK733" s="115">
        <v>44683</v>
      </c>
      <c r="AL733" s="114" t="s">
        <v>73</v>
      </c>
      <c r="AM733" s="114" t="s">
        <v>1511</v>
      </c>
      <c r="AN733" s="115">
        <v>44771</v>
      </c>
      <c r="AO733" s="114">
        <v>1</v>
      </c>
      <c r="AP733" s="114" t="s">
        <v>1512</v>
      </c>
      <c r="AQ733" s="115">
        <v>44793</v>
      </c>
      <c r="AR733" s="114" t="s">
        <v>73</v>
      </c>
      <c r="AS733" s="114" t="s">
        <v>1457</v>
      </c>
      <c r="AT733" s="115">
        <v>44796</v>
      </c>
      <c r="AU733" s="114">
        <v>2</v>
      </c>
      <c r="AV733" s="114" t="s">
        <v>1458</v>
      </c>
      <c r="AW733" s="115">
        <v>44816</v>
      </c>
      <c r="AX733" s="114" t="s">
        <v>73</v>
      </c>
      <c r="AZ733" s="115"/>
      <c r="BC733" s="115"/>
      <c r="BF733" s="115"/>
      <c r="BI733" s="115"/>
      <c r="BL733" s="115"/>
      <c r="BR733" s="115"/>
      <c r="BX733" s="115"/>
      <c r="CD733" s="115"/>
      <c r="CJ733" s="115"/>
      <c r="CP733" s="115"/>
      <c r="CV733" s="115"/>
      <c r="DB733" s="115"/>
      <c r="DH733" s="115"/>
      <c r="DN733" s="115"/>
      <c r="DS733" s="31" cm="1">
        <f t="array" ref="DS733">_xlfn.TAKE(_xlfn.CHOOSECOLS(_xlfn.WRAPROWS($AG733:$DR733,6),2),1)</f>
        <v>44662</v>
      </c>
      <c r="DT733" s="31" cm="1">
        <f t="array" ref="DT733">_xlfn.TAKE(_xlfn._xlws.FILTER(_xlfn.CHOOSECOLS(_xlfn.WRAPROWS($AG733:$DR733,6),2),
(_xlfn.CHOOSECOLS(_xlfn.WRAPROWS($AG733:$DR733,6),3) = "0") +
(_xlfn.CHOOSECOLS(_xlfn.WRAPROWS($AG733:$DR733,6),3) = 0) +
(_xlfn.CHOOSECOLS(_xlfn.WRAPROWS($AG733:$DR733,6),3) = "0(CP)")),1)</f>
        <v>44662</v>
      </c>
    </row>
    <row r="734" spans="1:124" s="114" customFormat="1" x14ac:dyDescent="0.45">
      <c r="A734" s="29"/>
      <c r="B734" s="62" t="s">
        <v>59</v>
      </c>
      <c r="C734" s="45" t="s">
        <v>715</v>
      </c>
      <c r="D734" s="29" t="s">
        <v>101</v>
      </c>
      <c r="E734" s="45" t="s">
        <v>1490</v>
      </c>
      <c r="F734" s="45">
        <v>125402</v>
      </c>
      <c r="G734" s="29"/>
      <c r="H734" s="30" t="str">
        <f t="shared" si="146"/>
        <v>GUP-YT01-P1PAH-125402</v>
      </c>
      <c r="I734" s="63" t="s">
        <v>1555</v>
      </c>
      <c r="J734" s="28" t="s">
        <v>96</v>
      </c>
      <c r="K734" s="48">
        <v>44792</v>
      </c>
      <c r="L734" s="48"/>
      <c r="M734" s="32" t="s">
        <v>1399</v>
      </c>
      <c r="N734" s="28" t="s">
        <v>1400</v>
      </c>
      <c r="O734" s="28"/>
      <c r="P734" s="28"/>
      <c r="Q734" s="28"/>
      <c r="R734" s="28"/>
      <c r="S734" s="28" t="s">
        <v>1401</v>
      </c>
      <c r="T734" s="32" t="s">
        <v>67</v>
      </c>
      <c r="U734" s="28" t="s">
        <v>1401</v>
      </c>
      <c r="V734" s="37" t="s">
        <v>236</v>
      </c>
      <c r="W734" s="37">
        <v>3</v>
      </c>
      <c r="X734" s="162">
        <v>45838</v>
      </c>
      <c r="Y734" s="165">
        <v>45840</v>
      </c>
      <c r="Z734" s="30"/>
      <c r="AA734" s="107" t="str" cm="1">
        <f t="array" ref="AA734">IF(AB734="","",INDEX(AG734:DR734,_xlfn.XMATCH(AB734,AG734:DR734)-1))</f>
        <v>DE-GUP-DT-E-22-523</v>
      </c>
      <c r="AB734" s="113">
        <f t="shared" si="124"/>
        <v>44792</v>
      </c>
      <c r="AC734" s="107" cm="1">
        <f t="array" ref="AC734">IF(AB734="","",INDEX(AG734:DR734,_xlfn.XMATCH(AB734,AG734:DR734)+1))</f>
        <v>1</v>
      </c>
      <c r="AD734" s="107" t="str" cm="1">
        <f t="array" ref="AD734">IF(AE734="","",INDEX(AG734:DR734,_xlfn.XMATCH(AE734,AG734:DR734)-1))</f>
        <v>CRS-GUP-DHI-DT-22-718</v>
      </c>
      <c r="AE734" s="113">
        <f t="shared" si="125"/>
        <v>44809</v>
      </c>
      <c r="AF734" s="107" t="str" cm="1">
        <f t="array" ref="AF734">IF(AE734="","",INDEX(AG734:DR734,_xlfn.XMATCH(AE734,AG734:DR734)+1))</f>
        <v>NC</v>
      </c>
      <c r="AG734" s="114" t="s">
        <v>1384</v>
      </c>
      <c r="AH734" s="115">
        <v>44662</v>
      </c>
      <c r="AI734" s="198">
        <v>0</v>
      </c>
      <c r="AJ734" s="114" t="s">
        <v>1385</v>
      </c>
      <c r="AK734" s="115">
        <v>44683</v>
      </c>
      <c r="AL734" s="114" t="s">
        <v>73</v>
      </c>
      <c r="AM734" s="114" t="s">
        <v>1402</v>
      </c>
      <c r="AN734" s="115">
        <v>44792</v>
      </c>
      <c r="AO734" s="114">
        <v>1</v>
      </c>
      <c r="AP734" s="114" t="s">
        <v>1403</v>
      </c>
      <c r="AQ734" s="115">
        <v>44809</v>
      </c>
      <c r="AR734" s="114" t="s">
        <v>73</v>
      </c>
      <c r="AT734" s="115"/>
      <c r="AW734" s="115"/>
      <c r="AZ734" s="115"/>
      <c r="BC734" s="115"/>
      <c r="BF734" s="115"/>
      <c r="BI734" s="115"/>
      <c r="BL734" s="115"/>
      <c r="BR734" s="115"/>
      <c r="BX734" s="115"/>
      <c r="CD734" s="115"/>
      <c r="CJ734" s="115"/>
      <c r="CP734" s="115"/>
      <c r="CV734" s="115"/>
      <c r="DB734" s="115"/>
      <c r="DH734" s="115"/>
      <c r="DN734" s="115"/>
      <c r="DS734" s="31" cm="1">
        <f t="array" ref="DS734">_xlfn.TAKE(_xlfn.CHOOSECOLS(_xlfn.WRAPROWS($AG734:$DR734,6),2),1)</f>
        <v>44662</v>
      </c>
      <c r="DT734" s="31" cm="1">
        <f t="array" ref="DT734">_xlfn.TAKE(_xlfn._xlws.FILTER(_xlfn.CHOOSECOLS(_xlfn.WRAPROWS($AG734:$DR734,6),2),
(_xlfn.CHOOSECOLS(_xlfn.WRAPROWS($AG734:$DR734,6),3) = "0") +
(_xlfn.CHOOSECOLS(_xlfn.WRAPROWS($AG734:$DR734,6),3) = 0) +
(_xlfn.CHOOSECOLS(_xlfn.WRAPROWS($AG734:$DR734,6),3) = "0(CP)")),1)</f>
        <v>44662</v>
      </c>
    </row>
    <row r="735" spans="1:124" s="114" customFormat="1" x14ac:dyDescent="0.45">
      <c r="A735" s="29"/>
      <c r="B735" s="62" t="s">
        <v>59</v>
      </c>
      <c r="C735" s="45" t="s">
        <v>1556</v>
      </c>
      <c r="D735" s="29" t="s">
        <v>101</v>
      </c>
      <c r="E735" s="45" t="s">
        <v>1473</v>
      </c>
      <c r="F735" s="45">
        <v>125404</v>
      </c>
      <c r="G735" s="29"/>
      <c r="H735" s="30" t="str">
        <f t="shared" si="146"/>
        <v>GUP-YK10-P1MAA-125404</v>
      </c>
      <c r="I735" s="63" t="s">
        <v>1557</v>
      </c>
      <c r="J735" s="28" t="s">
        <v>96</v>
      </c>
      <c r="K735" s="48">
        <v>44662</v>
      </c>
      <c r="L735" s="48"/>
      <c r="M735" s="32" t="s">
        <v>1399</v>
      </c>
      <c r="N735" s="28" t="s">
        <v>1400</v>
      </c>
      <c r="O735" s="28"/>
      <c r="P735" s="28"/>
      <c r="Q735" s="28"/>
      <c r="R735" s="28"/>
      <c r="S735" s="28" t="s">
        <v>1401</v>
      </c>
      <c r="T735" s="32" t="s">
        <v>67</v>
      </c>
      <c r="U735" s="28" t="s">
        <v>1401</v>
      </c>
      <c r="V735" s="37" t="s">
        <v>236</v>
      </c>
      <c r="W735" s="37">
        <v>3</v>
      </c>
      <c r="X735" s="162">
        <v>45838</v>
      </c>
      <c r="Y735" s="165">
        <v>45840</v>
      </c>
      <c r="Z735" s="30"/>
      <c r="AA735" s="107" t="str" cm="1">
        <f t="array" ref="AA735">IF(AB735="","",INDEX(AG735:DR735,_xlfn.XMATCH(AB735,AG735:DR735)-1))</f>
        <v>DHI-GUP-DT-22-161</v>
      </c>
      <c r="AB735" s="113">
        <f t="shared" si="124"/>
        <v>44662</v>
      </c>
      <c r="AC735" s="107" cm="1">
        <f t="array" ref="AC735">IF(AB735="","",INDEX(AG735:DR735,_xlfn.XMATCH(AB735,AG735:DR735)+1))</f>
        <v>0</v>
      </c>
      <c r="AD735" s="107" t="str" cm="1">
        <f t="array" ref="AD735">IF(AE735="","",INDEX(AG735:DR735,_xlfn.XMATCH(AE735,AG735:DR735)-1))</f>
        <v>CRS-GUP-DHI-DT-22-322</v>
      </c>
      <c r="AE735" s="113">
        <f t="shared" si="125"/>
        <v>44683</v>
      </c>
      <c r="AF735" s="107" t="str" cm="1">
        <f t="array" ref="AF735">IF(AE735="","",INDEX(AG735:DR735,_xlfn.XMATCH(AE735,AG735:DR735)+1))</f>
        <v>NC</v>
      </c>
      <c r="AG735" s="114" t="s">
        <v>1330</v>
      </c>
      <c r="AH735" s="115">
        <v>44662</v>
      </c>
      <c r="AI735" s="198">
        <v>0</v>
      </c>
      <c r="AJ735" s="114" t="s">
        <v>1331</v>
      </c>
      <c r="AK735" s="115">
        <v>44683</v>
      </c>
      <c r="AL735" s="114" t="s">
        <v>73</v>
      </c>
      <c r="AN735" s="115"/>
      <c r="AQ735" s="115"/>
      <c r="AT735" s="115"/>
      <c r="AW735" s="115"/>
      <c r="AZ735" s="115"/>
      <c r="BC735" s="115"/>
      <c r="BF735" s="115"/>
      <c r="BI735" s="115"/>
      <c r="BL735" s="115"/>
      <c r="BR735" s="115"/>
      <c r="BX735" s="115"/>
      <c r="CD735" s="115"/>
      <c r="CJ735" s="115"/>
      <c r="CP735" s="115"/>
      <c r="CV735" s="115"/>
      <c r="DB735" s="115"/>
      <c r="DH735" s="115"/>
      <c r="DN735" s="115"/>
      <c r="DS735" s="31" cm="1">
        <f t="array" ref="DS735">_xlfn.TAKE(_xlfn.CHOOSECOLS(_xlfn.WRAPROWS($AG735:$DR735,6),2),1)</f>
        <v>44662</v>
      </c>
      <c r="DT735" s="31" cm="1">
        <f t="array" ref="DT735">_xlfn.TAKE(_xlfn._xlws.FILTER(_xlfn.CHOOSECOLS(_xlfn.WRAPROWS($AG735:$DR735,6),2),
(_xlfn.CHOOSECOLS(_xlfn.WRAPROWS($AG735:$DR735,6),3) = "0") +
(_xlfn.CHOOSECOLS(_xlfn.WRAPROWS($AG735:$DR735,6),3) = 0) +
(_xlfn.CHOOSECOLS(_xlfn.WRAPROWS($AG735:$DR735,6),3) = "0(CP)")),1)</f>
        <v>44662</v>
      </c>
    </row>
    <row r="736" spans="1:124" s="114" customFormat="1" x14ac:dyDescent="0.45">
      <c r="A736" s="29"/>
      <c r="B736" s="62" t="s">
        <v>59</v>
      </c>
      <c r="C736" s="45" t="s">
        <v>1556</v>
      </c>
      <c r="D736" s="29" t="s">
        <v>101</v>
      </c>
      <c r="E736" s="45" t="s">
        <v>1473</v>
      </c>
      <c r="F736" s="45">
        <v>125405</v>
      </c>
      <c r="G736" s="29"/>
      <c r="H736" s="30" t="str">
        <f t="shared" si="146"/>
        <v>GUP-YK10-P1MAA-125405</v>
      </c>
      <c r="I736" s="63" t="s">
        <v>1558</v>
      </c>
      <c r="J736" s="28" t="s">
        <v>96</v>
      </c>
      <c r="K736" s="48">
        <v>44662</v>
      </c>
      <c r="L736" s="48"/>
      <c r="M736" s="32" t="s">
        <v>1399</v>
      </c>
      <c r="N736" s="28" t="s">
        <v>1400</v>
      </c>
      <c r="O736" s="28"/>
      <c r="P736" s="28"/>
      <c r="Q736" s="28"/>
      <c r="R736" s="28"/>
      <c r="S736" s="28" t="s">
        <v>1401</v>
      </c>
      <c r="T736" s="32" t="s">
        <v>67</v>
      </c>
      <c r="U736" s="28" t="s">
        <v>1401</v>
      </c>
      <c r="V736" s="37" t="s">
        <v>236</v>
      </c>
      <c r="W736" s="37">
        <v>3</v>
      </c>
      <c r="X736" s="162">
        <v>45838</v>
      </c>
      <c r="Y736" s="165">
        <v>45840</v>
      </c>
      <c r="Z736" s="30"/>
      <c r="AA736" s="107" t="str" cm="1">
        <f t="array" ref="AA736">IF(AB736="","",INDEX(AG736:DR736,_xlfn.XMATCH(AB736,AG736:DR736)-1))</f>
        <v>DHI-GUP-DT-22-161</v>
      </c>
      <c r="AB736" s="113">
        <f t="shared" si="124"/>
        <v>44662</v>
      </c>
      <c r="AC736" s="107" cm="1">
        <f t="array" ref="AC736">IF(AB736="","",INDEX(AG736:DR736,_xlfn.XMATCH(AB736,AG736:DR736)+1))</f>
        <v>0</v>
      </c>
      <c r="AD736" s="107" t="str" cm="1">
        <f t="array" ref="AD736">IF(AE736="","",INDEX(AG736:DR736,_xlfn.XMATCH(AE736,AG736:DR736)-1))</f>
        <v>CRS-GUP-DHI-DT-22-322</v>
      </c>
      <c r="AE736" s="113">
        <f t="shared" si="125"/>
        <v>44683</v>
      </c>
      <c r="AF736" s="107" t="str" cm="1">
        <f t="array" ref="AF736">IF(AE736="","",INDEX(AG736:DR736,_xlfn.XMATCH(AE736,AG736:DR736)+1))</f>
        <v>NC</v>
      </c>
      <c r="AG736" s="114" t="s">
        <v>1330</v>
      </c>
      <c r="AH736" s="115">
        <v>44662</v>
      </c>
      <c r="AI736" s="198">
        <v>0</v>
      </c>
      <c r="AJ736" s="114" t="s">
        <v>1331</v>
      </c>
      <c r="AK736" s="115">
        <v>44683</v>
      </c>
      <c r="AL736" s="114" t="s">
        <v>73</v>
      </c>
      <c r="AN736" s="115"/>
      <c r="AQ736" s="115"/>
      <c r="AT736" s="115"/>
      <c r="AW736" s="115"/>
      <c r="AZ736" s="115"/>
      <c r="BC736" s="115"/>
      <c r="BF736" s="115"/>
      <c r="BI736" s="115"/>
      <c r="BL736" s="115"/>
      <c r="BR736" s="115"/>
      <c r="BX736" s="115"/>
      <c r="CD736" s="115"/>
      <c r="CJ736" s="115"/>
      <c r="CP736" s="115"/>
      <c r="CV736" s="115"/>
      <c r="DB736" s="115"/>
      <c r="DH736" s="115"/>
      <c r="DN736" s="115"/>
      <c r="DS736" s="31" cm="1">
        <f t="array" ref="DS736">_xlfn.TAKE(_xlfn.CHOOSECOLS(_xlfn.WRAPROWS($AG736:$DR736,6),2),1)</f>
        <v>44662</v>
      </c>
      <c r="DT736" s="31" cm="1">
        <f t="array" ref="DT736">_xlfn.TAKE(_xlfn._xlws.FILTER(_xlfn.CHOOSECOLS(_xlfn.WRAPROWS($AG736:$DR736,6),2),
(_xlfn.CHOOSECOLS(_xlfn.WRAPROWS($AG736:$DR736,6),3) = "0") +
(_xlfn.CHOOSECOLS(_xlfn.WRAPROWS($AG736:$DR736,6),3) = 0) +
(_xlfn.CHOOSECOLS(_xlfn.WRAPROWS($AG736:$DR736,6),3) = "0(CP)")),1)</f>
        <v>44662</v>
      </c>
    </row>
    <row r="737" spans="1:124" s="114" customFormat="1" x14ac:dyDescent="0.45">
      <c r="A737" s="29"/>
      <c r="B737" s="62" t="s">
        <v>59</v>
      </c>
      <c r="C737" s="45" t="s">
        <v>349</v>
      </c>
      <c r="D737" s="29" t="s">
        <v>101</v>
      </c>
      <c r="E737" s="45" t="s">
        <v>1473</v>
      </c>
      <c r="F737" s="45">
        <v>125407</v>
      </c>
      <c r="G737" s="29"/>
      <c r="H737" s="30" t="str">
        <f t="shared" si="146"/>
        <v>GUP-XW03-P1MAA-125407</v>
      </c>
      <c r="I737" s="63" t="s">
        <v>1560</v>
      </c>
      <c r="J737" s="28" t="s">
        <v>96</v>
      </c>
      <c r="K737" s="48">
        <v>44662</v>
      </c>
      <c r="L737" s="48"/>
      <c r="M737" s="32" t="s">
        <v>1399</v>
      </c>
      <c r="N737" s="28" t="s">
        <v>1400</v>
      </c>
      <c r="O737" s="28"/>
      <c r="P737" s="28"/>
      <c r="Q737" s="28"/>
      <c r="R737" s="28"/>
      <c r="S737" s="28" t="s">
        <v>1401</v>
      </c>
      <c r="T737" s="32" t="s">
        <v>67</v>
      </c>
      <c r="U737" s="28" t="s">
        <v>1401</v>
      </c>
      <c r="V737" s="37" t="s">
        <v>236</v>
      </c>
      <c r="W737" s="37">
        <v>3</v>
      </c>
      <c r="X737" s="162">
        <v>45838</v>
      </c>
      <c r="Y737" s="165">
        <v>45840</v>
      </c>
      <c r="Z737" s="30"/>
      <c r="AA737" s="107" t="str" cm="1">
        <f t="array" ref="AA737">IF(AB737="","",INDEX(AG737:DR737,_xlfn.XMATCH(AB737,AG737:DR737)-1))</f>
        <v>DHI-GUP-DT-22-161</v>
      </c>
      <c r="AB737" s="113">
        <f t="shared" si="124"/>
        <v>44662</v>
      </c>
      <c r="AC737" s="107" cm="1">
        <f t="array" ref="AC737">IF(AB737="","",INDEX(AG737:DR737,_xlfn.XMATCH(AB737,AG737:DR737)+1))</f>
        <v>0</v>
      </c>
      <c r="AD737" s="107" t="str" cm="1">
        <f t="array" ref="AD737">IF(AE737="","",INDEX(AG737:DR737,_xlfn.XMATCH(AE737,AG737:DR737)-1))</f>
        <v>CRS-GUP-DHI-DT-22-322</v>
      </c>
      <c r="AE737" s="113">
        <f t="shared" si="125"/>
        <v>44683</v>
      </c>
      <c r="AF737" s="107" t="str" cm="1">
        <f t="array" ref="AF737">IF(AE737="","",INDEX(AG737:DR737,_xlfn.XMATCH(AE737,AG737:DR737)+1))</f>
        <v>NC</v>
      </c>
      <c r="AG737" s="114" t="s">
        <v>1330</v>
      </c>
      <c r="AH737" s="115">
        <v>44662</v>
      </c>
      <c r="AI737" s="198">
        <v>0</v>
      </c>
      <c r="AJ737" s="114" t="s">
        <v>1331</v>
      </c>
      <c r="AK737" s="115">
        <v>44683</v>
      </c>
      <c r="AL737" s="114" t="s">
        <v>73</v>
      </c>
      <c r="AN737" s="115"/>
      <c r="AQ737" s="115"/>
      <c r="AT737" s="115"/>
      <c r="AW737" s="115"/>
      <c r="AZ737" s="115"/>
      <c r="BC737" s="115"/>
      <c r="BF737" s="115"/>
      <c r="BI737" s="115"/>
      <c r="BL737" s="115"/>
      <c r="BR737" s="115"/>
      <c r="BX737" s="115"/>
      <c r="CD737" s="115"/>
      <c r="CJ737" s="115"/>
      <c r="CP737" s="115"/>
      <c r="CV737" s="115"/>
      <c r="DB737" s="115"/>
      <c r="DH737" s="115"/>
      <c r="DN737" s="115"/>
      <c r="DS737" s="31" cm="1">
        <f t="array" ref="DS737">_xlfn.TAKE(_xlfn.CHOOSECOLS(_xlfn.WRAPROWS($AG737:$DR737,6),2),1)</f>
        <v>44662</v>
      </c>
      <c r="DT737" s="31" cm="1">
        <f t="array" ref="DT737">_xlfn.TAKE(_xlfn._xlws.FILTER(_xlfn.CHOOSECOLS(_xlfn.WRAPROWS($AG737:$DR737,6),2),
(_xlfn.CHOOSECOLS(_xlfn.WRAPROWS($AG737:$DR737,6),3) = "0") +
(_xlfn.CHOOSECOLS(_xlfn.WRAPROWS($AG737:$DR737,6),3) = 0) +
(_xlfn.CHOOSECOLS(_xlfn.WRAPROWS($AG737:$DR737,6),3) = "0(CP)")),1)</f>
        <v>44662</v>
      </c>
    </row>
    <row r="738" spans="1:124" s="114" customFormat="1" x14ac:dyDescent="0.45">
      <c r="A738" s="29"/>
      <c r="B738" s="62" t="s">
        <v>59</v>
      </c>
      <c r="C738" s="45" t="s">
        <v>1475</v>
      </c>
      <c r="D738" s="29" t="s">
        <v>101</v>
      </c>
      <c r="E738" s="45" t="s">
        <v>1473</v>
      </c>
      <c r="F738" s="45">
        <v>125408</v>
      </c>
      <c r="G738" s="29"/>
      <c r="H738" s="30" t="str">
        <f t="shared" si="146"/>
        <v>GUP-DE00-P1MAA-125408</v>
      </c>
      <c r="I738" s="63" t="s">
        <v>1561</v>
      </c>
      <c r="J738" s="28" t="s">
        <v>96</v>
      </c>
      <c r="K738" s="48">
        <v>44662</v>
      </c>
      <c r="L738" s="48"/>
      <c r="M738" s="32" t="s">
        <v>1399</v>
      </c>
      <c r="N738" s="28" t="s">
        <v>1400</v>
      </c>
      <c r="O738" s="28"/>
      <c r="P738" s="28"/>
      <c r="Q738" s="28"/>
      <c r="R738" s="28"/>
      <c r="S738" s="28" t="s">
        <v>1401</v>
      </c>
      <c r="T738" s="32" t="s">
        <v>67</v>
      </c>
      <c r="U738" s="28" t="s">
        <v>1401</v>
      </c>
      <c r="V738" s="37" t="s">
        <v>236</v>
      </c>
      <c r="W738" s="37">
        <v>3</v>
      </c>
      <c r="X738" s="162">
        <v>45838</v>
      </c>
      <c r="Y738" s="165">
        <v>45840</v>
      </c>
      <c r="Z738" s="30"/>
      <c r="AA738" s="107" t="str" cm="1">
        <f t="array" ref="AA738">IF(AB738="","",INDEX(AG738:DR738,_xlfn.XMATCH(AB738,AG738:DR738)-1))</f>
        <v>DHI-GUP-DT-22-159</v>
      </c>
      <c r="AB738" s="113">
        <f t="shared" si="124"/>
        <v>44662</v>
      </c>
      <c r="AC738" s="107" cm="1">
        <f t="array" ref="AC738">IF(AB738="","",INDEX(AG738:DR738,_xlfn.XMATCH(AB738,AG738:DR738)+1))</f>
        <v>0</v>
      </c>
      <c r="AD738" s="107" t="str" cm="1">
        <f t="array" ref="AD738">IF(AE738="","",INDEX(AG738:DR738,_xlfn.XMATCH(AE738,AG738:DR738)-1))</f>
        <v/>
      </c>
      <c r="AE738" s="113" t="str">
        <f t="shared" si="125"/>
        <v/>
      </c>
      <c r="AF738" s="107" t="str" cm="1">
        <f t="array" ref="AF738">IF(AE738="","",INDEX(AG738:DR738,_xlfn.XMATCH(AE738,AG738:DR738)+1))</f>
        <v/>
      </c>
      <c r="AG738" s="114" t="s">
        <v>1409</v>
      </c>
      <c r="AH738" s="115">
        <v>44662</v>
      </c>
      <c r="AI738" s="198">
        <v>0</v>
      </c>
      <c r="AK738" s="115"/>
      <c r="AN738" s="115"/>
      <c r="AQ738" s="115"/>
      <c r="AT738" s="115"/>
      <c r="AW738" s="115"/>
      <c r="AZ738" s="115"/>
      <c r="BC738" s="115"/>
      <c r="BF738" s="115"/>
      <c r="BI738" s="115"/>
      <c r="BL738" s="115"/>
      <c r="BR738" s="115"/>
      <c r="BX738" s="115"/>
      <c r="CD738" s="115"/>
      <c r="CJ738" s="115"/>
      <c r="CP738" s="115"/>
      <c r="CV738" s="115"/>
      <c r="DB738" s="115"/>
      <c r="DH738" s="115"/>
      <c r="DN738" s="115"/>
      <c r="DS738" s="31" cm="1">
        <f t="array" ref="DS738">_xlfn.TAKE(_xlfn.CHOOSECOLS(_xlfn.WRAPROWS($AG738:$DR738,6),2),1)</f>
        <v>44662</v>
      </c>
      <c r="DT738" s="31" cm="1">
        <f t="array" ref="DT738">_xlfn.TAKE(_xlfn._xlws.FILTER(_xlfn.CHOOSECOLS(_xlfn.WRAPROWS($AG738:$DR738,6),2),
(_xlfn.CHOOSECOLS(_xlfn.WRAPROWS($AG738:$DR738,6),3) = "0") +
(_xlfn.CHOOSECOLS(_xlfn.WRAPROWS($AG738:$DR738,6),3) = 0) +
(_xlfn.CHOOSECOLS(_xlfn.WRAPROWS($AG738:$DR738,6),3) = "0(CP)")),1)</f>
        <v>44662</v>
      </c>
    </row>
    <row r="739" spans="1:124" s="114" customFormat="1" x14ac:dyDescent="0.45">
      <c r="A739" s="29"/>
      <c r="B739" s="62" t="s">
        <v>59</v>
      </c>
      <c r="C739" s="45" t="s">
        <v>715</v>
      </c>
      <c r="D739" s="29" t="s">
        <v>101</v>
      </c>
      <c r="E739" s="45" t="s">
        <v>1490</v>
      </c>
      <c r="F739" s="45">
        <v>125410</v>
      </c>
      <c r="G739" s="29"/>
      <c r="H739" s="30" t="str">
        <f t="shared" si="146"/>
        <v>GUP-YT01-P1PAH-125410</v>
      </c>
      <c r="I739" s="63" t="s">
        <v>1562</v>
      </c>
      <c r="J739" s="28" t="s">
        <v>96</v>
      </c>
      <c r="K739" s="48">
        <v>44662</v>
      </c>
      <c r="L739" s="48"/>
      <c r="M739" s="32" t="s">
        <v>1399</v>
      </c>
      <c r="N739" s="28" t="s">
        <v>1400</v>
      </c>
      <c r="O739" s="28"/>
      <c r="P739" s="28"/>
      <c r="Q739" s="28"/>
      <c r="R739" s="28"/>
      <c r="S739" s="28" t="s">
        <v>1401</v>
      </c>
      <c r="T739" s="32" t="s">
        <v>67</v>
      </c>
      <c r="U739" s="28" t="s">
        <v>1401</v>
      </c>
      <c r="V739" s="37" t="s">
        <v>236</v>
      </c>
      <c r="W739" s="37">
        <v>3</v>
      </c>
      <c r="X739" s="162">
        <v>45838</v>
      </c>
      <c r="Y739" s="165">
        <v>45840</v>
      </c>
      <c r="Z739" s="30"/>
      <c r="AA739" s="107" t="str" cm="1">
        <f t="array" ref="AA739">IF(AB739="","",INDEX(AG739:DR739,_xlfn.XMATCH(AB739,AG739:DR739)-1))</f>
        <v>DE-GUP-DT-E-23-006</v>
      </c>
      <c r="AB739" s="113">
        <f t="shared" si="124"/>
        <v>44938</v>
      </c>
      <c r="AC739" s="107" cm="1">
        <f t="array" ref="AC739">IF(AB739="","",INDEX(AG739:DR739,_xlfn.XMATCH(AB739,AG739:DR739)+1))</f>
        <v>1</v>
      </c>
      <c r="AD739" s="107" t="str" cm="1">
        <f t="array" ref="AD739">IF(AE739="","",INDEX(AG739:DR739,_xlfn.XMATCH(AE739,AG739:DR739)-1))</f>
        <v>CRS-GUP-DHI-DT-23-1605</v>
      </c>
      <c r="AE739" s="113">
        <f t="shared" si="125"/>
        <v>44987</v>
      </c>
      <c r="AF739" s="107" t="str" cm="1">
        <f t="array" ref="AF739">IF(AE739="","",INDEX(AG739:DR739,_xlfn.XMATCH(AE739,AG739:DR739)+1))</f>
        <v>NC</v>
      </c>
      <c r="AG739" s="114" t="s">
        <v>1384</v>
      </c>
      <c r="AH739" s="115">
        <v>44662</v>
      </c>
      <c r="AI739" s="198" t="s">
        <v>90</v>
      </c>
      <c r="AJ739" s="114" t="s">
        <v>1385</v>
      </c>
      <c r="AK739" s="115">
        <v>44683</v>
      </c>
      <c r="AL739" s="114" t="s">
        <v>92</v>
      </c>
      <c r="AM739" s="114" t="s">
        <v>6162</v>
      </c>
      <c r="AN739" s="115">
        <v>44938</v>
      </c>
      <c r="AO739" s="114">
        <v>1</v>
      </c>
      <c r="AP739" s="114" t="s">
        <v>6683</v>
      </c>
      <c r="AQ739" s="115">
        <v>44987</v>
      </c>
      <c r="AR739" s="114" t="s">
        <v>73</v>
      </c>
      <c r="AT739" s="115"/>
      <c r="AW739" s="115"/>
      <c r="AZ739" s="115"/>
      <c r="BC739" s="115"/>
      <c r="BF739" s="115"/>
      <c r="BI739" s="115"/>
      <c r="BL739" s="115"/>
      <c r="BR739" s="115"/>
      <c r="BX739" s="115"/>
      <c r="CD739" s="115"/>
      <c r="CJ739" s="115"/>
      <c r="CP739" s="115"/>
      <c r="CV739" s="115"/>
      <c r="DB739" s="115"/>
      <c r="DH739" s="115"/>
      <c r="DN739" s="115"/>
      <c r="DS739" s="31" cm="1">
        <f t="array" ref="DS739">_xlfn.TAKE(_xlfn.CHOOSECOLS(_xlfn.WRAPROWS($AG739:$DR739,6),2),1)</f>
        <v>44662</v>
      </c>
      <c r="DT739" s="31" cm="1">
        <f t="array" ref="DT739">_xlfn.TAKE(_xlfn._xlws.FILTER(_xlfn.CHOOSECOLS(_xlfn.WRAPROWS($AG739:$DR739,6),2),
(_xlfn.CHOOSECOLS(_xlfn.WRAPROWS($AG739:$DR739,6),3) = "0") +
(_xlfn.CHOOSECOLS(_xlfn.WRAPROWS($AG739:$DR739,6),3) = 0) +
(_xlfn.CHOOSECOLS(_xlfn.WRAPROWS($AG739:$DR739,6),3) = "0(CP)")),1)</f>
        <v>0</v>
      </c>
    </row>
    <row r="740" spans="1:124" s="114" customFormat="1" x14ac:dyDescent="0.45">
      <c r="A740" s="29"/>
      <c r="B740" s="62" t="s">
        <v>59</v>
      </c>
      <c r="C740" s="45" t="s">
        <v>953</v>
      </c>
      <c r="D740" s="29" t="s">
        <v>101</v>
      </c>
      <c r="E740" s="45" t="s">
        <v>1473</v>
      </c>
      <c r="F740" s="45">
        <v>125412</v>
      </c>
      <c r="G740" s="29"/>
      <c r="H740" s="30" t="str">
        <f t="shared" si="146"/>
        <v>GUP-CQ02-P1MAA-125412</v>
      </c>
      <c r="I740" s="63" t="s">
        <v>7044</v>
      </c>
      <c r="J740" s="28" t="s">
        <v>96</v>
      </c>
      <c r="K740" s="48">
        <v>45032</v>
      </c>
      <c r="L740" s="48"/>
      <c r="M740" s="32" t="s">
        <v>1399</v>
      </c>
      <c r="N740" s="28" t="s">
        <v>1400</v>
      </c>
      <c r="O740" s="28"/>
      <c r="P740" s="28"/>
      <c r="Q740" s="28"/>
      <c r="R740" s="28"/>
      <c r="S740" s="28" t="s">
        <v>1401</v>
      </c>
      <c r="T740" s="32" t="s">
        <v>67</v>
      </c>
      <c r="U740" s="28" t="s">
        <v>1401</v>
      </c>
      <c r="V740" s="37" t="s">
        <v>249</v>
      </c>
      <c r="W740" s="37">
        <v>3</v>
      </c>
      <c r="X740" s="162">
        <v>45838</v>
      </c>
      <c r="Y740" s="165">
        <v>45840</v>
      </c>
      <c r="Z740" s="30"/>
      <c r="AA740" s="107" t="str" cm="1">
        <f t="array" ref="AA740">IF(AB740="","",INDEX(AG740:DR740,_xlfn.XMATCH(AB740,AG740:DR740)-1))</f>
        <v>DE-GUP-DT-E-23-322</v>
      </c>
      <c r="AB740" s="113">
        <f t="shared" si="124"/>
        <v>45001</v>
      </c>
      <c r="AC740" s="107" cm="1">
        <f t="array" ref="AC740">IF(AB740="","",INDEX(AG740:DR740,_xlfn.XMATCH(AB740,AG740:DR740)+1))</f>
        <v>0</v>
      </c>
      <c r="AD740" s="107" t="str" cm="1">
        <f t="array" ref="AD740">IF(AE740="","",INDEX(AG740:DR740,_xlfn.XMATCH(AE740,AG740:DR740)-1))</f>
        <v>CRS-GUP-DHI-DT-23-1797</v>
      </c>
      <c r="AE740" s="113">
        <f t="shared" si="125"/>
        <v>45020</v>
      </c>
      <c r="AF740" s="107" t="str" cm="1">
        <f t="array" ref="AF740">IF(AE740="","",INDEX(AG740:DR740,_xlfn.XMATCH(AE740,AG740:DR740)+1))</f>
        <v>NC</v>
      </c>
      <c r="AG740" s="43" t="s">
        <v>6882</v>
      </c>
      <c r="AH740" s="117">
        <v>45001</v>
      </c>
      <c r="AI740" s="199">
        <v>0</v>
      </c>
      <c r="AJ740" s="114" t="s">
        <v>7084</v>
      </c>
      <c r="AK740" s="117">
        <v>45020</v>
      </c>
      <c r="AL740" s="43" t="s">
        <v>73</v>
      </c>
      <c r="AN740" s="115"/>
      <c r="AQ740" s="115"/>
      <c r="AT740" s="115"/>
      <c r="AW740" s="115"/>
      <c r="AZ740" s="115"/>
      <c r="BC740" s="115"/>
      <c r="BF740" s="115"/>
      <c r="BI740" s="115"/>
      <c r="BL740" s="115"/>
      <c r="BR740" s="115"/>
      <c r="BX740" s="115"/>
      <c r="CD740" s="115"/>
      <c r="CJ740" s="115"/>
      <c r="CP740" s="115"/>
      <c r="CV740" s="115"/>
      <c r="DB740" s="115"/>
      <c r="DH740" s="115"/>
      <c r="DN740" s="115"/>
      <c r="DS740" s="31" cm="1">
        <f t="array" ref="DS740">_xlfn.TAKE(_xlfn.CHOOSECOLS(_xlfn.WRAPROWS($AG740:$DR740,6),2),1)</f>
        <v>45001</v>
      </c>
      <c r="DT740" s="31" cm="1">
        <f t="array" ref="DT740">_xlfn.TAKE(_xlfn._xlws.FILTER(_xlfn.CHOOSECOLS(_xlfn.WRAPROWS($AG740:$DR740,6),2),
(_xlfn.CHOOSECOLS(_xlfn.WRAPROWS($AG740:$DR740,6),3) = "0") +
(_xlfn.CHOOSECOLS(_xlfn.WRAPROWS($AG740:$DR740,6),3) = 0) +
(_xlfn.CHOOSECOLS(_xlfn.WRAPROWS($AG740:$DR740,6),3) = "0(CP)")),1)</f>
        <v>45001</v>
      </c>
    </row>
    <row r="741" spans="1:124" s="114" customFormat="1" x14ac:dyDescent="0.45">
      <c r="A741" s="29"/>
      <c r="B741" s="62" t="s">
        <v>445</v>
      </c>
      <c r="C741" s="45" t="s">
        <v>237</v>
      </c>
      <c r="D741" s="29" t="s">
        <v>61</v>
      </c>
      <c r="E741" s="45" t="s">
        <v>1297</v>
      </c>
      <c r="F741" s="45">
        <v>125413</v>
      </c>
      <c r="G741" s="29"/>
      <c r="H741" s="30" t="str">
        <f t="shared" si="146"/>
        <v>GUP-YT01-P1MAA-125413</v>
      </c>
      <c r="I741" s="63" t="s">
        <v>7326</v>
      </c>
      <c r="J741" s="28" t="s">
        <v>542</v>
      </c>
      <c r="K741" s="48">
        <v>45077</v>
      </c>
      <c r="L741" s="48"/>
      <c r="M741" s="32" t="s">
        <v>1399</v>
      </c>
      <c r="N741" s="28" t="s">
        <v>1400</v>
      </c>
      <c r="O741" s="28"/>
      <c r="P741" s="28"/>
      <c r="Q741" s="28"/>
      <c r="R741" s="28"/>
      <c r="S741" s="28" t="s">
        <v>1401</v>
      </c>
      <c r="T741" s="32" t="s">
        <v>67</v>
      </c>
      <c r="U741" s="28" t="s">
        <v>1401</v>
      </c>
      <c r="V741" s="37" t="s">
        <v>847</v>
      </c>
      <c r="W741" s="37">
        <v>3</v>
      </c>
      <c r="X741" s="162">
        <v>45838</v>
      </c>
      <c r="Y741" s="165">
        <v>45840</v>
      </c>
      <c r="Z741" s="30"/>
      <c r="AA741" s="107" t="str" cm="1">
        <f t="array" ref="AA741">IF(AB741="","",INDEX(AG741:DR741,_xlfn.XMATCH(AB741,AG741:DR741)-1))</f>
        <v>DE-GUP-DT-E-23-511</v>
      </c>
      <c r="AB741" s="113">
        <f t="shared" ref="AB741:AB742" si="179">IF(AH741="", "",MAX(AH741,AN741,AT741,AZ741,BF741,BL741,BR741,BX741,CD741,CJ741,CP741,CV741,DB741,DH741,DN741))</f>
        <v>45043</v>
      </c>
      <c r="AC741" s="107" cm="1">
        <f t="array" ref="AC741">IF(AB741="","",INDEX(AG741:DR741,_xlfn.XMATCH(AB741,AG741:DR741)+1))</f>
        <v>0</v>
      </c>
      <c r="AD741" s="107" t="str" cm="1">
        <f t="array" ref="AD741">IF(AE741="","",INDEX(AG741:DR741,_xlfn.XMATCH(AE741,AG741:DR741)-1))</f>
        <v>CRS-GUP-DHI-DT-23-1944</v>
      </c>
      <c r="AE741" s="113">
        <f t="shared" ref="AE741:AE742" si="180">IF(AK741="", "",MAX(AK741,AQ741,AW741,BC741,BI741,BO741,BU741,CA741,CG741,CM741,CS741,CY741,DE741,DK741,DQ741))</f>
        <v>45057</v>
      </c>
      <c r="AF741" s="107" t="str" cm="1">
        <f t="array" ref="AF741">IF(AE741="","",INDEX(AG741:DR741,_xlfn.XMATCH(AE741,AG741:DR741)+1))</f>
        <v>NC</v>
      </c>
      <c r="AG741" s="43" t="s">
        <v>7334</v>
      </c>
      <c r="AH741" s="117">
        <v>45043</v>
      </c>
      <c r="AI741" s="199">
        <v>0</v>
      </c>
      <c r="AJ741" s="114" t="s">
        <v>7396</v>
      </c>
      <c r="AK741" s="117">
        <v>45057</v>
      </c>
      <c r="AL741" s="43" t="s">
        <v>73</v>
      </c>
      <c r="AN741" s="115"/>
      <c r="AQ741" s="115"/>
      <c r="AT741" s="115"/>
      <c r="AW741" s="115"/>
      <c r="AZ741" s="115"/>
      <c r="BC741" s="115"/>
      <c r="BF741" s="115"/>
      <c r="BI741" s="115"/>
      <c r="BL741" s="115"/>
      <c r="BR741" s="115"/>
      <c r="BX741" s="115"/>
      <c r="CD741" s="115"/>
      <c r="CJ741" s="115"/>
      <c r="CP741" s="115"/>
      <c r="CV741" s="115"/>
      <c r="DB741" s="115"/>
      <c r="DH741" s="115"/>
      <c r="DN741" s="115"/>
      <c r="DS741" s="31" cm="1">
        <f t="array" ref="DS741">_xlfn.TAKE(_xlfn.CHOOSECOLS(_xlfn.WRAPROWS($AG741:$DR741,6),2),1)</f>
        <v>45043</v>
      </c>
      <c r="DT741" s="31" cm="1">
        <f t="array" ref="DT741">_xlfn.TAKE(_xlfn._xlws.FILTER(_xlfn.CHOOSECOLS(_xlfn.WRAPROWS($AG741:$DR741,6),2),
(_xlfn.CHOOSECOLS(_xlfn.WRAPROWS($AG741:$DR741,6),3) = "0") +
(_xlfn.CHOOSECOLS(_xlfn.WRAPROWS($AG741:$DR741,6),3) = 0) +
(_xlfn.CHOOSECOLS(_xlfn.WRAPROWS($AG741:$DR741,6),3) = "0(CP)")),1)</f>
        <v>45043</v>
      </c>
    </row>
    <row r="742" spans="1:124" s="114" customFormat="1" x14ac:dyDescent="0.45">
      <c r="A742" s="29"/>
      <c r="B742" s="62" t="s">
        <v>445</v>
      </c>
      <c r="C742" s="45" t="s">
        <v>562</v>
      </c>
      <c r="D742" s="29" t="s">
        <v>61</v>
      </c>
      <c r="E742" s="45" t="s">
        <v>1297</v>
      </c>
      <c r="F742" s="45">
        <v>125414</v>
      </c>
      <c r="G742" s="29"/>
      <c r="H742" s="30" t="str">
        <f t="shared" ref="H742:H805" si="181">CONCATENATE(B742,"-",C742,"-",D742,E742,"-",F742)</f>
        <v>GUP-YL01-P1MAA-125414</v>
      </c>
      <c r="I742" s="63" t="s">
        <v>7327</v>
      </c>
      <c r="J742" s="28" t="s">
        <v>542</v>
      </c>
      <c r="K742" s="48">
        <v>45077</v>
      </c>
      <c r="L742" s="48"/>
      <c r="M742" s="32" t="s">
        <v>1399</v>
      </c>
      <c r="N742" s="28" t="s">
        <v>1400</v>
      </c>
      <c r="O742" s="28"/>
      <c r="P742" s="28"/>
      <c r="Q742" s="28"/>
      <c r="R742" s="28"/>
      <c r="S742" s="28" t="s">
        <v>1401</v>
      </c>
      <c r="T742" s="32" t="s">
        <v>67</v>
      </c>
      <c r="U742" s="28" t="s">
        <v>1401</v>
      </c>
      <c r="V742" s="37" t="s">
        <v>847</v>
      </c>
      <c r="W742" s="37">
        <v>3</v>
      </c>
      <c r="X742" s="162">
        <v>45838</v>
      </c>
      <c r="Y742" s="165">
        <v>45840</v>
      </c>
      <c r="Z742" s="30"/>
      <c r="AA742" s="107" t="str" cm="1">
        <f t="array" ref="AA742">IF(AB742="","",INDEX(AG742:DR742,_xlfn.XMATCH(AB742,AG742:DR742)-1))</f>
        <v>DE-GUP-DT-E-23-511</v>
      </c>
      <c r="AB742" s="113">
        <f t="shared" si="179"/>
        <v>45043</v>
      </c>
      <c r="AC742" s="107" cm="1">
        <f t="array" ref="AC742">IF(AB742="","",INDEX(AG742:DR742,_xlfn.XMATCH(AB742,AG742:DR742)+1))</f>
        <v>0</v>
      </c>
      <c r="AD742" s="107" t="str" cm="1">
        <f t="array" ref="AD742">IF(AE742="","",INDEX(AG742:DR742,_xlfn.XMATCH(AE742,AG742:DR742)-1))</f>
        <v>CRS-GUP-DHI-DT-23-1944</v>
      </c>
      <c r="AE742" s="113">
        <f t="shared" si="180"/>
        <v>45057</v>
      </c>
      <c r="AF742" s="107" t="str" cm="1">
        <f t="array" ref="AF742">IF(AE742="","",INDEX(AG742:DR742,_xlfn.XMATCH(AE742,AG742:DR742)+1))</f>
        <v>NC</v>
      </c>
      <c r="AG742" s="43" t="s">
        <v>7334</v>
      </c>
      <c r="AH742" s="117">
        <v>45043</v>
      </c>
      <c r="AI742" s="199">
        <v>0</v>
      </c>
      <c r="AJ742" s="114" t="s">
        <v>7396</v>
      </c>
      <c r="AK742" s="117">
        <v>45057</v>
      </c>
      <c r="AL742" s="43" t="s">
        <v>73</v>
      </c>
      <c r="AN742" s="115"/>
      <c r="AQ742" s="115"/>
      <c r="AT742" s="115"/>
      <c r="AW742" s="115"/>
      <c r="AZ742" s="115"/>
      <c r="BC742" s="115"/>
      <c r="BF742" s="115"/>
      <c r="BI742" s="115"/>
      <c r="BL742" s="115"/>
      <c r="BR742" s="115"/>
      <c r="BX742" s="115"/>
      <c r="CD742" s="115"/>
      <c r="CJ742" s="115"/>
      <c r="CP742" s="115"/>
      <c r="CV742" s="115"/>
      <c r="DB742" s="115"/>
      <c r="DH742" s="115"/>
      <c r="DN742" s="115"/>
      <c r="DS742" s="31" cm="1">
        <f t="array" ref="DS742">_xlfn.TAKE(_xlfn.CHOOSECOLS(_xlfn.WRAPROWS($AG742:$DR742,6),2),1)</f>
        <v>45043</v>
      </c>
      <c r="DT742" s="31" cm="1">
        <f t="array" ref="DT742">_xlfn.TAKE(_xlfn._xlws.FILTER(_xlfn.CHOOSECOLS(_xlfn.WRAPROWS($AG742:$DR742,6),2),
(_xlfn.CHOOSECOLS(_xlfn.WRAPROWS($AG742:$DR742,6),3) = "0") +
(_xlfn.CHOOSECOLS(_xlfn.WRAPROWS($AG742:$DR742,6),3) = 0) +
(_xlfn.CHOOSECOLS(_xlfn.WRAPROWS($AG742:$DR742,6),3) = "0(CP)")),1)</f>
        <v>45043</v>
      </c>
    </row>
    <row r="743" spans="1:124" s="114" customFormat="1" x14ac:dyDescent="0.45">
      <c r="A743" s="29"/>
      <c r="B743" s="62" t="s">
        <v>445</v>
      </c>
      <c r="C743" s="45" t="s">
        <v>1563</v>
      </c>
      <c r="D743" s="29" t="s">
        <v>101</v>
      </c>
      <c r="E743" s="45" t="s">
        <v>1297</v>
      </c>
      <c r="F743" s="37">
        <v>125415</v>
      </c>
      <c r="G743" s="29"/>
      <c r="H743" s="30" t="str">
        <f t="shared" si="181"/>
        <v>GUP-CQ02-P1MAA-125415</v>
      </c>
      <c r="I743" s="63" t="s">
        <v>1564</v>
      </c>
      <c r="J743" s="28" t="s">
        <v>542</v>
      </c>
      <c r="K743" s="48">
        <v>44762</v>
      </c>
      <c r="L743" s="48"/>
      <c r="M743" s="32" t="s">
        <v>448</v>
      </c>
      <c r="N743" s="28" t="s">
        <v>1299</v>
      </c>
      <c r="O743" s="28"/>
      <c r="P743" s="28"/>
      <c r="Q743" s="28"/>
      <c r="R743" s="28"/>
      <c r="S743" s="28" t="s">
        <v>1300</v>
      </c>
      <c r="T743" s="32" t="s">
        <v>104</v>
      </c>
      <c r="U743" s="28" t="s">
        <v>1300</v>
      </c>
      <c r="V743" s="37" t="s">
        <v>272</v>
      </c>
      <c r="W743" s="37">
        <v>2</v>
      </c>
      <c r="X743" s="162">
        <v>45838</v>
      </c>
      <c r="Y743" s="165">
        <v>45840</v>
      </c>
      <c r="Z743" s="30"/>
      <c r="AA743" s="107" t="str" cm="1">
        <f t="array" ref="AA743">IF(AB743="","",INDEX(AG743:DR743,_xlfn.XMATCH(AB743,AG743:DR743)-1))</f>
        <v>DE-GUP-DT-E-22-407</v>
      </c>
      <c r="AB743" s="113">
        <f t="shared" si="124"/>
        <v>44760</v>
      </c>
      <c r="AC743" s="107" cm="1">
        <f t="array" ref="AC743">IF(AB743="","",INDEX(AG743:DR743,_xlfn.XMATCH(AB743,AG743:DR743)+1))</f>
        <v>0</v>
      </c>
      <c r="AD743" s="107" t="str" cm="1">
        <f t="array" ref="AD743">IF(AE743="","",INDEX(AG743:DR743,_xlfn.XMATCH(AE743,AG743:DR743)-1))</f>
        <v>CRS-GUP-DHI-DT-22-629</v>
      </c>
      <c r="AE743" s="113">
        <f t="shared" si="125"/>
        <v>44791</v>
      </c>
      <c r="AF743" s="107" t="str" cm="1">
        <f t="array" ref="AF743">IF(AE743="","",INDEX(AG743:DR743,_xlfn.XMATCH(AE743,AG743:DR743)+1))</f>
        <v>NC</v>
      </c>
      <c r="AG743" s="114" t="s">
        <v>1301</v>
      </c>
      <c r="AH743" s="115">
        <v>44760</v>
      </c>
      <c r="AI743" s="198">
        <v>0</v>
      </c>
      <c r="AJ743" s="114" t="s">
        <v>1433</v>
      </c>
      <c r="AK743" s="115">
        <v>44791</v>
      </c>
      <c r="AL743" s="114" t="s">
        <v>73</v>
      </c>
      <c r="AN743" s="115"/>
      <c r="AQ743" s="115"/>
      <c r="AT743" s="115"/>
      <c r="AW743" s="115"/>
      <c r="AZ743" s="115"/>
      <c r="BC743" s="115"/>
      <c r="BF743" s="115"/>
      <c r="BI743" s="115"/>
      <c r="BL743" s="115"/>
      <c r="BR743" s="115"/>
      <c r="BX743" s="115"/>
      <c r="CD743" s="115"/>
      <c r="CJ743" s="115"/>
      <c r="CP743" s="115"/>
      <c r="CV743" s="115"/>
      <c r="DB743" s="115"/>
      <c r="DH743" s="115"/>
      <c r="DN743" s="115"/>
      <c r="DS743" s="31" cm="1">
        <f t="array" ref="DS743">_xlfn.TAKE(_xlfn.CHOOSECOLS(_xlfn.WRAPROWS($AG743:$DR743,6),2),1)</f>
        <v>44760</v>
      </c>
      <c r="DT743" s="31" cm="1">
        <f t="array" ref="DT743">_xlfn.TAKE(_xlfn._xlws.FILTER(_xlfn.CHOOSECOLS(_xlfn.WRAPROWS($AG743:$DR743,6),2),
(_xlfn.CHOOSECOLS(_xlfn.WRAPROWS($AG743:$DR743,6),3) = "0") +
(_xlfn.CHOOSECOLS(_xlfn.WRAPROWS($AG743:$DR743,6),3) = 0) +
(_xlfn.CHOOSECOLS(_xlfn.WRAPROWS($AG743:$DR743,6),3) = "0(CP)")),1)</f>
        <v>44760</v>
      </c>
    </row>
    <row r="744" spans="1:124" s="114" customFormat="1" x14ac:dyDescent="0.45">
      <c r="A744" s="29"/>
      <c r="B744" s="62" t="s">
        <v>59</v>
      </c>
      <c r="C744" s="45" t="s">
        <v>1565</v>
      </c>
      <c r="D744" s="29" t="s">
        <v>101</v>
      </c>
      <c r="E744" s="45" t="s">
        <v>1473</v>
      </c>
      <c r="F744" s="109">
        <v>125416</v>
      </c>
      <c r="G744" s="29"/>
      <c r="H744" s="30" t="str">
        <f t="shared" si="181"/>
        <v>GUP-YS01-P1MAA-125416</v>
      </c>
      <c r="I744" s="63" t="s">
        <v>1566</v>
      </c>
      <c r="J744" s="28" t="s">
        <v>96</v>
      </c>
      <c r="K744" s="48">
        <v>44708</v>
      </c>
      <c r="L744" s="48"/>
      <c r="M744" s="32" t="s">
        <v>1399</v>
      </c>
      <c r="N744" s="28" t="s">
        <v>1400</v>
      </c>
      <c r="O744" s="28"/>
      <c r="P744" s="28"/>
      <c r="Q744" s="28"/>
      <c r="R744" s="28"/>
      <c r="S744" s="28" t="s">
        <v>1401</v>
      </c>
      <c r="T744" s="32" t="s">
        <v>67</v>
      </c>
      <c r="U744" s="28" t="s">
        <v>1401</v>
      </c>
      <c r="V744" s="37" t="s">
        <v>249</v>
      </c>
      <c r="W744" s="37">
        <v>3</v>
      </c>
      <c r="X744" s="162">
        <v>45838</v>
      </c>
      <c r="Y744" s="165">
        <v>45840</v>
      </c>
      <c r="Z744" s="30"/>
      <c r="AA744" s="107" t="str" cm="1">
        <f t="array" ref="AA744">IF(AB744="","",INDEX(AG744:DR744,_xlfn.XMATCH(AB744,AG744:DR744)-1))</f>
        <v>DE-GUP-DT-E-22-814</v>
      </c>
      <c r="AB744" s="113">
        <f t="shared" ref="AB744:AB758" si="182">IF(AH744="", "",MAX(AH744,AN744,AT744,AZ744,BF744,BL744,BR744,BX744,CD744,CJ744,CP744,CV744,DB744,DH744,DN744))</f>
        <v>44851</v>
      </c>
      <c r="AC744" s="107" cm="1">
        <f t="array" ref="AC744">IF(AB744="","",INDEX(AG744:DR744,_xlfn.XMATCH(AB744,AG744:DR744)+1))</f>
        <v>1</v>
      </c>
      <c r="AD744" s="107" t="str" cm="1">
        <f t="array" ref="AD744">IF(AE744="","",INDEX(AG744:DR744,_xlfn.XMATCH(AE744,AG744:DR744)-1))</f>
        <v>CRS-GUP-DHI-DT-22-981</v>
      </c>
      <c r="AE744" s="113">
        <f t="shared" ref="AE744:AE758" si="183">IF(AK744="", "",MAX(AK744,AQ744,AW744,BC744,BI744,BO744,BU744,CA744,CG744,CM744,CS744,CY744,DE744,DK744,DQ744))</f>
        <v>44872</v>
      </c>
      <c r="AF744" s="107" t="str" cm="1">
        <f t="array" ref="AF744">IF(AE744="","",INDEX(AG744:DR744,_xlfn.XMATCH(AE744,AG744:DR744)+1))</f>
        <v>NC</v>
      </c>
      <c r="AG744" s="114" t="s">
        <v>1466</v>
      </c>
      <c r="AH744" s="115">
        <v>44708</v>
      </c>
      <c r="AI744" s="198">
        <v>0</v>
      </c>
      <c r="AJ744" s="114" t="s">
        <v>1467</v>
      </c>
      <c r="AK744" s="115">
        <v>44734</v>
      </c>
      <c r="AL744" s="114" t="s">
        <v>73</v>
      </c>
      <c r="AM744" s="114" t="s">
        <v>5106</v>
      </c>
      <c r="AN744" s="115">
        <v>44851</v>
      </c>
      <c r="AO744" s="114">
        <v>1</v>
      </c>
      <c r="AP744" s="114" t="s">
        <v>5326</v>
      </c>
      <c r="AQ744" s="115">
        <v>44872</v>
      </c>
      <c r="AR744" s="114" t="s">
        <v>73</v>
      </c>
      <c r="AT744" s="115"/>
      <c r="AW744" s="115"/>
      <c r="AZ744" s="115"/>
      <c r="BC744" s="115"/>
      <c r="BF744" s="115"/>
      <c r="BI744" s="115"/>
      <c r="BL744" s="115"/>
      <c r="BR744" s="115"/>
      <c r="BX744" s="115"/>
      <c r="CD744" s="115"/>
      <c r="CJ744" s="115"/>
      <c r="CP744" s="115"/>
      <c r="CV744" s="115"/>
      <c r="DB744" s="115"/>
      <c r="DH744" s="115"/>
      <c r="DN744" s="115"/>
      <c r="DS744" s="31" cm="1">
        <f t="array" ref="DS744">_xlfn.TAKE(_xlfn.CHOOSECOLS(_xlfn.WRAPROWS($AG744:$DR744,6),2),1)</f>
        <v>44708</v>
      </c>
      <c r="DT744" s="31" cm="1">
        <f t="array" ref="DT744">_xlfn.TAKE(_xlfn._xlws.FILTER(_xlfn.CHOOSECOLS(_xlfn.WRAPROWS($AG744:$DR744,6),2),
(_xlfn.CHOOSECOLS(_xlfn.WRAPROWS($AG744:$DR744,6),3) = "0") +
(_xlfn.CHOOSECOLS(_xlfn.WRAPROWS($AG744:$DR744,6),3) = 0) +
(_xlfn.CHOOSECOLS(_xlfn.WRAPROWS($AG744:$DR744,6),3) = "0(CP)")),1)</f>
        <v>44708</v>
      </c>
    </row>
    <row r="745" spans="1:124" s="114" customFormat="1" x14ac:dyDescent="0.45">
      <c r="A745" s="29"/>
      <c r="B745" s="62" t="s">
        <v>59</v>
      </c>
      <c r="C745" s="45" t="s">
        <v>715</v>
      </c>
      <c r="D745" s="29" t="s">
        <v>101</v>
      </c>
      <c r="E745" s="45" t="s">
        <v>1473</v>
      </c>
      <c r="F745" s="109">
        <v>125417</v>
      </c>
      <c r="G745" s="29"/>
      <c r="H745" s="30" t="str">
        <f t="shared" si="181"/>
        <v>GUP-YT01-P1MAA-125417</v>
      </c>
      <c r="I745" s="63" t="s">
        <v>1470</v>
      </c>
      <c r="J745" s="28" t="s">
        <v>96</v>
      </c>
      <c r="K745" s="48">
        <v>44792</v>
      </c>
      <c r="L745" s="48"/>
      <c r="M745" s="32" t="s">
        <v>1399</v>
      </c>
      <c r="N745" s="28" t="s">
        <v>1400</v>
      </c>
      <c r="O745" s="28"/>
      <c r="P745" s="28"/>
      <c r="Q745" s="28"/>
      <c r="R745" s="28"/>
      <c r="S745" s="28" t="s">
        <v>1401</v>
      </c>
      <c r="T745" s="32" t="s">
        <v>67</v>
      </c>
      <c r="U745" s="28" t="s">
        <v>1401</v>
      </c>
      <c r="V745" s="37" t="s">
        <v>249</v>
      </c>
      <c r="W745" s="37">
        <v>3</v>
      </c>
      <c r="X745" s="162">
        <v>45838</v>
      </c>
      <c r="Y745" s="165">
        <v>45840</v>
      </c>
      <c r="Z745" s="30"/>
      <c r="AA745" s="107" t="str" cm="1">
        <f t="array" ref="AA745">IF(AB745="","",INDEX(AG745:DR745,_xlfn.XMATCH(AB745,AG745:DR745)-1))</f>
        <v>DE-GUP-DT-E-22-523</v>
      </c>
      <c r="AB745" s="113">
        <f t="shared" si="182"/>
        <v>44792</v>
      </c>
      <c r="AC745" s="107" cm="1">
        <f t="array" ref="AC745">IF(AB745="","",INDEX(AG745:DR745,_xlfn.XMATCH(AB745,AG745:DR745)+1))</f>
        <v>0</v>
      </c>
      <c r="AD745" s="107" t="str" cm="1">
        <f t="array" ref="AD745">IF(AE745="","",INDEX(AG745:DR745,_xlfn.XMATCH(AE745,AG745:DR745)-1))</f>
        <v>CRS-GUP-DHI-DT-22-718</v>
      </c>
      <c r="AE745" s="113">
        <f t="shared" si="183"/>
        <v>44809</v>
      </c>
      <c r="AF745" s="107" t="str" cm="1">
        <f t="array" ref="AF745">IF(AE745="","",INDEX(AG745:DR745,_xlfn.XMATCH(AE745,AG745:DR745)+1))</f>
        <v>NC</v>
      </c>
      <c r="AG745" s="114" t="s">
        <v>1402</v>
      </c>
      <c r="AH745" s="115">
        <v>44792</v>
      </c>
      <c r="AI745" s="198">
        <v>0</v>
      </c>
      <c r="AJ745" s="114" t="s">
        <v>1403</v>
      </c>
      <c r="AK745" s="115">
        <v>44809</v>
      </c>
      <c r="AL745" s="114" t="s">
        <v>73</v>
      </c>
      <c r="AN745" s="115"/>
      <c r="AQ745" s="115"/>
      <c r="AT745" s="115"/>
      <c r="AW745" s="115"/>
      <c r="AZ745" s="115"/>
      <c r="BC745" s="115"/>
      <c r="BF745" s="115"/>
      <c r="BI745" s="115"/>
      <c r="BL745" s="115"/>
      <c r="BR745" s="115"/>
      <c r="BX745" s="115"/>
      <c r="CD745" s="115"/>
      <c r="CJ745" s="115"/>
      <c r="CP745" s="115"/>
      <c r="CV745" s="115"/>
      <c r="DB745" s="115"/>
      <c r="DH745" s="115"/>
      <c r="DN745" s="115"/>
      <c r="DS745" s="31" cm="1">
        <f t="array" ref="DS745">_xlfn.TAKE(_xlfn.CHOOSECOLS(_xlfn.WRAPROWS($AG745:$DR745,6),2),1)</f>
        <v>44792</v>
      </c>
      <c r="DT745" s="31" cm="1">
        <f t="array" ref="DT745">_xlfn.TAKE(_xlfn._xlws.FILTER(_xlfn.CHOOSECOLS(_xlfn.WRAPROWS($AG745:$DR745,6),2),
(_xlfn.CHOOSECOLS(_xlfn.WRAPROWS($AG745:$DR745,6),3) = "0") +
(_xlfn.CHOOSECOLS(_xlfn.WRAPROWS($AG745:$DR745,6),3) = 0) +
(_xlfn.CHOOSECOLS(_xlfn.WRAPROWS($AG745:$DR745,6),3) = "0(CP)")),1)</f>
        <v>44792</v>
      </c>
    </row>
    <row r="746" spans="1:124" s="114" customFormat="1" x14ac:dyDescent="0.45">
      <c r="A746" s="29"/>
      <c r="B746" s="62" t="s">
        <v>59</v>
      </c>
      <c r="C746" s="45" t="s">
        <v>953</v>
      </c>
      <c r="D746" s="29" t="s">
        <v>101</v>
      </c>
      <c r="E746" s="45" t="s">
        <v>1473</v>
      </c>
      <c r="F746" s="109">
        <v>125419</v>
      </c>
      <c r="G746" s="29"/>
      <c r="H746" s="30" t="str">
        <f t="shared" si="181"/>
        <v>GUP-CQ02-P1MAA-125419</v>
      </c>
      <c r="I746" s="63" t="s">
        <v>5264</v>
      </c>
      <c r="J746" s="28" t="s">
        <v>96</v>
      </c>
      <c r="K746" s="48">
        <v>44866</v>
      </c>
      <c r="L746" s="48"/>
      <c r="M746" s="32" t="s">
        <v>448</v>
      </c>
      <c r="N746" s="28" t="s">
        <v>1299</v>
      </c>
      <c r="O746" s="28"/>
      <c r="P746" s="28"/>
      <c r="Q746" s="28"/>
      <c r="R746" s="28"/>
      <c r="S746" s="28" t="s">
        <v>1300</v>
      </c>
      <c r="T746" s="32" t="s">
        <v>104</v>
      </c>
      <c r="U746" s="28" t="s">
        <v>1300</v>
      </c>
      <c r="V746" s="37" t="s">
        <v>249</v>
      </c>
      <c r="W746" s="37">
        <v>3</v>
      </c>
      <c r="X746" s="162">
        <v>45838</v>
      </c>
      <c r="Y746" s="165">
        <v>45840</v>
      </c>
      <c r="Z746" s="30"/>
      <c r="AA746" s="107" t="str" cm="1">
        <f t="array" ref="AA746">IF(AB746="","",INDEX(AG746:DR746,_xlfn.XMATCH(AB746,AG746:DR746)-1))</f>
        <v>DE-GUP-DT-E-22-883</v>
      </c>
      <c r="AB746" s="113">
        <f t="shared" ref="AB746:AB747" si="184">IF(AH746="", "",MAX(AH746,AN746,AT746,AZ746,BF746,BL746,BR746,BX746,CD746,CJ746,CP746,CV746,DB746,DH746,DN746))</f>
        <v>44865</v>
      </c>
      <c r="AC746" s="107" cm="1">
        <f t="array" ref="AC746">IF(AB746="","",INDEX(AG746:DR746,_xlfn.XMATCH(AB746,AG746:DR746)+1))</f>
        <v>0</v>
      </c>
      <c r="AD746" s="107" t="str" cm="1">
        <f t="array" ref="AD746">IF(AE746="","",INDEX(AG746:DR746,_xlfn.XMATCH(AE746,AG746:DR746)-1))</f>
        <v>CRS-GUP-DHI-DT-22-1024</v>
      </c>
      <c r="AE746" s="113">
        <f t="shared" ref="AE746:AE747" si="185">IF(AK746="", "",MAX(AK746,AQ746,AW746,BC746,BI746,BO746,BU746,CA746,CG746,CM746,CS746,CY746,DE746,DK746,DQ746))</f>
        <v>44878</v>
      </c>
      <c r="AF746" s="107" t="str" cm="1">
        <f t="array" ref="AF746">IF(AE746="","",INDEX(AG746:DR746,_xlfn.XMATCH(AE746,AG746:DR746)+1))</f>
        <v>NC</v>
      </c>
      <c r="AG746" s="114" t="s">
        <v>5223</v>
      </c>
      <c r="AH746" s="115">
        <v>44865</v>
      </c>
      <c r="AI746" s="198">
        <v>0</v>
      </c>
      <c r="AJ746" s="114" t="s">
        <v>5387</v>
      </c>
      <c r="AK746" s="115">
        <v>44878</v>
      </c>
      <c r="AL746" s="114" t="s">
        <v>73</v>
      </c>
      <c r="AN746" s="115"/>
      <c r="AQ746" s="115"/>
      <c r="AT746" s="115"/>
      <c r="AW746" s="115"/>
      <c r="AZ746" s="115"/>
      <c r="BC746" s="115"/>
      <c r="BF746" s="115"/>
      <c r="BI746" s="115"/>
      <c r="BL746" s="115"/>
      <c r="BR746" s="115"/>
      <c r="BX746" s="115"/>
      <c r="CD746" s="115"/>
      <c r="CJ746" s="115"/>
      <c r="CP746" s="115"/>
      <c r="CV746" s="115"/>
      <c r="DB746" s="115"/>
      <c r="DH746" s="115"/>
      <c r="DN746" s="115"/>
      <c r="DS746" s="31" cm="1">
        <f t="array" ref="DS746">_xlfn.TAKE(_xlfn.CHOOSECOLS(_xlfn.WRAPROWS($AG746:$DR746,6),2),1)</f>
        <v>44865</v>
      </c>
      <c r="DT746" s="31" cm="1">
        <f t="array" ref="DT746">_xlfn.TAKE(_xlfn._xlws.FILTER(_xlfn.CHOOSECOLS(_xlfn.WRAPROWS($AG746:$DR746,6),2),
(_xlfn.CHOOSECOLS(_xlfn.WRAPROWS($AG746:$DR746,6),3) = "0") +
(_xlfn.CHOOSECOLS(_xlfn.WRAPROWS($AG746:$DR746,6),3) = 0) +
(_xlfn.CHOOSECOLS(_xlfn.WRAPROWS($AG746:$DR746,6),3) = "0(CP)")),1)</f>
        <v>44865</v>
      </c>
    </row>
    <row r="747" spans="1:124" s="114" customFormat="1" x14ac:dyDescent="0.45">
      <c r="A747" s="29"/>
      <c r="B747" s="62" t="s">
        <v>59</v>
      </c>
      <c r="C747" s="45" t="s">
        <v>1565</v>
      </c>
      <c r="D747" s="29" t="s">
        <v>101</v>
      </c>
      <c r="E747" s="45" t="s">
        <v>1473</v>
      </c>
      <c r="F747" s="109">
        <v>125420</v>
      </c>
      <c r="G747" s="29"/>
      <c r="H747" s="30" t="str">
        <f t="shared" si="181"/>
        <v>GUP-YS01-P1MAA-125420</v>
      </c>
      <c r="I747" s="63" t="s">
        <v>5265</v>
      </c>
      <c r="J747" s="28" t="s">
        <v>96</v>
      </c>
      <c r="K747" s="48">
        <v>44866</v>
      </c>
      <c r="L747" s="48"/>
      <c r="M747" s="32" t="s">
        <v>448</v>
      </c>
      <c r="N747" s="28" t="s">
        <v>1299</v>
      </c>
      <c r="O747" s="28"/>
      <c r="P747" s="28"/>
      <c r="Q747" s="28"/>
      <c r="R747" s="28"/>
      <c r="S747" s="28" t="s">
        <v>1300</v>
      </c>
      <c r="T747" s="32" t="s">
        <v>104</v>
      </c>
      <c r="U747" s="28" t="s">
        <v>1300</v>
      </c>
      <c r="V747" s="37" t="s">
        <v>249</v>
      </c>
      <c r="W747" s="37">
        <v>3</v>
      </c>
      <c r="X747" s="162">
        <v>45838</v>
      </c>
      <c r="Y747" s="165">
        <v>45840</v>
      </c>
      <c r="Z747" s="30"/>
      <c r="AA747" s="107" t="str" cm="1">
        <f t="array" ref="AA747">IF(AB747="","",INDEX(AG747:DR747,_xlfn.XMATCH(AB747,AG747:DR747)-1))</f>
        <v>DE-GUP-DT-E-22-814</v>
      </c>
      <c r="AB747" s="113">
        <f t="shared" si="184"/>
        <v>44851</v>
      </c>
      <c r="AC747" s="107" cm="1">
        <f t="array" ref="AC747">IF(AB747="","",INDEX(AG747:DR747,_xlfn.XMATCH(AB747,AG747:DR747)+1))</f>
        <v>0</v>
      </c>
      <c r="AD747" s="107" t="str" cm="1">
        <f t="array" ref="AD747">IF(AE747="","",INDEX(AG747:DR747,_xlfn.XMATCH(AE747,AG747:DR747)-1))</f>
        <v>CRS-GUP-DHI-DT-22-1008</v>
      </c>
      <c r="AE747" s="113">
        <f t="shared" si="185"/>
        <v>44878</v>
      </c>
      <c r="AF747" s="107" t="str" cm="1">
        <f t="array" ref="AF747">IF(AE747="","",INDEX(AG747:DR747,_xlfn.XMATCH(AE747,AG747:DR747)+1))</f>
        <v>NC</v>
      </c>
      <c r="AG747" s="114" t="s">
        <v>5106</v>
      </c>
      <c r="AH747" s="115">
        <v>44851</v>
      </c>
      <c r="AI747" s="198">
        <v>0</v>
      </c>
      <c r="AJ747" s="114" t="s">
        <v>5370</v>
      </c>
      <c r="AK747" s="115">
        <v>44878</v>
      </c>
      <c r="AL747" s="114" t="s">
        <v>73</v>
      </c>
      <c r="AN747" s="115"/>
      <c r="AQ747" s="115"/>
      <c r="AT747" s="115"/>
      <c r="AW747" s="115"/>
      <c r="AZ747" s="115"/>
      <c r="BC747" s="115"/>
      <c r="BF747" s="115"/>
      <c r="BI747" s="115"/>
      <c r="BL747" s="115"/>
      <c r="BR747" s="115"/>
      <c r="BX747" s="115"/>
      <c r="CD747" s="115"/>
      <c r="CJ747" s="115"/>
      <c r="CP747" s="115"/>
      <c r="CV747" s="115"/>
      <c r="DB747" s="115"/>
      <c r="DH747" s="115"/>
      <c r="DN747" s="115"/>
      <c r="DS747" s="31" cm="1">
        <f t="array" ref="DS747">_xlfn.TAKE(_xlfn.CHOOSECOLS(_xlfn.WRAPROWS($AG747:$DR747,6),2),1)</f>
        <v>44851</v>
      </c>
      <c r="DT747" s="31" cm="1">
        <f t="array" ref="DT747">_xlfn.TAKE(_xlfn._xlws.FILTER(_xlfn.CHOOSECOLS(_xlfn.WRAPROWS($AG747:$DR747,6),2),
(_xlfn.CHOOSECOLS(_xlfn.WRAPROWS($AG747:$DR747,6),3) = "0") +
(_xlfn.CHOOSECOLS(_xlfn.WRAPROWS($AG747:$DR747,6),3) = 0) +
(_xlfn.CHOOSECOLS(_xlfn.WRAPROWS($AG747:$DR747,6),3) = "0(CP)")),1)</f>
        <v>44851</v>
      </c>
    </row>
    <row r="748" spans="1:124" s="114" customFormat="1" x14ac:dyDescent="0.45">
      <c r="A748" s="29"/>
      <c r="B748" s="62" t="s">
        <v>59</v>
      </c>
      <c r="C748" s="45" t="s">
        <v>1481</v>
      </c>
      <c r="D748" s="29" t="s">
        <v>101</v>
      </c>
      <c r="E748" s="45" t="s">
        <v>1473</v>
      </c>
      <c r="F748" s="109">
        <v>125425</v>
      </c>
      <c r="G748" s="29"/>
      <c r="H748" s="30" t="str">
        <f t="shared" si="181"/>
        <v>GUP-CC05-P1MAA-125425</v>
      </c>
      <c r="I748" s="63" t="s">
        <v>1567</v>
      </c>
      <c r="J748" s="28" t="s">
        <v>96</v>
      </c>
      <c r="K748" s="48">
        <v>44792</v>
      </c>
      <c r="L748" s="48"/>
      <c r="M748" s="32" t="s">
        <v>1399</v>
      </c>
      <c r="N748" s="28" t="s">
        <v>1400</v>
      </c>
      <c r="O748" s="28"/>
      <c r="P748" s="28"/>
      <c r="Q748" s="28"/>
      <c r="R748" s="28"/>
      <c r="S748" s="28" t="s">
        <v>1401</v>
      </c>
      <c r="T748" s="32" t="s">
        <v>67</v>
      </c>
      <c r="U748" s="28" t="s">
        <v>1401</v>
      </c>
      <c r="V748" s="37" t="s">
        <v>236</v>
      </c>
      <c r="W748" s="37">
        <v>3</v>
      </c>
      <c r="X748" s="162">
        <v>45838</v>
      </c>
      <c r="Y748" s="165">
        <v>45840</v>
      </c>
      <c r="Z748" s="30"/>
      <c r="AA748" s="107" t="str" cm="1">
        <f t="array" ref="AA748">IF(AB748="","",INDEX(AG748:DR748,_xlfn.XMATCH(AB748,AG748:DR748)-1))</f>
        <v>DE-GUP-DT-E-22-523</v>
      </c>
      <c r="AB748" s="113">
        <f t="shared" si="182"/>
        <v>44792</v>
      </c>
      <c r="AC748" s="107" cm="1">
        <f t="array" ref="AC748">IF(AB748="","",INDEX(AG748:DR748,_xlfn.XMATCH(AB748,AG748:DR748)+1))</f>
        <v>0</v>
      </c>
      <c r="AD748" s="107" t="str" cm="1">
        <f t="array" ref="AD748">IF(AE748="","",INDEX(AG748:DR748,_xlfn.XMATCH(AE748,AG748:DR748)-1))</f>
        <v>CRS-GUP-DHI-DT-22-718</v>
      </c>
      <c r="AE748" s="113">
        <f t="shared" si="183"/>
        <v>44809</v>
      </c>
      <c r="AF748" s="107" t="str" cm="1">
        <f t="array" ref="AF748">IF(AE748="","",INDEX(AG748:DR748,_xlfn.XMATCH(AE748,AG748:DR748)+1))</f>
        <v>NC</v>
      </c>
      <c r="AG748" s="114" t="s">
        <v>1402</v>
      </c>
      <c r="AH748" s="115">
        <v>44792</v>
      </c>
      <c r="AI748" s="198">
        <v>0</v>
      </c>
      <c r="AJ748" s="114" t="s">
        <v>1403</v>
      </c>
      <c r="AK748" s="115">
        <v>44809</v>
      </c>
      <c r="AL748" s="114" t="s">
        <v>73</v>
      </c>
      <c r="AN748" s="115"/>
      <c r="AQ748" s="115"/>
      <c r="AT748" s="115"/>
      <c r="AW748" s="115"/>
      <c r="AZ748" s="115"/>
      <c r="BC748" s="115"/>
      <c r="BF748" s="115"/>
      <c r="BI748" s="115"/>
      <c r="BL748" s="115"/>
      <c r="BR748" s="115"/>
      <c r="BX748" s="115"/>
      <c r="CD748" s="115"/>
      <c r="CJ748" s="115"/>
      <c r="CP748" s="115"/>
      <c r="CV748" s="115"/>
      <c r="DB748" s="115"/>
      <c r="DH748" s="115"/>
      <c r="DN748" s="115"/>
      <c r="DS748" s="31" cm="1">
        <f t="array" ref="DS748">_xlfn.TAKE(_xlfn.CHOOSECOLS(_xlfn.WRAPROWS($AG748:$DR748,6),2),1)</f>
        <v>44792</v>
      </c>
      <c r="DT748" s="31" cm="1">
        <f t="array" ref="DT748">_xlfn.TAKE(_xlfn._xlws.FILTER(_xlfn.CHOOSECOLS(_xlfn.WRAPROWS($AG748:$DR748,6),2),
(_xlfn.CHOOSECOLS(_xlfn.WRAPROWS($AG748:$DR748,6),3) = "0") +
(_xlfn.CHOOSECOLS(_xlfn.WRAPROWS($AG748:$DR748,6),3) = 0) +
(_xlfn.CHOOSECOLS(_xlfn.WRAPROWS($AG748:$DR748,6),3) = "0(CP)")),1)</f>
        <v>44792</v>
      </c>
    </row>
    <row r="749" spans="1:124" s="43" customFormat="1" x14ac:dyDescent="0.45">
      <c r="A749" s="29"/>
      <c r="B749" s="62" t="s">
        <v>59</v>
      </c>
      <c r="C749" s="45" t="s">
        <v>5253</v>
      </c>
      <c r="D749" s="29" t="s">
        <v>101</v>
      </c>
      <c r="E749" s="45" t="s">
        <v>1473</v>
      </c>
      <c r="F749" s="109">
        <v>125427</v>
      </c>
      <c r="G749" s="29"/>
      <c r="H749" s="30" t="str">
        <f t="shared" si="181"/>
        <v>GUP-DM02-P1MAA-125427</v>
      </c>
      <c r="I749" s="63" t="s">
        <v>7644</v>
      </c>
      <c r="J749" s="28" t="s">
        <v>96</v>
      </c>
      <c r="K749" s="48">
        <v>45291</v>
      </c>
      <c r="L749" s="48"/>
      <c r="M749" s="32" t="s">
        <v>448</v>
      </c>
      <c r="N749" s="28" t="s">
        <v>1299</v>
      </c>
      <c r="O749" s="28"/>
      <c r="P749" s="28"/>
      <c r="Q749" s="28"/>
      <c r="R749" s="28"/>
      <c r="S749" s="28" t="s">
        <v>1300</v>
      </c>
      <c r="T749" s="32" t="s">
        <v>104</v>
      </c>
      <c r="U749" s="28" t="s">
        <v>1300</v>
      </c>
      <c r="V749" s="37" t="s">
        <v>236</v>
      </c>
      <c r="W749" s="37">
        <v>3</v>
      </c>
      <c r="X749" s="162">
        <v>45838</v>
      </c>
      <c r="Y749" s="165">
        <v>45840</v>
      </c>
      <c r="Z749" s="30"/>
      <c r="AA749" s="119" t="str" cm="1">
        <f t="array" ref="AA749">IF(AB749="","",INDEX(AG749:DR749,_xlfn.XMATCH(AB749,AG749:DR749)-1))</f>
        <v>DE-GUP-DT-E-23-631</v>
      </c>
      <c r="AB749" s="120">
        <f t="shared" si="182"/>
        <v>45097</v>
      </c>
      <c r="AC749" s="119" cm="1">
        <f t="array" ref="AC749">IF(AB749="","",INDEX(AG749:DR749,_xlfn.XMATCH(AB749,AG749:DR749)+1))</f>
        <v>0</v>
      </c>
      <c r="AD749" s="119" t="str" cm="1">
        <f t="array" ref="AD749">IF(AE749="","",INDEX(AG749:DR749,_xlfn.XMATCH(AE749,AG749:DR749)-1))</f>
        <v>CRS-GUP-DHI-DT-23-2056</v>
      </c>
      <c r="AE749" s="120">
        <f t="shared" si="183"/>
        <v>45122</v>
      </c>
      <c r="AF749" s="119" t="str" cm="1">
        <f t="array" ref="AF749">IF(AE749="","",INDEX(AG749:DR749,_xlfn.XMATCH(AE749,AG749:DR749)+1))</f>
        <v>NC</v>
      </c>
      <c r="AG749" s="43" t="s">
        <v>7648</v>
      </c>
      <c r="AH749" s="117">
        <v>45097</v>
      </c>
      <c r="AI749" s="199">
        <v>0</v>
      </c>
      <c r="AJ749" s="43" t="s">
        <v>7708</v>
      </c>
      <c r="AK749" s="117">
        <v>45122</v>
      </c>
      <c r="AL749" s="43" t="s">
        <v>73</v>
      </c>
      <c r="AN749" s="117"/>
      <c r="AQ749" s="117"/>
      <c r="AT749" s="117"/>
      <c r="AW749" s="117"/>
      <c r="AZ749" s="117"/>
      <c r="BC749" s="117"/>
      <c r="BF749" s="117"/>
      <c r="BI749" s="117"/>
      <c r="BL749" s="117"/>
      <c r="BR749" s="117"/>
      <c r="BX749" s="117"/>
      <c r="CD749" s="117"/>
      <c r="CJ749" s="117"/>
      <c r="CP749" s="117"/>
      <c r="CV749" s="117"/>
      <c r="DB749" s="117"/>
      <c r="DH749" s="117"/>
      <c r="DN749" s="117"/>
      <c r="DS749" s="31" cm="1">
        <f t="array" ref="DS749">_xlfn.TAKE(_xlfn.CHOOSECOLS(_xlfn.WRAPROWS($AG749:$DR749,6),2),1)</f>
        <v>45097</v>
      </c>
      <c r="DT749" s="31" cm="1">
        <f t="array" ref="DT749">_xlfn.TAKE(_xlfn._xlws.FILTER(_xlfn.CHOOSECOLS(_xlfn.WRAPROWS($AG749:$DR749,6),2),
(_xlfn.CHOOSECOLS(_xlfn.WRAPROWS($AG749:$DR749,6),3) = "0") +
(_xlfn.CHOOSECOLS(_xlfn.WRAPROWS($AG749:$DR749,6),3) = 0) +
(_xlfn.CHOOSECOLS(_xlfn.WRAPROWS($AG749:$DR749,6),3) = "0(CP)")),1)</f>
        <v>45097</v>
      </c>
    </row>
    <row r="750" spans="1:124" s="114" customFormat="1" x14ac:dyDescent="0.45">
      <c r="A750" s="29"/>
      <c r="B750" s="62" t="s">
        <v>445</v>
      </c>
      <c r="C750" s="45" t="s">
        <v>1563</v>
      </c>
      <c r="D750" s="29" t="s">
        <v>61</v>
      </c>
      <c r="E750" s="45" t="s">
        <v>1297</v>
      </c>
      <c r="F750" s="109">
        <v>125428</v>
      </c>
      <c r="G750" s="29"/>
      <c r="H750" s="30" t="str">
        <f t="shared" si="181"/>
        <v>GUP-CQ02-P1MAA-125428</v>
      </c>
      <c r="I750" s="63" t="s">
        <v>6298</v>
      </c>
      <c r="J750" s="28" t="s">
        <v>542</v>
      </c>
      <c r="K750" s="48">
        <v>44929</v>
      </c>
      <c r="L750" s="48"/>
      <c r="M750" s="32" t="s">
        <v>1399</v>
      </c>
      <c r="N750" s="28" t="s">
        <v>1400</v>
      </c>
      <c r="O750" s="28"/>
      <c r="P750" s="28"/>
      <c r="Q750" s="28"/>
      <c r="R750" s="28"/>
      <c r="S750" s="28" t="s">
        <v>1300</v>
      </c>
      <c r="T750" s="32" t="s">
        <v>104</v>
      </c>
      <c r="U750" s="28" t="s">
        <v>1300</v>
      </c>
      <c r="V750" s="37" t="s">
        <v>704</v>
      </c>
      <c r="W750" s="37">
        <v>3</v>
      </c>
      <c r="X750" s="162">
        <v>45838</v>
      </c>
      <c r="Y750" s="165">
        <v>45840</v>
      </c>
      <c r="Z750" s="30"/>
      <c r="AA750" s="107" t="str" cm="1">
        <f t="array" ref="AA750">IF(AB750="","",INDEX(AG750:DR750,_xlfn.XMATCH(AB750,AG750:DR750)-1))</f>
        <v>DE-GUP-DT-E-23-006</v>
      </c>
      <c r="AB750" s="113">
        <f t="shared" si="182"/>
        <v>44938</v>
      </c>
      <c r="AC750" s="107" cm="1">
        <f t="array" ref="AC750">IF(AB750="","",INDEX(AG750:DR750,_xlfn.XMATCH(AB750,AG750:DR750)+1))</f>
        <v>0</v>
      </c>
      <c r="AD750" s="107" t="str" cm="1">
        <f t="array" ref="AD750">IF(AE750="","",INDEX(AG750:DR750,_xlfn.XMATCH(AE750,AG750:DR750)-1))</f>
        <v>CRS-GUP-DHI-DT-23-1520</v>
      </c>
      <c r="AE750" s="113">
        <f t="shared" si="183"/>
        <v>44971</v>
      </c>
      <c r="AF750" s="107" t="str" cm="1">
        <f t="array" ref="AF750">IF(AE750="","",INDEX(AG750:DR750,_xlfn.XMATCH(AE750,AG750:DR750)+1))</f>
        <v>NC</v>
      </c>
      <c r="AG750" s="114" t="s">
        <v>6162</v>
      </c>
      <c r="AH750" s="115">
        <v>44938</v>
      </c>
      <c r="AI750" s="198">
        <v>0</v>
      </c>
      <c r="AJ750" s="114" t="s">
        <v>6475</v>
      </c>
      <c r="AK750" s="115">
        <v>44971</v>
      </c>
      <c r="AL750" s="114" t="s">
        <v>73</v>
      </c>
      <c r="AN750" s="115"/>
      <c r="AQ750" s="115"/>
      <c r="AT750" s="115"/>
      <c r="AW750" s="115"/>
      <c r="AZ750" s="115"/>
      <c r="BC750" s="115"/>
      <c r="BF750" s="115"/>
      <c r="BI750" s="115"/>
      <c r="BL750" s="115"/>
      <c r="BR750" s="115"/>
      <c r="BX750" s="115"/>
      <c r="CD750" s="115"/>
      <c r="CJ750" s="115"/>
      <c r="CP750" s="115"/>
      <c r="CV750" s="115"/>
      <c r="DB750" s="115"/>
      <c r="DH750" s="115"/>
      <c r="DN750" s="115"/>
      <c r="DS750" s="31" cm="1">
        <f t="array" ref="DS750">_xlfn.TAKE(_xlfn.CHOOSECOLS(_xlfn.WRAPROWS($AG750:$DR750,6),2),1)</f>
        <v>44938</v>
      </c>
      <c r="DT750" s="31" cm="1">
        <f t="array" ref="DT750">_xlfn.TAKE(_xlfn._xlws.FILTER(_xlfn.CHOOSECOLS(_xlfn.WRAPROWS($AG750:$DR750,6),2),
(_xlfn.CHOOSECOLS(_xlfn.WRAPROWS($AG750:$DR750,6),3) = "0") +
(_xlfn.CHOOSECOLS(_xlfn.WRAPROWS($AG750:$DR750,6),3) = 0) +
(_xlfn.CHOOSECOLS(_xlfn.WRAPROWS($AG750:$DR750,6),3) = "0(CP)")),1)</f>
        <v>44938</v>
      </c>
    </row>
    <row r="751" spans="1:124" s="114" customFormat="1" x14ac:dyDescent="0.45">
      <c r="A751" s="29"/>
      <c r="B751" s="62" t="s">
        <v>445</v>
      </c>
      <c r="C751" s="45" t="s">
        <v>4996</v>
      </c>
      <c r="D751" s="29" t="s">
        <v>61</v>
      </c>
      <c r="E751" s="45" t="s">
        <v>1297</v>
      </c>
      <c r="F751" s="109">
        <v>125429</v>
      </c>
      <c r="G751" s="29"/>
      <c r="H751" s="30" t="str">
        <f t="shared" si="181"/>
        <v>GUP-DN05-P1MAA-125429</v>
      </c>
      <c r="I751" s="63" t="s">
        <v>6299</v>
      </c>
      <c r="J751" s="28" t="s">
        <v>542</v>
      </c>
      <c r="K751" s="48">
        <v>44929</v>
      </c>
      <c r="L751" s="48"/>
      <c r="M751" s="32" t="s">
        <v>1399</v>
      </c>
      <c r="N751" s="28" t="s">
        <v>1400</v>
      </c>
      <c r="O751" s="28"/>
      <c r="P751" s="28"/>
      <c r="Q751" s="28"/>
      <c r="R751" s="28"/>
      <c r="S751" s="28" t="s">
        <v>1300</v>
      </c>
      <c r="T751" s="32" t="s">
        <v>104</v>
      </c>
      <c r="U751" s="28" t="s">
        <v>1300</v>
      </c>
      <c r="V751" s="37" t="s">
        <v>704</v>
      </c>
      <c r="W751" s="37">
        <v>3</v>
      </c>
      <c r="X751" s="162">
        <v>45838</v>
      </c>
      <c r="Y751" s="165">
        <v>45840</v>
      </c>
      <c r="Z751" s="30"/>
      <c r="AA751" s="107" t="str" cm="1">
        <f t="array" ref="AA751">IF(AB751="","",INDEX(AG751:DR751,_xlfn.XMATCH(AB751,AG751:DR751)-1))</f>
        <v>DE-GUP-DT-E-23-006</v>
      </c>
      <c r="AB751" s="113">
        <f t="shared" si="182"/>
        <v>44938</v>
      </c>
      <c r="AC751" s="107" cm="1">
        <f t="array" ref="AC751">IF(AB751="","",INDEX(AG751:DR751,_xlfn.XMATCH(AB751,AG751:DR751)+1))</f>
        <v>0</v>
      </c>
      <c r="AD751" s="107" t="str" cm="1">
        <f t="array" ref="AD751">IF(AE751="","",INDEX(AG751:DR751,_xlfn.XMATCH(AE751,AG751:DR751)-1))</f>
        <v>CRS-GUP-DHI-DT-23-1520</v>
      </c>
      <c r="AE751" s="113">
        <f t="shared" si="183"/>
        <v>44971</v>
      </c>
      <c r="AF751" s="107" t="str" cm="1">
        <f t="array" ref="AF751">IF(AE751="","",INDEX(AG751:DR751,_xlfn.XMATCH(AE751,AG751:DR751)+1))</f>
        <v>NC</v>
      </c>
      <c r="AG751" s="114" t="s">
        <v>6162</v>
      </c>
      <c r="AH751" s="115">
        <v>44938</v>
      </c>
      <c r="AI751" s="198">
        <v>0</v>
      </c>
      <c r="AJ751" s="114" t="s">
        <v>6475</v>
      </c>
      <c r="AK751" s="115">
        <v>44971</v>
      </c>
      <c r="AL751" s="114" t="s">
        <v>73</v>
      </c>
      <c r="AN751" s="115"/>
      <c r="AQ751" s="115"/>
      <c r="AT751" s="115"/>
      <c r="AW751" s="115"/>
      <c r="AZ751" s="115"/>
      <c r="BC751" s="115"/>
      <c r="BF751" s="115"/>
      <c r="BI751" s="115"/>
      <c r="BL751" s="115"/>
      <c r="BR751" s="115"/>
      <c r="BX751" s="115"/>
      <c r="CD751" s="115"/>
      <c r="CJ751" s="115"/>
      <c r="CP751" s="115"/>
      <c r="CV751" s="115"/>
      <c r="DB751" s="115"/>
      <c r="DH751" s="115"/>
      <c r="DN751" s="115"/>
      <c r="DS751" s="31" cm="1">
        <f t="array" ref="DS751">_xlfn.TAKE(_xlfn.CHOOSECOLS(_xlfn.WRAPROWS($AG751:$DR751,6),2),1)</f>
        <v>44938</v>
      </c>
      <c r="DT751" s="31" cm="1">
        <f t="array" ref="DT751">_xlfn.TAKE(_xlfn._xlws.FILTER(_xlfn.CHOOSECOLS(_xlfn.WRAPROWS($AG751:$DR751,6),2),
(_xlfn.CHOOSECOLS(_xlfn.WRAPROWS($AG751:$DR751,6),3) = "0") +
(_xlfn.CHOOSECOLS(_xlfn.WRAPROWS($AG751:$DR751,6),3) = 0) +
(_xlfn.CHOOSECOLS(_xlfn.WRAPROWS($AG751:$DR751,6),3) = "0(CP)")),1)</f>
        <v>44938</v>
      </c>
    </row>
    <row r="752" spans="1:124" s="43" customFormat="1" x14ac:dyDescent="0.45">
      <c r="A752" s="29"/>
      <c r="B752" s="62" t="s">
        <v>445</v>
      </c>
      <c r="C752" s="45" t="s">
        <v>6297</v>
      </c>
      <c r="D752" s="29" t="s">
        <v>61</v>
      </c>
      <c r="E752" s="45" t="s">
        <v>1297</v>
      </c>
      <c r="F752" s="109">
        <v>125431</v>
      </c>
      <c r="G752" s="29"/>
      <c r="H752" s="30" t="str">
        <f t="shared" si="181"/>
        <v>GUP-DM02-P1MAA-125431</v>
      </c>
      <c r="I752" s="63" t="s">
        <v>6300</v>
      </c>
      <c r="J752" s="28" t="s">
        <v>542</v>
      </c>
      <c r="K752" s="48">
        <v>44929</v>
      </c>
      <c r="L752" s="48"/>
      <c r="M752" s="32" t="s">
        <v>1399</v>
      </c>
      <c r="N752" s="28" t="s">
        <v>1400</v>
      </c>
      <c r="O752" s="28"/>
      <c r="P752" s="28"/>
      <c r="Q752" s="28"/>
      <c r="R752" s="28"/>
      <c r="S752" s="28" t="s">
        <v>1300</v>
      </c>
      <c r="T752" s="32" t="s">
        <v>104</v>
      </c>
      <c r="U752" s="28" t="s">
        <v>1300</v>
      </c>
      <c r="V752" s="37" t="s">
        <v>704</v>
      </c>
      <c r="W752" s="37">
        <v>3</v>
      </c>
      <c r="X752" s="162">
        <v>45838</v>
      </c>
      <c r="Y752" s="165">
        <v>45840</v>
      </c>
      <c r="Z752" s="30"/>
      <c r="AA752" s="119" t="str" cm="1">
        <f t="array" ref="AA752">IF(AB752="","",INDEX(AG752:DR752,_xlfn.XMATCH(AB752,AG752:DR752)-1))</f>
        <v>DE-GUP-DT-E-23-867</v>
      </c>
      <c r="AB752" s="120">
        <f t="shared" si="182"/>
        <v>45223</v>
      </c>
      <c r="AC752" s="119" cm="1">
        <f t="array" ref="AC752">IF(AB752="","",INDEX(AG752:DR752,_xlfn.XMATCH(AB752,AG752:DR752)+1))</f>
        <v>1</v>
      </c>
      <c r="AD752" s="119" t="str" cm="1">
        <f t="array" ref="AD752">IF(AE752="","",INDEX(AG752:DR752,_xlfn.XMATCH(AE752,AG752:DR752)-1))</f>
        <v>CRS-GUP-DHI-DT-23-1520</v>
      </c>
      <c r="AE752" s="120">
        <f t="shared" si="183"/>
        <v>44971</v>
      </c>
      <c r="AF752" s="119" t="str" cm="1">
        <f t="array" ref="AF752">IF(AE752="","",INDEX(AG752:DR752,_xlfn.XMATCH(AE752,AG752:DR752)+1))</f>
        <v>NC</v>
      </c>
      <c r="AG752" s="43" t="s">
        <v>6162</v>
      </c>
      <c r="AH752" s="117">
        <v>44938</v>
      </c>
      <c r="AI752" s="199">
        <v>0</v>
      </c>
      <c r="AJ752" s="43" t="s">
        <v>6475</v>
      </c>
      <c r="AK752" s="117">
        <v>44971</v>
      </c>
      <c r="AL752" s="43" t="s">
        <v>73</v>
      </c>
      <c r="AM752" s="43" t="s">
        <v>7970</v>
      </c>
      <c r="AN752" s="117">
        <v>45223</v>
      </c>
      <c r="AO752" s="43">
        <v>1</v>
      </c>
      <c r="AQ752" s="117"/>
      <c r="AT752" s="117"/>
      <c r="AW752" s="117"/>
      <c r="AZ752" s="117"/>
      <c r="BC752" s="117"/>
      <c r="BF752" s="117"/>
      <c r="BI752" s="117"/>
      <c r="BL752" s="117"/>
      <c r="BR752" s="117"/>
      <c r="BX752" s="117"/>
      <c r="CD752" s="117"/>
      <c r="CJ752" s="117"/>
      <c r="CP752" s="117"/>
      <c r="CV752" s="117"/>
      <c r="DB752" s="117"/>
      <c r="DH752" s="117"/>
      <c r="DN752" s="117"/>
      <c r="DS752" s="31" cm="1">
        <f t="array" ref="DS752">_xlfn.TAKE(_xlfn.CHOOSECOLS(_xlfn.WRAPROWS($AG752:$DR752,6),2),1)</f>
        <v>44938</v>
      </c>
      <c r="DT752" s="31" cm="1">
        <f t="array" ref="DT752">_xlfn.TAKE(_xlfn._xlws.FILTER(_xlfn.CHOOSECOLS(_xlfn.WRAPROWS($AG752:$DR752,6),2),
(_xlfn.CHOOSECOLS(_xlfn.WRAPROWS($AG752:$DR752,6),3) = "0") +
(_xlfn.CHOOSECOLS(_xlfn.WRAPROWS($AG752:$DR752,6),3) = 0) +
(_xlfn.CHOOSECOLS(_xlfn.WRAPROWS($AG752:$DR752,6),3) = "0(CP)")),1)</f>
        <v>44938</v>
      </c>
    </row>
    <row r="753" spans="1:124" s="114" customFormat="1" x14ac:dyDescent="0.45">
      <c r="A753" s="29"/>
      <c r="B753" s="62" t="s">
        <v>59</v>
      </c>
      <c r="C753" s="45" t="s">
        <v>724</v>
      </c>
      <c r="D753" s="29" t="s">
        <v>101</v>
      </c>
      <c r="E753" s="45" t="s">
        <v>1397</v>
      </c>
      <c r="F753" s="109">
        <v>125432</v>
      </c>
      <c r="G753" s="29"/>
      <c r="H753" s="30" t="str">
        <f t="shared" si="181"/>
        <v>GUP-YT10-P1MKA-125432</v>
      </c>
      <c r="I753" s="63" t="s">
        <v>1568</v>
      </c>
      <c r="J753" s="28" t="s">
        <v>96</v>
      </c>
      <c r="K753" s="48">
        <v>44720</v>
      </c>
      <c r="L753" s="48"/>
      <c r="M753" s="32" t="s">
        <v>1399</v>
      </c>
      <c r="N753" s="28" t="s">
        <v>1400</v>
      </c>
      <c r="O753" s="28"/>
      <c r="P753" s="28"/>
      <c r="Q753" s="28"/>
      <c r="R753" s="28"/>
      <c r="S753" s="28" t="s">
        <v>1401</v>
      </c>
      <c r="T753" s="32" t="s">
        <v>67</v>
      </c>
      <c r="U753" s="28" t="s">
        <v>1401</v>
      </c>
      <c r="V753" s="37" t="s">
        <v>272</v>
      </c>
      <c r="W753" s="37">
        <v>3</v>
      </c>
      <c r="X753" s="162">
        <v>45838</v>
      </c>
      <c r="Y753" s="165">
        <v>45840</v>
      </c>
      <c r="Z753" s="30"/>
      <c r="AA753" s="107" t="str" cm="1">
        <f t="array" ref="AA753">IF(AB753="","",INDEX(AG753:DR753,_xlfn.XMATCH(AB753,AG753:DR753)-1))</f>
        <v>DE-GUP-DT-E-22-814</v>
      </c>
      <c r="AB753" s="113">
        <f t="shared" si="182"/>
        <v>44851</v>
      </c>
      <c r="AC753" s="107" cm="1">
        <f t="array" ref="AC753">IF(AB753="","",INDEX(AG753:DR753,_xlfn.XMATCH(AB753,AG753:DR753)+1))</f>
        <v>1</v>
      </c>
      <c r="AD753" s="107" t="str" cm="1">
        <f t="array" ref="AD753">IF(AE753="","",INDEX(AG753:DR753,_xlfn.XMATCH(AE753,AG753:DR753)-1))</f>
        <v>CRS-GUP-DHI-DT-22-1008</v>
      </c>
      <c r="AE753" s="113">
        <f t="shared" si="183"/>
        <v>44878</v>
      </c>
      <c r="AF753" s="107" t="str" cm="1">
        <f t="array" ref="AF753">IF(AE753="","",INDEX(AG753:DR753,_xlfn.XMATCH(AE753,AG753:DR753)+1))</f>
        <v>NC</v>
      </c>
      <c r="AG753" s="114" t="s">
        <v>1350</v>
      </c>
      <c r="AH753" s="115">
        <v>44720</v>
      </c>
      <c r="AI753" s="198">
        <v>0</v>
      </c>
      <c r="AJ753" s="114" t="s">
        <v>1351</v>
      </c>
      <c r="AK753" s="115">
        <v>44745</v>
      </c>
      <c r="AL753" s="114" t="s">
        <v>73</v>
      </c>
      <c r="AM753" s="114" t="s">
        <v>5106</v>
      </c>
      <c r="AN753" s="115">
        <v>44851</v>
      </c>
      <c r="AO753" s="114">
        <v>1</v>
      </c>
      <c r="AP753" s="114" t="s">
        <v>5370</v>
      </c>
      <c r="AQ753" s="115">
        <v>44878</v>
      </c>
      <c r="AR753" s="114" t="s">
        <v>73</v>
      </c>
      <c r="AT753" s="115"/>
      <c r="AW753" s="115"/>
      <c r="AZ753" s="115"/>
      <c r="BC753" s="115"/>
      <c r="BF753" s="115"/>
      <c r="BI753" s="115"/>
      <c r="BL753" s="115"/>
      <c r="BR753" s="115"/>
      <c r="BX753" s="115"/>
      <c r="CD753" s="115"/>
      <c r="CJ753" s="115"/>
      <c r="CP753" s="115"/>
      <c r="CV753" s="115"/>
      <c r="DB753" s="115"/>
      <c r="DH753" s="115"/>
      <c r="DN753" s="115"/>
      <c r="DS753" s="31" cm="1">
        <f t="array" ref="DS753">_xlfn.TAKE(_xlfn.CHOOSECOLS(_xlfn.WRAPROWS($AG753:$DR753,6),2),1)</f>
        <v>44720</v>
      </c>
      <c r="DT753" s="31" cm="1">
        <f t="array" ref="DT753">_xlfn.TAKE(_xlfn._xlws.FILTER(_xlfn.CHOOSECOLS(_xlfn.WRAPROWS($AG753:$DR753,6),2),
(_xlfn.CHOOSECOLS(_xlfn.WRAPROWS($AG753:$DR753,6),3) = "0") +
(_xlfn.CHOOSECOLS(_xlfn.WRAPROWS($AG753:$DR753,6),3) = 0) +
(_xlfn.CHOOSECOLS(_xlfn.WRAPROWS($AG753:$DR753,6),3) = "0(CP)")),1)</f>
        <v>44720</v>
      </c>
    </row>
    <row r="754" spans="1:124" s="114" customFormat="1" x14ac:dyDescent="0.45">
      <c r="A754" s="29"/>
      <c r="B754" s="62" t="s">
        <v>59</v>
      </c>
      <c r="C754" s="45" t="s">
        <v>724</v>
      </c>
      <c r="D754" s="29" t="s">
        <v>101</v>
      </c>
      <c r="E754" s="45" t="s">
        <v>1397</v>
      </c>
      <c r="F754" s="109">
        <v>125433</v>
      </c>
      <c r="G754" s="29"/>
      <c r="H754" s="30" t="str">
        <f t="shared" si="181"/>
        <v>GUP-YT10-P1MKA-125433</v>
      </c>
      <c r="I754" s="63" t="s">
        <v>1569</v>
      </c>
      <c r="J754" s="28" t="s">
        <v>96</v>
      </c>
      <c r="K754" s="48">
        <v>44720</v>
      </c>
      <c r="L754" s="48"/>
      <c r="M754" s="32" t="s">
        <v>1399</v>
      </c>
      <c r="N754" s="28" t="s">
        <v>1400</v>
      </c>
      <c r="O754" s="28"/>
      <c r="P754" s="28"/>
      <c r="Q754" s="28"/>
      <c r="R754" s="28"/>
      <c r="S754" s="28" t="s">
        <v>1401</v>
      </c>
      <c r="T754" s="32" t="s">
        <v>67</v>
      </c>
      <c r="U754" s="28" t="s">
        <v>1401</v>
      </c>
      <c r="V754" s="37" t="s">
        <v>272</v>
      </c>
      <c r="W754" s="37">
        <v>3</v>
      </c>
      <c r="X754" s="162">
        <v>45838</v>
      </c>
      <c r="Y754" s="165">
        <v>45840</v>
      </c>
      <c r="Z754" s="30"/>
      <c r="AA754" s="107" t="str" cm="1">
        <f t="array" ref="AA754">IF(AB754="","",INDEX(AG754:DR754,_xlfn.XMATCH(AB754,AG754:DR754)-1))</f>
        <v>DE-GUP-DT-E-22-278</v>
      </c>
      <c r="AB754" s="113">
        <f t="shared" si="182"/>
        <v>44720</v>
      </c>
      <c r="AC754" s="107" cm="1">
        <f t="array" ref="AC754">IF(AB754="","",INDEX(AG754:DR754,_xlfn.XMATCH(AB754,AG754:DR754)+1))</f>
        <v>0</v>
      </c>
      <c r="AD754" s="107" t="str" cm="1">
        <f t="array" ref="AD754">IF(AE754="","",INDEX(AG754:DR754,_xlfn.XMATCH(AE754,AG754:DR754)-1))</f>
        <v>CRS-GUP-DHI-DT-22-481</v>
      </c>
      <c r="AE754" s="113">
        <f t="shared" si="183"/>
        <v>44745</v>
      </c>
      <c r="AF754" s="107" t="str" cm="1">
        <f t="array" ref="AF754">IF(AE754="","",INDEX(AG754:DR754,_xlfn.XMATCH(AE754,AG754:DR754)+1))</f>
        <v>NC</v>
      </c>
      <c r="AG754" s="114" t="s">
        <v>1350</v>
      </c>
      <c r="AH754" s="115">
        <v>44720</v>
      </c>
      <c r="AI754" s="198">
        <v>0</v>
      </c>
      <c r="AJ754" s="114" t="s">
        <v>1351</v>
      </c>
      <c r="AK754" s="115">
        <v>44745</v>
      </c>
      <c r="AL754" s="114" t="s">
        <v>73</v>
      </c>
      <c r="AN754" s="115"/>
      <c r="AQ754" s="115"/>
      <c r="AT754" s="115"/>
      <c r="AW754" s="115"/>
      <c r="AZ754" s="115"/>
      <c r="BC754" s="115"/>
      <c r="BF754" s="115"/>
      <c r="BI754" s="115"/>
      <c r="BL754" s="115"/>
      <c r="BR754" s="115"/>
      <c r="BX754" s="115"/>
      <c r="CD754" s="115"/>
      <c r="CJ754" s="115"/>
      <c r="CP754" s="115"/>
      <c r="CV754" s="115"/>
      <c r="DB754" s="115"/>
      <c r="DH754" s="115"/>
      <c r="DN754" s="115"/>
      <c r="DS754" s="31" cm="1">
        <f t="array" ref="DS754">_xlfn.TAKE(_xlfn.CHOOSECOLS(_xlfn.WRAPROWS($AG754:$DR754,6),2),1)</f>
        <v>44720</v>
      </c>
      <c r="DT754" s="31" cm="1">
        <f t="array" ref="DT754">_xlfn.TAKE(_xlfn._xlws.FILTER(_xlfn.CHOOSECOLS(_xlfn.WRAPROWS($AG754:$DR754,6),2),
(_xlfn.CHOOSECOLS(_xlfn.WRAPROWS($AG754:$DR754,6),3) = "0") +
(_xlfn.CHOOSECOLS(_xlfn.WRAPROWS($AG754:$DR754,6),3) = 0) +
(_xlfn.CHOOSECOLS(_xlfn.WRAPROWS($AG754:$DR754,6),3) = "0(CP)")),1)</f>
        <v>44720</v>
      </c>
    </row>
    <row r="755" spans="1:124" s="114" customFormat="1" x14ac:dyDescent="0.45">
      <c r="A755" s="29"/>
      <c r="B755" s="62" t="s">
        <v>59</v>
      </c>
      <c r="C755" s="45" t="s">
        <v>1556</v>
      </c>
      <c r="D755" s="29" t="s">
        <v>101</v>
      </c>
      <c r="E755" s="45" t="s">
        <v>1473</v>
      </c>
      <c r="F755" s="109">
        <v>125435</v>
      </c>
      <c r="G755" s="29"/>
      <c r="H755" s="30" t="str">
        <f t="shared" si="181"/>
        <v>GUP-YK10-P1MAA-125435</v>
      </c>
      <c r="I755" s="63" t="s">
        <v>1570</v>
      </c>
      <c r="J755" s="28" t="s">
        <v>96</v>
      </c>
      <c r="K755" s="48">
        <v>44720</v>
      </c>
      <c r="L755" s="48"/>
      <c r="M755" s="32" t="s">
        <v>1399</v>
      </c>
      <c r="N755" s="28" t="s">
        <v>1400</v>
      </c>
      <c r="O755" s="28"/>
      <c r="P755" s="28"/>
      <c r="Q755" s="28"/>
      <c r="R755" s="28"/>
      <c r="S755" s="28" t="s">
        <v>1401</v>
      </c>
      <c r="T755" s="32" t="s">
        <v>67</v>
      </c>
      <c r="U755" s="28" t="s">
        <v>1401</v>
      </c>
      <c r="V755" s="37" t="s">
        <v>236</v>
      </c>
      <c r="W755" s="37">
        <v>3</v>
      </c>
      <c r="X755" s="162">
        <v>45838</v>
      </c>
      <c r="Y755" s="165">
        <v>45840</v>
      </c>
      <c r="Z755" s="30"/>
      <c r="AA755" s="107" t="str" cm="1">
        <f t="array" ref="AA755">IF(AB755="","",INDEX(AG755:DR755,_xlfn.XMATCH(AB755,AG755:DR755)-1))</f>
        <v>DE-GUP-DT-E-22-278</v>
      </c>
      <c r="AB755" s="113">
        <f t="shared" si="182"/>
        <v>44720</v>
      </c>
      <c r="AC755" s="107" cm="1">
        <f t="array" ref="AC755">IF(AB755="","",INDEX(AG755:DR755,_xlfn.XMATCH(AB755,AG755:DR755)+1))</f>
        <v>0</v>
      </c>
      <c r="AD755" s="107" t="str" cm="1">
        <f t="array" ref="AD755">IF(AE755="","",INDEX(AG755:DR755,_xlfn.XMATCH(AE755,AG755:DR755)-1))</f>
        <v>CRS-GUP-DHI-DT-22-481</v>
      </c>
      <c r="AE755" s="113">
        <f t="shared" si="183"/>
        <v>44745</v>
      </c>
      <c r="AF755" s="107" t="str" cm="1">
        <f t="array" ref="AF755">IF(AE755="","",INDEX(AG755:DR755,_xlfn.XMATCH(AE755,AG755:DR755)+1))</f>
        <v>NC</v>
      </c>
      <c r="AG755" s="114" t="s">
        <v>1350</v>
      </c>
      <c r="AH755" s="115">
        <v>44720</v>
      </c>
      <c r="AI755" s="198">
        <v>0</v>
      </c>
      <c r="AJ755" s="114" t="s">
        <v>1351</v>
      </c>
      <c r="AK755" s="115">
        <v>44745</v>
      </c>
      <c r="AL755" s="114" t="s">
        <v>73</v>
      </c>
      <c r="AN755" s="115"/>
      <c r="AQ755" s="115"/>
      <c r="AT755" s="115"/>
      <c r="AW755" s="115"/>
      <c r="AZ755" s="115"/>
      <c r="BC755" s="115"/>
      <c r="BF755" s="115"/>
      <c r="BI755" s="115"/>
      <c r="BL755" s="115"/>
      <c r="BR755" s="115"/>
      <c r="BX755" s="115"/>
      <c r="CD755" s="115"/>
      <c r="CJ755" s="115"/>
      <c r="CP755" s="115"/>
      <c r="CV755" s="115"/>
      <c r="DB755" s="115"/>
      <c r="DH755" s="115"/>
      <c r="DN755" s="115"/>
      <c r="DS755" s="31" cm="1">
        <f t="array" ref="DS755">_xlfn.TAKE(_xlfn.CHOOSECOLS(_xlfn.WRAPROWS($AG755:$DR755,6),2),1)</f>
        <v>44720</v>
      </c>
      <c r="DT755" s="31" cm="1">
        <f t="array" ref="DT755">_xlfn.TAKE(_xlfn._xlws.FILTER(_xlfn.CHOOSECOLS(_xlfn.WRAPROWS($AG755:$DR755,6),2),
(_xlfn.CHOOSECOLS(_xlfn.WRAPROWS($AG755:$DR755,6),3) = "0") +
(_xlfn.CHOOSECOLS(_xlfn.WRAPROWS($AG755:$DR755,6),3) = 0) +
(_xlfn.CHOOSECOLS(_xlfn.WRAPROWS($AG755:$DR755,6),3) = "0(CP)")),1)</f>
        <v>44720</v>
      </c>
    </row>
    <row r="756" spans="1:124" s="114" customFormat="1" x14ac:dyDescent="0.45">
      <c r="A756" s="29"/>
      <c r="B756" s="62" t="s">
        <v>445</v>
      </c>
      <c r="C756" s="45" t="s">
        <v>237</v>
      </c>
      <c r="D756" s="29" t="s">
        <v>61</v>
      </c>
      <c r="E756" s="45" t="s">
        <v>2631</v>
      </c>
      <c r="F756" s="109">
        <v>125442</v>
      </c>
      <c r="G756" s="29"/>
      <c r="H756" s="30" t="str">
        <f t="shared" si="181"/>
        <v>GUP-YT01-P1PAH-125442</v>
      </c>
      <c r="I756" s="63" t="s">
        <v>8541</v>
      </c>
      <c r="J756" s="28" t="s">
        <v>542</v>
      </c>
      <c r="K756" s="48">
        <v>44929</v>
      </c>
      <c r="L756" s="48"/>
      <c r="M756" s="32" t="s">
        <v>1399</v>
      </c>
      <c r="N756" s="28" t="s">
        <v>1400</v>
      </c>
      <c r="O756" s="28"/>
      <c r="P756" s="28"/>
      <c r="Q756" s="28"/>
      <c r="R756" s="28"/>
      <c r="S756" s="28" t="s">
        <v>1300</v>
      </c>
      <c r="T756" s="32" t="s">
        <v>104</v>
      </c>
      <c r="U756" s="28" t="s">
        <v>1300</v>
      </c>
      <c r="V756" s="37" t="s">
        <v>704</v>
      </c>
      <c r="W756" s="37">
        <v>3</v>
      </c>
      <c r="X756" s="162">
        <v>45838</v>
      </c>
      <c r="Y756" s="165">
        <v>45840</v>
      </c>
      <c r="Z756" s="30"/>
      <c r="AA756" s="107" t="str" cm="1">
        <f t="array" ref="AA756">IF(AB756="","",INDEX(AG756:DR756,_xlfn.XMATCH(AB756,AG756:DR756)-1))</f>
        <v>DE-GUP-DT-E-23-006</v>
      </c>
      <c r="AB756" s="113">
        <f t="shared" ref="AB756" si="186">IF(AH756="", "",MAX(AH756,AN756,AT756,AZ756,BF756,BL756,BR756,BX756,CD756,CJ756,CP756,CV756,DB756,DH756,DN756))</f>
        <v>44938</v>
      </c>
      <c r="AC756" s="107" cm="1">
        <f t="array" ref="AC756">IF(AB756="","",INDEX(AG756:DR756,_xlfn.XMATCH(AB756,AG756:DR756)+1))</f>
        <v>0</v>
      </c>
      <c r="AD756" s="107" t="str" cm="1">
        <f t="array" ref="AD756">IF(AE756="","",INDEX(AG756:DR756,_xlfn.XMATCH(AE756,AG756:DR756)-1))</f>
        <v>CRS-GUP-DHI-DT-23-1520</v>
      </c>
      <c r="AE756" s="113">
        <f t="shared" ref="AE756" si="187">IF(AK756="", "",MAX(AK756,AQ756,AW756,BC756,BI756,BO756,BU756,CA756,CG756,CM756,CS756,CY756,DE756,DK756,DQ756))</f>
        <v>44971</v>
      </c>
      <c r="AF756" s="107" t="str" cm="1">
        <f t="array" ref="AF756">IF(AE756="","",INDEX(AG756:DR756,_xlfn.XMATCH(AE756,AG756:DR756)+1))</f>
        <v>NC</v>
      </c>
      <c r="AG756" s="114" t="s">
        <v>6162</v>
      </c>
      <c r="AH756" s="115">
        <v>44938</v>
      </c>
      <c r="AI756" s="198">
        <v>0</v>
      </c>
      <c r="AJ756" s="114" t="s">
        <v>6475</v>
      </c>
      <c r="AK756" s="115">
        <v>44971</v>
      </c>
      <c r="AL756" s="114" t="s">
        <v>73</v>
      </c>
      <c r="AN756" s="115"/>
      <c r="AQ756" s="115"/>
      <c r="AT756" s="115"/>
      <c r="AW756" s="115"/>
      <c r="AZ756" s="115"/>
      <c r="BC756" s="115"/>
      <c r="BF756" s="115"/>
      <c r="BI756" s="115"/>
      <c r="BL756" s="115"/>
      <c r="BR756" s="115"/>
      <c r="BX756" s="115"/>
      <c r="CD756" s="115"/>
      <c r="CJ756" s="115"/>
      <c r="CP756" s="115"/>
      <c r="CV756" s="115"/>
      <c r="DB756" s="115"/>
      <c r="DH756" s="115"/>
      <c r="DN756" s="115"/>
      <c r="DS756" s="31" cm="1">
        <f t="array" ref="DS756">_xlfn.TAKE(_xlfn.CHOOSECOLS(_xlfn.WRAPROWS($AG756:$DR756,6),2),1)</f>
        <v>44938</v>
      </c>
      <c r="DT756" s="31" cm="1">
        <f t="array" ref="DT756">_xlfn.TAKE(_xlfn._xlws.FILTER(_xlfn.CHOOSECOLS(_xlfn.WRAPROWS($AG756:$DR756,6),2),
(_xlfn.CHOOSECOLS(_xlfn.WRAPROWS($AG756:$DR756,6),3) = "0") +
(_xlfn.CHOOSECOLS(_xlfn.WRAPROWS($AG756:$DR756,6),3) = 0) +
(_xlfn.CHOOSECOLS(_xlfn.WRAPROWS($AG756:$DR756,6),3) = "0(CP)")),1)</f>
        <v>44938</v>
      </c>
    </row>
    <row r="757" spans="1:124" s="114" customFormat="1" x14ac:dyDescent="0.45">
      <c r="A757" s="29"/>
      <c r="B757" s="62" t="s">
        <v>59</v>
      </c>
      <c r="C757" s="45" t="s">
        <v>1481</v>
      </c>
      <c r="D757" s="29" t="s">
        <v>101</v>
      </c>
      <c r="E757" s="45" t="s">
        <v>1397</v>
      </c>
      <c r="F757" s="109">
        <v>125444</v>
      </c>
      <c r="G757" s="29"/>
      <c r="H757" s="30" t="str">
        <f t="shared" si="181"/>
        <v>GUP-CC05-P1MKA-125444</v>
      </c>
      <c r="I757" s="63" t="s">
        <v>1571</v>
      </c>
      <c r="J757" s="28" t="s">
        <v>96</v>
      </c>
      <c r="K757" s="48">
        <v>44789</v>
      </c>
      <c r="L757" s="48"/>
      <c r="M757" s="32" t="s">
        <v>1399</v>
      </c>
      <c r="N757" s="28" t="s">
        <v>1400</v>
      </c>
      <c r="O757" s="28"/>
      <c r="P757" s="28"/>
      <c r="Q757" s="28"/>
      <c r="R757" s="28"/>
      <c r="S757" s="28" t="s">
        <v>1401</v>
      </c>
      <c r="T757" s="32" t="s">
        <v>67</v>
      </c>
      <c r="U757" s="28" t="s">
        <v>1401</v>
      </c>
      <c r="V757" s="37" t="s">
        <v>236</v>
      </c>
      <c r="W757" s="37">
        <v>3</v>
      </c>
      <c r="X757" s="162">
        <v>45838</v>
      </c>
      <c r="Y757" s="165">
        <v>45840</v>
      </c>
      <c r="Z757" s="30"/>
      <c r="AA757" s="107" t="str" cm="1">
        <f t="array" ref="AA757">IF(AB757="","",INDEX(AG757:DR757,_xlfn.XMATCH(AB757,AG757:DR757)-1))</f>
        <v>DE-GUP-DT-E-22-496</v>
      </c>
      <c r="AB757" s="113">
        <f t="shared" si="182"/>
        <v>44785</v>
      </c>
      <c r="AC757" s="107" cm="1">
        <f t="array" ref="AC757">IF(AB757="","",INDEX(AG757:DR757,_xlfn.XMATCH(AB757,AG757:DR757)+1))</f>
        <v>0</v>
      </c>
      <c r="AD757" s="107" t="str" cm="1">
        <f t="array" ref="AD757">IF(AE757="","",INDEX(AG757:DR757,_xlfn.XMATCH(AE757,AG757:DR757)-1))</f>
        <v>CRS-GUP-DHI-DT-22-709</v>
      </c>
      <c r="AE757" s="113">
        <f t="shared" si="183"/>
        <v>44809</v>
      </c>
      <c r="AF757" s="107" t="str" cm="1">
        <f t="array" ref="AF757">IF(AE757="","",INDEX(AG757:DR757,_xlfn.XMATCH(AE757,AG757:DR757)+1))</f>
        <v>NC</v>
      </c>
      <c r="AG757" s="114" t="s">
        <v>1477</v>
      </c>
      <c r="AH757" s="115">
        <v>44785</v>
      </c>
      <c r="AI757" s="198">
        <v>0</v>
      </c>
      <c r="AJ757" s="114" t="s">
        <v>1478</v>
      </c>
      <c r="AK757" s="115">
        <v>44809</v>
      </c>
      <c r="AL757" s="114" t="s">
        <v>73</v>
      </c>
      <c r="AN757" s="115"/>
      <c r="AQ757" s="115"/>
      <c r="AT757" s="115"/>
      <c r="AW757" s="115"/>
      <c r="AZ757" s="115"/>
      <c r="BC757" s="115"/>
      <c r="BF757" s="115"/>
      <c r="BI757" s="115"/>
      <c r="BL757" s="115"/>
      <c r="BR757" s="115"/>
      <c r="BX757" s="115"/>
      <c r="CD757" s="115"/>
      <c r="CJ757" s="115"/>
      <c r="CP757" s="115"/>
      <c r="CV757" s="115"/>
      <c r="DB757" s="115"/>
      <c r="DH757" s="115"/>
      <c r="DN757" s="115"/>
      <c r="DS757" s="31" cm="1">
        <f t="array" ref="DS757">_xlfn.TAKE(_xlfn.CHOOSECOLS(_xlfn.WRAPROWS($AG757:$DR757,6),2),1)</f>
        <v>44785</v>
      </c>
      <c r="DT757" s="31" cm="1">
        <f t="array" ref="DT757">_xlfn.TAKE(_xlfn._xlws.FILTER(_xlfn.CHOOSECOLS(_xlfn.WRAPROWS($AG757:$DR757,6),2),
(_xlfn.CHOOSECOLS(_xlfn.WRAPROWS($AG757:$DR757,6),3) = "0") +
(_xlfn.CHOOSECOLS(_xlfn.WRAPROWS($AG757:$DR757,6),3) = 0) +
(_xlfn.CHOOSECOLS(_xlfn.WRAPROWS($AG757:$DR757,6),3) = "0(CP)")),1)</f>
        <v>44785</v>
      </c>
    </row>
    <row r="758" spans="1:124" s="114" customFormat="1" x14ac:dyDescent="0.45">
      <c r="A758" s="29"/>
      <c r="B758" s="62" t="s">
        <v>59</v>
      </c>
      <c r="C758" s="45" t="s">
        <v>1481</v>
      </c>
      <c r="D758" s="29" t="s">
        <v>101</v>
      </c>
      <c r="E758" s="45" t="s">
        <v>1397</v>
      </c>
      <c r="F758" s="109">
        <v>125445</v>
      </c>
      <c r="G758" s="29"/>
      <c r="H758" s="30" t="str">
        <f t="shared" si="181"/>
        <v>GUP-CC05-P1MKA-125445</v>
      </c>
      <c r="I758" s="63" t="s">
        <v>1572</v>
      </c>
      <c r="J758" s="28" t="s">
        <v>96</v>
      </c>
      <c r="K758" s="48">
        <v>44789</v>
      </c>
      <c r="L758" s="48"/>
      <c r="M758" s="32" t="s">
        <v>1399</v>
      </c>
      <c r="N758" s="28" t="s">
        <v>1400</v>
      </c>
      <c r="O758" s="28"/>
      <c r="P758" s="28"/>
      <c r="Q758" s="28"/>
      <c r="R758" s="28"/>
      <c r="S758" s="28" t="s">
        <v>1401</v>
      </c>
      <c r="T758" s="32" t="s">
        <v>67</v>
      </c>
      <c r="U758" s="28" t="s">
        <v>1401</v>
      </c>
      <c r="V758" s="37" t="s">
        <v>236</v>
      </c>
      <c r="W758" s="37">
        <v>3</v>
      </c>
      <c r="X758" s="162">
        <v>45838</v>
      </c>
      <c r="Y758" s="165">
        <v>45840</v>
      </c>
      <c r="Z758" s="30"/>
      <c r="AA758" s="107" t="str" cm="1">
        <f t="array" ref="AA758">IF(AB758="","",INDEX(AG758:DR758,_xlfn.XMATCH(AB758,AG758:DR758)-1))</f>
        <v>DE-GUP-DT-E-22-496</v>
      </c>
      <c r="AB758" s="113">
        <f t="shared" si="182"/>
        <v>44785</v>
      </c>
      <c r="AC758" s="107" cm="1">
        <f t="array" ref="AC758">IF(AB758="","",INDEX(AG758:DR758,_xlfn.XMATCH(AB758,AG758:DR758)+1))</f>
        <v>0</v>
      </c>
      <c r="AD758" s="107" t="str" cm="1">
        <f t="array" ref="AD758">IF(AE758="","",INDEX(AG758:DR758,_xlfn.XMATCH(AE758,AG758:DR758)-1))</f>
        <v>CRS-GUP-DHI-DT-22-709</v>
      </c>
      <c r="AE758" s="113">
        <f t="shared" si="183"/>
        <v>44809</v>
      </c>
      <c r="AF758" s="107" t="str" cm="1">
        <f t="array" ref="AF758">IF(AE758="","",INDEX(AG758:DR758,_xlfn.XMATCH(AE758,AG758:DR758)+1))</f>
        <v>NC</v>
      </c>
      <c r="AG758" s="114" t="s">
        <v>1477</v>
      </c>
      <c r="AH758" s="115">
        <v>44785</v>
      </c>
      <c r="AI758" s="198">
        <v>0</v>
      </c>
      <c r="AJ758" s="114" t="s">
        <v>1478</v>
      </c>
      <c r="AK758" s="115">
        <v>44809</v>
      </c>
      <c r="AL758" s="114" t="s">
        <v>73</v>
      </c>
      <c r="AN758" s="115"/>
      <c r="AQ758" s="115"/>
      <c r="AT758" s="115"/>
      <c r="AW758" s="115"/>
      <c r="AZ758" s="115"/>
      <c r="BC758" s="115"/>
      <c r="BF758" s="115"/>
      <c r="BI758" s="115"/>
      <c r="BL758" s="115"/>
      <c r="BR758" s="115"/>
      <c r="BX758" s="115"/>
      <c r="CD758" s="115"/>
      <c r="CJ758" s="115"/>
      <c r="CP758" s="115"/>
      <c r="CV758" s="115"/>
      <c r="DB758" s="115"/>
      <c r="DH758" s="115"/>
      <c r="DN758" s="115"/>
      <c r="DS758" s="31" cm="1">
        <f t="array" ref="DS758">_xlfn.TAKE(_xlfn.CHOOSECOLS(_xlfn.WRAPROWS($AG758:$DR758,6),2),1)</f>
        <v>44785</v>
      </c>
      <c r="DT758" s="31" cm="1">
        <f t="array" ref="DT758">_xlfn.TAKE(_xlfn._xlws.FILTER(_xlfn.CHOOSECOLS(_xlfn.WRAPROWS($AG758:$DR758,6),2),
(_xlfn.CHOOSECOLS(_xlfn.WRAPROWS($AG758:$DR758,6),3) = "0") +
(_xlfn.CHOOSECOLS(_xlfn.WRAPROWS($AG758:$DR758,6),3) = 0) +
(_xlfn.CHOOSECOLS(_xlfn.WRAPROWS($AG758:$DR758,6),3) = "0(CP)")),1)</f>
        <v>44785</v>
      </c>
    </row>
    <row r="759" spans="1:124" s="114" customFormat="1" x14ac:dyDescent="0.45">
      <c r="A759" s="65"/>
      <c r="B759" s="142" t="s">
        <v>445</v>
      </c>
      <c r="C759" s="45" t="s">
        <v>237</v>
      </c>
      <c r="D759" s="65" t="s">
        <v>61</v>
      </c>
      <c r="E759" s="45" t="s">
        <v>1382</v>
      </c>
      <c r="F759" s="45">
        <v>125446</v>
      </c>
      <c r="G759" s="65"/>
      <c r="H759" s="30" t="str">
        <f t="shared" si="181"/>
        <v>GUP-YT01-P1MKA-125446</v>
      </c>
      <c r="I759" s="63" t="s">
        <v>1573</v>
      </c>
      <c r="J759" s="28" t="s">
        <v>542</v>
      </c>
      <c r="K759" s="48">
        <v>44795</v>
      </c>
      <c r="L759" s="48"/>
      <c r="M759" s="32" t="s">
        <v>448</v>
      </c>
      <c r="N759" s="28" t="s">
        <v>1299</v>
      </c>
      <c r="O759" s="28"/>
      <c r="P759" s="28"/>
      <c r="Q759" s="28"/>
      <c r="R759" s="28"/>
      <c r="S759" s="28" t="s">
        <v>1300</v>
      </c>
      <c r="T759" s="32" t="s">
        <v>104</v>
      </c>
      <c r="U759" s="28" t="s">
        <v>1300</v>
      </c>
      <c r="V759" s="37" t="s">
        <v>272</v>
      </c>
      <c r="W759" s="37">
        <v>2</v>
      </c>
      <c r="X759" s="162">
        <v>45838</v>
      </c>
      <c r="Y759" s="165">
        <v>45840</v>
      </c>
      <c r="Z759" s="30"/>
      <c r="AA759" s="107" t="str" cm="1">
        <f t="array" ref="AA759">IF(AB759="","",INDEX(AG759:DR759,_xlfn.XMATCH(AB759,AG759:DR759)-1))</f>
        <v>DE-GUP-DT-E-23-006</v>
      </c>
      <c r="AB759" s="113">
        <f t="shared" ref="AB759:AB769" si="188">IF(AH759="", "",MAX(AH759,AN759,AT759,AZ759,BF759,BL759,BR759,BX759,CD759,CJ759,CP759,CV759,DB759,DH759,DN759))</f>
        <v>44938</v>
      </c>
      <c r="AC759" s="107" cm="1">
        <f t="array" ref="AC759">IF(AB759="","",INDEX(AG759:DR759,_xlfn.XMATCH(AB759,AG759:DR759)+1))</f>
        <v>1</v>
      </c>
      <c r="AD759" s="107" t="str" cm="1">
        <f t="array" ref="AD759">IF(AE759="","",INDEX(AG759:DR759,_xlfn.XMATCH(AE759,AG759:DR759)-1))</f>
        <v>CRS-GUP-DHI-DT-23-1520</v>
      </c>
      <c r="AE759" s="113">
        <f>IF(AK759="", "",MAX(AK759,AQ759,AW759,BC759,BI759,BO759,BU759,CA759,CG759,CM759,CS759,CY759,DE759,DK759,DQ759))</f>
        <v>44971</v>
      </c>
      <c r="AF759" s="107" t="str" cm="1">
        <f t="array" ref="AF759">IF(AE759="","",INDEX(AG759:DR759,_xlfn.XMATCH(AE759,AG759:DR759)+1))</f>
        <v>NC</v>
      </c>
      <c r="AG759" s="114" t="s">
        <v>1574</v>
      </c>
      <c r="AH759" s="115">
        <v>44785</v>
      </c>
      <c r="AI759" s="198">
        <v>0</v>
      </c>
      <c r="AJ759" s="114" t="s">
        <v>1575</v>
      </c>
      <c r="AK759" s="115">
        <v>44809</v>
      </c>
      <c r="AL759" s="114" t="s">
        <v>73</v>
      </c>
      <c r="AM759" s="114" t="s">
        <v>6162</v>
      </c>
      <c r="AN759" s="115">
        <v>44938</v>
      </c>
      <c r="AO759" s="114">
        <v>1</v>
      </c>
      <c r="AP759" s="114" t="s">
        <v>6475</v>
      </c>
      <c r="AQ759" s="115">
        <v>44971</v>
      </c>
      <c r="AR759" s="114" t="s">
        <v>73</v>
      </c>
      <c r="AT759" s="115"/>
      <c r="AW759" s="115"/>
      <c r="AZ759" s="115"/>
      <c r="BC759" s="115"/>
      <c r="BF759" s="115"/>
      <c r="BI759" s="115"/>
      <c r="BL759" s="115"/>
      <c r="BR759" s="115"/>
      <c r="BX759" s="115"/>
      <c r="CD759" s="115"/>
      <c r="CJ759" s="115"/>
      <c r="CP759" s="115"/>
      <c r="CV759" s="115"/>
      <c r="DB759" s="115"/>
      <c r="DH759" s="115"/>
      <c r="DN759" s="115"/>
      <c r="DS759" s="31" cm="1">
        <f t="array" ref="DS759">_xlfn.TAKE(_xlfn.CHOOSECOLS(_xlfn.WRAPROWS($AG759:$DR759,6),2),1)</f>
        <v>44785</v>
      </c>
      <c r="DT759" s="31" cm="1">
        <f t="array" ref="DT759">_xlfn.TAKE(_xlfn._xlws.FILTER(_xlfn.CHOOSECOLS(_xlfn.WRAPROWS($AG759:$DR759,6),2),
(_xlfn.CHOOSECOLS(_xlfn.WRAPROWS($AG759:$DR759,6),3) = "0") +
(_xlfn.CHOOSECOLS(_xlfn.WRAPROWS($AG759:$DR759,6),3) = 0) +
(_xlfn.CHOOSECOLS(_xlfn.WRAPROWS($AG759:$DR759,6),3) = "0(CP)")),1)</f>
        <v>44785</v>
      </c>
    </row>
    <row r="760" spans="1:124" s="114" customFormat="1" x14ac:dyDescent="0.45">
      <c r="A760" s="29"/>
      <c r="B760" s="62" t="s">
        <v>59</v>
      </c>
      <c r="C760" s="45" t="s">
        <v>1475</v>
      </c>
      <c r="D760" s="29" t="s">
        <v>101</v>
      </c>
      <c r="E760" s="45" t="s">
        <v>1473</v>
      </c>
      <c r="F760" s="109">
        <v>125448</v>
      </c>
      <c r="G760" s="29"/>
      <c r="H760" s="30" t="str">
        <f t="shared" si="181"/>
        <v>GUP-DE00-P1MAA-125448</v>
      </c>
      <c r="I760" s="70" t="s">
        <v>1576</v>
      </c>
      <c r="J760" s="71" t="s">
        <v>96</v>
      </c>
      <c r="K760" s="46">
        <v>44797</v>
      </c>
      <c r="L760" s="46"/>
      <c r="M760" s="32" t="s">
        <v>1399</v>
      </c>
      <c r="N760" s="28" t="s">
        <v>1400</v>
      </c>
      <c r="O760" s="28"/>
      <c r="P760" s="28"/>
      <c r="Q760" s="28"/>
      <c r="R760" s="28"/>
      <c r="S760" s="28" t="s">
        <v>1401</v>
      </c>
      <c r="T760" s="32" t="s">
        <v>67</v>
      </c>
      <c r="U760" s="28" t="s">
        <v>1401</v>
      </c>
      <c r="V760" s="37" t="s">
        <v>236</v>
      </c>
      <c r="W760" s="37">
        <v>3</v>
      </c>
      <c r="X760" s="162">
        <v>45838</v>
      </c>
      <c r="Y760" s="165">
        <v>45840</v>
      </c>
      <c r="Z760" s="30"/>
      <c r="AA760" s="107" t="str" cm="1">
        <f t="array" ref="AA760">IF(AB760="","",INDEX(AG760:DR760,_xlfn.XMATCH(AB760,AG760:DR760)-1))</f>
        <v>DE-GUP-DT-E-22-551</v>
      </c>
      <c r="AB760" s="113">
        <f t="shared" si="188"/>
        <v>44797</v>
      </c>
      <c r="AC760" s="107" cm="1">
        <f t="array" ref="AC760">IF(AB760="","",INDEX(AG760:DR760,_xlfn.XMATCH(AB760,AG760:DR760)+1))</f>
        <v>0</v>
      </c>
      <c r="AD760" s="107" t="str" cm="1">
        <f t="array" ref="AD760">IF(AE760="","",INDEX(AG760:DR760,_xlfn.XMATCH(AE760,AG760:DR760)-1))</f>
        <v>CRS-GUP-DHI-DT-22-749</v>
      </c>
      <c r="AE760" s="113">
        <f t="shared" ref="AE760:AE761" si="189">IF(AK760="", "",MAX(AK760,AQ760,AW760,BC760,BI760,BO760,BU760,CA760,CG760,CM760,CS760,CY760,DE760,DK760,DQ760))</f>
        <v>44816</v>
      </c>
      <c r="AF760" s="107" t="str" cm="1">
        <f t="array" ref="AF760">IF(AE760="","",INDEX(AG760:DR760,_xlfn.XMATCH(AE760,AG760:DR760)+1))</f>
        <v>NC</v>
      </c>
      <c r="AG760" s="114" t="s">
        <v>1304</v>
      </c>
      <c r="AH760" s="115">
        <v>44797</v>
      </c>
      <c r="AI760" s="198">
        <v>0</v>
      </c>
      <c r="AJ760" s="114" t="s">
        <v>1305</v>
      </c>
      <c r="AK760" s="115">
        <v>44816</v>
      </c>
      <c r="AL760" s="114" t="s">
        <v>73</v>
      </c>
      <c r="AN760" s="115"/>
      <c r="AQ760" s="115"/>
      <c r="AT760" s="115"/>
      <c r="AW760" s="115"/>
      <c r="AZ760" s="115"/>
      <c r="BC760" s="115"/>
      <c r="BF760" s="115"/>
      <c r="BI760" s="115"/>
      <c r="BL760" s="115"/>
      <c r="BR760" s="115"/>
      <c r="BX760" s="115"/>
      <c r="CD760" s="115"/>
      <c r="CJ760" s="115"/>
      <c r="CP760" s="115"/>
      <c r="CV760" s="115"/>
      <c r="DB760" s="115"/>
      <c r="DH760" s="115"/>
      <c r="DN760" s="115"/>
      <c r="DS760" s="31" cm="1">
        <f t="array" ref="DS760">_xlfn.TAKE(_xlfn.CHOOSECOLS(_xlfn.WRAPROWS($AG760:$DR760,6),2),1)</f>
        <v>44797</v>
      </c>
      <c r="DT760" s="31" cm="1">
        <f t="array" ref="DT760">_xlfn.TAKE(_xlfn._xlws.FILTER(_xlfn.CHOOSECOLS(_xlfn.WRAPROWS($AG760:$DR760,6),2),
(_xlfn.CHOOSECOLS(_xlfn.WRAPROWS($AG760:$DR760,6),3) = "0") +
(_xlfn.CHOOSECOLS(_xlfn.WRAPROWS($AG760:$DR760,6),3) = 0) +
(_xlfn.CHOOSECOLS(_xlfn.WRAPROWS($AG760:$DR760,6),3) = "0(CP)")),1)</f>
        <v>44797</v>
      </c>
    </row>
    <row r="761" spans="1:124" s="114" customFormat="1" x14ac:dyDescent="0.45">
      <c r="A761" s="29"/>
      <c r="B761" s="62" t="s">
        <v>59</v>
      </c>
      <c r="C761" s="45" t="s">
        <v>1577</v>
      </c>
      <c r="D761" s="29" t="s">
        <v>101</v>
      </c>
      <c r="E761" s="45" t="s">
        <v>1473</v>
      </c>
      <c r="F761" s="109">
        <v>125451</v>
      </c>
      <c r="G761" s="29"/>
      <c r="H761" s="30" t="str">
        <f t="shared" si="181"/>
        <v>GUP-DP00-P1MAA-125451</v>
      </c>
      <c r="I761" s="70" t="s">
        <v>1578</v>
      </c>
      <c r="J761" s="71" t="s">
        <v>96</v>
      </c>
      <c r="K761" s="46">
        <v>44826</v>
      </c>
      <c r="L761" s="46"/>
      <c r="M761" s="32" t="s">
        <v>1399</v>
      </c>
      <c r="N761" s="28" t="s">
        <v>1400</v>
      </c>
      <c r="O761" s="28"/>
      <c r="P761" s="28"/>
      <c r="Q761" s="28"/>
      <c r="R761" s="28"/>
      <c r="S761" s="28" t="s">
        <v>1401</v>
      </c>
      <c r="T761" s="32" t="s">
        <v>67</v>
      </c>
      <c r="U761" s="28" t="s">
        <v>1401</v>
      </c>
      <c r="V761" s="37" t="s">
        <v>236</v>
      </c>
      <c r="W761" s="37">
        <v>3</v>
      </c>
      <c r="X761" s="162">
        <v>45838</v>
      </c>
      <c r="Y761" s="165">
        <v>45840</v>
      </c>
      <c r="Z761" s="30"/>
      <c r="AA761" s="107" t="str" cm="1">
        <f t="array" ref="AA761">IF(AB761="","",INDEX(AG761:DR761,_xlfn.XMATCH(AB761,AG761:DR761)-1))</f>
        <v>DE-GUP-DT-E-22-690</v>
      </c>
      <c r="AB761" s="113">
        <f t="shared" si="188"/>
        <v>44826</v>
      </c>
      <c r="AC761" s="107" cm="1">
        <f t="array" ref="AC761">IF(AB761="","",INDEX(AG761:DR761,_xlfn.XMATCH(AB761,AG761:DR761)+1))</f>
        <v>1</v>
      </c>
      <c r="AD761" s="107" t="str" cm="1">
        <f t="array" ref="AD761">IF(AE761="","",INDEX(AG761:DR761,_xlfn.XMATCH(AE761,AG761:DR761)-1))</f>
        <v>CRS-GUP-DHI-DT-22-992</v>
      </c>
      <c r="AE761" s="113">
        <f t="shared" si="189"/>
        <v>44878</v>
      </c>
      <c r="AF761" s="107" t="str" cm="1">
        <f t="array" ref="AF761">IF(AE761="","",INDEX(AG761:DR761,_xlfn.XMATCH(AE761,AG761:DR761)+1))</f>
        <v>NC</v>
      </c>
      <c r="AG761" s="114" t="s">
        <v>1402</v>
      </c>
      <c r="AH761" s="115">
        <v>44792</v>
      </c>
      <c r="AI761" s="198">
        <v>0</v>
      </c>
      <c r="AJ761" s="114" t="s">
        <v>1403</v>
      </c>
      <c r="AK761" s="115">
        <v>44809</v>
      </c>
      <c r="AL761" s="114" t="s">
        <v>73</v>
      </c>
      <c r="AM761" s="114" t="s">
        <v>1303</v>
      </c>
      <c r="AN761" s="115">
        <v>44826</v>
      </c>
      <c r="AO761" s="114">
        <v>1</v>
      </c>
      <c r="AP761" s="114" t="s">
        <v>5354</v>
      </c>
      <c r="AQ761" s="115">
        <v>44878</v>
      </c>
      <c r="AR761" s="114" t="s">
        <v>73</v>
      </c>
      <c r="AT761" s="115"/>
      <c r="AW761" s="115"/>
      <c r="AZ761" s="115"/>
      <c r="BC761" s="115"/>
      <c r="BF761" s="115"/>
      <c r="BI761" s="115"/>
      <c r="BL761" s="115"/>
      <c r="BR761" s="115"/>
      <c r="BX761" s="115"/>
      <c r="CD761" s="115"/>
      <c r="CJ761" s="115"/>
      <c r="CP761" s="115"/>
      <c r="CV761" s="115"/>
      <c r="DB761" s="115"/>
      <c r="DH761" s="115"/>
      <c r="DN761" s="115"/>
      <c r="DS761" s="31" cm="1">
        <f t="array" ref="DS761">_xlfn.TAKE(_xlfn.CHOOSECOLS(_xlfn.WRAPROWS($AG761:$DR761,6),2),1)</f>
        <v>44792</v>
      </c>
      <c r="DT761" s="31" cm="1">
        <f t="array" ref="DT761">_xlfn.TAKE(_xlfn._xlws.FILTER(_xlfn.CHOOSECOLS(_xlfn.WRAPROWS($AG761:$DR761,6),2),
(_xlfn.CHOOSECOLS(_xlfn.WRAPROWS($AG761:$DR761,6),3) = "0") +
(_xlfn.CHOOSECOLS(_xlfn.WRAPROWS($AG761:$DR761,6),3) = 0) +
(_xlfn.CHOOSECOLS(_xlfn.WRAPROWS($AG761:$DR761,6),3) = "0(CP)")),1)</f>
        <v>44792</v>
      </c>
    </row>
    <row r="762" spans="1:124" s="43" customFormat="1" x14ac:dyDescent="0.45">
      <c r="A762" s="29"/>
      <c r="B762" s="66" t="s">
        <v>445</v>
      </c>
      <c r="C762" s="67" t="s">
        <v>1315</v>
      </c>
      <c r="D762" s="68" t="s">
        <v>61</v>
      </c>
      <c r="E762" s="67" t="s">
        <v>1297</v>
      </c>
      <c r="F762" s="69">
        <v>125454</v>
      </c>
      <c r="G762" s="29"/>
      <c r="H762" s="30" t="str">
        <f t="shared" si="181"/>
        <v>GUP-XJ00-P1MAA-125454</v>
      </c>
      <c r="I762" s="70" t="s">
        <v>1579</v>
      </c>
      <c r="J762" s="71" t="s">
        <v>542</v>
      </c>
      <c r="K762" s="72">
        <v>44795</v>
      </c>
      <c r="L762" s="72"/>
      <c r="M762" s="73" t="s">
        <v>448</v>
      </c>
      <c r="N762" s="71" t="s">
        <v>1299</v>
      </c>
      <c r="O762" s="71"/>
      <c r="P762" s="71"/>
      <c r="Q762" s="71"/>
      <c r="R762" s="71"/>
      <c r="S762" s="71" t="s">
        <v>1300</v>
      </c>
      <c r="T762" s="73" t="s">
        <v>104</v>
      </c>
      <c r="U762" s="71" t="s">
        <v>1300</v>
      </c>
      <c r="V762" s="69" t="s">
        <v>704</v>
      </c>
      <c r="W762" s="69">
        <v>2</v>
      </c>
      <c r="X762" s="162">
        <v>45838</v>
      </c>
      <c r="Y762" s="165">
        <v>45840</v>
      </c>
      <c r="Z762" s="30"/>
      <c r="AA762" s="119" t="str" cm="1">
        <f t="array" ref="AA762">IF(AB762="","",INDEX(AG762:DR762,_xlfn.XMATCH(AB762,AG762:DR762)-1))</f>
        <v>DE-GUP-DT-E-23-199</v>
      </c>
      <c r="AB762" s="120">
        <f t="shared" si="188"/>
        <v>44974</v>
      </c>
      <c r="AC762" s="119" cm="1">
        <f t="array" ref="AC762">IF(AB762="","",INDEX(AG762:DR762,_xlfn.XMATCH(AB762,AG762:DR762)+1))</f>
        <v>3</v>
      </c>
      <c r="AD762" s="119" t="str" cm="1">
        <f t="array" ref="AD762">IF(AE762="","",INDEX(AG762:DR762,_xlfn.XMATCH(AE762,AG762:DR762)-1))</f>
        <v>CRS-GUP-DHI-DT-23-1689</v>
      </c>
      <c r="AE762" s="120">
        <f>IF(AK762="", "",MAX(AK762,AQ762,AW762,BC762,BI762,BO762,BU762,CA762,CG762,CM762,CS762,CY762,DE762,DK762,DQ762))</f>
        <v>44999</v>
      </c>
      <c r="AF762" s="119" t="str" cm="1">
        <f t="array" ref="AF762">IF(AE762="","",INDEX(AG762:DR762,_xlfn.XMATCH(AE762,AG762:DR762)+1))</f>
        <v>NC</v>
      </c>
      <c r="AG762" s="43" t="s">
        <v>1574</v>
      </c>
      <c r="AH762" s="117">
        <v>44785</v>
      </c>
      <c r="AI762" s="199">
        <v>0</v>
      </c>
      <c r="AJ762" s="43" t="s">
        <v>1575</v>
      </c>
      <c r="AK762" s="117">
        <v>44809</v>
      </c>
      <c r="AL762" s="43" t="s">
        <v>73</v>
      </c>
      <c r="AM762" s="43" t="s">
        <v>5223</v>
      </c>
      <c r="AN762" s="117">
        <v>44865</v>
      </c>
      <c r="AO762" s="43">
        <v>1</v>
      </c>
      <c r="AP762" s="43" t="s">
        <v>5387</v>
      </c>
      <c r="AQ762" s="117">
        <v>44878</v>
      </c>
      <c r="AR762" s="43" t="s">
        <v>73</v>
      </c>
      <c r="AS762" s="43" t="s">
        <v>6162</v>
      </c>
      <c r="AT762" s="117">
        <v>44938</v>
      </c>
      <c r="AU762" s="43">
        <v>2</v>
      </c>
      <c r="AV762" s="43" t="s">
        <v>6475</v>
      </c>
      <c r="AW762" s="117">
        <v>44971</v>
      </c>
      <c r="AX762" s="43" t="s">
        <v>73</v>
      </c>
      <c r="AY762" s="43" t="s">
        <v>6529</v>
      </c>
      <c r="AZ762" s="117">
        <v>44974</v>
      </c>
      <c r="BA762" s="43">
        <v>3</v>
      </c>
      <c r="BB762" s="43" t="s">
        <v>6829</v>
      </c>
      <c r="BC762" s="117">
        <v>44999</v>
      </c>
      <c r="BD762" s="43" t="s">
        <v>73</v>
      </c>
      <c r="BF762" s="117"/>
      <c r="BI762" s="117"/>
      <c r="BL762" s="117"/>
      <c r="BR762" s="117"/>
      <c r="BX762" s="117"/>
      <c r="CD762" s="117"/>
      <c r="CJ762" s="117"/>
      <c r="CP762" s="117"/>
      <c r="CV762" s="117"/>
      <c r="DB762" s="117"/>
      <c r="DH762" s="117"/>
      <c r="DN762" s="117"/>
      <c r="DS762" s="31" cm="1">
        <f t="array" ref="DS762">_xlfn.TAKE(_xlfn.CHOOSECOLS(_xlfn.WRAPROWS($AG762:$DR762,6),2),1)</f>
        <v>44785</v>
      </c>
      <c r="DT762" s="31" cm="1">
        <f t="array" ref="DT762">_xlfn.TAKE(_xlfn._xlws.FILTER(_xlfn.CHOOSECOLS(_xlfn.WRAPROWS($AG762:$DR762,6),2),
(_xlfn.CHOOSECOLS(_xlfn.WRAPROWS($AG762:$DR762,6),3) = "0") +
(_xlfn.CHOOSECOLS(_xlfn.WRAPROWS($AG762:$DR762,6),3) = 0) +
(_xlfn.CHOOSECOLS(_xlfn.WRAPROWS($AG762:$DR762,6),3) = "0(CP)")),1)</f>
        <v>44785</v>
      </c>
    </row>
    <row r="763" spans="1:124" s="43" customFormat="1" x14ac:dyDescent="0.45">
      <c r="A763" s="29"/>
      <c r="B763" s="58" t="s">
        <v>59</v>
      </c>
      <c r="C763" s="58" t="s">
        <v>488</v>
      </c>
      <c r="D763" s="29" t="s">
        <v>101</v>
      </c>
      <c r="E763" s="58" t="s">
        <v>1397</v>
      </c>
      <c r="F763" s="37">
        <v>125456</v>
      </c>
      <c r="G763" s="29"/>
      <c r="H763" s="30" t="str">
        <f t="shared" si="181"/>
        <v>GUP-YL01-P1MKA-125456</v>
      </c>
      <c r="I763" s="30" t="s">
        <v>1580</v>
      </c>
      <c r="J763" s="28" t="s">
        <v>96</v>
      </c>
      <c r="K763" s="46">
        <v>44789</v>
      </c>
      <c r="L763" s="46"/>
      <c r="M763" s="32" t="s">
        <v>1399</v>
      </c>
      <c r="N763" s="28" t="s">
        <v>1400</v>
      </c>
      <c r="O763" s="28"/>
      <c r="P763" s="28"/>
      <c r="Q763" s="28"/>
      <c r="R763" s="28"/>
      <c r="S763" s="28" t="s">
        <v>1401</v>
      </c>
      <c r="T763" s="32" t="s">
        <v>67</v>
      </c>
      <c r="U763" s="28" t="s">
        <v>1401</v>
      </c>
      <c r="V763" s="37" t="s">
        <v>272</v>
      </c>
      <c r="W763" s="37">
        <v>3</v>
      </c>
      <c r="X763" s="162">
        <v>45838</v>
      </c>
      <c r="Y763" s="165">
        <v>45840</v>
      </c>
      <c r="Z763" s="30"/>
      <c r="AA763" s="119" t="str" cm="1">
        <f t="array" ref="AA763">IF(AB763="","",INDEX(AG763:DR763,_xlfn.XMATCH(AB763,AG763:DR763)-1))</f>
        <v>DE-GUP-DT-E-23-199</v>
      </c>
      <c r="AB763" s="120">
        <f t="shared" ref="AB763" si="190">IF(AH763="", "",MAX(AH763,AN763,AT763,AZ763,BF763,BL763,BR763,BX763,CD763,CJ763,CP763,CV763,DB763,DH763,DN763))</f>
        <v>44974</v>
      </c>
      <c r="AC763" s="119" cm="1">
        <f t="array" ref="AC763">IF(AB763="","",INDEX(AG763:DR763,_xlfn.XMATCH(AB763,AG763:DR763)+1))</f>
        <v>1</v>
      </c>
      <c r="AD763" s="119" t="str" cm="1">
        <f t="array" ref="AD763">IF(AE763="","",INDEX(AG763:DR763,_xlfn.XMATCH(AE763,AG763:DR763)-1))</f>
        <v>CRS-GUP-DHI-DT-23-1689</v>
      </c>
      <c r="AE763" s="120">
        <f t="shared" ref="AE763" si="191">IF(AK763="", "",MAX(AK763,AQ763,AW763,BC763,BI763,BO763,BU763,CA763,CG763,CM763,CS763,CY763,DE763,DK763,DQ763))</f>
        <v>44999</v>
      </c>
      <c r="AF763" s="119" t="str" cm="1">
        <f t="array" ref="AF763">IF(AE763="","",INDEX(AG763:DR763,_xlfn.XMATCH(AE763,AG763:DR763)+1))</f>
        <v>NC</v>
      </c>
      <c r="AG763" s="43" t="s">
        <v>1477</v>
      </c>
      <c r="AH763" s="117">
        <v>44785</v>
      </c>
      <c r="AI763" s="199">
        <v>0</v>
      </c>
      <c r="AJ763" s="43" t="s">
        <v>1478</v>
      </c>
      <c r="AK763" s="117">
        <v>44809</v>
      </c>
      <c r="AL763" s="43" t="s">
        <v>73</v>
      </c>
      <c r="AM763" s="43" t="s">
        <v>6529</v>
      </c>
      <c r="AN763" s="117">
        <v>44974</v>
      </c>
      <c r="AO763" s="43">
        <v>1</v>
      </c>
      <c r="AP763" s="43" t="s">
        <v>6829</v>
      </c>
      <c r="AQ763" s="117">
        <v>44999</v>
      </c>
      <c r="AR763" s="43" t="s">
        <v>73</v>
      </c>
      <c r="AT763" s="117"/>
      <c r="AW763" s="117"/>
      <c r="AZ763" s="117"/>
      <c r="BC763" s="117"/>
      <c r="BF763" s="117"/>
      <c r="BI763" s="117"/>
      <c r="BL763" s="117"/>
      <c r="BR763" s="117"/>
      <c r="BX763" s="117"/>
      <c r="CD763" s="117"/>
      <c r="CJ763" s="117"/>
      <c r="CP763" s="117"/>
      <c r="CV763" s="117"/>
      <c r="DB763" s="117"/>
      <c r="DH763" s="117"/>
      <c r="DN763" s="117"/>
      <c r="DS763" s="31" cm="1">
        <f t="array" ref="DS763">_xlfn.TAKE(_xlfn.CHOOSECOLS(_xlfn.WRAPROWS($AG763:$DR763,6),2),1)</f>
        <v>44785</v>
      </c>
      <c r="DT763" s="31" cm="1">
        <f t="array" ref="DT763">_xlfn.TAKE(_xlfn._xlws.FILTER(_xlfn.CHOOSECOLS(_xlfn.WRAPROWS($AG763:$DR763,6),2),
(_xlfn.CHOOSECOLS(_xlfn.WRAPROWS($AG763:$DR763,6),3) = "0") +
(_xlfn.CHOOSECOLS(_xlfn.WRAPROWS($AG763:$DR763,6),3) = 0) +
(_xlfn.CHOOSECOLS(_xlfn.WRAPROWS($AG763:$DR763,6),3) = "0(CP)")),1)</f>
        <v>44785</v>
      </c>
    </row>
    <row r="764" spans="1:124" s="114" customFormat="1" x14ac:dyDescent="0.45">
      <c r="A764" s="65"/>
      <c r="B764" s="74" t="s">
        <v>445</v>
      </c>
      <c r="C764" s="74" t="s">
        <v>585</v>
      </c>
      <c r="D764" s="75" t="s">
        <v>61</v>
      </c>
      <c r="E764" s="75" t="s">
        <v>1581</v>
      </c>
      <c r="F764" s="74">
        <v>125457</v>
      </c>
      <c r="G764" s="65"/>
      <c r="H764" s="30" t="str">
        <f t="shared" si="181"/>
        <v>GUP-CV03-P1MAV-125457</v>
      </c>
      <c r="I764" s="76" t="s">
        <v>1582</v>
      </c>
      <c r="J764" s="77" t="s">
        <v>542</v>
      </c>
      <c r="K764" s="78">
        <v>44795</v>
      </c>
      <c r="L764" s="78"/>
      <c r="M764" s="79" t="s">
        <v>448</v>
      </c>
      <c r="N764" s="77" t="s">
        <v>1299</v>
      </c>
      <c r="O764" s="77"/>
      <c r="P764" s="77"/>
      <c r="Q764" s="77"/>
      <c r="R764" s="77"/>
      <c r="S764" s="77" t="s">
        <v>1300</v>
      </c>
      <c r="T764" s="79" t="s">
        <v>104</v>
      </c>
      <c r="U764" s="77" t="s">
        <v>1300</v>
      </c>
      <c r="V764" s="80" t="s">
        <v>704</v>
      </c>
      <c r="W764" s="80">
        <v>2</v>
      </c>
      <c r="X764" s="162">
        <v>45838</v>
      </c>
      <c r="Y764" s="165">
        <v>45840</v>
      </c>
      <c r="Z764" s="30"/>
      <c r="AA764" s="107" t="str" cm="1">
        <f t="array" ref="AA764">IF(AB764="","",INDEX(AG764:DR764,_xlfn.XMATCH(AB764,AG764:DR764)-1))</f>
        <v>DE-GUP-DT-E-22-496</v>
      </c>
      <c r="AB764" s="113">
        <f t="shared" si="188"/>
        <v>44785</v>
      </c>
      <c r="AC764" s="107" cm="1">
        <f t="array" ref="AC764">IF(AB764="","",INDEX(AG764:DR764,_xlfn.XMATCH(AB764,AG764:DR764)+1))</f>
        <v>0</v>
      </c>
      <c r="AD764" s="107" t="str" cm="1">
        <f t="array" ref="AD764">IF(AE764="","",INDEX(AG764:DR764,_xlfn.XMATCH(AE764,AG764:DR764)-1))</f>
        <v>CRS-GUP-DHI-DT-22-709</v>
      </c>
      <c r="AE764" s="113">
        <f t="shared" ref="AE764:AE769" si="192">IF(AK764="", "",MAX(AK764,AQ764,AW764,BC764,BI764,BO764,BU764,CA764,CG764,CM764,CS764,CY764,DE764,DK764,DQ764))</f>
        <v>44809</v>
      </c>
      <c r="AF764" s="107" t="str" cm="1">
        <f t="array" ref="AF764">IF(AE764="","",INDEX(AG764:DR764,_xlfn.XMATCH(AE764,AG764:DR764)+1))</f>
        <v>NC</v>
      </c>
      <c r="AG764" s="114" t="s">
        <v>1574</v>
      </c>
      <c r="AH764" s="115">
        <v>44785</v>
      </c>
      <c r="AI764" s="198">
        <v>0</v>
      </c>
      <c r="AJ764" s="114" t="s">
        <v>1575</v>
      </c>
      <c r="AK764" s="115">
        <v>44809</v>
      </c>
      <c r="AL764" s="114" t="s">
        <v>73</v>
      </c>
      <c r="AN764" s="115"/>
      <c r="AQ764" s="115"/>
      <c r="AT764" s="115"/>
      <c r="AW764" s="115"/>
      <c r="AZ764" s="115"/>
      <c r="BC764" s="115"/>
      <c r="BF764" s="115"/>
      <c r="BI764" s="115"/>
      <c r="BL764" s="115"/>
      <c r="BR764" s="115"/>
      <c r="BX764" s="115"/>
      <c r="CD764" s="115"/>
      <c r="CJ764" s="115"/>
      <c r="CP764" s="115"/>
      <c r="CV764" s="115"/>
      <c r="DB764" s="115"/>
      <c r="DH764" s="115"/>
      <c r="DN764" s="115"/>
      <c r="DS764" s="31" cm="1">
        <f t="array" ref="DS764">_xlfn.TAKE(_xlfn.CHOOSECOLS(_xlfn.WRAPROWS($AG764:$DR764,6),2),1)</f>
        <v>44785</v>
      </c>
      <c r="DT764" s="31" cm="1">
        <f t="array" ref="DT764">_xlfn.TAKE(_xlfn._xlws.FILTER(_xlfn.CHOOSECOLS(_xlfn.WRAPROWS($AG764:$DR764,6),2),
(_xlfn.CHOOSECOLS(_xlfn.WRAPROWS($AG764:$DR764,6),3) = "0") +
(_xlfn.CHOOSECOLS(_xlfn.WRAPROWS($AG764:$DR764,6),3) = 0) +
(_xlfn.CHOOSECOLS(_xlfn.WRAPROWS($AG764:$DR764,6),3) = "0(CP)")),1)</f>
        <v>44785</v>
      </c>
    </row>
    <row r="765" spans="1:124" s="114" customFormat="1" x14ac:dyDescent="0.45">
      <c r="A765" s="65"/>
      <c r="B765" s="81" t="s">
        <v>445</v>
      </c>
      <c r="C765" s="81" t="s">
        <v>1318</v>
      </c>
      <c r="D765" s="44" t="s">
        <v>61</v>
      </c>
      <c r="E765" s="44" t="s">
        <v>1297</v>
      </c>
      <c r="F765" s="81">
        <v>125461</v>
      </c>
      <c r="G765" s="65"/>
      <c r="H765" s="30" t="str">
        <f t="shared" si="181"/>
        <v>GUP-UF00-P1MAA-125461</v>
      </c>
      <c r="I765" s="82" t="s">
        <v>1583</v>
      </c>
      <c r="J765" s="77" t="s">
        <v>542</v>
      </c>
      <c r="K765" s="83">
        <v>44805</v>
      </c>
      <c r="L765" s="83"/>
      <c r="M765" s="79" t="s">
        <v>448</v>
      </c>
      <c r="N765" s="77" t="s">
        <v>1299</v>
      </c>
      <c r="O765" s="77"/>
      <c r="P765" s="77"/>
      <c r="Q765" s="77"/>
      <c r="R765" s="77"/>
      <c r="S765" s="77" t="s">
        <v>1300</v>
      </c>
      <c r="T765" s="79" t="s">
        <v>104</v>
      </c>
      <c r="U765" s="77" t="s">
        <v>1300</v>
      </c>
      <c r="V765" s="84" t="s">
        <v>1584</v>
      </c>
      <c r="W765" s="84">
        <v>2</v>
      </c>
      <c r="X765" s="162">
        <v>45838</v>
      </c>
      <c r="Y765" s="165">
        <v>45840</v>
      </c>
      <c r="Z765" s="30"/>
      <c r="AA765" s="107" t="str" cm="1">
        <f t="array" ref="AA765">IF(AB765="","",INDEX(AG765:DR765,_xlfn.XMATCH(AB765,AG765:DR765)-1))</f>
        <v>DE-GUP-DT-E-22-580</v>
      </c>
      <c r="AB765" s="113">
        <f t="shared" si="188"/>
        <v>44803</v>
      </c>
      <c r="AC765" s="107" cm="1">
        <f t="array" ref="AC765">IF(AB765="","",INDEX(AG765:DR765,_xlfn.XMATCH(AB765,AG765:DR765)+1))</f>
        <v>0</v>
      </c>
      <c r="AD765" s="107" t="str" cm="1">
        <f t="array" ref="AD765">IF(AE765="","",INDEX(AG765:DR765,_xlfn.XMATCH(AE765,AG765:DR765)-1))</f>
        <v>CRS-GUP-DHI-DT-22-789</v>
      </c>
      <c r="AE765" s="113">
        <f t="shared" si="192"/>
        <v>44823</v>
      </c>
      <c r="AF765" s="107" t="str" cm="1">
        <f t="array" ref="AF765">IF(AE765="","",INDEX(AG765:DR765,_xlfn.XMATCH(AE765,AG765:DR765)+1))</f>
        <v>NC</v>
      </c>
      <c r="AG765" s="114" t="s">
        <v>1333</v>
      </c>
      <c r="AH765" s="115">
        <v>44803</v>
      </c>
      <c r="AI765" s="198">
        <v>0</v>
      </c>
      <c r="AJ765" s="114" t="s">
        <v>1334</v>
      </c>
      <c r="AK765" s="115">
        <v>44823</v>
      </c>
      <c r="AL765" s="114" t="s">
        <v>73</v>
      </c>
      <c r="AN765" s="115"/>
      <c r="AQ765" s="115"/>
      <c r="AT765" s="115"/>
      <c r="AW765" s="115"/>
      <c r="AZ765" s="115"/>
      <c r="BC765" s="115"/>
      <c r="BF765" s="115"/>
      <c r="BI765" s="115"/>
      <c r="BL765" s="115"/>
      <c r="BR765" s="115"/>
      <c r="BX765" s="115"/>
      <c r="CD765" s="115"/>
      <c r="CJ765" s="115"/>
      <c r="CP765" s="115"/>
      <c r="CV765" s="115"/>
      <c r="DB765" s="115"/>
      <c r="DH765" s="115"/>
      <c r="DN765" s="115"/>
      <c r="DS765" s="31" cm="1">
        <f t="array" ref="DS765">_xlfn.TAKE(_xlfn.CHOOSECOLS(_xlfn.WRAPROWS($AG765:$DR765,6),2),1)</f>
        <v>44803</v>
      </c>
      <c r="DT765" s="31" cm="1">
        <f t="array" ref="DT765">_xlfn.TAKE(_xlfn._xlws.FILTER(_xlfn.CHOOSECOLS(_xlfn.WRAPROWS($AG765:$DR765,6),2),
(_xlfn.CHOOSECOLS(_xlfn.WRAPROWS($AG765:$DR765,6),3) = "0") +
(_xlfn.CHOOSECOLS(_xlfn.WRAPROWS($AG765:$DR765,6),3) = 0) +
(_xlfn.CHOOSECOLS(_xlfn.WRAPROWS($AG765:$DR765,6),3) = "0(CP)")),1)</f>
        <v>44803</v>
      </c>
    </row>
    <row r="766" spans="1:124" s="114" customFormat="1" x14ac:dyDescent="0.45">
      <c r="A766" s="65"/>
      <c r="B766" s="81" t="s">
        <v>445</v>
      </c>
      <c r="C766" s="81" t="s">
        <v>1318</v>
      </c>
      <c r="D766" s="44" t="s">
        <v>61</v>
      </c>
      <c r="E766" s="44" t="s">
        <v>1297</v>
      </c>
      <c r="F766" s="81">
        <v>125462</v>
      </c>
      <c r="G766" s="65"/>
      <c r="H766" s="30" t="str">
        <f t="shared" si="181"/>
        <v>GUP-UF00-P1MAA-125462</v>
      </c>
      <c r="I766" s="82" t="s">
        <v>1585</v>
      </c>
      <c r="J766" s="77" t="s">
        <v>542</v>
      </c>
      <c r="K766" s="83">
        <v>44805</v>
      </c>
      <c r="L766" s="83"/>
      <c r="M766" s="79" t="s">
        <v>448</v>
      </c>
      <c r="N766" s="77" t="s">
        <v>1299</v>
      </c>
      <c r="O766" s="77"/>
      <c r="P766" s="77"/>
      <c r="Q766" s="77"/>
      <c r="R766" s="77"/>
      <c r="S766" s="77" t="s">
        <v>1300</v>
      </c>
      <c r="T766" s="79" t="s">
        <v>104</v>
      </c>
      <c r="U766" s="77" t="s">
        <v>1300</v>
      </c>
      <c r="V766" s="84" t="s">
        <v>1584</v>
      </c>
      <c r="W766" s="84">
        <v>2</v>
      </c>
      <c r="X766" s="162">
        <v>45838</v>
      </c>
      <c r="Y766" s="165">
        <v>45840</v>
      </c>
      <c r="Z766" s="30"/>
      <c r="AA766" s="107" t="str" cm="1">
        <f t="array" ref="AA766">IF(AB766="","",INDEX(AG766:DR766,_xlfn.XMATCH(AB766,AG766:DR766)-1))</f>
        <v>DE-GUP-DT-E-22-580</v>
      </c>
      <c r="AB766" s="113">
        <f t="shared" si="188"/>
        <v>44803</v>
      </c>
      <c r="AC766" s="107" cm="1">
        <f t="array" ref="AC766">IF(AB766="","",INDEX(AG766:DR766,_xlfn.XMATCH(AB766,AG766:DR766)+1))</f>
        <v>0</v>
      </c>
      <c r="AD766" s="107" t="str" cm="1">
        <f t="array" ref="AD766">IF(AE766="","",INDEX(AG766:DR766,_xlfn.XMATCH(AE766,AG766:DR766)-1))</f>
        <v>CRS-GUP-DHI-DT-22-789</v>
      </c>
      <c r="AE766" s="113">
        <f t="shared" si="192"/>
        <v>44823</v>
      </c>
      <c r="AF766" s="107" t="str" cm="1">
        <f t="array" ref="AF766">IF(AE766="","",INDEX(AG766:DR766,_xlfn.XMATCH(AE766,AG766:DR766)+1))</f>
        <v>NC</v>
      </c>
      <c r="AG766" s="114" t="s">
        <v>1333</v>
      </c>
      <c r="AH766" s="115">
        <v>44803</v>
      </c>
      <c r="AI766" s="198">
        <v>0</v>
      </c>
      <c r="AJ766" s="114" t="s">
        <v>1334</v>
      </c>
      <c r="AK766" s="115">
        <v>44823</v>
      </c>
      <c r="AL766" s="114" t="s">
        <v>73</v>
      </c>
      <c r="AN766" s="115"/>
      <c r="AQ766" s="115"/>
      <c r="AT766" s="115"/>
      <c r="AW766" s="115"/>
      <c r="AZ766" s="115"/>
      <c r="BC766" s="115"/>
      <c r="BF766" s="115"/>
      <c r="BI766" s="115"/>
      <c r="BL766" s="115"/>
      <c r="BR766" s="115"/>
      <c r="BX766" s="115"/>
      <c r="CD766" s="115"/>
      <c r="CJ766" s="115"/>
      <c r="CP766" s="115"/>
      <c r="CV766" s="115"/>
      <c r="DB766" s="115"/>
      <c r="DH766" s="115"/>
      <c r="DN766" s="115"/>
      <c r="DS766" s="31" cm="1">
        <f t="array" ref="DS766">_xlfn.TAKE(_xlfn.CHOOSECOLS(_xlfn.WRAPROWS($AG766:$DR766,6),2),1)</f>
        <v>44803</v>
      </c>
      <c r="DT766" s="31" cm="1">
        <f t="array" ref="DT766">_xlfn.TAKE(_xlfn._xlws.FILTER(_xlfn.CHOOSECOLS(_xlfn.WRAPROWS($AG766:$DR766,6),2),
(_xlfn.CHOOSECOLS(_xlfn.WRAPROWS($AG766:$DR766,6),3) = "0") +
(_xlfn.CHOOSECOLS(_xlfn.WRAPROWS($AG766:$DR766,6),3) = 0) +
(_xlfn.CHOOSECOLS(_xlfn.WRAPROWS($AG766:$DR766,6),3) = "0(CP)")),1)</f>
        <v>44803</v>
      </c>
    </row>
    <row r="767" spans="1:124" s="114" customFormat="1" x14ac:dyDescent="0.45">
      <c r="A767" s="65"/>
      <c r="B767" s="81" t="s">
        <v>445</v>
      </c>
      <c r="C767" s="81" t="s">
        <v>1318</v>
      </c>
      <c r="D767" s="44" t="s">
        <v>61</v>
      </c>
      <c r="E767" s="44" t="s">
        <v>1297</v>
      </c>
      <c r="F767" s="81">
        <v>125463</v>
      </c>
      <c r="G767" s="65"/>
      <c r="H767" s="30" t="str">
        <f t="shared" si="181"/>
        <v>GUP-UF00-P1MAA-125463</v>
      </c>
      <c r="I767" s="82" t="s">
        <v>1586</v>
      </c>
      <c r="J767" s="77" t="s">
        <v>542</v>
      </c>
      <c r="K767" s="83">
        <v>44805</v>
      </c>
      <c r="L767" s="83"/>
      <c r="M767" s="79" t="s">
        <v>448</v>
      </c>
      <c r="N767" s="77" t="s">
        <v>1299</v>
      </c>
      <c r="O767" s="77"/>
      <c r="P767" s="77"/>
      <c r="Q767" s="77"/>
      <c r="R767" s="77"/>
      <c r="S767" s="77" t="s">
        <v>1300</v>
      </c>
      <c r="T767" s="79" t="s">
        <v>104</v>
      </c>
      <c r="U767" s="77" t="s">
        <v>1300</v>
      </c>
      <c r="V767" s="84" t="s">
        <v>1584</v>
      </c>
      <c r="W767" s="84">
        <v>2</v>
      </c>
      <c r="X767" s="162">
        <v>45838</v>
      </c>
      <c r="Y767" s="165">
        <v>45840</v>
      </c>
      <c r="Z767" s="30"/>
      <c r="AA767" s="107" t="str" cm="1">
        <f t="array" ref="AA767">IF(AB767="","",INDEX(AG767:DR767,_xlfn.XMATCH(AB767,AG767:DR767)-1))</f>
        <v>DE-GUP-DT-E-22-580</v>
      </c>
      <c r="AB767" s="113">
        <f t="shared" si="188"/>
        <v>44803</v>
      </c>
      <c r="AC767" s="107" cm="1">
        <f t="array" ref="AC767">IF(AB767="","",INDEX(AG767:DR767,_xlfn.XMATCH(AB767,AG767:DR767)+1))</f>
        <v>0</v>
      </c>
      <c r="AD767" s="107" t="str" cm="1">
        <f t="array" ref="AD767">IF(AE767="","",INDEX(AG767:DR767,_xlfn.XMATCH(AE767,AG767:DR767)-1))</f>
        <v>CRS-GUP-DHI-DT-22-789</v>
      </c>
      <c r="AE767" s="113">
        <f t="shared" si="192"/>
        <v>44823</v>
      </c>
      <c r="AF767" s="107" t="str" cm="1">
        <f t="array" ref="AF767">IF(AE767="","",INDEX(AG767:DR767,_xlfn.XMATCH(AE767,AG767:DR767)+1))</f>
        <v>NC</v>
      </c>
      <c r="AG767" s="114" t="s">
        <v>1333</v>
      </c>
      <c r="AH767" s="115">
        <v>44803</v>
      </c>
      <c r="AI767" s="198">
        <v>0</v>
      </c>
      <c r="AJ767" s="114" t="s">
        <v>1334</v>
      </c>
      <c r="AK767" s="115">
        <v>44823</v>
      </c>
      <c r="AL767" s="114" t="s">
        <v>73</v>
      </c>
      <c r="AN767" s="115"/>
      <c r="AQ767" s="115"/>
      <c r="AT767" s="115"/>
      <c r="AW767" s="115"/>
      <c r="AZ767" s="115"/>
      <c r="BC767" s="115"/>
      <c r="BF767" s="115"/>
      <c r="BI767" s="115"/>
      <c r="BL767" s="115"/>
      <c r="BR767" s="115"/>
      <c r="BX767" s="115"/>
      <c r="CD767" s="115"/>
      <c r="CJ767" s="115"/>
      <c r="CP767" s="115"/>
      <c r="CV767" s="115"/>
      <c r="DB767" s="115"/>
      <c r="DH767" s="115"/>
      <c r="DN767" s="115"/>
      <c r="DS767" s="31" cm="1">
        <f t="array" ref="DS767">_xlfn.TAKE(_xlfn.CHOOSECOLS(_xlfn.WRAPROWS($AG767:$DR767,6),2),1)</f>
        <v>44803</v>
      </c>
      <c r="DT767" s="31" cm="1">
        <f t="array" ref="DT767">_xlfn.TAKE(_xlfn._xlws.FILTER(_xlfn.CHOOSECOLS(_xlfn.WRAPROWS($AG767:$DR767,6),2),
(_xlfn.CHOOSECOLS(_xlfn.WRAPROWS($AG767:$DR767,6),3) = "0") +
(_xlfn.CHOOSECOLS(_xlfn.WRAPROWS($AG767:$DR767,6),3) = 0) +
(_xlfn.CHOOSECOLS(_xlfn.WRAPROWS($AG767:$DR767,6),3) = "0(CP)")),1)</f>
        <v>44803</v>
      </c>
    </row>
    <row r="768" spans="1:124" s="114" customFormat="1" x14ac:dyDescent="0.45">
      <c r="A768" s="65"/>
      <c r="B768" s="81" t="s">
        <v>445</v>
      </c>
      <c r="C768" s="81" t="s">
        <v>1318</v>
      </c>
      <c r="D768" s="44" t="s">
        <v>61</v>
      </c>
      <c r="E768" s="44" t="s">
        <v>1297</v>
      </c>
      <c r="F768" s="81">
        <v>125464</v>
      </c>
      <c r="G768" s="65"/>
      <c r="H768" s="30" t="str">
        <f t="shared" si="181"/>
        <v>GUP-UF00-P1MAA-125464</v>
      </c>
      <c r="I768" s="85" t="s">
        <v>1587</v>
      </c>
      <c r="J768" s="77" t="s">
        <v>542</v>
      </c>
      <c r="K768" s="83">
        <v>44805</v>
      </c>
      <c r="L768" s="83"/>
      <c r="M768" s="79" t="s">
        <v>448</v>
      </c>
      <c r="N768" s="77" t="s">
        <v>1299</v>
      </c>
      <c r="O768" s="77"/>
      <c r="P768" s="77"/>
      <c r="Q768" s="77"/>
      <c r="R768" s="77"/>
      <c r="S768" s="77" t="s">
        <v>1300</v>
      </c>
      <c r="T768" s="79" t="s">
        <v>104</v>
      </c>
      <c r="U768" s="77" t="s">
        <v>1300</v>
      </c>
      <c r="V768" s="84" t="s">
        <v>1584</v>
      </c>
      <c r="W768" s="84">
        <v>2</v>
      </c>
      <c r="X768" s="162">
        <v>45838</v>
      </c>
      <c r="Y768" s="165">
        <v>45840</v>
      </c>
      <c r="Z768" s="30"/>
      <c r="AA768" s="107" t="str" cm="1">
        <f t="array" ref="AA768">IF(AB768="","",INDEX(AG768:DR768,_xlfn.XMATCH(AB768,AG768:DR768)-1))</f>
        <v>DE-GUP-DT-E-22-580</v>
      </c>
      <c r="AB768" s="113">
        <f t="shared" si="188"/>
        <v>44803</v>
      </c>
      <c r="AC768" s="107" cm="1">
        <f t="array" ref="AC768">IF(AB768="","",INDEX(AG768:DR768,_xlfn.XMATCH(AB768,AG768:DR768)+1))</f>
        <v>0</v>
      </c>
      <c r="AD768" s="107" t="str" cm="1">
        <f t="array" ref="AD768">IF(AE768="","",INDEX(AG768:DR768,_xlfn.XMATCH(AE768,AG768:DR768)-1))</f>
        <v>CRS-GUP-DHI-DT-22-789</v>
      </c>
      <c r="AE768" s="113">
        <f t="shared" si="192"/>
        <v>44823</v>
      </c>
      <c r="AF768" s="107" t="str" cm="1">
        <f t="array" ref="AF768">IF(AE768="","",INDEX(AG768:DR768,_xlfn.XMATCH(AE768,AG768:DR768)+1))</f>
        <v>NC</v>
      </c>
      <c r="AG768" s="114" t="s">
        <v>1333</v>
      </c>
      <c r="AH768" s="115">
        <v>44803</v>
      </c>
      <c r="AI768" s="198">
        <v>0</v>
      </c>
      <c r="AJ768" s="114" t="s">
        <v>1334</v>
      </c>
      <c r="AK768" s="115">
        <v>44823</v>
      </c>
      <c r="AL768" s="114" t="s">
        <v>73</v>
      </c>
      <c r="AN768" s="115"/>
      <c r="AQ768" s="115"/>
      <c r="AT768" s="115"/>
      <c r="AW768" s="115"/>
      <c r="AZ768" s="115"/>
      <c r="BC768" s="115"/>
      <c r="BF768" s="115"/>
      <c r="BI768" s="115"/>
      <c r="BL768" s="115"/>
      <c r="BR768" s="115"/>
      <c r="BX768" s="115"/>
      <c r="CD768" s="115"/>
      <c r="CJ768" s="115"/>
      <c r="CP768" s="115"/>
      <c r="CV768" s="115"/>
      <c r="DB768" s="115"/>
      <c r="DH768" s="115"/>
      <c r="DN768" s="115"/>
      <c r="DS768" s="31" cm="1">
        <f t="array" ref="DS768">_xlfn.TAKE(_xlfn.CHOOSECOLS(_xlfn.WRAPROWS($AG768:$DR768,6),2),1)</f>
        <v>44803</v>
      </c>
      <c r="DT768" s="31" cm="1">
        <f t="array" ref="DT768">_xlfn.TAKE(_xlfn._xlws.FILTER(_xlfn.CHOOSECOLS(_xlfn.WRAPROWS($AG768:$DR768,6),2),
(_xlfn.CHOOSECOLS(_xlfn.WRAPROWS($AG768:$DR768,6),3) = "0") +
(_xlfn.CHOOSECOLS(_xlfn.WRAPROWS($AG768:$DR768,6),3) = 0) +
(_xlfn.CHOOSECOLS(_xlfn.WRAPROWS($AG768:$DR768,6),3) = "0(CP)")),1)</f>
        <v>44803</v>
      </c>
    </row>
    <row r="769" spans="1:124" s="114" customFormat="1" x14ac:dyDescent="0.45">
      <c r="A769" s="29"/>
      <c r="B769" s="58" t="s">
        <v>59</v>
      </c>
      <c r="C769" s="58" t="s">
        <v>1588</v>
      </c>
      <c r="D769" s="29" t="s">
        <v>101</v>
      </c>
      <c r="E769" s="29" t="s">
        <v>1589</v>
      </c>
      <c r="F769" s="58">
        <v>125465</v>
      </c>
      <c r="G769" s="29"/>
      <c r="H769" s="30" t="str">
        <f t="shared" si="181"/>
        <v>GUP-YS00-P1MAJ-125465</v>
      </c>
      <c r="I769" s="35" t="s">
        <v>1590</v>
      </c>
      <c r="J769" s="28" t="s">
        <v>96</v>
      </c>
      <c r="K769" s="46">
        <v>44826</v>
      </c>
      <c r="L769" s="46"/>
      <c r="M769" s="32" t="s">
        <v>1399</v>
      </c>
      <c r="N769" s="28" t="s">
        <v>1400</v>
      </c>
      <c r="O769" s="28"/>
      <c r="P769" s="28"/>
      <c r="Q769" s="28"/>
      <c r="R769" s="28"/>
      <c r="S769" s="28" t="s">
        <v>1401</v>
      </c>
      <c r="T769" s="32" t="s">
        <v>67</v>
      </c>
      <c r="U769" s="28" t="s">
        <v>1401</v>
      </c>
      <c r="V769" s="37" t="s">
        <v>236</v>
      </c>
      <c r="W769" s="37">
        <v>3</v>
      </c>
      <c r="X769" s="162">
        <v>45838</v>
      </c>
      <c r="Y769" s="165">
        <v>45840</v>
      </c>
      <c r="Z769" s="30"/>
      <c r="AA769" s="107" t="str" cm="1">
        <f t="array" ref="AA769">IF(AB769="","",INDEX(AG769:DR769,_xlfn.XMATCH(AB769,AG769:DR769)-1))</f>
        <v>DE-GUP-DT-E-22-690</v>
      </c>
      <c r="AB769" s="113">
        <f t="shared" si="188"/>
        <v>44826</v>
      </c>
      <c r="AC769" s="107" cm="1">
        <f t="array" ref="AC769">IF(AB769="","",INDEX(AG769:DR769,_xlfn.XMATCH(AB769,AG769:DR769)+1))</f>
        <v>0</v>
      </c>
      <c r="AD769" s="107" t="str" cm="1">
        <f t="array" ref="AD769">IF(AE769="","",INDEX(AG769:DR769,_xlfn.XMATCH(AE769,AG769:DR769)-1))</f>
        <v>CRS-GUP-DHI-DT-22-945</v>
      </c>
      <c r="AE769" s="113">
        <f t="shared" si="192"/>
        <v>44856</v>
      </c>
      <c r="AF769" s="107" t="str" cm="1">
        <f t="array" ref="AF769">IF(AE769="","",INDEX(AG769:DR769,_xlfn.XMATCH(AE769,AG769:DR769)+1))</f>
        <v>NC</v>
      </c>
      <c r="AG769" s="114" t="s">
        <v>1303</v>
      </c>
      <c r="AH769" s="115">
        <v>44826</v>
      </c>
      <c r="AI769" s="198">
        <v>0</v>
      </c>
      <c r="AJ769" s="114" t="s">
        <v>5171</v>
      </c>
      <c r="AK769" s="115">
        <v>44856</v>
      </c>
      <c r="AL769" s="114" t="s">
        <v>73</v>
      </c>
      <c r="AN769" s="115"/>
      <c r="AQ769" s="115"/>
      <c r="AT769" s="115"/>
      <c r="AW769" s="115"/>
      <c r="AZ769" s="115"/>
      <c r="BC769" s="115"/>
      <c r="BF769" s="115"/>
      <c r="BI769" s="115"/>
      <c r="BL769" s="115"/>
      <c r="BR769" s="115"/>
      <c r="BX769" s="115"/>
      <c r="CD769" s="115"/>
      <c r="CJ769" s="115"/>
      <c r="CP769" s="115"/>
      <c r="CV769" s="115"/>
      <c r="DB769" s="115"/>
      <c r="DH769" s="115"/>
      <c r="DN769" s="115"/>
      <c r="DS769" s="31" cm="1">
        <f t="array" ref="DS769">_xlfn.TAKE(_xlfn.CHOOSECOLS(_xlfn.WRAPROWS($AG769:$DR769,6),2),1)</f>
        <v>44826</v>
      </c>
      <c r="DT769" s="31" cm="1">
        <f t="array" ref="DT769">_xlfn.TAKE(_xlfn._xlws.FILTER(_xlfn.CHOOSECOLS(_xlfn.WRAPROWS($AG769:$DR769,6),2),
(_xlfn.CHOOSECOLS(_xlfn.WRAPROWS($AG769:$DR769,6),3) = "0") +
(_xlfn.CHOOSECOLS(_xlfn.WRAPROWS($AG769:$DR769,6),3) = 0) +
(_xlfn.CHOOSECOLS(_xlfn.WRAPROWS($AG769:$DR769,6),3) = "0(CP)")),1)</f>
        <v>44826</v>
      </c>
    </row>
    <row r="770" spans="1:124" s="114" customFormat="1" x14ac:dyDescent="0.45">
      <c r="A770" s="29"/>
      <c r="B770" s="58" t="s">
        <v>59</v>
      </c>
      <c r="C770" s="58" t="s">
        <v>5266</v>
      </c>
      <c r="D770" s="29" t="s">
        <v>101</v>
      </c>
      <c r="E770" s="29" t="s">
        <v>1473</v>
      </c>
      <c r="F770" s="58">
        <v>125467</v>
      </c>
      <c r="G770" s="29"/>
      <c r="H770" s="30" t="str">
        <f t="shared" si="181"/>
        <v>GUP-YD08-P1MAA-125467</v>
      </c>
      <c r="I770" s="35" t="s">
        <v>5267</v>
      </c>
      <c r="J770" s="28" t="s">
        <v>96</v>
      </c>
      <c r="K770" s="48">
        <v>44866</v>
      </c>
      <c r="L770" s="48"/>
      <c r="M770" s="32" t="s">
        <v>448</v>
      </c>
      <c r="N770" s="28" t="s">
        <v>1299</v>
      </c>
      <c r="O770" s="28"/>
      <c r="P770" s="28"/>
      <c r="Q770" s="28"/>
      <c r="R770" s="28"/>
      <c r="S770" s="28" t="s">
        <v>1300</v>
      </c>
      <c r="T770" s="32" t="s">
        <v>104</v>
      </c>
      <c r="U770" s="28" t="s">
        <v>1300</v>
      </c>
      <c r="V770" s="37" t="s">
        <v>249</v>
      </c>
      <c r="W770" s="37">
        <v>3</v>
      </c>
      <c r="X770" s="162">
        <v>45838</v>
      </c>
      <c r="Y770" s="165">
        <v>45840</v>
      </c>
      <c r="Z770" s="30"/>
      <c r="AA770" s="107" t="str" cm="1">
        <f t="array" ref="AA770">IF(AB770="","",INDEX(AG770:DR770,_xlfn.XMATCH(AB770,AG770:DR770)-1))</f>
        <v>DE-GUP-DT-E-22-814</v>
      </c>
      <c r="AB770" s="113">
        <f t="shared" ref="AB770:AB776" si="193">IF(AH770="", "",MAX(AH770,AN770,AT770,AZ770,BF770,BL770,BR770,BX770,CD770,CJ770,CP770,CV770,DB770,DH770,DN770))</f>
        <v>44851</v>
      </c>
      <c r="AC770" s="107" cm="1">
        <f t="array" ref="AC770">IF(AB770="","",INDEX(AG770:DR770,_xlfn.XMATCH(AB770,AG770:DR770)+1))</f>
        <v>0</v>
      </c>
      <c r="AD770" s="107" t="str" cm="1">
        <f t="array" ref="AD770">IF(AE770="","",INDEX(AG770:DR770,_xlfn.XMATCH(AE770,AG770:DR770)-1))</f>
        <v>CRS-GUP-DHI-DT-22-1008</v>
      </c>
      <c r="AE770" s="113">
        <f t="shared" ref="AE770:AE776" si="194">IF(AK770="", "",MAX(AK770,AQ770,AW770,BC770,BI770,BO770,BU770,CA770,CG770,CM770,CS770,CY770,DE770,DK770,DQ770))</f>
        <v>44878</v>
      </c>
      <c r="AF770" s="107" t="str" cm="1">
        <f t="array" ref="AF770">IF(AE770="","",INDEX(AG770:DR770,_xlfn.XMATCH(AE770,AG770:DR770)+1))</f>
        <v>NC</v>
      </c>
      <c r="AG770" s="114" t="s">
        <v>5106</v>
      </c>
      <c r="AH770" s="115">
        <v>44851</v>
      </c>
      <c r="AI770" s="198">
        <v>0</v>
      </c>
      <c r="AJ770" s="114" t="s">
        <v>5370</v>
      </c>
      <c r="AK770" s="115">
        <v>44878</v>
      </c>
      <c r="AL770" s="114" t="s">
        <v>73</v>
      </c>
      <c r="AN770" s="115"/>
      <c r="AQ770" s="115"/>
      <c r="AT770" s="115"/>
      <c r="AW770" s="115"/>
      <c r="AZ770" s="115"/>
      <c r="BC770" s="115"/>
      <c r="BF770" s="115"/>
      <c r="BI770" s="115"/>
      <c r="BL770" s="115"/>
      <c r="BR770" s="115"/>
      <c r="BX770" s="115"/>
      <c r="CD770" s="115"/>
      <c r="CJ770" s="115"/>
      <c r="CP770" s="115"/>
      <c r="CV770" s="115"/>
      <c r="DB770" s="115"/>
      <c r="DH770" s="115"/>
      <c r="DN770" s="115"/>
      <c r="DS770" s="31" cm="1">
        <f t="array" ref="DS770">_xlfn.TAKE(_xlfn.CHOOSECOLS(_xlfn.WRAPROWS($AG770:$DR770,6),2),1)</f>
        <v>44851</v>
      </c>
      <c r="DT770" s="31" cm="1">
        <f t="array" ref="DT770">_xlfn.TAKE(_xlfn._xlws.FILTER(_xlfn.CHOOSECOLS(_xlfn.WRAPROWS($AG770:$DR770,6),2),
(_xlfn.CHOOSECOLS(_xlfn.WRAPROWS($AG770:$DR770,6),3) = "0") +
(_xlfn.CHOOSECOLS(_xlfn.WRAPROWS($AG770:$DR770,6),3) = 0) +
(_xlfn.CHOOSECOLS(_xlfn.WRAPROWS($AG770:$DR770,6),3) = "0(CP)")),1)</f>
        <v>44851</v>
      </c>
    </row>
    <row r="771" spans="1:124" s="114" customFormat="1" x14ac:dyDescent="0.45">
      <c r="A771" s="29"/>
      <c r="B771" s="58" t="s">
        <v>59</v>
      </c>
      <c r="C771" s="58" t="s">
        <v>5266</v>
      </c>
      <c r="D771" s="29" t="s">
        <v>101</v>
      </c>
      <c r="E771" s="29" t="s">
        <v>1473</v>
      </c>
      <c r="F771" s="58">
        <v>125468</v>
      </c>
      <c r="G771" s="29"/>
      <c r="H771" s="30" t="str">
        <f t="shared" si="181"/>
        <v>GUP-YD08-P1MAA-125468</v>
      </c>
      <c r="I771" s="35" t="s">
        <v>5268</v>
      </c>
      <c r="J771" s="28" t="s">
        <v>96</v>
      </c>
      <c r="K771" s="48">
        <v>44866</v>
      </c>
      <c r="L771" s="48"/>
      <c r="M771" s="32" t="s">
        <v>448</v>
      </c>
      <c r="N771" s="28" t="s">
        <v>1299</v>
      </c>
      <c r="O771" s="28"/>
      <c r="P771" s="28"/>
      <c r="Q771" s="28"/>
      <c r="R771" s="28"/>
      <c r="S771" s="28" t="s">
        <v>1300</v>
      </c>
      <c r="T771" s="32" t="s">
        <v>104</v>
      </c>
      <c r="U771" s="28" t="s">
        <v>1300</v>
      </c>
      <c r="V771" s="37" t="s">
        <v>249</v>
      </c>
      <c r="W771" s="37">
        <v>3</v>
      </c>
      <c r="X771" s="162">
        <v>45838</v>
      </c>
      <c r="Y771" s="165">
        <v>45840</v>
      </c>
      <c r="Z771" s="30"/>
      <c r="AA771" s="107" t="str" cm="1">
        <f t="array" ref="AA771">IF(AB771="","",INDEX(AG771:DR771,_xlfn.XMATCH(AB771,AG771:DR771)-1))</f>
        <v>DE-GUP-DT-E-22-814</v>
      </c>
      <c r="AB771" s="113">
        <f t="shared" si="193"/>
        <v>44851</v>
      </c>
      <c r="AC771" s="107" cm="1">
        <f t="array" ref="AC771">IF(AB771="","",INDEX(AG771:DR771,_xlfn.XMATCH(AB771,AG771:DR771)+1))</f>
        <v>0</v>
      </c>
      <c r="AD771" s="107" t="str" cm="1">
        <f t="array" ref="AD771">IF(AE771="","",INDEX(AG771:DR771,_xlfn.XMATCH(AE771,AG771:DR771)-1))</f>
        <v>CRS-GUP-DHI-DT-22-1008</v>
      </c>
      <c r="AE771" s="113">
        <f t="shared" si="194"/>
        <v>44878</v>
      </c>
      <c r="AF771" s="107" t="str" cm="1">
        <f t="array" ref="AF771">IF(AE771="","",INDEX(AG771:DR771,_xlfn.XMATCH(AE771,AG771:DR771)+1))</f>
        <v>NC</v>
      </c>
      <c r="AG771" s="114" t="s">
        <v>5106</v>
      </c>
      <c r="AH771" s="115">
        <v>44851</v>
      </c>
      <c r="AI771" s="198">
        <v>0</v>
      </c>
      <c r="AJ771" s="114" t="s">
        <v>5370</v>
      </c>
      <c r="AK771" s="115">
        <v>44878</v>
      </c>
      <c r="AL771" s="114" t="s">
        <v>73</v>
      </c>
      <c r="AN771" s="115"/>
      <c r="AQ771" s="115"/>
      <c r="AT771" s="115"/>
      <c r="AW771" s="115"/>
      <c r="AZ771" s="115"/>
      <c r="BC771" s="115"/>
      <c r="BF771" s="115"/>
      <c r="BI771" s="115"/>
      <c r="BL771" s="115"/>
      <c r="BR771" s="115"/>
      <c r="BX771" s="115"/>
      <c r="CD771" s="115"/>
      <c r="CJ771" s="115"/>
      <c r="CP771" s="115"/>
      <c r="CV771" s="115"/>
      <c r="DB771" s="115"/>
      <c r="DH771" s="115"/>
      <c r="DN771" s="115"/>
      <c r="DS771" s="31" cm="1">
        <f t="array" ref="DS771">_xlfn.TAKE(_xlfn.CHOOSECOLS(_xlfn.WRAPROWS($AG771:$DR771,6),2),1)</f>
        <v>44851</v>
      </c>
      <c r="DT771" s="31" cm="1">
        <f t="array" ref="DT771">_xlfn.TAKE(_xlfn._xlws.FILTER(_xlfn.CHOOSECOLS(_xlfn.WRAPROWS($AG771:$DR771,6),2),
(_xlfn.CHOOSECOLS(_xlfn.WRAPROWS($AG771:$DR771,6),3) = "0") +
(_xlfn.CHOOSECOLS(_xlfn.WRAPROWS($AG771:$DR771,6),3) = 0) +
(_xlfn.CHOOSECOLS(_xlfn.WRAPROWS($AG771:$DR771,6),3) = "0(CP)")),1)</f>
        <v>44851</v>
      </c>
    </row>
    <row r="772" spans="1:124" s="114" customFormat="1" x14ac:dyDescent="0.45">
      <c r="A772" s="29"/>
      <c r="B772" s="58" t="s">
        <v>59</v>
      </c>
      <c r="C772" s="58" t="s">
        <v>1565</v>
      </c>
      <c r="D772" s="29" t="s">
        <v>101</v>
      </c>
      <c r="E772" s="29" t="s">
        <v>1473</v>
      </c>
      <c r="F772" s="58">
        <v>125469</v>
      </c>
      <c r="G772" s="29"/>
      <c r="H772" s="30" t="str">
        <f t="shared" si="181"/>
        <v>GUP-YS01-P1MAA-125469</v>
      </c>
      <c r="I772" s="35" t="s">
        <v>5269</v>
      </c>
      <c r="J772" s="28" t="s">
        <v>96</v>
      </c>
      <c r="K772" s="48">
        <v>44866</v>
      </c>
      <c r="L772" s="48"/>
      <c r="M772" s="32" t="s">
        <v>448</v>
      </c>
      <c r="N772" s="28" t="s">
        <v>1299</v>
      </c>
      <c r="O772" s="28"/>
      <c r="P772" s="28"/>
      <c r="Q772" s="28"/>
      <c r="R772" s="28"/>
      <c r="S772" s="28" t="s">
        <v>1300</v>
      </c>
      <c r="T772" s="32" t="s">
        <v>104</v>
      </c>
      <c r="U772" s="28" t="s">
        <v>1300</v>
      </c>
      <c r="V772" s="37" t="s">
        <v>272</v>
      </c>
      <c r="W772" s="37">
        <v>3</v>
      </c>
      <c r="X772" s="162">
        <v>45838</v>
      </c>
      <c r="Y772" s="165">
        <v>45840</v>
      </c>
      <c r="Z772" s="30"/>
      <c r="AA772" s="107" t="str" cm="1">
        <f t="array" ref="AA772">IF(AB772="","",INDEX(AG772:DR772,_xlfn.XMATCH(AB772,AG772:DR772)-1))</f>
        <v>DE-GUP-DT-E-22-814</v>
      </c>
      <c r="AB772" s="113">
        <f t="shared" si="193"/>
        <v>44851</v>
      </c>
      <c r="AC772" s="107" cm="1">
        <f t="array" ref="AC772">IF(AB772="","",INDEX(AG772:DR772,_xlfn.XMATCH(AB772,AG772:DR772)+1))</f>
        <v>0</v>
      </c>
      <c r="AD772" s="107" t="str" cm="1">
        <f t="array" ref="AD772">IF(AE772="","",INDEX(AG772:DR772,_xlfn.XMATCH(AE772,AG772:DR772)-1))</f>
        <v>CRS-GUP-DHI-DT-22-1008</v>
      </c>
      <c r="AE772" s="113">
        <f t="shared" si="194"/>
        <v>44878</v>
      </c>
      <c r="AF772" s="107" t="str" cm="1">
        <f t="array" ref="AF772">IF(AE772="","",INDEX(AG772:DR772,_xlfn.XMATCH(AE772,AG772:DR772)+1))</f>
        <v>NC</v>
      </c>
      <c r="AG772" s="114" t="s">
        <v>5106</v>
      </c>
      <c r="AH772" s="115">
        <v>44851</v>
      </c>
      <c r="AI772" s="198">
        <v>0</v>
      </c>
      <c r="AJ772" s="114" t="s">
        <v>5370</v>
      </c>
      <c r="AK772" s="115">
        <v>44878</v>
      </c>
      <c r="AL772" s="114" t="s">
        <v>73</v>
      </c>
      <c r="AN772" s="115"/>
      <c r="AQ772" s="115"/>
      <c r="AT772" s="115"/>
      <c r="AW772" s="115"/>
      <c r="AZ772" s="115"/>
      <c r="BC772" s="115"/>
      <c r="BF772" s="115"/>
      <c r="BI772" s="115"/>
      <c r="BL772" s="115"/>
      <c r="BR772" s="115"/>
      <c r="BX772" s="115"/>
      <c r="CD772" s="115"/>
      <c r="CJ772" s="115"/>
      <c r="CP772" s="115"/>
      <c r="CV772" s="115"/>
      <c r="DB772" s="115"/>
      <c r="DH772" s="115"/>
      <c r="DN772" s="115"/>
      <c r="DS772" s="31" cm="1">
        <f t="array" ref="DS772">_xlfn.TAKE(_xlfn.CHOOSECOLS(_xlfn.WRAPROWS($AG772:$DR772,6),2),1)</f>
        <v>44851</v>
      </c>
      <c r="DT772" s="31" cm="1">
        <f t="array" ref="DT772">_xlfn.TAKE(_xlfn._xlws.FILTER(_xlfn.CHOOSECOLS(_xlfn.WRAPROWS($AG772:$DR772,6),2),
(_xlfn.CHOOSECOLS(_xlfn.WRAPROWS($AG772:$DR772,6),3) = "0") +
(_xlfn.CHOOSECOLS(_xlfn.WRAPROWS($AG772:$DR772,6),3) = 0) +
(_xlfn.CHOOSECOLS(_xlfn.WRAPROWS($AG772:$DR772,6),3) = "0(CP)")),1)</f>
        <v>44851</v>
      </c>
    </row>
    <row r="773" spans="1:124" s="114" customFormat="1" x14ac:dyDescent="0.45">
      <c r="A773" s="29"/>
      <c r="B773" s="58" t="s">
        <v>59</v>
      </c>
      <c r="C773" s="58" t="s">
        <v>1481</v>
      </c>
      <c r="D773" s="29" t="s">
        <v>101</v>
      </c>
      <c r="E773" s="29" t="s">
        <v>1473</v>
      </c>
      <c r="F773" s="58">
        <v>125470</v>
      </c>
      <c r="G773" s="29"/>
      <c r="H773" s="30" t="str">
        <f t="shared" si="181"/>
        <v>GUP-CC05-P1MAA-125470</v>
      </c>
      <c r="I773" s="35" t="s">
        <v>5270</v>
      </c>
      <c r="J773" s="28" t="s">
        <v>96</v>
      </c>
      <c r="K773" s="48">
        <v>44866</v>
      </c>
      <c r="L773" s="48"/>
      <c r="M773" s="32" t="s">
        <v>448</v>
      </c>
      <c r="N773" s="28" t="s">
        <v>1299</v>
      </c>
      <c r="O773" s="28"/>
      <c r="P773" s="28"/>
      <c r="Q773" s="28"/>
      <c r="R773" s="28"/>
      <c r="S773" s="28" t="s">
        <v>1300</v>
      </c>
      <c r="T773" s="32" t="s">
        <v>104</v>
      </c>
      <c r="U773" s="28" t="s">
        <v>1300</v>
      </c>
      <c r="V773" s="37" t="s">
        <v>249</v>
      </c>
      <c r="W773" s="37">
        <v>3</v>
      </c>
      <c r="X773" s="162">
        <v>45838</v>
      </c>
      <c r="Y773" s="165">
        <v>45840</v>
      </c>
      <c r="Z773" s="30"/>
      <c r="AA773" s="107" t="str" cm="1">
        <f t="array" ref="AA773">IF(AB773="","",INDEX(AG773:DR773,_xlfn.XMATCH(AB773,AG773:DR773)-1))</f>
        <v>DE-GUP-DT-E-22-814</v>
      </c>
      <c r="AB773" s="113">
        <f t="shared" si="193"/>
        <v>44851</v>
      </c>
      <c r="AC773" s="107" cm="1">
        <f t="array" ref="AC773">IF(AB773="","",INDEX(AG773:DR773,_xlfn.XMATCH(AB773,AG773:DR773)+1))</f>
        <v>0</v>
      </c>
      <c r="AD773" s="107" t="str" cm="1">
        <f t="array" ref="AD773">IF(AE773="","",INDEX(AG773:DR773,_xlfn.XMATCH(AE773,AG773:DR773)-1))</f>
        <v>CRS-GUP-DHI-DT-22-1008</v>
      </c>
      <c r="AE773" s="113">
        <f t="shared" si="194"/>
        <v>44878</v>
      </c>
      <c r="AF773" s="107" t="str" cm="1">
        <f t="array" ref="AF773">IF(AE773="","",INDEX(AG773:DR773,_xlfn.XMATCH(AE773,AG773:DR773)+1))</f>
        <v>NC</v>
      </c>
      <c r="AG773" s="114" t="s">
        <v>5106</v>
      </c>
      <c r="AH773" s="115">
        <v>44851</v>
      </c>
      <c r="AI773" s="198">
        <v>0</v>
      </c>
      <c r="AJ773" s="114" t="s">
        <v>5370</v>
      </c>
      <c r="AK773" s="115">
        <v>44878</v>
      </c>
      <c r="AL773" s="114" t="s">
        <v>73</v>
      </c>
      <c r="AN773" s="115"/>
      <c r="AQ773" s="115"/>
      <c r="AT773" s="115"/>
      <c r="AW773" s="115"/>
      <c r="AZ773" s="115"/>
      <c r="BC773" s="115"/>
      <c r="BF773" s="115"/>
      <c r="BI773" s="115"/>
      <c r="BL773" s="115"/>
      <c r="BR773" s="115"/>
      <c r="BX773" s="115"/>
      <c r="CD773" s="115"/>
      <c r="CJ773" s="115"/>
      <c r="CP773" s="115"/>
      <c r="CV773" s="115"/>
      <c r="DB773" s="115"/>
      <c r="DH773" s="115"/>
      <c r="DN773" s="115"/>
      <c r="DS773" s="31" cm="1">
        <f t="array" ref="DS773">_xlfn.TAKE(_xlfn.CHOOSECOLS(_xlfn.WRAPROWS($AG773:$DR773,6),2),1)</f>
        <v>44851</v>
      </c>
      <c r="DT773" s="31" cm="1">
        <f t="array" ref="DT773">_xlfn.TAKE(_xlfn._xlws.FILTER(_xlfn.CHOOSECOLS(_xlfn.WRAPROWS($AG773:$DR773,6),2),
(_xlfn.CHOOSECOLS(_xlfn.WRAPROWS($AG773:$DR773,6),3) = "0") +
(_xlfn.CHOOSECOLS(_xlfn.WRAPROWS($AG773:$DR773,6),3) = 0) +
(_xlfn.CHOOSECOLS(_xlfn.WRAPROWS($AG773:$DR773,6),3) = "0(CP)")),1)</f>
        <v>44851</v>
      </c>
    </row>
    <row r="774" spans="1:124" s="114" customFormat="1" x14ac:dyDescent="0.45">
      <c r="A774" s="29"/>
      <c r="B774" s="58" t="s">
        <v>59</v>
      </c>
      <c r="C774" s="58" t="s">
        <v>1481</v>
      </c>
      <c r="D774" s="29" t="s">
        <v>101</v>
      </c>
      <c r="E774" s="29" t="s">
        <v>1473</v>
      </c>
      <c r="F774" s="58">
        <v>125471</v>
      </c>
      <c r="G774" s="29"/>
      <c r="H774" s="30" t="str">
        <f t="shared" si="181"/>
        <v>GUP-CC05-P1MAA-125471</v>
      </c>
      <c r="I774" s="35" t="s">
        <v>5271</v>
      </c>
      <c r="J774" s="28" t="s">
        <v>96</v>
      </c>
      <c r="K774" s="48">
        <v>44866</v>
      </c>
      <c r="L774" s="48"/>
      <c r="M774" s="32" t="s">
        <v>448</v>
      </c>
      <c r="N774" s="28" t="s">
        <v>1299</v>
      </c>
      <c r="O774" s="28"/>
      <c r="P774" s="28"/>
      <c r="Q774" s="28"/>
      <c r="R774" s="28"/>
      <c r="S774" s="28" t="s">
        <v>1300</v>
      </c>
      <c r="T774" s="32" t="s">
        <v>104</v>
      </c>
      <c r="U774" s="28" t="s">
        <v>1300</v>
      </c>
      <c r="V774" s="37" t="s">
        <v>249</v>
      </c>
      <c r="W774" s="37">
        <v>3</v>
      </c>
      <c r="X774" s="162">
        <v>45838</v>
      </c>
      <c r="Y774" s="165">
        <v>45840</v>
      </c>
      <c r="Z774" s="30"/>
      <c r="AA774" s="107" t="str" cm="1">
        <f t="array" ref="AA774">IF(AB774="","",INDEX(AG774:DR774,_xlfn.XMATCH(AB774,AG774:DR774)-1))</f>
        <v>DE-GUP-DT-E-22-820</v>
      </c>
      <c r="AB774" s="113">
        <f t="shared" si="193"/>
        <v>44852</v>
      </c>
      <c r="AC774" s="107" cm="1">
        <f t="array" ref="AC774">IF(AB774="","",INDEX(AG774:DR774,_xlfn.XMATCH(AB774,AG774:DR774)+1))</f>
        <v>0</v>
      </c>
      <c r="AD774" s="107" t="str" cm="1">
        <f t="array" ref="AD774">IF(AE774="","",INDEX(AG774:DR774,_xlfn.XMATCH(AE774,AG774:DR774)-1))</f>
        <v>CRS-GUP-DHI-DT-22-1009</v>
      </c>
      <c r="AE774" s="113">
        <f t="shared" si="194"/>
        <v>44878</v>
      </c>
      <c r="AF774" s="107" t="str" cm="1">
        <f t="array" ref="AF774">IF(AE774="","",INDEX(AG774:DR774,_xlfn.XMATCH(AE774,AG774:DR774)+1))</f>
        <v>NC</v>
      </c>
      <c r="AG774" s="114" t="s">
        <v>5372</v>
      </c>
      <c r="AH774" s="115">
        <v>44852</v>
      </c>
      <c r="AI774" s="198">
        <v>0</v>
      </c>
      <c r="AJ774" s="114" t="s">
        <v>5371</v>
      </c>
      <c r="AK774" s="115">
        <v>44878</v>
      </c>
      <c r="AL774" s="114" t="s">
        <v>73</v>
      </c>
      <c r="AN774" s="115"/>
      <c r="AQ774" s="115"/>
      <c r="AT774" s="115"/>
      <c r="AW774" s="115"/>
      <c r="AZ774" s="115"/>
      <c r="BC774" s="115"/>
      <c r="BF774" s="115"/>
      <c r="BI774" s="115"/>
      <c r="BL774" s="115"/>
      <c r="BR774" s="115"/>
      <c r="BX774" s="115"/>
      <c r="CD774" s="115"/>
      <c r="CJ774" s="115"/>
      <c r="CP774" s="115"/>
      <c r="CV774" s="115"/>
      <c r="DB774" s="115"/>
      <c r="DH774" s="115"/>
      <c r="DN774" s="115"/>
      <c r="DS774" s="31" cm="1">
        <f t="array" ref="DS774">_xlfn.TAKE(_xlfn.CHOOSECOLS(_xlfn.WRAPROWS($AG774:$DR774,6),2),1)</f>
        <v>44852</v>
      </c>
      <c r="DT774" s="31" cm="1">
        <f t="array" ref="DT774">_xlfn.TAKE(_xlfn._xlws.FILTER(_xlfn.CHOOSECOLS(_xlfn.WRAPROWS($AG774:$DR774,6),2),
(_xlfn.CHOOSECOLS(_xlfn.WRAPROWS($AG774:$DR774,6),3) = "0") +
(_xlfn.CHOOSECOLS(_xlfn.WRAPROWS($AG774:$DR774,6),3) = 0) +
(_xlfn.CHOOSECOLS(_xlfn.WRAPROWS($AG774:$DR774,6),3) = "0(CP)")),1)</f>
        <v>44852</v>
      </c>
    </row>
    <row r="775" spans="1:124" s="114" customFormat="1" x14ac:dyDescent="0.45">
      <c r="A775" s="29"/>
      <c r="B775" s="58" t="s">
        <v>59</v>
      </c>
      <c r="C775" s="58" t="s">
        <v>1565</v>
      </c>
      <c r="D775" s="29" t="s">
        <v>101</v>
      </c>
      <c r="E775" s="29" t="s">
        <v>1473</v>
      </c>
      <c r="F775" s="58">
        <v>125472</v>
      </c>
      <c r="G775" s="29"/>
      <c r="H775" s="30" t="str">
        <f t="shared" si="181"/>
        <v>GUP-YS01-P1MAA-125472</v>
      </c>
      <c r="I775" s="35" t="s">
        <v>5272</v>
      </c>
      <c r="J775" s="28" t="s">
        <v>96</v>
      </c>
      <c r="K775" s="48">
        <v>44866</v>
      </c>
      <c r="L775" s="48"/>
      <c r="M775" s="32" t="s">
        <v>448</v>
      </c>
      <c r="N775" s="28" t="s">
        <v>1299</v>
      </c>
      <c r="O775" s="28"/>
      <c r="P775" s="28"/>
      <c r="Q775" s="28"/>
      <c r="R775" s="28"/>
      <c r="S775" s="28" t="s">
        <v>1300</v>
      </c>
      <c r="T775" s="32" t="s">
        <v>104</v>
      </c>
      <c r="U775" s="28" t="s">
        <v>1300</v>
      </c>
      <c r="V775" s="37" t="s">
        <v>249</v>
      </c>
      <c r="W775" s="37">
        <v>3</v>
      </c>
      <c r="X775" s="162">
        <v>45838</v>
      </c>
      <c r="Y775" s="165">
        <v>45840</v>
      </c>
      <c r="Z775" s="30"/>
      <c r="AA775" s="107" t="str" cm="1">
        <f t="array" ref="AA775">IF(AB775="","",INDEX(AG775:DR775,_xlfn.XMATCH(AB775,AG775:DR775)-1))</f>
        <v>DE-GUP-DT-E-22-964</v>
      </c>
      <c r="AB775" s="113">
        <f t="shared" si="193"/>
        <v>44886</v>
      </c>
      <c r="AC775" s="107" cm="1">
        <f t="array" ref="AC775">IF(AB775="","",INDEX(AG775:DR775,_xlfn.XMATCH(AB775,AG775:DR775)+1))</f>
        <v>1</v>
      </c>
      <c r="AD775" s="107" t="str" cm="1">
        <f t="array" ref="AD775">IF(AE775="","",INDEX(AG775:DR775,_xlfn.XMATCH(AE775,AG775:DR775)-1))</f>
        <v>CRS-GUP-DHI-DT-22-1202</v>
      </c>
      <c r="AE775" s="113">
        <f t="shared" si="194"/>
        <v>44895</v>
      </c>
      <c r="AF775" s="107" t="str" cm="1">
        <f t="array" ref="AF775">IF(AE775="","",INDEX(AG775:DR775,_xlfn.XMATCH(AE775,AG775:DR775)+1))</f>
        <v>NC</v>
      </c>
      <c r="AG775" s="114" t="s">
        <v>5223</v>
      </c>
      <c r="AH775" s="115">
        <v>44865</v>
      </c>
      <c r="AI775" s="198">
        <v>0</v>
      </c>
      <c r="AJ775" s="114" t="s">
        <v>5387</v>
      </c>
      <c r="AK775" s="115">
        <v>44878</v>
      </c>
      <c r="AL775" s="114" t="s">
        <v>73</v>
      </c>
      <c r="AM775" s="114" t="s">
        <v>5475</v>
      </c>
      <c r="AN775" s="115">
        <v>44886</v>
      </c>
      <c r="AO775" s="114">
        <v>1</v>
      </c>
      <c r="AP775" s="114" t="s">
        <v>5642</v>
      </c>
      <c r="AQ775" s="115">
        <v>44895</v>
      </c>
      <c r="AR775" s="114" t="s">
        <v>73</v>
      </c>
      <c r="AT775" s="115"/>
      <c r="AW775" s="115"/>
      <c r="AZ775" s="115"/>
      <c r="BC775" s="115"/>
      <c r="BF775" s="115"/>
      <c r="BI775" s="115"/>
      <c r="BL775" s="115"/>
      <c r="BR775" s="115"/>
      <c r="BX775" s="115"/>
      <c r="CD775" s="115"/>
      <c r="CJ775" s="115"/>
      <c r="CP775" s="115"/>
      <c r="CV775" s="115"/>
      <c r="DB775" s="115"/>
      <c r="DH775" s="115"/>
      <c r="DN775" s="115"/>
      <c r="DS775" s="31" cm="1">
        <f t="array" ref="DS775">_xlfn.TAKE(_xlfn.CHOOSECOLS(_xlfn.WRAPROWS($AG775:$DR775,6),2),1)</f>
        <v>44865</v>
      </c>
      <c r="DT775" s="31" cm="1">
        <f t="array" ref="DT775">_xlfn.TAKE(_xlfn._xlws.FILTER(_xlfn.CHOOSECOLS(_xlfn.WRAPROWS($AG775:$DR775,6),2),
(_xlfn.CHOOSECOLS(_xlfn.WRAPROWS($AG775:$DR775,6),3) = "0") +
(_xlfn.CHOOSECOLS(_xlfn.WRAPROWS($AG775:$DR775,6),3) = 0) +
(_xlfn.CHOOSECOLS(_xlfn.WRAPROWS($AG775:$DR775,6),3) = "0(CP)")),1)</f>
        <v>44865</v>
      </c>
    </row>
    <row r="776" spans="1:124" s="43" customFormat="1" x14ac:dyDescent="0.45">
      <c r="A776" s="29"/>
      <c r="B776" s="58" t="s">
        <v>59</v>
      </c>
      <c r="C776" s="58" t="s">
        <v>1541</v>
      </c>
      <c r="D776" s="29" t="s">
        <v>101</v>
      </c>
      <c r="E776" s="29" t="s">
        <v>1473</v>
      </c>
      <c r="F776" s="58">
        <v>125473</v>
      </c>
      <c r="G776" s="29"/>
      <c r="H776" s="30" t="str">
        <f t="shared" si="181"/>
        <v>GUP-CV03-P1MAA-125473</v>
      </c>
      <c r="I776" s="35" t="s">
        <v>5273</v>
      </c>
      <c r="J776" s="28" t="s">
        <v>96</v>
      </c>
      <c r="K776" s="48">
        <v>44866</v>
      </c>
      <c r="L776" s="48"/>
      <c r="M776" s="32" t="s">
        <v>448</v>
      </c>
      <c r="N776" s="28" t="s">
        <v>1299</v>
      </c>
      <c r="O776" s="28"/>
      <c r="P776" s="28"/>
      <c r="Q776" s="28"/>
      <c r="R776" s="28"/>
      <c r="S776" s="28" t="s">
        <v>1300</v>
      </c>
      <c r="T776" s="32" t="s">
        <v>104</v>
      </c>
      <c r="U776" s="28" t="s">
        <v>1300</v>
      </c>
      <c r="V776" s="37" t="s">
        <v>272</v>
      </c>
      <c r="W776" s="37">
        <v>3</v>
      </c>
      <c r="X776" s="162">
        <v>45838</v>
      </c>
      <c r="Y776" s="165">
        <v>45840</v>
      </c>
      <c r="Z776" s="30"/>
      <c r="AA776" s="119" t="str" cm="1">
        <f t="array" ref="AA776">IF(AB776="","",INDEX(AG776:DR776,_xlfn.XMATCH(AB776,AG776:DR776)-1))</f>
        <v>DE-GUP-DT-E-24-132</v>
      </c>
      <c r="AB776" s="120">
        <f t="shared" si="193"/>
        <v>45425</v>
      </c>
      <c r="AC776" s="119" cm="1">
        <f t="array" ref="AC776">IF(AB776="","",INDEX(AG776:DR776,_xlfn.XMATCH(AB776,AG776:DR776)+1))</f>
        <v>1</v>
      </c>
      <c r="AD776" s="119" t="str" cm="1">
        <f t="array" ref="AD776">IF(AE776="","",INDEX(AG776:DR776,_xlfn.XMATCH(AE776,AG776:DR776)-1))</f>
        <v>CRS-GUP-DHI-DT-22-1024</v>
      </c>
      <c r="AE776" s="120">
        <f t="shared" si="194"/>
        <v>44878</v>
      </c>
      <c r="AF776" s="119" t="str" cm="1">
        <f t="array" ref="AF776">IF(AE776="","",INDEX(AG776:DR776,_xlfn.XMATCH(AE776,AG776:DR776)+1))</f>
        <v>NC</v>
      </c>
      <c r="AG776" s="43" t="s">
        <v>5223</v>
      </c>
      <c r="AH776" s="117">
        <v>44865</v>
      </c>
      <c r="AI776" s="199">
        <v>0</v>
      </c>
      <c r="AJ776" s="43" t="s">
        <v>5387</v>
      </c>
      <c r="AK776" s="117">
        <v>44878</v>
      </c>
      <c r="AL776" s="43" t="s">
        <v>73</v>
      </c>
      <c r="AM776" s="43" t="s">
        <v>8376</v>
      </c>
      <c r="AN776" s="117">
        <v>45425</v>
      </c>
      <c r="AO776" s="43">
        <v>1</v>
      </c>
      <c r="AQ776" s="117"/>
      <c r="AT776" s="117"/>
      <c r="AW776" s="117"/>
      <c r="AZ776" s="117"/>
      <c r="BC776" s="117"/>
      <c r="BF776" s="117"/>
      <c r="BI776" s="117"/>
      <c r="BL776" s="117"/>
      <c r="BR776" s="117"/>
      <c r="BX776" s="117"/>
      <c r="CD776" s="117"/>
      <c r="CJ776" s="117"/>
      <c r="CP776" s="117"/>
      <c r="CV776" s="117"/>
      <c r="DB776" s="117"/>
      <c r="DH776" s="117"/>
      <c r="DN776" s="117"/>
      <c r="DS776" s="31" cm="1">
        <f t="array" ref="DS776">_xlfn.TAKE(_xlfn.CHOOSECOLS(_xlfn.WRAPROWS($AG776:$DR776,6),2),1)</f>
        <v>44865</v>
      </c>
      <c r="DT776" s="31" cm="1">
        <f t="array" ref="DT776">_xlfn.TAKE(_xlfn._xlws.FILTER(_xlfn.CHOOSECOLS(_xlfn.WRAPROWS($AG776:$DR776,6),2),
(_xlfn.CHOOSECOLS(_xlfn.WRAPROWS($AG776:$DR776,6),3) = "0") +
(_xlfn.CHOOSECOLS(_xlfn.WRAPROWS($AG776:$DR776,6),3) = 0) +
(_xlfn.CHOOSECOLS(_xlfn.WRAPROWS($AG776:$DR776,6),3) = "0(CP)")),1)</f>
        <v>44865</v>
      </c>
    </row>
    <row r="777" spans="1:124" s="114" customFormat="1" x14ac:dyDescent="0.45">
      <c r="A777" s="29"/>
      <c r="B777" s="58" t="s">
        <v>445</v>
      </c>
      <c r="C777" s="58" t="s">
        <v>260</v>
      </c>
      <c r="D777" s="29" t="s">
        <v>61</v>
      </c>
      <c r="E777" s="29" t="s">
        <v>1493</v>
      </c>
      <c r="F777" s="58">
        <v>125474</v>
      </c>
      <c r="G777" s="29"/>
      <c r="H777" s="30" t="str">
        <f t="shared" si="181"/>
        <v>GUP-YL00-P1MAJ-125474</v>
      </c>
      <c r="I777" s="35" t="s">
        <v>5683</v>
      </c>
      <c r="J777" s="28" t="s">
        <v>542</v>
      </c>
      <c r="K777" s="48">
        <v>44880</v>
      </c>
      <c r="L777" s="48"/>
      <c r="M777" s="32" t="s">
        <v>448</v>
      </c>
      <c r="N777" s="28" t="s">
        <v>1299</v>
      </c>
      <c r="O777" s="28"/>
      <c r="P777" s="28"/>
      <c r="Q777" s="28"/>
      <c r="R777" s="28"/>
      <c r="S777" s="28" t="s">
        <v>1300</v>
      </c>
      <c r="T777" s="32" t="s">
        <v>104</v>
      </c>
      <c r="U777" s="28" t="s">
        <v>1300</v>
      </c>
      <c r="V777" s="37" t="s">
        <v>704</v>
      </c>
      <c r="W777" s="37">
        <v>3</v>
      </c>
      <c r="X777" s="162">
        <v>45838</v>
      </c>
      <c r="Y777" s="165">
        <v>45840</v>
      </c>
      <c r="Z777" s="30"/>
      <c r="AA777" s="107" t="str" cm="1">
        <f t="array" ref="AA777">IF(AB777="","",INDEX(AG777:DR777,_xlfn.XMATCH(AB777,AG777:DR777)-1))</f>
        <v>DE-GUP-DT-E-22-964</v>
      </c>
      <c r="AB777" s="113">
        <f t="shared" ref="AB777:AB778" si="195">IF(AH777="", "",MAX(AH777,AN777,AT777,AZ777,BF777,BL777,BR777,BX777,CD777,CJ777,CP777,CV777,DB777,DH777,DN777))</f>
        <v>44886</v>
      </c>
      <c r="AC777" s="107" cm="1">
        <f t="array" ref="AC777">IF(AB777="","",INDEX(AG777:DR777,_xlfn.XMATCH(AB777,AG777:DR777)+1))</f>
        <v>0</v>
      </c>
      <c r="AD777" s="107" t="str" cm="1">
        <f t="array" ref="AD777">IF(AE777="","",INDEX(AG777:DR777,_xlfn.XMATCH(AE777,AG777:DR777)-1))</f>
        <v>CRS-GUP-DHI-DT-22-1202</v>
      </c>
      <c r="AE777" s="113">
        <f t="shared" ref="AE777:AE778" si="196">IF(AK777="", "",MAX(AK777,AQ777,AW777,BC777,BI777,BO777,BU777,CA777,CG777,CM777,CS777,CY777,DE777,DK777,DQ777))</f>
        <v>44895</v>
      </c>
      <c r="AF777" s="107" t="str" cm="1">
        <f t="array" ref="AF777">IF(AE777="","",INDEX(AG777:DR777,_xlfn.XMATCH(AE777,AG777:DR777)+1))</f>
        <v>NC</v>
      </c>
      <c r="AG777" s="114" t="s">
        <v>5475</v>
      </c>
      <c r="AH777" s="115">
        <v>44886</v>
      </c>
      <c r="AI777" s="198">
        <v>0</v>
      </c>
      <c r="AJ777" s="114" t="s">
        <v>5642</v>
      </c>
      <c r="AK777" s="115">
        <v>44895</v>
      </c>
      <c r="AL777" s="114" t="s">
        <v>73</v>
      </c>
      <c r="AN777" s="115"/>
      <c r="AQ777" s="115"/>
      <c r="AT777" s="115"/>
      <c r="AW777" s="115"/>
      <c r="AZ777" s="115"/>
      <c r="BC777" s="115"/>
      <c r="BF777" s="115"/>
      <c r="BI777" s="115"/>
      <c r="BL777" s="115"/>
      <c r="BR777" s="115"/>
      <c r="BX777" s="115"/>
      <c r="CD777" s="115"/>
      <c r="CJ777" s="115"/>
      <c r="CP777" s="115"/>
      <c r="CV777" s="115"/>
      <c r="DB777" s="115"/>
      <c r="DH777" s="115"/>
      <c r="DN777" s="115"/>
      <c r="DS777" s="31" cm="1">
        <f t="array" ref="DS777">_xlfn.TAKE(_xlfn.CHOOSECOLS(_xlfn.WRAPROWS($AG777:$DR777,6),2),1)</f>
        <v>44886</v>
      </c>
      <c r="DT777" s="31" cm="1">
        <f t="array" ref="DT777">_xlfn.TAKE(_xlfn._xlws.FILTER(_xlfn.CHOOSECOLS(_xlfn.WRAPROWS($AG777:$DR777,6),2),
(_xlfn.CHOOSECOLS(_xlfn.WRAPROWS($AG777:$DR777,6),3) = "0") +
(_xlfn.CHOOSECOLS(_xlfn.WRAPROWS($AG777:$DR777,6),3) = 0) +
(_xlfn.CHOOSECOLS(_xlfn.WRAPROWS($AG777:$DR777,6),3) = "0(CP)")),1)</f>
        <v>44886</v>
      </c>
    </row>
    <row r="778" spans="1:124" s="43" customFormat="1" x14ac:dyDescent="0.45">
      <c r="A778" s="29"/>
      <c r="B778" s="58" t="s">
        <v>59</v>
      </c>
      <c r="C778" s="58" t="s">
        <v>330</v>
      </c>
      <c r="D778" s="29" t="s">
        <v>101</v>
      </c>
      <c r="E778" s="29" t="s">
        <v>1473</v>
      </c>
      <c r="F778" s="58">
        <v>125477</v>
      </c>
      <c r="G778" s="29"/>
      <c r="H778" s="30" t="str">
        <f t="shared" si="181"/>
        <v>GUP-DD00-P1MAA-125477</v>
      </c>
      <c r="I778" s="35" t="s">
        <v>7045</v>
      </c>
      <c r="J778" s="28" t="s">
        <v>96</v>
      </c>
      <c r="K778" s="48">
        <v>45032</v>
      </c>
      <c r="L778" s="48"/>
      <c r="M778" s="32" t="s">
        <v>448</v>
      </c>
      <c r="N778" s="28" t="s">
        <v>1299</v>
      </c>
      <c r="O778" s="28"/>
      <c r="P778" s="28"/>
      <c r="Q778" s="28"/>
      <c r="R778" s="28"/>
      <c r="S778" s="28" t="s">
        <v>1300</v>
      </c>
      <c r="T778" s="32" t="s">
        <v>104</v>
      </c>
      <c r="U778" s="28" t="s">
        <v>1300</v>
      </c>
      <c r="V778" s="37" t="s">
        <v>704</v>
      </c>
      <c r="W778" s="37">
        <v>3</v>
      </c>
      <c r="X778" s="162">
        <v>45838</v>
      </c>
      <c r="Y778" s="165">
        <v>45840</v>
      </c>
      <c r="Z778" s="30"/>
      <c r="AA778" s="119" t="str" cm="1">
        <f t="array" ref="AA778">IF(AB778="","",INDEX(AG778:DR778,_xlfn.XMATCH(AB778,AG778:DR778)-1))</f>
        <v>DE-GUP-DT-E-24-062</v>
      </c>
      <c r="AB778" s="120">
        <f t="shared" si="195"/>
        <v>45351</v>
      </c>
      <c r="AC778" s="119" cm="1">
        <f t="array" ref="AC778">IF(AB778="","",INDEX(AG778:DR778,_xlfn.XMATCH(AB778,AG778:DR778)+1))</f>
        <v>1</v>
      </c>
      <c r="AD778" s="119" t="str" cm="1">
        <f t="array" ref="AD778">IF(AE778="","",INDEX(AG778:DR778,_xlfn.XMATCH(AE778,AG778:DR778)-1))</f>
        <v>CRS-GUP-DHI-DT-23-1797</v>
      </c>
      <c r="AE778" s="120">
        <f t="shared" si="196"/>
        <v>45020</v>
      </c>
      <c r="AF778" s="119" t="str" cm="1">
        <f t="array" ref="AF778">IF(AE778="","",INDEX(AG778:DR778,_xlfn.XMATCH(AE778,AG778:DR778)+1))</f>
        <v>NC</v>
      </c>
      <c r="AG778" s="43" t="s">
        <v>6882</v>
      </c>
      <c r="AH778" s="117">
        <v>45001</v>
      </c>
      <c r="AI778" s="199">
        <v>0</v>
      </c>
      <c r="AJ778" s="43" t="s">
        <v>7084</v>
      </c>
      <c r="AK778" s="117">
        <v>45020</v>
      </c>
      <c r="AL778" s="43" t="s">
        <v>73</v>
      </c>
      <c r="AM778" s="43" t="s">
        <v>8249</v>
      </c>
      <c r="AN778" s="117">
        <v>45351</v>
      </c>
      <c r="AO778" s="43">
        <v>1</v>
      </c>
      <c r="AQ778" s="117"/>
      <c r="AT778" s="117"/>
      <c r="AW778" s="117"/>
      <c r="AZ778" s="117"/>
      <c r="BC778" s="117"/>
      <c r="BF778" s="117"/>
      <c r="BI778" s="117"/>
      <c r="BL778" s="117"/>
      <c r="BR778" s="117"/>
      <c r="BX778" s="117"/>
      <c r="CD778" s="117"/>
      <c r="CJ778" s="117"/>
      <c r="CP778" s="117"/>
      <c r="CV778" s="117"/>
      <c r="DB778" s="117"/>
      <c r="DH778" s="117"/>
      <c r="DN778" s="117"/>
      <c r="DS778" s="31" cm="1">
        <f t="array" ref="DS778">_xlfn.TAKE(_xlfn.CHOOSECOLS(_xlfn.WRAPROWS($AG778:$DR778,6),2),1)</f>
        <v>45001</v>
      </c>
      <c r="DT778" s="31" cm="1">
        <f t="array" ref="DT778">_xlfn.TAKE(_xlfn._xlws.FILTER(_xlfn.CHOOSECOLS(_xlfn.WRAPROWS($AG778:$DR778,6),2),
(_xlfn.CHOOSECOLS(_xlfn.WRAPROWS($AG778:$DR778,6),3) = "0") +
(_xlfn.CHOOSECOLS(_xlfn.WRAPROWS($AG778:$DR778,6),3) = 0) +
(_xlfn.CHOOSECOLS(_xlfn.WRAPROWS($AG778:$DR778,6),3) = "0(CP)")),1)</f>
        <v>45001</v>
      </c>
    </row>
    <row r="779" spans="1:124" s="43" customFormat="1" x14ac:dyDescent="0.45">
      <c r="A779" s="29"/>
      <c r="B779" s="62" t="s">
        <v>445</v>
      </c>
      <c r="C779" s="45" t="s">
        <v>1533</v>
      </c>
      <c r="D779" s="29" t="s">
        <v>61</v>
      </c>
      <c r="E779" s="45" t="s">
        <v>1297</v>
      </c>
      <c r="F779" s="45">
        <v>125479</v>
      </c>
      <c r="G779" s="29"/>
      <c r="H779" s="30" t="str">
        <f t="shared" si="181"/>
        <v>GUP-CC05-P1MAA-125479</v>
      </c>
      <c r="I779" s="63" t="s">
        <v>7328</v>
      </c>
      <c r="J779" s="28" t="s">
        <v>542</v>
      </c>
      <c r="K779" s="48">
        <v>45077</v>
      </c>
      <c r="L779" s="48"/>
      <c r="M779" s="32" t="s">
        <v>1399</v>
      </c>
      <c r="N779" s="28" t="s">
        <v>1400</v>
      </c>
      <c r="O779" s="28"/>
      <c r="P779" s="28"/>
      <c r="Q779" s="28"/>
      <c r="R779" s="28"/>
      <c r="S779" s="28" t="s">
        <v>1401</v>
      </c>
      <c r="T779" s="32" t="s">
        <v>67</v>
      </c>
      <c r="U779" s="28" t="s">
        <v>1401</v>
      </c>
      <c r="V779" s="37" t="s">
        <v>704</v>
      </c>
      <c r="W779" s="37">
        <v>3</v>
      </c>
      <c r="X779" s="162">
        <v>45838</v>
      </c>
      <c r="Y779" s="165">
        <v>45840</v>
      </c>
      <c r="Z779" s="30"/>
      <c r="AA779" s="119" t="str" cm="1">
        <f t="array" ref="AA779">IF(AB779="","",INDEX(AG779:DR779,_xlfn.XMATCH(AB779,AG779:DR779)-1))</f>
        <v>DE-GUP-DT-E-23-511</v>
      </c>
      <c r="AB779" s="120">
        <f t="shared" ref="AB779:AB780" si="197">IF(AH779="", "",MAX(AH779,AN779,AT779,AZ779,BF779,BL779,BR779,BX779,CD779,CJ779,CP779,CV779,DB779,DH779,DN779))</f>
        <v>45043</v>
      </c>
      <c r="AC779" s="119" cm="1">
        <f t="array" ref="AC779">IF(AB779="","",INDEX(AG779:DR779,_xlfn.XMATCH(AB779,AG779:DR779)+1))</f>
        <v>0</v>
      </c>
      <c r="AD779" s="119" t="str" cm="1">
        <f t="array" ref="AD779">IF(AE779="","",INDEX(AG779:DR779,_xlfn.XMATCH(AE779,AG779:DR779)-1))</f>
        <v>CRS-GUP-DHI-DT-23-1944</v>
      </c>
      <c r="AE779" s="120">
        <f t="shared" ref="AE779:AE780" si="198">IF(AK779="", "",MAX(AK779,AQ779,AW779,BC779,BI779,BO779,BU779,CA779,CG779,CM779,CS779,CY779,DE779,DK779,DQ779))</f>
        <v>45057</v>
      </c>
      <c r="AF779" s="119" t="str" cm="1">
        <f t="array" ref="AF779">IF(AE779="","",INDEX(AG779:DR779,_xlfn.XMATCH(AE779,AG779:DR779)+1))</f>
        <v>NC</v>
      </c>
      <c r="AG779" s="43" t="s">
        <v>7334</v>
      </c>
      <c r="AH779" s="117">
        <v>45043</v>
      </c>
      <c r="AI779" s="199">
        <v>0</v>
      </c>
      <c r="AJ779" s="43" t="s">
        <v>7396</v>
      </c>
      <c r="AK779" s="117">
        <v>45057</v>
      </c>
      <c r="AL779" s="43" t="s">
        <v>73</v>
      </c>
      <c r="AN779" s="117"/>
      <c r="AQ779" s="117"/>
      <c r="AT779" s="117"/>
      <c r="AW779" s="117"/>
      <c r="AZ779" s="117"/>
      <c r="BC779" s="117"/>
      <c r="BF779" s="117"/>
      <c r="BI779" s="117"/>
      <c r="BL779" s="117"/>
      <c r="BR779" s="117"/>
      <c r="BX779" s="117"/>
      <c r="CD779" s="117"/>
      <c r="CJ779" s="117"/>
      <c r="CP779" s="117"/>
      <c r="CV779" s="117"/>
      <c r="DB779" s="117"/>
      <c r="DH779" s="117"/>
      <c r="DN779" s="117"/>
      <c r="DS779" s="31" cm="1">
        <f t="array" ref="DS779">_xlfn.TAKE(_xlfn.CHOOSECOLS(_xlfn.WRAPROWS($AG779:$DR779,6),2),1)</f>
        <v>45043</v>
      </c>
      <c r="DT779" s="31" cm="1">
        <f t="array" ref="DT779">_xlfn.TAKE(_xlfn._xlws.FILTER(_xlfn.CHOOSECOLS(_xlfn.WRAPROWS($AG779:$DR779,6),2),
(_xlfn.CHOOSECOLS(_xlfn.WRAPROWS($AG779:$DR779,6),3) = "0") +
(_xlfn.CHOOSECOLS(_xlfn.WRAPROWS($AG779:$DR779,6),3) = 0) +
(_xlfn.CHOOSECOLS(_xlfn.WRAPROWS($AG779:$DR779,6),3) = "0(CP)")),1)</f>
        <v>45043</v>
      </c>
    </row>
    <row r="780" spans="1:124" s="43" customFormat="1" x14ac:dyDescent="0.45">
      <c r="A780" s="29"/>
      <c r="B780" s="62" t="s">
        <v>59</v>
      </c>
      <c r="C780" s="45" t="s">
        <v>1513</v>
      </c>
      <c r="D780" s="29" t="s">
        <v>101</v>
      </c>
      <c r="E780" s="45" t="s">
        <v>1519</v>
      </c>
      <c r="F780" s="45">
        <v>125481</v>
      </c>
      <c r="G780" s="29"/>
      <c r="H780" s="30" t="str">
        <f t="shared" si="181"/>
        <v>GUP-DN05-P1MAK-125481</v>
      </c>
      <c r="I780" s="63" t="s">
        <v>8254</v>
      </c>
      <c r="J780" s="28" t="s">
        <v>96</v>
      </c>
      <c r="K780" s="48">
        <v>45443</v>
      </c>
      <c r="L780" s="48"/>
      <c r="M780" s="32" t="s">
        <v>448</v>
      </c>
      <c r="N780" s="28" t="s">
        <v>1299</v>
      </c>
      <c r="O780" s="28"/>
      <c r="P780" s="28"/>
      <c r="Q780" s="28"/>
      <c r="R780" s="28"/>
      <c r="S780" s="28" t="s">
        <v>1300</v>
      </c>
      <c r="T780" s="32" t="s">
        <v>104</v>
      </c>
      <c r="U780" s="28" t="s">
        <v>1300</v>
      </c>
      <c r="V780" s="37" t="s">
        <v>236</v>
      </c>
      <c r="W780" s="37">
        <v>3</v>
      </c>
      <c r="X780" s="162">
        <v>45838</v>
      </c>
      <c r="Y780" s="165">
        <v>45840</v>
      </c>
      <c r="Z780" s="30"/>
      <c r="AA780" s="119" t="str" cm="1">
        <f t="array" ref="AA780">IF(AB780="","",INDEX(AG780:DR780,_xlfn.XMATCH(AB780,AG780:DR780)-1))</f>
        <v>DE-GUP-DT-E-24-063</v>
      </c>
      <c r="AB780" s="120">
        <f t="shared" si="197"/>
        <v>45351</v>
      </c>
      <c r="AC780" s="119" cm="1">
        <f t="array" ref="AC780">IF(AB780="","",INDEX(AG780:DR780,_xlfn.XMATCH(AB780,AG780:DR780)+1))</f>
        <v>0</v>
      </c>
      <c r="AD780" s="119" t="str" cm="1">
        <f t="array" ref="AD780">IF(AE780="","",INDEX(AG780:DR780,_xlfn.XMATCH(AE780,AG780:DR780)-1))</f>
        <v>CRS-GUP-DHI-DT-24-057</v>
      </c>
      <c r="AE780" s="120">
        <f t="shared" si="198"/>
        <v>45477</v>
      </c>
      <c r="AF780" s="119" t="str" cm="1">
        <f t="array" ref="AF780">IF(AE780="","",INDEX(AG780:DR780,_xlfn.XMATCH(AE780,AG780:DR780)+1))</f>
        <v>NC</v>
      </c>
      <c r="AG780" s="43" t="s">
        <v>8258</v>
      </c>
      <c r="AH780" s="117">
        <v>45351</v>
      </c>
      <c r="AI780" s="199">
        <v>0</v>
      </c>
      <c r="AJ780" s="43" t="s">
        <v>8476</v>
      </c>
      <c r="AK780" s="117">
        <v>45477</v>
      </c>
      <c r="AL780" s="43" t="s">
        <v>73</v>
      </c>
      <c r="AN780" s="117"/>
      <c r="AQ780" s="117"/>
      <c r="AT780" s="117"/>
      <c r="AW780" s="117"/>
      <c r="AZ780" s="117"/>
      <c r="BC780" s="117"/>
      <c r="BF780" s="117"/>
      <c r="BI780" s="117"/>
      <c r="BL780" s="117"/>
      <c r="BR780" s="117"/>
      <c r="BX780" s="117"/>
      <c r="CD780" s="117"/>
      <c r="CJ780" s="117"/>
      <c r="CP780" s="117"/>
      <c r="CV780" s="117"/>
      <c r="DB780" s="117"/>
      <c r="DH780" s="117"/>
      <c r="DN780" s="117"/>
      <c r="DS780" s="31" cm="1">
        <f t="array" ref="DS780">_xlfn.TAKE(_xlfn.CHOOSECOLS(_xlfn.WRAPROWS($AG780:$DR780,6),2),1)</f>
        <v>45351</v>
      </c>
      <c r="DT780" s="31" cm="1">
        <f t="array" ref="DT780">_xlfn.TAKE(_xlfn._xlws.FILTER(_xlfn.CHOOSECOLS(_xlfn.WRAPROWS($AG780:$DR780,6),2),
(_xlfn.CHOOSECOLS(_xlfn.WRAPROWS($AG780:$DR780,6),3) = "0") +
(_xlfn.CHOOSECOLS(_xlfn.WRAPROWS($AG780:$DR780,6),3) = 0) +
(_xlfn.CHOOSECOLS(_xlfn.WRAPROWS($AG780:$DR780,6),3) = "0(CP)")),1)</f>
        <v>45351</v>
      </c>
    </row>
    <row r="781" spans="1:124" s="43" customFormat="1" x14ac:dyDescent="0.45">
      <c r="A781" s="29"/>
      <c r="B781" s="28" t="s">
        <v>59</v>
      </c>
      <c r="C781" s="29" t="s">
        <v>881</v>
      </c>
      <c r="D781" s="28" t="s">
        <v>493</v>
      </c>
      <c r="E781" s="28" t="s">
        <v>62</v>
      </c>
      <c r="F781" s="28" t="s">
        <v>1591</v>
      </c>
      <c r="G781" s="29"/>
      <c r="H781" s="30" t="str">
        <f t="shared" si="181"/>
        <v>GUP-DE00-P0ZEN-140001</v>
      </c>
      <c r="I781" s="30" t="s">
        <v>1592</v>
      </c>
      <c r="J781" s="28" t="s">
        <v>245</v>
      </c>
      <c r="K781" s="42">
        <v>44428</v>
      </c>
      <c r="L781" s="42">
        <v>44743</v>
      </c>
      <c r="M781" s="32" t="s">
        <v>7875</v>
      </c>
      <c r="N781" s="28" t="s">
        <v>1593</v>
      </c>
      <c r="O781" s="28"/>
      <c r="P781" s="28" t="s">
        <v>53</v>
      </c>
      <c r="Q781" s="28"/>
      <c r="R781" s="28"/>
      <c r="S781" s="28"/>
      <c r="T781" s="29" t="s">
        <v>67</v>
      </c>
      <c r="U781" s="37" t="s">
        <v>68</v>
      </c>
      <c r="V781" s="34" t="s">
        <v>259</v>
      </c>
      <c r="W781" s="37">
        <v>2</v>
      </c>
      <c r="X781" s="162">
        <v>45838</v>
      </c>
      <c r="Y781" s="165">
        <v>45840</v>
      </c>
      <c r="Z781" s="86"/>
      <c r="AA781" s="119" t="str" cm="1">
        <f t="array" ref="AA781">IF(AB781="","",INDEX(AG781:DR781,_xlfn.XMATCH(AB781,AG781:DR781)-1))</f>
        <v>DE-GUP-DT-E-24-056</v>
      </c>
      <c r="AB781" s="120">
        <f t="shared" si="120"/>
        <v>45348</v>
      </c>
      <c r="AC781" s="119" cm="1">
        <f t="array" ref="AC781">IF(AB781="","",INDEX(AG781:DR781,_xlfn.XMATCH(AB781,AG781:DR781)+1))</f>
        <v>1</v>
      </c>
      <c r="AD781" s="119" t="str" cm="1">
        <f t="array" ref="AD781">IF(AE781="","",INDEX(AG781:DR781,_xlfn.XMATCH(AE781,AG781:DR781)-1))</f>
        <v>자체 CRS 개정 후 제출</v>
      </c>
      <c r="AE781" s="120">
        <f t="shared" si="121"/>
        <v>45347</v>
      </c>
      <c r="AF781" s="119" t="str" cm="1">
        <f t="array" ref="AF781">IF(AE781="","",INDEX(AG781:DR781,_xlfn.XMATCH(AE781,AG781:DR781)+1))</f>
        <v>N/A</v>
      </c>
      <c r="AG781" s="43" t="s">
        <v>1594</v>
      </c>
      <c r="AH781" s="117">
        <v>44446</v>
      </c>
      <c r="AI781" s="199" t="s">
        <v>106</v>
      </c>
      <c r="AJ781" s="43" t="s">
        <v>360</v>
      </c>
      <c r="AK781" s="117">
        <v>44469</v>
      </c>
      <c r="AL781" s="43" t="s">
        <v>77</v>
      </c>
      <c r="AM781" s="43" t="s">
        <v>1595</v>
      </c>
      <c r="AN781" s="117">
        <v>44519</v>
      </c>
      <c r="AO781" s="43" t="s">
        <v>75</v>
      </c>
      <c r="AP781" s="43" t="s">
        <v>1596</v>
      </c>
      <c r="AQ781" s="117">
        <v>44543</v>
      </c>
      <c r="AR781" s="43" t="s">
        <v>77</v>
      </c>
      <c r="AS781" s="43" t="s">
        <v>1597</v>
      </c>
      <c r="AT781" s="117">
        <v>44830</v>
      </c>
      <c r="AU781" s="43" t="s">
        <v>337</v>
      </c>
      <c r="AV781" s="43" t="s">
        <v>5455</v>
      </c>
      <c r="AW781" s="117">
        <v>44884</v>
      </c>
      <c r="AX781" s="43" t="s">
        <v>84</v>
      </c>
      <c r="AY781" s="43" t="s">
        <v>5754</v>
      </c>
      <c r="AZ781" s="117">
        <v>44907</v>
      </c>
      <c r="BA781" s="43">
        <v>0</v>
      </c>
      <c r="BB781" s="43" t="s">
        <v>7690</v>
      </c>
      <c r="BC781" s="117">
        <v>45347</v>
      </c>
      <c r="BD781" s="43" t="s">
        <v>456</v>
      </c>
      <c r="BE781" s="43" t="s">
        <v>8242</v>
      </c>
      <c r="BF781" s="117">
        <v>45348</v>
      </c>
      <c r="BG781" s="43">
        <v>1</v>
      </c>
      <c r="BI781" s="117"/>
      <c r="BL781" s="117"/>
      <c r="BR781" s="117"/>
      <c r="BX781" s="117"/>
      <c r="CD781" s="117"/>
      <c r="CJ781" s="117"/>
      <c r="CP781" s="117"/>
      <c r="CV781" s="117"/>
      <c r="DB781" s="117"/>
      <c r="DH781" s="117"/>
      <c r="DN781" s="117"/>
      <c r="DS781" s="31" cm="1">
        <f t="array" ref="DS781">_xlfn.TAKE(_xlfn.CHOOSECOLS(_xlfn.WRAPROWS($AG781:$DR781,6),2),1)</f>
        <v>44446</v>
      </c>
      <c r="DT781" s="31" cm="1">
        <f t="array" ref="DT781">_xlfn.TAKE(_xlfn._xlws.FILTER(_xlfn.CHOOSECOLS(_xlfn.WRAPROWS($AG781:$DR781,6),2),
(_xlfn.CHOOSECOLS(_xlfn.WRAPROWS($AG781:$DR781,6),3) = "0") +
(_xlfn.CHOOSECOLS(_xlfn.WRAPROWS($AG781:$DR781,6),3) = 0) +
(_xlfn.CHOOSECOLS(_xlfn.WRAPROWS($AG781:$DR781,6),3) = "0(CP)")),1)</f>
        <v>44907</v>
      </c>
    </row>
    <row r="782" spans="1:124" s="43" customFormat="1" x14ac:dyDescent="0.45">
      <c r="A782" s="29"/>
      <c r="B782" s="28" t="s">
        <v>59</v>
      </c>
      <c r="C782" s="29" t="s">
        <v>881</v>
      </c>
      <c r="D782" s="28" t="s">
        <v>493</v>
      </c>
      <c r="E782" s="28" t="s">
        <v>62</v>
      </c>
      <c r="F782" s="28" t="s">
        <v>1598</v>
      </c>
      <c r="G782" s="29"/>
      <c r="H782" s="30" t="str">
        <f t="shared" si="181"/>
        <v>GUP-DE00-P0ZEN-140002</v>
      </c>
      <c r="I782" s="30" t="s">
        <v>1599</v>
      </c>
      <c r="J782" s="28" t="s">
        <v>245</v>
      </c>
      <c r="K782" s="42">
        <v>44505</v>
      </c>
      <c r="L782" s="42">
        <v>44750</v>
      </c>
      <c r="M782" s="32" t="s">
        <v>7875</v>
      </c>
      <c r="N782" s="28" t="s">
        <v>1593</v>
      </c>
      <c r="O782" s="28"/>
      <c r="P782" s="28" t="s">
        <v>53</v>
      </c>
      <c r="Q782" s="28"/>
      <c r="R782" s="28"/>
      <c r="S782" s="28"/>
      <c r="T782" s="29" t="s">
        <v>67</v>
      </c>
      <c r="U782" s="37" t="s">
        <v>68</v>
      </c>
      <c r="V782" s="34" t="s">
        <v>259</v>
      </c>
      <c r="W782" s="37">
        <v>2</v>
      </c>
      <c r="X782" s="162">
        <v>45838</v>
      </c>
      <c r="Y782" s="165">
        <v>45840</v>
      </c>
      <c r="Z782" s="86"/>
      <c r="AA782" s="119" t="str" cm="1">
        <f t="array" ref="AA782">IF(AB782="","",INDEX(AG782:DR782,_xlfn.XMATCH(AB782,AG782:DR782)-1))</f>
        <v>DE-GUP-DT-E-24-053</v>
      </c>
      <c r="AB782" s="120">
        <f t="shared" si="120"/>
        <v>45345</v>
      </c>
      <c r="AC782" s="119" cm="1">
        <f t="array" ref="AC782">IF(AB782="","",INDEX(AG782:DR782,_xlfn.XMATCH(AB782,AG782:DR782)+1))</f>
        <v>1</v>
      </c>
      <c r="AD782" s="119" t="str" cm="1">
        <f t="array" ref="AD782">IF(AE782="","",INDEX(AG782:DR782,_xlfn.XMATCH(AE782,AG782:DR782)-1))</f>
        <v>CRS-GUP-DHI-DT-22-1129</v>
      </c>
      <c r="AE782" s="120">
        <f t="shared" si="121"/>
        <v>44888</v>
      </c>
      <c r="AF782" s="119" t="str" cm="1">
        <f t="array" ref="AF782">IF(AE782="","",INDEX(AG782:DR782,_xlfn.XMATCH(AE782,AG782:DR782)+1))</f>
        <v>AA</v>
      </c>
      <c r="AG782" s="43" t="s">
        <v>1600</v>
      </c>
      <c r="AH782" s="117">
        <v>44505</v>
      </c>
      <c r="AI782" s="199" t="s">
        <v>106</v>
      </c>
      <c r="AJ782" s="43" t="s">
        <v>1601</v>
      </c>
      <c r="AK782" s="117">
        <v>44530</v>
      </c>
      <c r="AL782" s="43" t="s">
        <v>77</v>
      </c>
      <c r="AM782" s="43" t="s">
        <v>1602</v>
      </c>
      <c r="AN782" s="117">
        <v>44683</v>
      </c>
      <c r="AO782" s="43" t="s">
        <v>52</v>
      </c>
      <c r="AP782" s="43" t="s">
        <v>1603</v>
      </c>
      <c r="AQ782" s="117">
        <v>44699</v>
      </c>
      <c r="AR782" s="43" t="s">
        <v>92</v>
      </c>
      <c r="AS782" s="43" t="s">
        <v>1604</v>
      </c>
      <c r="AT782" s="117">
        <v>44700</v>
      </c>
      <c r="AU782" s="43" t="s">
        <v>337</v>
      </c>
      <c r="AV782" s="43" t="s">
        <v>1605</v>
      </c>
      <c r="AW782" s="117">
        <v>44722</v>
      </c>
      <c r="AX782" s="43" t="s">
        <v>84</v>
      </c>
      <c r="AY782" s="43" t="s">
        <v>5001</v>
      </c>
      <c r="AZ782" s="117">
        <v>44839</v>
      </c>
      <c r="BA782" s="43">
        <v>0</v>
      </c>
      <c r="BB782" s="43" t="s">
        <v>5538</v>
      </c>
      <c r="BC782" s="117">
        <v>44888</v>
      </c>
      <c r="BD782" s="43" t="s">
        <v>84</v>
      </c>
      <c r="BE782" s="43" t="s">
        <v>8239</v>
      </c>
      <c r="BF782" s="117">
        <v>45345</v>
      </c>
      <c r="BG782" s="43">
        <v>1</v>
      </c>
      <c r="BI782" s="117"/>
      <c r="BL782" s="117"/>
      <c r="BR782" s="117"/>
      <c r="BX782" s="117"/>
      <c r="CD782" s="117"/>
      <c r="CJ782" s="117"/>
      <c r="CP782" s="117"/>
      <c r="CV782" s="117"/>
      <c r="DB782" s="117"/>
      <c r="DH782" s="117"/>
      <c r="DN782" s="117"/>
      <c r="DS782" s="31" cm="1">
        <f t="array" ref="DS782">_xlfn.TAKE(_xlfn.CHOOSECOLS(_xlfn.WRAPROWS($AG782:$DR782,6),2),1)</f>
        <v>44505</v>
      </c>
      <c r="DT782" s="31" cm="1">
        <f t="array" ref="DT782">_xlfn.TAKE(_xlfn._xlws.FILTER(_xlfn.CHOOSECOLS(_xlfn.WRAPROWS($AG782:$DR782,6),2),
(_xlfn.CHOOSECOLS(_xlfn.WRAPROWS($AG782:$DR782,6),3) = "0") +
(_xlfn.CHOOSECOLS(_xlfn.WRAPROWS($AG782:$DR782,6),3) = 0) +
(_xlfn.CHOOSECOLS(_xlfn.WRAPROWS($AG782:$DR782,6),3) = "0(CP)")),1)</f>
        <v>44839</v>
      </c>
    </row>
    <row r="783" spans="1:124" s="114" customFormat="1" x14ac:dyDescent="0.45">
      <c r="A783" s="38"/>
      <c r="B783" s="28" t="s">
        <v>59</v>
      </c>
      <c r="C783" s="38" t="s">
        <v>889</v>
      </c>
      <c r="D783" s="28" t="s">
        <v>493</v>
      </c>
      <c r="E783" s="28" t="s">
        <v>62</v>
      </c>
      <c r="F783" s="28" t="s">
        <v>1606</v>
      </c>
      <c r="G783" s="38"/>
      <c r="H783" s="30" t="str">
        <f t="shared" si="181"/>
        <v>GUP-XV00-P0ZEN-140003</v>
      </c>
      <c r="I783" s="41" t="s">
        <v>1607</v>
      </c>
      <c r="J783" s="28" t="s">
        <v>542</v>
      </c>
      <c r="K783" s="42">
        <v>44750</v>
      </c>
      <c r="L783" s="42"/>
      <c r="M783" s="32" t="s">
        <v>7875</v>
      </c>
      <c r="N783" s="28" t="s">
        <v>1593</v>
      </c>
      <c r="O783" s="28"/>
      <c r="P783" s="28"/>
      <c r="Q783" s="28"/>
      <c r="R783" s="28"/>
      <c r="S783" s="28"/>
      <c r="T783" s="29" t="s">
        <v>67</v>
      </c>
      <c r="U783" s="37" t="s">
        <v>68</v>
      </c>
      <c r="V783" s="40" t="s">
        <v>259</v>
      </c>
      <c r="W783" s="37">
        <v>3</v>
      </c>
      <c r="X783" s="162">
        <v>45838</v>
      </c>
      <c r="Y783" s="165">
        <v>45840</v>
      </c>
      <c r="Z783" s="86"/>
      <c r="AA783" s="107" t="str" cm="1">
        <f t="array" ref="AA783">IF(AB783="","",INDEX(AG783:DR783,_xlfn.XMATCH(AB783,AG783:DR783)-1))</f>
        <v>DE-GUP-DT-E-22-578</v>
      </c>
      <c r="AB783" s="113">
        <f t="shared" si="120"/>
        <v>44803</v>
      </c>
      <c r="AC783" s="107" cm="1">
        <f t="array" ref="AC783">IF(AB783="","",INDEX(AG783:DR783,_xlfn.XMATCH(AB783,AG783:DR783)+1))</f>
        <v>0</v>
      </c>
      <c r="AD783" s="107" t="str" cm="1">
        <f t="array" ref="AD783">IF(AE783="","",INDEX(AG783:DR783,_xlfn.XMATCH(AE783,AG783:DR783)-1))</f>
        <v>CRS-GUP-DHI-DT-22-841</v>
      </c>
      <c r="AE783" s="113">
        <f t="shared" si="121"/>
        <v>44828</v>
      </c>
      <c r="AF783" s="107" t="str" cm="1">
        <f t="array" ref="AF783">IF(AE783="","",INDEX(AG783:DR783,_xlfn.XMATCH(AE783,AG783:DR783)+1))</f>
        <v>NC</v>
      </c>
      <c r="AG783" s="114" t="s">
        <v>1608</v>
      </c>
      <c r="AH783" s="115">
        <v>44803</v>
      </c>
      <c r="AI783" s="198">
        <v>0</v>
      </c>
      <c r="AJ783" s="114" t="s">
        <v>1609</v>
      </c>
      <c r="AK783" s="115">
        <v>44828</v>
      </c>
      <c r="AL783" s="114" t="s">
        <v>73</v>
      </c>
      <c r="AN783" s="115"/>
      <c r="AQ783" s="115"/>
      <c r="AT783" s="115"/>
      <c r="AW783" s="115"/>
      <c r="AZ783" s="115"/>
      <c r="BC783" s="115"/>
      <c r="BF783" s="115"/>
      <c r="BI783" s="115"/>
      <c r="BL783" s="115"/>
      <c r="BR783" s="115"/>
      <c r="BX783" s="115"/>
      <c r="CD783" s="115"/>
      <c r="CJ783" s="115"/>
      <c r="CP783" s="115"/>
      <c r="CV783" s="115"/>
      <c r="DB783" s="115"/>
      <c r="DH783" s="115"/>
      <c r="DN783" s="115"/>
      <c r="DS783" s="31" cm="1">
        <f t="array" ref="DS783">_xlfn.TAKE(_xlfn.CHOOSECOLS(_xlfn.WRAPROWS($AG783:$DR783,6),2),1)</f>
        <v>44803</v>
      </c>
      <c r="DT783" s="31" cm="1">
        <f t="array" ref="DT783">_xlfn.TAKE(_xlfn._xlws.FILTER(_xlfn.CHOOSECOLS(_xlfn.WRAPROWS($AG783:$DR783,6),2),
(_xlfn.CHOOSECOLS(_xlfn.WRAPROWS($AG783:$DR783,6),3) = "0") +
(_xlfn.CHOOSECOLS(_xlfn.WRAPROWS($AG783:$DR783,6),3) = 0) +
(_xlfn.CHOOSECOLS(_xlfn.WRAPROWS($AG783:$DR783,6),3) = "0(CP)")),1)</f>
        <v>44803</v>
      </c>
    </row>
    <row r="784" spans="1:124" s="114" customFormat="1" x14ac:dyDescent="0.45">
      <c r="A784" s="38"/>
      <c r="B784" s="28" t="s">
        <v>59</v>
      </c>
      <c r="C784" s="38" t="s">
        <v>257</v>
      </c>
      <c r="D784" s="28" t="s">
        <v>493</v>
      </c>
      <c r="E784" s="28" t="s">
        <v>62</v>
      </c>
      <c r="F784" s="28" t="s">
        <v>1610</v>
      </c>
      <c r="G784" s="38"/>
      <c r="H784" s="30" t="str">
        <f t="shared" si="181"/>
        <v>GUP-XN00-P0ZEN-140005</v>
      </c>
      <c r="I784" s="41" t="s">
        <v>1611</v>
      </c>
      <c r="J784" s="28" t="s">
        <v>542</v>
      </c>
      <c r="K784" s="42">
        <v>44484</v>
      </c>
      <c r="L784" s="42"/>
      <c r="M784" s="32" t="s">
        <v>7875</v>
      </c>
      <c r="N784" s="28" t="s">
        <v>1593</v>
      </c>
      <c r="O784" s="28"/>
      <c r="P784" s="28"/>
      <c r="Q784" s="28"/>
      <c r="R784" s="28"/>
      <c r="S784" s="28"/>
      <c r="T784" s="29" t="s">
        <v>67</v>
      </c>
      <c r="U784" s="37" t="s">
        <v>68</v>
      </c>
      <c r="V784" s="40" t="s">
        <v>259</v>
      </c>
      <c r="W784" s="37">
        <v>3</v>
      </c>
      <c r="X784" s="162">
        <v>45838</v>
      </c>
      <c r="Y784" s="165">
        <v>45840</v>
      </c>
      <c r="Z784" s="86"/>
      <c r="AA784" s="107" t="str" cm="1">
        <f t="array" ref="AA784">IF(AB784="","",INDEX(AG784:DR784,_xlfn.XMATCH(AB784,AG784:DR784)-1))</f>
        <v>DHI-GUP-DT-21-070</v>
      </c>
      <c r="AB784" s="113">
        <f t="shared" si="120"/>
        <v>44487</v>
      </c>
      <c r="AC784" s="107" t="str" cm="1">
        <f t="array" ref="AC784">IF(AB784="","",INDEX(AG784:DR784,_xlfn.XMATCH(AB784,AG784:DR784)+1))</f>
        <v>0</v>
      </c>
      <c r="AD784" s="107" t="str" cm="1">
        <f t="array" ref="AD784">IF(AE784="","",INDEX(AG784:DR784,_xlfn.XMATCH(AE784,AG784:DR784)-1))</f>
        <v>CRS-GUP-DHI-DT-21-064</v>
      </c>
      <c r="AE784" s="113">
        <f t="shared" si="121"/>
        <v>44517</v>
      </c>
      <c r="AF784" s="107" t="str" cm="1">
        <f t="array" ref="AF784">IF(AE784="","",INDEX(AG784:DR784,_xlfn.XMATCH(AE784,AG784:DR784)+1))</f>
        <v>NC</v>
      </c>
      <c r="AG784" s="114" t="s">
        <v>1612</v>
      </c>
      <c r="AH784" s="115">
        <v>44487</v>
      </c>
      <c r="AI784" s="198" t="s">
        <v>71</v>
      </c>
      <c r="AJ784" s="114" t="s">
        <v>140</v>
      </c>
      <c r="AK784" s="115">
        <v>44517</v>
      </c>
      <c r="AL784" s="114" t="s">
        <v>73</v>
      </c>
      <c r="AN784" s="115"/>
      <c r="AQ784" s="115"/>
      <c r="AT784" s="115"/>
      <c r="AW784" s="115"/>
      <c r="AZ784" s="115"/>
      <c r="BC784" s="115"/>
      <c r="BF784" s="115"/>
      <c r="BI784" s="115"/>
      <c r="BL784" s="115"/>
      <c r="BR784" s="115"/>
      <c r="BX784" s="115"/>
      <c r="CD784" s="115"/>
      <c r="CJ784" s="115"/>
      <c r="CP784" s="115"/>
      <c r="CV784" s="115"/>
      <c r="DB784" s="115"/>
      <c r="DH784" s="115"/>
      <c r="DN784" s="115"/>
      <c r="DS784" s="31" cm="1">
        <f t="array" ref="DS784">_xlfn.TAKE(_xlfn.CHOOSECOLS(_xlfn.WRAPROWS($AG784:$DR784,6),2),1)</f>
        <v>44487</v>
      </c>
      <c r="DT784" s="31" cm="1">
        <f t="array" ref="DT784">_xlfn.TAKE(_xlfn._xlws.FILTER(_xlfn.CHOOSECOLS(_xlfn.WRAPROWS($AG784:$DR784,6),2),
(_xlfn.CHOOSECOLS(_xlfn.WRAPROWS($AG784:$DR784,6),3) = "0") +
(_xlfn.CHOOSECOLS(_xlfn.WRAPROWS($AG784:$DR784,6),3) = 0) +
(_xlfn.CHOOSECOLS(_xlfn.WRAPROWS($AG784:$DR784,6),3) = "0(CP)")),1)</f>
        <v>44487</v>
      </c>
    </row>
    <row r="785" spans="1:124" s="114" customFormat="1" x14ac:dyDescent="0.45">
      <c r="A785" s="38"/>
      <c r="B785" s="28" t="s">
        <v>59</v>
      </c>
      <c r="C785" s="38" t="s">
        <v>257</v>
      </c>
      <c r="D785" s="28" t="s">
        <v>493</v>
      </c>
      <c r="E785" s="28" t="s">
        <v>62</v>
      </c>
      <c r="F785" s="28" t="s">
        <v>1613</v>
      </c>
      <c r="G785" s="38"/>
      <c r="H785" s="30" t="str">
        <f t="shared" si="181"/>
        <v>GUP-XN00-P0ZEN-140004</v>
      </c>
      <c r="I785" s="41" t="s">
        <v>1614</v>
      </c>
      <c r="J785" s="28" t="s">
        <v>542</v>
      </c>
      <c r="K785" s="42">
        <v>44484</v>
      </c>
      <c r="L785" s="42"/>
      <c r="M785" s="32" t="s">
        <v>7875</v>
      </c>
      <c r="N785" s="28" t="s">
        <v>1593</v>
      </c>
      <c r="O785" s="28"/>
      <c r="P785" s="28"/>
      <c r="Q785" s="28"/>
      <c r="R785" s="28"/>
      <c r="S785" s="28"/>
      <c r="T785" s="29" t="s">
        <v>67</v>
      </c>
      <c r="U785" s="37" t="s">
        <v>68</v>
      </c>
      <c r="V785" s="40" t="s">
        <v>259</v>
      </c>
      <c r="W785" s="37">
        <v>3</v>
      </c>
      <c r="X785" s="162">
        <v>45838</v>
      </c>
      <c r="Y785" s="165">
        <v>45840</v>
      </c>
      <c r="Z785" s="86"/>
      <c r="AA785" s="107" t="str" cm="1">
        <f t="array" ref="AA785">IF(AB785="","",INDEX(AG785:DR785,_xlfn.XMATCH(AB785,AG785:DR785)-1))</f>
        <v>DHI-GUP-DT-21-070</v>
      </c>
      <c r="AB785" s="113">
        <f t="shared" si="120"/>
        <v>44487</v>
      </c>
      <c r="AC785" s="107" t="str" cm="1">
        <f t="array" ref="AC785">IF(AB785="","",INDEX(AG785:DR785,_xlfn.XMATCH(AB785,AG785:DR785)+1))</f>
        <v>0</v>
      </c>
      <c r="AD785" s="107" t="str" cm="1">
        <f t="array" ref="AD785">IF(AE785="","",INDEX(AG785:DR785,_xlfn.XMATCH(AE785,AG785:DR785)-1))</f>
        <v>CRS-GUP-DHI-DT-21-064</v>
      </c>
      <c r="AE785" s="113">
        <f t="shared" si="121"/>
        <v>44517</v>
      </c>
      <c r="AF785" s="107" t="str" cm="1">
        <f t="array" ref="AF785">IF(AE785="","",INDEX(AG785:DR785,_xlfn.XMATCH(AE785,AG785:DR785)+1))</f>
        <v>NC</v>
      </c>
      <c r="AG785" s="114" t="s">
        <v>1612</v>
      </c>
      <c r="AH785" s="115">
        <v>44487</v>
      </c>
      <c r="AI785" s="198" t="s">
        <v>71</v>
      </c>
      <c r="AJ785" s="114" t="s">
        <v>140</v>
      </c>
      <c r="AK785" s="115">
        <v>44517</v>
      </c>
      <c r="AL785" s="114" t="s">
        <v>73</v>
      </c>
      <c r="AN785" s="115"/>
      <c r="AQ785" s="115"/>
      <c r="AT785" s="115"/>
      <c r="AW785" s="115"/>
      <c r="AZ785" s="115"/>
      <c r="BC785" s="115"/>
      <c r="BF785" s="115"/>
      <c r="BI785" s="115"/>
      <c r="BL785" s="115"/>
      <c r="BR785" s="115"/>
      <c r="BX785" s="115"/>
      <c r="CD785" s="115"/>
      <c r="CJ785" s="115"/>
      <c r="CP785" s="115"/>
      <c r="CV785" s="115"/>
      <c r="DB785" s="115"/>
      <c r="DH785" s="115"/>
      <c r="DN785" s="115"/>
      <c r="DS785" s="31" cm="1">
        <f t="array" ref="DS785">_xlfn.TAKE(_xlfn.CHOOSECOLS(_xlfn.WRAPROWS($AG785:$DR785,6),2),1)</f>
        <v>44487</v>
      </c>
      <c r="DT785" s="31" cm="1">
        <f t="array" ref="DT785">_xlfn.TAKE(_xlfn._xlws.FILTER(_xlfn.CHOOSECOLS(_xlfn.WRAPROWS($AG785:$DR785,6),2),
(_xlfn.CHOOSECOLS(_xlfn.WRAPROWS($AG785:$DR785,6),3) = "0") +
(_xlfn.CHOOSECOLS(_xlfn.WRAPROWS($AG785:$DR785,6),3) = 0) +
(_xlfn.CHOOSECOLS(_xlfn.WRAPROWS($AG785:$DR785,6),3) = "0(CP)")),1)</f>
        <v>44487</v>
      </c>
    </row>
    <row r="786" spans="1:124" s="114" customFormat="1" x14ac:dyDescent="0.45">
      <c r="A786" s="38"/>
      <c r="B786" s="28" t="s">
        <v>59</v>
      </c>
      <c r="C786" s="38" t="s">
        <v>1615</v>
      </c>
      <c r="D786" s="28" t="s">
        <v>101</v>
      </c>
      <c r="E786" s="28" t="s">
        <v>1616</v>
      </c>
      <c r="F786" s="28" t="s">
        <v>1617</v>
      </c>
      <c r="G786" s="38"/>
      <c r="H786" s="30" t="str">
        <f t="shared" si="181"/>
        <v>GUP-XH01-P1UMA-140031</v>
      </c>
      <c r="I786" s="30" t="s">
        <v>1618</v>
      </c>
      <c r="J786" s="28" t="s">
        <v>65</v>
      </c>
      <c r="K786" s="42">
        <v>44601</v>
      </c>
      <c r="L786" s="42">
        <v>44779</v>
      </c>
      <c r="M786" s="32" t="s">
        <v>7875</v>
      </c>
      <c r="N786" s="28" t="s">
        <v>1619</v>
      </c>
      <c r="O786" s="28"/>
      <c r="P786" s="28" t="s">
        <v>53</v>
      </c>
      <c r="Q786" s="28"/>
      <c r="R786" s="28"/>
      <c r="S786" s="28"/>
      <c r="T786" s="29" t="s">
        <v>67</v>
      </c>
      <c r="U786" s="37" t="s">
        <v>68</v>
      </c>
      <c r="V786" s="40" t="s">
        <v>259</v>
      </c>
      <c r="W786" s="37">
        <v>2</v>
      </c>
      <c r="X786" s="162">
        <v>45838</v>
      </c>
      <c r="Y786" s="165">
        <v>45840</v>
      </c>
      <c r="Z786" s="86"/>
      <c r="AA786" s="107" t="str" cm="1">
        <f t="array" ref="AA786">IF(AB786="","",INDEX(AG786:DR786,_xlfn.XMATCH(AB786,AG786:DR786)-1))</f>
        <v>DE-GUP-DT-E-23-042</v>
      </c>
      <c r="AB786" s="113">
        <f t="shared" si="120"/>
        <v>44944</v>
      </c>
      <c r="AC786" s="107" cm="1">
        <f t="array" ref="AC786">IF(AB786="","",INDEX(AG786:DR786,_xlfn.XMATCH(AB786,AG786:DR786)+1))</f>
        <v>0</v>
      </c>
      <c r="AD786" s="107" t="str" cm="1">
        <f t="array" ref="AD786">IF(AE786="","",INDEX(AG786:DR786,_xlfn.XMATCH(AE786,AG786:DR786)-1))</f>
        <v>CRS-GUP-DHI-DT-22-1307</v>
      </c>
      <c r="AE786" s="113">
        <f t="shared" si="121"/>
        <v>44917</v>
      </c>
      <c r="AF786" s="107" t="str" cm="1">
        <f t="array" ref="AF786">IF(AE786="","",INDEX(AG786:DR786,_xlfn.XMATCH(AE786,AG786:DR786)+1))</f>
        <v>AA</v>
      </c>
      <c r="AG786" s="114" t="s">
        <v>1620</v>
      </c>
      <c r="AH786" s="115">
        <v>44502</v>
      </c>
      <c r="AI786" s="198" t="s">
        <v>106</v>
      </c>
      <c r="AJ786" s="114" t="s">
        <v>1621</v>
      </c>
      <c r="AK786" s="115">
        <v>44516</v>
      </c>
      <c r="AL786" s="114" t="s">
        <v>77</v>
      </c>
      <c r="AM786" s="114" t="s">
        <v>1622</v>
      </c>
      <c r="AN786" s="115">
        <v>44767</v>
      </c>
      <c r="AO786" s="114" t="s">
        <v>52</v>
      </c>
      <c r="AP786" s="114" t="s">
        <v>1623</v>
      </c>
      <c r="AQ786" s="115">
        <v>44795</v>
      </c>
      <c r="AR786" s="114" t="s">
        <v>92</v>
      </c>
      <c r="AS786" s="114" t="s">
        <v>5334</v>
      </c>
      <c r="AT786" s="115">
        <v>44874</v>
      </c>
      <c r="AU786" s="114" t="s">
        <v>337</v>
      </c>
      <c r="AV786" s="114" t="s">
        <v>5591</v>
      </c>
      <c r="AW786" s="115">
        <v>44891</v>
      </c>
      <c r="AX786" s="114" t="s">
        <v>92</v>
      </c>
      <c r="AY786" s="114" t="s">
        <v>5609</v>
      </c>
      <c r="AZ786" s="115">
        <v>44894</v>
      </c>
      <c r="BA786" s="114" t="s">
        <v>82</v>
      </c>
      <c r="BB786" s="114" t="s">
        <v>5920</v>
      </c>
      <c r="BC786" s="115">
        <v>44917</v>
      </c>
      <c r="BD786" s="114" t="s">
        <v>84</v>
      </c>
      <c r="BE786" s="114" t="s">
        <v>6200</v>
      </c>
      <c r="BF786" s="115">
        <v>44944</v>
      </c>
      <c r="BG786" s="114">
        <v>0</v>
      </c>
      <c r="BI786" s="115"/>
      <c r="BL786" s="115"/>
      <c r="BR786" s="115"/>
      <c r="BX786" s="115"/>
      <c r="CD786" s="115"/>
      <c r="CJ786" s="115"/>
      <c r="CP786" s="115"/>
      <c r="CV786" s="115"/>
      <c r="DB786" s="115"/>
      <c r="DH786" s="115"/>
      <c r="DN786" s="115"/>
      <c r="DS786" s="31" cm="1">
        <f t="array" ref="DS786">_xlfn.TAKE(_xlfn.CHOOSECOLS(_xlfn.WRAPROWS($AG786:$DR786,6),2),1)</f>
        <v>44502</v>
      </c>
      <c r="DT786" s="31" cm="1">
        <f t="array" ref="DT786">_xlfn.TAKE(_xlfn._xlws.FILTER(_xlfn.CHOOSECOLS(_xlfn.WRAPROWS($AG786:$DR786,6),2),
(_xlfn.CHOOSECOLS(_xlfn.WRAPROWS($AG786:$DR786,6),3) = "0") +
(_xlfn.CHOOSECOLS(_xlfn.WRAPROWS($AG786:$DR786,6),3) = 0) +
(_xlfn.CHOOSECOLS(_xlfn.WRAPROWS($AG786:$DR786,6),3) = "0(CP)")),1)</f>
        <v>44944</v>
      </c>
    </row>
    <row r="787" spans="1:124" s="114" customFormat="1" x14ac:dyDescent="0.45">
      <c r="A787" s="38"/>
      <c r="B787" s="28" t="s">
        <v>59</v>
      </c>
      <c r="C787" s="38" t="s">
        <v>1615</v>
      </c>
      <c r="D787" s="28" t="s">
        <v>101</v>
      </c>
      <c r="E787" s="28" t="s">
        <v>1624</v>
      </c>
      <c r="F787" s="28" t="s">
        <v>1625</v>
      </c>
      <c r="G787" s="38"/>
      <c r="H787" s="30" t="str">
        <f t="shared" si="181"/>
        <v>GUP-XH01-P1UHA-140032</v>
      </c>
      <c r="I787" s="30" t="s">
        <v>1626</v>
      </c>
      <c r="J787" s="28" t="s">
        <v>65</v>
      </c>
      <c r="K787" s="42">
        <v>44601</v>
      </c>
      <c r="L787" s="42">
        <v>44779</v>
      </c>
      <c r="M787" s="32" t="s">
        <v>7875</v>
      </c>
      <c r="N787" s="28" t="s">
        <v>1619</v>
      </c>
      <c r="O787" s="28"/>
      <c r="P787" s="28" t="s">
        <v>53</v>
      </c>
      <c r="Q787" s="28"/>
      <c r="R787" s="28"/>
      <c r="S787" s="28"/>
      <c r="T787" s="29" t="s">
        <v>67</v>
      </c>
      <c r="U787" s="37" t="s">
        <v>68</v>
      </c>
      <c r="V787" s="40" t="s">
        <v>259</v>
      </c>
      <c r="W787" s="37">
        <v>2</v>
      </c>
      <c r="X787" s="162">
        <v>45838</v>
      </c>
      <c r="Y787" s="165">
        <v>45840</v>
      </c>
      <c r="Z787" s="86"/>
      <c r="AA787" s="107" t="str" cm="1">
        <f t="array" ref="AA787">IF(AB787="","",INDEX(AG787:DR787,_xlfn.XMATCH(AB787,AG787:DR787)-1))</f>
        <v>DE-GUP-DT-E-22-1052</v>
      </c>
      <c r="AB787" s="113">
        <f t="shared" si="120"/>
        <v>44903</v>
      </c>
      <c r="AC787" s="107" cm="1">
        <f t="array" ref="AC787">IF(AB787="","",INDEX(AG787:DR787,_xlfn.XMATCH(AB787,AG787:DR787)+1))</f>
        <v>0</v>
      </c>
      <c r="AD787" s="107" t="str" cm="1">
        <f t="array" ref="AD787">IF(AE787="","",INDEX(AG787:DR787,_xlfn.XMATCH(AE787,AG787:DR787)-1))</f>
        <v>CRS-GUP-DHI-DT-22-1099</v>
      </c>
      <c r="AE787" s="113">
        <f t="shared" si="121"/>
        <v>44886</v>
      </c>
      <c r="AF787" s="107" t="str" cm="1">
        <f t="array" ref="AF787">IF(AE787="","",INDEX(AG787:DR787,_xlfn.XMATCH(AE787,AG787:DR787)+1))</f>
        <v>AA</v>
      </c>
      <c r="AG787" s="114" t="s">
        <v>1620</v>
      </c>
      <c r="AH787" s="115">
        <v>44502</v>
      </c>
      <c r="AI787" s="198" t="s">
        <v>106</v>
      </c>
      <c r="AJ787" s="114" t="s">
        <v>1621</v>
      </c>
      <c r="AK787" s="115">
        <v>44516</v>
      </c>
      <c r="AL787" s="114" t="s">
        <v>77</v>
      </c>
      <c r="AM787" s="114" t="s">
        <v>1627</v>
      </c>
      <c r="AN787" s="115">
        <v>44767</v>
      </c>
      <c r="AO787" s="114" t="s">
        <v>52</v>
      </c>
      <c r="AP787" s="114" t="s">
        <v>1628</v>
      </c>
      <c r="AQ787" s="115">
        <v>44795</v>
      </c>
      <c r="AR787" s="114" t="s">
        <v>92</v>
      </c>
      <c r="AS787" s="114" t="s">
        <v>5107</v>
      </c>
      <c r="AT787" s="115">
        <v>44852</v>
      </c>
      <c r="AU787" s="114" t="s">
        <v>337</v>
      </c>
      <c r="AV787" s="114" t="s">
        <v>5491</v>
      </c>
      <c r="AW787" s="115">
        <v>44886</v>
      </c>
      <c r="AX787" s="114" t="s">
        <v>84</v>
      </c>
      <c r="AY787" s="114" t="s">
        <v>5724</v>
      </c>
      <c r="AZ787" s="115">
        <v>44903</v>
      </c>
      <c r="BA787" s="114">
        <v>0</v>
      </c>
      <c r="BC787" s="115"/>
      <c r="BF787" s="115"/>
      <c r="BI787" s="115"/>
      <c r="BL787" s="115"/>
      <c r="BR787" s="115"/>
      <c r="BX787" s="115"/>
      <c r="CD787" s="115"/>
      <c r="CJ787" s="115"/>
      <c r="CP787" s="115"/>
      <c r="CV787" s="115"/>
      <c r="DB787" s="115"/>
      <c r="DH787" s="115"/>
      <c r="DN787" s="115"/>
      <c r="DS787" s="31" cm="1">
        <f t="array" ref="DS787">_xlfn.TAKE(_xlfn.CHOOSECOLS(_xlfn.WRAPROWS($AG787:$DR787,6),2),1)</f>
        <v>44502</v>
      </c>
      <c r="DT787" s="31" cm="1">
        <f t="array" ref="DT787">_xlfn.TAKE(_xlfn._xlws.FILTER(_xlfn.CHOOSECOLS(_xlfn.WRAPROWS($AG787:$DR787,6),2),
(_xlfn.CHOOSECOLS(_xlfn.WRAPROWS($AG787:$DR787,6),3) = "0") +
(_xlfn.CHOOSECOLS(_xlfn.WRAPROWS($AG787:$DR787,6),3) = 0) +
(_xlfn.CHOOSECOLS(_xlfn.WRAPROWS($AG787:$DR787,6),3) = "0(CP)")),1)</f>
        <v>44903</v>
      </c>
    </row>
    <row r="788" spans="1:124" s="114" customFormat="1" x14ac:dyDescent="0.45">
      <c r="A788" s="38"/>
      <c r="B788" s="28" t="s">
        <v>59</v>
      </c>
      <c r="C788" s="38" t="s">
        <v>1615</v>
      </c>
      <c r="D788" s="28" t="s">
        <v>101</v>
      </c>
      <c r="E788" s="28" t="s">
        <v>62</v>
      </c>
      <c r="F788" s="28" t="s">
        <v>1629</v>
      </c>
      <c r="G788" s="38"/>
      <c r="H788" s="30" t="str">
        <f t="shared" si="181"/>
        <v>GUP-XH01-P1ZEN-140033</v>
      </c>
      <c r="I788" s="30" t="s">
        <v>1630</v>
      </c>
      <c r="J788" s="28" t="s">
        <v>65</v>
      </c>
      <c r="K788" s="42">
        <v>44748</v>
      </c>
      <c r="L788" s="42">
        <v>44811</v>
      </c>
      <c r="M788" s="32" t="s">
        <v>7875</v>
      </c>
      <c r="N788" s="28" t="s">
        <v>1631</v>
      </c>
      <c r="O788" s="28"/>
      <c r="P788" s="28" t="s">
        <v>53</v>
      </c>
      <c r="Q788" s="28"/>
      <c r="R788" s="28"/>
      <c r="S788" s="28"/>
      <c r="T788" s="29" t="s">
        <v>67</v>
      </c>
      <c r="U788" s="37" t="s">
        <v>68</v>
      </c>
      <c r="V788" s="40" t="s">
        <v>259</v>
      </c>
      <c r="W788" s="37">
        <v>2</v>
      </c>
      <c r="X788" s="162">
        <v>45838</v>
      </c>
      <c r="Y788" s="165">
        <v>45840</v>
      </c>
      <c r="Z788" s="86"/>
      <c r="AA788" s="107" t="str" cm="1">
        <f t="array" ref="AA788">IF(AB788="","",INDEX(AG788:DR788,_xlfn.XMATCH(AB788,AG788:DR788)-1))</f>
        <v>DE-GUP-DT-E-23-261</v>
      </c>
      <c r="AB788" s="113">
        <f t="shared" si="120"/>
        <v>44987</v>
      </c>
      <c r="AC788" s="107" cm="1">
        <f t="array" ref="AC788">IF(AB788="","",INDEX(AG788:DR788,_xlfn.XMATCH(AB788,AG788:DR788)+1))</f>
        <v>0</v>
      </c>
      <c r="AD788" s="107" t="str" cm="1">
        <f t="array" ref="AD788">IF(AE788="","",INDEX(AG788:DR788,_xlfn.XMATCH(AE788,AG788:DR788)-1))</f>
        <v>CRS-GUP-DHI-DT-23-1489</v>
      </c>
      <c r="AE788" s="113">
        <f t="shared" si="121"/>
        <v>44968</v>
      </c>
      <c r="AF788" s="107" t="str" cm="1">
        <f t="array" ref="AF788">IF(AE788="","",INDEX(AG788:DR788,_xlfn.XMATCH(AE788,AG788:DR788)+1))</f>
        <v>AA</v>
      </c>
      <c r="AG788" s="114" t="s">
        <v>1632</v>
      </c>
      <c r="AH788" s="115">
        <v>44753</v>
      </c>
      <c r="AI788" s="198" t="s">
        <v>90</v>
      </c>
      <c r="AJ788" s="114" t="s">
        <v>1633</v>
      </c>
      <c r="AK788" s="115">
        <v>44789</v>
      </c>
      <c r="AL788" s="114" t="s">
        <v>92</v>
      </c>
      <c r="AM788" s="114" t="s">
        <v>5087</v>
      </c>
      <c r="AN788" s="115">
        <v>44847</v>
      </c>
      <c r="AO788" s="114" t="s">
        <v>52</v>
      </c>
      <c r="AP788" s="114" t="s">
        <v>5480</v>
      </c>
      <c r="AQ788" s="115">
        <v>44886</v>
      </c>
      <c r="AR788" s="114" t="s">
        <v>92</v>
      </c>
      <c r="AS788" s="114" t="s">
        <v>6053</v>
      </c>
      <c r="AT788" s="115">
        <v>44929</v>
      </c>
      <c r="AU788" s="114" t="s">
        <v>337</v>
      </c>
      <c r="AV788" s="114" t="s">
        <v>6438</v>
      </c>
      <c r="AW788" s="115">
        <v>44968</v>
      </c>
      <c r="AX788" s="114" t="s">
        <v>84</v>
      </c>
      <c r="AY788" s="114" t="s">
        <v>6655</v>
      </c>
      <c r="AZ788" s="115">
        <v>44987</v>
      </c>
      <c r="BA788" s="114">
        <v>0</v>
      </c>
      <c r="BC788" s="115"/>
      <c r="BF788" s="115"/>
      <c r="BI788" s="115"/>
      <c r="BL788" s="115"/>
      <c r="BR788" s="115"/>
      <c r="BX788" s="115"/>
      <c r="CD788" s="115"/>
      <c r="CJ788" s="115"/>
      <c r="CP788" s="115"/>
      <c r="CV788" s="115"/>
      <c r="DB788" s="115"/>
      <c r="DH788" s="115"/>
      <c r="DN788" s="115"/>
      <c r="DS788" s="31" cm="1">
        <f t="array" ref="DS788">_xlfn.TAKE(_xlfn.CHOOSECOLS(_xlfn.WRAPROWS($AG788:$DR788,6),2),1)</f>
        <v>44753</v>
      </c>
      <c r="DT788" s="31" cm="1">
        <f t="array" ref="DT788">_xlfn.TAKE(_xlfn._xlws.FILTER(_xlfn.CHOOSECOLS(_xlfn.WRAPROWS($AG788:$DR788,6),2),
(_xlfn.CHOOSECOLS(_xlfn.WRAPROWS($AG788:$DR788,6),3) = "0") +
(_xlfn.CHOOSECOLS(_xlfn.WRAPROWS($AG788:$DR788,6),3) = 0) +
(_xlfn.CHOOSECOLS(_xlfn.WRAPROWS($AG788:$DR788,6),3) = "0(CP)")),1)</f>
        <v>44987</v>
      </c>
    </row>
    <row r="789" spans="1:124" s="114" customFormat="1" x14ac:dyDescent="0.45">
      <c r="A789" s="38"/>
      <c r="B789" s="28" t="s">
        <v>59</v>
      </c>
      <c r="C789" s="38" t="s">
        <v>1615</v>
      </c>
      <c r="D789" s="28" t="s">
        <v>101</v>
      </c>
      <c r="E789" s="28" t="s">
        <v>62</v>
      </c>
      <c r="F789" s="28" t="s">
        <v>1634</v>
      </c>
      <c r="G789" s="38"/>
      <c r="H789" s="30" t="str">
        <f t="shared" si="181"/>
        <v>GUP-XH01-P1ZEN-140034</v>
      </c>
      <c r="I789" s="30" t="s">
        <v>1635</v>
      </c>
      <c r="J789" s="28" t="s">
        <v>65</v>
      </c>
      <c r="K789" s="42">
        <v>44741</v>
      </c>
      <c r="L789" s="42">
        <v>44804</v>
      </c>
      <c r="M789" s="32" t="s">
        <v>7875</v>
      </c>
      <c r="N789" s="28" t="s">
        <v>1631</v>
      </c>
      <c r="O789" s="28"/>
      <c r="P789" s="28" t="s">
        <v>53</v>
      </c>
      <c r="Q789" s="28"/>
      <c r="R789" s="28"/>
      <c r="S789" s="28"/>
      <c r="T789" s="29" t="s">
        <v>67</v>
      </c>
      <c r="U789" s="37" t="s">
        <v>68</v>
      </c>
      <c r="V789" s="40" t="s">
        <v>259</v>
      </c>
      <c r="W789" s="37">
        <v>2</v>
      </c>
      <c r="X789" s="162">
        <v>45838</v>
      </c>
      <c r="Y789" s="165">
        <v>45840</v>
      </c>
      <c r="Z789" s="86"/>
      <c r="AA789" s="107" t="str" cm="1">
        <f t="array" ref="AA789">IF(AB789="","",INDEX(AG789:DR789,_xlfn.XMATCH(AB789,AG789:DR789)-1))</f>
        <v>DE-GUP-DT-E-22-859</v>
      </c>
      <c r="AB789" s="113">
        <f t="shared" si="120"/>
        <v>44860</v>
      </c>
      <c r="AC789" s="107" cm="1">
        <f t="array" ref="AC789">IF(AB789="","",INDEX(AG789:DR789,_xlfn.XMATCH(AB789,AG789:DR789)+1))</f>
        <v>0</v>
      </c>
      <c r="AD789" s="107" t="str" cm="1">
        <f t="array" ref="AD789">IF(AE789="","",INDEX(AG789:DR789,_xlfn.XMATCH(AE789,AG789:DR789)-1))</f>
        <v>CRS-GUP-DHI-DT-22-1235</v>
      </c>
      <c r="AE789" s="113">
        <f t="shared" si="121"/>
        <v>44908</v>
      </c>
      <c r="AF789" s="107" t="str" cm="1">
        <f t="array" ref="AF789">IF(AE789="","",INDEX(AG789:DR789,_xlfn.XMATCH(AE789,AG789:DR789)+1))</f>
        <v>AA</v>
      </c>
      <c r="AG789" s="114" t="s">
        <v>1636</v>
      </c>
      <c r="AH789" s="115">
        <v>44743</v>
      </c>
      <c r="AI789" s="198" t="s">
        <v>90</v>
      </c>
      <c r="AJ789" s="114" t="s">
        <v>1637</v>
      </c>
      <c r="AK789" s="115">
        <v>44761</v>
      </c>
      <c r="AL789" s="114" t="s">
        <v>84</v>
      </c>
      <c r="AM789" s="114" t="s">
        <v>5199</v>
      </c>
      <c r="AN789" s="115">
        <v>44860</v>
      </c>
      <c r="AO789" s="114">
        <v>0</v>
      </c>
      <c r="AP789" s="114" t="s">
        <v>5771</v>
      </c>
      <c r="AQ789" s="115">
        <v>44908</v>
      </c>
      <c r="AR789" s="114" t="s">
        <v>84</v>
      </c>
      <c r="AT789" s="115"/>
      <c r="AW789" s="115"/>
      <c r="AZ789" s="115"/>
      <c r="BC789" s="115"/>
      <c r="BF789" s="115"/>
      <c r="BI789" s="115"/>
      <c r="BL789" s="115"/>
      <c r="BR789" s="115"/>
      <c r="BX789" s="115"/>
      <c r="CD789" s="115"/>
      <c r="CJ789" s="115"/>
      <c r="CP789" s="115"/>
      <c r="CV789" s="115"/>
      <c r="DB789" s="115"/>
      <c r="DH789" s="115"/>
      <c r="DN789" s="115"/>
      <c r="DS789" s="31" cm="1">
        <f t="array" ref="DS789">_xlfn.TAKE(_xlfn.CHOOSECOLS(_xlfn.WRAPROWS($AG789:$DR789,6),2),1)</f>
        <v>44743</v>
      </c>
      <c r="DT789" s="31" cm="1">
        <f t="array" ref="DT789">_xlfn.TAKE(_xlfn._xlws.FILTER(_xlfn.CHOOSECOLS(_xlfn.WRAPROWS($AG789:$DR789,6),2),
(_xlfn.CHOOSECOLS(_xlfn.WRAPROWS($AG789:$DR789,6),3) = "0") +
(_xlfn.CHOOSECOLS(_xlfn.WRAPROWS($AG789:$DR789,6),3) = 0) +
(_xlfn.CHOOSECOLS(_xlfn.WRAPROWS($AG789:$DR789,6),3) = "0(CP)")),1)</f>
        <v>44860</v>
      </c>
    </row>
    <row r="790" spans="1:124" s="43" customFormat="1" x14ac:dyDescent="0.45">
      <c r="A790" s="29"/>
      <c r="B790" s="28" t="s">
        <v>445</v>
      </c>
      <c r="C790" s="29" t="s">
        <v>1615</v>
      </c>
      <c r="D790" s="28" t="s">
        <v>61</v>
      </c>
      <c r="E790" s="28" t="s">
        <v>1638</v>
      </c>
      <c r="F790" s="28">
        <v>140035</v>
      </c>
      <c r="G790" s="29"/>
      <c r="H790" s="30" t="str">
        <f t="shared" si="181"/>
        <v>GUP-XH01-P1UMY-140035</v>
      </c>
      <c r="I790" s="30" t="s">
        <v>1639</v>
      </c>
      <c r="J790" s="28" t="s">
        <v>65</v>
      </c>
      <c r="K790" s="42">
        <v>44653</v>
      </c>
      <c r="L790" s="42">
        <v>44736</v>
      </c>
      <c r="M790" s="32" t="s">
        <v>7875</v>
      </c>
      <c r="N790" s="28" t="s">
        <v>1640</v>
      </c>
      <c r="O790" s="28"/>
      <c r="P790" s="28" t="s">
        <v>53</v>
      </c>
      <c r="Q790" s="28"/>
      <c r="R790" s="28"/>
      <c r="S790" s="28"/>
      <c r="T790" s="29" t="s">
        <v>104</v>
      </c>
      <c r="U790" s="37" t="s">
        <v>1641</v>
      </c>
      <c r="V790" s="34" t="s">
        <v>833</v>
      </c>
      <c r="W790" s="37">
        <v>2</v>
      </c>
      <c r="X790" s="162">
        <v>45838</v>
      </c>
      <c r="Y790" s="165">
        <v>45840</v>
      </c>
      <c r="Z790" s="86"/>
      <c r="AA790" s="119" t="str" cm="1">
        <f t="array" ref="AA790">IF(AB790="","",INDEX(AG790:DR790,_xlfn.XMATCH(AB790,AG790:DR790)-1))</f>
        <v>DE-GUP-DT-E-23-819</v>
      </c>
      <c r="AB790" s="120">
        <f t="shared" si="120"/>
        <v>45191</v>
      </c>
      <c r="AC790" s="119" cm="1">
        <f t="array" ref="AC790">IF(AB790="","",INDEX(AG790:DR790,_xlfn.XMATCH(AB790,AG790:DR790)+1))</f>
        <v>2</v>
      </c>
      <c r="AD790" s="119" t="str" cm="1">
        <f t="array" ref="AD790">IF(AE790="","",INDEX(AG790:DR790,_xlfn.XMATCH(AE790,AG790:DR790)-1))</f>
        <v>자체 CRS 개정 후 제출</v>
      </c>
      <c r="AE790" s="120">
        <f t="shared" si="121"/>
        <v>45190</v>
      </c>
      <c r="AF790" s="119" t="str" cm="1">
        <f t="array" ref="AF790">IF(AE790="","",INDEX(AG790:DR790,_xlfn.XMATCH(AE790,AG790:DR790)+1))</f>
        <v>N/A</v>
      </c>
      <c r="AG790" s="43" t="s">
        <v>1642</v>
      </c>
      <c r="AH790" s="117">
        <v>44628</v>
      </c>
      <c r="AI790" s="199" t="s">
        <v>90</v>
      </c>
      <c r="AJ790" s="43" t="s">
        <v>1643</v>
      </c>
      <c r="AK790" s="117">
        <v>44649</v>
      </c>
      <c r="AL790" s="43" t="s">
        <v>92</v>
      </c>
      <c r="AM790" s="43" t="s">
        <v>1644</v>
      </c>
      <c r="AN790" s="117">
        <v>44693</v>
      </c>
      <c r="AO790" s="43" t="s">
        <v>52</v>
      </c>
      <c r="AP790" s="43" t="s">
        <v>1645</v>
      </c>
      <c r="AQ790" s="117">
        <v>44711</v>
      </c>
      <c r="AR790" s="43" t="s">
        <v>92</v>
      </c>
      <c r="AS790" s="43" t="s">
        <v>1646</v>
      </c>
      <c r="AT790" s="117">
        <v>44715</v>
      </c>
      <c r="AU790" s="43" t="s">
        <v>337</v>
      </c>
      <c r="AV790" s="43" t="s">
        <v>1647</v>
      </c>
      <c r="AW790" s="117">
        <v>44727</v>
      </c>
      <c r="AX790" s="43" t="s">
        <v>92</v>
      </c>
      <c r="AY790" s="43" t="s">
        <v>1648</v>
      </c>
      <c r="AZ790" s="117">
        <v>44740</v>
      </c>
      <c r="BA790" s="43" t="s">
        <v>82</v>
      </c>
      <c r="BB790" s="43" t="s">
        <v>1649</v>
      </c>
      <c r="BC790" s="117">
        <v>44767</v>
      </c>
      <c r="BD790" s="43" t="s">
        <v>113</v>
      </c>
      <c r="BE790" s="43" t="s">
        <v>1650</v>
      </c>
      <c r="BF790" s="117">
        <v>44805</v>
      </c>
      <c r="BG790" s="43">
        <v>0</v>
      </c>
      <c r="BH790" s="43" t="s">
        <v>5653</v>
      </c>
      <c r="BI790" s="117" t="s">
        <v>456</v>
      </c>
      <c r="BJ790" s="43" t="s">
        <v>456</v>
      </c>
      <c r="BK790" s="43" t="s">
        <v>5652</v>
      </c>
      <c r="BL790" s="117">
        <v>44895</v>
      </c>
      <c r="BM790" s="43">
        <v>1</v>
      </c>
      <c r="BN790" s="43" t="s">
        <v>7690</v>
      </c>
      <c r="BO790" s="117">
        <v>45190</v>
      </c>
      <c r="BP790" s="43" t="s">
        <v>456</v>
      </c>
      <c r="BQ790" s="43" t="s">
        <v>7909</v>
      </c>
      <c r="BR790" s="117">
        <v>45191</v>
      </c>
      <c r="BS790" s="43">
        <v>2</v>
      </c>
      <c r="BX790" s="117"/>
      <c r="CD790" s="117"/>
      <c r="CJ790" s="117"/>
      <c r="CP790" s="117"/>
      <c r="CV790" s="117"/>
      <c r="DB790" s="117"/>
      <c r="DH790" s="117"/>
      <c r="DN790" s="117"/>
      <c r="DS790" s="31" cm="1">
        <f t="array" ref="DS790">_xlfn.TAKE(_xlfn.CHOOSECOLS(_xlfn.WRAPROWS($AG790:$DR790,6),2),1)</f>
        <v>44628</v>
      </c>
      <c r="DT790" s="31" cm="1">
        <f t="array" ref="DT790">_xlfn.TAKE(_xlfn._xlws.FILTER(_xlfn.CHOOSECOLS(_xlfn.WRAPROWS($AG790:$DR790,6),2),
(_xlfn.CHOOSECOLS(_xlfn.WRAPROWS($AG790:$DR790,6),3) = "0") +
(_xlfn.CHOOSECOLS(_xlfn.WRAPROWS($AG790:$DR790,6),3) = 0) +
(_xlfn.CHOOSECOLS(_xlfn.WRAPROWS($AG790:$DR790,6),3) = "0(CP)")),1)</f>
        <v>44805</v>
      </c>
    </row>
    <row r="791" spans="1:124" s="43" customFormat="1" x14ac:dyDescent="0.45">
      <c r="A791" s="29"/>
      <c r="B791" s="28" t="s">
        <v>59</v>
      </c>
      <c r="C791" s="29" t="s">
        <v>1315</v>
      </c>
      <c r="D791" s="28" t="s">
        <v>101</v>
      </c>
      <c r="E791" s="28" t="s">
        <v>184</v>
      </c>
      <c r="F791" s="28" t="s">
        <v>1651</v>
      </c>
      <c r="G791" s="29"/>
      <c r="H791" s="30" t="str">
        <f t="shared" si="181"/>
        <v>GUP-XJ00-P1LBA-140101</v>
      </c>
      <c r="I791" s="30" t="s">
        <v>1652</v>
      </c>
      <c r="J791" s="28" t="s">
        <v>542</v>
      </c>
      <c r="K791" s="42">
        <v>44615</v>
      </c>
      <c r="L791" s="42"/>
      <c r="M791" s="32" t="s">
        <v>7875</v>
      </c>
      <c r="N791" s="28" t="s">
        <v>1619</v>
      </c>
      <c r="O791" s="28"/>
      <c r="P791" s="28" t="s">
        <v>53</v>
      </c>
      <c r="Q791" s="28"/>
      <c r="R791" s="28"/>
      <c r="S791" s="28"/>
      <c r="T791" s="29" t="s">
        <v>67</v>
      </c>
      <c r="U791" s="37" t="s">
        <v>68</v>
      </c>
      <c r="V791" s="34" t="s">
        <v>259</v>
      </c>
      <c r="W791" s="37">
        <v>2</v>
      </c>
      <c r="X791" s="162">
        <v>45838</v>
      </c>
      <c r="Y791" s="165">
        <v>45840</v>
      </c>
      <c r="Z791" s="86"/>
      <c r="AA791" s="119" t="str" cm="1">
        <f t="array" ref="AA791">IF(AB791="","",INDEX(AG791:DR791,_xlfn.XMATCH(AB791,AG791:DR791)-1))</f>
        <v>DE-GUP-DT-E-24-131</v>
      </c>
      <c r="AB791" s="120">
        <f t="shared" si="120"/>
        <v>45422</v>
      </c>
      <c r="AC791" s="119" cm="1">
        <f t="array" ref="AC791">IF(AB791="","",INDEX(AG791:DR791,_xlfn.XMATCH(AB791,AG791:DR791)+1))</f>
        <v>3</v>
      </c>
      <c r="AD791" s="119" t="str" cm="1">
        <f t="array" ref="AD791">IF(AE791="","",INDEX(AG791:DR791,_xlfn.XMATCH(AE791,AG791:DR791)-1))</f>
        <v>CRS-GUP-DHI-DT-23-1920</v>
      </c>
      <c r="AE791" s="120">
        <f t="shared" si="121"/>
        <v>45051</v>
      </c>
      <c r="AF791" s="119" t="str" cm="1">
        <f t="array" ref="AF791">IF(AE791="","",INDEX(AG791:DR791,_xlfn.XMATCH(AE791,AG791:DR791)+1))</f>
        <v>NC</v>
      </c>
      <c r="AG791" s="43" t="s">
        <v>1653</v>
      </c>
      <c r="AH791" s="117">
        <v>44539</v>
      </c>
      <c r="AI791" s="199" t="s">
        <v>71</v>
      </c>
      <c r="AJ791" s="43" t="s">
        <v>1654</v>
      </c>
      <c r="AK791" s="117">
        <v>44566</v>
      </c>
      <c r="AL791" s="43" t="s">
        <v>73</v>
      </c>
      <c r="AM791" s="43" t="s">
        <v>1655</v>
      </c>
      <c r="AN791" s="117">
        <v>44764</v>
      </c>
      <c r="AO791" s="43">
        <v>1</v>
      </c>
      <c r="AP791" s="43" t="s">
        <v>1656</v>
      </c>
      <c r="AQ791" s="117">
        <v>44791</v>
      </c>
      <c r="AR791" s="43" t="s">
        <v>73</v>
      </c>
      <c r="AS791" s="43" t="s">
        <v>7246</v>
      </c>
      <c r="AT791" s="117">
        <v>45040</v>
      </c>
      <c r="AU791" s="43">
        <v>2</v>
      </c>
      <c r="AV791" s="43" t="s">
        <v>7362</v>
      </c>
      <c r="AW791" s="117">
        <v>45051</v>
      </c>
      <c r="AX791" s="43" t="s">
        <v>73</v>
      </c>
      <c r="AY791" s="43" t="s">
        <v>8374</v>
      </c>
      <c r="AZ791" s="117">
        <v>45422</v>
      </c>
      <c r="BA791" s="43">
        <v>3</v>
      </c>
      <c r="BC791" s="117"/>
      <c r="BF791" s="117"/>
      <c r="BI791" s="117"/>
      <c r="BL791" s="117"/>
      <c r="BR791" s="117"/>
      <c r="BX791" s="117"/>
      <c r="CD791" s="117"/>
      <c r="CJ791" s="117"/>
      <c r="CP791" s="117"/>
      <c r="CV791" s="117"/>
      <c r="DB791" s="117"/>
      <c r="DH791" s="117"/>
      <c r="DN791" s="117"/>
      <c r="DS791" s="31" cm="1">
        <f t="array" ref="DS791">_xlfn.TAKE(_xlfn.CHOOSECOLS(_xlfn.WRAPROWS($AG791:$DR791,6),2),1)</f>
        <v>44539</v>
      </c>
      <c r="DT791" s="31" cm="1">
        <f t="array" ref="DT791">_xlfn.TAKE(_xlfn._xlws.FILTER(_xlfn.CHOOSECOLS(_xlfn.WRAPROWS($AG791:$DR791,6),2),
(_xlfn.CHOOSECOLS(_xlfn.WRAPROWS($AG791:$DR791,6),3) = "0") +
(_xlfn.CHOOSECOLS(_xlfn.WRAPROWS($AG791:$DR791,6),3) = 0) +
(_xlfn.CHOOSECOLS(_xlfn.WRAPROWS($AG791:$DR791,6),3) = "0(CP)")),1)</f>
        <v>44539</v>
      </c>
    </row>
    <row r="792" spans="1:124" s="43" customFormat="1" x14ac:dyDescent="0.45">
      <c r="A792" s="29"/>
      <c r="B792" s="28" t="s">
        <v>59</v>
      </c>
      <c r="C792" s="29" t="s">
        <v>1315</v>
      </c>
      <c r="D792" s="28" t="s">
        <v>101</v>
      </c>
      <c r="E792" s="28" t="s">
        <v>187</v>
      </c>
      <c r="F792" s="28" t="s">
        <v>1657</v>
      </c>
      <c r="G792" s="29"/>
      <c r="H792" s="30" t="str">
        <f t="shared" si="181"/>
        <v>GUP-XJ00-P1LBB-140102</v>
      </c>
      <c r="I792" s="30" t="s">
        <v>1658</v>
      </c>
      <c r="J792" s="28" t="s">
        <v>542</v>
      </c>
      <c r="K792" s="42">
        <v>44615</v>
      </c>
      <c r="L792" s="42"/>
      <c r="M792" s="32" t="s">
        <v>7875</v>
      </c>
      <c r="N792" s="28" t="s">
        <v>1619</v>
      </c>
      <c r="O792" s="28"/>
      <c r="P792" s="28" t="s">
        <v>53</v>
      </c>
      <c r="Q792" s="28"/>
      <c r="R792" s="28"/>
      <c r="S792" s="28"/>
      <c r="T792" s="29" t="s">
        <v>67</v>
      </c>
      <c r="U792" s="37" t="s">
        <v>68</v>
      </c>
      <c r="V792" s="34" t="s">
        <v>259</v>
      </c>
      <c r="W792" s="37">
        <v>2</v>
      </c>
      <c r="X792" s="162">
        <v>45838</v>
      </c>
      <c r="Y792" s="165">
        <v>45840</v>
      </c>
      <c r="Z792" s="86"/>
      <c r="AA792" s="119" t="str" cm="1">
        <f t="array" ref="AA792">IF(AB792="","",INDEX(AG792:DR792,_xlfn.XMATCH(AB792,AG792:DR792)-1))</f>
        <v>DE-GUP-DT-E-24-131</v>
      </c>
      <c r="AB792" s="120">
        <f t="shared" si="120"/>
        <v>45422</v>
      </c>
      <c r="AC792" s="119" cm="1">
        <f t="array" ref="AC792">IF(AB792="","",INDEX(AG792:DR792,_xlfn.XMATCH(AB792,AG792:DR792)+1))</f>
        <v>3</v>
      </c>
      <c r="AD792" s="119" t="str" cm="1">
        <f t="array" ref="AD792">IF(AE792="","",INDEX(AG792:DR792,_xlfn.XMATCH(AE792,AG792:DR792)-1))</f>
        <v>CRS-GUP-DHI-DT-23-1920</v>
      </c>
      <c r="AE792" s="120">
        <f t="shared" si="121"/>
        <v>45051</v>
      </c>
      <c r="AF792" s="119" t="str" cm="1">
        <f t="array" ref="AF792">IF(AE792="","",INDEX(AG792:DR792,_xlfn.XMATCH(AE792,AG792:DR792)+1))</f>
        <v>NC</v>
      </c>
      <c r="AG792" s="43" t="s">
        <v>1659</v>
      </c>
      <c r="AH792" s="117">
        <v>44539</v>
      </c>
      <c r="AI792" s="199" t="s">
        <v>71</v>
      </c>
      <c r="AJ792" s="43" t="s">
        <v>1654</v>
      </c>
      <c r="AK792" s="117">
        <v>44566</v>
      </c>
      <c r="AL792" s="43" t="s">
        <v>73</v>
      </c>
      <c r="AM792" s="43" t="s">
        <v>1660</v>
      </c>
      <c r="AN792" s="117">
        <v>44764</v>
      </c>
      <c r="AO792" s="43">
        <v>1</v>
      </c>
      <c r="AP792" s="43" t="s">
        <v>1661</v>
      </c>
      <c r="AQ792" s="117">
        <v>44791</v>
      </c>
      <c r="AR792" s="43" t="s">
        <v>73</v>
      </c>
      <c r="AS792" s="43" t="s">
        <v>7246</v>
      </c>
      <c r="AT792" s="117">
        <v>45040</v>
      </c>
      <c r="AU792" s="43">
        <v>2</v>
      </c>
      <c r="AV792" s="43" t="s">
        <v>7362</v>
      </c>
      <c r="AW792" s="117">
        <v>45051</v>
      </c>
      <c r="AX792" s="43" t="s">
        <v>73</v>
      </c>
      <c r="AY792" s="43" t="s">
        <v>8374</v>
      </c>
      <c r="AZ792" s="117">
        <v>45422</v>
      </c>
      <c r="BA792" s="43">
        <v>3</v>
      </c>
      <c r="BC792" s="117"/>
      <c r="BF792" s="117"/>
      <c r="BI792" s="117"/>
      <c r="BL792" s="117"/>
      <c r="BR792" s="117"/>
      <c r="BX792" s="117"/>
      <c r="CD792" s="117"/>
      <c r="CJ792" s="117"/>
      <c r="CP792" s="117"/>
      <c r="CV792" s="117"/>
      <c r="DB792" s="117"/>
      <c r="DH792" s="117"/>
      <c r="DN792" s="117"/>
      <c r="DS792" s="31" cm="1">
        <f t="array" ref="DS792">_xlfn.TAKE(_xlfn.CHOOSECOLS(_xlfn.WRAPROWS($AG792:$DR792,6),2),1)</f>
        <v>44539</v>
      </c>
      <c r="DT792" s="31" cm="1">
        <f t="array" ref="DT792">_xlfn.TAKE(_xlfn._xlws.FILTER(_xlfn.CHOOSECOLS(_xlfn.WRAPROWS($AG792:$DR792,6),2),
(_xlfn.CHOOSECOLS(_xlfn.WRAPROWS($AG792:$DR792,6),3) = "0") +
(_xlfn.CHOOSECOLS(_xlfn.WRAPROWS($AG792:$DR792,6),3) = 0) +
(_xlfn.CHOOSECOLS(_xlfn.WRAPROWS($AG792:$DR792,6),3) = "0(CP)")),1)</f>
        <v>44539</v>
      </c>
    </row>
    <row r="793" spans="1:124" s="43" customFormat="1" x14ac:dyDescent="0.45">
      <c r="A793" s="29"/>
      <c r="B793" s="28" t="s">
        <v>59</v>
      </c>
      <c r="C793" s="29" t="s">
        <v>1315</v>
      </c>
      <c r="D793" s="28" t="s">
        <v>101</v>
      </c>
      <c r="E793" s="28" t="s">
        <v>186</v>
      </c>
      <c r="F793" s="28" t="s">
        <v>1662</v>
      </c>
      <c r="G793" s="29"/>
      <c r="H793" s="30" t="str">
        <f t="shared" si="181"/>
        <v>GUP-XJ00-P1LBC-140103</v>
      </c>
      <c r="I793" s="30" t="s">
        <v>1663</v>
      </c>
      <c r="J793" s="28" t="s">
        <v>542</v>
      </c>
      <c r="K793" s="42">
        <v>44615</v>
      </c>
      <c r="L793" s="42"/>
      <c r="M793" s="32" t="s">
        <v>7875</v>
      </c>
      <c r="N793" s="28" t="s">
        <v>1619</v>
      </c>
      <c r="O793" s="28"/>
      <c r="P793" s="28" t="s">
        <v>53</v>
      </c>
      <c r="Q793" s="28"/>
      <c r="R793" s="28"/>
      <c r="S793" s="28"/>
      <c r="T793" s="29" t="s">
        <v>67</v>
      </c>
      <c r="U793" s="37" t="s">
        <v>68</v>
      </c>
      <c r="V793" s="34" t="s">
        <v>259</v>
      </c>
      <c r="W793" s="37">
        <v>2</v>
      </c>
      <c r="X793" s="162">
        <v>45838</v>
      </c>
      <c r="Y793" s="165">
        <v>45840</v>
      </c>
      <c r="Z793" s="86"/>
      <c r="AA793" s="119" t="str" cm="1">
        <f t="array" ref="AA793">IF(AB793="","",INDEX(AG793:DR793,_xlfn.XMATCH(AB793,AG793:DR793)-1))</f>
        <v>DE-GUP-DT-E-24-131</v>
      </c>
      <c r="AB793" s="120">
        <f t="shared" si="120"/>
        <v>45422</v>
      </c>
      <c r="AC793" s="119" cm="1">
        <f t="array" ref="AC793">IF(AB793="","",INDEX(AG793:DR793,_xlfn.XMATCH(AB793,AG793:DR793)+1))</f>
        <v>3</v>
      </c>
      <c r="AD793" s="119" t="str" cm="1">
        <f t="array" ref="AD793">IF(AE793="","",INDEX(AG793:DR793,_xlfn.XMATCH(AE793,AG793:DR793)-1))</f>
        <v>CRS-GUP-DHI-DT-23-1920</v>
      </c>
      <c r="AE793" s="120">
        <f t="shared" si="121"/>
        <v>45051</v>
      </c>
      <c r="AF793" s="119" t="str" cm="1">
        <f t="array" ref="AF793">IF(AE793="","",INDEX(AG793:DR793,_xlfn.XMATCH(AE793,AG793:DR793)+1))</f>
        <v>NC</v>
      </c>
      <c r="AG793" s="43" t="s">
        <v>1664</v>
      </c>
      <c r="AH793" s="117">
        <v>44539</v>
      </c>
      <c r="AI793" s="199" t="s">
        <v>71</v>
      </c>
      <c r="AJ793" s="43" t="s">
        <v>1654</v>
      </c>
      <c r="AK793" s="117">
        <v>44566</v>
      </c>
      <c r="AL793" s="43" t="s">
        <v>73</v>
      </c>
      <c r="AM793" s="43" t="s">
        <v>1665</v>
      </c>
      <c r="AN793" s="117">
        <v>44764</v>
      </c>
      <c r="AO793" s="43">
        <v>1</v>
      </c>
      <c r="AP793" s="43" t="s">
        <v>1666</v>
      </c>
      <c r="AQ793" s="117">
        <v>44791</v>
      </c>
      <c r="AR793" s="43" t="s">
        <v>73</v>
      </c>
      <c r="AS793" s="43" t="s">
        <v>7246</v>
      </c>
      <c r="AT793" s="117">
        <v>45040</v>
      </c>
      <c r="AU793" s="43">
        <v>2</v>
      </c>
      <c r="AV793" s="43" t="s">
        <v>7362</v>
      </c>
      <c r="AW793" s="117">
        <v>45051</v>
      </c>
      <c r="AX793" s="43" t="s">
        <v>73</v>
      </c>
      <c r="AY793" s="43" t="s">
        <v>8374</v>
      </c>
      <c r="AZ793" s="117">
        <v>45422</v>
      </c>
      <c r="BA793" s="43">
        <v>3</v>
      </c>
      <c r="BC793" s="117"/>
      <c r="BF793" s="117"/>
      <c r="BI793" s="117"/>
      <c r="BL793" s="117"/>
      <c r="BR793" s="117"/>
      <c r="BX793" s="117"/>
      <c r="CD793" s="117"/>
      <c r="CJ793" s="117"/>
      <c r="CP793" s="117"/>
      <c r="CV793" s="117"/>
      <c r="DB793" s="117"/>
      <c r="DH793" s="117"/>
      <c r="DN793" s="117"/>
      <c r="DS793" s="31" cm="1">
        <f t="array" ref="DS793">_xlfn.TAKE(_xlfn.CHOOSECOLS(_xlfn.WRAPROWS($AG793:$DR793,6),2),1)</f>
        <v>44539</v>
      </c>
      <c r="DT793" s="31" cm="1">
        <f t="array" ref="DT793">_xlfn.TAKE(_xlfn._xlws.FILTER(_xlfn.CHOOSECOLS(_xlfn.WRAPROWS($AG793:$DR793,6),2),
(_xlfn.CHOOSECOLS(_xlfn.WRAPROWS($AG793:$DR793,6),3) = "0") +
(_xlfn.CHOOSECOLS(_xlfn.WRAPROWS($AG793:$DR793,6),3) = 0) +
(_xlfn.CHOOSECOLS(_xlfn.WRAPROWS($AG793:$DR793,6),3) = "0(CP)")),1)</f>
        <v>44539</v>
      </c>
    </row>
    <row r="794" spans="1:124" s="43" customFormat="1" x14ac:dyDescent="0.45">
      <c r="A794" s="29"/>
      <c r="B794" s="28" t="s">
        <v>59</v>
      </c>
      <c r="C794" s="29" t="s">
        <v>1315</v>
      </c>
      <c r="D794" s="28" t="s">
        <v>101</v>
      </c>
      <c r="E794" s="28" t="s">
        <v>233</v>
      </c>
      <c r="F794" s="28" t="s">
        <v>1667</v>
      </c>
      <c r="G794" s="29"/>
      <c r="H794" s="30" t="str">
        <f t="shared" si="181"/>
        <v>GUP-XJ00-P1LBG-140104</v>
      </c>
      <c r="I794" s="30" t="s">
        <v>1668</v>
      </c>
      <c r="J794" s="28" t="s">
        <v>542</v>
      </c>
      <c r="K794" s="42">
        <v>44764</v>
      </c>
      <c r="L794" s="42"/>
      <c r="M794" s="32" t="s">
        <v>7875</v>
      </c>
      <c r="N794" s="28" t="s">
        <v>1619</v>
      </c>
      <c r="O794" s="28"/>
      <c r="P794" s="28" t="s">
        <v>53</v>
      </c>
      <c r="Q794" s="28"/>
      <c r="R794" s="28"/>
      <c r="S794" s="28"/>
      <c r="T794" s="29" t="s">
        <v>67</v>
      </c>
      <c r="U794" s="37" t="s">
        <v>68</v>
      </c>
      <c r="V794" s="34" t="s">
        <v>259</v>
      </c>
      <c r="W794" s="37">
        <v>2</v>
      </c>
      <c r="X794" s="162">
        <v>45838</v>
      </c>
      <c r="Y794" s="165">
        <v>45840</v>
      </c>
      <c r="Z794" s="86"/>
      <c r="AA794" s="119" t="str" cm="1">
        <f t="array" ref="AA794">IF(AB794="","",INDEX(AG794:DR794,_xlfn.XMATCH(AB794,AG794:DR794)-1))</f>
        <v>DE-GUP-DT-E-24-131</v>
      </c>
      <c r="AB794" s="120">
        <f t="shared" si="120"/>
        <v>45422</v>
      </c>
      <c r="AC794" s="119" cm="1">
        <f t="array" ref="AC794">IF(AB794="","",INDEX(AG794:DR794,_xlfn.XMATCH(AB794,AG794:DR794)+1))</f>
        <v>2</v>
      </c>
      <c r="AD794" s="119" t="str" cm="1">
        <f t="array" ref="AD794">IF(AE794="","",INDEX(AG794:DR794,_xlfn.XMATCH(AE794,AG794:DR794)-1))</f>
        <v>CRS-GUP-DHI-DT-23-1920</v>
      </c>
      <c r="AE794" s="120">
        <f t="shared" si="121"/>
        <v>45051</v>
      </c>
      <c r="AF794" s="119" t="str" cm="1">
        <f t="array" ref="AF794">IF(AE794="","",INDEX(AG794:DR794,_xlfn.XMATCH(AE794,AG794:DR794)+1))</f>
        <v>NC</v>
      </c>
      <c r="AG794" s="43" t="s">
        <v>1669</v>
      </c>
      <c r="AH794" s="117">
        <v>44762</v>
      </c>
      <c r="AI794" s="199">
        <v>0</v>
      </c>
      <c r="AJ794" s="43" t="s">
        <v>1670</v>
      </c>
      <c r="AK794" s="117">
        <v>44789</v>
      </c>
      <c r="AL794" s="43" t="s">
        <v>73</v>
      </c>
      <c r="AM794" s="43" t="s">
        <v>7246</v>
      </c>
      <c r="AN794" s="117">
        <v>45040</v>
      </c>
      <c r="AO794" s="43">
        <v>1</v>
      </c>
      <c r="AP794" s="43" t="s">
        <v>7362</v>
      </c>
      <c r="AQ794" s="117">
        <v>45051</v>
      </c>
      <c r="AR794" s="43" t="s">
        <v>73</v>
      </c>
      <c r="AS794" s="43" t="s">
        <v>8374</v>
      </c>
      <c r="AT794" s="117">
        <v>45422</v>
      </c>
      <c r="AU794" s="43">
        <v>2</v>
      </c>
      <c r="AW794" s="117"/>
      <c r="AZ794" s="117"/>
      <c r="BC794" s="117"/>
      <c r="BF794" s="117"/>
      <c r="BI794" s="117"/>
      <c r="BL794" s="117"/>
      <c r="BR794" s="117"/>
      <c r="BX794" s="117"/>
      <c r="CD794" s="117"/>
      <c r="CJ794" s="117"/>
      <c r="CP794" s="117"/>
      <c r="CV794" s="117"/>
      <c r="DB794" s="117"/>
      <c r="DH794" s="117"/>
      <c r="DN794" s="117"/>
      <c r="DS794" s="31" cm="1">
        <f t="array" ref="DS794">_xlfn.TAKE(_xlfn.CHOOSECOLS(_xlfn.WRAPROWS($AG794:$DR794,6),2),1)</f>
        <v>44762</v>
      </c>
      <c r="DT794" s="31" cm="1">
        <f t="array" ref="DT794">_xlfn.TAKE(_xlfn._xlws.FILTER(_xlfn.CHOOSECOLS(_xlfn.WRAPROWS($AG794:$DR794,6),2),
(_xlfn.CHOOSECOLS(_xlfn.WRAPROWS($AG794:$DR794,6),3) = "0") +
(_xlfn.CHOOSECOLS(_xlfn.WRAPROWS($AG794:$DR794,6),3) = 0) +
(_xlfn.CHOOSECOLS(_xlfn.WRAPROWS($AG794:$DR794,6),3) = "0(CP)")),1)</f>
        <v>44762</v>
      </c>
    </row>
    <row r="795" spans="1:124" s="43" customFormat="1" x14ac:dyDescent="0.45">
      <c r="A795" s="29"/>
      <c r="B795" s="28" t="s">
        <v>59</v>
      </c>
      <c r="C795" s="29" t="s">
        <v>1315</v>
      </c>
      <c r="D795" s="28" t="s">
        <v>101</v>
      </c>
      <c r="E795" s="28" t="s">
        <v>588</v>
      </c>
      <c r="F795" s="28" t="s">
        <v>1671</v>
      </c>
      <c r="G795" s="29"/>
      <c r="H795" s="30" t="str">
        <f t="shared" si="181"/>
        <v>GUP-XJ00-P1LAB-140106</v>
      </c>
      <c r="I795" s="30" t="s">
        <v>1672</v>
      </c>
      <c r="J795" s="28" t="s">
        <v>542</v>
      </c>
      <c r="K795" s="42">
        <v>44764</v>
      </c>
      <c r="L795" s="42"/>
      <c r="M795" s="32" t="s">
        <v>7875</v>
      </c>
      <c r="N795" s="28" t="s">
        <v>1619</v>
      </c>
      <c r="O795" s="28"/>
      <c r="P795" s="28" t="s">
        <v>53</v>
      </c>
      <c r="Q795" s="28"/>
      <c r="R795" s="28"/>
      <c r="S795" s="28"/>
      <c r="T795" s="29" t="s">
        <v>67</v>
      </c>
      <c r="U795" s="37" t="s">
        <v>68</v>
      </c>
      <c r="V795" s="34" t="s">
        <v>259</v>
      </c>
      <c r="W795" s="37">
        <v>2</v>
      </c>
      <c r="X795" s="162">
        <v>45838</v>
      </c>
      <c r="Y795" s="165">
        <v>45840</v>
      </c>
      <c r="Z795" s="86"/>
      <c r="AA795" s="119" t="str" cm="1">
        <f t="array" ref="AA795">IF(AB795="","",INDEX(AG795:DR795,_xlfn.XMATCH(AB795,AG795:DR795)-1))</f>
        <v>DE-GUP-DT-E-24-131</v>
      </c>
      <c r="AB795" s="120">
        <f t="shared" si="120"/>
        <v>45422</v>
      </c>
      <c r="AC795" s="119" cm="1">
        <f t="array" ref="AC795">IF(AB795="","",INDEX(AG795:DR795,_xlfn.XMATCH(AB795,AG795:DR795)+1))</f>
        <v>2</v>
      </c>
      <c r="AD795" s="119" t="str" cm="1">
        <f t="array" ref="AD795">IF(AE795="","",INDEX(AG795:DR795,_xlfn.XMATCH(AE795,AG795:DR795)-1))</f>
        <v>CRS-GUP-DHI-DT-23-2058</v>
      </c>
      <c r="AE795" s="120">
        <f t="shared" si="121"/>
        <v>45122</v>
      </c>
      <c r="AF795" s="119" t="str" cm="1">
        <f t="array" ref="AF795">IF(AE795="","",INDEX(AG795:DR795,_xlfn.XMATCH(AE795,AG795:DR795)+1))</f>
        <v>NC</v>
      </c>
      <c r="AG795" s="43" t="s">
        <v>1673</v>
      </c>
      <c r="AH795" s="117">
        <v>44762</v>
      </c>
      <c r="AI795" s="199">
        <v>0</v>
      </c>
      <c r="AJ795" s="43" t="s">
        <v>1674</v>
      </c>
      <c r="AK795" s="117">
        <v>44789</v>
      </c>
      <c r="AL795" s="43" t="s">
        <v>73</v>
      </c>
      <c r="AM795" s="43" t="s">
        <v>7589</v>
      </c>
      <c r="AN795" s="117">
        <v>45100</v>
      </c>
      <c r="AO795" s="43">
        <v>1</v>
      </c>
      <c r="AP795" s="43" t="s">
        <v>7710</v>
      </c>
      <c r="AQ795" s="117">
        <v>45122</v>
      </c>
      <c r="AR795" s="43" t="s">
        <v>73</v>
      </c>
      <c r="AS795" s="43" t="s">
        <v>8374</v>
      </c>
      <c r="AT795" s="117">
        <v>45422</v>
      </c>
      <c r="AU795" s="43">
        <v>2</v>
      </c>
      <c r="AW795" s="117"/>
      <c r="AZ795" s="117"/>
      <c r="BC795" s="117"/>
      <c r="BF795" s="117"/>
      <c r="BI795" s="117"/>
      <c r="BL795" s="117"/>
      <c r="BR795" s="117"/>
      <c r="BX795" s="117"/>
      <c r="CD795" s="117"/>
      <c r="CJ795" s="117"/>
      <c r="CP795" s="117"/>
      <c r="CV795" s="117"/>
      <c r="DB795" s="117"/>
      <c r="DH795" s="117"/>
      <c r="DN795" s="117"/>
      <c r="DS795" s="31" cm="1">
        <f t="array" ref="DS795">_xlfn.TAKE(_xlfn.CHOOSECOLS(_xlfn.WRAPROWS($AG795:$DR795,6),2),1)</f>
        <v>44762</v>
      </c>
      <c r="DT795" s="31" cm="1">
        <f t="array" ref="DT795">_xlfn.TAKE(_xlfn._xlws.FILTER(_xlfn.CHOOSECOLS(_xlfn.WRAPROWS($AG795:$DR795,6),2),
(_xlfn.CHOOSECOLS(_xlfn.WRAPROWS($AG795:$DR795,6),3) = "0") +
(_xlfn.CHOOSECOLS(_xlfn.WRAPROWS($AG795:$DR795,6),3) = 0) +
(_xlfn.CHOOSECOLS(_xlfn.WRAPROWS($AG795:$DR795,6),3) = "0(CP)")),1)</f>
        <v>44762</v>
      </c>
    </row>
    <row r="796" spans="1:124" s="43" customFormat="1" x14ac:dyDescent="0.45">
      <c r="A796" s="29"/>
      <c r="B796" s="28" t="s">
        <v>59</v>
      </c>
      <c r="C796" s="29" t="s">
        <v>1315</v>
      </c>
      <c r="D796" s="28" t="s">
        <v>101</v>
      </c>
      <c r="E796" s="28" t="s">
        <v>632</v>
      </c>
      <c r="F796" s="28" t="s">
        <v>1675</v>
      </c>
      <c r="G796" s="29"/>
      <c r="H796" s="30" t="str">
        <f t="shared" si="181"/>
        <v>GUP-XJ00-P1LCA-140107</v>
      </c>
      <c r="I796" s="30" t="s">
        <v>1676</v>
      </c>
      <c r="J796" s="28" t="s">
        <v>542</v>
      </c>
      <c r="K796" s="42">
        <v>44855</v>
      </c>
      <c r="L796" s="42"/>
      <c r="M796" s="32" t="s">
        <v>7875</v>
      </c>
      <c r="N796" s="28" t="s">
        <v>1631</v>
      </c>
      <c r="O796" s="28"/>
      <c r="P796" s="28" t="s">
        <v>53</v>
      </c>
      <c r="Q796" s="28"/>
      <c r="R796" s="28"/>
      <c r="S796" s="28"/>
      <c r="T796" s="29" t="s">
        <v>67</v>
      </c>
      <c r="U796" s="37" t="s">
        <v>68</v>
      </c>
      <c r="V796" s="34" t="s">
        <v>259</v>
      </c>
      <c r="W796" s="37">
        <v>2</v>
      </c>
      <c r="X796" s="162">
        <v>45838</v>
      </c>
      <c r="Y796" s="165">
        <v>45840</v>
      </c>
      <c r="Z796" s="86"/>
      <c r="AA796" s="119" t="str" cm="1">
        <f t="array" ref="AA796">IF(AB796="","",INDEX(AG796:DR796,_xlfn.XMATCH(AB796,AG796:DR796)-1))</f>
        <v>DE-GUP-DT-E-24-131</v>
      </c>
      <c r="AB796" s="120">
        <f t="shared" si="120"/>
        <v>45422</v>
      </c>
      <c r="AC796" s="119" cm="1">
        <f t="array" ref="AC796">IF(AB796="","",INDEX(AG796:DR796,_xlfn.XMATCH(AB796,AG796:DR796)+1))</f>
        <v>2</v>
      </c>
      <c r="AD796" s="119" t="str" cm="1">
        <f t="array" ref="AD796">IF(AE796="","",INDEX(AG796:DR796,_xlfn.XMATCH(AE796,AG796:DR796)-1))</f>
        <v>CRS-GUP-DHI-DT-23-2058</v>
      </c>
      <c r="AE796" s="120">
        <f t="shared" si="121"/>
        <v>45122</v>
      </c>
      <c r="AF796" s="119" t="str" cm="1">
        <f t="array" ref="AF796">IF(AE796="","",INDEX(AG796:DR796,_xlfn.XMATCH(AE796,AG796:DR796)+1))</f>
        <v>NC</v>
      </c>
      <c r="AG796" s="43" t="s">
        <v>5153</v>
      </c>
      <c r="AH796" s="117">
        <v>44855</v>
      </c>
      <c r="AI796" s="199">
        <v>0</v>
      </c>
      <c r="AJ796" s="43" t="s">
        <v>5376</v>
      </c>
      <c r="AK796" s="117">
        <v>44878</v>
      </c>
      <c r="AL796" s="43" t="s">
        <v>73</v>
      </c>
      <c r="AM796" s="43" t="s">
        <v>7589</v>
      </c>
      <c r="AN796" s="117">
        <v>45100</v>
      </c>
      <c r="AO796" s="43">
        <v>1</v>
      </c>
      <c r="AP796" s="43" t="s">
        <v>7710</v>
      </c>
      <c r="AQ796" s="117">
        <v>45122</v>
      </c>
      <c r="AR796" s="43" t="s">
        <v>73</v>
      </c>
      <c r="AS796" s="43" t="s">
        <v>8374</v>
      </c>
      <c r="AT796" s="117">
        <v>45422</v>
      </c>
      <c r="AU796" s="43">
        <v>2</v>
      </c>
      <c r="AW796" s="117"/>
      <c r="AZ796" s="117"/>
      <c r="BC796" s="117"/>
      <c r="BF796" s="117"/>
      <c r="BI796" s="117"/>
      <c r="BL796" s="117"/>
      <c r="BR796" s="117"/>
      <c r="BX796" s="117"/>
      <c r="CD796" s="117"/>
      <c r="CJ796" s="117"/>
      <c r="CP796" s="117"/>
      <c r="CV796" s="117"/>
      <c r="DB796" s="117"/>
      <c r="DH796" s="117"/>
      <c r="DN796" s="117"/>
      <c r="DS796" s="31" cm="1">
        <f t="array" ref="DS796">_xlfn.TAKE(_xlfn.CHOOSECOLS(_xlfn.WRAPROWS($AG796:$DR796,6),2),1)</f>
        <v>44855</v>
      </c>
      <c r="DT796" s="31" cm="1">
        <f t="array" ref="DT796">_xlfn.TAKE(_xlfn._xlws.FILTER(_xlfn.CHOOSECOLS(_xlfn.WRAPROWS($AG796:$DR796,6),2),
(_xlfn.CHOOSECOLS(_xlfn.WRAPROWS($AG796:$DR796,6),3) = "0") +
(_xlfn.CHOOSECOLS(_xlfn.WRAPROWS($AG796:$DR796,6),3) = 0) +
(_xlfn.CHOOSECOLS(_xlfn.WRAPROWS($AG796:$DR796,6),3) = "0(CP)")),1)</f>
        <v>44855</v>
      </c>
    </row>
    <row r="797" spans="1:124" s="43" customFormat="1" x14ac:dyDescent="0.45">
      <c r="A797" s="29"/>
      <c r="B797" s="28" t="s">
        <v>59</v>
      </c>
      <c r="C797" s="29" t="s">
        <v>1315</v>
      </c>
      <c r="D797" s="28" t="s">
        <v>101</v>
      </c>
      <c r="E797" s="28" t="s">
        <v>124</v>
      </c>
      <c r="F797" s="28" t="s">
        <v>1677</v>
      </c>
      <c r="G797" s="29"/>
      <c r="H797" s="30" t="str">
        <f t="shared" si="181"/>
        <v>GUP-XJ00-P1PGB-140108</v>
      </c>
      <c r="I797" s="30" t="s">
        <v>1678</v>
      </c>
      <c r="J797" s="28" t="s">
        <v>542</v>
      </c>
      <c r="K797" s="42">
        <v>44841</v>
      </c>
      <c r="L797" s="42"/>
      <c r="M797" s="32" t="s">
        <v>7875</v>
      </c>
      <c r="N797" s="28" t="s">
        <v>1631</v>
      </c>
      <c r="O797" s="28"/>
      <c r="P797" s="28" t="s">
        <v>53</v>
      </c>
      <c r="Q797" s="28"/>
      <c r="R797" s="28"/>
      <c r="S797" s="28"/>
      <c r="T797" s="29" t="s">
        <v>67</v>
      </c>
      <c r="U797" s="37" t="s">
        <v>68</v>
      </c>
      <c r="V797" s="34" t="s">
        <v>259</v>
      </c>
      <c r="W797" s="37">
        <v>2</v>
      </c>
      <c r="X797" s="162">
        <v>45838</v>
      </c>
      <c r="Y797" s="165">
        <v>45840</v>
      </c>
      <c r="Z797" s="86"/>
      <c r="AA797" s="119" t="str" cm="1">
        <f t="array" ref="AA797">IF(AB797="","",INDEX(AG797:DR797,_xlfn.XMATCH(AB797,AG797:DR797)-1))</f>
        <v>DE-GUP-DT-E-24-131</v>
      </c>
      <c r="AB797" s="120">
        <f t="shared" si="120"/>
        <v>45422</v>
      </c>
      <c r="AC797" s="119" cm="1">
        <f t="array" ref="AC797">IF(AB797="","",INDEX(AG797:DR797,_xlfn.XMATCH(AB797,AG797:DR797)+1))</f>
        <v>2</v>
      </c>
      <c r="AD797" s="119" t="str" cm="1">
        <f t="array" ref="AD797">IF(AE797="","",INDEX(AG797:DR797,_xlfn.XMATCH(AE797,AG797:DR797)-1))</f>
        <v>CRS-GUP-DHI-DT-23-2058</v>
      </c>
      <c r="AE797" s="120">
        <f t="shared" si="121"/>
        <v>45122</v>
      </c>
      <c r="AF797" s="119" t="str" cm="1">
        <f t="array" ref="AF797">IF(AE797="","",INDEX(AG797:DR797,_xlfn.XMATCH(AE797,AG797:DR797)+1))</f>
        <v>NC</v>
      </c>
      <c r="AG797" s="43" t="s">
        <v>5101</v>
      </c>
      <c r="AH797" s="117">
        <v>44851</v>
      </c>
      <c r="AI797" s="199">
        <v>0</v>
      </c>
      <c r="AJ797" s="43" t="s">
        <v>5368</v>
      </c>
      <c r="AK797" s="117">
        <v>44878</v>
      </c>
      <c r="AL797" s="43" t="s">
        <v>73</v>
      </c>
      <c r="AM797" s="43" t="s">
        <v>7589</v>
      </c>
      <c r="AN797" s="117">
        <v>45100</v>
      </c>
      <c r="AO797" s="43">
        <v>1</v>
      </c>
      <c r="AP797" s="43" t="s">
        <v>7710</v>
      </c>
      <c r="AQ797" s="117">
        <v>45122</v>
      </c>
      <c r="AR797" s="43" t="s">
        <v>73</v>
      </c>
      <c r="AS797" s="43" t="s">
        <v>8374</v>
      </c>
      <c r="AT797" s="117">
        <v>45422</v>
      </c>
      <c r="AU797" s="43">
        <v>2</v>
      </c>
      <c r="AW797" s="117"/>
      <c r="AZ797" s="117"/>
      <c r="BC797" s="117"/>
      <c r="BF797" s="117"/>
      <c r="BI797" s="117"/>
      <c r="BL797" s="117"/>
      <c r="BR797" s="117"/>
      <c r="BX797" s="117"/>
      <c r="CD797" s="117"/>
      <c r="CJ797" s="117"/>
      <c r="CP797" s="117"/>
      <c r="CV797" s="117"/>
      <c r="DB797" s="117"/>
      <c r="DH797" s="117"/>
      <c r="DN797" s="117"/>
      <c r="DS797" s="31" cm="1">
        <f t="array" ref="DS797">_xlfn.TAKE(_xlfn.CHOOSECOLS(_xlfn.WRAPROWS($AG797:$DR797,6),2),1)</f>
        <v>44851</v>
      </c>
      <c r="DT797" s="31" cm="1">
        <f t="array" ref="DT797">_xlfn.TAKE(_xlfn._xlws.FILTER(_xlfn.CHOOSECOLS(_xlfn.WRAPROWS($AG797:$DR797,6),2),
(_xlfn.CHOOSECOLS(_xlfn.WRAPROWS($AG797:$DR797,6),3) = "0") +
(_xlfn.CHOOSECOLS(_xlfn.WRAPROWS($AG797:$DR797,6),3) = 0) +
(_xlfn.CHOOSECOLS(_xlfn.WRAPROWS($AG797:$DR797,6),3) = "0(CP)")),1)</f>
        <v>44851</v>
      </c>
    </row>
    <row r="798" spans="1:124" s="43" customFormat="1" x14ac:dyDescent="0.45">
      <c r="A798" s="29"/>
      <c r="B798" s="28" t="s">
        <v>59</v>
      </c>
      <c r="C798" s="29" t="s">
        <v>1315</v>
      </c>
      <c r="D798" s="28" t="s">
        <v>101</v>
      </c>
      <c r="E798" s="28" t="s">
        <v>1679</v>
      </c>
      <c r="F798" s="28" t="s">
        <v>1680</v>
      </c>
      <c r="G798" s="29"/>
      <c r="H798" s="30" t="str">
        <f t="shared" si="181"/>
        <v>GUP-XJ00-P1LCM-140109</v>
      </c>
      <c r="I798" s="30" t="s">
        <v>1681</v>
      </c>
      <c r="J798" s="28" t="s">
        <v>542</v>
      </c>
      <c r="K798" s="42">
        <v>44855</v>
      </c>
      <c r="L798" s="42"/>
      <c r="M798" s="32" t="s">
        <v>7875</v>
      </c>
      <c r="N798" s="28" t="s">
        <v>1631</v>
      </c>
      <c r="O798" s="28"/>
      <c r="P798" s="28" t="s">
        <v>53</v>
      </c>
      <c r="Q798" s="28"/>
      <c r="R798" s="28"/>
      <c r="S798" s="28"/>
      <c r="T798" s="29" t="s">
        <v>67</v>
      </c>
      <c r="U798" s="37" t="s">
        <v>68</v>
      </c>
      <c r="V798" s="34" t="s">
        <v>259</v>
      </c>
      <c r="W798" s="37">
        <v>2</v>
      </c>
      <c r="X798" s="162">
        <v>45838</v>
      </c>
      <c r="Y798" s="165">
        <v>45840</v>
      </c>
      <c r="Z798" s="86"/>
      <c r="AA798" s="119" t="str" cm="1">
        <f t="array" ref="AA798">IF(AB798="","",INDEX(AG798:DR798,_xlfn.XMATCH(AB798,AG798:DR798)-1))</f>
        <v>DE-GUP-DT-E-24-131</v>
      </c>
      <c r="AB798" s="120">
        <f t="shared" si="120"/>
        <v>45422</v>
      </c>
      <c r="AC798" s="119" cm="1">
        <f t="array" ref="AC798">IF(AB798="","",INDEX(AG798:DR798,_xlfn.XMATCH(AB798,AG798:DR798)+1))</f>
        <v>2</v>
      </c>
      <c r="AD798" s="119" t="str" cm="1">
        <f t="array" ref="AD798">IF(AE798="","",INDEX(AG798:DR798,_xlfn.XMATCH(AE798,AG798:DR798)-1))</f>
        <v>CRS-GUP-DHI-DT-23-2058</v>
      </c>
      <c r="AE798" s="120">
        <f t="shared" si="121"/>
        <v>45122</v>
      </c>
      <c r="AF798" s="119" t="str" cm="1">
        <f t="array" ref="AF798">IF(AE798="","",INDEX(AG798:DR798,_xlfn.XMATCH(AE798,AG798:DR798)+1))</f>
        <v>NC</v>
      </c>
      <c r="AG798" s="43" t="s">
        <v>6383</v>
      </c>
      <c r="AH798" s="117">
        <v>44963</v>
      </c>
      <c r="AI798" s="199">
        <v>0</v>
      </c>
      <c r="AJ798" s="43" t="s">
        <v>6704</v>
      </c>
      <c r="AK798" s="117">
        <v>44987</v>
      </c>
      <c r="AL798" s="43" t="s">
        <v>73</v>
      </c>
      <c r="AM798" s="43" t="s">
        <v>7589</v>
      </c>
      <c r="AN798" s="117">
        <v>45100</v>
      </c>
      <c r="AO798" s="43">
        <v>1</v>
      </c>
      <c r="AP798" s="43" t="s">
        <v>7710</v>
      </c>
      <c r="AQ798" s="117">
        <v>45122</v>
      </c>
      <c r="AR798" s="43" t="s">
        <v>73</v>
      </c>
      <c r="AS798" s="43" t="s">
        <v>8374</v>
      </c>
      <c r="AT798" s="117">
        <v>45422</v>
      </c>
      <c r="AU798" s="43">
        <v>2</v>
      </c>
      <c r="AW798" s="117"/>
      <c r="AZ798" s="117"/>
      <c r="BC798" s="117"/>
      <c r="BF798" s="117"/>
      <c r="BI798" s="117"/>
      <c r="BL798" s="117"/>
      <c r="BR798" s="117"/>
      <c r="BX798" s="117"/>
      <c r="CD798" s="117"/>
      <c r="CJ798" s="117"/>
      <c r="CP798" s="117"/>
      <c r="CV798" s="117"/>
      <c r="DB798" s="117"/>
      <c r="DH798" s="117"/>
      <c r="DN798" s="117"/>
      <c r="DS798" s="31" cm="1">
        <f t="array" ref="DS798">_xlfn.TAKE(_xlfn.CHOOSECOLS(_xlfn.WRAPROWS($AG798:$DR798,6),2),1)</f>
        <v>44963</v>
      </c>
      <c r="DT798" s="31" cm="1">
        <f t="array" ref="DT798">_xlfn.TAKE(_xlfn._xlws.FILTER(_xlfn.CHOOSECOLS(_xlfn.WRAPROWS($AG798:$DR798,6),2),
(_xlfn.CHOOSECOLS(_xlfn.WRAPROWS($AG798:$DR798,6),3) = "0") +
(_xlfn.CHOOSECOLS(_xlfn.WRAPROWS($AG798:$DR798,6),3) = 0) +
(_xlfn.CHOOSECOLS(_xlfn.WRAPROWS($AG798:$DR798,6),3) = "0(CP)")),1)</f>
        <v>44963</v>
      </c>
    </row>
    <row r="799" spans="1:124" s="43" customFormat="1" x14ac:dyDescent="0.45">
      <c r="A799" s="29"/>
      <c r="B799" s="28" t="s">
        <v>59</v>
      </c>
      <c r="C799" s="29" t="s">
        <v>1315</v>
      </c>
      <c r="D799" s="28" t="s">
        <v>101</v>
      </c>
      <c r="E799" s="28" t="s">
        <v>1682</v>
      </c>
      <c r="F799" s="28" t="s">
        <v>1683</v>
      </c>
      <c r="G799" s="29"/>
      <c r="H799" s="30" t="str">
        <f t="shared" si="181"/>
        <v>GUP-XJ00-P1PAB-140110</v>
      </c>
      <c r="I799" s="30" t="s">
        <v>1684</v>
      </c>
      <c r="J799" s="28" t="s">
        <v>542</v>
      </c>
      <c r="K799" s="42">
        <v>44727</v>
      </c>
      <c r="L799" s="42"/>
      <c r="M799" s="32" t="s">
        <v>7875</v>
      </c>
      <c r="N799" s="28" t="s">
        <v>1631</v>
      </c>
      <c r="O799" s="28"/>
      <c r="P799" s="28" t="s">
        <v>53</v>
      </c>
      <c r="Q799" s="28"/>
      <c r="R799" s="28"/>
      <c r="S799" s="28"/>
      <c r="T799" s="29" t="s">
        <v>67</v>
      </c>
      <c r="U799" s="37" t="s">
        <v>68</v>
      </c>
      <c r="V799" s="34" t="s">
        <v>259</v>
      </c>
      <c r="W799" s="37">
        <v>2</v>
      </c>
      <c r="X799" s="162">
        <v>45838</v>
      </c>
      <c r="Y799" s="165">
        <v>45840</v>
      </c>
      <c r="Z799" s="86"/>
      <c r="AA799" s="119" t="str" cm="1">
        <f t="array" ref="AA799">IF(AB799="","",INDEX(AG799:DR799,_xlfn.XMATCH(AB799,AG799:DR799)-1))</f>
        <v>DE-GUP-DT-E-24-131</v>
      </c>
      <c r="AB799" s="120">
        <f t="shared" si="120"/>
        <v>45422</v>
      </c>
      <c r="AC799" s="119" cm="1">
        <f t="array" ref="AC799">IF(AB799="","",INDEX(AG799:DR799,_xlfn.XMATCH(AB799,AG799:DR799)+1))</f>
        <v>3</v>
      </c>
      <c r="AD799" s="119" t="str" cm="1">
        <f t="array" ref="AD799">IF(AE799="","",INDEX(AG799:DR799,_xlfn.XMATCH(AE799,AG799:DR799)-1))</f>
        <v>CRS-GUP-DHI-DT-23-2058</v>
      </c>
      <c r="AE799" s="120">
        <f t="shared" si="121"/>
        <v>45122</v>
      </c>
      <c r="AF799" s="119" t="str" cm="1">
        <f t="array" ref="AF799">IF(AE799="","",INDEX(AG799:DR799,_xlfn.XMATCH(AE799,AG799:DR799)+1))</f>
        <v>NC</v>
      </c>
      <c r="AG799" s="43" t="s">
        <v>1685</v>
      </c>
      <c r="AH799" s="117">
        <v>44685</v>
      </c>
      <c r="AI799" s="199">
        <v>0</v>
      </c>
      <c r="AJ799" s="43" t="s">
        <v>1686</v>
      </c>
      <c r="AK799" s="117">
        <v>44711</v>
      </c>
      <c r="AL799" s="43" t="s">
        <v>1687</v>
      </c>
      <c r="AM799" s="43" t="s">
        <v>1688</v>
      </c>
      <c r="AN799" s="117">
        <v>44726</v>
      </c>
      <c r="AO799" s="43">
        <v>1</v>
      </c>
      <c r="AP799" s="43" t="s">
        <v>1689</v>
      </c>
      <c r="AQ799" s="117">
        <v>44826</v>
      </c>
      <c r="AR799" s="43" t="s">
        <v>73</v>
      </c>
      <c r="AS799" s="43" t="s">
        <v>7589</v>
      </c>
      <c r="AT799" s="117">
        <v>45100</v>
      </c>
      <c r="AU799" s="43">
        <v>2</v>
      </c>
      <c r="AV799" s="43" t="s">
        <v>7710</v>
      </c>
      <c r="AW799" s="117">
        <v>45122</v>
      </c>
      <c r="AX799" s="43" t="s">
        <v>73</v>
      </c>
      <c r="AY799" s="43" t="s">
        <v>8374</v>
      </c>
      <c r="AZ799" s="117">
        <v>45422</v>
      </c>
      <c r="BA799" s="43">
        <v>3</v>
      </c>
      <c r="BC799" s="117"/>
      <c r="BF799" s="117"/>
      <c r="BI799" s="117"/>
      <c r="BL799" s="117"/>
      <c r="BR799" s="117"/>
      <c r="BX799" s="117"/>
      <c r="CD799" s="117"/>
      <c r="CJ799" s="117"/>
      <c r="CP799" s="117"/>
      <c r="CV799" s="117"/>
      <c r="DB799" s="117"/>
      <c r="DH799" s="117"/>
      <c r="DN799" s="117"/>
      <c r="DS799" s="31" cm="1">
        <f t="array" ref="DS799">_xlfn.TAKE(_xlfn.CHOOSECOLS(_xlfn.WRAPROWS($AG799:$DR799,6),2),1)</f>
        <v>44685</v>
      </c>
      <c r="DT799" s="31" cm="1">
        <f t="array" ref="DT799">_xlfn.TAKE(_xlfn._xlws.FILTER(_xlfn.CHOOSECOLS(_xlfn.WRAPROWS($AG799:$DR799,6),2),
(_xlfn.CHOOSECOLS(_xlfn.WRAPROWS($AG799:$DR799,6),3) = "0") +
(_xlfn.CHOOSECOLS(_xlfn.WRAPROWS($AG799:$DR799,6),3) = 0) +
(_xlfn.CHOOSECOLS(_xlfn.WRAPROWS($AG799:$DR799,6),3) = "0(CP)")),1)</f>
        <v>44685</v>
      </c>
    </row>
    <row r="800" spans="1:124" s="43" customFormat="1" x14ac:dyDescent="0.45">
      <c r="A800" s="29"/>
      <c r="B800" s="28" t="s">
        <v>59</v>
      </c>
      <c r="C800" s="29" t="s">
        <v>1315</v>
      </c>
      <c r="D800" s="28" t="s">
        <v>101</v>
      </c>
      <c r="E800" s="28" t="s">
        <v>1690</v>
      </c>
      <c r="F800" s="28" t="s">
        <v>1691</v>
      </c>
      <c r="G800" s="29"/>
      <c r="H800" s="30" t="str">
        <f t="shared" si="181"/>
        <v>GUP-XJ00-P1EGA-140112</v>
      </c>
      <c r="I800" s="30" t="s">
        <v>1692</v>
      </c>
      <c r="J800" s="28" t="s">
        <v>542</v>
      </c>
      <c r="K800" s="42">
        <v>44848</v>
      </c>
      <c r="L800" s="42"/>
      <c r="M800" s="32" t="s">
        <v>7875</v>
      </c>
      <c r="N800" s="28" t="s">
        <v>1631</v>
      </c>
      <c r="O800" s="28"/>
      <c r="P800" s="28" t="s">
        <v>53</v>
      </c>
      <c r="Q800" s="28"/>
      <c r="R800" s="28"/>
      <c r="S800" s="28"/>
      <c r="T800" s="29" t="s">
        <v>67</v>
      </c>
      <c r="U800" s="37" t="s">
        <v>68</v>
      </c>
      <c r="V800" s="34" t="s">
        <v>259</v>
      </c>
      <c r="W800" s="37">
        <v>2</v>
      </c>
      <c r="X800" s="162">
        <v>45838</v>
      </c>
      <c r="Y800" s="165">
        <v>45840</v>
      </c>
      <c r="Z800" s="86"/>
      <c r="AA800" s="119" t="str" cm="1">
        <f t="array" ref="AA800">IF(AB800="","",INDEX(AG800:DR800,_xlfn.XMATCH(AB800,AG800:DR800)-1))</f>
        <v>DE-GUP-DT-E-24-131</v>
      </c>
      <c r="AB800" s="120">
        <f t="shared" si="120"/>
        <v>45422</v>
      </c>
      <c r="AC800" s="119" cm="1">
        <f t="array" ref="AC800">IF(AB800="","",INDEX(AG800:DR800,_xlfn.XMATCH(AB800,AG800:DR800)+1))</f>
        <v>2</v>
      </c>
      <c r="AD800" s="119" t="str" cm="1">
        <f t="array" ref="AD800">IF(AE800="","",INDEX(AG800:DR800,_xlfn.XMATCH(AE800,AG800:DR800)-1))</f>
        <v>CRS-GUP-DHI-DT-23-2058</v>
      </c>
      <c r="AE800" s="120">
        <f t="shared" si="121"/>
        <v>45122</v>
      </c>
      <c r="AF800" s="119" t="str" cm="1">
        <f t="array" ref="AF800">IF(AE800="","",INDEX(AG800:DR800,_xlfn.XMATCH(AE800,AG800:DR800)+1))</f>
        <v>NC</v>
      </c>
      <c r="AG800" s="43" t="s">
        <v>5101</v>
      </c>
      <c r="AH800" s="117">
        <v>44851</v>
      </c>
      <c r="AI800" s="199">
        <v>0</v>
      </c>
      <c r="AJ800" s="43" t="s">
        <v>5368</v>
      </c>
      <c r="AK800" s="117">
        <v>44878</v>
      </c>
      <c r="AL800" s="43" t="s">
        <v>73</v>
      </c>
      <c r="AM800" s="43" t="s">
        <v>7589</v>
      </c>
      <c r="AN800" s="117">
        <v>45100</v>
      </c>
      <c r="AO800" s="43">
        <v>1</v>
      </c>
      <c r="AP800" s="43" t="s">
        <v>7710</v>
      </c>
      <c r="AQ800" s="117">
        <v>45122</v>
      </c>
      <c r="AR800" s="43" t="s">
        <v>73</v>
      </c>
      <c r="AS800" s="43" t="s">
        <v>8374</v>
      </c>
      <c r="AT800" s="117">
        <v>45422</v>
      </c>
      <c r="AU800" s="43">
        <v>2</v>
      </c>
      <c r="AW800" s="117"/>
      <c r="AZ800" s="117"/>
      <c r="BC800" s="117"/>
      <c r="BF800" s="117"/>
      <c r="BI800" s="117"/>
      <c r="BL800" s="117"/>
      <c r="BR800" s="117"/>
      <c r="BX800" s="117"/>
      <c r="CD800" s="117"/>
      <c r="CJ800" s="117"/>
      <c r="CP800" s="117"/>
      <c r="CV800" s="117"/>
      <c r="DB800" s="117"/>
      <c r="DH800" s="117"/>
      <c r="DN800" s="117"/>
      <c r="DS800" s="31" cm="1">
        <f t="array" ref="DS800">_xlfn.TAKE(_xlfn.CHOOSECOLS(_xlfn.WRAPROWS($AG800:$DR800,6),2),1)</f>
        <v>44851</v>
      </c>
      <c r="DT800" s="31" cm="1">
        <f t="array" ref="DT800">_xlfn.TAKE(_xlfn._xlws.FILTER(_xlfn.CHOOSECOLS(_xlfn.WRAPROWS($AG800:$DR800,6),2),
(_xlfn.CHOOSECOLS(_xlfn.WRAPROWS($AG800:$DR800,6),3) = "0") +
(_xlfn.CHOOSECOLS(_xlfn.WRAPROWS($AG800:$DR800,6),3) = 0) +
(_xlfn.CHOOSECOLS(_xlfn.WRAPROWS($AG800:$DR800,6),3) = "0(CP)")),1)</f>
        <v>44851</v>
      </c>
    </row>
    <row r="801" spans="1:124" s="43" customFormat="1" x14ac:dyDescent="0.45">
      <c r="A801" s="29"/>
      <c r="B801" s="28" t="s">
        <v>59</v>
      </c>
      <c r="C801" s="29" t="s">
        <v>1315</v>
      </c>
      <c r="D801" s="28" t="s">
        <v>101</v>
      </c>
      <c r="E801" s="28" t="s">
        <v>1285</v>
      </c>
      <c r="F801" s="28" t="s">
        <v>1693</v>
      </c>
      <c r="G801" s="29"/>
      <c r="H801" s="30" t="str">
        <f t="shared" si="181"/>
        <v>GUP-XJ00-P1EKG-140113</v>
      </c>
      <c r="I801" s="30" t="s">
        <v>1694</v>
      </c>
      <c r="J801" s="28" t="s">
        <v>542</v>
      </c>
      <c r="K801" s="42">
        <v>44848</v>
      </c>
      <c r="L801" s="42"/>
      <c r="M801" s="32" t="s">
        <v>7875</v>
      </c>
      <c r="N801" s="28" t="s">
        <v>1631</v>
      </c>
      <c r="O801" s="28"/>
      <c r="P801" s="28" t="s">
        <v>53</v>
      </c>
      <c r="Q801" s="28"/>
      <c r="R801" s="28"/>
      <c r="S801" s="28"/>
      <c r="T801" s="29" t="s">
        <v>67</v>
      </c>
      <c r="U801" s="37" t="s">
        <v>68</v>
      </c>
      <c r="V801" s="34" t="s">
        <v>259</v>
      </c>
      <c r="W801" s="37">
        <v>2</v>
      </c>
      <c r="X801" s="162">
        <v>45838</v>
      </c>
      <c r="Y801" s="165">
        <v>45840</v>
      </c>
      <c r="Z801" s="86"/>
      <c r="AA801" s="119" t="str" cm="1">
        <f t="array" ref="AA801">IF(AB801="","",INDEX(AG801:DR801,_xlfn.XMATCH(AB801,AG801:DR801)-1))</f>
        <v>DE-GUP-DT-E-24-131</v>
      </c>
      <c r="AB801" s="120">
        <f t="shared" si="120"/>
        <v>45422</v>
      </c>
      <c r="AC801" s="119" cm="1">
        <f t="array" ref="AC801">IF(AB801="","",INDEX(AG801:DR801,_xlfn.XMATCH(AB801,AG801:DR801)+1))</f>
        <v>2</v>
      </c>
      <c r="AD801" s="119" t="str" cm="1">
        <f t="array" ref="AD801">IF(AE801="","",INDEX(AG801:DR801,_xlfn.XMATCH(AE801,AG801:DR801)-1))</f>
        <v>CRS-GUP-DHI-DT-23-2058</v>
      </c>
      <c r="AE801" s="120">
        <f t="shared" si="121"/>
        <v>45122</v>
      </c>
      <c r="AF801" s="119" t="str" cm="1">
        <f t="array" ref="AF801">IF(AE801="","",INDEX(AG801:DR801,_xlfn.XMATCH(AE801,AG801:DR801)+1))</f>
        <v>NC</v>
      </c>
      <c r="AG801" s="43" t="s">
        <v>5101</v>
      </c>
      <c r="AH801" s="117">
        <v>44851</v>
      </c>
      <c r="AI801" s="199">
        <v>0</v>
      </c>
      <c r="AJ801" s="43" t="s">
        <v>5368</v>
      </c>
      <c r="AK801" s="117">
        <v>44878</v>
      </c>
      <c r="AL801" s="43" t="s">
        <v>73</v>
      </c>
      <c r="AM801" s="43" t="s">
        <v>7589</v>
      </c>
      <c r="AN801" s="117">
        <v>45100</v>
      </c>
      <c r="AO801" s="43">
        <v>1</v>
      </c>
      <c r="AP801" s="43" t="s">
        <v>7710</v>
      </c>
      <c r="AQ801" s="117">
        <v>45122</v>
      </c>
      <c r="AR801" s="43" t="s">
        <v>73</v>
      </c>
      <c r="AS801" s="43" t="s">
        <v>8374</v>
      </c>
      <c r="AT801" s="117">
        <v>45422</v>
      </c>
      <c r="AU801" s="43">
        <v>2</v>
      </c>
      <c r="AW801" s="117"/>
      <c r="AZ801" s="117"/>
      <c r="BC801" s="117"/>
      <c r="BF801" s="117"/>
      <c r="BI801" s="117"/>
      <c r="BL801" s="117"/>
      <c r="BR801" s="117"/>
      <c r="BX801" s="117"/>
      <c r="CD801" s="117"/>
      <c r="CJ801" s="117"/>
      <c r="CP801" s="117"/>
      <c r="CV801" s="117"/>
      <c r="DB801" s="117"/>
      <c r="DH801" s="117"/>
      <c r="DN801" s="117"/>
      <c r="DS801" s="31" cm="1">
        <f t="array" ref="DS801">_xlfn.TAKE(_xlfn.CHOOSECOLS(_xlfn.WRAPROWS($AG801:$DR801,6),2),1)</f>
        <v>44851</v>
      </c>
      <c r="DT801" s="31" cm="1">
        <f t="array" ref="DT801">_xlfn.TAKE(_xlfn._xlws.FILTER(_xlfn.CHOOSECOLS(_xlfn.WRAPROWS($AG801:$DR801,6),2),
(_xlfn.CHOOSECOLS(_xlfn.WRAPROWS($AG801:$DR801,6),3) = "0") +
(_xlfn.CHOOSECOLS(_xlfn.WRAPROWS($AG801:$DR801,6),3) = 0) +
(_xlfn.CHOOSECOLS(_xlfn.WRAPROWS($AG801:$DR801,6),3) = "0(CP)")),1)</f>
        <v>44851</v>
      </c>
    </row>
    <row r="802" spans="1:124" s="43" customFormat="1" x14ac:dyDescent="0.45">
      <c r="A802" s="29"/>
      <c r="B802" s="28" t="s">
        <v>59</v>
      </c>
      <c r="C802" s="29" t="s">
        <v>1315</v>
      </c>
      <c r="D802" s="28" t="s">
        <v>101</v>
      </c>
      <c r="E802" s="28" t="s">
        <v>196</v>
      </c>
      <c r="F802" s="28" t="s">
        <v>1695</v>
      </c>
      <c r="G802" s="29"/>
      <c r="H802" s="30" t="str">
        <f t="shared" si="181"/>
        <v>GUP-XJ00-P1GHC-140114</v>
      </c>
      <c r="I802" s="30" t="s">
        <v>1696</v>
      </c>
      <c r="J802" s="28" t="s">
        <v>542</v>
      </c>
      <c r="K802" s="42">
        <v>44839</v>
      </c>
      <c r="L802" s="42"/>
      <c r="M802" s="32" t="s">
        <v>7875</v>
      </c>
      <c r="N802" s="28" t="s">
        <v>1631</v>
      </c>
      <c r="O802" s="28"/>
      <c r="P802" s="28" t="s">
        <v>53</v>
      </c>
      <c r="Q802" s="28"/>
      <c r="R802" s="28"/>
      <c r="S802" s="28"/>
      <c r="T802" s="29" t="s">
        <v>67</v>
      </c>
      <c r="U802" s="37" t="s">
        <v>68</v>
      </c>
      <c r="V802" s="34" t="s">
        <v>259</v>
      </c>
      <c r="W802" s="37">
        <v>2</v>
      </c>
      <c r="X802" s="162">
        <v>45838</v>
      </c>
      <c r="Y802" s="165">
        <v>45840</v>
      </c>
      <c r="Z802" s="86"/>
      <c r="AA802" s="119" t="str" cm="1">
        <f t="array" ref="AA802">IF(AB802="","",INDEX(AG802:DR802,_xlfn.XMATCH(AB802,AG802:DR802)-1))</f>
        <v>DE-GUP-DT-E-24-131</v>
      </c>
      <c r="AB802" s="120">
        <f t="shared" si="120"/>
        <v>45422</v>
      </c>
      <c r="AC802" s="119" cm="1">
        <f t="array" ref="AC802">IF(AB802="","",INDEX(AG802:DR802,_xlfn.XMATCH(AB802,AG802:DR802)+1))</f>
        <v>2</v>
      </c>
      <c r="AD802" s="119" t="str" cm="1">
        <f t="array" ref="AD802">IF(AE802="","",INDEX(AG802:DR802,_xlfn.XMATCH(AE802,AG802:DR802)-1))</f>
        <v>CRS-GUP-DHI-DT-23-2058</v>
      </c>
      <c r="AE802" s="120">
        <f t="shared" si="121"/>
        <v>45122</v>
      </c>
      <c r="AF802" s="119" t="str" cm="1">
        <f t="array" ref="AF802">IF(AE802="","",INDEX(AG802:DR802,_xlfn.XMATCH(AE802,AG802:DR802)+1))</f>
        <v>NC</v>
      </c>
      <c r="AG802" s="43" t="s">
        <v>5101</v>
      </c>
      <c r="AH802" s="117">
        <v>44851</v>
      </c>
      <c r="AI802" s="199">
        <v>0</v>
      </c>
      <c r="AJ802" s="43" t="s">
        <v>5368</v>
      </c>
      <c r="AK802" s="117">
        <v>44878</v>
      </c>
      <c r="AL802" s="43" t="s">
        <v>73</v>
      </c>
      <c r="AM802" s="43" t="s">
        <v>7589</v>
      </c>
      <c r="AN802" s="117">
        <v>45100</v>
      </c>
      <c r="AO802" s="43">
        <v>1</v>
      </c>
      <c r="AP802" s="43" t="s">
        <v>7710</v>
      </c>
      <c r="AQ802" s="117">
        <v>45122</v>
      </c>
      <c r="AR802" s="43" t="s">
        <v>73</v>
      </c>
      <c r="AS802" s="43" t="s">
        <v>8374</v>
      </c>
      <c r="AT802" s="117">
        <v>45422</v>
      </c>
      <c r="AU802" s="43">
        <v>2</v>
      </c>
      <c r="AW802" s="117"/>
      <c r="AZ802" s="117"/>
      <c r="BC802" s="117"/>
      <c r="BF802" s="117"/>
      <c r="BI802" s="117"/>
      <c r="BL802" s="117"/>
      <c r="BR802" s="117"/>
      <c r="BX802" s="117"/>
      <c r="CD802" s="117"/>
      <c r="CJ802" s="117"/>
      <c r="CP802" s="117"/>
      <c r="CV802" s="117"/>
      <c r="DB802" s="117"/>
      <c r="DH802" s="117"/>
      <c r="DN802" s="117"/>
      <c r="DS802" s="31" cm="1">
        <f t="array" ref="DS802">_xlfn.TAKE(_xlfn.CHOOSECOLS(_xlfn.WRAPROWS($AG802:$DR802,6),2),1)</f>
        <v>44851</v>
      </c>
      <c r="DT802" s="31" cm="1">
        <f t="array" ref="DT802">_xlfn.TAKE(_xlfn._xlws.FILTER(_xlfn.CHOOSECOLS(_xlfn.WRAPROWS($AG802:$DR802,6),2),
(_xlfn.CHOOSECOLS(_xlfn.WRAPROWS($AG802:$DR802,6),3) = "0") +
(_xlfn.CHOOSECOLS(_xlfn.WRAPROWS($AG802:$DR802,6),3) = 0) +
(_xlfn.CHOOSECOLS(_xlfn.WRAPROWS($AG802:$DR802,6),3) = "0(CP)")),1)</f>
        <v>44851</v>
      </c>
    </row>
    <row r="803" spans="1:124" s="43" customFormat="1" x14ac:dyDescent="0.45">
      <c r="A803" s="29"/>
      <c r="B803" s="28" t="s">
        <v>59</v>
      </c>
      <c r="C803" s="29" t="s">
        <v>1315</v>
      </c>
      <c r="D803" s="28" t="s">
        <v>101</v>
      </c>
      <c r="E803" s="28" t="s">
        <v>1697</v>
      </c>
      <c r="F803" s="28" t="s">
        <v>1698</v>
      </c>
      <c r="G803" s="29"/>
      <c r="H803" s="30" t="str">
        <f t="shared" si="181"/>
        <v>GUP-XJ00-P1QFB-140115</v>
      </c>
      <c r="I803" s="30" t="s">
        <v>8375</v>
      </c>
      <c r="J803" s="28" t="s">
        <v>542</v>
      </c>
      <c r="K803" s="42">
        <v>44848</v>
      </c>
      <c r="L803" s="42"/>
      <c r="M803" s="32" t="s">
        <v>7875</v>
      </c>
      <c r="N803" s="28" t="s">
        <v>1631</v>
      </c>
      <c r="O803" s="28"/>
      <c r="P803" s="28" t="s">
        <v>53</v>
      </c>
      <c r="Q803" s="28"/>
      <c r="R803" s="28"/>
      <c r="S803" s="28"/>
      <c r="T803" s="29" t="s">
        <v>67</v>
      </c>
      <c r="U803" s="37" t="s">
        <v>68</v>
      </c>
      <c r="V803" s="34" t="s">
        <v>259</v>
      </c>
      <c r="W803" s="37">
        <v>2</v>
      </c>
      <c r="X803" s="162">
        <v>45838</v>
      </c>
      <c r="Y803" s="165">
        <v>45840</v>
      </c>
      <c r="Z803" s="86"/>
      <c r="AA803" s="119" t="str" cm="1">
        <f t="array" ref="AA803">IF(AB803="","",INDEX(AG803:DR803,_xlfn.XMATCH(AB803,AG803:DR803)-1))</f>
        <v>DE-GUP-DT-E-24-131</v>
      </c>
      <c r="AB803" s="120">
        <f t="shared" si="120"/>
        <v>45422</v>
      </c>
      <c r="AC803" s="119" cm="1">
        <f t="array" ref="AC803">IF(AB803="","",INDEX(AG803:DR803,_xlfn.XMATCH(AB803,AG803:DR803)+1))</f>
        <v>2</v>
      </c>
      <c r="AD803" s="119" t="str" cm="1">
        <f t="array" ref="AD803">IF(AE803="","",INDEX(AG803:DR803,_xlfn.XMATCH(AE803,AG803:DR803)-1))</f>
        <v>CRS-GUP-DHI-DT-23-2058</v>
      </c>
      <c r="AE803" s="120">
        <f t="shared" si="121"/>
        <v>45122</v>
      </c>
      <c r="AF803" s="119" t="str" cm="1">
        <f t="array" ref="AF803">IF(AE803="","",INDEX(AG803:DR803,_xlfn.XMATCH(AE803,AG803:DR803)+1))</f>
        <v>NC</v>
      </c>
      <c r="AG803" s="43" t="s">
        <v>5153</v>
      </c>
      <c r="AH803" s="117">
        <v>44855</v>
      </c>
      <c r="AI803" s="199">
        <v>0</v>
      </c>
      <c r="AJ803" s="43" t="s">
        <v>5376</v>
      </c>
      <c r="AK803" s="117">
        <v>44878</v>
      </c>
      <c r="AL803" s="43" t="s">
        <v>73</v>
      </c>
      <c r="AM803" s="43" t="s">
        <v>7589</v>
      </c>
      <c r="AN803" s="117">
        <v>45100</v>
      </c>
      <c r="AO803" s="43">
        <v>1</v>
      </c>
      <c r="AP803" s="43" t="s">
        <v>7710</v>
      </c>
      <c r="AQ803" s="117">
        <v>45122</v>
      </c>
      <c r="AR803" s="43" t="s">
        <v>73</v>
      </c>
      <c r="AS803" s="43" t="s">
        <v>8374</v>
      </c>
      <c r="AT803" s="117">
        <v>45422</v>
      </c>
      <c r="AU803" s="43">
        <v>2</v>
      </c>
      <c r="AW803" s="117"/>
      <c r="AZ803" s="117"/>
      <c r="BC803" s="117"/>
      <c r="BF803" s="117"/>
      <c r="BI803" s="117"/>
      <c r="BL803" s="117"/>
      <c r="BR803" s="117"/>
      <c r="BX803" s="117"/>
      <c r="CD803" s="117"/>
      <c r="CJ803" s="117"/>
      <c r="CP803" s="117"/>
      <c r="CV803" s="117"/>
      <c r="DB803" s="117"/>
      <c r="DH803" s="117"/>
      <c r="DN803" s="117"/>
      <c r="DS803" s="31" cm="1">
        <f t="array" ref="DS803">_xlfn.TAKE(_xlfn.CHOOSECOLS(_xlfn.WRAPROWS($AG803:$DR803,6),2),1)</f>
        <v>44855</v>
      </c>
      <c r="DT803" s="31" cm="1">
        <f t="array" ref="DT803">_xlfn.TAKE(_xlfn._xlws.FILTER(_xlfn.CHOOSECOLS(_xlfn.WRAPROWS($AG803:$DR803,6),2),
(_xlfn.CHOOSECOLS(_xlfn.WRAPROWS($AG803:$DR803,6),3) = "0") +
(_xlfn.CHOOSECOLS(_xlfn.WRAPROWS($AG803:$DR803,6),3) = 0) +
(_xlfn.CHOOSECOLS(_xlfn.WRAPROWS($AG803:$DR803,6),3) = "0(CP)")),1)</f>
        <v>44855</v>
      </c>
    </row>
    <row r="804" spans="1:124" s="43" customFormat="1" x14ac:dyDescent="0.45">
      <c r="A804" s="29"/>
      <c r="B804" s="28" t="s">
        <v>59</v>
      </c>
      <c r="C804" s="29" t="s">
        <v>1315</v>
      </c>
      <c r="D804" s="28" t="s">
        <v>101</v>
      </c>
      <c r="E804" s="28" t="s">
        <v>1699</v>
      </c>
      <c r="F804" s="28" t="s">
        <v>1700</v>
      </c>
      <c r="G804" s="29"/>
      <c r="H804" s="30" t="str">
        <f t="shared" si="181"/>
        <v>GUP-XJ00-P1SCB-140116</v>
      </c>
      <c r="I804" s="30" t="s">
        <v>1701</v>
      </c>
      <c r="J804" s="28" t="s">
        <v>542</v>
      </c>
      <c r="K804" s="42">
        <v>44848</v>
      </c>
      <c r="L804" s="42"/>
      <c r="M804" s="32" t="s">
        <v>7875</v>
      </c>
      <c r="N804" s="28" t="s">
        <v>1631</v>
      </c>
      <c r="O804" s="28"/>
      <c r="P804" s="28" t="s">
        <v>53</v>
      </c>
      <c r="Q804" s="28"/>
      <c r="R804" s="28"/>
      <c r="S804" s="28"/>
      <c r="T804" s="29" t="s">
        <v>67</v>
      </c>
      <c r="U804" s="37" t="s">
        <v>68</v>
      </c>
      <c r="V804" s="34" t="s">
        <v>259</v>
      </c>
      <c r="W804" s="37">
        <v>2</v>
      </c>
      <c r="X804" s="162">
        <v>45838</v>
      </c>
      <c r="Y804" s="165">
        <v>45840</v>
      </c>
      <c r="Z804" s="86"/>
      <c r="AA804" s="119" t="str" cm="1">
        <f t="array" ref="AA804">IF(AB804="","",INDEX(AG804:DR804,_xlfn.XMATCH(AB804,AG804:DR804)-1))</f>
        <v>DE-GUP-DT-E-24-131</v>
      </c>
      <c r="AB804" s="120">
        <f t="shared" si="120"/>
        <v>45422</v>
      </c>
      <c r="AC804" s="119" cm="1">
        <f t="array" ref="AC804">IF(AB804="","",INDEX(AG804:DR804,_xlfn.XMATCH(AB804,AG804:DR804)+1))</f>
        <v>2</v>
      </c>
      <c r="AD804" s="119" t="str" cm="1">
        <f t="array" ref="AD804">IF(AE804="","",INDEX(AG804:DR804,_xlfn.XMATCH(AE804,AG804:DR804)-1))</f>
        <v>CRS-GUP-DHI-DT-23-2058</v>
      </c>
      <c r="AE804" s="120">
        <f t="shared" si="121"/>
        <v>45122</v>
      </c>
      <c r="AF804" s="119" t="str" cm="1">
        <f t="array" ref="AF804">IF(AE804="","",INDEX(AG804:DR804,_xlfn.XMATCH(AE804,AG804:DR804)+1))</f>
        <v>NC</v>
      </c>
      <c r="AG804" s="43" t="s">
        <v>5153</v>
      </c>
      <c r="AH804" s="117">
        <v>44855</v>
      </c>
      <c r="AI804" s="199">
        <v>0</v>
      </c>
      <c r="AJ804" s="43" t="s">
        <v>5376</v>
      </c>
      <c r="AK804" s="117">
        <v>44878</v>
      </c>
      <c r="AL804" s="43" t="s">
        <v>73</v>
      </c>
      <c r="AM804" s="43" t="s">
        <v>7589</v>
      </c>
      <c r="AN804" s="117">
        <v>45100</v>
      </c>
      <c r="AO804" s="43">
        <v>1</v>
      </c>
      <c r="AP804" s="43" t="s">
        <v>7710</v>
      </c>
      <c r="AQ804" s="117">
        <v>45122</v>
      </c>
      <c r="AR804" s="43" t="s">
        <v>73</v>
      </c>
      <c r="AS804" s="43" t="s">
        <v>8374</v>
      </c>
      <c r="AT804" s="117">
        <v>45422</v>
      </c>
      <c r="AU804" s="43">
        <v>2</v>
      </c>
      <c r="AW804" s="117"/>
      <c r="AZ804" s="117"/>
      <c r="BC804" s="117"/>
      <c r="BF804" s="117"/>
      <c r="BI804" s="117"/>
      <c r="BL804" s="117"/>
      <c r="BR804" s="117"/>
      <c r="BX804" s="117"/>
      <c r="CD804" s="117"/>
      <c r="CJ804" s="117"/>
      <c r="CP804" s="117"/>
      <c r="CV804" s="117"/>
      <c r="DB804" s="117"/>
      <c r="DH804" s="117"/>
      <c r="DN804" s="117"/>
      <c r="DS804" s="31" cm="1">
        <f t="array" ref="DS804">_xlfn.TAKE(_xlfn.CHOOSECOLS(_xlfn.WRAPROWS($AG804:$DR804,6),2),1)</f>
        <v>44855</v>
      </c>
      <c r="DT804" s="31" cm="1">
        <f t="array" ref="DT804">_xlfn.TAKE(_xlfn._xlws.FILTER(_xlfn.CHOOSECOLS(_xlfn.WRAPROWS($AG804:$DR804,6),2),
(_xlfn.CHOOSECOLS(_xlfn.WRAPROWS($AG804:$DR804,6),3) = "0") +
(_xlfn.CHOOSECOLS(_xlfn.WRAPROWS($AG804:$DR804,6),3) = 0) +
(_xlfn.CHOOSECOLS(_xlfn.WRAPROWS($AG804:$DR804,6),3) = "0(CP)")),1)</f>
        <v>44855</v>
      </c>
    </row>
    <row r="805" spans="1:124" s="43" customFormat="1" x14ac:dyDescent="0.45">
      <c r="A805" s="29"/>
      <c r="B805" s="28" t="s">
        <v>59</v>
      </c>
      <c r="C805" s="29" t="s">
        <v>1315</v>
      </c>
      <c r="D805" s="28" t="s">
        <v>101</v>
      </c>
      <c r="E805" s="28" t="s">
        <v>446</v>
      </c>
      <c r="F805" s="28" t="s">
        <v>1702</v>
      </c>
      <c r="G805" s="29"/>
      <c r="H805" s="30" t="str">
        <f t="shared" si="181"/>
        <v>GUP-XJ00-P1GHD-140117</v>
      </c>
      <c r="I805" s="30" t="s">
        <v>1703</v>
      </c>
      <c r="J805" s="28" t="s">
        <v>542</v>
      </c>
      <c r="K805" s="42">
        <v>44855</v>
      </c>
      <c r="L805" s="42"/>
      <c r="M805" s="32" t="s">
        <v>7875</v>
      </c>
      <c r="N805" s="28" t="s">
        <v>1631</v>
      </c>
      <c r="O805" s="28"/>
      <c r="P805" s="28" t="s">
        <v>53</v>
      </c>
      <c r="Q805" s="28"/>
      <c r="R805" s="28"/>
      <c r="S805" s="28"/>
      <c r="T805" s="29" t="s">
        <v>67</v>
      </c>
      <c r="U805" s="37" t="s">
        <v>68</v>
      </c>
      <c r="V805" s="34" t="s">
        <v>259</v>
      </c>
      <c r="W805" s="37">
        <v>2</v>
      </c>
      <c r="X805" s="162">
        <v>45838</v>
      </c>
      <c r="Y805" s="165">
        <v>45840</v>
      </c>
      <c r="Z805" s="86"/>
      <c r="AA805" s="119" t="str" cm="1">
        <f t="array" ref="AA805">IF(AB805="","",INDEX(AG805:DR805,_xlfn.XMATCH(AB805,AG805:DR805)-1))</f>
        <v>DE-GUP-DT-E-24-131</v>
      </c>
      <c r="AB805" s="120">
        <f t="shared" si="120"/>
        <v>45422</v>
      </c>
      <c r="AC805" s="119" cm="1">
        <f t="array" ref="AC805">IF(AB805="","",INDEX(AG805:DR805,_xlfn.XMATCH(AB805,AG805:DR805)+1))</f>
        <v>2</v>
      </c>
      <c r="AD805" s="119" t="str" cm="1">
        <f t="array" ref="AD805">IF(AE805="","",INDEX(AG805:DR805,_xlfn.XMATCH(AE805,AG805:DR805)-1))</f>
        <v>CRS-GUP-DHI-DT-23-2058</v>
      </c>
      <c r="AE805" s="120">
        <f t="shared" si="121"/>
        <v>45122</v>
      </c>
      <c r="AF805" s="119" t="str" cm="1">
        <f t="array" ref="AF805">IF(AE805="","",INDEX(AG805:DR805,_xlfn.XMATCH(AE805,AG805:DR805)+1))</f>
        <v>NC</v>
      </c>
      <c r="AG805" s="43" t="s">
        <v>5153</v>
      </c>
      <c r="AH805" s="117">
        <v>44855</v>
      </c>
      <c r="AI805" s="199">
        <v>0</v>
      </c>
      <c r="AJ805" s="43" t="s">
        <v>5376</v>
      </c>
      <c r="AK805" s="117">
        <v>44878</v>
      </c>
      <c r="AL805" s="43" t="s">
        <v>73</v>
      </c>
      <c r="AM805" s="43" t="s">
        <v>7589</v>
      </c>
      <c r="AN805" s="117">
        <v>45100</v>
      </c>
      <c r="AO805" s="43">
        <v>1</v>
      </c>
      <c r="AP805" s="43" t="s">
        <v>7710</v>
      </c>
      <c r="AQ805" s="117">
        <v>45122</v>
      </c>
      <c r="AR805" s="43" t="s">
        <v>73</v>
      </c>
      <c r="AS805" s="43" t="s">
        <v>8374</v>
      </c>
      <c r="AT805" s="117">
        <v>45422</v>
      </c>
      <c r="AU805" s="43">
        <v>2</v>
      </c>
      <c r="AW805" s="117"/>
      <c r="AZ805" s="117"/>
      <c r="BC805" s="117"/>
      <c r="BF805" s="117"/>
      <c r="BI805" s="117"/>
      <c r="BL805" s="117"/>
      <c r="BR805" s="117"/>
      <c r="BX805" s="117"/>
      <c r="CD805" s="117"/>
      <c r="CJ805" s="117"/>
      <c r="CP805" s="117"/>
      <c r="CV805" s="117"/>
      <c r="DB805" s="117"/>
      <c r="DH805" s="117"/>
      <c r="DN805" s="117"/>
      <c r="DS805" s="31" cm="1">
        <f t="array" ref="DS805">_xlfn.TAKE(_xlfn.CHOOSECOLS(_xlfn.WRAPROWS($AG805:$DR805,6),2),1)</f>
        <v>44855</v>
      </c>
      <c r="DT805" s="31" cm="1">
        <f t="array" ref="DT805">_xlfn.TAKE(_xlfn._xlws.FILTER(_xlfn.CHOOSECOLS(_xlfn.WRAPROWS($AG805:$DR805,6),2),
(_xlfn.CHOOSECOLS(_xlfn.WRAPROWS($AG805:$DR805,6),3) = "0") +
(_xlfn.CHOOSECOLS(_xlfn.WRAPROWS($AG805:$DR805,6),3) = 0) +
(_xlfn.CHOOSECOLS(_xlfn.WRAPROWS($AG805:$DR805,6),3) = "0(CP)")),1)</f>
        <v>44855</v>
      </c>
    </row>
    <row r="806" spans="1:124" s="43" customFormat="1" x14ac:dyDescent="0.45">
      <c r="A806" s="29"/>
      <c r="B806" s="28" t="s">
        <v>59</v>
      </c>
      <c r="C806" s="29" t="s">
        <v>1315</v>
      </c>
      <c r="D806" s="28" t="s">
        <v>101</v>
      </c>
      <c r="E806" s="28" t="s">
        <v>407</v>
      </c>
      <c r="F806" s="28" t="s">
        <v>1704</v>
      </c>
      <c r="G806" s="29"/>
      <c r="H806" s="30" t="str">
        <f t="shared" ref="H806:H869" si="199">CONCATENATE(B806,"-",C806,"-",D806,E806,"-",F806)</f>
        <v>GUP-XJ00-P1GKB-140118</v>
      </c>
      <c r="I806" s="30" t="s">
        <v>1705</v>
      </c>
      <c r="J806" s="28" t="s">
        <v>542</v>
      </c>
      <c r="K806" s="42">
        <v>44855</v>
      </c>
      <c r="L806" s="42"/>
      <c r="M806" s="32" t="s">
        <v>7875</v>
      </c>
      <c r="N806" s="28" t="s">
        <v>1631</v>
      </c>
      <c r="O806" s="28"/>
      <c r="P806" s="28" t="s">
        <v>53</v>
      </c>
      <c r="Q806" s="28"/>
      <c r="R806" s="28"/>
      <c r="S806" s="28"/>
      <c r="T806" s="29" t="s">
        <v>67</v>
      </c>
      <c r="U806" s="37" t="s">
        <v>68</v>
      </c>
      <c r="V806" s="34" t="s">
        <v>259</v>
      </c>
      <c r="W806" s="37">
        <v>2</v>
      </c>
      <c r="X806" s="162">
        <v>45838</v>
      </c>
      <c r="Y806" s="165">
        <v>45840</v>
      </c>
      <c r="Z806" s="86"/>
      <c r="AA806" s="119" t="str" cm="1">
        <f t="array" ref="AA806">IF(AB806="","",INDEX(AG806:DR806,_xlfn.XMATCH(AB806,AG806:DR806)-1))</f>
        <v>DE-GUP-DT-E-24-131</v>
      </c>
      <c r="AB806" s="120">
        <f t="shared" si="120"/>
        <v>45422</v>
      </c>
      <c r="AC806" s="119" cm="1">
        <f t="array" ref="AC806">IF(AB806="","",INDEX(AG806:DR806,_xlfn.XMATCH(AB806,AG806:DR806)+1))</f>
        <v>2</v>
      </c>
      <c r="AD806" s="119" t="str" cm="1">
        <f t="array" ref="AD806">IF(AE806="","",INDEX(AG806:DR806,_xlfn.XMATCH(AE806,AG806:DR806)-1))</f>
        <v>CRS-GUP-DHI-DT-23-2058</v>
      </c>
      <c r="AE806" s="120">
        <f t="shared" si="121"/>
        <v>45122</v>
      </c>
      <c r="AF806" s="119" t="str" cm="1">
        <f t="array" ref="AF806">IF(AE806="","",INDEX(AG806:DR806,_xlfn.XMATCH(AE806,AG806:DR806)+1))</f>
        <v>NC</v>
      </c>
      <c r="AG806" s="43" t="s">
        <v>5153</v>
      </c>
      <c r="AH806" s="117">
        <v>44855</v>
      </c>
      <c r="AI806" s="199">
        <v>0</v>
      </c>
      <c r="AJ806" s="43" t="s">
        <v>5376</v>
      </c>
      <c r="AK806" s="117">
        <v>44878</v>
      </c>
      <c r="AL806" s="43" t="s">
        <v>73</v>
      </c>
      <c r="AM806" s="43" t="s">
        <v>7589</v>
      </c>
      <c r="AN806" s="117">
        <v>45100</v>
      </c>
      <c r="AO806" s="43">
        <v>1</v>
      </c>
      <c r="AP806" s="43" t="s">
        <v>7710</v>
      </c>
      <c r="AQ806" s="117">
        <v>45122</v>
      </c>
      <c r="AR806" s="43" t="s">
        <v>73</v>
      </c>
      <c r="AS806" s="43" t="s">
        <v>8374</v>
      </c>
      <c r="AT806" s="117">
        <v>45422</v>
      </c>
      <c r="AU806" s="43">
        <v>2</v>
      </c>
      <c r="AW806" s="117"/>
      <c r="AZ806" s="117"/>
      <c r="BC806" s="117"/>
      <c r="BF806" s="117"/>
      <c r="BI806" s="117"/>
      <c r="BL806" s="117"/>
      <c r="BR806" s="117"/>
      <c r="BX806" s="117"/>
      <c r="CD806" s="117"/>
      <c r="CJ806" s="117"/>
      <c r="CP806" s="117"/>
      <c r="CV806" s="117"/>
      <c r="DB806" s="117"/>
      <c r="DH806" s="117"/>
      <c r="DN806" s="117"/>
      <c r="DS806" s="31" cm="1">
        <f t="array" ref="DS806">_xlfn.TAKE(_xlfn.CHOOSECOLS(_xlfn.WRAPROWS($AG806:$DR806,6),2),1)</f>
        <v>44855</v>
      </c>
      <c r="DT806" s="31" cm="1">
        <f t="array" ref="DT806">_xlfn.TAKE(_xlfn._xlws.FILTER(_xlfn.CHOOSECOLS(_xlfn.WRAPROWS($AG806:$DR806,6),2),
(_xlfn.CHOOSECOLS(_xlfn.WRAPROWS($AG806:$DR806,6),3) = "0") +
(_xlfn.CHOOSECOLS(_xlfn.WRAPROWS($AG806:$DR806,6),3) = 0) +
(_xlfn.CHOOSECOLS(_xlfn.WRAPROWS($AG806:$DR806,6),3) = "0(CP)")),1)</f>
        <v>44855</v>
      </c>
    </row>
    <row r="807" spans="1:124" s="43" customFormat="1" x14ac:dyDescent="0.45">
      <c r="A807" s="29"/>
      <c r="B807" s="28" t="s">
        <v>59</v>
      </c>
      <c r="C807" s="29" t="s">
        <v>1315</v>
      </c>
      <c r="D807" s="28" t="s">
        <v>101</v>
      </c>
      <c r="E807" s="28" t="s">
        <v>62</v>
      </c>
      <c r="F807" s="28" t="s">
        <v>1706</v>
      </c>
      <c r="G807" s="29"/>
      <c r="H807" s="30" t="str">
        <f t="shared" si="199"/>
        <v>GUP-XJ00-P1ZEN-140122</v>
      </c>
      <c r="I807" s="30" t="s">
        <v>5237</v>
      </c>
      <c r="J807" s="28" t="s">
        <v>542</v>
      </c>
      <c r="K807" s="42">
        <v>44855</v>
      </c>
      <c r="L807" s="42"/>
      <c r="M807" s="32" t="s">
        <v>7875</v>
      </c>
      <c r="N807" s="28" t="s">
        <v>1631</v>
      </c>
      <c r="O807" s="28"/>
      <c r="P807" s="28" t="s">
        <v>53</v>
      </c>
      <c r="Q807" s="28"/>
      <c r="R807" s="28"/>
      <c r="S807" s="28"/>
      <c r="T807" s="29" t="s">
        <v>67</v>
      </c>
      <c r="U807" s="37" t="s">
        <v>68</v>
      </c>
      <c r="V807" s="34" t="s">
        <v>259</v>
      </c>
      <c r="W807" s="37">
        <v>2</v>
      </c>
      <c r="X807" s="162">
        <v>45838</v>
      </c>
      <c r="Y807" s="165">
        <v>45840</v>
      </c>
      <c r="Z807" s="86"/>
      <c r="AA807" s="119" t="str" cm="1">
        <f t="array" ref="AA807">IF(AB807="","",INDEX(AG807:DR807,_xlfn.XMATCH(AB807,AG807:DR807)-1))</f>
        <v>DE-GUP-DT-E-24-131</v>
      </c>
      <c r="AB807" s="120">
        <f t="shared" si="120"/>
        <v>45422</v>
      </c>
      <c r="AC807" s="119" cm="1">
        <f t="array" ref="AC807">IF(AB807="","",INDEX(AG807:DR807,_xlfn.XMATCH(AB807,AG807:DR807)+1))</f>
        <v>2</v>
      </c>
      <c r="AD807" s="119" t="str" cm="1">
        <f t="array" ref="AD807">IF(AE807="","",INDEX(AG807:DR807,_xlfn.XMATCH(AE807,AG807:DR807)-1))</f>
        <v>CRS-GUP-DHI-DT-23-2058</v>
      </c>
      <c r="AE807" s="120">
        <f t="shared" si="121"/>
        <v>45122</v>
      </c>
      <c r="AF807" s="119" t="str" cm="1">
        <f t="array" ref="AF807">IF(AE807="","",INDEX(AG807:DR807,_xlfn.XMATCH(AE807,AG807:DR807)+1))</f>
        <v>NC</v>
      </c>
      <c r="AG807" s="43" t="s">
        <v>6614</v>
      </c>
      <c r="AH807" s="117">
        <v>44984</v>
      </c>
      <c r="AI807" s="199">
        <v>0</v>
      </c>
      <c r="AJ807" s="43" t="s">
        <v>6848</v>
      </c>
      <c r="AK807" s="117">
        <v>44999</v>
      </c>
      <c r="AL807" s="43" t="s">
        <v>73</v>
      </c>
      <c r="AM807" s="43" t="s">
        <v>7589</v>
      </c>
      <c r="AN807" s="117">
        <v>45100</v>
      </c>
      <c r="AO807" s="43">
        <v>1</v>
      </c>
      <c r="AP807" s="43" t="s">
        <v>7710</v>
      </c>
      <c r="AQ807" s="117">
        <v>45122</v>
      </c>
      <c r="AR807" s="43" t="s">
        <v>73</v>
      </c>
      <c r="AS807" s="43" t="s">
        <v>8374</v>
      </c>
      <c r="AT807" s="117">
        <v>45422</v>
      </c>
      <c r="AU807" s="43">
        <v>2</v>
      </c>
      <c r="AW807" s="117"/>
      <c r="AZ807" s="117"/>
      <c r="BC807" s="117"/>
      <c r="BF807" s="117"/>
      <c r="BI807" s="117"/>
      <c r="BL807" s="117"/>
      <c r="BR807" s="117"/>
      <c r="BX807" s="117"/>
      <c r="CD807" s="117"/>
      <c r="CJ807" s="117"/>
      <c r="CP807" s="117"/>
      <c r="CV807" s="117"/>
      <c r="DB807" s="117"/>
      <c r="DH807" s="117"/>
      <c r="DN807" s="117"/>
      <c r="DS807" s="31" cm="1">
        <f t="array" ref="DS807">_xlfn.TAKE(_xlfn.CHOOSECOLS(_xlfn.WRAPROWS($AG807:$DR807,6),2),1)</f>
        <v>44984</v>
      </c>
      <c r="DT807" s="31" cm="1">
        <f t="array" ref="DT807">_xlfn.TAKE(_xlfn._xlws.FILTER(_xlfn.CHOOSECOLS(_xlfn.WRAPROWS($AG807:$DR807,6),2),
(_xlfn.CHOOSECOLS(_xlfn.WRAPROWS($AG807:$DR807,6),3) = "0") +
(_xlfn.CHOOSECOLS(_xlfn.WRAPROWS($AG807:$DR807,6),3) = 0) +
(_xlfn.CHOOSECOLS(_xlfn.WRAPROWS($AG807:$DR807,6),3) = "0(CP)")),1)</f>
        <v>44984</v>
      </c>
    </row>
    <row r="808" spans="1:124" s="43" customFormat="1" x14ac:dyDescent="0.45">
      <c r="A808" s="29"/>
      <c r="B808" s="28" t="s">
        <v>59</v>
      </c>
      <c r="C808" s="29" t="s">
        <v>1315</v>
      </c>
      <c r="D808" s="28" t="s">
        <v>101</v>
      </c>
      <c r="E808" s="28" t="s">
        <v>1707</v>
      </c>
      <c r="F808" s="28" t="s">
        <v>1708</v>
      </c>
      <c r="G808" s="87"/>
      <c r="H808" s="30" t="str">
        <f t="shared" si="199"/>
        <v>GUP-XJ00-P1SGA-140123</v>
      </c>
      <c r="I808" s="30" t="s">
        <v>1709</v>
      </c>
      <c r="J808" s="28" t="s">
        <v>542</v>
      </c>
      <c r="K808" s="42">
        <v>44855</v>
      </c>
      <c r="L808" s="42"/>
      <c r="M808" s="32" t="s">
        <v>7875</v>
      </c>
      <c r="N808" s="28" t="s">
        <v>1631</v>
      </c>
      <c r="O808" s="28"/>
      <c r="P808" s="28" t="s">
        <v>53</v>
      </c>
      <c r="Q808" s="28"/>
      <c r="R808" s="28"/>
      <c r="S808" s="28"/>
      <c r="T808" s="29" t="s">
        <v>67</v>
      </c>
      <c r="U808" s="37" t="s">
        <v>68</v>
      </c>
      <c r="V808" s="34" t="s">
        <v>259</v>
      </c>
      <c r="W808" s="37">
        <v>2</v>
      </c>
      <c r="X808" s="162">
        <v>45838</v>
      </c>
      <c r="Y808" s="165">
        <v>45840</v>
      </c>
      <c r="Z808" s="88"/>
      <c r="AA808" s="119" t="str" cm="1">
        <f t="array" ref="AA808">IF(AB808="","",INDEX(AG808:DR808,_xlfn.XMATCH(AB808,AG808:DR808)-1))</f>
        <v>DE-GUP-DT-E-24-131</v>
      </c>
      <c r="AB808" s="120">
        <f t="shared" si="120"/>
        <v>45422</v>
      </c>
      <c r="AC808" s="119" cm="1">
        <f t="array" ref="AC808">IF(AB808="","",INDEX(AG808:DR808,_xlfn.XMATCH(AB808,AG808:DR808)+1))</f>
        <v>2</v>
      </c>
      <c r="AD808" s="119" t="str" cm="1">
        <f t="array" ref="AD808">IF(AE808="","",INDEX(AG808:DR808,_xlfn.XMATCH(AE808,AG808:DR808)-1))</f>
        <v>CRS-GUP-DHI-DT-23-2058</v>
      </c>
      <c r="AE808" s="120">
        <f t="shared" si="121"/>
        <v>45122</v>
      </c>
      <c r="AF808" s="119" t="str" cm="1">
        <f t="array" ref="AF808">IF(AE808="","",INDEX(AG808:DR808,_xlfn.XMATCH(AE808,AG808:DR808)+1))</f>
        <v>NC</v>
      </c>
      <c r="AG808" s="43" t="s">
        <v>5189</v>
      </c>
      <c r="AH808" s="117">
        <v>44859</v>
      </c>
      <c r="AI808" s="199">
        <v>0</v>
      </c>
      <c r="AJ808" s="43" t="s">
        <v>5327</v>
      </c>
      <c r="AK808" s="117">
        <v>44872</v>
      </c>
      <c r="AL808" s="43" t="s">
        <v>73</v>
      </c>
      <c r="AM808" s="43" t="s">
        <v>7099</v>
      </c>
      <c r="AN808" s="117">
        <v>45021</v>
      </c>
      <c r="AO808" s="43">
        <v>1</v>
      </c>
      <c r="AP808" s="43" t="s">
        <v>7286</v>
      </c>
      <c r="AQ808" s="117">
        <v>45048</v>
      </c>
      <c r="AR808" s="43" t="s">
        <v>73</v>
      </c>
      <c r="AS808" s="43" t="s">
        <v>7589</v>
      </c>
      <c r="AT808" s="117">
        <v>45100</v>
      </c>
      <c r="AU808" s="43">
        <v>2</v>
      </c>
      <c r="AV808" s="43" t="s">
        <v>7710</v>
      </c>
      <c r="AW808" s="117">
        <v>45122</v>
      </c>
      <c r="AX808" s="43" t="s">
        <v>73</v>
      </c>
      <c r="AY808" s="43" t="s">
        <v>8374</v>
      </c>
      <c r="AZ808" s="117">
        <v>45422</v>
      </c>
      <c r="BA808" s="43">
        <v>2</v>
      </c>
      <c r="BC808" s="117"/>
      <c r="BF808" s="117"/>
      <c r="BI808" s="117"/>
      <c r="BL808" s="117"/>
      <c r="BR808" s="117"/>
      <c r="BX808" s="117"/>
      <c r="CD808" s="117"/>
      <c r="CJ808" s="117"/>
      <c r="CP808" s="117"/>
      <c r="CV808" s="117"/>
      <c r="DB808" s="117"/>
      <c r="DH808" s="117"/>
      <c r="DN808" s="117"/>
      <c r="DS808" s="31" cm="1">
        <f t="array" ref="DS808">_xlfn.TAKE(_xlfn.CHOOSECOLS(_xlfn.WRAPROWS($AG808:$DR808,6),2),1)</f>
        <v>44859</v>
      </c>
      <c r="DT808" s="31" cm="1">
        <f t="array" ref="DT808">_xlfn.TAKE(_xlfn._xlws.FILTER(_xlfn.CHOOSECOLS(_xlfn.WRAPROWS($AG808:$DR808,6),2),
(_xlfn.CHOOSECOLS(_xlfn.WRAPROWS($AG808:$DR808,6),3) = "0") +
(_xlfn.CHOOSECOLS(_xlfn.WRAPROWS($AG808:$DR808,6),3) = 0) +
(_xlfn.CHOOSECOLS(_xlfn.WRAPROWS($AG808:$DR808,6),3) = "0(CP)")),1)</f>
        <v>44859</v>
      </c>
    </row>
    <row r="809" spans="1:124" s="43" customFormat="1" ht="19" x14ac:dyDescent="0.45">
      <c r="A809" s="29"/>
      <c r="B809" s="28" t="s">
        <v>59</v>
      </c>
      <c r="C809" s="29" t="s">
        <v>1315</v>
      </c>
      <c r="D809" s="28" t="s">
        <v>101</v>
      </c>
      <c r="E809" s="28" t="s">
        <v>184</v>
      </c>
      <c r="F809" s="28" t="s">
        <v>1710</v>
      </c>
      <c r="G809" s="87"/>
      <c r="H809" s="30" t="str">
        <f t="shared" si="199"/>
        <v>GUP-XJ00-P1LBA-140201</v>
      </c>
      <c r="I809" s="30" t="s">
        <v>1711</v>
      </c>
      <c r="J809" s="28" t="s">
        <v>542</v>
      </c>
      <c r="K809" s="42">
        <v>45016</v>
      </c>
      <c r="L809" s="42"/>
      <c r="M809" s="32" t="s">
        <v>7875</v>
      </c>
      <c r="N809" s="28" t="s">
        <v>1631</v>
      </c>
      <c r="O809" s="28"/>
      <c r="P809" s="28" t="s">
        <v>53</v>
      </c>
      <c r="Q809" s="28"/>
      <c r="R809" s="28"/>
      <c r="S809" s="28"/>
      <c r="T809" s="29" t="s">
        <v>67</v>
      </c>
      <c r="U809" s="37" t="s">
        <v>68</v>
      </c>
      <c r="V809" s="34" t="s">
        <v>259</v>
      </c>
      <c r="W809" s="37">
        <v>2</v>
      </c>
      <c r="X809" s="162">
        <v>45838</v>
      </c>
      <c r="Y809" s="165">
        <v>45840</v>
      </c>
      <c r="Z809" s="88"/>
      <c r="AA809" s="119" t="str" cm="1">
        <f t="array" ref="AA809">IF(AB809="","",INDEX(AG809:DR809,_xlfn.XMATCH(AB809,AG809:DR809)-1))</f>
        <v>DE-GUP-DT-E-23-834</v>
      </c>
      <c r="AB809" s="120">
        <f t="shared" si="120"/>
        <v>45196</v>
      </c>
      <c r="AC809" s="119" cm="1">
        <f t="array" ref="AC809">IF(AB809="","",INDEX(AG809:DR809,_xlfn.XMATCH(AB809,AG809:DR809)+1))</f>
        <v>1</v>
      </c>
      <c r="AD809" s="119" t="str" cm="1">
        <f t="array" ref="AD809">IF(AE809="","",INDEX(AG809:DR809,_xlfn.XMATCH(AE809,AG809:DR809)-1))</f>
        <v>CRS-GUP-DHI-DT-23-2012</v>
      </c>
      <c r="AE809" s="120">
        <f t="shared" si="121"/>
        <v>45098</v>
      </c>
      <c r="AF809" s="119" t="str" cm="1">
        <f t="array" ref="AF809">IF(AE809="","",INDEX(AG809:DR809,_xlfn.XMATCH(AE809,AG809:DR809)+1))</f>
        <v>NC</v>
      </c>
      <c r="AG809" s="123" t="s">
        <v>7502</v>
      </c>
      <c r="AH809" s="117">
        <v>45079</v>
      </c>
      <c r="AI809" s="199">
        <v>0</v>
      </c>
      <c r="AJ809" s="43" t="s">
        <v>7571</v>
      </c>
      <c r="AK809" s="117">
        <v>45098</v>
      </c>
      <c r="AL809" s="43" t="s">
        <v>73</v>
      </c>
      <c r="AM809" s="43" t="s">
        <v>7927</v>
      </c>
      <c r="AN809" s="117">
        <v>45196</v>
      </c>
      <c r="AO809" s="43">
        <v>1</v>
      </c>
      <c r="AQ809" s="117"/>
      <c r="AT809" s="117"/>
      <c r="AW809" s="117"/>
      <c r="AZ809" s="117"/>
      <c r="BC809" s="117"/>
      <c r="BF809" s="117"/>
      <c r="BI809" s="117"/>
      <c r="BL809" s="117"/>
      <c r="BR809" s="117"/>
      <c r="BX809" s="117"/>
      <c r="CD809" s="117"/>
      <c r="CJ809" s="117"/>
      <c r="CP809" s="117"/>
      <c r="CV809" s="117"/>
      <c r="DB809" s="117"/>
      <c r="DH809" s="117"/>
      <c r="DN809" s="117"/>
      <c r="DS809" s="31" cm="1">
        <f t="array" ref="DS809">_xlfn.TAKE(_xlfn.CHOOSECOLS(_xlfn.WRAPROWS($AG809:$DR809,6),2),1)</f>
        <v>45079</v>
      </c>
      <c r="DT809" s="31" cm="1">
        <f t="array" ref="DT809">_xlfn.TAKE(_xlfn._xlws.FILTER(_xlfn.CHOOSECOLS(_xlfn.WRAPROWS($AG809:$DR809,6),2),
(_xlfn.CHOOSECOLS(_xlfn.WRAPROWS($AG809:$DR809,6),3) = "0") +
(_xlfn.CHOOSECOLS(_xlfn.WRAPROWS($AG809:$DR809,6),3) = 0) +
(_xlfn.CHOOSECOLS(_xlfn.WRAPROWS($AG809:$DR809,6),3) = "0(CP)")),1)</f>
        <v>45079</v>
      </c>
    </row>
    <row r="810" spans="1:124" s="43" customFormat="1" ht="19" x14ac:dyDescent="0.45">
      <c r="A810" s="29"/>
      <c r="B810" s="28" t="s">
        <v>59</v>
      </c>
      <c r="C810" s="29" t="s">
        <v>1315</v>
      </c>
      <c r="D810" s="28" t="s">
        <v>101</v>
      </c>
      <c r="E810" s="28" t="s">
        <v>187</v>
      </c>
      <c r="F810" s="28" t="s">
        <v>1712</v>
      </c>
      <c r="G810" s="87"/>
      <c r="H810" s="30" t="str">
        <f t="shared" si="199"/>
        <v>GUP-XJ00-P1LBB-140202</v>
      </c>
      <c r="I810" s="30" t="s">
        <v>1713</v>
      </c>
      <c r="J810" s="28" t="s">
        <v>542</v>
      </c>
      <c r="K810" s="42">
        <v>45016</v>
      </c>
      <c r="L810" s="42"/>
      <c r="M810" s="32" t="s">
        <v>7875</v>
      </c>
      <c r="N810" s="28" t="s">
        <v>1631</v>
      </c>
      <c r="O810" s="28"/>
      <c r="P810" s="28" t="s">
        <v>53</v>
      </c>
      <c r="Q810" s="28"/>
      <c r="R810" s="28"/>
      <c r="S810" s="28"/>
      <c r="T810" s="29" t="s">
        <v>67</v>
      </c>
      <c r="U810" s="37" t="s">
        <v>68</v>
      </c>
      <c r="V810" s="34" t="s">
        <v>259</v>
      </c>
      <c r="W810" s="37">
        <v>2</v>
      </c>
      <c r="X810" s="162">
        <v>45838</v>
      </c>
      <c r="Y810" s="165">
        <v>45840</v>
      </c>
      <c r="Z810" s="88"/>
      <c r="AA810" s="119" t="str" cm="1">
        <f t="array" ref="AA810">IF(AB810="","",INDEX(AG810:DR810,_xlfn.XMATCH(AB810,AG810:DR810)-1))</f>
        <v>DE-GUP-DT-E-23-834</v>
      </c>
      <c r="AB810" s="120">
        <f t="shared" si="120"/>
        <v>45196</v>
      </c>
      <c r="AC810" s="119" cm="1">
        <f t="array" ref="AC810">IF(AB810="","",INDEX(AG810:DR810,_xlfn.XMATCH(AB810,AG810:DR810)+1))</f>
        <v>1</v>
      </c>
      <c r="AD810" s="119" t="str" cm="1">
        <f t="array" ref="AD810">IF(AE810="","",INDEX(AG810:DR810,_xlfn.XMATCH(AE810,AG810:DR810)-1))</f>
        <v>CRS-GUP-DHI-DT-23-2012</v>
      </c>
      <c r="AE810" s="120">
        <f t="shared" si="121"/>
        <v>45098</v>
      </c>
      <c r="AF810" s="119" t="str" cm="1">
        <f t="array" ref="AF810">IF(AE810="","",INDEX(AG810:DR810,_xlfn.XMATCH(AE810,AG810:DR810)+1))</f>
        <v>NC</v>
      </c>
      <c r="AG810" s="123" t="s">
        <v>7502</v>
      </c>
      <c r="AH810" s="117">
        <v>45079</v>
      </c>
      <c r="AI810" s="199">
        <v>0</v>
      </c>
      <c r="AJ810" s="43" t="s">
        <v>7571</v>
      </c>
      <c r="AK810" s="117">
        <v>45098</v>
      </c>
      <c r="AL810" s="43" t="s">
        <v>73</v>
      </c>
      <c r="AM810" s="43" t="s">
        <v>7927</v>
      </c>
      <c r="AN810" s="117">
        <v>45196</v>
      </c>
      <c r="AO810" s="43">
        <v>1</v>
      </c>
      <c r="AQ810" s="117"/>
      <c r="AT810" s="117"/>
      <c r="AW810" s="117"/>
      <c r="AZ810" s="117"/>
      <c r="BC810" s="117"/>
      <c r="BF810" s="117"/>
      <c r="BI810" s="117"/>
      <c r="BL810" s="117"/>
      <c r="BR810" s="117"/>
      <c r="BX810" s="117"/>
      <c r="CD810" s="117"/>
      <c r="CJ810" s="117"/>
      <c r="CP810" s="117"/>
      <c r="CV810" s="117"/>
      <c r="DB810" s="117"/>
      <c r="DH810" s="117"/>
      <c r="DN810" s="117"/>
      <c r="DS810" s="31" cm="1">
        <f t="array" ref="DS810">_xlfn.TAKE(_xlfn.CHOOSECOLS(_xlfn.WRAPROWS($AG810:$DR810,6),2),1)</f>
        <v>45079</v>
      </c>
      <c r="DT810" s="31" cm="1">
        <f t="array" ref="DT810">_xlfn.TAKE(_xlfn._xlws.FILTER(_xlfn.CHOOSECOLS(_xlfn.WRAPROWS($AG810:$DR810,6),2),
(_xlfn.CHOOSECOLS(_xlfn.WRAPROWS($AG810:$DR810,6),3) = "0") +
(_xlfn.CHOOSECOLS(_xlfn.WRAPROWS($AG810:$DR810,6),3) = 0) +
(_xlfn.CHOOSECOLS(_xlfn.WRAPROWS($AG810:$DR810,6),3) = "0(CP)")),1)</f>
        <v>45079</v>
      </c>
    </row>
    <row r="811" spans="1:124" s="43" customFormat="1" ht="19" x14ac:dyDescent="0.45">
      <c r="A811" s="29"/>
      <c r="B811" s="28" t="s">
        <v>59</v>
      </c>
      <c r="C811" s="29" t="s">
        <v>1315</v>
      </c>
      <c r="D811" s="28" t="s">
        <v>101</v>
      </c>
      <c r="E811" s="28" t="s">
        <v>186</v>
      </c>
      <c r="F811" s="28" t="s">
        <v>1714</v>
      </c>
      <c r="G811" s="87"/>
      <c r="H811" s="30" t="str">
        <f t="shared" si="199"/>
        <v>GUP-XJ00-P1LBC-140203</v>
      </c>
      <c r="I811" s="30" t="s">
        <v>1715</v>
      </c>
      <c r="J811" s="28" t="s">
        <v>542</v>
      </c>
      <c r="K811" s="42">
        <v>45016</v>
      </c>
      <c r="L811" s="42"/>
      <c r="M811" s="32" t="s">
        <v>7875</v>
      </c>
      <c r="N811" s="28" t="s">
        <v>1631</v>
      </c>
      <c r="O811" s="28"/>
      <c r="P811" s="28" t="s">
        <v>53</v>
      </c>
      <c r="Q811" s="28"/>
      <c r="R811" s="28"/>
      <c r="S811" s="28"/>
      <c r="T811" s="29" t="s">
        <v>67</v>
      </c>
      <c r="U811" s="37" t="s">
        <v>68</v>
      </c>
      <c r="V811" s="34" t="s">
        <v>259</v>
      </c>
      <c r="W811" s="37">
        <v>2</v>
      </c>
      <c r="X811" s="162">
        <v>45838</v>
      </c>
      <c r="Y811" s="165">
        <v>45840</v>
      </c>
      <c r="Z811" s="88"/>
      <c r="AA811" s="119" t="str" cm="1">
        <f t="array" ref="AA811">IF(AB811="","",INDEX(AG811:DR811,_xlfn.XMATCH(AB811,AG811:DR811)-1))</f>
        <v>DE-GUP-DT-E-23-834</v>
      </c>
      <c r="AB811" s="120">
        <f t="shared" si="120"/>
        <v>45196</v>
      </c>
      <c r="AC811" s="119" cm="1">
        <f t="array" ref="AC811">IF(AB811="","",INDEX(AG811:DR811,_xlfn.XMATCH(AB811,AG811:DR811)+1))</f>
        <v>1</v>
      </c>
      <c r="AD811" s="119" t="str" cm="1">
        <f t="array" ref="AD811">IF(AE811="","",INDEX(AG811:DR811,_xlfn.XMATCH(AE811,AG811:DR811)-1))</f>
        <v>CRS-GUP-DHI-DT-23-2012</v>
      </c>
      <c r="AE811" s="120">
        <f t="shared" si="121"/>
        <v>45098</v>
      </c>
      <c r="AF811" s="119" t="str" cm="1">
        <f t="array" ref="AF811">IF(AE811="","",INDEX(AG811:DR811,_xlfn.XMATCH(AE811,AG811:DR811)+1))</f>
        <v>NC</v>
      </c>
      <c r="AG811" s="123" t="s">
        <v>7502</v>
      </c>
      <c r="AH811" s="117">
        <v>45079</v>
      </c>
      <c r="AI811" s="199">
        <v>0</v>
      </c>
      <c r="AJ811" s="43" t="s">
        <v>7571</v>
      </c>
      <c r="AK811" s="117">
        <v>45098</v>
      </c>
      <c r="AL811" s="43" t="s">
        <v>73</v>
      </c>
      <c r="AM811" s="43" t="s">
        <v>7927</v>
      </c>
      <c r="AN811" s="117">
        <v>45196</v>
      </c>
      <c r="AO811" s="43">
        <v>1</v>
      </c>
      <c r="AQ811" s="117"/>
      <c r="AT811" s="117"/>
      <c r="AW811" s="117"/>
      <c r="AZ811" s="117"/>
      <c r="BC811" s="117"/>
      <c r="BF811" s="117"/>
      <c r="BI811" s="117"/>
      <c r="BL811" s="117"/>
      <c r="BR811" s="117"/>
      <c r="BX811" s="117"/>
      <c r="CD811" s="117"/>
      <c r="CJ811" s="117"/>
      <c r="CP811" s="117"/>
      <c r="CV811" s="117"/>
      <c r="DB811" s="117"/>
      <c r="DH811" s="117"/>
      <c r="DN811" s="117"/>
      <c r="DS811" s="31" cm="1">
        <f t="array" ref="DS811">_xlfn.TAKE(_xlfn.CHOOSECOLS(_xlfn.WRAPROWS($AG811:$DR811,6),2),1)</f>
        <v>45079</v>
      </c>
      <c r="DT811" s="31" cm="1">
        <f t="array" ref="DT811">_xlfn.TAKE(_xlfn._xlws.FILTER(_xlfn.CHOOSECOLS(_xlfn.WRAPROWS($AG811:$DR811,6),2),
(_xlfn.CHOOSECOLS(_xlfn.WRAPROWS($AG811:$DR811,6),3) = "0") +
(_xlfn.CHOOSECOLS(_xlfn.WRAPROWS($AG811:$DR811,6),3) = 0) +
(_xlfn.CHOOSECOLS(_xlfn.WRAPROWS($AG811:$DR811,6),3) = "0(CP)")),1)</f>
        <v>45079</v>
      </c>
    </row>
    <row r="812" spans="1:124" s="43" customFormat="1" ht="19" x14ac:dyDescent="0.45">
      <c r="A812" s="29"/>
      <c r="B812" s="28" t="s">
        <v>59</v>
      </c>
      <c r="C812" s="29" t="s">
        <v>1315</v>
      </c>
      <c r="D812" s="28" t="s">
        <v>101</v>
      </c>
      <c r="E812" s="28" t="s">
        <v>233</v>
      </c>
      <c r="F812" s="28" t="s">
        <v>1716</v>
      </c>
      <c r="G812" s="87"/>
      <c r="H812" s="30" t="str">
        <f t="shared" si="199"/>
        <v>GUP-XJ00-P1LBG-140204</v>
      </c>
      <c r="I812" s="30" t="s">
        <v>1717</v>
      </c>
      <c r="J812" s="28" t="s">
        <v>542</v>
      </c>
      <c r="K812" s="42">
        <v>45016</v>
      </c>
      <c r="L812" s="42"/>
      <c r="M812" s="32" t="s">
        <v>7875</v>
      </c>
      <c r="N812" s="28" t="s">
        <v>1631</v>
      </c>
      <c r="O812" s="28"/>
      <c r="P812" s="28" t="s">
        <v>53</v>
      </c>
      <c r="Q812" s="28"/>
      <c r="R812" s="28"/>
      <c r="S812" s="28"/>
      <c r="T812" s="29" t="s">
        <v>67</v>
      </c>
      <c r="U812" s="37" t="s">
        <v>68</v>
      </c>
      <c r="V812" s="34" t="s">
        <v>259</v>
      </c>
      <c r="W812" s="37">
        <v>2</v>
      </c>
      <c r="X812" s="162">
        <v>45838</v>
      </c>
      <c r="Y812" s="165">
        <v>45840</v>
      </c>
      <c r="Z812" s="88"/>
      <c r="AA812" s="119" t="str" cm="1">
        <f t="array" ref="AA812">IF(AB812="","",INDEX(AG812:DR812,_xlfn.XMATCH(AB812,AG812:DR812)-1))</f>
        <v>DE-GUP-DT-E-23-834</v>
      </c>
      <c r="AB812" s="120">
        <f t="shared" si="120"/>
        <v>45196</v>
      </c>
      <c r="AC812" s="119" cm="1">
        <f t="array" ref="AC812">IF(AB812="","",INDEX(AG812:DR812,_xlfn.XMATCH(AB812,AG812:DR812)+1))</f>
        <v>1</v>
      </c>
      <c r="AD812" s="119" t="str" cm="1">
        <f t="array" ref="AD812">IF(AE812="","",INDEX(AG812:DR812,_xlfn.XMATCH(AE812,AG812:DR812)-1))</f>
        <v>CRS-GUP-DHI-DT-23-2012</v>
      </c>
      <c r="AE812" s="120">
        <f t="shared" si="121"/>
        <v>45098</v>
      </c>
      <c r="AF812" s="119" t="str" cm="1">
        <f t="array" ref="AF812">IF(AE812="","",INDEX(AG812:DR812,_xlfn.XMATCH(AE812,AG812:DR812)+1))</f>
        <v>NC</v>
      </c>
      <c r="AG812" s="123" t="s">
        <v>7502</v>
      </c>
      <c r="AH812" s="117">
        <v>45079</v>
      </c>
      <c r="AI812" s="199">
        <v>0</v>
      </c>
      <c r="AJ812" s="43" t="s">
        <v>7571</v>
      </c>
      <c r="AK812" s="117">
        <v>45098</v>
      </c>
      <c r="AL812" s="43" t="s">
        <v>73</v>
      </c>
      <c r="AM812" s="43" t="s">
        <v>7927</v>
      </c>
      <c r="AN812" s="117">
        <v>45196</v>
      </c>
      <c r="AO812" s="43">
        <v>1</v>
      </c>
      <c r="AQ812" s="117"/>
      <c r="AT812" s="117"/>
      <c r="AW812" s="117"/>
      <c r="AZ812" s="117"/>
      <c r="BC812" s="117"/>
      <c r="BF812" s="117"/>
      <c r="BI812" s="117"/>
      <c r="BL812" s="117"/>
      <c r="BR812" s="117"/>
      <c r="BX812" s="117"/>
      <c r="CD812" s="117"/>
      <c r="CJ812" s="117"/>
      <c r="CP812" s="117"/>
      <c r="CV812" s="117"/>
      <c r="DB812" s="117"/>
      <c r="DH812" s="117"/>
      <c r="DN812" s="117"/>
      <c r="DS812" s="31" cm="1">
        <f t="array" ref="DS812">_xlfn.TAKE(_xlfn.CHOOSECOLS(_xlfn.WRAPROWS($AG812:$DR812,6),2),1)</f>
        <v>45079</v>
      </c>
      <c r="DT812" s="31" cm="1">
        <f t="array" ref="DT812">_xlfn.TAKE(_xlfn._xlws.FILTER(_xlfn.CHOOSECOLS(_xlfn.WRAPROWS($AG812:$DR812,6),2),
(_xlfn.CHOOSECOLS(_xlfn.WRAPROWS($AG812:$DR812,6),3) = "0") +
(_xlfn.CHOOSECOLS(_xlfn.WRAPROWS($AG812:$DR812,6),3) = 0) +
(_xlfn.CHOOSECOLS(_xlfn.WRAPROWS($AG812:$DR812,6),3) = "0(CP)")),1)</f>
        <v>45079</v>
      </c>
    </row>
    <row r="813" spans="1:124" s="43" customFormat="1" ht="19" x14ac:dyDescent="0.45">
      <c r="A813" s="29"/>
      <c r="B813" s="28" t="s">
        <v>59</v>
      </c>
      <c r="C813" s="29" t="s">
        <v>1315</v>
      </c>
      <c r="D813" s="28" t="s">
        <v>101</v>
      </c>
      <c r="E813" s="28" t="s">
        <v>588</v>
      </c>
      <c r="F813" s="28" t="s">
        <v>1718</v>
      </c>
      <c r="G813" s="36"/>
      <c r="H813" s="30" t="str">
        <f t="shared" si="199"/>
        <v>GUP-XJ00-P1LAB-140206</v>
      </c>
      <c r="I813" s="30" t="s">
        <v>1719</v>
      </c>
      <c r="J813" s="36" t="s">
        <v>542</v>
      </c>
      <c r="K813" s="52">
        <v>45030</v>
      </c>
      <c r="L813" s="52"/>
      <c r="M813" s="32" t="s">
        <v>7875</v>
      </c>
      <c r="N813" s="28" t="s">
        <v>1631</v>
      </c>
      <c r="O813" s="36"/>
      <c r="P813" s="28" t="s">
        <v>53</v>
      </c>
      <c r="Q813" s="36"/>
      <c r="R813" s="36"/>
      <c r="S813" s="36"/>
      <c r="T813" s="29" t="s">
        <v>67</v>
      </c>
      <c r="U813" s="37" t="s">
        <v>68</v>
      </c>
      <c r="V813" s="34" t="s">
        <v>259</v>
      </c>
      <c r="W813" s="37">
        <v>2</v>
      </c>
      <c r="X813" s="162">
        <v>45838</v>
      </c>
      <c r="Y813" s="165">
        <v>45840</v>
      </c>
      <c r="Z813" s="89"/>
      <c r="AA813" s="119" t="str" cm="1">
        <f t="array" ref="AA813">IF(AB813="","",INDEX(AG813:DR813,_xlfn.XMATCH(AB813,AG813:DR813)-1))</f>
        <v>DE-GUP-DT-E-23-842</v>
      </c>
      <c r="AB813" s="120">
        <f t="shared" si="120"/>
        <v>45209</v>
      </c>
      <c r="AC813" s="119" cm="1">
        <f t="array" ref="AC813">IF(AB813="","",INDEX(AG813:DR813,_xlfn.XMATCH(AB813,AG813:DR813)+1))</f>
        <v>1</v>
      </c>
      <c r="AD813" s="119" t="str" cm="1">
        <f t="array" ref="AD813">IF(AE813="","",INDEX(AG813:DR813,_xlfn.XMATCH(AE813,AG813:DR813)-1))</f>
        <v>CRS-GUP-DHI-DT-23-2012</v>
      </c>
      <c r="AE813" s="120">
        <f t="shared" si="121"/>
        <v>45098</v>
      </c>
      <c r="AF813" s="119" t="str" cm="1">
        <f t="array" ref="AF813">IF(AE813="","",INDEX(AG813:DR813,_xlfn.XMATCH(AE813,AG813:DR813)+1))</f>
        <v>NC</v>
      </c>
      <c r="AG813" s="123" t="s">
        <v>7502</v>
      </c>
      <c r="AH813" s="117">
        <v>45079</v>
      </c>
      <c r="AI813" s="199">
        <v>0</v>
      </c>
      <c r="AJ813" s="43" t="s">
        <v>7571</v>
      </c>
      <c r="AK813" s="117">
        <v>45098</v>
      </c>
      <c r="AL813" s="43" t="s">
        <v>73</v>
      </c>
      <c r="AM813" s="43" t="s">
        <v>7942</v>
      </c>
      <c r="AN813" s="117">
        <v>45209</v>
      </c>
      <c r="AO813" s="43">
        <v>1</v>
      </c>
      <c r="AQ813" s="117"/>
      <c r="AT813" s="117"/>
      <c r="AW813" s="117"/>
      <c r="AZ813" s="117"/>
      <c r="BC813" s="117"/>
      <c r="BF813" s="117"/>
      <c r="BI813" s="117"/>
      <c r="BL813" s="117"/>
      <c r="BR813" s="117"/>
      <c r="BX813" s="117"/>
      <c r="CD813" s="117"/>
      <c r="CJ813" s="117"/>
      <c r="CP813" s="117"/>
      <c r="CV813" s="117"/>
      <c r="DB813" s="117"/>
      <c r="DH813" s="117"/>
      <c r="DN813" s="117"/>
      <c r="DS813" s="31" cm="1">
        <f t="array" ref="DS813">_xlfn.TAKE(_xlfn.CHOOSECOLS(_xlfn.WRAPROWS($AG813:$DR813,6),2),1)</f>
        <v>45079</v>
      </c>
      <c r="DT813" s="31" cm="1">
        <f t="array" ref="DT813">_xlfn.TAKE(_xlfn._xlws.FILTER(_xlfn.CHOOSECOLS(_xlfn.WRAPROWS($AG813:$DR813,6),2),
(_xlfn.CHOOSECOLS(_xlfn.WRAPROWS($AG813:$DR813,6),3) = "0") +
(_xlfn.CHOOSECOLS(_xlfn.WRAPROWS($AG813:$DR813,6),3) = 0) +
(_xlfn.CHOOSECOLS(_xlfn.WRAPROWS($AG813:$DR813,6),3) = "0(CP)")),1)</f>
        <v>45079</v>
      </c>
    </row>
    <row r="814" spans="1:124" s="43" customFormat="1" ht="19" x14ac:dyDescent="0.45">
      <c r="A814" s="29"/>
      <c r="B814" s="28" t="s">
        <v>59</v>
      </c>
      <c r="C814" s="29" t="s">
        <v>1315</v>
      </c>
      <c r="D814" s="28" t="s">
        <v>101</v>
      </c>
      <c r="E814" s="28" t="s">
        <v>632</v>
      </c>
      <c r="F814" s="28" t="s">
        <v>1720</v>
      </c>
      <c r="G814" s="36"/>
      <c r="H814" s="30" t="str">
        <f t="shared" si="199"/>
        <v>GUP-XJ00-P1LCA-140207</v>
      </c>
      <c r="I814" s="30" t="s">
        <v>1721</v>
      </c>
      <c r="J814" s="36" t="s">
        <v>542</v>
      </c>
      <c r="K814" s="52">
        <v>45030</v>
      </c>
      <c r="L814" s="52"/>
      <c r="M814" s="32" t="s">
        <v>7875</v>
      </c>
      <c r="N814" s="28" t="s">
        <v>1631</v>
      </c>
      <c r="O814" s="36"/>
      <c r="P814" s="28" t="s">
        <v>53</v>
      </c>
      <c r="Q814" s="36"/>
      <c r="R814" s="36"/>
      <c r="S814" s="36"/>
      <c r="T814" s="29" t="s">
        <v>67</v>
      </c>
      <c r="U814" s="37" t="s">
        <v>68</v>
      </c>
      <c r="V814" s="34" t="s">
        <v>259</v>
      </c>
      <c r="W814" s="37">
        <v>2</v>
      </c>
      <c r="X814" s="162">
        <v>45838</v>
      </c>
      <c r="Y814" s="165">
        <v>45840</v>
      </c>
      <c r="Z814" s="89"/>
      <c r="AA814" s="119" t="str" cm="1">
        <f t="array" ref="AA814">IF(AB814="","",INDEX(AG814:DR814,_xlfn.XMATCH(AB814,AG814:DR814)-1))</f>
        <v>DE-GUP-DT-E-23-834</v>
      </c>
      <c r="AB814" s="120">
        <f t="shared" si="120"/>
        <v>45196</v>
      </c>
      <c r="AC814" s="119" cm="1">
        <f t="array" ref="AC814">IF(AB814="","",INDEX(AG814:DR814,_xlfn.XMATCH(AB814,AG814:DR814)+1))</f>
        <v>1</v>
      </c>
      <c r="AD814" s="119" t="str" cm="1">
        <f t="array" ref="AD814">IF(AE814="","",INDEX(AG814:DR814,_xlfn.XMATCH(AE814,AG814:DR814)-1))</f>
        <v>CRS-GUP-DHI-DT-23-2012</v>
      </c>
      <c r="AE814" s="120">
        <f t="shared" si="121"/>
        <v>45098</v>
      </c>
      <c r="AF814" s="119" t="str" cm="1">
        <f t="array" ref="AF814">IF(AE814="","",INDEX(AG814:DR814,_xlfn.XMATCH(AE814,AG814:DR814)+1))</f>
        <v>NC</v>
      </c>
      <c r="AG814" s="123" t="s">
        <v>7502</v>
      </c>
      <c r="AH814" s="117">
        <v>45079</v>
      </c>
      <c r="AI814" s="199">
        <v>0</v>
      </c>
      <c r="AJ814" s="43" t="s">
        <v>7571</v>
      </c>
      <c r="AK814" s="117">
        <v>45098</v>
      </c>
      <c r="AL814" s="43" t="s">
        <v>73</v>
      </c>
      <c r="AM814" s="43" t="s">
        <v>7927</v>
      </c>
      <c r="AN814" s="117">
        <v>45196</v>
      </c>
      <c r="AO814" s="43">
        <v>1</v>
      </c>
      <c r="AQ814" s="117"/>
      <c r="AT814" s="117"/>
      <c r="AW814" s="117"/>
      <c r="AZ814" s="117"/>
      <c r="BC814" s="117"/>
      <c r="BF814" s="117"/>
      <c r="BI814" s="117"/>
      <c r="BL814" s="117"/>
      <c r="BR814" s="117"/>
      <c r="BX814" s="117"/>
      <c r="CD814" s="117"/>
      <c r="CJ814" s="117"/>
      <c r="CP814" s="117"/>
      <c r="CV814" s="117"/>
      <c r="DB814" s="117"/>
      <c r="DH814" s="117"/>
      <c r="DN814" s="117"/>
      <c r="DS814" s="31" cm="1">
        <f t="array" ref="DS814">_xlfn.TAKE(_xlfn.CHOOSECOLS(_xlfn.WRAPROWS($AG814:$DR814,6),2),1)</f>
        <v>45079</v>
      </c>
      <c r="DT814" s="31" cm="1">
        <f t="array" ref="DT814">_xlfn.TAKE(_xlfn._xlws.FILTER(_xlfn.CHOOSECOLS(_xlfn.WRAPROWS($AG814:$DR814,6),2),
(_xlfn.CHOOSECOLS(_xlfn.WRAPROWS($AG814:$DR814,6),3) = "0") +
(_xlfn.CHOOSECOLS(_xlfn.WRAPROWS($AG814:$DR814,6),3) = 0) +
(_xlfn.CHOOSECOLS(_xlfn.WRAPROWS($AG814:$DR814,6),3) = "0(CP)")),1)</f>
        <v>45079</v>
      </c>
    </row>
    <row r="815" spans="1:124" s="43" customFormat="1" x14ac:dyDescent="0.45">
      <c r="A815" s="29"/>
      <c r="B815" s="28" t="s">
        <v>59</v>
      </c>
      <c r="C815" s="29" t="s">
        <v>1315</v>
      </c>
      <c r="D815" s="28" t="s">
        <v>101</v>
      </c>
      <c r="E815" s="28" t="s">
        <v>124</v>
      </c>
      <c r="F815" s="28" t="s">
        <v>1722</v>
      </c>
      <c r="G815" s="36"/>
      <c r="H815" s="30" t="str">
        <f t="shared" si="199"/>
        <v>GUP-XJ00-P1PGB-140208</v>
      </c>
      <c r="I815" s="30" t="s">
        <v>1723</v>
      </c>
      <c r="J815" s="36" t="s">
        <v>542</v>
      </c>
      <c r="K815" s="52">
        <v>45030</v>
      </c>
      <c r="L815" s="52"/>
      <c r="M815" s="32" t="s">
        <v>7875</v>
      </c>
      <c r="N815" s="28" t="s">
        <v>1631</v>
      </c>
      <c r="O815" s="36"/>
      <c r="P815" s="28" t="s">
        <v>53</v>
      </c>
      <c r="Q815" s="36"/>
      <c r="R815" s="36"/>
      <c r="S815" s="36"/>
      <c r="T815" s="29" t="s">
        <v>67</v>
      </c>
      <c r="U815" s="37" t="s">
        <v>68</v>
      </c>
      <c r="V815" s="34" t="s">
        <v>259</v>
      </c>
      <c r="W815" s="37">
        <v>2</v>
      </c>
      <c r="X815" s="162">
        <v>45838</v>
      </c>
      <c r="Y815" s="165">
        <v>45840</v>
      </c>
      <c r="Z815" s="89"/>
      <c r="AA815" s="119" t="str" cm="1">
        <f t="array" ref="AA815">IF(AB815="","",INDEX(AG815:DR815,_xlfn.XMATCH(AB815,AG815:DR815)-1))</f>
        <v>DE-GUP-DT-E-23-847</v>
      </c>
      <c r="AB815" s="120">
        <f t="shared" si="120"/>
        <v>45211</v>
      </c>
      <c r="AC815" s="119" cm="1">
        <f t="array" ref="AC815">IF(AB815="","",INDEX(AG815:DR815,_xlfn.XMATCH(AB815,AG815:DR815)+1))</f>
        <v>1</v>
      </c>
      <c r="AD815" s="119" t="str" cm="1">
        <f t="array" ref="AD815">IF(AE815="","",INDEX(AG815:DR815,_xlfn.XMATCH(AE815,AG815:DR815)-1))</f>
        <v>CRS-GUP-DHI-DT-23-2015</v>
      </c>
      <c r="AE815" s="120">
        <f t="shared" si="121"/>
        <v>45098</v>
      </c>
      <c r="AF815" s="119" t="str" cm="1">
        <f t="array" ref="AF815">IF(AE815="","",INDEX(AG815:DR815,_xlfn.XMATCH(AE815,AG815:DR815)+1))</f>
        <v>NC</v>
      </c>
      <c r="AG815" s="43" t="s">
        <v>7507</v>
      </c>
      <c r="AH815" s="117">
        <v>45084</v>
      </c>
      <c r="AI815" s="199">
        <v>0</v>
      </c>
      <c r="AJ815" s="43" t="s">
        <v>7574</v>
      </c>
      <c r="AK815" s="117">
        <v>45098</v>
      </c>
      <c r="AL815" s="43" t="s">
        <v>73</v>
      </c>
      <c r="AM815" s="43" t="s">
        <v>7948</v>
      </c>
      <c r="AN815" s="117">
        <v>45211</v>
      </c>
      <c r="AO815" s="43">
        <v>1</v>
      </c>
      <c r="AQ815" s="117"/>
      <c r="AT815" s="117"/>
      <c r="AW815" s="117"/>
      <c r="AZ815" s="117"/>
      <c r="BC815" s="117"/>
      <c r="BF815" s="117"/>
      <c r="BI815" s="117"/>
      <c r="BL815" s="117"/>
      <c r="BR815" s="117"/>
      <c r="BX815" s="117"/>
      <c r="CD815" s="117"/>
      <c r="CJ815" s="117"/>
      <c r="CP815" s="117"/>
      <c r="CV815" s="117"/>
      <c r="DB815" s="117"/>
      <c r="DH815" s="117"/>
      <c r="DN815" s="117"/>
      <c r="DS815" s="31" cm="1">
        <f t="array" ref="DS815">_xlfn.TAKE(_xlfn.CHOOSECOLS(_xlfn.WRAPROWS($AG815:$DR815,6),2),1)</f>
        <v>45084</v>
      </c>
      <c r="DT815" s="31" cm="1">
        <f t="array" ref="DT815">_xlfn.TAKE(_xlfn._xlws.FILTER(_xlfn.CHOOSECOLS(_xlfn.WRAPROWS($AG815:$DR815,6),2),
(_xlfn.CHOOSECOLS(_xlfn.WRAPROWS($AG815:$DR815,6),3) = "0") +
(_xlfn.CHOOSECOLS(_xlfn.WRAPROWS($AG815:$DR815,6),3) = 0) +
(_xlfn.CHOOSECOLS(_xlfn.WRAPROWS($AG815:$DR815,6),3) = "0(CP)")),1)</f>
        <v>45084</v>
      </c>
    </row>
    <row r="816" spans="1:124" s="43" customFormat="1" ht="19" x14ac:dyDescent="0.45">
      <c r="A816" s="29"/>
      <c r="B816" s="28" t="s">
        <v>59</v>
      </c>
      <c r="C816" s="29" t="s">
        <v>1315</v>
      </c>
      <c r="D816" s="28" t="s">
        <v>101</v>
      </c>
      <c r="E816" s="28" t="s">
        <v>1679</v>
      </c>
      <c r="F816" s="28" t="s">
        <v>1724</v>
      </c>
      <c r="G816" s="36"/>
      <c r="H816" s="30" t="str">
        <f t="shared" si="199"/>
        <v>GUP-XJ00-P1LCM-140209</v>
      </c>
      <c r="I816" s="30" t="s">
        <v>1725</v>
      </c>
      <c r="J816" s="36" t="s">
        <v>542</v>
      </c>
      <c r="K816" s="52">
        <v>45037</v>
      </c>
      <c r="L816" s="52"/>
      <c r="M816" s="32" t="s">
        <v>7875</v>
      </c>
      <c r="N816" s="28" t="s">
        <v>1631</v>
      </c>
      <c r="O816" s="36"/>
      <c r="P816" s="28" t="s">
        <v>53</v>
      </c>
      <c r="Q816" s="36"/>
      <c r="R816" s="36"/>
      <c r="S816" s="36"/>
      <c r="T816" s="29" t="s">
        <v>67</v>
      </c>
      <c r="U816" s="37" t="s">
        <v>68</v>
      </c>
      <c r="V816" s="34" t="s">
        <v>259</v>
      </c>
      <c r="W816" s="37">
        <v>2</v>
      </c>
      <c r="X816" s="162">
        <v>45838</v>
      </c>
      <c r="Y816" s="165">
        <v>45840</v>
      </c>
      <c r="Z816" s="89"/>
      <c r="AA816" s="119" t="str" cm="1">
        <f t="array" ref="AA816">IF(AB816="","",INDEX(AG816:DR816,_xlfn.XMATCH(AB816,AG816:DR816)-1))</f>
        <v>DE-GUP-DT-E-23-834</v>
      </c>
      <c r="AB816" s="120">
        <f t="shared" si="120"/>
        <v>45196</v>
      </c>
      <c r="AC816" s="119" cm="1">
        <f t="array" ref="AC816">IF(AB816="","",INDEX(AG816:DR816,_xlfn.XMATCH(AB816,AG816:DR816)+1))</f>
        <v>1</v>
      </c>
      <c r="AD816" s="119" t="str" cm="1">
        <f t="array" ref="AD816">IF(AE816="","",INDEX(AG816:DR816,_xlfn.XMATCH(AE816,AG816:DR816)-1))</f>
        <v>CRS-GUP-DHI-DT-23-1982</v>
      </c>
      <c r="AE816" s="120">
        <f t="shared" si="121"/>
        <v>45085</v>
      </c>
      <c r="AF816" s="119" t="str" cm="1">
        <f t="array" ref="AF816">IF(AE816="","",INDEX(AG816:DR816,_xlfn.XMATCH(AE816,AG816:DR816)+1))</f>
        <v>NC</v>
      </c>
      <c r="AG816" s="123" t="s">
        <v>7444</v>
      </c>
      <c r="AH816" s="117">
        <v>45068</v>
      </c>
      <c r="AI816" s="199">
        <v>0</v>
      </c>
      <c r="AJ816" s="43" t="s">
        <v>7518</v>
      </c>
      <c r="AK816" s="117">
        <v>45085</v>
      </c>
      <c r="AL816" s="43" t="s">
        <v>73</v>
      </c>
      <c r="AM816" s="43" t="s">
        <v>7927</v>
      </c>
      <c r="AN816" s="117">
        <v>45196</v>
      </c>
      <c r="AO816" s="43">
        <v>1</v>
      </c>
      <c r="AQ816" s="117"/>
      <c r="AT816" s="117"/>
      <c r="AW816" s="117"/>
      <c r="AZ816" s="117"/>
      <c r="BC816" s="117"/>
      <c r="BF816" s="117"/>
      <c r="BI816" s="117"/>
      <c r="BL816" s="117"/>
      <c r="BR816" s="117"/>
      <c r="BX816" s="117"/>
      <c r="CD816" s="117"/>
      <c r="CJ816" s="117"/>
      <c r="CP816" s="117"/>
      <c r="CV816" s="117"/>
      <c r="DB816" s="117"/>
      <c r="DH816" s="117"/>
      <c r="DN816" s="117"/>
      <c r="DS816" s="31" cm="1">
        <f t="array" ref="DS816">_xlfn.TAKE(_xlfn.CHOOSECOLS(_xlfn.WRAPROWS($AG816:$DR816,6),2),1)</f>
        <v>45068</v>
      </c>
      <c r="DT816" s="31" cm="1">
        <f t="array" ref="DT816">_xlfn.TAKE(_xlfn._xlws.FILTER(_xlfn.CHOOSECOLS(_xlfn.WRAPROWS($AG816:$DR816,6),2),
(_xlfn.CHOOSECOLS(_xlfn.WRAPROWS($AG816:$DR816,6),3) = "0") +
(_xlfn.CHOOSECOLS(_xlfn.WRAPROWS($AG816:$DR816,6),3) = 0) +
(_xlfn.CHOOSECOLS(_xlfn.WRAPROWS($AG816:$DR816,6),3) = "0(CP)")),1)</f>
        <v>45068</v>
      </c>
    </row>
    <row r="817" spans="1:124" s="43" customFormat="1" x14ac:dyDescent="0.45">
      <c r="A817" s="29"/>
      <c r="B817" s="28" t="s">
        <v>59</v>
      </c>
      <c r="C817" s="29" t="s">
        <v>1315</v>
      </c>
      <c r="D817" s="28" t="s">
        <v>101</v>
      </c>
      <c r="E817" s="28" t="s">
        <v>1682</v>
      </c>
      <c r="F817" s="28" t="s">
        <v>1726</v>
      </c>
      <c r="G817" s="36"/>
      <c r="H817" s="30" t="str">
        <f t="shared" si="199"/>
        <v>GUP-XJ00-P1PAB-140210</v>
      </c>
      <c r="I817" s="30" t="s">
        <v>1727</v>
      </c>
      <c r="J817" s="36" t="s">
        <v>542</v>
      </c>
      <c r="K817" s="52">
        <v>45007</v>
      </c>
      <c r="L817" s="52"/>
      <c r="M817" s="32" t="s">
        <v>7875</v>
      </c>
      <c r="N817" s="28" t="s">
        <v>1631</v>
      </c>
      <c r="O817" s="36"/>
      <c r="P817" s="28" t="s">
        <v>53</v>
      </c>
      <c r="Q817" s="36"/>
      <c r="R817" s="36"/>
      <c r="S817" s="36"/>
      <c r="T817" s="29" t="s">
        <v>67</v>
      </c>
      <c r="U817" s="37" t="s">
        <v>68</v>
      </c>
      <c r="V817" s="34" t="s">
        <v>259</v>
      </c>
      <c r="W817" s="37">
        <v>2</v>
      </c>
      <c r="X817" s="162">
        <v>45838</v>
      </c>
      <c r="Y817" s="165">
        <v>45840</v>
      </c>
      <c r="Z817" s="89"/>
      <c r="AA817" s="119" t="str" cm="1">
        <f t="array" ref="AA817">IF(AB817="","",INDEX(AG817:DR817,_xlfn.XMATCH(AB817,AG817:DR817)-1))</f>
        <v>DE-GUP-DT-E-23-834</v>
      </c>
      <c r="AB817" s="120">
        <f t="shared" si="120"/>
        <v>45196</v>
      </c>
      <c r="AC817" s="119" cm="1">
        <f t="array" ref="AC817">IF(AB817="","",INDEX(AG817:DR817,_xlfn.XMATCH(AB817,AG817:DR817)+1))</f>
        <v>1</v>
      </c>
      <c r="AD817" s="119" t="str" cm="1">
        <f t="array" ref="AD817">IF(AE817="","",INDEX(AG817:DR817,_xlfn.XMATCH(AE817,AG817:DR817)-1))</f>
        <v>CRS-GUP-DHI-DT-23-1980</v>
      </c>
      <c r="AE817" s="120">
        <f t="shared" si="121"/>
        <v>45085</v>
      </c>
      <c r="AF817" s="119" t="str" cm="1">
        <f t="array" ref="AF817">IF(AE817="","",INDEX(AG817:DR817,_xlfn.XMATCH(AE817,AG817:DR817)+1))</f>
        <v>NC</v>
      </c>
      <c r="AG817" s="43" t="s">
        <v>7435</v>
      </c>
      <c r="AH817" s="117">
        <v>45065</v>
      </c>
      <c r="AI817" s="199">
        <v>0</v>
      </c>
      <c r="AJ817" s="43" t="s">
        <v>7516</v>
      </c>
      <c r="AK817" s="117">
        <v>45085</v>
      </c>
      <c r="AL817" s="43" t="s">
        <v>73</v>
      </c>
      <c r="AM817" s="43" t="s">
        <v>7927</v>
      </c>
      <c r="AN817" s="117">
        <v>45196</v>
      </c>
      <c r="AO817" s="43">
        <v>1</v>
      </c>
      <c r="AQ817" s="117"/>
      <c r="AT817" s="117"/>
      <c r="AW817" s="117"/>
      <c r="AZ817" s="117"/>
      <c r="BC817" s="117"/>
      <c r="BF817" s="117"/>
      <c r="BI817" s="117"/>
      <c r="BL817" s="117"/>
      <c r="BR817" s="117"/>
      <c r="BX817" s="117"/>
      <c r="CD817" s="117"/>
      <c r="CJ817" s="117"/>
      <c r="CP817" s="117"/>
      <c r="CV817" s="117"/>
      <c r="DB817" s="117"/>
      <c r="DH817" s="117"/>
      <c r="DN817" s="117"/>
      <c r="DS817" s="31" cm="1">
        <f t="array" ref="DS817">_xlfn.TAKE(_xlfn.CHOOSECOLS(_xlfn.WRAPROWS($AG817:$DR817,6),2),1)</f>
        <v>45065</v>
      </c>
      <c r="DT817" s="31" cm="1">
        <f t="array" ref="DT817">_xlfn.TAKE(_xlfn._xlws.FILTER(_xlfn.CHOOSECOLS(_xlfn.WRAPROWS($AG817:$DR817,6),2),
(_xlfn.CHOOSECOLS(_xlfn.WRAPROWS($AG817:$DR817,6),3) = "0") +
(_xlfn.CHOOSECOLS(_xlfn.WRAPROWS($AG817:$DR817,6),3) = 0) +
(_xlfn.CHOOSECOLS(_xlfn.WRAPROWS($AG817:$DR817,6),3) = "0(CP)")),1)</f>
        <v>45065</v>
      </c>
    </row>
    <row r="818" spans="1:124" s="43" customFormat="1" ht="19" x14ac:dyDescent="0.45">
      <c r="A818" s="29"/>
      <c r="B818" s="28" t="s">
        <v>59</v>
      </c>
      <c r="C818" s="29" t="s">
        <v>1315</v>
      </c>
      <c r="D818" s="28" t="s">
        <v>101</v>
      </c>
      <c r="E818" s="28" t="s">
        <v>1690</v>
      </c>
      <c r="F818" s="28" t="s">
        <v>1728</v>
      </c>
      <c r="G818" s="36"/>
      <c r="H818" s="30" t="str">
        <f t="shared" si="199"/>
        <v>GUP-XJ00-P1EGA-140212</v>
      </c>
      <c r="I818" s="30" t="s">
        <v>1729</v>
      </c>
      <c r="J818" s="36" t="s">
        <v>542</v>
      </c>
      <c r="K818" s="52">
        <v>45044</v>
      </c>
      <c r="L818" s="52"/>
      <c r="M818" s="32" t="s">
        <v>7875</v>
      </c>
      <c r="N818" s="28" t="s">
        <v>1631</v>
      </c>
      <c r="O818" s="36"/>
      <c r="P818" s="28" t="s">
        <v>53</v>
      </c>
      <c r="Q818" s="36"/>
      <c r="R818" s="36"/>
      <c r="S818" s="36"/>
      <c r="T818" s="29" t="s">
        <v>67</v>
      </c>
      <c r="U818" s="37" t="s">
        <v>68</v>
      </c>
      <c r="V818" s="34" t="s">
        <v>259</v>
      </c>
      <c r="W818" s="37">
        <v>2</v>
      </c>
      <c r="X818" s="162">
        <v>45838</v>
      </c>
      <c r="Y818" s="165">
        <v>45840</v>
      </c>
      <c r="Z818" s="89"/>
      <c r="AA818" s="119" t="str" cm="1">
        <f t="array" ref="AA818">IF(AB818="","",INDEX(AG818:DR818,_xlfn.XMATCH(AB818,AG818:DR818)-1))</f>
        <v>DE-GUP-DT-E-23-842</v>
      </c>
      <c r="AB818" s="120">
        <f t="shared" si="120"/>
        <v>45209</v>
      </c>
      <c r="AC818" s="119" cm="1">
        <f t="array" ref="AC818">IF(AB818="","",INDEX(AG818:DR818,_xlfn.XMATCH(AB818,AG818:DR818)+1))</f>
        <v>1</v>
      </c>
      <c r="AD818" s="119" t="str" cm="1">
        <f t="array" ref="AD818">IF(AE818="","",INDEX(AG818:DR818,_xlfn.XMATCH(AE818,AG818:DR818)-1))</f>
        <v>CRS-GUP-DHI-DT-23-2003</v>
      </c>
      <c r="AE818" s="120">
        <f t="shared" si="121"/>
        <v>45092</v>
      </c>
      <c r="AF818" s="119" t="str" cm="1">
        <f t="array" ref="AF818">IF(AE818="","",INDEX(AG818:DR818,_xlfn.XMATCH(AE818,AG818:DR818)+1))</f>
        <v>NC</v>
      </c>
      <c r="AG818" s="123" t="s">
        <v>7454</v>
      </c>
      <c r="AH818" s="117">
        <v>45070</v>
      </c>
      <c r="AI818" s="199">
        <v>0</v>
      </c>
      <c r="AJ818" s="43" t="s">
        <v>7547</v>
      </c>
      <c r="AK818" s="117">
        <v>45092</v>
      </c>
      <c r="AL818" s="43" t="s">
        <v>73</v>
      </c>
      <c r="AM818" s="43" t="s">
        <v>7942</v>
      </c>
      <c r="AN818" s="117">
        <v>45209</v>
      </c>
      <c r="AO818" s="43">
        <v>1</v>
      </c>
      <c r="AQ818" s="117"/>
      <c r="AT818" s="117"/>
      <c r="AW818" s="117"/>
      <c r="AZ818" s="117"/>
      <c r="BC818" s="117"/>
      <c r="BF818" s="117"/>
      <c r="BI818" s="117"/>
      <c r="BL818" s="117"/>
      <c r="BR818" s="117"/>
      <c r="BX818" s="117"/>
      <c r="CD818" s="117"/>
      <c r="CJ818" s="117"/>
      <c r="CP818" s="117"/>
      <c r="CV818" s="117"/>
      <c r="DB818" s="117"/>
      <c r="DH818" s="117"/>
      <c r="DN818" s="117"/>
      <c r="DS818" s="31" cm="1">
        <f t="array" ref="DS818">_xlfn.TAKE(_xlfn.CHOOSECOLS(_xlfn.WRAPROWS($AG818:$DR818,6),2),1)</f>
        <v>45070</v>
      </c>
      <c r="DT818" s="31" cm="1">
        <f t="array" ref="DT818">_xlfn.TAKE(_xlfn._xlws.FILTER(_xlfn.CHOOSECOLS(_xlfn.WRAPROWS($AG818:$DR818,6),2),
(_xlfn.CHOOSECOLS(_xlfn.WRAPROWS($AG818:$DR818,6),3) = "0") +
(_xlfn.CHOOSECOLS(_xlfn.WRAPROWS($AG818:$DR818,6),3) = 0) +
(_xlfn.CHOOSECOLS(_xlfn.WRAPROWS($AG818:$DR818,6),3) = "0(CP)")),1)</f>
        <v>45070</v>
      </c>
    </row>
    <row r="819" spans="1:124" s="43" customFormat="1" x14ac:dyDescent="0.45">
      <c r="A819" s="29"/>
      <c r="B819" s="28" t="s">
        <v>59</v>
      </c>
      <c r="C819" s="29" t="s">
        <v>1315</v>
      </c>
      <c r="D819" s="28" t="s">
        <v>101</v>
      </c>
      <c r="E819" s="28" t="s">
        <v>196</v>
      </c>
      <c r="F819" s="28" t="s">
        <v>1730</v>
      </c>
      <c r="G819" s="87"/>
      <c r="H819" s="30" t="str">
        <f t="shared" si="199"/>
        <v>GUP-XJ00-P1GHC-140214</v>
      </c>
      <c r="I819" s="30" t="s">
        <v>1731</v>
      </c>
      <c r="J819" s="36" t="s">
        <v>542</v>
      </c>
      <c r="K819" s="52">
        <v>45044</v>
      </c>
      <c r="L819" s="42"/>
      <c r="M819" s="32" t="s">
        <v>7875</v>
      </c>
      <c r="N819" s="28" t="s">
        <v>1631</v>
      </c>
      <c r="O819" s="28"/>
      <c r="P819" s="28" t="s">
        <v>53</v>
      </c>
      <c r="Q819" s="28"/>
      <c r="R819" s="28"/>
      <c r="S819" s="28"/>
      <c r="T819" s="29" t="s">
        <v>67</v>
      </c>
      <c r="U819" s="37" t="s">
        <v>68</v>
      </c>
      <c r="V819" s="34" t="s">
        <v>259</v>
      </c>
      <c r="W819" s="37">
        <v>2</v>
      </c>
      <c r="X819" s="162">
        <v>45838</v>
      </c>
      <c r="Y819" s="165">
        <v>45840</v>
      </c>
      <c r="Z819" s="88"/>
      <c r="AA819" s="119" t="str" cm="1">
        <f t="array" ref="AA819">IF(AB819="","",INDEX(AG819:DR819,_xlfn.XMATCH(AB819,AG819:DR819)-1))</f>
        <v>DE-GUP-DT-E-23-847</v>
      </c>
      <c r="AB819" s="120">
        <f t="shared" si="120"/>
        <v>45211</v>
      </c>
      <c r="AC819" s="119" cm="1">
        <f t="array" ref="AC819">IF(AB819="","",INDEX(AG819:DR819,_xlfn.XMATCH(AB819,AG819:DR819)+1))</f>
        <v>1</v>
      </c>
      <c r="AD819" s="119" t="str" cm="1">
        <f t="array" ref="AD819">IF(AE819="","",INDEX(AG819:DR819,_xlfn.XMATCH(AE819,AG819:DR819)-1))</f>
        <v>CRS-GUP-DHI-DT-23-1963</v>
      </c>
      <c r="AE819" s="120">
        <f t="shared" si="121"/>
        <v>45078</v>
      </c>
      <c r="AF819" s="119" t="str" cm="1">
        <f t="array" ref="AF819">IF(AE819="","",INDEX(AG819:DR819,_xlfn.XMATCH(AE819,AG819:DR819)+1))</f>
        <v>NC</v>
      </c>
      <c r="AG819" s="43" t="s">
        <v>7337</v>
      </c>
      <c r="AH819" s="117">
        <v>45051</v>
      </c>
      <c r="AI819" s="199">
        <v>0</v>
      </c>
      <c r="AJ819" s="43" t="s">
        <v>7488</v>
      </c>
      <c r="AK819" s="117">
        <v>45078</v>
      </c>
      <c r="AL819" s="43" t="s">
        <v>73</v>
      </c>
      <c r="AM819" s="43" t="s">
        <v>7948</v>
      </c>
      <c r="AN819" s="117">
        <v>45211</v>
      </c>
      <c r="AO819" s="43">
        <v>1</v>
      </c>
      <c r="AQ819" s="117"/>
      <c r="AT819" s="117"/>
      <c r="AW819" s="117"/>
      <c r="AZ819" s="117"/>
      <c r="BC819" s="117"/>
      <c r="BF819" s="117"/>
      <c r="BI819" s="117"/>
      <c r="BL819" s="117"/>
      <c r="BR819" s="117"/>
      <c r="BX819" s="117"/>
      <c r="CD819" s="117"/>
      <c r="CJ819" s="117"/>
      <c r="CP819" s="117"/>
      <c r="CV819" s="117"/>
      <c r="DB819" s="117"/>
      <c r="DH819" s="117"/>
      <c r="DN819" s="117"/>
      <c r="DS819" s="31" cm="1">
        <f t="array" ref="DS819">_xlfn.TAKE(_xlfn.CHOOSECOLS(_xlfn.WRAPROWS($AG819:$DR819,6),2),1)</f>
        <v>45051</v>
      </c>
      <c r="DT819" s="31" cm="1">
        <f t="array" ref="DT819">_xlfn.TAKE(_xlfn._xlws.FILTER(_xlfn.CHOOSECOLS(_xlfn.WRAPROWS($AG819:$DR819,6),2),
(_xlfn.CHOOSECOLS(_xlfn.WRAPROWS($AG819:$DR819,6),3) = "0") +
(_xlfn.CHOOSECOLS(_xlfn.WRAPROWS($AG819:$DR819,6),3) = 0) +
(_xlfn.CHOOSECOLS(_xlfn.WRAPROWS($AG819:$DR819,6),3) = "0(CP)")),1)</f>
        <v>45051</v>
      </c>
    </row>
    <row r="820" spans="1:124" s="114" customFormat="1" x14ac:dyDescent="0.45">
      <c r="A820" s="38"/>
      <c r="B820" s="28" t="s">
        <v>59</v>
      </c>
      <c r="C820" s="38" t="s">
        <v>1315</v>
      </c>
      <c r="D820" s="28" t="s">
        <v>101</v>
      </c>
      <c r="E820" s="28" t="s">
        <v>1697</v>
      </c>
      <c r="F820" s="28" t="s">
        <v>1732</v>
      </c>
      <c r="G820" s="28"/>
      <c r="H820" s="30" t="str">
        <f t="shared" si="199"/>
        <v>GUP-XJ00-P1QFB-140215</v>
      </c>
      <c r="I820" s="30" t="s">
        <v>1733</v>
      </c>
      <c r="J820" s="36" t="s">
        <v>542</v>
      </c>
      <c r="K820" s="52">
        <v>45044</v>
      </c>
      <c r="L820" s="42"/>
      <c r="M820" s="32" t="s">
        <v>7875</v>
      </c>
      <c r="N820" s="28" t="s">
        <v>1631</v>
      </c>
      <c r="O820" s="28"/>
      <c r="P820" s="28" t="s">
        <v>53</v>
      </c>
      <c r="Q820" s="28"/>
      <c r="R820" s="28"/>
      <c r="S820" s="28"/>
      <c r="T820" s="29" t="s">
        <v>67</v>
      </c>
      <c r="U820" s="37" t="s">
        <v>68</v>
      </c>
      <c r="V820" s="40" t="s">
        <v>259</v>
      </c>
      <c r="W820" s="37">
        <v>2</v>
      </c>
      <c r="X820" s="162">
        <v>45838</v>
      </c>
      <c r="Y820" s="165">
        <v>45840</v>
      </c>
      <c r="Z820" s="88"/>
      <c r="AA820" s="107" t="str" cm="1">
        <f t="array" ref="AA820">IF(AB820="","",INDEX(AG820:DR820,_xlfn.XMATCH(AB820,AG820:DR820)-1))</f>
        <v>DE-GUP-DT-E-23-856</v>
      </c>
      <c r="AB820" s="113">
        <f t="shared" si="120"/>
        <v>45218</v>
      </c>
      <c r="AC820" s="107" cm="1">
        <f t="array" ref="AC820">IF(AB820="","",INDEX(AG820:DR820,_xlfn.XMATCH(AB820,AG820:DR820)+1))</f>
        <v>1</v>
      </c>
      <c r="AD820" s="107" t="str" cm="1">
        <f t="array" ref="AD820">IF(AE820="","",INDEX(AG820:DR820,_xlfn.XMATCH(AE820,AG820:DR820)-1))</f>
        <v>CRS-GUP-DHI-DT-23-1967</v>
      </c>
      <c r="AE820" s="113">
        <f t="shared" si="121"/>
        <v>45078</v>
      </c>
      <c r="AF820" s="107" t="str" cm="1">
        <f t="array" ref="AF820">IF(AE820="","",INDEX(AG820:DR820,_xlfn.XMATCH(AE820,AG820:DR820)+1))</f>
        <v>NC</v>
      </c>
      <c r="AG820" s="43" t="s">
        <v>7426</v>
      </c>
      <c r="AH820" s="115">
        <v>45055</v>
      </c>
      <c r="AI820" s="198">
        <v>0</v>
      </c>
      <c r="AJ820" s="114" t="s">
        <v>7492</v>
      </c>
      <c r="AK820" s="115">
        <v>45078</v>
      </c>
      <c r="AL820" s="114" t="s">
        <v>73</v>
      </c>
      <c r="AM820" s="114" t="s">
        <v>7959</v>
      </c>
      <c r="AN820" s="115">
        <v>45218</v>
      </c>
      <c r="AO820" s="114">
        <v>1</v>
      </c>
      <c r="AQ820" s="115"/>
      <c r="AT820" s="115"/>
      <c r="AW820" s="115"/>
      <c r="AZ820" s="115"/>
      <c r="BC820" s="115"/>
      <c r="BF820" s="115"/>
      <c r="BI820" s="115"/>
      <c r="BL820" s="115"/>
      <c r="BR820" s="115"/>
      <c r="BX820" s="115"/>
      <c r="CD820" s="115"/>
      <c r="CJ820" s="115"/>
      <c r="CP820" s="115"/>
      <c r="CV820" s="115"/>
      <c r="DB820" s="115"/>
      <c r="DH820" s="115"/>
      <c r="DN820" s="115"/>
      <c r="DS820" s="31" cm="1">
        <f t="array" ref="DS820">_xlfn.TAKE(_xlfn.CHOOSECOLS(_xlfn.WRAPROWS($AG820:$DR820,6),2),1)</f>
        <v>45055</v>
      </c>
      <c r="DT820" s="31" cm="1">
        <f t="array" ref="DT820">_xlfn.TAKE(_xlfn._xlws.FILTER(_xlfn.CHOOSECOLS(_xlfn.WRAPROWS($AG820:$DR820,6),2),
(_xlfn.CHOOSECOLS(_xlfn.WRAPROWS($AG820:$DR820,6),3) = "0") +
(_xlfn.CHOOSECOLS(_xlfn.WRAPROWS($AG820:$DR820,6),3) = 0) +
(_xlfn.CHOOSECOLS(_xlfn.WRAPROWS($AG820:$DR820,6),3) = "0(CP)")),1)</f>
        <v>45055</v>
      </c>
    </row>
    <row r="821" spans="1:124" s="43" customFormat="1" x14ac:dyDescent="0.45">
      <c r="A821" s="29"/>
      <c r="B821" s="28" t="s">
        <v>59</v>
      </c>
      <c r="C821" s="29" t="s">
        <v>1315</v>
      </c>
      <c r="D821" s="28" t="s">
        <v>101</v>
      </c>
      <c r="E821" s="28" t="s">
        <v>1699</v>
      </c>
      <c r="F821" s="28" t="s">
        <v>1734</v>
      </c>
      <c r="G821" s="28"/>
      <c r="H821" s="30" t="str">
        <f t="shared" si="199"/>
        <v>GUP-XJ00-P1SCB-140216</v>
      </c>
      <c r="I821" s="30" t="s">
        <v>1735</v>
      </c>
      <c r="J821" s="36" t="s">
        <v>542</v>
      </c>
      <c r="K821" s="52">
        <v>45044</v>
      </c>
      <c r="L821" s="42"/>
      <c r="M821" s="32" t="s">
        <v>7875</v>
      </c>
      <c r="N821" s="28" t="s">
        <v>1631</v>
      </c>
      <c r="O821" s="28"/>
      <c r="P821" s="28" t="s">
        <v>53</v>
      </c>
      <c r="Q821" s="28"/>
      <c r="R821" s="28"/>
      <c r="S821" s="28"/>
      <c r="T821" s="29" t="s">
        <v>67</v>
      </c>
      <c r="U821" s="37" t="s">
        <v>68</v>
      </c>
      <c r="V821" s="34" t="s">
        <v>259</v>
      </c>
      <c r="W821" s="37">
        <v>2</v>
      </c>
      <c r="X821" s="162">
        <v>45838</v>
      </c>
      <c r="Y821" s="165">
        <v>45840</v>
      </c>
      <c r="Z821" s="88"/>
      <c r="AA821" s="119" t="str" cm="1">
        <f t="array" ref="AA821">IF(AB821="","",INDEX(AG821:DR821,_xlfn.XMATCH(AB821,AG821:DR821)-1))</f>
        <v>DE-GUP-DT-E-23-842</v>
      </c>
      <c r="AB821" s="120">
        <f t="shared" si="120"/>
        <v>45209</v>
      </c>
      <c r="AC821" s="119" cm="1">
        <f t="array" ref="AC821">IF(AB821="","",INDEX(AG821:DR821,_xlfn.XMATCH(AB821,AG821:DR821)+1))</f>
        <v>1</v>
      </c>
      <c r="AD821" s="119" t="str" cm="1">
        <f t="array" ref="AD821">IF(AE821="","",INDEX(AG821:DR821,_xlfn.XMATCH(AE821,AG821:DR821)-1))</f>
        <v>CRS-GUP-DHI-DT-23-1979</v>
      </c>
      <c r="AE821" s="120">
        <f t="shared" si="121"/>
        <v>45085</v>
      </c>
      <c r="AF821" s="119" t="str" cm="1">
        <f t="array" ref="AF821">IF(AE821="","",INDEX(AG821:DR821,_xlfn.XMATCH(AE821,AG821:DR821)+1))</f>
        <v>NC</v>
      </c>
      <c r="AG821" s="43" t="s">
        <v>7434</v>
      </c>
      <c r="AH821" s="117">
        <v>45065</v>
      </c>
      <c r="AI821" s="199">
        <v>0</v>
      </c>
      <c r="AJ821" s="43" t="s">
        <v>7515</v>
      </c>
      <c r="AK821" s="117">
        <v>45085</v>
      </c>
      <c r="AL821" s="43" t="s">
        <v>73</v>
      </c>
      <c r="AM821" s="43" t="s">
        <v>7942</v>
      </c>
      <c r="AN821" s="117">
        <v>45209</v>
      </c>
      <c r="AO821" s="43">
        <v>1</v>
      </c>
      <c r="AQ821" s="117"/>
      <c r="AT821" s="117"/>
      <c r="AW821" s="117"/>
      <c r="AZ821" s="117"/>
      <c r="BC821" s="117"/>
      <c r="BF821" s="117"/>
      <c r="BI821" s="117"/>
      <c r="BL821" s="117"/>
      <c r="BR821" s="117"/>
      <c r="BX821" s="117"/>
      <c r="CD821" s="117"/>
      <c r="CJ821" s="117"/>
      <c r="CP821" s="117"/>
      <c r="CV821" s="117"/>
      <c r="DB821" s="117"/>
      <c r="DH821" s="117"/>
      <c r="DN821" s="117"/>
      <c r="DS821" s="31" cm="1">
        <f t="array" ref="DS821">_xlfn.TAKE(_xlfn.CHOOSECOLS(_xlfn.WRAPROWS($AG821:$DR821,6),2),1)</f>
        <v>45065</v>
      </c>
      <c r="DT821" s="31" cm="1">
        <f t="array" ref="DT821">_xlfn.TAKE(_xlfn._xlws.FILTER(_xlfn.CHOOSECOLS(_xlfn.WRAPROWS($AG821:$DR821,6),2),
(_xlfn.CHOOSECOLS(_xlfn.WRAPROWS($AG821:$DR821,6),3) = "0") +
(_xlfn.CHOOSECOLS(_xlfn.WRAPROWS($AG821:$DR821,6),3) = 0) +
(_xlfn.CHOOSECOLS(_xlfn.WRAPROWS($AG821:$DR821,6),3) = "0(CP)")),1)</f>
        <v>45065</v>
      </c>
    </row>
    <row r="822" spans="1:124" s="43" customFormat="1" x14ac:dyDescent="0.45">
      <c r="A822" s="29"/>
      <c r="B822" s="28" t="s">
        <v>59</v>
      </c>
      <c r="C822" s="29" t="s">
        <v>1315</v>
      </c>
      <c r="D822" s="28" t="s">
        <v>101</v>
      </c>
      <c r="E822" s="28" t="s">
        <v>446</v>
      </c>
      <c r="F822" s="28" t="s">
        <v>1736</v>
      </c>
      <c r="G822" s="28"/>
      <c r="H822" s="30" t="str">
        <f t="shared" si="199"/>
        <v>GUP-XJ00-P1GHD-140217</v>
      </c>
      <c r="I822" s="30" t="s">
        <v>1737</v>
      </c>
      <c r="J822" s="36" t="s">
        <v>542</v>
      </c>
      <c r="K822" s="42">
        <v>45050</v>
      </c>
      <c r="L822" s="42"/>
      <c r="M822" s="32" t="s">
        <v>7875</v>
      </c>
      <c r="N822" s="28" t="s">
        <v>1631</v>
      </c>
      <c r="O822" s="28"/>
      <c r="P822" s="28" t="s">
        <v>53</v>
      </c>
      <c r="Q822" s="28"/>
      <c r="R822" s="28"/>
      <c r="S822" s="28"/>
      <c r="T822" s="29" t="s">
        <v>67</v>
      </c>
      <c r="U822" s="37" t="s">
        <v>68</v>
      </c>
      <c r="V822" s="34" t="s">
        <v>259</v>
      </c>
      <c r="W822" s="37">
        <v>2</v>
      </c>
      <c r="X822" s="162">
        <v>45838</v>
      </c>
      <c r="Y822" s="165">
        <v>45840</v>
      </c>
      <c r="Z822" s="88"/>
      <c r="AA822" s="119" t="str" cm="1">
        <f t="array" ref="AA822">IF(AB822="","",INDEX(AG822:DR822,_xlfn.XMATCH(AB822,AG822:DR822)-1))</f>
        <v>DE-GUP-DT-E-23-856</v>
      </c>
      <c r="AB822" s="120">
        <f t="shared" si="120"/>
        <v>45218</v>
      </c>
      <c r="AC822" s="119" cm="1">
        <f t="array" ref="AC822">IF(AB822="","",INDEX(AG822:DR822,_xlfn.XMATCH(AB822,AG822:DR822)+1))</f>
        <v>1</v>
      </c>
      <c r="AD822" s="119" t="str" cm="1">
        <f t="array" ref="AD822">IF(AE822="","",INDEX(AG822:DR822,_xlfn.XMATCH(AE822,AG822:DR822)-1))</f>
        <v>CRS-GUP-DHI-DT-23-1963</v>
      </c>
      <c r="AE822" s="120">
        <f t="shared" si="121"/>
        <v>45078</v>
      </c>
      <c r="AF822" s="119" t="str" cm="1">
        <f t="array" ref="AF822">IF(AE822="","",INDEX(AG822:DR822,_xlfn.XMATCH(AE822,AG822:DR822)+1))</f>
        <v>NC</v>
      </c>
      <c r="AG822" s="43" t="s">
        <v>7337</v>
      </c>
      <c r="AH822" s="117">
        <v>45051</v>
      </c>
      <c r="AI822" s="199">
        <v>0</v>
      </c>
      <c r="AJ822" s="43" t="s">
        <v>7488</v>
      </c>
      <c r="AK822" s="117">
        <v>45078</v>
      </c>
      <c r="AL822" s="43" t="s">
        <v>73</v>
      </c>
      <c r="AM822" s="114" t="s">
        <v>7959</v>
      </c>
      <c r="AN822" s="115">
        <v>45218</v>
      </c>
      <c r="AO822" s="43">
        <v>1</v>
      </c>
      <c r="AQ822" s="117"/>
      <c r="AT822" s="117"/>
      <c r="AW822" s="117"/>
      <c r="AZ822" s="117"/>
      <c r="BC822" s="117"/>
      <c r="BF822" s="117"/>
      <c r="BI822" s="117"/>
      <c r="BL822" s="117"/>
      <c r="BR822" s="117"/>
      <c r="BX822" s="117"/>
      <c r="CD822" s="117"/>
      <c r="CJ822" s="117"/>
      <c r="CP822" s="117"/>
      <c r="CV822" s="117"/>
      <c r="DB822" s="117"/>
      <c r="DH822" s="117"/>
      <c r="DN822" s="117"/>
      <c r="DS822" s="31" cm="1">
        <f t="array" ref="DS822">_xlfn.TAKE(_xlfn.CHOOSECOLS(_xlfn.WRAPROWS($AG822:$DR822,6),2),1)</f>
        <v>45051</v>
      </c>
      <c r="DT822" s="31" cm="1">
        <f t="array" ref="DT822">_xlfn.TAKE(_xlfn._xlws.FILTER(_xlfn.CHOOSECOLS(_xlfn.WRAPROWS($AG822:$DR822,6),2),
(_xlfn.CHOOSECOLS(_xlfn.WRAPROWS($AG822:$DR822,6),3) = "0") +
(_xlfn.CHOOSECOLS(_xlfn.WRAPROWS($AG822:$DR822,6),3) = 0) +
(_xlfn.CHOOSECOLS(_xlfn.WRAPROWS($AG822:$DR822,6),3) = "0(CP)")),1)</f>
        <v>45051</v>
      </c>
    </row>
    <row r="823" spans="1:124" s="43" customFormat="1" x14ac:dyDescent="0.45">
      <c r="A823" s="29"/>
      <c r="B823" s="28" t="s">
        <v>59</v>
      </c>
      <c r="C823" s="29" t="s">
        <v>1315</v>
      </c>
      <c r="D823" s="28" t="s">
        <v>101</v>
      </c>
      <c r="E823" s="28" t="s">
        <v>407</v>
      </c>
      <c r="F823" s="28" t="s">
        <v>1738</v>
      </c>
      <c r="G823" s="87"/>
      <c r="H823" s="30" t="str">
        <f t="shared" si="199"/>
        <v>GUP-XJ00-P1GKB-140218</v>
      </c>
      <c r="I823" s="30" t="s">
        <v>1739</v>
      </c>
      <c r="J823" s="36" t="s">
        <v>542</v>
      </c>
      <c r="K823" s="42">
        <v>45050</v>
      </c>
      <c r="L823" s="42"/>
      <c r="M823" s="32" t="s">
        <v>7875</v>
      </c>
      <c r="N823" s="28" t="s">
        <v>1631</v>
      </c>
      <c r="O823" s="28"/>
      <c r="P823" s="28" t="s">
        <v>53</v>
      </c>
      <c r="Q823" s="28"/>
      <c r="R823" s="28"/>
      <c r="S823" s="28"/>
      <c r="T823" s="29" t="s">
        <v>67</v>
      </c>
      <c r="U823" s="37" t="s">
        <v>68</v>
      </c>
      <c r="V823" s="34" t="s">
        <v>259</v>
      </c>
      <c r="W823" s="37">
        <v>2</v>
      </c>
      <c r="X823" s="162">
        <v>45838</v>
      </c>
      <c r="Y823" s="165">
        <v>45840</v>
      </c>
      <c r="Z823" s="86"/>
      <c r="AA823" s="119" t="str" cm="1">
        <f t="array" ref="AA823">IF(AB823="","",INDEX(AG823:DR823,_xlfn.XMATCH(AB823,AG823:DR823)-1))</f>
        <v>DE-GUP-DT-E-23-856</v>
      </c>
      <c r="AB823" s="120">
        <f t="shared" si="120"/>
        <v>45218</v>
      </c>
      <c r="AC823" s="119" cm="1">
        <f t="array" ref="AC823">IF(AB823="","",INDEX(AG823:DR823,_xlfn.XMATCH(AB823,AG823:DR823)+1))</f>
        <v>1</v>
      </c>
      <c r="AD823" s="119" t="str" cm="1">
        <f t="array" ref="AD823">IF(AE823="","",INDEX(AG823:DR823,_xlfn.XMATCH(AE823,AG823:DR823)-1))</f>
        <v>CRS-GUP-DHI-DT-23-1963</v>
      </c>
      <c r="AE823" s="120">
        <f t="shared" si="121"/>
        <v>45078</v>
      </c>
      <c r="AF823" s="119" t="str" cm="1">
        <f t="array" ref="AF823">IF(AE823="","",INDEX(AG823:DR823,_xlfn.XMATCH(AE823,AG823:DR823)+1))</f>
        <v>NC</v>
      </c>
      <c r="AG823" s="43" t="s">
        <v>7337</v>
      </c>
      <c r="AH823" s="117">
        <v>45051</v>
      </c>
      <c r="AI823" s="199">
        <v>0</v>
      </c>
      <c r="AJ823" s="43" t="s">
        <v>7488</v>
      </c>
      <c r="AK823" s="117">
        <v>45078</v>
      </c>
      <c r="AL823" s="43" t="s">
        <v>73</v>
      </c>
      <c r="AM823" s="114" t="s">
        <v>7959</v>
      </c>
      <c r="AN823" s="115">
        <v>45218</v>
      </c>
      <c r="AO823" s="43">
        <v>1</v>
      </c>
      <c r="AQ823" s="117"/>
      <c r="AT823" s="117"/>
      <c r="AW823" s="117"/>
      <c r="AZ823" s="117"/>
      <c r="BC823" s="117"/>
      <c r="BF823" s="117"/>
      <c r="BI823" s="117"/>
      <c r="BL823" s="117"/>
      <c r="BR823" s="117"/>
      <c r="BX823" s="117"/>
      <c r="CD823" s="117"/>
      <c r="CJ823" s="117"/>
      <c r="CP823" s="117"/>
      <c r="CV823" s="117"/>
      <c r="DB823" s="117"/>
      <c r="DH823" s="117"/>
      <c r="DN823" s="117"/>
      <c r="DS823" s="31" cm="1">
        <f t="array" ref="DS823">_xlfn.TAKE(_xlfn.CHOOSECOLS(_xlfn.WRAPROWS($AG823:$DR823,6),2),1)</f>
        <v>45051</v>
      </c>
      <c r="DT823" s="31" cm="1">
        <f t="array" ref="DT823">_xlfn.TAKE(_xlfn._xlws.FILTER(_xlfn.CHOOSECOLS(_xlfn.WRAPROWS($AG823:$DR823,6),2),
(_xlfn.CHOOSECOLS(_xlfn.WRAPROWS($AG823:$DR823,6),3) = "0") +
(_xlfn.CHOOSECOLS(_xlfn.WRAPROWS($AG823:$DR823,6),3) = 0) +
(_xlfn.CHOOSECOLS(_xlfn.WRAPROWS($AG823:$DR823,6),3) = "0(CP)")),1)</f>
        <v>45051</v>
      </c>
    </row>
    <row r="824" spans="1:124" s="43" customFormat="1" x14ac:dyDescent="0.45">
      <c r="A824" s="29"/>
      <c r="B824" s="28" t="s">
        <v>59</v>
      </c>
      <c r="C824" s="29" t="s">
        <v>1315</v>
      </c>
      <c r="D824" s="28" t="s">
        <v>101</v>
      </c>
      <c r="E824" s="28" t="s">
        <v>62</v>
      </c>
      <c r="F824" s="28" t="s">
        <v>1740</v>
      </c>
      <c r="G824" s="28"/>
      <c r="H824" s="30" t="str">
        <f t="shared" si="199"/>
        <v>GUP-XJ00-P1ZEN-140222</v>
      </c>
      <c r="I824" s="30" t="s">
        <v>5238</v>
      </c>
      <c r="J824" s="28" t="s">
        <v>542</v>
      </c>
      <c r="K824" s="42">
        <v>45072</v>
      </c>
      <c r="L824" s="90"/>
      <c r="M824" s="32" t="s">
        <v>7875</v>
      </c>
      <c r="N824" s="28" t="s">
        <v>1631</v>
      </c>
      <c r="O824" s="28"/>
      <c r="P824" s="28" t="s">
        <v>53</v>
      </c>
      <c r="Q824" s="28"/>
      <c r="R824" s="28"/>
      <c r="S824" s="28"/>
      <c r="T824" s="29" t="s">
        <v>67</v>
      </c>
      <c r="U824" s="37" t="s">
        <v>68</v>
      </c>
      <c r="V824" s="34" t="s">
        <v>259</v>
      </c>
      <c r="W824" s="37">
        <v>2</v>
      </c>
      <c r="X824" s="162">
        <v>45838</v>
      </c>
      <c r="Y824" s="165">
        <v>45840</v>
      </c>
      <c r="Z824" s="86"/>
      <c r="AA824" s="119" t="str" cm="1">
        <f t="array" ref="AA824">IF(AB824="","",INDEX(AG824:DR824,_xlfn.XMATCH(AB824,AG824:DR824)-1))</f>
        <v>DE-GUP-DT-E-23-856</v>
      </c>
      <c r="AB824" s="120">
        <f t="shared" ref="AB824:AB889" si="200">IF(AH824="", "",MAX(AH824,AN824,AT824,AZ824,BF824,BL824,BR824,BX824,CD824,CJ824,CP824,CV824,DB824,DH824,DN824))</f>
        <v>45218</v>
      </c>
      <c r="AC824" s="119" cm="1">
        <f t="array" ref="AC824">IF(AB824="","",INDEX(AG824:DR824,_xlfn.XMATCH(AB824,AG824:DR824)+1))</f>
        <v>1</v>
      </c>
      <c r="AD824" s="119" t="str" cm="1">
        <f t="array" ref="AD824">IF(AE824="","",INDEX(AG824:DR824,_xlfn.XMATCH(AE824,AG824:DR824)-1))</f>
        <v>CRS-GUP-DHI-DT-23-2016</v>
      </c>
      <c r="AE824" s="120">
        <f t="shared" ref="AE824:AE889" si="201">IF(AK824="", "",MAX(AK824,AQ824,AW824,BC824,BI824,BO824,BU824,CA824,CG824,CM824,CS824,CY824,DE824,DK824,DQ824))</f>
        <v>45098</v>
      </c>
      <c r="AF824" s="119" t="str" cm="1">
        <f t="array" ref="AF824">IF(AE824="","",INDEX(AG824:DR824,_xlfn.XMATCH(AE824,AG824:DR824)+1))</f>
        <v>NC</v>
      </c>
      <c r="AG824" s="43" t="s">
        <v>7575</v>
      </c>
      <c r="AH824" s="117">
        <v>45086</v>
      </c>
      <c r="AI824" s="199">
        <v>0</v>
      </c>
      <c r="AJ824" s="43" t="s">
        <v>7576</v>
      </c>
      <c r="AK824" s="117">
        <v>45098</v>
      </c>
      <c r="AL824" s="43" t="s">
        <v>73</v>
      </c>
      <c r="AM824" s="114" t="s">
        <v>7959</v>
      </c>
      <c r="AN824" s="115">
        <v>45218</v>
      </c>
      <c r="AO824" s="43">
        <v>1</v>
      </c>
      <c r="AQ824" s="117"/>
      <c r="AT824" s="117"/>
      <c r="AW824" s="117"/>
      <c r="AZ824" s="117"/>
      <c r="BC824" s="117"/>
      <c r="BF824" s="117"/>
      <c r="BI824" s="117"/>
      <c r="BL824" s="117"/>
      <c r="BR824" s="117"/>
      <c r="BX824" s="117"/>
      <c r="CD824" s="117"/>
      <c r="CJ824" s="117"/>
      <c r="CP824" s="117"/>
      <c r="CV824" s="117"/>
      <c r="DB824" s="117"/>
      <c r="DH824" s="117"/>
      <c r="DN824" s="117"/>
      <c r="DS824" s="31" cm="1">
        <f t="array" ref="DS824">_xlfn.TAKE(_xlfn.CHOOSECOLS(_xlfn.WRAPROWS($AG824:$DR824,6),2),1)</f>
        <v>45086</v>
      </c>
      <c r="DT824" s="31" cm="1">
        <f t="array" ref="DT824">_xlfn.TAKE(_xlfn._xlws.FILTER(_xlfn.CHOOSECOLS(_xlfn.WRAPROWS($AG824:$DR824,6),2),
(_xlfn.CHOOSECOLS(_xlfn.WRAPROWS($AG824:$DR824,6),3) = "0") +
(_xlfn.CHOOSECOLS(_xlfn.WRAPROWS($AG824:$DR824,6),3) = 0) +
(_xlfn.CHOOSECOLS(_xlfn.WRAPROWS($AG824:$DR824,6),3) = "0(CP)")),1)</f>
        <v>45086</v>
      </c>
    </row>
    <row r="825" spans="1:124" s="43" customFormat="1" ht="19" x14ac:dyDescent="0.45">
      <c r="A825" s="29"/>
      <c r="B825" s="28" t="s">
        <v>59</v>
      </c>
      <c r="C825" s="29" t="s">
        <v>1315</v>
      </c>
      <c r="D825" s="28" t="s">
        <v>101</v>
      </c>
      <c r="E825" s="28" t="s">
        <v>161</v>
      </c>
      <c r="F825" s="28" t="s">
        <v>1741</v>
      </c>
      <c r="G825" s="29"/>
      <c r="H825" s="30" t="str">
        <f t="shared" si="199"/>
        <v>GUP-XJ00-P1QJA-140223</v>
      </c>
      <c r="I825" s="30" t="s">
        <v>1742</v>
      </c>
      <c r="J825" s="28" t="s">
        <v>542</v>
      </c>
      <c r="K825" s="90">
        <v>45079</v>
      </c>
      <c r="L825" s="90"/>
      <c r="M825" s="32" t="s">
        <v>7875</v>
      </c>
      <c r="N825" s="28" t="s">
        <v>1631</v>
      </c>
      <c r="O825" s="28"/>
      <c r="P825" s="28" t="s">
        <v>53</v>
      </c>
      <c r="Q825" s="28"/>
      <c r="R825" s="28"/>
      <c r="S825" s="28"/>
      <c r="T825" s="29" t="s">
        <v>67</v>
      </c>
      <c r="U825" s="37" t="s">
        <v>68</v>
      </c>
      <c r="V825" s="34" t="s">
        <v>259</v>
      </c>
      <c r="W825" s="37">
        <v>2</v>
      </c>
      <c r="X825" s="162">
        <v>45838</v>
      </c>
      <c r="Y825" s="165">
        <v>45840</v>
      </c>
      <c r="Z825" s="30"/>
      <c r="AA825" s="119" t="str" cm="1">
        <f t="array" ref="AA825">IF(AB825="","",INDEX(AG825:DR825,_xlfn.XMATCH(AB825,AG825:DR825)-1))</f>
        <v>DE-GUP-DT-E-23-856</v>
      </c>
      <c r="AB825" s="120">
        <f t="shared" si="200"/>
        <v>45218</v>
      </c>
      <c r="AC825" s="119" cm="1">
        <f t="array" ref="AC825">IF(AB825="","",INDEX(AG825:DR825,_xlfn.XMATCH(AB825,AG825:DR825)+1))</f>
        <v>1</v>
      </c>
      <c r="AD825" s="119" t="str" cm="1">
        <f t="array" ref="AD825">IF(AE825="","",INDEX(AG825:DR825,_xlfn.XMATCH(AE825,AG825:DR825)-1))</f>
        <v>CRS-GUP-DHI-DT-23-2012</v>
      </c>
      <c r="AE825" s="120">
        <f t="shared" si="201"/>
        <v>45098</v>
      </c>
      <c r="AF825" s="119" t="str" cm="1">
        <f t="array" ref="AF825">IF(AE825="","",INDEX(AG825:DR825,_xlfn.XMATCH(AE825,AG825:DR825)+1))</f>
        <v>NC</v>
      </c>
      <c r="AG825" s="123" t="s">
        <v>7502</v>
      </c>
      <c r="AH825" s="117">
        <v>45079</v>
      </c>
      <c r="AI825" s="199">
        <v>0</v>
      </c>
      <c r="AJ825" s="43" t="s">
        <v>7571</v>
      </c>
      <c r="AK825" s="117">
        <v>45098</v>
      </c>
      <c r="AL825" s="43" t="s">
        <v>73</v>
      </c>
      <c r="AM825" s="114" t="s">
        <v>7959</v>
      </c>
      <c r="AN825" s="115">
        <v>45218</v>
      </c>
      <c r="AO825" s="43">
        <v>1</v>
      </c>
      <c r="AQ825" s="117"/>
      <c r="AT825" s="117"/>
      <c r="AW825" s="117"/>
      <c r="AZ825" s="117"/>
      <c r="BC825" s="117"/>
      <c r="BF825" s="117"/>
      <c r="BI825" s="117"/>
      <c r="BL825" s="117"/>
      <c r="BR825" s="117"/>
      <c r="BX825" s="117"/>
      <c r="CD825" s="117"/>
      <c r="CJ825" s="117"/>
      <c r="CP825" s="117"/>
      <c r="CV825" s="117"/>
      <c r="DB825" s="117"/>
      <c r="DH825" s="117"/>
      <c r="DN825" s="117"/>
      <c r="DS825" s="31" cm="1">
        <f t="array" ref="DS825">_xlfn.TAKE(_xlfn.CHOOSECOLS(_xlfn.WRAPROWS($AG825:$DR825,6),2),1)</f>
        <v>45079</v>
      </c>
      <c r="DT825" s="31" cm="1">
        <f t="array" ref="DT825">_xlfn.TAKE(_xlfn._xlws.FILTER(_xlfn.CHOOSECOLS(_xlfn.WRAPROWS($AG825:$DR825,6),2),
(_xlfn.CHOOSECOLS(_xlfn.WRAPROWS($AG825:$DR825,6),3) = "0") +
(_xlfn.CHOOSECOLS(_xlfn.WRAPROWS($AG825:$DR825,6),3) = 0) +
(_xlfn.CHOOSECOLS(_xlfn.WRAPROWS($AG825:$DR825,6),3) = "0(CP)")),1)</f>
        <v>45079</v>
      </c>
    </row>
    <row r="826" spans="1:124" s="43" customFormat="1" x14ac:dyDescent="0.45">
      <c r="A826" s="29"/>
      <c r="B826" s="28" t="s">
        <v>59</v>
      </c>
      <c r="C826" s="29" t="s">
        <v>1315</v>
      </c>
      <c r="D826" s="28" t="s">
        <v>101</v>
      </c>
      <c r="E826" s="28" t="s">
        <v>1743</v>
      </c>
      <c r="F826" s="28" t="s">
        <v>1744</v>
      </c>
      <c r="G826" s="29"/>
      <c r="H826" s="30" t="str">
        <f t="shared" si="199"/>
        <v>GUP-XJ00-P1QCA-140224</v>
      </c>
      <c r="I826" s="30" t="s">
        <v>1745</v>
      </c>
      <c r="J826" s="28" t="s">
        <v>542</v>
      </c>
      <c r="K826" s="90">
        <v>45079</v>
      </c>
      <c r="L826" s="90"/>
      <c r="M826" s="32" t="s">
        <v>7875</v>
      </c>
      <c r="N826" s="28" t="s">
        <v>1631</v>
      </c>
      <c r="O826" s="28"/>
      <c r="P826" s="28" t="s">
        <v>53</v>
      </c>
      <c r="Q826" s="28"/>
      <c r="R826" s="28"/>
      <c r="S826" s="28"/>
      <c r="T826" s="29" t="s">
        <v>67</v>
      </c>
      <c r="U826" s="37" t="s">
        <v>68</v>
      </c>
      <c r="V826" s="34" t="s">
        <v>259</v>
      </c>
      <c r="W826" s="37">
        <v>2</v>
      </c>
      <c r="X826" s="162">
        <v>45838</v>
      </c>
      <c r="Y826" s="165">
        <v>45840</v>
      </c>
      <c r="Z826" s="30"/>
      <c r="AA826" s="119" t="str" cm="1">
        <f t="array" ref="AA826">IF(AB826="","",INDEX(AG826:DR826,_xlfn.XMATCH(AB826,AG826:DR826)-1))</f>
        <v>DE-GUP-DT-E-23-847</v>
      </c>
      <c r="AB826" s="120">
        <f t="shared" si="200"/>
        <v>45211</v>
      </c>
      <c r="AC826" s="119" cm="1">
        <f t="array" ref="AC826">IF(AB826="","",INDEX(AG826:DR826,_xlfn.XMATCH(AB826,AG826:DR826)+1))</f>
        <v>1</v>
      </c>
      <c r="AD826" s="119" t="str" cm="1">
        <f t="array" ref="AD826">IF(AE826="","",INDEX(AG826:DR826,_xlfn.XMATCH(AE826,AG826:DR826)-1))</f>
        <v>CRS-GUP-DHI-DT-23-2015</v>
      </c>
      <c r="AE826" s="120">
        <f t="shared" si="201"/>
        <v>45098</v>
      </c>
      <c r="AF826" s="119" t="str" cm="1">
        <f t="array" ref="AF826">IF(AE826="","",INDEX(AG826:DR826,_xlfn.XMATCH(AE826,AG826:DR826)+1))</f>
        <v>NC</v>
      </c>
      <c r="AG826" s="43" t="s">
        <v>7507</v>
      </c>
      <c r="AH826" s="117">
        <v>45084</v>
      </c>
      <c r="AI826" s="199">
        <v>0</v>
      </c>
      <c r="AJ826" s="43" t="s">
        <v>7574</v>
      </c>
      <c r="AK826" s="117">
        <v>45098</v>
      </c>
      <c r="AL826" s="43" t="s">
        <v>73</v>
      </c>
      <c r="AM826" s="43" t="s">
        <v>7948</v>
      </c>
      <c r="AN826" s="117">
        <v>45211</v>
      </c>
      <c r="AO826" s="43">
        <v>1</v>
      </c>
      <c r="AQ826" s="117"/>
      <c r="AT826" s="117"/>
      <c r="AW826" s="117"/>
      <c r="AZ826" s="117"/>
      <c r="BC826" s="117"/>
      <c r="BF826" s="117"/>
      <c r="BI826" s="117"/>
      <c r="BL826" s="117"/>
      <c r="BR826" s="117"/>
      <c r="BX826" s="117"/>
      <c r="CD826" s="117"/>
      <c r="CJ826" s="117"/>
      <c r="CP826" s="117"/>
      <c r="CV826" s="117"/>
      <c r="DB826" s="117"/>
      <c r="DH826" s="117"/>
      <c r="DN826" s="117"/>
      <c r="DS826" s="31" cm="1">
        <f t="array" ref="DS826">_xlfn.TAKE(_xlfn.CHOOSECOLS(_xlfn.WRAPROWS($AG826:$DR826,6),2),1)</f>
        <v>45084</v>
      </c>
      <c r="DT826" s="31" cm="1">
        <f t="array" ref="DT826">_xlfn.TAKE(_xlfn._xlws.FILTER(_xlfn.CHOOSECOLS(_xlfn.WRAPROWS($AG826:$DR826,6),2),
(_xlfn.CHOOSECOLS(_xlfn.WRAPROWS($AG826:$DR826,6),3) = "0") +
(_xlfn.CHOOSECOLS(_xlfn.WRAPROWS($AG826:$DR826,6),3) = 0) +
(_xlfn.CHOOSECOLS(_xlfn.WRAPROWS($AG826:$DR826,6),3) = "0(CP)")),1)</f>
        <v>45084</v>
      </c>
    </row>
    <row r="827" spans="1:124" s="43" customFormat="1" ht="19" x14ac:dyDescent="0.45">
      <c r="A827" s="29"/>
      <c r="B827" s="28" t="s">
        <v>59</v>
      </c>
      <c r="C827" s="29" t="s">
        <v>1315</v>
      </c>
      <c r="D827" s="28" t="s">
        <v>101</v>
      </c>
      <c r="E827" s="28" t="s">
        <v>1746</v>
      </c>
      <c r="F827" s="28" t="s">
        <v>1747</v>
      </c>
      <c r="G827" s="29"/>
      <c r="H827" s="30" t="str">
        <f t="shared" si="199"/>
        <v>GUP-XJ00-P1QUB-140225</v>
      </c>
      <c r="I827" s="30" t="s">
        <v>1748</v>
      </c>
      <c r="J827" s="28" t="s">
        <v>542</v>
      </c>
      <c r="K827" s="90">
        <v>45079</v>
      </c>
      <c r="L827" s="31"/>
      <c r="M827" s="32" t="s">
        <v>7875</v>
      </c>
      <c r="N827" s="28" t="s">
        <v>1631</v>
      </c>
      <c r="O827" s="28"/>
      <c r="P827" s="28" t="s">
        <v>53</v>
      </c>
      <c r="Q827" s="28"/>
      <c r="R827" s="28"/>
      <c r="S827" s="28"/>
      <c r="T827" s="29" t="s">
        <v>67</v>
      </c>
      <c r="U827" s="37" t="s">
        <v>68</v>
      </c>
      <c r="V827" s="34" t="s">
        <v>259</v>
      </c>
      <c r="W827" s="37">
        <v>2</v>
      </c>
      <c r="X827" s="162">
        <v>45838</v>
      </c>
      <c r="Y827" s="165">
        <v>45840</v>
      </c>
      <c r="Z827" s="30"/>
      <c r="AA827" s="119" t="str" cm="1">
        <f t="array" ref="AA827">IF(AB827="","",INDEX(AG827:DR827,_xlfn.XMATCH(AB827,AG827:DR827)-1))</f>
        <v>DE-GUP-DT-E-23-834</v>
      </c>
      <c r="AB827" s="120">
        <f t="shared" si="200"/>
        <v>45196</v>
      </c>
      <c r="AC827" s="119" cm="1">
        <f t="array" ref="AC827">IF(AB827="","",INDEX(AG827:DR827,_xlfn.XMATCH(AB827,AG827:DR827)+1))</f>
        <v>1</v>
      </c>
      <c r="AD827" s="119" t="str" cm="1">
        <f t="array" ref="AD827">IF(AE827="","",INDEX(AG827:DR827,_xlfn.XMATCH(AE827,AG827:DR827)-1))</f>
        <v>CRS-GUP-DHI-DT-23-2012</v>
      </c>
      <c r="AE827" s="120">
        <f t="shared" si="201"/>
        <v>45098</v>
      </c>
      <c r="AF827" s="119" t="str" cm="1">
        <f t="array" ref="AF827">IF(AE827="","",INDEX(AG827:DR827,_xlfn.XMATCH(AE827,AG827:DR827)+1))</f>
        <v>NC</v>
      </c>
      <c r="AG827" s="123" t="s">
        <v>7502</v>
      </c>
      <c r="AH827" s="117">
        <v>45079</v>
      </c>
      <c r="AI827" s="199">
        <v>0</v>
      </c>
      <c r="AJ827" s="43" t="s">
        <v>7571</v>
      </c>
      <c r="AK827" s="117">
        <v>45098</v>
      </c>
      <c r="AL827" s="43" t="s">
        <v>73</v>
      </c>
      <c r="AM827" s="43" t="s">
        <v>7927</v>
      </c>
      <c r="AN827" s="117">
        <v>45196</v>
      </c>
      <c r="AO827" s="43">
        <v>1</v>
      </c>
      <c r="AQ827" s="117"/>
      <c r="AT827" s="117"/>
      <c r="AW827" s="117"/>
      <c r="AZ827" s="117"/>
      <c r="BC827" s="117"/>
      <c r="BF827" s="117"/>
      <c r="BI827" s="117"/>
      <c r="BL827" s="117"/>
      <c r="BR827" s="117"/>
      <c r="BX827" s="117"/>
      <c r="CD827" s="117"/>
      <c r="CJ827" s="117"/>
      <c r="CP827" s="117"/>
      <c r="CV827" s="117"/>
      <c r="DB827" s="117"/>
      <c r="DH827" s="117"/>
      <c r="DN827" s="117"/>
      <c r="DS827" s="31" cm="1">
        <f t="array" ref="DS827">_xlfn.TAKE(_xlfn.CHOOSECOLS(_xlfn.WRAPROWS($AG827:$DR827,6),2),1)</f>
        <v>45079</v>
      </c>
      <c r="DT827" s="31" cm="1">
        <f t="array" ref="DT827">_xlfn.TAKE(_xlfn._xlws.FILTER(_xlfn.CHOOSECOLS(_xlfn.WRAPROWS($AG827:$DR827,6),2),
(_xlfn.CHOOSECOLS(_xlfn.WRAPROWS($AG827:$DR827,6),3) = "0") +
(_xlfn.CHOOSECOLS(_xlfn.WRAPROWS($AG827:$DR827,6),3) = 0) +
(_xlfn.CHOOSECOLS(_xlfn.WRAPROWS($AG827:$DR827,6),3) = "0(CP)")),1)</f>
        <v>45079</v>
      </c>
    </row>
    <row r="828" spans="1:124" s="43" customFormat="1" x14ac:dyDescent="0.45">
      <c r="A828" s="29"/>
      <c r="B828" s="28" t="s">
        <v>59</v>
      </c>
      <c r="C828" s="29" t="s">
        <v>1317</v>
      </c>
      <c r="D828" s="28" t="s">
        <v>101</v>
      </c>
      <c r="E828" s="28" t="s">
        <v>184</v>
      </c>
      <c r="F828" s="28" t="s">
        <v>1749</v>
      </c>
      <c r="G828" s="29"/>
      <c r="H828" s="30" t="str">
        <f t="shared" si="199"/>
        <v>GUP-DF04-P1LBA-140021</v>
      </c>
      <c r="I828" s="86" t="s">
        <v>1750</v>
      </c>
      <c r="J828" s="28" t="s">
        <v>245</v>
      </c>
      <c r="K828" s="31">
        <v>44615</v>
      </c>
      <c r="L828" s="31">
        <v>44762</v>
      </c>
      <c r="M828" s="32" t="s">
        <v>7875</v>
      </c>
      <c r="N828" s="28" t="s">
        <v>1619</v>
      </c>
      <c r="O828" s="28"/>
      <c r="P828" s="28"/>
      <c r="Q828" s="28"/>
      <c r="R828" s="28"/>
      <c r="S828" s="28"/>
      <c r="T828" s="29" t="s">
        <v>67</v>
      </c>
      <c r="U828" s="37" t="s">
        <v>68</v>
      </c>
      <c r="V828" s="34" t="s">
        <v>259</v>
      </c>
      <c r="W828" s="37">
        <v>2</v>
      </c>
      <c r="X828" s="162">
        <v>45838</v>
      </c>
      <c r="Y828" s="165">
        <v>45840</v>
      </c>
      <c r="Z828" s="30"/>
      <c r="AA828" s="119" t="str" cm="1">
        <f t="array" ref="AA828">IF(AB828="","",INDEX(AG828:DR828,_xlfn.XMATCH(AB828,AG828:DR828)-1))</f>
        <v>DE-GUP-DT-E-24-170</v>
      </c>
      <c r="AB828" s="120">
        <f t="shared" si="200"/>
        <v>45471</v>
      </c>
      <c r="AC828" s="119" cm="1">
        <f t="array" ref="AC828">IF(AB828="","",INDEX(AG828:DR828,_xlfn.XMATCH(AB828,AG828:DR828)+1))</f>
        <v>1</v>
      </c>
      <c r="AD828" s="119" t="str" cm="1">
        <f t="array" ref="AD828">IF(AE828="","",INDEX(AG828:DR828,_xlfn.XMATCH(AE828,AG828:DR828)-1))</f>
        <v>CRS-GUP-DHI-DT-24-026</v>
      </c>
      <c r="AE828" s="120">
        <f t="shared" si="201"/>
        <v>45362</v>
      </c>
      <c r="AF828" s="119" t="str" cm="1">
        <f t="array" ref="AF828">IF(AE828="","",INDEX(AG828:DR828,_xlfn.XMATCH(AE828,AG828:DR828)+1))</f>
        <v>AA</v>
      </c>
      <c r="AG828" s="43" t="s">
        <v>1751</v>
      </c>
      <c r="AH828" s="117">
        <v>44524</v>
      </c>
      <c r="AI828" s="199" t="s">
        <v>106</v>
      </c>
      <c r="AJ828" s="43" t="s">
        <v>1752</v>
      </c>
      <c r="AK828" s="117">
        <v>44553</v>
      </c>
      <c r="AL828" s="43" t="s">
        <v>77</v>
      </c>
      <c r="AM828" s="43" t="s">
        <v>1753</v>
      </c>
      <c r="AN828" s="117">
        <v>44760</v>
      </c>
      <c r="AO828" s="43" t="s">
        <v>52</v>
      </c>
      <c r="AP828" s="43" t="s">
        <v>1754</v>
      </c>
      <c r="AQ828" s="117">
        <v>44791</v>
      </c>
      <c r="AR828" s="43" t="s">
        <v>92</v>
      </c>
      <c r="AS828" s="43" t="s">
        <v>5442</v>
      </c>
      <c r="AT828" s="117">
        <v>44882</v>
      </c>
      <c r="AU828" s="43" t="s">
        <v>337</v>
      </c>
      <c r="AV828" s="43" t="s">
        <v>5630</v>
      </c>
      <c r="AW828" s="117">
        <v>44895</v>
      </c>
      <c r="AX828" s="143" t="s">
        <v>8264</v>
      </c>
      <c r="AY828" s="43" t="s">
        <v>6202</v>
      </c>
      <c r="AZ828" s="117">
        <v>44944</v>
      </c>
      <c r="BA828" s="43" t="s">
        <v>340</v>
      </c>
      <c r="BB828" s="43" t="s">
        <v>8275</v>
      </c>
      <c r="BC828" s="117">
        <v>45362</v>
      </c>
      <c r="BD828" s="43" t="s">
        <v>84</v>
      </c>
      <c r="BE828" s="43" t="s">
        <v>8457</v>
      </c>
      <c r="BF828" s="117">
        <v>45471</v>
      </c>
      <c r="BG828" s="43">
        <v>1</v>
      </c>
      <c r="BI828" s="117"/>
      <c r="BL828" s="117"/>
      <c r="BR828" s="117"/>
      <c r="BX828" s="117"/>
      <c r="CD828" s="117"/>
      <c r="CJ828" s="117"/>
      <c r="CP828" s="117"/>
      <c r="CV828" s="117"/>
      <c r="DB828" s="117"/>
      <c r="DH828" s="117"/>
      <c r="DN828" s="117"/>
      <c r="DS828" s="31" cm="1">
        <f t="array" ref="DS828">_xlfn.TAKE(_xlfn.CHOOSECOLS(_xlfn.WRAPROWS($AG828:$DR828,6),2),1)</f>
        <v>44524</v>
      </c>
      <c r="DT828" s="31" cm="1">
        <f t="array" ref="DT828">_xlfn.TAKE(_xlfn._xlws.FILTER(_xlfn.CHOOSECOLS(_xlfn.WRAPROWS($AG828:$DR828,6),2),
(_xlfn.CHOOSECOLS(_xlfn.WRAPROWS($AG828:$DR828,6),3) = "0") +
(_xlfn.CHOOSECOLS(_xlfn.WRAPROWS($AG828:$DR828,6),3) = 0) +
(_xlfn.CHOOSECOLS(_xlfn.WRAPROWS($AG828:$DR828,6),3) = "0(CP)")),1)</f>
        <v>44944</v>
      </c>
    </row>
    <row r="829" spans="1:124" s="43" customFormat="1" x14ac:dyDescent="0.45">
      <c r="A829" s="29"/>
      <c r="B829" s="28" t="s">
        <v>59</v>
      </c>
      <c r="C829" s="29" t="s">
        <v>1317</v>
      </c>
      <c r="D829" s="28" t="s">
        <v>101</v>
      </c>
      <c r="E829" s="28" t="s">
        <v>187</v>
      </c>
      <c r="F829" s="28" t="s">
        <v>1755</v>
      </c>
      <c r="G829" s="29"/>
      <c r="H829" s="30" t="str">
        <f t="shared" si="199"/>
        <v>GUP-DF04-P1LBB-140022</v>
      </c>
      <c r="I829" s="86" t="s">
        <v>1756</v>
      </c>
      <c r="J829" s="28" t="s">
        <v>245</v>
      </c>
      <c r="K829" s="31">
        <v>44629</v>
      </c>
      <c r="L829" s="31">
        <v>44776</v>
      </c>
      <c r="M829" s="32" t="s">
        <v>7875</v>
      </c>
      <c r="N829" s="28" t="s">
        <v>1619</v>
      </c>
      <c r="O829" s="28"/>
      <c r="P829" s="28"/>
      <c r="Q829" s="28"/>
      <c r="R829" s="28"/>
      <c r="S829" s="28"/>
      <c r="T829" s="29" t="s">
        <v>67</v>
      </c>
      <c r="U829" s="37" t="s">
        <v>68</v>
      </c>
      <c r="V829" s="34" t="s">
        <v>259</v>
      </c>
      <c r="W829" s="37">
        <v>2</v>
      </c>
      <c r="X829" s="162">
        <v>45838</v>
      </c>
      <c r="Y829" s="165">
        <v>45840</v>
      </c>
      <c r="Z829" s="30"/>
      <c r="AA829" s="119" t="str" cm="1">
        <f t="array" ref="AA829">IF(AB829="","",INDEX(AG829:DR829,_xlfn.XMATCH(AB829,AG829:DR829)-1))</f>
        <v>DE-GUP-DT-E-24-020</v>
      </c>
      <c r="AB829" s="120">
        <f t="shared" si="200"/>
        <v>45314</v>
      </c>
      <c r="AC829" s="119" cm="1">
        <f t="array" ref="AC829">IF(AB829="","",INDEX(AG829:DR829,_xlfn.XMATCH(AB829,AG829:DR829)+1))</f>
        <v>1</v>
      </c>
      <c r="AD829" s="119" t="str" cm="1">
        <f t="array" ref="AD829">IF(AE829="","",INDEX(AG829:DR829,_xlfn.XMATCH(AE829,AG829:DR829)-1))</f>
        <v>CRS-GUP-DHI-DT-23-1655</v>
      </c>
      <c r="AE829" s="120">
        <f t="shared" si="201"/>
        <v>44992</v>
      </c>
      <c r="AF829" s="119" t="str" cm="1">
        <f t="array" ref="AF829">IF(AE829="","",INDEX(AG829:DR829,_xlfn.XMATCH(AE829,AG829:DR829)+1))</f>
        <v>AA</v>
      </c>
      <c r="AG829" s="43" t="s">
        <v>1757</v>
      </c>
      <c r="AH829" s="117">
        <v>44540</v>
      </c>
      <c r="AI829" s="199" t="s">
        <v>106</v>
      </c>
      <c r="AJ829" s="43" t="s">
        <v>1758</v>
      </c>
      <c r="AK829" s="117">
        <v>44572</v>
      </c>
      <c r="AL829" s="43" t="s">
        <v>77</v>
      </c>
      <c r="AM829" s="43" t="s">
        <v>1759</v>
      </c>
      <c r="AN829" s="117">
        <v>44760</v>
      </c>
      <c r="AO829" s="43" t="s">
        <v>52</v>
      </c>
      <c r="AP829" s="43" t="s">
        <v>1760</v>
      </c>
      <c r="AQ829" s="117">
        <v>44774</v>
      </c>
      <c r="AR829" s="43" t="s">
        <v>92</v>
      </c>
      <c r="AS829" s="43" t="s">
        <v>5443</v>
      </c>
      <c r="AT829" s="117">
        <v>44882</v>
      </c>
      <c r="AU829" s="43" t="s">
        <v>337</v>
      </c>
      <c r="AV829" s="43" t="s">
        <v>5631</v>
      </c>
      <c r="AW829" s="117">
        <v>44895</v>
      </c>
      <c r="AX829" s="43" t="s">
        <v>113</v>
      </c>
      <c r="AY829" s="43" t="s">
        <v>6204</v>
      </c>
      <c r="AZ829" s="117">
        <v>44944</v>
      </c>
      <c r="BA829" s="43" t="s">
        <v>340</v>
      </c>
      <c r="BB829" s="43" t="s">
        <v>6752</v>
      </c>
      <c r="BC829" s="117">
        <v>44992</v>
      </c>
      <c r="BD829" s="43" t="s">
        <v>84</v>
      </c>
      <c r="BE829" s="43" t="s">
        <v>8178</v>
      </c>
      <c r="BF829" s="117">
        <v>45314</v>
      </c>
      <c r="BG829" s="43">
        <v>1</v>
      </c>
      <c r="BI829" s="117"/>
      <c r="BL829" s="117"/>
      <c r="BR829" s="117"/>
      <c r="BX829" s="117"/>
      <c r="CD829" s="117"/>
      <c r="CJ829" s="117"/>
      <c r="CP829" s="117"/>
      <c r="CV829" s="117"/>
      <c r="DB829" s="117"/>
      <c r="DH829" s="117"/>
      <c r="DN829" s="117"/>
      <c r="DS829" s="31" cm="1">
        <f t="array" ref="DS829">_xlfn.TAKE(_xlfn.CHOOSECOLS(_xlfn.WRAPROWS($AG829:$DR829,6),2),1)</f>
        <v>44540</v>
      </c>
      <c r="DT829" s="31" cm="1">
        <f t="array" ref="DT829">_xlfn.TAKE(_xlfn._xlws.FILTER(_xlfn.CHOOSECOLS(_xlfn.WRAPROWS($AG829:$DR829,6),2),
(_xlfn.CHOOSECOLS(_xlfn.WRAPROWS($AG829:$DR829,6),3) = "0") +
(_xlfn.CHOOSECOLS(_xlfn.WRAPROWS($AG829:$DR829,6),3) = 0) +
(_xlfn.CHOOSECOLS(_xlfn.WRAPROWS($AG829:$DR829,6),3) = "0(CP)")),1)</f>
        <v>44944</v>
      </c>
    </row>
    <row r="830" spans="1:124" s="43" customFormat="1" x14ac:dyDescent="0.45">
      <c r="A830" s="29"/>
      <c r="B830" s="28" t="s">
        <v>59</v>
      </c>
      <c r="C830" s="29" t="s">
        <v>1317</v>
      </c>
      <c r="D830" s="28" t="s">
        <v>101</v>
      </c>
      <c r="E830" s="28" t="s">
        <v>233</v>
      </c>
      <c r="F830" s="28" t="s">
        <v>1761</v>
      </c>
      <c r="G830" s="29"/>
      <c r="H830" s="30" t="str">
        <f t="shared" si="199"/>
        <v>GUP-DF04-P1LBG-140023</v>
      </c>
      <c r="I830" s="91" t="s">
        <v>1762</v>
      </c>
      <c r="J830" s="28" t="s">
        <v>245</v>
      </c>
      <c r="K830" s="31">
        <v>44769</v>
      </c>
      <c r="L830" s="31">
        <v>44825</v>
      </c>
      <c r="M830" s="32" t="s">
        <v>7875</v>
      </c>
      <c r="N830" s="28" t="s">
        <v>1619</v>
      </c>
      <c r="O830" s="28"/>
      <c r="P830" s="28"/>
      <c r="Q830" s="28"/>
      <c r="R830" s="28"/>
      <c r="S830" s="28"/>
      <c r="T830" s="29" t="s">
        <v>67</v>
      </c>
      <c r="U830" s="37" t="s">
        <v>68</v>
      </c>
      <c r="V830" s="34" t="s">
        <v>259</v>
      </c>
      <c r="W830" s="37">
        <v>2</v>
      </c>
      <c r="X830" s="162">
        <v>45838</v>
      </c>
      <c r="Y830" s="165">
        <v>45840</v>
      </c>
      <c r="Z830" s="30"/>
      <c r="AA830" s="119" t="str" cm="1">
        <f t="array" ref="AA830">IF(AB830="","",INDEX(AG830:DR830,_xlfn.XMATCH(AB830,AG830:DR830)-1))</f>
        <v>DE-GUP-DT-E-23-541</v>
      </c>
      <c r="AB830" s="120">
        <f t="shared" si="200"/>
        <v>45057</v>
      </c>
      <c r="AC830" s="119" cm="1">
        <f t="array" ref="AC830">IF(AB830="","",INDEX(AG830:DR830,_xlfn.XMATCH(AB830,AG830:DR830)+1))</f>
        <v>0</v>
      </c>
      <c r="AD830" s="119" t="str" cm="1">
        <f t="array" ref="AD830">IF(AE830="","",INDEX(AG830:DR830,_xlfn.XMATCH(AE830,AG830:DR830)-1))</f>
        <v>CRS-GUP-DHI-DT-23-1901</v>
      </c>
      <c r="AE830" s="120">
        <f t="shared" si="201"/>
        <v>45051</v>
      </c>
      <c r="AF830" s="119" t="str" cm="1">
        <f t="array" ref="AF830">IF(AE830="","",INDEX(AG830:DR830,_xlfn.XMATCH(AE830,AG830:DR830)+1))</f>
        <v>AA</v>
      </c>
      <c r="AG830" s="43" t="s">
        <v>5185</v>
      </c>
      <c r="AH830" s="117">
        <v>44858</v>
      </c>
      <c r="AI830" s="199" t="s">
        <v>90</v>
      </c>
      <c r="AJ830" s="43" t="s">
        <v>5614</v>
      </c>
      <c r="AK830" s="117">
        <v>44895</v>
      </c>
      <c r="AL830" s="43" t="s">
        <v>92</v>
      </c>
      <c r="AM830" s="43" t="s">
        <v>7243</v>
      </c>
      <c r="AN830" s="117">
        <v>45029</v>
      </c>
      <c r="AO830" s="43" t="s">
        <v>52</v>
      </c>
      <c r="AP830" s="43" t="s">
        <v>7343</v>
      </c>
      <c r="AQ830" s="117">
        <v>45051</v>
      </c>
      <c r="AR830" s="43" t="s">
        <v>84</v>
      </c>
      <c r="AS830" s="43" t="s">
        <v>7388</v>
      </c>
      <c r="AT830" s="117">
        <v>45057</v>
      </c>
      <c r="AU830" s="43">
        <v>0</v>
      </c>
      <c r="AW830" s="117"/>
      <c r="AZ830" s="117"/>
      <c r="BC830" s="117"/>
      <c r="BF830" s="117"/>
      <c r="BI830" s="117"/>
      <c r="BL830" s="117"/>
      <c r="BR830" s="117"/>
      <c r="BX830" s="117"/>
      <c r="CD830" s="117"/>
      <c r="CJ830" s="117"/>
      <c r="CP830" s="117"/>
      <c r="CV830" s="117"/>
      <c r="DB830" s="117"/>
      <c r="DH830" s="117"/>
      <c r="DN830" s="117"/>
      <c r="DS830" s="31" cm="1">
        <f t="array" ref="DS830">_xlfn.TAKE(_xlfn.CHOOSECOLS(_xlfn.WRAPROWS($AG830:$DR830,6),2),1)</f>
        <v>44858</v>
      </c>
      <c r="DT830" s="31" cm="1">
        <f t="array" ref="DT830">_xlfn.TAKE(_xlfn._xlws.FILTER(_xlfn.CHOOSECOLS(_xlfn.WRAPROWS($AG830:$DR830,6),2),
(_xlfn.CHOOSECOLS(_xlfn.WRAPROWS($AG830:$DR830,6),3) = "0") +
(_xlfn.CHOOSECOLS(_xlfn.WRAPROWS($AG830:$DR830,6),3) = 0) +
(_xlfn.CHOOSECOLS(_xlfn.WRAPROWS($AG830:$DR830,6),3) = "0(CP)")),1)</f>
        <v>45057</v>
      </c>
    </row>
    <row r="831" spans="1:124" s="43" customFormat="1" x14ac:dyDescent="0.45">
      <c r="A831" s="29"/>
      <c r="B831" s="28" t="s">
        <v>59</v>
      </c>
      <c r="C831" s="29" t="s">
        <v>1317</v>
      </c>
      <c r="D831" s="28" t="s">
        <v>101</v>
      </c>
      <c r="E831" s="28" t="s">
        <v>588</v>
      </c>
      <c r="F831" s="28" t="s">
        <v>1763</v>
      </c>
      <c r="G831" s="29"/>
      <c r="H831" s="30" t="str">
        <f t="shared" si="199"/>
        <v>GUP-DF04-P1LAB-140024</v>
      </c>
      <c r="I831" s="86" t="s">
        <v>1764</v>
      </c>
      <c r="J831" s="28" t="s">
        <v>245</v>
      </c>
      <c r="K831" s="31">
        <v>44769</v>
      </c>
      <c r="L831" s="31">
        <v>44825</v>
      </c>
      <c r="M831" s="32" t="s">
        <v>7875</v>
      </c>
      <c r="N831" s="28" t="s">
        <v>1619</v>
      </c>
      <c r="O831" s="28"/>
      <c r="P831" s="28"/>
      <c r="Q831" s="28"/>
      <c r="R831" s="28"/>
      <c r="S831" s="28"/>
      <c r="T831" s="29" t="s">
        <v>67</v>
      </c>
      <c r="U831" s="37" t="s">
        <v>68</v>
      </c>
      <c r="V831" s="34" t="s">
        <v>259</v>
      </c>
      <c r="W831" s="37">
        <v>2</v>
      </c>
      <c r="X831" s="162">
        <v>45838</v>
      </c>
      <c r="Y831" s="165">
        <v>45840</v>
      </c>
      <c r="Z831" s="30"/>
      <c r="AA831" s="119" t="str" cm="1">
        <f t="array" ref="AA831">IF(AB831="","",INDEX(AG831:DR831,_xlfn.XMATCH(AB831,AG831:DR831)-1))</f>
        <v>DE-GUP-DT-E-24-020</v>
      </c>
      <c r="AB831" s="120">
        <f t="shared" si="200"/>
        <v>45314</v>
      </c>
      <c r="AC831" s="119" cm="1">
        <f t="array" ref="AC831">IF(AB831="","",INDEX(AG831:DR831,_xlfn.XMATCH(AB831,AG831:DR831)+1))</f>
        <v>1</v>
      </c>
      <c r="AD831" s="119" t="str" cm="1">
        <f t="array" ref="AD831">IF(AE831="","",INDEX(AG831:DR831,_xlfn.XMATCH(AE831,AG831:DR831)-1))</f>
        <v>CRS-GUP-DHI-DT-23-1653</v>
      </c>
      <c r="AE831" s="120">
        <f t="shared" si="201"/>
        <v>44992</v>
      </c>
      <c r="AF831" s="119" t="str" cm="1">
        <f t="array" ref="AF831">IF(AE831="","",INDEX(AG831:DR831,_xlfn.XMATCH(AE831,AG831:DR831)+1))</f>
        <v>AA</v>
      </c>
      <c r="AG831" s="43" t="s">
        <v>5118</v>
      </c>
      <c r="AH831" s="117">
        <v>44854</v>
      </c>
      <c r="AI831" s="199" t="s">
        <v>90</v>
      </c>
      <c r="AJ831" s="43" t="s">
        <v>5611</v>
      </c>
      <c r="AK831" s="117">
        <v>44895</v>
      </c>
      <c r="AL831" s="43" t="s">
        <v>113</v>
      </c>
      <c r="AM831" s="43" t="s">
        <v>6168</v>
      </c>
      <c r="AN831" s="117">
        <v>44938</v>
      </c>
      <c r="AO831" s="43" t="s">
        <v>340</v>
      </c>
      <c r="AP831" s="43" t="s">
        <v>6750</v>
      </c>
      <c r="AQ831" s="117">
        <v>44992</v>
      </c>
      <c r="AR831" s="43" t="s">
        <v>84</v>
      </c>
      <c r="AS831" s="43" t="s">
        <v>8178</v>
      </c>
      <c r="AT831" s="117">
        <v>45314</v>
      </c>
      <c r="AU831" s="43">
        <v>1</v>
      </c>
      <c r="AW831" s="117"/>
      <c r="AZ831" s="117"/>
      <c r="BC831" s="117"/>
      <c r="BF831" s="117"/>
      <c r="BI831" s="117"/>
      <c r="BL831" s="117"/>
      <c r="BR831" s="117"/>
      <c r="BX831" s="117"/>
      <c r="CD831" s="117"/>
      <c r="CJ831" s="117"/>
      <c r="CP831" s="117"/>
      <c r="CV831" s="117"/>
      <c r="DB831" s="117"/>
      <c r="DH831" s="117"/>
      <c r="DN831" s="117"/>
      <c r="DS831" s="31" cm="1">
        <f t="array" ref="DS831">_xlfn.TAKE(_xlfn.CHOOSECOLS(_xlfn.WRAPROWS($AG831:$DR831,6),2),1)</f>
        <v>44854</v>
      </c>
      <c r="DT831" s="31" cm="1">
        <f t="array" ref="DT831">_xlfn.TAKE(_xlfn._xlws.FILTER(_xlfn.CHOOSECOLS(_xlfn.WRAPROWS($AG831:$DR831,6),2),
(_xlfn.CHOOSECOLS(_xlfn.WRAPROWS($AG831:$DR831,6),3) = "0") +
(_xlfn.CHOOSECOLS(_xlfn.WRAPROWS($AG831:$DR831,6),3) = 0) +
(_xlfn.CHOOSECOLS(_xlfn.WRAPROWS($AG831:$DR831,6),3) = "0(CP)")),1)</f>
        <v>44938</v>
      </c>
    </row>
    <row r="832" spans="1:124" s="43" customFormat="1" x14ac:dyDescent="0.45">
      <c r="A832" s="29"/>
      <c r="B832" s="28" t="s">
        <v>59</v>
      </c>
      <c r="C832" s="29" t="s">
        <v>1317</v>
      </c>
      <c r="D832" s="28" t="s">
        <v>101</v>
      </c>
      <c r="E832" s="28" t="s">
        <v>233</v>
      </c>
      <c r="F832" s="28" t="s">
        <v>1765</v>
      </c>
      <c r="G832" s="29"/>
      <c r="H832" s="30" t="str">
        <f t="shared" si="199"/>
        <v>GUP-DF04-P1LBG-140025</v>
      </c>
      <c r="I832" s="86" t="s">
        <v>1766</v>
      </c>
      <c r="J832" s="28" t="s">
        <v>245</v>
      </c>
      <c r="K832" s="31">
        <v>45254</v>
      </c>
      <c r="L832" s="31">
        <v>45317</v>
      </c>
      <c r="M832" s="32" t="s">
        <v>7875</v>
      </c>
      <c r="N832" s="28" t="s">
        <v>1619</v>
      </c>
      <c r="O832" s="28"/>
      <c r="P832" s="28"/>
      <c r="Q832" s="28"/>
      <c r="R832" s="28"/>
      <c r="S832" s="28"/>
      <c r="T832" s="29" t="s">
        <v>67</v>
      </c>
      <c r="U832" s="37" t="s">
        <v>68</v>
      </c>
      <c r="V832" s="34" t="s">
        <v>259</v>
      </c>
      <c r="W832" s="37">
        <v>2</v>
      </c>
      <c r="X832" s="162">
        <v>45838</v>
      </c>
      <c r="Y832" s="165">
        <v>45840</v>
      </c>
      <c r="Z832" s="30"/>
      <c r="AA832" s="119" t="str" cm="1">
        <f t="array" ref="AA832">IF(AB832="","",INDEX(AG832:DR832,_xlfn.XMATCH(AB832,AG832:DR832)-1))</f>
        <v>DE-GUP-DT-E-24-218</v>
      </c>
      <c r="AB832" s="120">
        <f t="shared" si="200"/>
        <v>45538</v>
      </c>
      <c r="AC832" s="119" cm="1">
        <f t="array" ref="AC832">IF(AB832="","",INDEX(AG832:DR832,_xlfn.XMATCH(AB832,AG832:DR832)+1))</f>
        <v>1</v>
      </c>
      <c r="AD832" s="119" t="str" cm="1">
        <f t="array" ref="AD832">IF(AE832="","",INDEX(AG832:DR832,_xlfn.XMATCH(AE832,AG832:DR832)-1))</f>
        <v>자체 CRS 개정 후 제출</v>
      </c>
      <c r="AE832" s="120">
        <f t="shared" si="201"/>
        <v>45537</v>
      </c>
      <c r="AF832" s="119" t="str" cm="1">
        <f t="array" ref="AF832">IF(AE832="","",INDEX(AG832:DR832,_xlfn.XMATCH(AE832,AG832:DR832)+1))</f>
        <v>N/A</v>
      </c>
      <c r="AG832" s="43" t="s">
        <v>8157</v>
      </c>
      <c r="AH832" s="117">
        <v>45293</v>
      </c>
      <c r="AI832" s="199" t="s">
        <v>90</v>
      </c>
      <c r="AJ832" s="43" t="s">
        <v>8161</v>
      </c>
      <c r="AK832" s="117">
        <v>45294</v>
      </c>
      <c r="AL832" s="43" t="s">
        <v>84</v>
      </c>
      <c r="AM832" s="43" t="s">
        <v>8323</v>
      </c>
      <c r="AN832" s="117">
        <v>45386</v>
      </c>
      <c r="AO832" s="43">
        <v>0</v>
      </c>
      <c r="AP832" s="43" t="s">
        <v>7690</v>
      </c>
      <c r="AQ832" s="117">
        <v>45537</v>
      </c>
      <c r="AR832" s="43" t="s">
        <v>456</v>
      </c>
      <c r="AS832" s="43" t="s">
        <v>8543</v>
      </c>
      <c r="AT832" s="117">
        <v>45538</v>
      </c>
      <c r="AU832" s="43">
        <v>1</v>
      </c>
      <c r="AW832" s="117"/>
      <c r="AZ832" s="117"/>
      <c r="BC832" s="117"/>
      <c r="BF832" s="117"/>
      <c r="BI832" s="117"/>
      <c r="BL832" s="117"/>
      <c r="BR832" s="117"/>
      <c r="BX832" s="117"/>
      <c r="CD832" s="117"/>
      <c r="CJ832" s="117"/>
      <c r="CP832" s="117"/>
      <c r="CV832" s="117"/>
      <c r="DB832" s="117"/>
      <c r="DH832" s="117"/>
      <c r="DN832" s="117"/>
      <c r="DS832" s="31" cm="1">
        <f t="array" ref="DS832">_xlfn.TAKE(_xlfn.CHOOSECOLS(_xlfn.WRAPROWS($AG832:$DR832,6),2),1)</f>
        <v>45293</v>
      </c>
      <c r="DT832" s="31" cm="1">
        <f t="array" ref="DT832">_xlfn.TAKE(_xlfn._xlws.FILTER(_xlfn.CHOOSECOLS(_xlfn.WRAPROWS($AG832:$DR832,6),2),
(_xlfn.CHOOSECOLS(_xlfn.WRAPROWS($AG832:$DR832,6),3) = "0") +
(_xlfn.CHOOSECOLS(_xlfn.WRAPROWS($AG832:$DR832,6),3) = 0) +
(_xlfn.CHOOSECOLS(_xlfn.WRAPROWS($AG832:$DR832,6),3) = "0(CP)")),1)</f>
        <v>45386</v>
      </c>
    </row>
    <row r="833" spans="1:124" s="43" customFormat="1" x14ac:dyDescent="0.45">
      <c r="A833" s="29"/>
      <c r="B833" s="28" t="s">
        <v>59</v>
      </c>
      <c r="C833" s="29" t="s">
        <v>7046</v>
      </c>
      <c r="D833" s="28" t="s">
        <v>504</v>
      </c>
      <c r="E833" s="28" t="s">
        <v>102</v>
      </c>
      <c r="F833" s="28">
        <v>143000</v>
      </c>
      <c r="G833" s="29"/>
      <c r="H833" s="30" t="str">
        <f t="shared" si="199"/>
        <v>GUP-XK00-P0ZEN-143000</v>
      </c>
      <c r="I833" s="86" t="s">
        <v>7047</v>
      </c>
      <c r="J833" s="28" t="s">
        <v>96</v>
      </c>
      <c r="K833" s="31">
        <v>45044</v>
      </c>
      <c r="L833" s="31"/>
      <c r="M833" s="32" t="s">
        <v>7875</v>
      </c>
      <c r="N833" s="28" t="s">
        <v>1619</v>
      </c>
      <c r="O833" s="28"/>
      <c r="P833" s="28"/>
      <c r="Q833" s="28"/>
      <c r="R833" s="28"/>
      <c r="S833" s="28"/>
      <c r="T833" s="29" t="s">
        <v>67</v>
      </c>
      <c r="U833" s="37" t="s">
        <v>68</v>
      </c>
      <c r="V833" s="34" t="s">
        <v>259</v>
      </c>
      <c r="W833" s="37">
        <v>2</v>
      </c>
      <c r="X833" s="162">
        <v>45838</v>
      </c>
      <c r="Y833" s="165">
        <v>45840</v>
      </c>
      <c r="Z833" s="30"/>
      <c r="AA833" s="119" t="str" cm="1">
        <f t="array" ref="AA833">IF(AB833="","",INDEX(AG833:DR833,_xlfn.XMATCH(AB833,AG833:DR833)-1))</f>
        <v>DE-GUP-DT-E-23-647</v>
      </c>
      <c r="AB833" s="120">
        <f t="shared" ref="AB833" si="202">IF(AH833="", "",MAX(AH833,AN833,AT833,AZ833,BF833,BL833,BR833,BX833,CD833,CJ833,CP833,CV833,DB833,DH833,DN833))</f>
        <v>45105</v>
      </c>
      <c r="AC833" s="119" cm="1">
        <f t="array" ref="AC833">IF(AB833="","",INDEX(AG833:DR833,_xlfn.XMATCH(AB833,AG833:DR833)+1))</f>
        <v>0</v>
      </c>
      <c r="AD833" s="119" t="str" cm="1">
        <f t="array" ref="AD833">IF(AE833="","",INDEX(AG833:DR833,_xlfn.XMATCH(AE833,AG833:DR833)-1))</f>
        <v>CRS-GUP-DHI-DT-23-2061</v>
      </c>
      <c r="AE833" s="120">
        <f t="shared" ref="AE833" si="203">IF(AK833="", "",MAX(AK833,AQ833,AW833,BC833,BI833,BO833,BU833,CA833,CG833,CM833,CS833,CY833,DE833,DK833,DQ833))</f>
        <v>45122</v>
      </c>
      <c r="AF833" s="119" t="str" cm="1">
        <f t="array" ref="AF833">IF(AE833="","",INDEX(AG833:DR833,_xlfn.XMATCH(AE833,AG833:DR833)+1))</f>
        <v>NC</v>
      </c>
      <c r="AG833" s="43" t="s">
        <v>7599</v>
      </c>
      <c r="AH833" s="117">
        <v>45105</v>
      </c>
      <c r="AI833" s="199">
        <v>0</v>
      </c>
      <c r="AJ833" s="43" t="s">
        <v>7713</v>
      </c>
      <c r="AK833" s="117">
        <v>45122</v>
      </c>
      <c r="AL833" s="43" t="s">
        <v>73</v>
      </c>
      <c r="AN833" s="117"/>
      <c r="AQ833" s="117"/>
      <c r="AT833" s="117"/>
      <c r="AW833" s="117"/>
      <c r="AZ833" s="117"/>
      <c r="BC833" s="117"/>
      <c r="BF833" s="117"/>
      <c r="BI833" s="117"/>
      <c r="BL833" s="117"/>
      <c r="BR833" s="117"/>
      <c r="BX833" s="117"/>
      <c r="CD833" s="117"/>
      <c r="CJ833" s="117"/>
      <c r="CP833" s="117"/>
      <c r="CV833" s="117"/>
      <c r="DB833" s="117"/>
      <c r="DH833" s="117"/>
      <c r="DN833" s="117"/>
      <c r="DS833" s="31" cm="1">
        <f t="array" ref="DS833">_xlfn.TAKE(_xlfn.CHOOSECOLS(_xlfn.WRAPROWS($AG833:$DR833,6),2),1)</f>
        <v>45105</v>
      </c>
      <c r="DT833" s="31" cm="1">
        <f t="array" ref="DT833">_xlfn.TAKE(_xlfn._xlws.FILTER(_xlfn.CHOOSECOLS(_xlfn.WRAPROWS($AG833:$DR833,6),2),
(_xlfn.CHOOSECOLS(_xlfn.WRAPROWS($AG833:$DR833,6),3) = "0") +
(_xlfn.CHOOSECOLS(_xlfn.WRAPROWS($AG833:$DR833,6),3) = 0) +
(_xlfn.CHOOSECOLS(_xlfn.WRAPROWS($AG833:$DR833,6),3) = "0(CP)")),1)</f>
        <v>45105</v>
      </c>
    </row>
    <row r="834" spans="1:124" s="43" customFormat="1" x14ac:dyDescent="0.45">
      <c r="A834" s="29"/>
      <c r="B834" s="28" t="s">
        <v>59</v>
      </c>
      <c r="C834" s="29" t="s">
        <v>1767</v>
      </c>
      <c r="D834" s="28" t="s">
        <v>493</v>
      </c>
      <c r="E834" s="28" t="s">
        <v>62</v>
      </c>
      <c r="F834" s="28" t="s">
        <v>1768</v>
      </c>
      <c r="G834" s="29"/>
      <c r="H834" s="30" t="str">
        <f t="shared" si="199"/>
        <v>GUP-UC07-P0ZEN-140011</v>
      </c>
      <c r="I834" s="30" t="s">
        <v>1769</v>
      </c>
      <c r="J834" s="28" t="s">
        <v>245</v>
      </c>
      <c r="K834" s="31">
        <v>44286</v>
      </c>
      <c r="L834" s="31">
        <v>45016</v>
      </c>
      <c r="M834" s="32" t="s">
        <v>7875</v>
      </c>
      <c r="N834" s="28" t="s">
        <v>1770</v>
      </c>
      <c r="O834" s="28" t="s">
        <v>52</v>
      </c>
      <c r="P834" s="28" t="s">
        <v>53</v>
      </c>
      <c r="Q834" s="28"/>
      <c r="R834" s="28"/>
      <c r="S834" s="28"/>
      <c r="T834" s="29" t="s">
        <v>67</v>
      </c>
      <c r="U834" s="33" t="s">
        <v>68</v>
      </c>
      <c r="V834" s="34" t="s">
        <v>259</v>
      </c>
      <c r="W834" s="34">
        <v>1</v>
      </c>
      <c r="X834" s="162">
        <v>45838</v>
      </c>
      <c r="Y834" s="162">
        <v>45839</v>
      </c>
      <c r="Z834" s="30"/>
      <c r="AA834" s="119" t="str" cm="1">
        <f t="array" ref="AA834">IF(AB834="","",INDEX(AG834:DR834,_xlfn.XMATCH(AB834,AG834:DR834)-1))</f>
        <v>DE-GUP-DT-E-24-164</v>
      </c>
      <c r="AB834" s="120">
        <f t="shared" si="200"/>
        <v>45469</v>
      </c>
      <c r="AC834" s="119" cm="1">
        <f t="array" ref="AC834">IF(AB834="","",INDEX(AG834:DR834,_xlfn.XMATCH(AB834,AG834:DR834)+1))</f>
        <v>1</v>
      </c>
      <c r="AD834" s="119" t="str" cm="1">
        <f t="array" ref="AD834">IF(AE834="","",INDEX(AG834:DR834,_xlfn.XMATCH(AE834,AG834:DR834)-1))</f>
        <v>자체 CRS 개정 후 제출</v>
      </c>
      <c r="AE834" s="120">
        <f t="shared" si="201"/>
        <v>45467</v>
      </c>
      <c r="AF834" s="119" t="str" cm="1">
        <f t="array" ref="AF834">IF(AE834="","",INDEX(AG834:DR834,_xlfn.XMATCH(AE834,AG834:DR834)+1))</f>
        <v>N/A</v>
      </c>
      <c r="AG834" s="43" t="s">
        <v>1771</v>
      </c>
      <c r="AH834" s="117">
        <v>44302</v>
      </c>
      <c r="AI834" s="199" t="s">
        <v>106</v>
      </c>
      <c r="AJ834" s="43" t="s">
        <v>1772</v>
      </c>
      <c r="AK834" s="117">
        <v>44466</v>
      </c>
      <c r="AL834" s="43" t="s">
        <v>77</v>
      </c>
      <c r="AM834" s="43" t="s">
        <v>1773</v>
      </c>
      <c r="AN834" s="117">
        <v>44491</v>
      </c>
      <c r="AO834" s="43" t="s">
        <v>75</v>
      </c>
      <c r="AP834" s="43" t="s">
        <v>1774</v>
      </c>
      <c r="AQ834" s="117">
        <v>44507</v>
      </c>
      <c r="AR834" s="43" t="s">
        <v>136</v>
      </c>
      <c r="AS834" s="43" t="s">
        <v>6491</v>
      </c>
      <c r="AT834" s="117">
        <v>44971</v>
      </c>
      <c r="AU834" s="43" t="s">
        <v>337</v>
      </c>
      <c r="AV834" s="43" t="s">
        <v>6897</v>
      </c>
      <c r="AW834" s="117">
        <v>45002</v>
      </c>
      <c r="AX834" s="43" t="s">
        <v>84</v>
      </c>
      <c r="AY834" s="43" t="s">
        <v>6958</v>
      </c>
      <c r="AZ834" s="117">
        <v>45009</v>
      </c>
      <c r="BA834" s="43" t="s">
        <v>340</v>
      </c>
      <c r="BB834" s="43" t="s">
        <v>7690</v>
      </c>
      <c r="BC834" s="117">
        <v>45467</v>
      </c>
      <c r="BD834" s="43" t="s">
        <v>456</v>
      </c>
      <c r="BE834" s="43" t="s">
        <v>8451</v>
      </c>
      <c r="BF834" s="117">
        <v>45469</v>
      </c>
      <c r="BG834" s="43">
        <v>1</v>
      </c>
      <c r="BI834" s="117"/>
      <c r="BL834" s="117"/>
      <c r="BR834" s="117"/>
      <c r="BX834" s="117"/>
      <c r="CD834" s="117"/>
      <c r="CJ834" s="117"/>
      <c r="CP834" s="117"/>
      <c r="CV834" s="117"/>
      <c r="DB834" s="117"/>
      <c r="DH834" s="117"/>
      <c r="DN834" s="117"/>
      <c r="DS834" s="31" cm="1">
        <f t="array" ref="DS834">_xlfn.TAKE(_xlfn.CHOOSECOLS(_xlfn.WRAPROWS($AG834:$DR834,6),2),1)</f>
        <v>44302</v>
      </c>
      <c r="DT834" s="31" cm="1">
        <f t="array" ref="DT834">_xlfn.TAKE(_xlfn._xlws.FILTER(_xlfn.CHOOSECOLS(_xlfn.WRAPROWS($AG834:$DR834,6),2),
(_xlfn.CHOOSECOLS(_xlfn.WRAPROWS($AG834:$DR834,6),3) = "0") +
(_xlfn.CHOOSECOLS(_xlfn.WRAPROWS($AG834:$DR834,6),3) = 0) +
(_xlfn.CHOOSECOLS(_xlfn.WRAPROWS($AG834:$DR834,6),3) = "0(CP)")),1)</f>
        <v>45009</v>
      </c>
    </row>
    <row r="835" spans="1:124" s="43" customFormat="1" x14ac:dyDescent="0.45">
      <c r="A835" s="29"/>
      <c r="B835" s="28" t="s">
        <v>59</v>
      </c>
      <c r="C835" s="29" t="s">
        <v>1767</v>
      </c>
      <c r="D835" s="28" t="s">
        <v>493</v>
      </c>
      <c r="E835" s="28" t="s">
        <v>62</v>
      </c>
      <c r="F835" s="28" t="s">
        <v>1775</v>
      </c>
      <c r="G835" s="29"/>
      <c r="H835" s="30" t="str">
        <f t="shared" si="199"/>
        <v>GUP-UC07-P0ZEN-140012</v>
      </c>
      <c r="I835" s="30" t="s">
        <v>1776</v>
      </c>
      <c r="J835" s="28" t="s">
        <v>245</v>
      </c>
      <c r="K835" s="31">
        <v>44286</v>
      </c>
      <c r="L835" s="31">
        <v>45016</v>
      </c>
      <c r="M835" s="32" t="s">
        <v>7875</v>
      </c>
      <c r="N835" s="28" t="s">
        <v>1770</v>
      </c>
      <c r="O835" s="28" t="s">
        <v>52</v>
      </c>
      <c r="P835" s="28" t="s">
        <v>53</v>
      </c>
      <c r="Q835" s="28"/>
      <c r="R835" s="28"/>
      <c r="S835" s="28"/>
      <c r="T835" s="29" t="s">
        <v>67</v>
      </c>
      <c r="U835" s="33" t="s">
        <v>68</v>
      </c>
      <c r="V835" s="34" t="s">
        <v>259</v>
      </c>
      <c r="W835" s="34">
        <v>1</v>
      </c>
      <c r="X835" s="162">
        <v>45838</v>
      </c>
      <c r="Y835" s="162">
        <v>45839</v>
      </c>
      <c r="Z835" s="30"/>
      <c r="AA835" s="119" t="str" cm="1">
        <f t="array" ref="AA835">IF(AB835="","",INDEX(AG835:DR835,_xlfn.XMATCH(AB835,AG835:DR835)-1))</f>
        <v>DE-GUP-DT-E-24-164</v>
      </c>
      <c r="AB835" s="120">
        <f t="shared" si="200"/>
        <v>45469</v>
      </c>
      <c r="AC835" s="119" cm="1">
        <f t="array" ref="AC835">IF(AB835="","",INDEX(AG835:DR835,_xlfn.XMATCH(AB835,AG835:DR835)+1))</f>
        <v>1</v>
      </c>
      <c r="AD835" s="119" t="str" cm="1">
        <f t="array" ref="AD835">IF(AE835="","",INDEX(AG835:DR835,_xlfn.XMATCH(AE835,AG835:DR835)-1))</f>
        <v>자체 CRS 개정 후 제출</v>
      </c>
      <c r="AE835" s="120">
        <f t="shared" si="201"/>
        <v>45467</v>
      </c>
      <c r="AF835" s="119" t="str" cm="1">
        <f t="array" ref="AF835">IF(AE835="","",INDEX(AG835:DR835,_xlfn.XMATCH(AE835,AG835:DR835)+1))</f>
        <v>N/A</v>
      </c>
      <c r="AG835" s="43" t="s">
        <v>1771</v>
      </c>
      <c r="AH835" s="117">
        <v>44302</v>
      </c>
      <c r="AI835" s="199" t="s">
        <v>106</v>
      </c>
      <c r="AJ835" s="43" t="s">
        <v>1772</v>
      </c>
      <c r="AK835" s="117">
        <v>44466</v>
      </c>
      <c r="AL835" s="43" t="s">
        <v>77</v>
      </c>
      <c r="AM835" s="43" t="s">
        <v>1773</v>
      </c>
      <c r="AN835" s="117">
        <v>44491</v>
      </c>
      <c r="AO835" s="43" t="s">
        <v>75</v>
      </c>
      <c r="AP835" s="43" t="s">
        <v>1774</v>
      </c>
      <c r="AQ835" s="117">
        <v>44507</v>
      </c>
      <c r="AR835" s="43" t="s">
        <v>136</v>
      </c>
      <c r="AS835" s="43" t="s">
        <v>6491</v>
      </c>
      <c r="AT835" s="117">
        <v>44971</v>
      </c>
      <c r="AU835" s="43" t="s">
        <v>337</v>
      </c>
      <c r="AV835" s="43" t="s">
        <v>6897</v>
      </c>
      <c r="AW835" s="117">
        <v>45002</v>
      </c>
      <c r="AX835" s="43" t="s">
        <v>84</v>
      </c>
      <c r="AY835" s="43" t="s">
        <v>6958</v>
      </c>
      <c r="AZ835" s="117">
        <v>45009</v>
      </c>
      <c r="BA835" s="43" t="s">
        <v>340</v>
      </c>
      <c r="BB835" s="43" t="s">
        <v>7690</v>
      </c>
      <c r="BC835" s="117">
        <v>45467</v>
      </c>
      <c r="BD835" s="43" t="s">
        <v>456</v>
      </c>
      <c r="BE835" s="43" t="s">
        <v>8451</v>
      </c>
      <c r="BF835" s="117">
        <v>45469</v>
      </c>
      <c r="BG835" s="43">
        <v>1</v>
      </c>
      <c r="BI835" s="117"/>
      <c r="BL835" s="117"/>
      <c r="BR835" s="117"/>
      <c r="BX835" s="117"/>
      <c r="CD835" s="117"/>
      <c r="CJ835" s="117"/>
      <c r="CP835" s="117"/>
      <c r="CV835" s="117"/>
      <c r="DB835" s="117"/>
      <c r="DH835" s="117"/>
      <c r="DN835" s="117"/>
      <c r="DS835" s="31" cm="1">
        <f t="array" ref="DS835">_xlfn.TAKE(_xlfn.CHOOSECOLS(_xlfn.WRAPROWS($AG835:$DR835,6),2),1)</f>
        <v>44302</v>
      </c>
      <c r="DT835" s="31" cm="1">
        <f t="array" ref="DT835">_xlfn.TAKE(_xlfn._xlws.FILTER(_xlfn.CHOOSECOLS(_xlfn.WRAPROWS($AG835:$DR835,6),2),
(_xlfn.CHOOSECOLS(_xlfn.WRAPROWS($AG835:$DR835,6),3) = "0") +
(_xlfn.CHOOSECOLS(_xlfn.WRAPROWS($AG835:$DR835,6),3) = 0) +
(_xlfn.CHOOSECOLS(_xlfn.WRAPROWS($AG835:$DR835,6),3) = "0(CP)")),1)</f>
        <v>45009</v>
      </c>
    </row>
    <row r="836" spans="1:124" s="43" customFormat="1" x14ac:dyDescent="0.45">
      <c r="A836" s="29"/>
      <c r="B836" s="28" t="s">
        <v>59</v>
      </c>
      <c r="C836" s="29" t="s">
        <v>1777</v>
      </c>
      <c r="D836" s="28" t="s">
        <v>101</v>
      </c>
      <c r="E836" s="28" t="s">
        <v>1778</v>
      </c>
      <c r="F836" s="28" t="s">
        <v>1779</v>
      </c>
      <c r="G836" s="29"/>
      <c r="H836" s="30" t="str">
        <f t="shared" si="199"/>
        <v>GUP-UE00-P1UMJ-140014</v>
      </c>
      <c r="I836" s="30" t="s">
        <v>1780</v>
      </c>
      <c r="J836" s="28" t="s">
        <v>245</v>
      </c>
      <c r="K836" s="31">
        <v>44312</v>
      </c>
      <c r="L836" s="31">
        <v>44820</v>
      </c>
      <c r="M836" s="32" t="s">
        <v>7875</v>
      </c>
      <c r="N836" s="28" t="s">
        <v>1770</v>
      </c>
      <c r="O836" s="28" t="s">
        <v>52</v>
      </c>
      <c r="P836" s="28" t="s">
        <v>53</v>
      </c>
      <c r="Q836" s="28" t="s">
        <v>54</v>
      </c>
      <c r="R836" s="28" t="s">
        <v>96</v>
      </c>
      <c r="S836" s="28"/>
      <c r="T836" s="29" t="s">
        <v>67</v>
      </c>
      <c r="U836" s="37" t="s">
        <v>68</v>
      </c>
      <c r="V836" s="34" t="s">
        <v>259</v>
      </c>
      <c r="W836" s="34">
        <v>1</v>
      </c>
      <c r="X836" s="162">
        <v>45838</v>
      </c>
      <c r="Y836" s="162">
        <v>45839</v>
      </c>
      <c r="Z836" s="35"/>
      <c r="AA836" s="119" t="str" cm="1">
        <f t="array" ref="AA836">IF(AB836="","",INDEX(AG836:DR836,_xlfn.XMATCH(AB836,AG836:DR836)-1))</f>
        <v>DE-GUP-DT-E-24-174</v>
      </c>
      <c r="AB836" s="120">
        <f t="shared" si="200"/>
        <v>45475</v>
      </c>
      <c r="AC836" s="119" cm="1">
        <f t="array" ref="AC836">IF(AB836="","",INDEX(AG836:DR836,_xlfn.XMATCH(AB836,AG836:DR836)+1))</f>
        <v>1</v>
      </c>
      <c r="AD836" s="119" t="str" cm="1">
        <f t="array" ref="AD836">IF(AE836="","",INDEX(AG836:DR836,_xlfn.XMATCH(AE836,AG836:DR836)-1))</f>
        <v>CRS-GUP-DHI-DT-23-1738</v>
      </c>
      <c r="AE836" s="120">
        <f t="shared" si="201"/>
        <v>45002</v>
      </c>
      <c r="AF836" s="119" t="str" cm="1">
        <f t="array" ref="AF836">IF(AE836="","",INDEX(AG836:DR836,_xlfn.XMATCH(AE836,AG836:DR836)+1))</f>
        <v>AC</v>
      </c>
      <c r="AG836" s="43" t="s">
        <v>1781</v>
      </c>
      <c r="AH836" s="117">
        <v>44453</v>
      </c>
      <c r="AI836" s="199" t="s">
        <v>106</v>
      </c>
      <c r="AJ836" s="43" t="s">
        <v>874</v>
      </c>
      <c r="AK836" s="117">
        <v>44473</v>
      </c>
      <c r="AL836" s="43" t="s">
        <v>77</v>
      </c>
      <c r="AM836" s="43" t="s">
        <v>1782</v>
      </c>
      <c r="AN836" s="117">
        <v>44539</v>
      </c>
      <c r="AO836" s="43" t="s">
        <v>75</v>
      </c>
      <c r="AP836" s="43" t="s">
        <v>1783</v>
      </c>
      <c r="AQ836" s="117">
        <v>44566</v>
      </c>
      <c r="AR836" s="43" t="s">
        <v>77</v>
      </c>
      <c r="AS836" s="43" t="s">
        <v>1784</v>
      </c>
      <c r="AT836" s="117">
        <v>44670</v>
      </c>
      <c r="AU836" s="43" t="s">
        <v>337</v>
      </c>
      <c r="AV836" s="43" t="s">
        <v>1785</v>
      </c>
      <c r="AW836" s="117">
        <v>44699</v>
      </c>
      <c r="AX836" s="43" t="s">
        <v>113</v>
      </c>
      <c r="AY836" s="43" t="s">
        <v>6582</v>
      </c>
      <c r="AZ836" s="117">
        <v>44980</v>
      </c>
      <c r="BA836" s="43" t="s">
        <v>340</v>
      </c>
      <c r="BB836" s="43" t="s">
        <v>6905</v>
      </c>
      <c r="BC836" s="117">
        <v>45002</v>
      </c>
      <c r="BD836" s="43" t="s">
        <v>113</v>
      </c>
      <c r="BE836" s="43" t="s">
        <v>8461</v>
      </c>
      <c r="BF836" s="117">
        <v>45475</v>
      </c>
      <c r="BG836" s="43">
        <v>1</v>
      </c>
      <c r="BI836" s="117"/>
      <c r="BL836" s="117"/>
      <c r="BR836" s="117"/>
      <c r="BX836" s="117"/>
      <c r="CD836" s="117"/>
      <c r="CJ836" s="117"/>
      <c r="CP836" s="117"/>
      <c r="CV836" s="117"/>
      <c r="DB836" s="117"/>
      <c r="DH836" s="117"/>
      <c r="DN836" s="117"/>
      <c r="DS836" s="31" cm="1">
        <f t="array" ref="DS836">_xlfn.TAKE(_xlfn.CHOOSECOLS(_xlfn.WRAPROWS($AG836:$DR836,6),2),1)</f>
        <v>44453</v>
      </c>
      <c r="DT836" s="31" cm="1">
        <f t="array" ref="DT836">_xlfn.TAKE(_xlfn._xlws.FILTER(_xlfn.CHOOSECOLS(_xlfn.WRAPROWS($AG836:$DR836,6),2),
(_xlfn.CHOOSECOLS(_xlfn.WRAPROWS($AG836:$DR836,6),3) = "0") +
(_xlfn.CHOOSECOLS(_xlfn.WRAPROWS($AG836:$DR836,6),3) = 0) +
(_xlfn.CHOOSECOLS(_xlfn.WRAPROWS($AG836:$DR836,6),3) = "0(CP)")),1)</f>
        <v>44980</v>
      </c>
    </row>
    <row r="837" spans="1:124" s="43" customFormat="1" x14ac:dyDescent="0.45">
      <c r="A837" s="29"/>
      <c r="B837" s="28" t="s">
        <v>59</v>
      </c>
      <c r="C837" s="29" t="s">
        <v>1777</v>
      </c>
      <c r="D837" s="28" t="s">
        <v>101</v>
      </c>
      <c r="E837" s="28" t="s">
        <v>1624</v>
      </c>
      <c r="F837" s="28" t="s">
        <v>1786</v>
      </c>
      <c r="G837" s="29"/>
      <c r="H837" s="30" t="str">
        <f t="shared" si="199"/>
        <v>GUP-UE00-P1UHA-140015</v>
      </c>
      <c r="I837" s="30" t="s">
        <v>1787</v>
      </c>
      <c r="J837" s="28" t="s">
        <v>245</v>
      </c>
      <c r="K837" s="31">
        <v>44312</v>
      </c>
      <c r="L837" s="31">
        <v>44820</v>
      </c>
      <c r="M837" s="32" t="s">
        <v>7875</v>
      </c>
      <c r="N837" s="28" t="s">
        <v>1770</v>
      </c>
      <c r="O837" s="28" t="s">
        <v>52</v>
      </c>
      <c r="P837" s="28" t="s">
        <v>53</v>
      </c>
      <c r="Q837" s="28" t="s">
        <v>54</v>
      </c>
      <c r="R837" s="28" t="s">
        <v>96</v>
      </c>
      <c r="S837" s="28"/>
      <c r="T837" s="29" t="s">
        <v>67</v>
      </c>
      <c r="U837" s="37" t="s">
        <v>68</v>
      </c>
      <c r="V837" s="34" t="s">
        <v>259</v>
      </c>
      <c r="W837" s="34">
        <v>1</v>
      </c>
      <c r="X837" s="162">
        <v>45838</v>
      </c>
      <c r="Y837" s="162">
        <v>45839</v>
      </c>
      <c r="Z837" s="35"/>
      <c r="AA837" s="119" t="str" cm="1">
        <f t="array" ref="AA837">IF(AB837="","",INDEX(AG837:DR837,_xlfn.XMATCH(AB837,AG837:DR837)-1))</f>
        <v>DE-GUP-DT-E-24-174</v>
      </c>
      <c r="AB837" s="120">
        <f t="shared" si="200"/>
        <v>45475</v>
      </c>
      <c r="AC837" s="119" cm="1">
        <f t="array" ref="AC837">IF(AB837="","",INDEX(AG837:DR837,_xlfn.XMATCH(AB837,AG837:DR837)+1))</f>
        <v>1</v>
      </c>
      <c r="AD837" s="119" t="str" cm="1">
        <f t="array" ref="AD837">IF(AE837="","",INDEX(AG837:DR837,_xlfn.XMATCH(AE837,AG837:DR837)-1))</f>
        <v>CRS-GUP-DHI-DT-23-1738</v>
      </c>
      <c r="AE837" s="120">
        <f t="shared" si="201"/>
        <v>45002</v>
      </c>
      <c r="AF837" s="119" t="str" cm="1">
        <f t="array" ref="AF837">IF(AE837="","",INDEX(AG837:DR837,_xlfn.XMATCH(AE837,AG837:DR837)+1))</f>
        <v>AC</v>
      </c>
      <c r="AG837" s="43" t="s">
        <v>1781</v>
      </c>
      <c r="AH837" s="117">
        <v>44453</v>
      </c>
      <c r="AI837" s="199" t="s">
        <v>106</v>
      </c>
      <c r="AJ837" s="43" t="s">
        <v>874</v>
      </c>
      <c r="AK837" s="117">
        <v>44473</v>
      </c>
      <c r="AL837" s="43" t="s">
        <v>77</v>
      </c>
      <c r="AM837" s="43" t="s">
        <v>1782</v>
      </c>
      <c r="AN837" s="117">
        <v>44539</v>
      </c>
      <c r="AO837" s="43" t="s">
        <v>75</v>
      </c>
      <c r="AP837" s="43" t="s">
        <v>1783</v>
      </c>
      <c r="AQ837" s="117">
        <v>44566</v>
      </c>
      <c r="AR837" s="43" t="s">
        <v>77</v>
      </c>
      <c r="AS837" s="43" t="s">
        <v>1784</v>
      </c>
      <c r="AT837" s="117">
        <v>44670</v>
      </c>
      <c r="AU837" s="43" t="s">
        <v>337</v>
      </c>
      <c r="AV837" s="43" t="s">
        <v>1785</v>
      </c>
      <c r="AW837" s="117">
        <v>44699</v>
      </c>
      <c r="AX837" s="43" t="s">
        <v>113</v>
      </c>
      <c r="AY837" s="43" t="s">
        <v>6582</v>
      </c>
      <c r="AZ837" s="117">
        <v>44980</v>
      </c>
      <c r="BA837" s="43" t="s">
        <v>340</v>
      </c>
      <c r="BB837" s="43" t="s">
        <v>6905</v>
      </c>
      <c r="BC837" s="117">
        <v>45002</v>
      </c>
      <c r="BD837" s="43" t="s">
        <v>113</v>
      </c>
      <c r="BE837" s="43" t="s">
        <v>8461</v>
      </c>
      <c r="BF837" s="117">
        <v>45475</v>
      </c>
      <c r="BG837" s="43">
        <v>1</v>
      </c>
      <c r="BI837" s="117"/>
      <c r="BL837" s="117"/>
      <c r="BR837" s="117"/>
      <c r="BX837" s="117"/>
      <c r="CD837" s="117"/>
      <c r="CJ837" s="117"/>
      <c r="CP837" s="117"/>
      <c r="CV837" s="117"/>
      <c r="DB837" s="117"/>
      <c r="DH837" s="117"/>
      <c r="DN837" s="117"/>
      <c r="DS837" s="31" cm="1">
        <f t="array" ref="DS837">_xlfn.TAKE(_xlfn.CHOOSECOLS(_xlfn.WRAPROWS($AG837:$DR837,6),2),1)</f>
        <v>44453</v>
      </c>
      <c r="DT837" s="31" cm="1">
        <f t="array" ref="DT837">_xlfn.TAKE(_xlfn._xlws.FILTER(_xlfn.CHOOSECOLS(_xlfn.WRAPROWS($AG837:$DR837,6),2),
(_xlfn.CHOOSECOLS(_xlfn.WRAPROWS($AG837:$DR837,6),3) = "0") +
(_xlfn.CHOOSECOLS(_xlfn.WRAPROWS($AG837:$DR837,6),3) = 0) +
(_xlfn.CHOOSECOLS(_xlfn.WRAPROWS($AG837:$DR837,6),3) = "0(CP)")),1)</f>
        <v>44980</v>
      </c>
    </row>
    <row r="838" spans="1:124" s="43" customFormat="1" x14ac:dyDescent="0.45">
      <c r="A838" s="29"/>
      <c r="B838" s="28" t="s">
        <v>59</v>
      </c>
      <c r="C838" s="29" t="s">
        <v>1777</v>
      </c>
      <c r="D838" s="28" t="s">
        <v>101</v>
      </c>
      <c r="E838" s="28" t="s">
        <v>1778</v>
      </c>
      <c r="F838" s="28" t="s">
        <v>1788</v>
      </c>
      <c r="G838" s="29"/>
      <c r="H838" s="30" t="str">
        <f t="shared" si="199"/>
        <v>GUP-UE00-P1UMJ-140016</v>
      </c>
      <c r="I838" s="30" t="s">
        <v>1789</v>
      </c>
      <c r="J838" s="28" t="s">
        <v>245</v>
      </c>
      <c r="K838" s="31">
        <v>44312</v>
      </c>
      <c r="L838" s="31">
        <v>44820</v>
      </c>
      <c r="M838" s="32" t="s">
        <v>7875</v>
      </c>
      <c r="N838" s="28" t="s">
        <v>1770</v>
      </c>
      <c r="O838" s="28" t="s">
        <v>52</v>
      </c>
      <c r="P838" s="28" t="s">
        <v>53</v>
      </c>
      <c r="Q838" s="28"/>
      <c r="R838" s="28"/>
      <c r="S838" s="28"/>
      <c r="T838" s="29" t="s">
        <v>67</v>
      </c>
      <c r="U838" s="37" t="s">
        <v>68</v>
      </c>
      <c r="V838" s="34" t="s">
        <v>259</v>
      </c>
      <c r="W838" s="34">
        <v>1</v>
      </c>
      <c r="X838" s="162">
        <v>45838</v>
      </c>
      <c r="Y838" s="162">
        <v>45839</v>
      </c>
      <c r="Z838" s="35"/>
      <c r="AA838" s="119" t="str" cm="1">
        <f t="array" ref="AA838">IF(AB838="","",INDEX(AG838:DR838,_xlfn.XMATCH(AB838,AG838:DR838)-1))</f>
        <v>DE-GUP-DT-E-24-173</v>
      </c>
      <c r="AB838" s="120">
        <f t="shared" si="200"/>
        <v>45475</v>
      </c>
      <c r="AC838" s="119" cm="1">
        <f t="array" ref="AC838">IF(AB838="","",INDEX(AG838:DR838,_xlfn.XMATCH(AB838,AG838:DR838)+1))</f>
        <v>1</v>
      </c>
      <c r="AD838" s="119" t="str" cm="1">
        <f t="array" ref="AD838">IF(AE838="","",INDEX(AG838:DR838,_xlfn.XMATCH(AE838,AG838:DR838)-1))</f>
        <v>CRS-GUP-DHI-DT-23-1937</v>
      </c>
      <c r="AE838" s="120">
        <f t="shared" si="201"/>
        <v>45051</v>
      </c>
      <c r="AF838" s="119" t="str" cm="1">
        <f t="array" ref="AF838">IF(AE838="","",INDEX(AG838:DR838,_xlfn.XMATCH(AE838,AG838:DR838)+1))</f>
        <v>AA</v>
      </c>
      <c r="AG838" s="43" t="s">
        <v>1781</v>
      </c>
      <c r="AH838" s="117">
        <v>44453</v>
      </c>
      <c r="AI838" s="199" t="s">
        <v>106</v>
      </c>
      <c r="AJ838" s="43" t="s">
        <v>874</v>
      </c>
      <c r="AK838" s="117">
        <v>44473</v>
      </c>
      <c r="AL838" s="43" t="s">
        <v>77</v>
      </c>
      <c r="AM838" s="43" t="s">
        <v>1782</v>
      </c>
      <c r="AN838" s="117">
        <v>44539</v>
      </c>
      <c r="AO838" s="43" t="s">
        <v>75</v>
      </c>
      <c r="AP838" s="43" t="s">
        <v>1783</v>
      </c>
      <c r="AQ838" s="117">
        <v>44566</v>
      </c>
      <c r="AR838" s="43" t="s">
        <v>77</v>
      </c>
      <c r="AS838" s="43" t="s">
        <v>1784</v>
      </c>
      <c r="AT838" s="117">
        <v>44670</v>
      </c>
      <c r="AU838" s="43" t="s">
        <v>337</v>
      </c>
      <c r="AV838" s="43" t="s">
        <v>1790</v>
      </c>
      <c r="AW838" s="117">
        <v>44697</v>
      </c>
      <c r="AX838" s="43" t="s">
        <v>92</v>
      </c>
      <c r="AY838" s="43" t="s">
        <v>6582</v>
      </c>
      <c r="AZ838" s="117">
        <v>44980</v>
      </c>
      <c r="BA838" s="43" t="s">
        <v>82</v>
      </c>
      <c r="BB838" s="43" t="s">
        <v>6905</v>
      </c>
      <c r="BC838" s="117">
        <v>45002</v>
      </c>
      <c r="BD838" s="43" t="s">
        <v>113</v>
      </c>
      <c r="BE838" s="43" t="s">
        <v>7183</v>
      </c>
      <c r="BF838" s="117">
        <v>45033</v>
      </c>
      <c r="BG838" s="43" t="s">
        <v>340</v>
      </c>
      <c r="BH838" s="43" t="s">
        <v>7379</v>
      </c>
      <c r="BI838" s="117">
        <v>45051</v>
      </c>
      <c r="BJ838" s="43" t="s">
        <v>84</v>
      </c>
      <c r="BK838" s="43" t="s">
        <v>8460</v>
      </c>
      <c r="BL838" s="117">
        <v>45475</v>
      </c>
      <c r="BM838" s="43">
        <v>1</v>
      </c>
      <c r="BR838" s="117"/>
      <c r="BX838" s="117"/>
      <c r="CD838" s="117"/>
      <c r="CJ838" s="117"/>
      <c r="CP838" s="117"/>
      <c r="CV838" s="117"/>
      <c r="DB838" s="117"/>
      <c r="DH838" s="117"/>
      <c r="DN838" s="117"/>
      <c r="DS838" s="31" cm="1">
        <f t="array" ref="DS838">_xlfn.TAKE(_xlfn.CHOOSECOLS(_xlfn.WRAPROWS($AG838:$DR838,6),2),1)</f>
        <v>44453</v>
      </c>
      <c r="DT838" s="31" cm="1">
        <f t="array" ref="DT838">_xlfn.TAKE(_xlfn._xlws.FILTER(_xlfn.CHOOSECOLS(_xlfn.WRAPROWS($AG838:$DR838,6),2),
(_xlfn.CHOOSECOLS(_xlfn.WRAPROWS($AG838:$DR838,6),3) = "0") +
(_xlfn.CHOOSECOLS(_xlfn.WRAPROWS($AG838:$DR838,6),3) = 0) +
(_xlfn.CHOOSECOLS(_xlfn.WRAPROWS($AG838:$DR838,6),3) = "0(CP)")),1)</f>
        <v>45033</v>
      </c>
    </row>
    <row r="839" spans="1:124" s="43" customFormat="1" x14ac:dyDescent="0.45">
      <c r="A839" s="29"/>
      <c r="B839" s="28" t="s">
        <v>59</v>
      </c>
      <c r="C839" s="29" t="s">
        <v>1777</v>
      </c>
      <c r="D839" s="28" t="s">
        <v>101</v>
      </c>
      <c r="E839" s="28" t="s">
        <v>1616</v>
      </c>
      <c r="F839" s="28" t="s">
        <v>1791</v>
      </c>
      <c r="G839" s="29"/>
      <c r="H839" s="30" t="str">
        <f t="shared" si="199"/>
        <v>GUP-UE00-P1UMA-140017</v>
      </c>
      <c r="I839" s="30" t="s">
        <v>1792</v>
      </c>
      <c r="J839" s="28" t="s">
        <v>245</v>
      </c>
      <c r="K839" s="31">
        <v>44312</v>
      </c>
      <c r="L839" s="31">
        <v>44820</v>
      </c>
      <c r="M839" s="32" t="s">
        <v>7875</v>
      </c>
      <c r="N839" s="28" t="s">
        <v>1770</v>
      </c>
      <c r="O839" s="28" t="s">
        <v>52</v>
      </c>
      <c r="P839" s="28" t="s">
        <v>53</v>
      </c>
      <c r="Q839" s="28" t="s">
        <v>54</v>
      </c>
      <c r="R839" s="28" t="s">
        <v>96</v>
      </c>
      <c r="S839" s="28"/>
      <c r="T839" s="29" t="s">
        <v>67</v>
      </c>
      <c r="U839" s="37" t="s">
        <v>68</v>
      </c>
      <c r="V839" s="34" t="s">
        <v>259</v>
      </c>
      <c r="W839" s="34">
        <v>1</v>
      </c>
      <c r="X839" s="162">
        <v>45838</v>
      </c>
      <c r="Y839" s="162">
        <v>45839</v>
      </c>
      <c r="Z839" s="35"/>
      <c r="AA839" s="119" t="str" cm="1">
        <f t="array" ref="AA839">IF(AB839="","",INDEX(AG839:DR839,_xlfn.XMATCH(AB839,AG839:DR839)-1))</f>
        <v>DE-GUP-DT-E-24-174</v>
      </c>
      <c r="AB839" s="120">
        <f t="shared" si="200"/>
        <v>45475</v>
      </c>
      <c r="AC839" s="119" cm="1">
        <f t="array" ref="AC839">IF(AB839="","",INDEX(AG839:DR839,_xlfn.XMATCH(AB839,AG839:DR839)+1))</f>
        <v>1</v>
      </c>
      <c r="AD839" s="119" t="str" cm="1">
        <f t="array" ref="AD839">IF(AE839="","",INDEX(AG839:DR839,_xlfn.XMATCH(AE839,AG839:DR839)-1))</f>
        <v>CRS-GUP-DHI-DT-23-1863</v>
      </c>
      <c r="AE839" s="120">
        <f t="shared" si="201"/>
        <v>45035</v>
      </c>
      <c r="AF839" s="119" t="str" cm="1">
        <f t="array" ref="AF839">IF(AE839="","",INDEX(AG839:DR839,_xlfn.XMATCH(AE839,AG839:DR839)+1))</f>
        <v>AA</v>
      </c>
      <c r="AG839" s="43" t="s">
        <v>1781</v>
      </c>
      <c r="AH839" s="117">
        <v>44453</v>
      </c>
      <c r="AI839" s="199" t="s">
        <v>106</v>
      </c>
      <c r="AJ839" s="43" t="s">
        <v>874</v>
      </c>
      <c r="AK839" s="117">
        <v>44473</v>
      </c>
      <c r="AL839" s="43" t="s">
        <v>77</v>
      </c>
      <c r="AM839" s="43" t="s">
        <v>1793</v>
      </c>
      <c r="AN839" s="117">
        <v>44554</v>
      </c>
      <c r="AO839" s="43" t="s">
        <v>75</v>
      </c>
      <c r="AP839" s="43" t="s">
        <v>1794</v>
      </c>
      <c r="AQ839" s="117">
        <v>44573</v>
      </c>
      <c r="AR839" s="43" t="s">
        <v>77</v>
      </c>
      <c r="AS839" s="43" t="s">
        <v>1795</v>
      </c>
      <c r="AT839" s="117">
        <v>44732</v>
      </c>
      <c r="AU839" s="43" t="s">
        <v>337</v>
      </c>
      <c r="AV839" s="43" t="s">
        <v>1796</v>
      </c>
      <c r="AW839" s="117">
        <v>44761</v>
      </c>
      <c r="AX839" s="43" t="s">
        <v>92</v>
      </c>
      <c r="AY839" s="43" t="s">
        <v>6203</v>
      </c>
      <c r="AZ839" s="117">
        <v>44944</v>
      </c>
      <c r="BA839" s="43" t="s">
        <v>82</v>
      </c>
      <c r="BB839" s="43" t="s">
        <v>6775</v>
      </c>
      <c r="BC839" s="117">
        <v>44994</v>
      </c>
      <c r="BD839" s="43" t="s">
        <v>113</v>
      </c>
      <c r="BE839" s="43" t="s">
        <v>7077</v>
      </c>
      <c r="BF839" s="117">
        <v>45020</v>
      </c>
      <c r="BG839" s="43" t="s">
        <v>340</v>
      </c>
      <c r="BH839" s="43" t="s">
        <v>7215</v>
      </c>
      <c r="BI839" s="117">
        <v>45035</v>
      </c>
      <c r="BJ839" s="43" t="s">
        <v>84</v>
      </c>
      <c r="BK839" s="43" t="s">
        <v>8461</v>
      </c>
      <c r="BL839" s="117">
        <v>45475</v>
      </c>
      <c r="BM839" s="43">
        <v>1</v>
      </c>
      <c r="BR839" s="117"/>
      <c r="BX839" s="117"/>
      <c r="CD839" s="117"/>
      <c r="CJ839" s="117"/>
      <c r="CP839" s="117"/>
      <c r="CV839" s="117"/>
      <c r="DB839" s="117"/>
      <c r="DH839" s="117"/>
      <c r="DN839" s="117"/>
      <c r="DS839" s="31" cm="1">
        <f t="array" ref="DS839">_xlfn.TAKE(_xlfn.CHOOSECOLS(_xlfn.WRAPROWS($AG839:$DR839,6),2),1)</f>
        <v>44453</v>
      </c>
      <c r="DT839" s="31" cm="1">
        <f t="array" ref="DT839">_xlfn.TAKE(_xlfn._xlws.FILTER(_xlfn.CHOOSECOLS(_xlfn.WRAPROWS($AG839:$DR839,6),2),
(_xlfn.CHOOSECOLS(_xlfn.WRAPROWS($AG839:$DR839,6),3) = "0") +
(_xlfn.CHOOSECOLS(_xlfn.WRAPROWS($AG839:$DR839,6),3) = 0) +
(_xlfn.CHOOSECOLS(_xlfn.WRAPROWS($AG839:$DR839,6),3) = "0(CP)")),1)</f>
        <v>45020</v>
      </c>
    </row>
    <row r="840" spans="1:124" s="43" customFormat="1" x14ac:dyDescent="0.45">
      <c r="A840" s="29"/>
      <c r="B840" s="28" t="s">
        <v>59</v>
      </c>
      <c r="C840" s="29" t="s">
        <v>1777</v>
      </c>
      <c r="D840" s="28" t="s">
        <v>101</v>
      </c>
      <c r="E840" s="28" t="s">
        <v>1616</v>
      </c>
      <c r="F840" s="28" t="s">
        <v>1797</v>
      </c>
      <c r="G840" s="29"/>
      <c r="H840" s="30" t="str">
        <f t="shared" si="199"/>
        <v>GUP-UE00-P1UMA-140018</v>
      </c>
      <c r="I840" s="30" t="s">
        <v>1798</v>
      </c>
      <c r="J840" s="28" t="s">
        <v>245</v>
      </c>
      <c r="K840" s="31">
        <v>44312</v>
      </c>
      <c r="L840" s="31">
        <v>44820</v>
      </c>
      <c r="M840" s="32" t="s">
        <v>7875</v>
      </c>
      <c r="N840" s="28" t="s">
        <v>1770</v>
      </c>
      <c r="O840" s="28" t="s">
        <v>52</v>
      </c>
      <c r="P840" s="28" t="s">
        <v>53</v>
      </c>
      <c r="Q840" s="28"/>
      <c r="R840" s="28"/>
      <c r="S840" s="28"/>
      <c r="T840" s="29" t="s">
        <v>67</v>
      </c>
      <c r="U840" s="37" t="s">
        <v>68</v>
      </c>
      <c r="V840" s="34" t="s">
        <v>259</v>
      </c>
      <c r="W840" s="34">
        <v>1</v>
      </c>
      <c r="X840" s="162">
        <v>45838</v>
      </c>
      <c r="Y840" s="162">
        <v>45839</v>
      </c>
      <c r="Z840" s="35"/>
      <c r="AA840" s="119" t="str" cm="1">
        <f t="array" ref="AA840">IF(AB840="","",INDEX(AG840:DR840,_xlfn.XMATCH(AB840,AG840:DR840)-1))</f>
        <v>DE-GUP-DT-E-24-173</v>
      </c>
      <c r="AB840" s="120">
        <f t="shared" si="200"/>
        <v>45475</v>
      </c>
      <c r="AC840" s="119" cm="1">
        <f t="array" ref="AC840">IF(AB840="","",INDEX(AG840:DR840,_xlfn.XMATCH(AB840,AG840:DR840)+1))</f>
        <v>1</v>
      </c>
      <c r="AD840" s="119" t="str" cm="1">
        <f t="array" ref="AD840">IF(AE840="","",INDEX(AG840:DR840,_xlfn.XMATCH(AE840,AG840:DR840)-1))</f>
        <v>CRS-GUP-DHI-DT-23-1863</v>
      </c>
      <c r="AE840" s="120">
        <f t="shared" si="201"/>
        <v>45035</v>
      </c>
      <c r="AF840" s="119" t="str" cm="1">
        <f t="array" ref="AF840">IF(AE840="","",INDEX(AG840:DR840,_xlfn.XMATCH(AE840,AG840:DR840)+1))</f>
        <v>AA</v>
      </c>
      <c r="AG840" s="43" t="s">
        <v>1781</v>
      </c>
      <c r="AH840" s="117">
        <v>44453</v>
      </c>
      <c r="AI840" s="199" t="s">
        <v>106</v>
      </c>
      <c r="AJ840" s="43" t="s">
        <v>874</v>
      </c>
      <c r="AK840" s="117">
        <v>44473</v>
      </c>
      <c r="AL840" s="43" t="s">
        <v>77</v>
      </c>
      <c r="AM840" s="43" t="s">
        <v>1793</v>
      </c>
      <c r="AN840" s="117">
        <v>44554</v>
      </c>
      <c r="AO840" s="43" t="s">
        <v>75</v>
      </c>
      <c r="AP840" s="43" t="s">
        <v>1794</v>
      </c>
      <c r="AQ840" s="117">
        <v>44573</v>
      </c>
      <c r="AR840" s="43" t="s">
        <v>77</v>
      </c>
      <c r="AS840" s="43" t="s">
        <v>1795</v>
      </c>
      <c r="AT840" s="117">
        <v>44732</v>
      </c>
      <c r="AU840" s="43" t="s">
        <v>337</v>
      </c>
      <c r="AV840" s="43" t="s">
        <v>1796</v>
      </c>
      <c r="AW840" s="117">
        <v>44761</v>
      </c>
      <c r="AX840" s="43" t="s">
        <v>92</v>
      </c>
      <c r="AY840" s="43" t="s">
        <v>6203</v>
      </c>
      <c r="AZ840" s="117">
        <v>44944</v>
      </c>
      <c r="BA840" s="43" t="s">
        <v>82</v>
      </c>
      <c r="BB840" s="43" t="s">
        <v>6775</v>
      </c>
      <c r="BC840" s="117">
        <v>44994</v>
      </c>
      <c r="BD840" s="43" t="s">
        <v>113</v>
      </c>
      <c r="BE840" s="43" t="s">
        <v>7077</v>
      </c>
      <c r="BF840" s="117">
        <v>45020</v>
      </c>
      <c r="BG840" s="43" t="s">
        <v>340</v>
      </c>
      <c r="BH840" s="43" t="s">
        <v>7215</v>
      </c>
      <c r="BI840" s="117">
        <v>45035</v>
      </c>
      <c r="BJ840" s="43" t="s">
        <v>84</v>
      </c>
      <c r="BK840" s="43" t="s">
        <v>8460</v>
      </c>
      <c r="BL840" s="117">
        <v>45475</v>
      </c>
      <c r="BM840" s="43">
        <v>1</v>
      </c>
      <c r="BR840" s="117"/>
      <c r="BX840" s="117"/>
      <c r="CD840" s="117"/>
      <c r="CJ840" s="117"/>
      <c r="CP840" s="117"/>
      <c r="CV840" s="117"/>
      <c r="DB840" s="117"/>
      <c r="DH840" s="117"/>
      <c r="DN840" s="117"/>
      <c r="DS840" s="31" cm="1">
        <f t="array" ref="DS840">_xlfn.TAKE(_xlfn.CHOOSECOLS(_xlfn.WRAPROWS($AG840:$DR840,6),2),1)</f>
        <v>44453</v>
      </c>
      <c r="DT840" s="31" cm="1">
        <f t="array" ref="DT840">_xlfn.TAKE(_xlfn._xlws.FILTER(_xlfn.CHOOSECOLS(_xlfn.WRAPROWS($AG840:$DR840,6),2),
(_xlfn.CHOOSECOLS(_xlfn.WRAPROWS($AG840:$DR840,6),3) = "0") +
(_xlfn.CHOOSECOLS(_xlfn.WRAPROWS($AG840:$DR840,6),3) = 0) +
(_xlfn.CHOOSECOLS(_xlfn.WRAPROWS($AG840:$DR840,6),3) = "0(CP)")),1)</f>
        <v>45020</v>
      </c>
    </row>
    <row r="841" spans="1:124" s="43" customFormat="1" x14ac:dyDescent="0.45">
      <c r="A841" s="29"/>
      <c r="B841" s="28" t="s">
        <v>59</v>
      </c>
      <c r="C841" s="29" t="s">
        <v>1777</v>
      </c>
      <c r="D841" s="28" t="s">
        <v>101</v>
      </c>
      <c r="E841" s="28" t="s">
        <v>1799</v>
      </c>
      <c r="F841" s="28">
        <v>140019</v>
      </c>
      <c r="G841" s="29"/>
      <c r="H841" s="30" t="str">
        <f t="shared" si="199"/>
        <v>GUP-UE00-P1BAT-140019</v>
      </c>
      <c r="I841" s="30" t="s">
        <v>1800</v>
      </c>
      <c r="J841" s="28" t="s">
        <v>245</v>
      </c>
      <c r="K841" s="31">
        <v>44715</v>
      </c>
      <c r="L841" s="31">
        <v>44820</v>
      </c>
      <c r="M841" s="32" t="s">
        <v>7875</v>
      </c>
      <c r="N841" s="28" t="s">
        <v>1770</v>
      </c>
      <c r="O841" s="28"/>
      <c r="P841" s="28" t="s">
        <v>53</v>
      </c>
      <c r="Q841" s="28"/>
      <c r="R841" s="28"/>
      <c r="S841" s="28"/>
      <c r="T841" s="29" t="s">
        <v>67</v>
      </c>
      <c r="U841" s="37" t="s">
        <v>68</v>
      </c>
      <c r="V841" s="34" t="s">
        <v>259</v>
      </c>
      <c r="W841" s="34">
        <v>1</v>
      </c>
      <c r="X841" s="162">
        <v>45838</v>
      </c>
      <c r="Y841" s="162">
        <v>45839</v>
      </c>
      <c r="Z841" s="35"/>
      <c r="AA841" s="119" t="str" cm="1">
        <f t="array" ref="AA841">IF(AB841="","",INDEX(AG841:DR841,_xlfn.XMATCH(AB841,AG841:DR841)-1))</f>
        <v>DE-GUP-DT-E-24-173</v>
      </c>
      <c r="AB841" s="120">
        <f t="shared" si="200"/>
        <v>45475</v>
      </c>
      <c r="AC841" s="119" cm="1">
        <f t="array" ref="AC841">IF(AB841="","",INDEX(AG841:DR841,_xlfn.XMATCH(AB841,AG841:DR841)+1))</f>
        <v>1</v>
      </c>
      <c r="AD841" s="119" t="str" cm="1">
        <f t="array" ref="AD841">IF(AE841="","",INDEX(AG841:DR841,_xlfn.XMATCH(AE841,AG841:DR841)-1))</f>
        <v>자체 CRS 개정 후 제출</v>
      </c>
      <c r="AE841" s="120">
        <f t="shared" si="201"/>
        <v>45474</v>
      </c>
      <c r="AF841" s="119" t="str" cm="1">
        <f t="array" ref="AF841">IF(AE841="","",INDEX(AG841:DR841,_xlfn.XMATCH(AE841,AG841:DR841)+1))</f>
        <v>N/A</v>
      </c>
      <c r="AG841" s="43" t="s">
        <v>1801</v>
      </c>
      <c r="AH841" s="117">
        <v>44715</v>
      </c>
      <c r="AI841" s="199" t="s">
        <v>90</v>
      </c>
      <c r="AJ841" s="43" t="s">
        <v>1802</v>
      </c>
      <c r="AK841" s="117">
        <v>44739</v>
      </c>
      <c r="AL841" s="43" t="s">
        <v>92</v>
      </c>
      <c r="AM841" s="43" t="s">
        <v>1803</v>
      </c>
      <c r="AN841" s="117">
        <v>44812</v>
      </c>
      <c r="AO841" s="43" t="s">
        <v>52</v>
      </c>
      <c r="AP841" s="43" t="s">
        <v>5035</v>
      </c>
      <c r="AQ841" s="117">
        <v>44843</v>
      </c>
      <c r="AR841" s="43" t="s">
        <v>92</v>
      </c>
      <c r="AS841" s="43" t="s">
        <v>5660</v>
      </c>
      <c r="AT841" s="117">
        <v>44873</v>
      </c>
      <c r="AU841" s="43" t="s">
        <v>337</v>
      </c>
      <c r="AV841" s="43" t="s">
        <v>5705</v>
      </c>
      <c r="AW841" s="117">
        <v>44900</v>
      </c>
      <c r="AX841" s="43" t="s">
        <v>84</v>
      </c>
      <c r="AY841" s="43" t="s">
        <v>6531</v>
      </c>
      <c r="AZ841" s="117">
        <v>44974</v>
      </c>
      <c r="BA841" s="43" t="s">
        <v>340</v>
      </c>
      <c r="BB841" s="43" t="s">
        <v>7690</v>
      </c>
      <c r="BC841" s="117">
        <v>45474</v>
      </c>
      <c r="BD841" s="43" t="s">
        <v>456</v>
      </c>
      <c r="BE841" s="43" t="s">
        <v>8460</v>
      </c>
      <c r="BF841" s="117">
        <v>45475</v>
      </c>
      <c r="BG841" s="43">
        <v>1</v>
      </c>
      <c r="BI841" s="117"/>
      <c r="BL841" s="117"/>
      <c r="BR841" s="117"/>
      <c r="BX841" s="117"/>
      <c r="CD841" s="117"/>
      <c r="CJ841" s="117"/>
      <c r="CP841" s="117"/>
      <c r="CV841" s="117"/>
      <c r="DB841" s="117"/>
      <c r="DH841" s="117"/>
      <c r="DN841" s="117"/>
      <c r="DS841" s="31" cm="1">
        <f t="array" ref="DS841">_xlfn.TAKE(_xlfn.CHOOSECOLS(_xlfn.WRAPROWS($AG841:$DR841,6),2),1)</f>
        <v>44715</v>
      </c>
      <c r="DT841" s="31" cm="1">
        <f t="array" ref="DT841">_xlfn.TAKE(_xlfn._xlws.FILTER(_xlfn.CHOOSECOLS(_xlfn.WRAPROWS($AG841:$DR841,6),2),
(_xlfn.CHOOSECOLS(_xlfn.WRAPROWS($AG841:$DR841,6),3) = "0") +
(_xlfn.CHOOSECOLS(_xlfn.WRAPROWS($AG841:$DR841,6),3) = 0) +
(_xlfn.CHOOSECOLS(_xlfn.WRAPROWS($AG841:$DR841,6),3) = "0(CP)")),1)</f>
        <v>44974</v>
      </c>
    </row>
    <row r="842" spans="1:124" s="43" customFormat="1" x14ac:dyDescent="0.45">
      <c r="A842" s="29"/>
      <c r="B842" s="28" t="s">
        <v>59</v>
      </c>
      <c r="C842" s="29" t="s">
        <v>1777</v>
      </c>
      <c r="D842" s="28" t="s">
        <v>101</v>
      </c>
      <c r="E842" s="28" t="s">
        <v>1799</v>
      </c>
      <c r="F842" s="28">
        <v>140020</v>
      </c>
      <c r="G842" s="29"/>
      <c r="H842" s="30" t="str">
        <f t="shared" si="199"/>
        <v>GUP-UE00-P1BAT-140020</v>
      </c>
      <c r="I842" s="30" t="s">
        <v>1804</v>
      </c>
      <c r="J842" s="28" t="s">
        <v>245</v>
      </c>
      <c r="K842" s="31">
        <v>44715</v>
      </c>
      <c r="L842" s="31">
        <v>44820</v>
      </c>
      <c r="M842" s="32" t="s">
        <v>7875</v>
      </c>
      <c r="N842" s="28" t="s">
        <v>1770</v>
      </c>
      <c r="O842" s="28"/>
      <c r="P842" s="28" t="s">
        <v>53</v>
      </c>
      <c r="Q842" s="28"/>
      <c r="R842" s="28"/>
      <c r="S842" s="28"/>
      <c r="T842" s="29" t="s">
        <v>67</v>
      </c>
      <c r="U842" s="37" t="s">
        <v>68</v>
      </c>
      <c r="V842" s="34" t="s">
        <v>259</v>
      </c>
      <c r="W842" s="34">
        <v>1</v>
      </c>
      <c r="X842" s="162">
        <v>45838</v>
      </c>
      <c r="Y842" s="162">
        <v>45839</v>
      </c>
      <c r="Z842" s="35"/>
      <c r="AA842" s="119" t="str" cm="1">
        <f t="array" ref="AA842">IF(AB842="","",INDEX(AG842:DR842,_xlfn.XMATCH(AB842,AG842:DR842)-1))</f>
        <v>DE-GUP-DT-E-24-173</v>
      </c>
      <c r="AB842" s="120">
        <f t="shared" si="200"/>
        <v>45475</v>
      </c>
      <c r="AC842" s="119" cm="1">
        <f t="array" ref="AC842">IF(AB842="","",INDEX(AG842:DR842,_xlfn.XMATCH(AB842,AG842:DR842)+1))</f>
        <v>1</v>
      </c>
      <c r="AD842" s="119" t="str" cm="1">
        <f t="array" ref="AD842">IF(AE842="","",INDEX(AG842:DR842,_xlfn.XMATCH(AE842,AG842:DR842)-1))</f>
        <v>자체 CRS 개정 후 제출</v>
      </c>
      <c r="AE842" s="120">
        <f t="shared" si="201"/>
        <v>45474</v>
      </c>
      <c r="AF842" s="119" t="str" cm="1">
        <f t="array" ref="AF842">IF(AE842="","",INDEX(AG842:DR842,_xlfn.XMATCH(AE842,AG842:DR842)+1))</f>
        <v>N/A</v>
      </c>
      <c r="AG842" s="43" t="s">
        <v>1801</v>
      </c>
      <c r="AH842" s="117">
        <v>44715</v>
      </c>
      <c r="AI842" s="199" t="s">
        <v>90</v>
      </c>
      <c r="AJ842" s="43" t="s">
        <v>1802</v>
      </c>
      <c r="AK842" s="117">
        <v>44739</v>
      </c>
      <c r="AL842" s="43" t="s">
        <v>92</v>
      </c>
      <c r="AM842" s="43" t="s">
        <v>1803</v>
      </c>
      <c r="AN842" s="117">
        <v>44812</v>
      </c>
      <c r="AO842" s="43" t="s">
        <v>52</v>
      </c>
      <c r="AP842" s="43" t="s">
        <v>5035</v>
      </c>
      <c r="AQ842" s="117">
        <v>44843</v>
      </c>
      <c r="AR842" s="43" t="s">
        <v>92</v>
      </c>
      <c r="AS842" s="43" t="s">
        <v>5660</v>
      </c>
      <c r="AT842" s="117">
        <v>44873</v>
      </c>
      <c r="AU842" s="43" t="s">
        <v>337</v>
      </c>
      <c r="AV842" s="43" t="s">
        <v>5705</v>
      </c>
      <c r="AW842" s="117">
        <v>44900</v>
      </c>
      <c r="AX842" s="43" t="s">
        <v>84</v>
      </c>
      <c r="AY842" s="43" t="s">
        <v>6531</v>
      </c>
      <c r="AZ842" s="117">
        <v>44974</v>
      </c>
      <c r="BA842" s="43" t="s">
        <v>340</v>
      </c>
      <c r="BB842" s="43" t="s">
        <v>7690</v>
      </c>
      <c r="BC842" s="117">
        <v>45474</v>
      </c>
      <c r="BD842" s="43" t="s">
        <v>456</v>
      </c>
      <c r="BE842" s="43" t="s">
        <v>8460</v>
      </c>
      <c r="BF842" s="117">
        <v>45475</v>
      </c>
      <c r="BG842" s="43">
        <v>1</v>
      </c>
      <c r="BI842" s="117"/>
      <c r="BL842" s="117"/>
      <c r="BR842" s="117"/>
      <c r="BX842" s="117"/>
      <c r="CD842" s="117"/>
      <c r="CJ842" s="117"/>
      <c r="CP842" s="117"/>
      <c r="CV842" s="117"/>
      <c r="DB842" s="117"/>
      <c r="DH842" s="117"/>
      <c r="DN842" s="117"/>
      <c r="DS842" s="31" cm="1">
        <f t="array" ref="DS842">_xlfn.TAKE(_xlfn.CHOOSECOLS(_xlfn.WRAPROWS($AG842:$DR842,6),2),1)</f>
        <v>44715</v>
      </c>
      <c r="DT842" s="31" cm="1">
        <f t="array" ref="DT842">_xlfn.TAKE(_xlfn._xlws.FILTER(_xlfn.CHOOSECOLS(_xlfn.WRAPROWS($AG842:$DR842,6),2),
(_xlfn.CHOOSECOLS(_xlfn.WRAPROWS($AG842:$DR842,6),3) = "0") +
(_xlfn.CHOOSECOLS(_xlfn.WRAPROWS($AG842:$DR842,6),3) = 0) +
(_xlfn.CHOOSECOLS(_xlfn.WRAPROWS($AG842:$DR842,6),3) = "0(CP)")),1)</f>
        <v>44974</v>
      </c>
    </row>
    <row r="843" spans="1:124" s="43" customFormat="1" x14ac:dyDescent="0.45">
      <c r="A843" s="29"/>
      <c r="B843" s="28" t="s">
        <v>59</v>
      </c>
      <c r="C843" s="29" t="s">
        <v>1777</v>
      </c>
      <c r="D843" s="28" t="s">
        <v>101</v>
      </c>
      <c r="E843" s="28" t="s">
        <v>216</v>
      </c>
      <c r="F843" s="28">
        <v>140021</v>
      </c>
      <c r="G843" s="29"/>
      <c r="H843" s="30" t="str">
        <f t="shared" si="199"/>
        <v>GUP-UE00-P1PAB-140021</v>
      </c>
      <c r="I843" s="30" t="s">
        <v>1805</v>
      </c>
      <c r="J843" s="28" t="s">
        <v>65</v>
      </c>
      <c r="K843" s="31">
        <v>44797</v>
      </c>
      <c r="L843" s="31">
        <v>44895</v>
      </c>
      <c r="M843" s="32" t="s">
        <v>7875</v>
      </c>
      <c r="N843" s="28" t="s">
        <v>1770</v>
      </c>
      <c r="O843" s="28"/>
      <c r="P843" s="28" t="s">
        <v>53</v>
      </c>
      <c r="Q843" s="28"/>
      <c r="R843" s="28"/>
      <c r="S843" s="28"/>
      <c r="T843" s="29" t="s">
        <v>104</v>
      </c>
      <c r="U843" s="37" t="s">
        <v>1641</v>
      </c>
      <c r="V843" s="34" t="s">
        <v>833</v>
      </c>
      <c r="W843" s="34">
        <v>1</v>
      </c>
      <c r="X843" s="162">
        <v>45838</v>
      </c>
      <c r="Y843" s="162">
        <v>45839</v>
      </c>
      <c r="Z843" s="35"/>
      <c r="AA843" s="119" t="str" cm="1">
        <f t="array" ref="AA843">IF(AB843="","",INDEX(AG843:DR843,_xlfn.XMATCH(AB843,AG843:DR843)-1))</f>
        <v>DE-GUP-DT-E-23-363</v>
      </c>
      <c r="AB843" s="120">
        <f t="shared" ref="AB843:AB846" si="204">IF(AH843="", "",MAX(AH843,AN843,AT843,AZ843,BF843,BL843,BR843,BX843,CD843,CJ843,CP843,CV843,DB843,DH843,DN843))</f>
        <v>45009</v>
      </c>
      <c r="AC843" s="119" cm="1">
        <f t="array" ref="AC843">IF(AB843="","",INDEX(AG843:DR843,_xlfn.XMATCH(AB843,AG843:DR843)+1))</f>
        <v>0</v>
      </c>
      <c r="AD843" s="119" t="str" cm="1">
        <f t="array" ref="AD843">IF(AE843="","",INDEX(AG843:DR843,_xlfn.XMATCH(AE843,AG843:DR843)-1))</f>
        <v>CRS-GUP-DHI-DT-23-1754</v>
      </c>
      <c r="AE843" s="120">
        <f t="shared" ref="AE843:AE846" si="205">IF(AK843="", "",MAX(AK843,AQ843,AW843,BC843,BI843,BO843,BU843,CA843,CG843,CM843,CS843,CY843,DE843,DK843,DQ843))</f>
        <v>45007</v>
      </c>
      <c r="AF843" s="119" t="str" cm="1">
        <f t="array" ref="AF843">IF(AE843="","",INDEX(AG843:DR843,_xlfn.XMATCH(AE843,AG843:DR843)+1))</f>
        <v>AA</v>
      </c>
      <c r="AG843" s="43" t="s">
        <v>1806</v>
      </c>
      <c r="AH843" s="117">
        <v>44797</v>
      </c>
      <c r="AI843" s="199" t="s">
        <v>90</v>
      </c>
      <c r="AJ843" s="43" t="s">
        <v>1807</v>
      </c>
      <c r="AK843" s="117">
        <v>44816</v>
      </c>
      <c r="AL843" s="43" t="s">
        <v>92</v>
      </c>
      <c r="AM843" s="43" t="s">
        <v>5279</v>
      </c>
      <c r="AN843" s="117">
        <v>44866</v>
      </c>
      <c r="AO843" s="43" t="s">
        <v>52</v>
      </c>
      <c r="AP843" s="43" t="s">
        <v>5618</v>
      </c>
      <c r="AQ843" s="117">
        <v>44895</v>
      </c>
      <c r="AR843" s="43" t="s">
        <v>92</v>
      </c>
      <c r="AS843" s="43" t="s">
        <v>6505</v>
      </c>
      <c r="AT843" s="117">
        <v>44973</v>
      </c>
      <c r="AU843" s="43" t="s">
        <v>337</v>
      </c>
      <c r="AV843" s="43" t="s">
        <v>6940</v>
      </c>
      <c r="AW843" s="117">
        <v>45007</v>
      </c>
      <c r="AX843" s="43" t="s">
        <v>84</v>
      </c>
      <c r="AY843" s="43" t="s">
        <v>6972</v>
      </c>
      <c r="AZ843" s="117">
        <v>45009</v>
      </c>
      <c r="BA843" s="43">
        <v>0</v>
      </c>
      <c r="BC843" s="117"/>
      <c r="BF843" s="117"/>
      <c r="BI843" s="117"/>
      <c r="BL843" s="117"/>
      <c r="BR843" s="117"/>
      <c r="BX843" s="117"/>
      <c r="CD843" s="117"/>
      <c r="CJ843" s="117"/>
      <c r="CP843" s="117"/>
      <c r="CV843" s="117"/>
      <c r="DB843" s="117"/>
      <c r="DH843" s="117"/>
      <c r="DN843" s="117"/>
      <c r="DS843" s="31" cm="1">
        <f t="array" ref="DS843">_xlfn.TAKE(_xlfn.CHOOSECOLS(_xlfn.WRAPROWS($AG843:$DR843,6),2),1)</f>
        <v>44797</v>
      </c>
      <c r="DT843" s="31" cm="1">
        <f t="array" ref="DT843">_xlfn.TAKE(_xlfn._xlws.FILTER(_xlfn.CHOOSECOLS(_xlfn.WRAPROWS($AG843:$DR843,6),2),
(_xlfn.CHOOSECOLS(_xlfn.WRAPROWS($AG843:$DR843,6),3) = "0") +
(_xlfn.CHOOSECOLS(_xlfn.WRAPROWS($AG843:$DR843,6),3) = 0) +
(_xlfn.CHOOSECOLS(_xlfn.WRAPROWS($AG843:$DR843,6),3) = "0(CP)")),1)</f>
        <v>45009</v>
      </c>
    </row>
    <row r="844" spans="1:124" s="43" customFormat="1" x14ac:dyDescent="0.45">
      <c r="A844" s="29"/>
      <c r="B844" s="28" t="s">
        <v>59</v>
      </c>
      <c r="C844" s="29" t="s">
        <v>1777</v>
      </c>
      <c r="D844" s="28" t="s">
        <v>101</v>
      </c>
      <c r="E844" s="28" t="s">
        <v>216</v>
      </c>
      <c r="F844" s="28">
        <v>140022</v>
      </c>
      <c r="G844" s="29"/>
      <c r="H844" s="30" t="str">
        <f t="shared" si="199"/>
        <v>GUP-UE00-P1PAB-140022</v>
      </c>
      <c r="I844" s="30" t="s">
        <v>1808</v>
      </c>
      <c r="J844" s="28" t="s">
        <v>65</v>
      </c>
      <c r="K844" s="31">
        <v>44797</v>
      </c>
      <c r="L844" s="31">
        <v>44895</v>
      </c>
      <c r="M844" s="32" t="s">
        <v>7875</v>
      </c>
      <c r="N844" s="28" t="s">
        <v>1770</v>
      </c>
      <c r="O844" s="28"/>
      <c r="P844" s="28" t="s">
        <v>53</v>
      </c>
      <c r="Q844" s="28"/>
      <c r="R844" s="28"/>
      <c r="S844" s="28"/>
      <c r="T844" s="29" t="s">
        <v>104</v>
      </c>
      <c r="U844" s="37" t="s">
        <v>1641</v>
      </c>
      <c r="V844" s="34" t="s">
        <v>833</v>
      </c>
      <c r="W844" s="34">
        <v>1</v>
      </c>
      <c r="X844" s="162">
        <v>45838</v>
      </c>
      <c r="Y844" s="162">
        <v>45839</v>
      </c>
      <c r="Z844" s="35"/>
      <c r="AA844" s="119" t="str" cm="1">
        <f t="array" ref="AA844">IF(AB844="","",INDEX(AG844:DR844,_xlfn.XMATCH(AB844,AG844:DR844)-1))</f>
        <v>DE-GUP-DT-E-23-363</v>
      </c>
      <c r="AB844" s="120">
        <f t="shared" si="204"/>
        <v>45009</v>
      </c>
      <c r="AC844" s="119" cm="1">
        <f t="array" ref="AC844">IF(AB844="","",INDEX(AG844:DR844,_xlfn.XMATCH(AB844,AG844:DR844)+1))</f>
        <v>0</v>
      </c>
      <c r="AD844" s="119" t="str" cm="1">
        <f t="array" ref="AD844">IF(AE844="","",INDEX(AG844:DR844,_xlfn.XMATCH(AE844,AG844:DR844)-1))</f>
        <v>CRS-GUP-DHI-DT-23-1754</v>
      </c>
      <c r="AE844" s="120">
        <f t="shared" si="205"/>
        <v>45007</v>
      </c>
      <c r="AF844" s="119" t="str" cm="1">
        <f t="array" ref="AF844">IF(AE844="","",INDEX(AG844:DR844,_xlfn.XMATCH(AE844,AG844:DR844)+1))</f>
        <v>AA</v>
      </c>
      <c r="AG844" s="43" t="s">
        <v>1806</v>
      </c>
      <c r="AH844" s="117">
        <v>44797</v>
      </c>
      <c r="AI844" s="199" t="s">
        <v>90</v>
      </c>
      <c r="AJ844" s="43" t="s">
        <v>1807</v>
      </c>
      <c r="AK844" s="117">
        <v>44816</v>
      </c>
      <c r="AL844" s="43" t="s">
        <v>92</v>
      </c>
      <c r="AM844" s="43" t="s">
        <v>5279</v>
      </c>
      <c r="AN844" s="117">
        <v>44866</v>
      </c>
      <c r="AO844" s="43" t="s">
        <v>52</v>
      </c>
      <c r="AP844" s="43" t="s">
        <v>5618</v>
      </c>
      <c r="AQ844" s="117">
        <v>44895</v>
      </c>
      <c r="AR844" s="43" t="s">
        <v>92</v>
      </c>
      <c r="AS844" s="43" t="s">
        <v>6505</v>
      </c>
      <c r="AT844" s="117">
        <v>44973</v>
      </c>
      <c r="AU844" s="43" t="s">
        <v>337</v>
      </c>
      <c r="AV844" s="43" t="s">
        <v>6940</v>
      </c>
      <c r="AW844" s="117">
        <v>45007</v>
      </c>
      <c r="AX844" s="43" t="s">
        <v>84</v>
      </c>
      <c r="AY844" s="43" t="s">
        <v>6972</v>
      </c>
      <c r="AZ844" s="117">
        <v>45009</v>
      </c>
      <c r="BA844" s="43">
        <v>0</v>
      </c>
      <c r="BC844" s="117"/>
      <c r="BF844" s="117"/>
      <c r="BI844" s="117"/>
      <c r="BL844" s="117"/>
      <c r="BR844" s="117"/>
      <c r="BX844" s="117"/>
      <c r="CD844" s="117"/>
      <c r="CJ844" s="117"/>
      <c r="CP844" s="117"/>
      <c r="CV844" s="117"/>
      <c r="DB844" s="117"/>
      <c r="DH844" s="117"/>
      <c r="DN844" s="117"/>
      <c r="DS844" s="31" cm="1">
        <f t="array" ref="DS844">_xlfn.TAKE(_xlfn.CHOOSECOLS(_xlfn.WRAPROWS($AG844:$DR844,6),2),1)</f>
        <v>44797</v>
      </c>
      <c r="DT844" s="31" cm="1">
        <f t="array" ref="DT844">_xlfn.TAKE(_xlfn._xlws.FILTER(_xlfn.CHOOSECOLS(_xlfn.WRAPROWS($AG844:$DR844,6),2),
(_xlfn.CHOOSECOLS(_xlfn.WRAPROWS($AG844:$DR844,6),3) = "0") +
(_xlfn.CHOOSECOLS(_xlfn.WRAPROWS($AG844:$DR844,6),3) = 0) +
(_xlfn.CHOOSECOLS(_xlfn.WRAPROWS($AG844:$DR844,6),3) = "0(CP)")),1)</f>
        <v>45009</v>
      </c>
    </row>
    <row r="845" spans="1:124" s="43" customFormat="1" x14ac:dyDescent="0.45">
      <c r="A845" s="29"/>
      <c r="B845" s="28" t="s">
        <v>445</v>
      </c>
      <c r="C845" s="29" t="s">
        <v>7046</v>
      </c>
      <c r="D845" s="28" t="s">
        <v>493</v>
      </c>
      <c r="E845" s="28" t="s">
        <v>62</v>
      </c>
      <c r="F845" s="94">
        <v>140901</v>
      </c>
      <c r="G845" s="29"/>
      <c r="H845" s="30" t="str">
        <f t="shared" si="199"/>
        <v>GUP-XK00-P0ZEN-140901</v>
      </c>
      <c r="I845" s="30" t="s">
        <v>7048</v>
      </c>
      <c r="J845" s="95" t="s">
        <v>96</v>
      </c>
      <c r="K845" s="108">
        <v>45044</v>
      </c>
      <c r="L845" s="31"/>
      <c r="M845" s="32" t="s">
        <v>7049</v>
      </c>
      <c r="N845" s="28" t="s">
        <v>7050</v>
      </c>
      <c r="O845" s="28"/>
      <c r="P845" s="28"/>
      <c r="Q845" s="28"/>
      <c r="R845" s="28"/>
      <c r="S845" s="95"/>
      <c r="T845" s="29" t="s">
        <v>67</v>
      </c>
      <c r="U845" s="37" t="s">
        <v>68</v>
      </c>
      <c r="V845" s="34" t="s">
        <v>259</v>
      </c>
      <c r="W845" s="37">
        <v>3</v>
      </c>
      <c r="X845" s="162">
        <v>45838</v>
      </c>
      <c r="Y845" s="165">
        <v>45840</v>
      </c>
      <c r="Z845" s="30"/>
      <c r="AA845" s="119" t="str" cm="1">
        <f t="array" ref="AA845">IF(AB845="","",INDEX(AG845:DR845,_xlfn.XMATCH(AB845,AG845:DR845)-1))</f>
        <v>DE-GUP-DT-E-24-183</v>
      </c>
      <c r="AB845" s="120">
        <f t="shared" si="204"/>
        <v>45490</v>
      </c>
      <c r="AC845" s="119" cm="1">
        <f t="array" ref="AC845">IF(AB845="","",INDEX(AG845:DR845,_xlfn.XMATCH(AB845,AG845:DR845)+1))</f>
        <v>1</v>
      </c>
      <c r="AD845" s="119" t="str" cm="1">
        <f t="array" ref="AD845">IF(AE845="","",INDEX(AG845:DR845,_xlfn.XMATCH(AE845,AG845:DR845)-1))</f>
        <v>CRS-GUP-DHI-DT-23-2124</v>
      </c>
      <c r="AE845" s="120">
        <f t="shared" si="205"/>
        <v>45225</v>
      </c>
      <c r="AF845" s="119" t="str" cm="1">
        <f t="array" ref="AF845">IF(AE845="","",INDEX(AG845:DR845,_xlfn.XMATCH(AE845,AG845:DR845)+1))</f>
        <v>NC</v>
      </c>
      <c r="AG845" s="43" t="s">
        <v>7916</v>
      </c>
      <c r="AH845" s="117">
        <v>45195</v>
      </c>
      <c r="AI845" s="199">
        <v>0</v>
      </c>
      <c r="AJ845" s="43" t="s">
        <v>7977</v>
      </c>
      <c r="AK845" s="117">
        <v>45225</v>
      </c>
      <c r="AL845" s="43" t="s">
        <v>73</v>
      </c>
      <c r="AM845" s="43" t="s">
        <v>8490</v>
      </c>
      <c r="AN845" s="117">
        <v>45490</v>
      </c>
      <c r="AO845" s="43">
        <v>1</v>
      </c>
      <c r="AQ845" s="117"/>
      <c r="AT845" s="117"/>
      <c r="AW845" s="117"/>
      <c r="AZ845" s="117"/>
      <c r="BC845" s="117"/>
      <c r="BF845" s="117"/>
      <c r="BI845" s="117"/>
      <c r="BL845" s="117"/>
      <c r="BR845" s="117"/>
      <c r="BX845" s="117"/>
      <c r="CD845" s="117"/>
      <c r="CJ845" s="117"/>
      <c r="CP845" s="117"/>
      <c r="CV845" s="117"/>
      <c r="DB845" s="117"/>
      <c r="DH845" s="117"/>
      <c r="DN845" s="117"/>
      <c r="DS845" s="31" cm="1">
        <f t="array" ref="DS845">_xlfn.TAKE(_xlfn.CHOOSECOLS(_xlfn.WRAPROWS($AG845:$DR845,6),2),1)</f>
        <v>45195</v>
      </c>
      <c r="DT845" s="31" cm="1">
        <f t="array" ref="DT845">_xlfn.TAKE(_xlfn._xlws.FILTER(_xlfn.CHOOSECOLS(_xlfn.WRAPROWS($AG845:$DR845,6),2),
(_xlfn.CHOOSECOLS(_xlfn.WRAPROWS($AG845:$DR845,6),3) = "0") +
(_xlfn.CHOOSECOLS(_xlfn.WRAPROWS($AG845:$DR845,6),3) = 0) +
(_xlfn.CHOOSECOLS(_xlfn.WRAPROWS($AG845:$DR845,6),3) = "0(CP)")),1)</f>
        <v>45195</v>
      </c>
    </row>
    <row r="846" spans="1:124" s="43" customFormat="1" x14ac:dyDescent="0.45">
      <c r="A846" s="29"/>
      <c r="B846" s="28" t="s">
        <v>445</v>
      </c>
      <c r="C846" s="29" t="s">
        <v>7046</v>
      </c>
      <c r="D846" s="28" t="s">
        <v>493</v>
      </c>
      <c r="E846" s="28" t="s">
        <v>62</v>
      </c>
      <c r="F846" s="94">
        <v>140902</v>
      </c>
      <c r="G846" s="29"/>
      <c r="H846" s="30" t="str">
        <f t="shared" si="199"/>
        <v>GUP-XK00-P0ZEN-140902</v>
      </c>
      <c r="I846" s="30" t="s">
        <v>7051</v>
      </c>
      <c r="J846" s="95" t="s">
        <v>96</v>
      </c>
      <c r="K846" s="108">
        <v>45044</v>
      </c>
      <c r="L846" s="31"/>
      <c r="M846" s="32" t="s">
        <v>7049</v>
      </c>
      <c r="N846" s="28" t="s">
        <v>7050</v>
      </c>
      <c r="O846" s="28"/>
      <c r="P846" s="28"/>
      <c r="Q846" s="28"/>
      <c r="R846" s="28"/>
      <c r="S846" s="95"/>
      <c r="T846" s="29" t="s">
        <v>67</v>
      </c>
      <c r="U846" s="37" t="s">
        <v>68</v>
      </c>
      <c r="V846" s="34" t="s">
        <v>259</v>
      </c>
      <c r="W846" s="37">
        <v>3</v>
      </c>
      <c r="X846" s="162">
        <v>45838</v>
      </c>
      <c r="Y846" s="165">
        <v>45840</v>
      </c>
      <c r="Z846" s="30"/>
      <c r="AA846" s="119" t="str" cm="1">
        <f t="array" ref="AA846">IF(AB846="","",INDEX(AG846:DR846,_xlfn.XMATCH(AB846,AG846:DR846)-1))</f>
        <v>DE-GUP-DT-E-24-183</v>
      </c>
      <c r="AB846" s="120">
        <f t="shared" si="204"/>
        <v>45490</v>
      </c>
      <c r="AC846" s="119" cm="1">
        <f t="array" ref="AC846">IF(AB846="","",INDEX(AG846:DR846,_xlfn.XMATCH(AB846,AG846:DR846)+1))</f>
        <v>1</v>
      </c>
      <c r="AD846" s="119" t="str" cm="1">
        <f t="array" ref="AD846">IF(AE846="","",INDEX(AG846:DR846,_xlfn.XMATCH(AE846,AG846:DR846)-1))</f>
        <v>CRS-GUP-DHI-DT-23-2125</v>
      </c>
      <c r="AE846" s="120">
        <f t="shared" si="205"/>
        <v>45225</v>
      </c>
      <c r="AF846" s="119" t="str" cm="1">
        <f t="array" ref="AF846">IF(AE846="","",INDEX(AG846:DR846,_xlfn.XMATCH(AE846,AG846:DR846)+1))</f>
        <v>NC</v>
      </c>
      <c r="AG846" s="43" t="s">
        <v>7917</v>
      </c>
      <c r="AH846" s="117">
        <v>45195</v>
      </c>
      <c r="AI846" s="199">
        <v>0</v>
      </c>
      <c r="AJ846" s="43" t="s">
        <v>7978</v>
      </c>
      <c r="AK846" s="117">
        <v>45225</v>
      </c>
      <c r="AL846" s="43" t="s">
        <v>73</v>
      </c>
      <c r="AM846" s="43" t="s">
        <v>8490</v>
      </c>
      <c r="AN846" s="117">
        <v>45490</v>
      </c>
      <c r="AO846" s="43">
        <v>1</v>
      </c>
      <c r="AQ846" s="117"/>
      <c r="AT846" s="117"/>
      <c r="AW846" s="117"/>
      <c r="AZ846" s="117"/>
      <c r="BC846" s="117"/>
      <c r="BF846" s="117"/>
      <c r="BI846" s="117"/>
      <c r="BL846" s="117"/>
      <c r="BR846" s="117"/>
      <c r="BX846" s="117"/>
      <c r="CD846" s="117"/>
      <c r="CJ846" s="117"/>
      <c r="CP846" s="117"/>
      <c r="CV846" s="117"/>
      <c r="DB846" s="117"/>
      <c r="DH846" s="117"/>
      <c r="DN846" s="117"/>
      <c r="DS846" s="31" cm="1">
        <f t="array" ref="DS846">_xlfn.TAKE(_xlfn.CHOOSECOLS(_xlfn.WRAPROWS($AG846:$DR846,6),2),1)</f>
        <v>45195</v>
      </c>
      <c r="DT846" s="31" cm="1">
        <f t="array" ref="DT846">_xlfn.TAKE(_xlfn._xlws.FILTER(_xlfn.CHOOSECOLS(_xlfn.WRAPROWS($AG846:$DR846,6),2),
(_xlfn.CHOOSECOLS(_xlfn.WRAPROWS($AG846:$DR846,6),3) = "0") +
(_xlfn.CHOOSECOLS(_xlfn.WRAPROWS($AG846:$DR846,6),3) = 0) +
(_xlfn.CHOOSECOLS(_xlfn.WRAPROWS($AG846:$DR846,6),3) = "0(CP)")),1)</f>
        <v>45195</v>
      </c>
    </row>
    <row r="847" spans="1:124" s="43" customFormat="1" x14ac:dyDescent="0.45">
      <c r="A847" s="29"/>
      <c r="B847" s="28" t="s">
        <v>445</v>
      </c>
      <c r="C847" s="29" t="s">
        <v>232</v>
      </c>
      <c r="D847" s="28" t="s">
        <v>101</v>
      </c>
      <c r="E847" s="28" t="s">
        <v>1809</v>
      </c>
      <c r="F847" s="28" t="s">
        <v>1810</v>
      </c>
      <c r="G847" s="29"/>
      <c r="H847" s="30" t="str">
        <f t="shared" si="199"/>
        <v>GUP-YD00-P1SHA-136103</v>
      </c>
      <c r="I847" s="30" t="s">
        <v>7142</v>
      </c>
      <c r="J847" s="28" t="s">
        <v>245</v>
      </c>
      <c r="K847" s="31">
        <v>44802</v>
      </c>
      <c r="L847" s="31">
        <v>44894</v>
      </c>
      <c r="M847" s="28" t="s">
        <v>6622</v>
      </c>
      <c r="N847" s="28" t="s">
        <v>1811</v>
      </c>
      <c r="O847" s="28"/>
      <c r="P847" s="29" t="s">
        <v>5686</v>
      </c>
      <c r="Q847" s="28"/>
      <c r="R847" s="28"/>
      <c r="S847" s="28" t="s">
        <v>1812</v>
      </c>
      <c r="T847" s="29" t="s">
        <v>67</v>
      </c>
      <c r="U847" s="34" t="s">
        <v>1813</v>
      </c>
      <c r="V847" s="34" t="s">
        <v>236</v>
      </c>
      <c r="W847" s="34">
        <v>2</v>
      </c>
      <c r="X847" s="162">
        <v>45838</v>
      </c>
      <c r="Y847" s="162"/>
      <c r="Z847" s="35"/>
      <c r="AA847" s="119" t="str" cm="1">
        <f t="array" ref="AA847">IF(AB847="","",INDEX(AG847:DR847,_xlfn.XMATCH(AB847,AG847:DR847)-1))</f>
        <v>DE-GUP-DT-E-23-530</v>
      </c>
      <c r="AB847" s="120">
        <f t="shared" si="200"/>
        <v>45054</v>
      </c>
      <c r="AC847" s="119" cm="1">
        <f t="array" ref="AC847">IF(AB847="","",INDEX(AG847:DR847,_xlfn.XMATCH(AB847,AG847:DR847)+1))</f>
        <v>0</v>
      </c>
      <c r="AD847" s="119" t="str" cm="1">
        <f t="array" ref="AD847">IF(AE847="","",INDEX(AG847:DR847,_xlfn.XMATCH(AE847,AG847:DR847)-1))</f>
        <v>CRS-GUP-DHI-DT-23-1904</v>
      </c>
      <c r="AE847" s="120">
        <f t="shared" si="201"/>
        <v>45051</v>
      </c>
      <c r="AF847" s="119" t="str" cm="1">
        <f t="array" ref="AF847">IF(AE847="","",INDEX(AG847:DR847,_xlfn.XMATCH(AE847,AG847:DR847)+1))</f>
        <v>AA</v>
      </c>
      <c r="AG847" s="43" t="s">
        <v>1814</v>
      </c>
      <c r="AH847" s="117">
        <v>44811</v>
      </c>
      <c r="AI847" s="199" t="s">
        <v>90</v>
      </c>
      <c r="AJ847" s="43" t="s">
        <v>1815</v>
      </c>
      <c r="AK847" s="117">
        <v>44828</v>
      </c>
      <c r="AL847" s="43" t="s">
        <v>92</v>
      </c>
      <c r="AM847" s="43" t="s">
        <v>5210</v>
      </c>
      <c r="AN847" s="117">
        <v>44861</v>
      </c>
      <c r="AO847" s="43" t="s">
        <v>52</v>
      </c>
      <c r="AP847" s="43" t="s">
        <v>5589</v>
      </c>
      <c r="AQ847" s="117">
        <v>44891</v>
      </c>
      <c r="AR847" s="43" t="s">
        <v>92</v>
      </c>
      <c r="AS847" s="43" t="s">
        <v>6145</v>
      </c>
      <c r="AT847" s="117">
        <v>44937</v>
      </c>
      <c r="AU847" s="43" t="s">
        <v>337</v>
      </c>
      <c r="AV847" s="43" t="s">
        <v>6662</v>
      </c>
      <c r="AW847" s="117">
        <v>44982</v>
      </c>
      <c r="AX847" s="43" t="s">
        <v>92</v>
      </c>
      <c r="AY847" s="43" t="s">
        <v>7163</v>
      </c>
      <c r="AZ847" s="117">
        <v>45029</v>
      </c>
      <c r="BA847" s="43" t="s">
        <v>82</v>
      </c>
      <c r="BB847" s="43" t="s">
        <v>7346</v>
      </c>
      <c r="BC847" s="117">
        <v>45051</v>
      </c>
      <c r="BD847" s="43" t="s">
        <v>84</v>
      </c>
      <c r="BE847" s="124" t="s">
        <v>7382</v>
      </c>
      <c r="BF847" s="117">
        <v>45054</v>
      </c>
      <c r="BG847" s="43">
        <v>0</v>
      </c>
      <c r="BI847" s="117"/>
      <c r="BL847" s="117"/>
      <c r="BR847" s="117"/>
      <c r="BX847" s="117"/>
      <c r="CD847" s="117"/>
      <c r="CJ847" s="117"/>
      <c r="CP847" s="117"/>
      <c r="CV847" s="117"/>
      <c r="DB847" s="117"/>
      <c r="DH847" s="117"/>
      <c r="DN847" s="117"/>
      <c r="DS847" s="31" cm="1">
        <f t="array" ref="DS847">_xlfn.TAKE(_xlfn.CHOOSECOLS(_xlfn.WRAPROWS($AG847:$DR847,6),2),1)</f>
        <v>44811</v>
      </c>
      <c r="DT847" s="31" cm="1">
        <f t="array" ref="DT847">_xlfn.TAKE(_xlfn._xlws.FILTER(_xlfn.CHOOSECOLS(_xlfn.WRAPROWS($AG847:$DR847,6),2),
(_xlfn.CHOOSECOLS(_xlfn.WRAPROWS($AG847:$DR847,6),3) = "0") +
(_xlfn.CHOOSECOLS(_xlfn.WRAPROWS($AG847:$DR847,6),3) = 0) +
(_xlfn.CHOOSECOLS(_xlfn.WRAPROWS($AG847:$DR847,6),3) = "0(CP)")),1)</f>
        <v>45054</v>
      </c>
    </row>
    <row r="848" spans="1:124" s="114" customFormat="1" x14ac:dyDescent="0.45">
      <c r="A848" s="38"/>
      <c r="B848" s="28" t="s">
        <v>445</v>
      </c>
      <c r="C848" s="38" t="s">
        <v>141</v>
      </c>
      <c r="D848" s="28" t="s">
        <v>101</v>
      </c>
      <c r="E848" s="28" t="s">
        <v>1809</v>
      </c>
      <c r="F848" s="28" t="s">
        <v>1816</v>
      </c>
      <c r="G848" s="29"/>
      <c r="H848" s="30" t="str">
        <f t="shared" si="199"/>
        <v>GUP-XS00-P1SHA-136104</v>
      </c>
      <c r="I848" s="41" t="s">
        <v>1817</v>
      </c>
      <c r="J848" s="28" t="s">
        <v>245</v>
      </c>
      <c r="K848" s="31">
        <v>44771</v>
      </c>
      <c r="L848" s="31">
        <v>44863</v>
      </c>
      <c r="M848" s="28" t="s">
        <v>6622</v>
      </c>
      <c r="N848" s="28" t="s">
        <v>1811</v>
      </c>
      <c r="O848" s="28"/>
      <c r="P848" s="29" t="s">
        <v>5686</v>
      </c>
      <c r="Q848" s="28"/>
      <c r="R848" s="28"/>
      <c r="S848" s="28" t="s">
        <v>1812</v>
      </c>
      <c r="T848" s="29" t="s">
        <v>67</v>
      </c>
      <c r="U848" s="34" t="s">
        <v>1813</v>
      </c>
      <c r="V848" s="34" t="s">
        <v>236</v>
      </c>
      <c r="W848" s="34">
        <v>1</v>
      </c>
      <c r="X848" s="162">
        <v>45838</v>
      </c>
      <c r="Y848" s="162"/>
      <c r="Z848" s="35"/>
      <c r="AA848" s="107" t="str" cm="1">
        <f t="array" ref="AA848">IF(AB848="","",INDEX(AG848:DR848,_xlfn.XMATCH(AB848,AG848:DR848)-1))</f>
        <v>DE-GUP-DT-E-23-358</v>
      </c>
      <c r="AB848" s="113">
        <f t="shared" si="200"/>
        <v>45009</v>
      </c>
      <c r="AC848" s="107" cm="1">
        <f t="array" ref="AC848">IF(AB848="","",INDEX(AG848:DR848,_xlfn.XMATCH(AB848,AG848:DR848)+1))</f>
        <v>0</v>
      </c>
      <c r="AD848" s="107" t="str" cm="1">
        <f t="array" ref="AD848">IF(AE848="","",INDEX(AG848:DR848,_xlfn.XMATCH(AE848,AG848:DR848)-1))</f>
        <v>CRS-GUP-DHI-DT-23-1737</v>
      </c>
      <c r="AE848" s="113">
        <f t="shared" si="201"/>
        <v>45002</v>
      </c>
      <c r="AF848" s="107" t="str" cm="1">
        <f t="array" ref="AF848">IF(AE848="","",INDEX(AG848:DR848,_xlfn.XMATCH(AE848,AG848:DR848)+1))</f>
        <v>AA</v>
      </c>
      <c r="AG848" s="114" t="s">
        <v>1814</v>
      </c>
      <c r="AH848" s="115">
        <v>44811</v>
      </c>
      <c r="AI848" s="198" t="s">
        <v>90</v>
      </c>
      <c r="AJ848" s="114" t="s">
        <v>1815</v>
      </c>
      <c r="AK848" s="115">
        <v>44828</v>
      </c>
      <c r="AL848" s="114" t="s">
        <v>92</v>
      </c>
      <c r="AM848" s="114" t="s">
        <v>5151</v>
      </c>
      <c r="AN848" s="115">
        <v>44855</v>
      </c>
      <c r="AO848" s="114" t="s">
        <v>52</v>
      </c>
      <c r="AP848" s="114" t="s">
        <v>5587</v>
      </c>
      <c r="AQ848" s="115">
        <v>44891</v>
      </c>
      <c r="AR848" s="114" t="s">
        <v>92</v>
      </c>
      <c r="AS848" s="114" t="s">
        <v>5751</v>
      </c>
      <c r="AT848" s="115">
        <v>44907</v>
      </c>
      <c r="AU848" s="114" t="s">
        <v>337</v>
      </c>
      <c r="AV848" s="114" t="s">
        <v>5989</v>
      </c>
      <c r="AW848" s="115">
        <v>44923</v>
      </c>
      <c r="AX848" s="114" t="s">
        <v>92</v>
      </c>
      <c r="AY848" s="114" t="s">
        <v>6107</v>
      </c>
      <c r="AZ848" s="115">
        <v>44932</v>
      </c>
      <c r="BA848" s="114" t="s">
        <v>82</v>
      </c>
      <c r="BB848" s="114" t="s">
        <v>6425</v>
      </c>
      <c r="BC848" s="115">
        <v>44966</v>
      </c>
      <c r="BD848" s="114" t="s">
        <v>92</v>
      </c>
      <c r="BE848" s="114" t="s">
        <v>6562</v>
      </c>
      <c r="BF848" s="115">
        <v>44979</v>
      </c>
      <c r="BG848" s="114" t="s">
        <v>418</v>
      </c>
      <c r="BH848" s="114" t="s">
        <v>6965</v>
      </c>
      <c r="BI848" s="115">
        <v>45002</v>
      </c>
      <c r="BJ848" s="114" t="s">
        <v>84</v>
      </c>
      <c r="BK848" s="114" t="s">
        <v>6966</v>
      </c>
      <c r="BL848" s="115">
        <v>45009</v>
      </c>
      <c r="BM848" s="114">
        <v>0</v>
      </c>
      <c r="BR848" s="115"/>
      <c r="BX848" s="115"/>
      <c r="CD848" s="115"/>
      <c r="CJ848" s="115"/>
      <c r="CP848" s="115"/>
      <c r="CV848" s="115"/>
      <c r="DB848" s="115"/>
      <c r="DH848" s="115"/>
      <c r="DN848" s="115"/>
      <c r="DS848" s="31" cm="1">
        <f t="array" ref="DS848">_xlfn.TAKE(_xlfn.CHOOSECOLS(_xlfn.WRAPROWS($AG848:$DR848,6),2),1)</f>
        <v>44811</v>
      </c>
      <c r="DT848" s="31" cm="1">
        <f t="array" ref="DT848">_xlfn.TAKE(_xlfn._xlws.FILTER(_xlfn.CHOOSECOLS(_xlfn.WRAPROWS($AG848:$DR848,6),2),
(_xlfn.CHOOSECOLS(_xlfn.WRAPROWS($AG848:$DR848,6),3) = "0") +
(_xlfn.CHOOSECOLS(_xlfn.WRAPROWS($AG848:$DR848,6),3) = 0) +
(_xlfn.CHOOSECOLS(_xlfn.WRAPROWS($AG848:$DR848,6),3) = "0(CP)")),1)</f>
        <v>45009</v>
      </c>
    </row>
    <row r="849" spans="1:124" s="43" customFormat="1" x14ac:dyDescent="0.45">
      <c r="A849" s="29"/>
      <c r="B849" s="28" t="s">
        <v>445</v>
      </c>
      <c r="C849" s="29" t="s">
        <v>262</v>
      </c>
      <c r="D849" s="28" t="s">
        <v>101</v>
      </c>
      <c r="E849" s="28" t="s">
        <v>1809</v>
      </c>
      <c r="F849" s="28" t="s">
        <v>1818</v>
      </c>
      <c r="G849" s="29"/>
      <c r="H849" s="30" t="str">
        <f t="shared" si="199"/>
        <v>GUP-YK10-P1SHA-136201</v>
      </c>
      <c r="I849" s="30" t="s">
        <v>1819</v>
      </c>
      <c r="J849" s="28" t="s">
        <v>96</v>
      </c>
      <c r="K849" s="31">
        <v>44802</v>
      </c>
      <c r="L849" s="31"/>
      <c r="M849" s="28" t="s">
        <v>6622</v>
      </c>
      <c r="N849" s="28" t="s">
        <v>1811</v>
      </c>
      <c r="O849" s="28"/>
      <c r="P849" s="29" t="s">
        <v>5686</v>
      </c>
      <c r="Q849" s="28"/>
      <c r="R849" s="28"/>
      <c r="S849" s="28" t="s">
        <v>1812</v>
      </c>
      <c r="T849" s="29" t="s">
        <v>67</v>
      </c>
      <c r="U849" s="34" t="s">
        <v>1813</v>
      </c>
      <c r="V849" s="34" t="s">
        <v>236</v>
      </c>
      <c r="W849" s="34">
        <v>2</v>
      </c>
      <c r="X849" s="162">
        <v>45838</v>
      </c>
      <c r="Y849" s="162"/>
      <c r="Z849" s="30"/>
      <c r="AA849" s="119" t="str" cm="1">
        <f t="array" ref="AA849">IF(AB849="","",INDEX(AG849:DR849,_xlfn.XMATCH(AB849,AG849:DR849)-1))</f>
        <v>DE-GUP-DT-E-23-047</v>
      </c>
      <c r="AB849" s="120">
        <f t="shared" si="200"/>
        <v>44945</v>
      </c>
      <c r="AC849" s="119" cm="1">
        <f t="array" ref="AC849">IF(AB849="","",INDEX(AG849:DR849,_xlfn.XMATCH(AB849,AG849:DR849)+1))</f>
        <v>1</v>
      </c>
      <c r="AD849" s="119" t="str" cm="1">
        <f t="array" ref="AD849">IF(AE849="","",INDEX(AG849:DR849,_xlfn.XMATCH(AE849,AG849:DR849)-1))</f>
        <v>CRS-GUP-DHI-DT-23-1606</v>
      </c>
      <c r="AE849" s="120">
        <f t="shared" si="201"/>
        <v>44987</v>
      </c>
      <c r="AF849" s="119" t="str" cm="1">
        <f t="array" ref="AF849">IF(AE849="","",INDEX(AG849:DR849,_xlfn.XMATCH(AE849,AG849:DR849)+1))</f>
        <v>NC</v>
      </c>
      <c r="AG849" s="43" t="s">
        <v>1814</v>
      </c>
      <c r="AH849" s="117">
        <v>44811</v>
      </c>
      <c r="AI849" s="199">
        <v>0</v>
      </c>
      <c r="AJ849" s="43" t="s">
        <v>1815</v>
      </c>
      <c r="AK849" s="117">
        <v>44828</v>
      </c>
      <c r="AL849" s="43" t="s">
        <v>73</v>
      </c>
      <c r="AM849" s="43" t="s">
        <v>6205</v>
      </c>
      <c r="AN849" s="117">
        <v>44945</v>
      </c>
      <c r="AO849" s="43">
        <v>1</v>
      </c>
      <c r="AP849" s="114" t="s">
        <v>6684</v>
      </c>
      <c r="AQ849" s="117">
        <v>44987</v>
      </c>
      <c r="AR849" s="43" t="s">
        <v>73</v>
      </c>
      <c r="AT849" s="117"/>
      <c r="AW849" s="117"/>
      <c r="AZ849" s="117"/>
      <c r="BC849" s="117"/>
      <c r="BF849" s="117"/>
      <c r="BI849" s="117"/>
      <c r="BL849" s="117"/>
      <c r="BR849" s="117"/>
      <c r="BX849" s="117"/>
      <c r="CD849" s="117"/>
      <c r="CJ849" s="117"/>
      <c r="CP849" s="117"/>
      <c r="CV849" s="117"/>
      <c r="DB849" s="117"/>
      <c r="DH849" s="117"/>
      <c r="DN849" s="117"/>
      <c r="DS849" s="31" cm="1">
        <f t="array" ref="DS849">_xlfn.TAKE(_xlfn.CHOOSECOLS(_xlfn.WRAPROWS($AG849:$DR849,6),2),1)</f>
        <v>44811</v>
      </c>
      <c r="DT849" s="31" cm="1">
        <f t="array" ref="DT849">_xlfn.TAKE(_xlfn._xlws.FILTER(_xlfn.CHOOSECOLS(_xlfn.WRAPROWS($AG849:$DR849,6),2),
(_xlfn.CHOOSECOLS(_xlfn.WRAPROWS($AG849:$DR849,6),3) = "0") +
(_xlfn.CHOOSECOLS(_xlfn.WRAPROWS($AG849:$DR849,6),3) = 0) +
(_xlfn.CHOOSECOLS(_xlfn.WRAPROWS($AG849:$DR849,6),3) = "0(CP)")),1)</f>
        <v>44811</v>
      </c>
    </row>
    <row r="850" spans="1:124" s="114" customFormat="1" x14ac:dyDescent="0.45">
      <c r="A850" s="38"/>
      <c r="B850" s="28" t="s">
        <v>445</v>
      </c>
      <c r="C850" s="38" t="s">
        <v>237</v>
      </c>
      <c r="D850" s="28" t="s">
        <v>101</v>
      </c>
      <c r="E850" s="28" t="s">
        <v>1809</v>
      </c>
      <c r="F850" s="28" t="s">
        <v>1820</v>
      </c>
      <c r="G850" s="29"/>
      <c r="H850" s="30" t="str">
        <f t="shared" si="199"/>
        <v>GUP-YT01-P1SHA-136204</v>
      </c>
      <c r="I850" s="41" t="s">
        <v>5152</v>
      </c>
      <c r="J850" s="28" t="s">
        <v>96</v>
      </c>
      <c r="K850" s="31">
        <v>44802</v>
      </c>
      <c r="L850" s="31"/>
      <c r="M850" s="28" t="s">
        <v>6622</v>
      </c>
      <c r="N850" s="28" t="s">
        <v>1811</v>
      </c>
      <c r="O850" s="28"/>
      <c r="P850" s="28"/>
      <c r="Q850" s="28"/>
      <c r="R850" s="28"/>
      <c r="S850" s="28" t="s">
        <v>1812</v>
      </c>
      <c r="T850" s="29" t="s">
        <v>67</v>
      </c>
      <c r="U850" s="34" t="s">
        <v>1813</v>
      </c>
      <c r="V850" s="34" t="s">
        <v>236</v>
      </c>
      <c r="W850" s="34">
        <v>2</v>
      </c>
      <c r="X850" s="162">
        <v>45838</v>
      </c>
      <c r="Y850" s="162"/>
      <c r="Z850" s="30"/>
      <c r="AA850" s="107" t="str" cm="1">
        <f t="array" ref="AA850">IF(AB850="","",INDEX(AG850:DR850,_xlfn.XMATCH(AB850,AG850:DR850)-1))</f>
        <v>DE-GUP-DT-E-22-836</v>
      </c>
      <c r="AB850" s="113">
        <f t="shared" si="200"/>
        <v>44855</v>
      </c>
      <c r="AC850" s="107" cm="1">
        <f t="array" ref="AC850">IF(AB850="","",INDEX(AG850:DR850,_xlfn.XMATCH(AB850,AG850:DR850)+1))</f>
        <v>1</v>
      </c>
      <c r="AD850" s="107" t="str" cm="1">
        <f t="array" ref="AD850">IF(AE850="","",INDEX(AG850:DR850,_xlfn.XMATCH(AE850,AG850:DR850)-1))</f>
        <v>CRS-GUP-DHI-DT-22-1012</v>
      </c>
      <c r="AE850" s="113">
        <f t="shared" si="201"/>
        <v>44878</v>
      </c>
      <c r="AF850" s="107" t="str" cm="1">
        <f t="array" ref="AF850">IF(AE850="","",INDEX(AG850:DR850,_xlfn.XMATCH(AE850,AG850:DR850)+1))</f>
        <v>NC</v>
      </c>
      <c r="AG850" s="114" t="s">
        <v>1814</v>
      </c>
      <c r="AH850" s="115">
        <v>44811</v>
      </c>
      <c r="AI850" s="198">
        <v>0</v>
      </c>
      <c r="AJ850" s="114" t="s">
        <v>1815</v>
      </c>
      <c r="AK850" s="115">
        <v>44828</v>
      </c>
      <c r="AL850" s="114" t="s">
        <v>73</v>
      </c>
      <c r="AM850" s="114" t="s">
        <v>5151</v>
      </c>
      <c r="AN850" s="115">
        <v>44855</v>
      </c>
      <c r="AO850" s="114">
        <v>1</v>
      </c>
      <c r="AP850" s="114" t="s">
        <v>5375</v>
      </c>
      <c r="AQ850" s="115">
        <v>44878</v>
      </c>
      <c r="AR850" s="114" t="s">
        <v>73</v>
      </c>
      <c r="AT850" s="115"/>
      <c r="AW850" s="115"/>
      <c r="AZ850" s="115"/>
      <c r="BC850" s="115"/>
      <c r="BF850" s="115"/>
      <c r="BI850" s="115"/>
      <c r="BL850" s="115"/>
      <c r="BR850" s="115"/>
      <c r="BX850" s="115"/>
      <c r="CD850" s="115"/>
      <c r="CJ850" s="115"/>
      <c r="CP850" s="115"/>
      <c r="CV850" s="115"/>
      <c r="DB850" s="115"/>
      <c r="DH850" s="115"/>
      <c r="DN850" s="115"/>
      <c r="DS850" s="31" cm="1">
        <f t="array" ref="DS850">_xlfn.TAKE(_xlfn.CHOOSECOLS(_xlfn.WRAPROWS($AG850:$DR850,6),2),1)</f>
        <v>44811</v>
      </c>
      <c r="DT850" s="31" cm="1">
        <f t="array" ref="DT850">_xlfn.TAKE(_xlfn._xlws.FILTER(_xlfn.CHOOSECOLS(_xlfn.WRAPROWS($AG850:$DR850,6),2),
(_xlfn.CHOOSECOLS(_xlfn.WRAPROWS($AG850:$DR850,6),3) = "0") +
(_xlfn.CHOOSECOLS(_xlfn.WRAPROWS($AG850:$DR850,6),3) = 0) +
(_xlfn.CHOOSECOLS(_xlfn.WRAPROWS($AG850:$DR850,6),3) = "0(CP)")),1)</f>
        <v>44811</v>
      </c>
    </row>
    <row r="851" spans="1:124" s="43" customFormat="1" x14ac:dyDescent="0.45">
      <c r="A851" s="29"/>
      <c r="B851" s="28" t="s">
        <v>445</v>
      </c>
      <c r="C851" s="29" t="s">
        <v>1563</v>
      </c>
      <c r="D851" s="28" t="s">
        <v>101</v>
      </c>
      <c r="E851" s="28" t="s">
        <v>1809</v>
      </c>
      <c r="F851" s="28" t="s">
        <v>1821</v>
      </c>
      <c r="G851" s="29"/>
      <c r="H851" s="30" t="str">
        <f t="shared" si="199"/>
        <v>GUP-CQ02-P1SHA-136106</v>
      </c>
      <c r="I851" s="30" t="s">
        <v>1822</v>
      </c>
      <c r="J851" s="28" t="s">
        <v>96</v>
      </c>
      <c r="K851" s="31">
        <v>45071</v>
      </c>
      <c r="L851" s="31"/>
      <c r="M851" s="28" t="s">
        <v>6622</v>
      </c>
      <c r="N851" s="28" t="s">
        <v>1811</v>
      </c>
      <c r="O851" s="28"/>
      <c r="P851" s="28"/>
      <c r="Q851" s="28"/>
      <c r="R851" s="28"/>
      <c r="S851" s="28" t="s">
        <v>1812</v>
      </c>
      <c r="T851" s="29" t="s">
        <v>67</v>
      </c>
      <c r="U851" s="34" t="s">
        <v>1813</v>
      </c>
      <c r="V851" s="34" t="s">
        <v>236</v>
      </c>
      <c r="W851" s="34">
        <v>3</v>
      </c>
      <c r="X851" s="162">
        <v>45838</v>
      </c>
      <c r="Y851" s="162"/>
      <c r="Z851" s="30"/>
      <c r="AA851" s="119" t="str" cm="1">
        <f t="array" ref="AA851">IF(AB851="","",INDEX(AG851:DR851,_xlfn.XMATCH(AB851,AG851:DR851)-1))</f>
        <v>DE-GUP-DT-E-23-601</v>
      </c>
      <c r="AB851" s="120">
        <f t="shared" si="200"/>
        <v>45079</v>
      </c>
      <c r="AC851" s="119" cm="1">
        <f t="array" ref="AC851">IF(AB851="","",INDEX(AG851:DR851,_xlfn.XMATCH(AB851,AG851:DR851)+1))</f>
        <v>0</v>
      </c>
      <c r="AD851" s="119" t="str" cm="1">
        <f t="array" ref="AD851">IF(AE851="","",INDEX(AG851:DR851,_xlfn.XMATCH(AE851,AG851:DR851)-1))</f>
        <v>CRS-GUP-DHI-DT-23-2013</v>
      </c>
      <c r="AE851" s="120">
        <f t="shared" si="201"/>
        <v>45098</v>
      </c>
      <c r="AF851" s="119" t="str" cm="1">
        <f t="array" ref="AF851">IF(AE851="","",INDEX(AG851:DR851,_xlfn.XMATCH(AE851,AG851:DR851)+1))</f>
        <v>NC</v>
      </c>
      <c r="AG851" s="43" t="s">
        <v>7503</v>
      </c>
      <c r="AH851" s="117">
        <v>45079</v>
      </c>
      <c r="AI851" s="199">
        <v>0</v>
      </c>
      <c r="AJ851" s="43" t="s">
        <v>7572</v>
      </c>
      <c r="AK851" s="117">
        <v>45098</v>
      </c>
      <c r="AL851" s="43" t="s">
        <v>73</v>
      </c>
      <c r="AN851" s="117"/>
      <c r="AQ851" s="117"/>
      <c r="AT851" s="117"/>
      <c r="AW851" s="117"/>
      <c r="AZ851" s="117"/>
      <c r="BC851" s="117"/>
      <c r="BF851" s="117"/>
      <c r="BI851" s="117"/>
      <c r="BL851" s="117"/>
      <c r="BR851" s="117"/>
      <c r="BX851" s="117"/>
      <c r="CD851" s="117"/>
      <c r="CJ851" s="117"/>
      <c r="CP851" s="117"/>
      <c r="CV851" s="117"/>
      <c r="DB851" s="117"/>
      <c r="DH851" s="117"/>
      <c r="DN851" s="117"/>
      <c r="DS851" s="31" cm="1">
        <f t="array" ref="DS851">_xlfn.TAKE(_xlfn.CHOOSECOLS(_xlfn.WRAPROWS($AG851:$DR851,6),2),1)</f>
        <v>45079</v>
      </c>
      <c r="DT851" s="31" cm="1">
        <f t="array" ref="DT851">_xlfn.TAKE(_xlfn._xlws.FILTER(_xlfn.CHOOSECOLS(_xlfn.WRAPROWS($AG851:$DR851,6),2),
(_xlfn.CHOOSECOLS(_xlfn.WRAPROWS($AG851:$DR851,6),3) = "0") +
(_xlfn.CHOOSECOLS(_xlfn.WRAPROWS($AG851:$DR851,6),3) = 0) +
(_xlfn.CHOOSECOLS(_xlfn.WRAPROWS($AG851:$DR851,6),3) = "0(CP)")),1)</f>
        <v>45079</v>
      </c>
    </row>
    <row r="852" spans="1:124" s="114" customFormat="1" x14ac:dyDescent="0.45">
      <c r="A852" s="38"/>
      <c r="B852" s="28" t="s">
        <v>445</v>
      </c>
      <c r="C852" s="38" t="s">
        <v>1823</v>
      </c>
      <c r="D852" s="28" t="s">
        <v>101</v>
      </c>
      <c r="E852" s="28" t="s">
        <v>1809</v>
      </c>
      <c r="F852" s="28" t="s">
        <v>1824</v>
      </c>
      <c r="G852" s="29"/>
      <c r="H852" s="30" t="str">
        <f t="shared" si="199"/>
        <v>GUP-US01-P1SHA-136152</v>
      </c>
      <c r="I852" s="41" t="s">
        <v>7600</v>
      </c>
      <c r="J852" s="28" t="s">
        <v>96</v>
      </c>
      <c r="K852" s="31">
        <v>44802</v>
      </c>
      <c r="L852" s="31"/>
      <c r="M852" s="28" t="s">
        <v>6622</v>
      </c>
      <c r="N852" s="28" t="s">
        <v>1811</v>
      </c>
      <c r="O852" s="28"/>
      <c r="P852" s="29" t="s">
        <v>5686</v>
      </c>
      <c r="Q852" s="28"/>
      <c r="R852" s="28"/>
      <c r="S852" s="28" t="s">
        <v>1812</v>
      </c>
      <c r="T852" s="29" t="s">
        <v>67</v>
      </c>
      <c r="U852" s="34" t="s">
        <v>1813</v>
      </c>
      <c r="V852" s="34" t="s">
        <v>236</v>
      </c>
      <c r="W852" s="34">
        <v>3</v>
      </c>
      <c r="X852" s="162">
        <v>45838</v>
      </c>
      <c r="Y852" s="162"/>
      <c r="Z852" s="30"/>
      <c r="AA852" s="107" t="str" cm="1">
        <f t="array" ref="AA852">IF(AB852="","",INDEX(AG852:DR852,_xlfn.XMATCH(AB852,AG852:DR852)-1))</f>
        <v>DE-GUP-DT-E-22-888</v>
      </c>
      <c r="AB852" s="113">
        <f t="shared" si="200"/>
        <v>44865</v>
      </c>
      <c r="AC852" s="107" cm="1">
        <f t="array" ref="AC852">IF(AB852="","",INDEX(AG852:DR852,_xlfn.XMATCH(AB852,AG852:DR852)+1))</f>
        <v>1</v>
      </c>
      <c r="AD852" s="107" t="str" cm="1">
        <f t="array" ref="AD852">IF(AE852="","",INDEX(AG852:DR852,_xlfn.XMATCH(AE852,AG852:DR852)-1))</f>
        <v>CRS-GUP-DHI-DT-22-1026</v>
      </c>
      <c r="AE852" s="113">
        <f t="shared" si="201"/>
        <v>44878</v>
      </c>
      <c r="AF852" s="107" t="str" cm="1">
        <f t="array" ref="AF852">IF(AE852="","",INDEX(AG852:DR852,_xlfn.XMATCH(AE852,AG852:DR852)+1))</f>
        <v>NC</v>
      </c>
      <c r="AG852" s="114" t="s">
        <v>1814</v>
      </c>
      <c r="AH852" s="115">
        <v>44811</v>
      </c>
      <c r="AI852" s="198">
        <v>0</v>
      </c>
      <c r="AJ852" s="114" t="s">
        <v>1815</v>
      </c>
      <c r="AK852" s="115">
        <v>44828</v>
      </c>
      <c r="AL852" s="114" t="s">
        <v>73</v>
      </c>
      <c r="AM852" s="114" t="s">
        <v>5229</v>
      </c>
      <c r="AN852" s="115">
        <v>44865</v>
      </c>
      <c r="AO852" s="114">
        <v>1</v>
      </c>
      <c r="AP852" s="114" t="s">
        <v>5389</v>
      </c>
      <c r="AQ852" s="115">
        <v>44878</v>
      </c>
      <c r="AR852" s="114" t="s">
        <v>73</v>
      </c>
      <c r="AT852" s="115"/>
      <c r="AW852" s="115"/>
      <c r="AZ852" s="115"/>
      <c r="BC852" s="115"/>
      <c r="BF852" s="115"/>
      <c r="BI852" s="115"/>
      <c r="BL852" s="115"/>
      <c r="BR852" s="115"/>
      <c r="BX852" s="115"/>
      <c r="CD852" s="115"/>
      <c r="CJ852" s="115"/>
      <c r="CP852" s="115"/>
      <c r="CV852" s="115"/>
      <c r="DB852" s="115"/>
      <c r="DH852" s="115"/>
      <c r="DN852" s="115"/>
      <c r="DS852" s="31" cm="1">
        <f t="array" ref="DS852">_xlfn.TAKE(_xlfn.CHOOSECOLS(_xlfn.WRAPROWS($AG852:$DR852,6),2),1)</f>
        <v>44811</v>
      </c>
      <c r="DT852" s="31" cm="1">
        <f t="array" ref="DT852">_xlfn.TAKE(_xlfn._xlws.FILTER(_xlfn.CHOOSECOLS(_xlfn.WRAPROWS($AG852:$DR852,6),2),
(_xlfn.CHOOSECOLS(_xlfn.WRAPROWS($AG852:$DR852,6),3) = "0") +
(_xlfn.CHOOSECOLS(_xlfn.WRAPROWS($AG852:$DR852,6),3) = 0) +
(_xlfn.CHOOSECOLS(_xlfn.WRAPROWS($AG852:$DR852,6),3) = "0(CP)")),1)</f>
        <v>44811</v>
      </c>
    </row>
    <row r="853" spans="1:124" s="43" customFormat="1" x14ac:dyDescent="0.45">
      <c r="A853" s="29"/>
      <c r="B853" s="28" t="s">
        <v>445</v>
      </c>
      <c r="C853" s="29" t="s">
        <v>679</v>
      </c>
      <c r="D853" s="28" t="s">
        <v>101</v>
      </c>
      <c r="E853" s="28" t="s">
        <v>1300</v>
      </c>
      <c r="F853" s="28" t="s">
        <v>1825</v>
      </c>
      <c r="G853" s="29"/>
      <c r="H853" s="30" t="str">
        <f t="shared" si="199"/>
        <v>GUP-XA00-P1STG-136411</v>
      </c>
      <c r="I853" s="30" t="s">
        <v>1826</v>
      </c>
      <c r="J853" s="29" t="s">
        <v>245</v>
      </c>
      <c r="K853" s="31">
        <v>44875</v>
      </c>
      <c r="L853" s="31">
        <v>44970</v>
      </c>
      <c r="M853" s="28" t="s">
        <v>6622</v>
      </c>
      <c r="N853" s="28" t="s">
        <v>1827</v>
      </c>
      <c r="O853" s="28"/>
      <c r="P853" s="29" t="s">
        <v>5686</v>
      </c>
      <c r="Q853" s="28"/>
      <c r="R853" s="28"/>
      <c r="S853" s="28" t="s">
        <v>1828</v>
      </c>
      <c r="T853" s="29" t="s">
        <v>67</v>
      </c>
      <c r="U853" s="33" t="s">
        <v>1829</v>
      </c>
      <c r="V853" s="34" t="s">
        <v>236</v>
      </c>
      <c r="W853" s="34">
        <v>2</v>
      </c>
      <c r="X853" s="162">
        <v>45838</v>
      </c>
      <c r="Y853" s="162"/>
      <c r="Z853" s="30"/>
      <c r="AA853" s="119" t="str" cm="1">
        <f t="array" ref="AA853">IF(AB853="","",INDEX(AG853:DR853,_xlfn.XMATCH(AB853,AG853:DR853)-1))</f>
        <v>DE-GUP-DT-E-23-386</v>
      </c>
      <c r="AB853" s="120">
        <f t="shared" si="200"/>
        <v>45014</v>
      </c>
      <c r="AC853" s="119" cm="1">
        <f t="array" ref="AC853">IF(AB853="","",INDEX(AG853:DR853,_xlfn.XMATCH(AB853,AG853:DR853)+1))</f>
        <v>0</v>
      </c>
      <c r="AD853" s="119" t="str" cm="1">
        <f t="array" ref="AD853">IF(AE853="","",INDEX(AG853:DR853,_xlfn.XMATCH(AE853,AG853:DR853)-1))</f>
        <v>CRS-GUP-DHI-DT-23-1743</v>
      </c>
      <c r="AE853" s="120">
        <f t="shared" si="201"/>
        <v>45002</v>
      </c>
      <c r="AF853" s="119" t="str" cm="1">
        <f t="array" ref="AF853">IF(AE853="","",INDEX(AG853:DR853,_xlfn.XMATCH(AE853,AG853:DR853)+1))</f>
        <v>AA</v>
      </c>
      <c r="AG853" s="43" t="s">
        <v>6616</v>
      </c>
      <c r="AH853" s="117">
        <v>44984</v>
      </c>
      <c r="AI853" s="199" t="s">
        <v>90</v>
      </c>
      <c r="AJ853" s="43" t="s">
        <v>7006</v>
      </c>
      <c r="AK853" s="117">
        <v>45002</v>
      </c>
      <c r="AL853" s="43" t="s">
        <v>84</v>
      </c>
      <c r="AM853" s="43" t="s">
        <v>7011</v>
      </c>
      <c r="AN853" s="117">
        <v>45014</v>
      </c>
      <c r="AO853" s="43">
        <v>0</v>
      </c>
      <c r="AQ853" s="117"/>
      <c r="AT853" s="117"/>
      <c r="AW853" s="117"/>
      <c r="AZ853" s="117"/>
      <c r="BC853" s="117"/>
      <c r="BF853" s="117"/>
      <c r="BI853" s="117"/>
      <c r="BL853" s="117"/>
      <c r="BR853" s="117"/>
      <c r="BX853" s="117"/>
      <c r="CD853" s="117"/>
      <c r="CJ853" s="117"/>
      <c r="CP853" s="117"/>
      <c r="CV853" s="117"/>
      <c r="DB853" s="117"/>
      <c r="DH853" s="117"/>
      <c r="DN853" s="117"/>
      <c r="DS853" s="31" cm="1">
        <f t="array" ref="DS853">_xlfn.TAKE(_xlfn.CHOOSECOLS(_xlfn.WRAPROWS($AG853:$DR853,6),2),1)</f>
        <v>44984</v>
      </c>
      <c r="DT853" s="31" cm="1">
        <f t="array" ref="DT853">_xlfn.TAKE(_xlfn._xlws.FILTER(_xlfn.CHOOSECOLS(_xlfn.WRAPROWS($AG853:$DR853,6),2),
(_xlfn.CHOOSECOLS(_xlfn.WRAPROWS($AG853:$DR853,6),3) = "0") +
(_xlfn.CHOOSECOLS(_xlfn.WRAPROWS($AG853:$DR853,6),3) = 0) +
(_xlfn.CHOOSECOLS(_xlfn.WRAPROWS($AG853:$DR853,6),3) = "0(CP)")),1)</f>
        <v>45014</v>
      </c>
    </row>
    <row r="854" spans="1:124" s="43" customFormat="1" x14ac:dyDescent="0.45">
      <c r="A854" s="29"/>
      <c r="B854" s="28" t="s">
        <v>445</v>
      </c>
      <c r="C854" s="29" t="s">
        <v>237</v>
      </c>
      <c r="D854" s="28" t="s">
        <v>101</v>
      </c>
      <c r="E854" s="28" t="s">
        <v>1300</v>
      </c>
      <c r="F854" s="28" t="s">
        <v>1830</v>
      </c>
      <c r="G854" s="29"/>
      <c r="H854" s="30" t="str">
        <f t="shared" si="199"/>
        <v>GUP-YT01-P1STG-136504</v>
      </c>
      <c r="I854" s="30" t="s">
        <v>1831</v>
      </c>
      <c r="J854" s="29" t="s">
        <v>245</v>
      </c>
      <c r="K854" s="31">
        <v>44875</v>
      </c>
      <c r="L854" s="31">
        <v>44970</v>
      </c>
      <c r="M854" s="28" t="s">
        <v>6622</v>
      </c>
      <c r="N854" s="28" t="s">
        <v>1827</v>
      </c>
      <c r="O854" s="28"/>
      <c r="P854" s="29" t="s">
        <v>5686</v>
      </c>
      <c r="Q854" s="28"/>
      <c r="R854" s="28"/>
      <c r="S854" s="28" t="s">
        <v>1828</v>
      </c>
      <c r="T854" s="29" t="s">
        <v>67</v>
      </c>
      <c r="U854" s="33" t="s">
        <v>1829</v>
      </c>
      <c r="V854" s="34" t="s">
        <v>236</v>
      </c>
      <c r="W854" s="37">
        <v>2</v>
      </c>
      <c r="X854" s="162">
        <v>45838</v>
      </c>
      <c r="Y854" s="165"/>
      <c r="Z854" s="30"/>
      <c r="AA854" s="119" t="str" cm="1">
        <f t="array" ref="AA854">IF(AB854="","",INDEX(AG854:DR854,_xlfn.XMATCH(AB854,AG854:DR854)-1))</f>
        <v>DE-GUP-DT-E-23-386</v>
      </c>
      <c r="AB854" s="120">
        <f t="shared" si="200"/>
        <v>45014</v>
      </c>
      <c r="AC854" s="119" cm="1">
        <f t="array" ref="AC854">IF(AB854="","",INDEX(AG854:DR854,_xlfn.XMATCH(AB854,AG854:DR854)+1))</f>
        <v>0</v>
      </c>
      <c r="AD854" s="119" t="str" cm="1">
        <f t="array" ref="AD854">IF(AE854="","",INDEX(AG854:DR854,_xlfn.XMATCH(AE854,AG854:DR854)-1))</f>
        <v>CRS-GUP-DHI-DT-23-1743</v>
      </c>
      <c r="AE854" s="120">
        <f t="shared" si="201"/>
        <v>45002</v>
      </c>
      <c r="AF854" s="119" t="str" cm="1">
        <f t="array" ref="AF854">IF(AE854="","",INDEX(AG854:DR854,_xlfn.XMATCH(AE854,AG854:DR854)+1))</f>
        <v>AA</v>
      </c>
      <c r="AG854" s="43" t="s">
        <v>6616</v>
      </c>
      <c r="AH854" s="117">
        <v>44984</v>
      </c>
      <c r="AI854" s="199" t="s">
        <v>90</v>
      </c>
      <c r="AJ854" s="43" t="s">
        <v>7006</v>
      </c>
      <c r="AK854" s="117">
        <v>45002</v>
      </c>
      <c r="AL854" s="43" t="s">
        <v>84</v>
      </c>
      <c r="AM854" s="43" t="s">
        <v>7009</v>
      </c>
      <c r="AN854" s="117">
        <v>45014</v>
      </c>
      <c r="AO854" s="43">
        <v>0</v>
      </c>
      <c r="AQ854" s="117"/>
      <c r="AT854" s="117"/>
      <c r="AW854" s="117"/>
      <c r="AZ854" s="117"/>
      <c r="BC854" s="117"/>
      <c r="BF854" s="117"/>
      <c r="BI854" s="117"/>
      <c r="BL854" s="117"/>
      <c r="BR854" s="117"/>
      <c r="BX854" s="117"/>
      <c r="CD854" s="117"/>
      <c r="CJ854" s="117"/>
      <c r="CP854" s="117"/>
      <c r="CV854" s="117"/>
      <c r="DB854" s="117"/>
      <c r="DH854" s="117"/>
      <c r="DN854" s="117"/>
      <c r="DS854" s="31" cm="1">
        <f t="array" ref="DS854">_xlfn.TAKE(_xlfn.CHOOSECOLS(_xlfn.WRAPROWS($AG854:$DR854,6),2),1)</f>
        <v>44984</v>
      </c>
      <c r="DT854" s="31" cm="1">
        <f t="array" ref="DT854">_xlfn.TAKE(_xlfn._xlws.FILTER(_xlfn.CHOOSECOLS(_xlfn.WRAPROWS($AG854:$DR854,6),2),
(_xlfn.CHOOSECOLS(_xlfn.WRAPROWS($AG854:$DR854,6),3) = "0") +
(_xlfn.CHOOSECOLS(_xlfn.WRAPROWS($AG854:$DR854,6),3) = 0) +
(_xlfn.CHOOSECOLS(_xlfn.WRAPROWS($AG854:$DR854,6),3) = "0(CP)")),1)</f>
        <v>45014</v>
      </c>
    </row>
    <row r="855" spans="1:124" s="114" customFormat="1" x14ac:dyDescent="0.45">
      <c r="A855" s="38"/>
      <c r="B855" s="28" t="s">
        <v>445</v>
      </c>
      <c r="C855" s="38" t="s">
        <v>679</v>
      </c>
      <c r="D855" s="28" t="s">
        <v>101</v>
      </c>
      <c r="E855" s="28" t="s">
        <v>1300</v>
      </c>
      <c r="F855" s="28" t="s">
        <v>1832</v>
      </c>
      <c r="G855" s="29"/>
      <c r="H855" s="30" t="str">
        <f t="shared" si="199"/>
        <v>GUP-XA00-P1STG-136412</v>
      </c>
      <c r="I855" s="41" t="s">
        <v>1833</v>
      </c>
      <c r="J855" s="28" t="s">
        <v>96</v>
      </c>
      <c r="K855" s="31">
        <v>44905</v>
      </c>
      <c r="L855" s="31"/>
      <c r="M855" s="28" t="s">
        <v>6622</v>
      </c>
      <c r="N855" s="28" t="s">
        <v>1827</v>
      </c>
      <c r="O855" s="28"/>
      <c r="P855" s="29" t="s">
        <v>5686</v>
      </c>
      <c r="Q855" s="28"/>
      <c r="R855" s="28"/>
      <c r="S855" s="28" t="s">
        <v>1828</v>
      </c>
      <c r="T855" s="29" t="s">
        <v>67</v>
      </c>
      <c r="U855" s="33" t="s">
        <v>1829</v>
      </c>
      <c r="V855" s="34" t="s">
        <v>272</v>
      </c>
      <c r="W855" s="34">
        <v>3</v>
      </c>
      <c r="X855" s="162">
        <v>45838</v>
      </c>
      <c r="Y855" s="162"/>
      <c r="Z855" s="30"/>
      <c r="AA855" s="107" t="str" cm="1">
        <f t="array" ref="AA855">IF(AB855="","",INDEX(AG855:DR855,_xlfn.XMATCH(AB855,AG855:DR855)-1))</f>
        <v>DE-GUP-DT-E-23-254</v>
      </c>
      <c r="AB855" s="113">
        <f t="shared" si="200"/>
        <v>44984</v>
      </c>
      <c r="AC855" s="107" cm="1">
        <f t="array" ref="AC855">IF(AB855="","",INDEX(AG855:DR855,_xlfn.XMATCH(AB855,AG855:DR855)+1))</f>
        <v>0</v>
      </c>
      <c r="AD855" s="107" t="str" cm="1">
        <f t="array" ref="AD855">IF(AE855="","",INDEX(AG855:DR855,_xlfn.XMATCH(AE855,AG855:DR855)-1))</f>
        <v>CRS-GUP-DHI-DT-23-1743</v>
      </c>
      <c r="AE855" s="113">
        <f t="shared" si="201"/>
        <v>45002</v>
      </c>
      <c r="AF855" s="107" t="str" cm="1">
        <f t="array" ref="AF855">IF(AE855="","",INDEX(AG855:DR855,_xlfn.XMATCH(AE855,AG855:DR855)+1))</f>
        <v>NC</v>
      </c>
      <c r="AG855" s="114" t="s">
        <v>6616</v>
      </c>
      <c r="AH855" s="115">
        <v>44984</v>
      </c>
      <c r="AI855" s="198">
        <v>0</v>
      </c>
      <c r="AJ855" s="114" t="s">
        <v>7006</v>
      </c>
      <c r="AK855" s="115">
        <v>45002</v>
      </c>
      <c r="AL855" s="114" t="s">
        <v>73</v>
      </c>
      <c r="AN855" s="115"/>
      <c r="AQ855" s="115"/>
      <c r="AT855" s="115"/>
      <c r="AW855" s="115"/>
      <c r="AZ855" s="115"/>
      <c r="BC855" s="115"/>
      <c r="BF855" s="115"/>
      <c r="BI855" s="115"/>
      <c r="BL855" s="115"/>
      <c r="BR855" s="115"/>
      <c r="BX855" s="115"/>
      <c r="CD855" s="115"/>
      <c r="CJ855" s="115"/>
      <c r="CP855" s="115"/>
      <c r="CV855" s="115"/>
      <c r="DB855" s="115"/>
      <c r="DH855" s="115"/>
      <c r="DN855" s="115"/>
      <c r="DS855" s="31" cm="1">
        <f t="array" ref="DS855">_xlfn.TAKE(_xlfn.CHOOSECOLS(_xlfn.WRAPROWS($AG855:$DR855,6),2),1)</f>
        <v>44984</v>
      </c>
      <c r="DT855" s="31" cm="1">
        <f t="array" ref="DT855">_xlfn.TAKE(_xlfn._xlws.FILTER(_xlfn.CHOOSECOLS(_xlfn.WRAPROWS($AG855:$DR855,6),2),
(_xlfn.CHOOSECOLS(_xlfn.WRAPROWS($AG855:$DR855,6),3) = "0") +
(_xlfn.CHOOSECOLS(_xlfn.WRAPROWS($AG855:$DR855,6),3) = 0) +
(_xlfn.CHOOSECOLS(_xlfn.WRAPROWS($AG855:$DR855,6),3) = "0(CP)")),1)</f>
        <v>44984</v>
      </c>
    </row>
    <row r="856" spans="1:124" s="114" customFormat="1" x14ac:dyDescent="0.45">
      <c r="A856" s="38"/>
      <c r="B856" s="28" t="s">
        <v>445</v>
      </c>
      <c r="C856" s="38" t="s">
        <v>679</v>
      </c>
      <c r="D856" s="28" t="s">
        <v>101</v>
      </c>
      <c r="E856" s="28" t="s">
        <v>1300</v>
      </c>
      <c r="F856" s="28" t="s">
        <v>1834</v>
      </c>
      <c r="G856" s="29"/>
      <c r="H856" s="30" t="str">
        <f t="shared" si="199"/>
        <v>GUP-XA00-P1STG-136413</v>
      </c>
      <c r="I856" s="41" t="s">
        <v>1835</v>
      </c>
      <c r="J856" s="28" t="s">
        <v>96</v>
      </c>
      <c r="K856" s="31">
        <v>44905</v>
      </c>
      <c r="L856" s="31"/>
      <c r="M856" s="28" t="s">
        <v>6622</v>
      </c>
      <c r="N856" s="28" t="s">
        <v>1827</v>
      </c>
      <c r="O856" s="28"/>
      <c r="P856" s="29" t="s">
        <v>5686</v>
      </c>
      <c r="Q856" s="28"/>
      <c r="R856" s="28"/>
      <c r="S856" s="28" t="s">
        <v>1828</v>
      </c>
      <c r="T856" s="29" t="s">
        <v>67</v>
      </c>
      <c r="U856" s="33" t="s">
        <v>1829</v>
      </c>
      <c r="V856" s="34" t="s">
        <v>236</v>
      </c>
      <c r="W856" s="34">
        <v>3</v>
      </c>
      <c r="X856" s="162">
        <v>45838</v>
      </c>
      <c r="Y856" s="162"/>
      <c r="Z856" s="30"/>
      <c r="AA856" s="107" t="str" cm="1">
        <f t="array" ref="AA856">IF(AB856="","",INDEX(AG856:DR856,_xlfn.XMATCH(AB856,AG856:DR856)-1))</f>
        <v>DE-GUP-DT-E-23-254</v>
      </c>
      <c r="AB856" s="113">
        <f t="shared" si="200"/>
        <v>44984</v>
      </c>
      <c r="AC856" s="107" cm="1">
        <f t="array" ref="AC856">IF(AB856="","",INDEX(AG856:DR856,_xlfn.XMATCH(AB856,AG856:DR856)+1))</f>
        <v>0</v>
      </c>
      <c r="AD856" s="107" t="str" cm="1">
        <f t="array" ref="AD856">IF(AE856="","",INDEX(AG856:DR856,_xlfn.XMATCH(AE856,AG856:DR856)-1))</f>
        <v>CRS-GUP-DHI-DT-23-1743</v>
      </c>
      <c r="AE856" s="113">
        <f t="shared" si="201"/>
        <v>45002</v>
      </c>
      <c r="AF856" s="107" t="str" cm="1">
        <f t="array" ref="AF856">IF(AE856="","",INDEX(AG856:DR856,_xlfn.XMATCH(AE856,AG856:DR856)+1))</f>
        <v>NC</v>
      </c>
      <c r="AG856" s="114" t="s">
        <v>6616</v>
      </c>
      <c r="AH856" s="115">
        <v>44984</v>
      </c>
      <c r="AI856" s="198">
        <v>0</v>
      </c>
      <c r="AJ856" s="114" t="s">
        <v>7006</v>
      </c>
      <c r="AK856" s="115">
        <v>45002</v>
      </c>
      <c r="AL856" s="114" t="s">
        <v>73</v>
      </c>
      <c r="AN856" s="115"/>
      <c r="AQ856" s="115"/>
      <c r="AT856" s="115"/>
      <c r="AW856" s="115"/>
      <c r="AZ856" s="115"/>
      <c r="BC856" s="115"/>
      <c r="BF856" s="115"/>
      <c r="BI856" s="115"/>
      <c r="BL856" s="115"/>
      <c r="BR856" s="115"/>
      <c r="BX856" s="115"/>
      <c r="CD856" s="115"/>
      <c r="CJ856" s="115"/>
      <c r="CP856" s="115"/>
      <c r="CV856" s="115"/>
      <c r="DB856" s="115"/>
      <c r="DH856" s="115"/>
      <c r="DN856" s="115"/>
      <c r="DS856" s="31" cm="1">
        <f t="array" ref="DS856">_xlfn.TAKE(_xlfn.CHOOSECOLS(_xlfn.WRAPROWS($AG856:$DR856,6),2),1)</f>
        <v>44984</v>
      </c>
      <c r="DT856" s="31" cm="1">
        <f t="array" ref="DT856">_xlfn.TAKE(_xlfn._xlws.FILTER(_xlfn.CHOOSECOLS(_xlfn.WRAPROWS($AG856:$DR856,6),2),
(_xlfn.CHOOSECOLS(_xlfn.WRAPROWS($AG856:$DR856,6),3) = "0") +
(_xlfn.CHOOSECOLS(_xlfn.WRAPROWS($AG856:$DR856,6),3) = 0) +
(_xlfn.CHOOSECOLS(_xlfn.WRAPROWS($AG856:$DR856,6),3) = "0(CP)")),1)</f>
        <v>44984</v>
      </c>
    </row>
    <row r="857" spans="1:124" s="43" customFormat="1" x14ac:dyDescent="0.45">
      <c r="A857" s="29"/>
      <c r="B857" s="28" t="s">
        <v>445</v>
      </c>
      <c r="C857" s="29" t="s">
        <v>1563</v>
      </c>
      <c r="D857" s="28" t="s">
        <v>101</v>
      </c>
      <c r="E857" s="28" t="s">
        <v>1300</v>
      </c>
      <c r="F857" s="28" t="s">
        <v>1836</v>
      </c>
      <c r="G857" s="29"/>
      <c r="H857" s="30" t="str">
        <f t="shared" si="199"/>
        <v>GUP-CQ02-P1STG-136406</v>
      </c>
      <c r="I857" s="30" t="s">
        <v>1837</v>
      </c>
      <c r="J857" s="28" t="s">
        <v>96</v>
      </c>
      <c r="K857" s="31">
        <v>45117</v>
      </c>
      <c r="L857" s="31"/>
      <c r="M857" s="28" t="s">
        <v>6622</v>
      </c>
      <c r="N857" s="28" t="s">
        <v>1827</v>
      </c>
      <c r="O857" s="28"/>
      <c r="P857" s="28"/>
      <c r="Q857" s="28"/>
      <c r="R857" s="28"/>
      <c r="S857" s="28" t="s">
        <v>1828</v>
      </c>
      <c r="T857" s="29" t="s">
        <v>67</v>
      </c>
      <c r="U857" s="33" t="s">
        <v>1829</v>
      </c>
      <c r="V857" s="34" t="s">
        <v>236</v>
      </c>
      <c r="W857" s="34">
        <v>3</v>
      </c>
      <c r="X857" s="162">
        <v>45838</v>
      </c>
      <c r="Y857" s="162"/>
      <c r="Z857" s="30"/>
      <c r="AA857" s="119" t="str" cm="1">
        <f t="array" ref="AA857">IF(AB857="","",INDEX(AG857:DR857,_xlfn.XMATCH(AB857,AG857:DR857)-1))</f>
        <v>DE-GUP-DT-E-23-744</v>
      </c>
      <c r="AB857" s="120">
        <f t="shared" si="200"/>
        <v>45155</v>
      </c>
      <c r="AC857" s="119" cm="1">
        <f t="array" ref="AC857">IF(AB857="","",INDEX(AG857:DR857,_xlfn.XMATCH(AB857,AG857:DR857)+1))</f>
        <v>0</v>
      </c>
      <c r="AD857" s="119" t="str" cm="1">
        <f t="array" ref="AD857">IF(AE857="","",INDEX(AG857:DR857,_xlfn.XMATCH(AE857,AG857:DR857)-1))</f>
        <v>CRS-GUP-DHI-DT-23-2102</v>
      </c>
      <c r="AE857" s="120">
        <f t="shared" si="201"/>
        <v>45168</v>
      </c>
      <c r="AF857" s="119" t="str" cm="1">
        <f t="array" ref="AF857">IF(AE857="","",INDEX(AG857:DR857,_xlfn.XMATCH(AE857,AG857:DR857)+1))</f>
        <v>NC</v>
      </c>
      <c r="AG857" s="43" t="s">
        <v>7812</v>
      </c>
      <c r="AH857" s="117">
        <v>45155</v>
      </c>
      <c r="AI857" s="199">
        <v>0</v>
      </c>
      <c r="AJ857" s="43" t="s">
        <v>7857</v>
      </c>
      <c r="AK857" s="117">
        <v>45168</v>
      </c>
      <c r="AL857" s="43" t="s">
        <v>73</v>
      </c>
      <c r="AN857" s="117"/>
      <c r="AQ857" s="117"/>
      <c r="AT857" s="117"/>
      <c r="AW857" s="117"/>
      <c r="AZ857" s="117"/>
      <c r="BC857" s="117"/>
      <c r="BF857" s="117"/>
      <c r="BI857" s="117"/>
      <c r="BL857" s="117"/>
      <c r="BR857" s="117"/>
      <c r="BX857" s="117"/>
      <c r="CD857" s="117"/>
      <c r="CJ857" s="117"/>
      <c r="CP857" s="117"/>
      <c r="CV857" s="117"/>
      <c r="DB857" s="117"/>
      <c r="DH857" s="117"/>
      <c r="DN857" s="117"/>
      <c r="DS857" s="31" cm="1">
        <f t="array" ref="DS857">_xlfn.TAKE(_xlfn.CHOOSECOLS(_xlfn.WRAPROWS($AG857:$DR857,6),2),1)</f>
        <v>45155</v>
      </c>
      <c r="DT857" s="31" cm="1">
        <f t="array" ref="DT857">_xlfn.TAKE(_xlfn._xlws.FILTER(_xlfn.CHOOSECOLS(_xlfn.WRAPROWS($AG857:$DR857,6),2),
(_xlfn.CHOOSECOLS(_xlfn.WRAPROWS($AG857:$DR857,6),3) = "0") +
(_xlfn.CHOOSECOLS(_xlfn.WRAPROWS($AG857:$DR857,6),3) = 0) +
(_xlfn.CHOOSECOLS(_xlfn.WRAPROWS($AG857:$DR857,6),3) = "0(CP)")),1)</f>
        <v>45155</v>
      </c>
    </row>
    <row r="858" spans="1:124" s="43" customFormat="1" x14ac:dyDescent="0.45">
      <c r="A858" s="29"/>
      <c r="B858" s="28" t="s">
        <v>445</v>
      </c>
      <c r="C858" s="29" t="s">
        <v>134</v>
      </c>
      <c r="D858" s="28" t="s">
        <v>101</v>
      </c>
      <c r="E858" s="28" t="s">
        <v>1838</v>
      </c>
      <c r="F858" s="28" t="s">
        <v>1839</v>
      </c>
      <c r="G858" s="29"/>
      <c r="H858" s="30" t="str">
        <f t="shared" si="199"/>
        <v>GUP-XG02-P1QC-135101</v>
      </c>
      <c r="I858" s="30" t="s">
        <v>1840</v>
      </c>
      <c r="J858" s="29" t="s">
        <v>245</v>
      </c>
      <c r="K858" s="31">
        <v>44790</v>
      </c>
      <c r="L858" s="31">
        <v>44882</v>
      </c>
      <c r="M858" s="28" t="s">
        <v>6622</v>
      </c>
      <c r="N858" s="28" t="s">
        <v>1827</v>
      </c>
      <c r="O858" s="28"/>
      <c r="P858" s="28"/>
      <c r="Q858" s="28"/>
      <c r="R858" s="28"/>
      <c r="S858" s="28" t="s">
        <v>1841</v>
      </c>
      <c r="T858" s="29" t="s">
        <v>67</v>
      </c>
      <c r="U858" s="33" t="s">
        <v>1842</v>
      </c>
      <c r="V858" s="34" t="s">
        <v>236</v>
      </c>
      <c r="W858" s="34">
        <v>2</v>
      </c>
      <c r="X858" s="162">
        <v>45838</v>
      </c>
      <c r="Y858" s="162"/>
      <c r="Z858" s="30"/>
      <c r="AA858" s="119" t="str" cm="1">
        <f t="array" ref="AA858">IF(AB858="","",INDEX(AG858:DR858,_xlfn.XMATCH(AB858,AG858:DR858)-1))</f>
        <v>DE-GUP-DT-E-23-349</v>
      </c>
      <c r="AB858" s="120">
        <f t="shared" si="200"/>
        <v>45008</v>
      </c>
      <c r="AC858" s="119" cm="1">
        <f t="array" ref="AC858">IF(AB858="","",INDEX(AG858:DR858,_xlfn.XMATCH(AB858,AG858:DR858)+1))</f>
        <v>0</v>
      </c>
      <c r="AD858" s="119" t="str" cm="1">
        <f t="array" ref="AD858">IF(AE858="","",INDEX(AG858:DR858,_xlfn.XMATCH(AE858,AG858:DR858)-1))</f>
        <v>CRS-GUP-DHI-DT-24-028</v>
      </c>
      <c r="AE858" s="120">
        <f t="shared" si="201"/>
        <v>45362</v>
      </c>
      <c r="AF858" s="119" t="str" cm="1">
        <f t="array" ref="AF858">IF(AE858="","",INDEX(AG858:DR858,_xlfn.XMATCH(AE858,AG858:DR858)+1))</f>
        <v>AA</v>
      </c>
      <c r="AG858" s="43" t="s">
        <v>1843</v>
      </c>
      <c r="AH858" s="117">
        <v>44838</v>
      </c>
      <c r="AI858" s="199" t="s">
        <v>90</v>
      </c>
      <c r="AJ858" s="43" t="s">
        <v>5610</v>
      </c>
      <c r="AK858" s="117">
        <v>44895</v>
      </c>
      <c r="AL858" s="43" t="s">
        <v>92</v>
      </c>
      <c r="AM858" s="43" t="s">
        <v>5978</v>
      </c>
      <c r="AN858" s="117">
        <v>44923</v>
      </c>
      <c r="AO858" s="43" t="s">
        <v>52</v>
      </c>
      <c r="AP858" s="43" t="s">
        <v>6422</v>
      </c>
      <c r="AQ858" s="117">
        <v>44968</v>
      </c>
      <c r="AR858" s="43" t="s">
        <v>84</v>
      </c>
      <c r="AS858" s="43" t="s">
        <v>6939</v>
      </c>
      <c r="AT858" s="117">
        <v>45008</v>
      </c>
      <c r="AU858" s="43">
        <v>0</v>
      </c>
      <c r="AV858" s="43" t="s">
        <v>8277</v>
      </c>
      <c r="AW858" s="117">
        <v>45362</v>
      </c>
      <c r="AX858" s="43" t="s">
        <v>84</v>
      </c>
      <c r="AZ858" s="117"/>
      <c r="BC858" s="117"/>
      <c r="BF858" s="117"/>
      <c r="BI858" s="117"/>
      <c r="BL858" s="117"/>
      <c r="BR858" s="117"/>
      <c r="BX858" s="117"/>
      <c r="CD858" s="117"/>
      <c r="CJ858" s="117"/>
      <c r="CP858" s="117"/>
      <c r="CV858" s="117"/>
      <c r="DB858" s="117"/>
      <c r="DH858" s="117"/>
      <c r="DN858" s="117"/>
      <c r="DS858" s="31" cm="1">
        <f t="array" ref="DS858">_xlfn.TAKE(_xlfn.CHOOSECOLS(_xlfn.WRAPROWS($AG858:$DR858,6),2),1)</f>
        <v>44838</v>
      </c>
      <c r="DT858" s="31" cm="1">
        <f t="array" ref="DT858">_xlfn.TAKE(_xlfn._xlws.FILTER(_xlfn.CHOOSECOLS(_xlfn.WRAPROWS($AG858:$DR858,6),2),
(_xlfn.CHOOSECOLS(_xlfn.WRAPROWS($AG858:$DR858,6),3) = "0") +
(_xlfn.CHOOSECOLS(_xlfn.WRAPROWS($AG858:$DR858,6),3) = 0) +
(_xlfn.CHOOSECOLS(_xlfn.WRAPROWS($AG858:$DR858,6),3) = "0(CP)")),1)</f>
        <v>45008</v>
      </c>
    </row>
    <row r="859" spans="1:124" s="43" customFormat="1" x14ac:dyDescent="0.45">
      <c r="A859" s="29"/>
      <c r="B859" s="28" t="s">
        <v>445</v>
      </c>
      <c r="C859" s="29" t="s">
        <v>679</v>
      </c>
      <c r="D859" s="28" t="s">
        <v>101</v>
      </c>
      <c r="E859" s="28" t="s">
        <v>1838</v>
      </c>
      <c r="F859" s="28" t="s">
        <v>1844</v>
      </c>
      <c r="G859" s="29"/>
      <c r="H859" s="30" t="str">
        <f t="shared" si="199"/>
        <v>GUP-XA00-P1QC-135103</v>
      </c>
      <c r="I859" s="30" t="s">
        <v>1845</v>
      </c>
      <c r="J859" s="29" t="s">
        <v>245</v>
      </c>
      <c r="K859" s="31">
        <v>44790</v>
      </c>
      <c r="L859" s="31">
        <v>44882</v>
      </c>
      <c r="M859" s="28" t="s">
        <v>6622</v>
      </c>
      <c r="N859" s="28" t="s">
        <v>1827</v>
      </c>
      <c r="O859" s="28"/>
      <c r="P859" s="29" t="s">
        <v>5686</v>
      </c>
      <c r="Q859" s="28"/>
      <c r="R859" s="28"/>
      <c r="S859" s="28" t="s">
        <v>1841</v>
      </c>
      <c r="T859" s="29" t="s">
        <v>67</v>
      </c>
      <c r="U859" s="33" t="s">
        <v>1842</v>
      </c>
      <c r="V859" s="34" t="s">
        <v>236</v>
      </c>
      <c r="W859" s="34">
        <v>2</v>
      </c>
      <c r="X859" s="162">
        <v>45838</v>
      </c>
      <c r="Y859" s="162"/>
      <c r="Z859" s="30"/>
      <c r="AA859" s="119" t="str" cm="1">
        <f t="array" ref="AA859">IF(AB859="","",INDEX(AG859:DR859,_xlfn.XMATCH(AB859,AG859:DR859)-1))</f>
        <v>DE-GUP-DT-E-23-349</v>
      </c>
      <c r="AB859" s="120">
        <f t="shared" si="200"/>
        <v>45008</v>
      </c>
      <c r="AC859" s="119" cm="1">
        <f t="array" ref="AC859">IF(AB859="","",INDEX(AG859:DR859,_xlfn.XMATCH(AB859,AG859:DR859)+1))</f>
        <v>0</v>
      </c>
      <c r="AD859" s="119" t="str" cm="1">
        <f t="array" ref="AD859">IF(AE859="","",INDEX(AG859:DR859,_xlfn.XMATCH(AE859,AG859:DR859)-1))</f>
        <v>CRS-GUP-DHI-DT-24-028</v>
      </c>
      <c r="AE859" s="120">
        <f t="shared" si="201"/>
        <v>45362</v>
      </c>
      <c r="AF859" s="119" t="str" cm="1">
        <f t="array" ref="AF859">IF(AE859="","",INDEX(AG859:DR859,_xlfn.XMATCH(AE859,AG859:DR859)+1))</f>
        <v>AA</v>
      </c>
      <c r="AG859" s="43" t="s">
        <v>5621</v>
      </c>
      <c r="AH859" s="117">
        <v>44873</v>
      </c>
      <c r="AI859" s="199" t="s">
        <v>90</v>
      </c>
      <c r="AJ859" s="43" t="s">
        <v>5620</v>
      </c>
      <c r="AK859" s="117">
        <v>44895</v>
      </c>
      <c r="AL859" s="43" t="s">
        <v>92</v>
      </c>
      <c r="AM859" s="43" t="s">
        <v>6169</v>
      </c>
      <c r="AN859" s="117">
        <v>44923</v>
      </c>
      <c r="AO859" s="43" t="s">
        <v>52</v>
      </c>
      <c r="AP859" s="43" t="s">
        <v>6437</v>
      </c>
      <c r="AQ859" s="117">
        <v>44968</v>
      </c>
      <c r="AR859" s="43" t="s">
        <v>84</v>
      </c>
      <c r="AS859" s="43" t="s">
        <v>6939</v>
      </c>
      <c r="AT859" s="117">
        <v>45008</v>
      </c>
      <c r="AU859" s="43">
        <v>0</v>
      </c>
      <c r="AV859" s="43" t="s">
        <v>8277</v>
      </c>
      <c r="AW859" s="117">
        <v>45362</v>
      </c>
      <c r="AX859" s="43" t="s">
        <v>84</v>
      </c>
      <c r="AZ859" s="117"/>
      <c r="BC859" s="117"/>
      <c r="BF859" s="117"/>
      <c r="BI859" s="117"/>
      <c r="BL859" s="117"/>
      <c r="BR859" s="117"/>
      <c r="BX859" s="117"/>
      <c r="CD859" s="117"/>
      <c r="CJ859" s="117"/>
      <c r="CP859" s="117"/>
      <c r="CV859" s="117"/>
      <c r="DB859" s="117"/>
      <c r="DH859" s="117"/>
      <c r="DN859" s="117"/>
      <c r="DS859" s="31" cm="1">
        <f t="array" ref="DS859">_xlfn.TAKE(_xlfn.CHOOSECOLS(_xlfn.WRAPROWS($AG859:$DR859,6),2),1)</f>
        <v>44873</v>
      </c>
      <c r="DT859" s="31" cm="1">
        <f t="array" ref="DT859">_xlfn.TAKE(_xlfn._xlws.FILTER(_xlfn.CHOOSECOLS(_xlfn.WRAPROWS($AG859:$DR859,6),2),
(_xlfn.CHOOSECOLS(_xlfn.WRAPROWS($AG859:$DR859,6),3) = "0") +
(_xlfn.CHOOSECOLS(_xlfn.WRAPROWS($AG859:$DR859,6),3) = 0) +
(_xlfn.CHOOSECOLS(_xlfn.WRAPROWS($AG859:$DR859,6),3) = "0(CP)")),1)</f>
        <v>45008</v>
      </c>
    </row>
    <row r="860" spans="1:124" s="43" customFormat="1" x14ac:dyDescent="0.45">
      <c r="A860" s="29"/>
      <c r="B860" s="28" t="s">
        <v>445</v>
      </c>
      <c r="C860" s="29" t="s">
        <v>141</v>
      </c>
      <c r="D860" s="28" t="s">
        <v>101</v>
      </c>
      <c r="E860" s="28" t="s">
        <v>1838</v>
      </c>
      <c r="F860" s="28" t="s">
        <v>1846</v>
      </c>
      <c r="G860" s="29"/>
      <c r="H860" s="30" t="str">
        <f t="shared" si="199"/>
        <v>GUP-XS00-P1QC-135104</v>
      </c>
      <c r="I860" s="30" t="s">
        <v>1847</v>
      </c>
      <c r="J860" s="29" t="s">
        <v>245</v>
      </c>
      <c r="K860" s="31">
        <v>44790</v>
      </c>
      <c r="L860" s="31">
        <v>44882</v>
      </c>
      <c r="M860" s="28" t="s">
        <v>6622</v>
      </c>
      <c r="N860" s="28" t="s">
        <v>1827</v>
      </c>
      <c r="O860" s="28"/>
      <c r="P860" s="29" t="s">
        <v>5686</v>
      </c>
      <c r="Q860" s="28"/>
      <c r="R860" s="28"/>
      <c r="S860" s="28" t="s">
        <v>1841</v>
      </c>
      <c r="T860" s="29" t="s">
        <v>67</v>
      </c>
      <c r="U860" s="33" t="s">
        <v>1842</v>
      </c>
      <c r="V860" s="34" t="s">
        <v>236</v>
      </c>
      <c r="W860" s="34">
        <v>1</v>
      </c>
      <c r="X860" s="162">
        <v>45838</v>
      </c>
      <c r="Y860" s="162"/>
      <c r="Z860" s="30"/>
      <c r="AA860" s="119" t="str" cm="1">
        <f t="array" ref="AA860">IF(AB860="","",INDEX(AG860:DR860,_xlfn.XMATCH(AB860,AG860:DR860)-1))</f>
        <v>DE-GUP-DT-E-23-349</v>
      </c>
      <c r="AB860" s="120">
        <f t="shared" si="200"/>
        <v>45008</v>
      </c>
      <c r="AC860" s="119" cm="1">
        <f t="array" ref="AC860">IF(AB860="","",INDEX(AG860:DR860,_xlfn.XMATCH(AB860,AG860:DR860)+1))</f>
        <v>0</v>
      </c>
      <c r="AD860" s="119" t="str" cm="1">
        <f t="array" ref="AD860">IF(AE860="","",INDEX(AG860:DR860,_xlfn.XMATCH(AE860,AG860:DR860)-1))</f>
        <v>CRS-GUP-DHI-DT-24-028</v>
      </c>
      <c r="AE860" s="120">
        <f t="shared" si="201"/>
        <v>45362</v>
      </c>
      <c r="AF860" s="119" t="str" cm="1">
        <f t="array" ref="AF860">IF(AE860="","",INDEX(AG860:DR860,_xlfn.XMATCH(AE860,AG860:DR860)+1))</f>
        <v>AA</v>
      </c>
      <c r="AG860" s="43" t="s">
        <v>1843</v>
      </c>
      <c r="AH860" s="117">
        <v>44838</v>
      </c>
      <c r="AI860" s="199" t="s">
        <v>90</v>
      </c>
      <c r="AJ860" s="43" t="s">
        <v>5610</v>
      </c>
      <c r="AK860" s="117">
        <v>44895</v>
      </c>
      <c r="AL860" s="43" t="s">
        <v>92</v>
      </c>
      <c r="AM860" s="43" t="s">
        <v>5978</v>
      </c>
      <c r="AN860" s="117">
        <v>44923</v>
      </c>
      <c r="AO860" s="43" t="s">
        <v>52</v>
      </c>
      <c r="AP860" s="43" t="s">
        <v>6422</v>
      </c>
      <c r="AQ860" s="117">
        <v>44968</v>
      </c>
      <c r="AR860" s="43" t="s">
        <v>113</v>
      </c>
      <c r="AS860" s="43" t="s">
        <v>6939</v>
      </c>
      <c r="AT860" s="117">
        <v>45008</v>
      </c>
      <c r="AU860" s="43">
        <v>0</v>
      </c>
      <c r="AV860" s="43" t="s">
        <v>8277</v>
      </c>
      <c r="AW860" s="117">
        <v>45362</v>
      </c>
      <c r="AX860" s="43" t="s">
        <v>84</v>
      </c>
      <c r="AZ860" s="117"/>
      <c r="BC860" s="117"/>
      <c r="BF860" s="117"/>
      <c r="BI860" s="117"/>
      <c r="BL860" s="117"/>
      <c r="BR860" s="117"/>
      <c r="BX860" s="117"/>
      <c r="CD860" s="117"/>
      <c r="CJ860" s="117"/>
      <c r="CP860" s="117"/>
      <c r="CV860" s="117"/>
      <c r="DB860" s="117"/>
      <c r="DH860" s="117"/>
      <c r="DN860" s="117"/>
      <c r="DS860" s="31" cm="1">
        <f t="array" ref="DS860">_xlfn.TAKE(_xlfn.CHOOSECOLS(_xlfn.WRAPROWS($AG860:$DR860,6),2),1)</f>
        <v>44838</v>
      </c>
      <c r="DT860" s="31" cm="1">
        <f t="array" ref="DT860">_xlfn.TAKE(_xlfn._xlws.FILTER(_xlfn.CHOOSECOLS(_xlfn.WRAPROWS($AG860:$DR860,6),2),
(_xlfn.CHOOSECOLS(_xlfn.WRAPROWS($AG860:$DR860,6),3) = "0") +
(_xlfn.CHOOSECOLS(_xlfn.WRAPROWS($AG860:$DR860,6),3) = 0) +
(_xlfn.CHOOSECOLS(_xlfn.WRAPROWS($AG860:$DR860,6),3) = "0(CP)")),1)</f>
        <v>45008</v>
      </c>
    </row>
    <row r="861" spans="1:124" s="43" customFormat="1" x14ac:dyDescent="0.45">
      <c r="A861" s="29"/>
      <c r="B861" s="28" t="s">
        <v>445</v>
      </c>
      <c r="C861" s="29" t="s">
        <v>1100</v>
      </c>
      <c r="D861" s="28" t="s">
        <v>101</v>
      </c>
      <c r="E861" s="28" t="s">
        <v>1838</v>
      </c>
      <c r="F861" s="28" t="s">
        <v>1848</v>
      </c>
      <c r="G861" s="29"/>
      <c r="H861" s="30" t="str">
        <f t="shared" si="199"/>
        <v>GUP-CC07-P1QC-135105</v>
      </c>
      <c r="I861" s="30" t="s">
        <v>1849</v>
      </c>
      <c r="J861" s="29" t="s">
        <v>245</v>
      </c>
      <c r="K861" s="31">
        <v>44790</v>
      </c>
      <c r="L861" s="31">
        <v>44882</v>
      </c>
      <c r="M861" s="28" t="s">
        <v>6622</v>
      </c>
      <c r="N861" s="28" t="s">
        <v>1827</v>
      </c>
      <c r="O861" s="28"/>
      <c r="P861" s="29" t="s">
        <v>5686</v>
      </c>
      <c r="Q861" s="28"/>
      <c r="R861" s="28"/>
      <c r="S861" s="28" t="s">
        <v>1841</v>
      </c>
      <c r="T861" s="29" t="s">
        <v>67</v>
      </c>
      <c r="U861" s="33" t="s">
        <v>1842</v>
      </c>
      <c r="V861" s="34" t="s">
        <v>236</v>
      </c>
      <c r="W861" s="34">
        <v>2</v>
      </c>
      <c r="X861" s="162">
        <v>45838</v>
      </c>
      <c r="Y861" s="162"/>
      <c r="Z861" s="30"/>
      <c r="AA861" s="119" t="str" cm="1">
        <f t="array" ref="AA861">IF(AB861="","",INDEX(AG861:DR861,_xlfn.XMATCH(AB861,AG861:DR861)-1))</f>
        <v>DE-GUP-DT-E-23-349</v>
      </c>
      <c r="AB861" s="120">
        <f t="shared" si="200"/>
        <v>45008</v>
      </c>
      <c r="AC861" s="119" cm="1">
        <f t="array" ref="AC861">IF(AB861="","",INDEX(AG861:DR861,_xlfn.XMATCH(AB861,AG861:DR861)+1))</f>
        <v>0</v>
      </c>
      <c r="AD861" s="119" t="str" cm="1">
        <f t="array" ref="AD861">IF(AE861="","",INDEX(AG861:DR861,_xlfn.XMATCH(AE861,AG861:DR861)-1))</f>
        <v>CRS-GUP-DHI-DT-24-028</v>
      </c>
      <c r="AE861" s="120">
        <f t="shared" si="201"/>
        <v>45362</v>
      </c>
      <c r="AF861" s="119" t="str" cm="1">
        <f t="array" ref="AF861">IF(AE861="","",INDEX(AG861:DR861,_xlfn.XMATCH(AE861,AG861:DR861)+1))</f>
        <v>AA</v>
      </c>
      <c r="AG861" s="43" t="s">
        <v>1843</v>
      </c>
      <c r="AH861" s="117">
        <v>44838</v>
      </c>
      <c r="AI861" s="199" t="s">
        <v>90</v>
      </c>
      <c r="AJ861" s="43" t="s">
        <v>5610</v>
      </c>
      <c r="AK861" s="117">
        <v>44895</v>
      </c>
      <c r="AL861" s="43" t="s">
        <v>92</v>
      </c>
      <c r="AM861" s="43" t="s">
        <v>5978</v>
      </c>
      <c r="AN861" s="117">
        <v>44923</v>
      </c>
      <c r="AO861" s="43" t="s">
        <v>52</v>
      </c>
      <c r="AP861" s="43" t="s">
        <v>6422</v>
      </c>
      <c r="AQ861" s="117">
        <v>44968</v>
      </c>
      <c r="AR861" s="43" t="s">
        <v>84</v>
      </c>
      <c r="AS861" s="43" t="s">
        <v>6939</v>
      </c>
      <c r="AT861" s="117">
        <v>45008</v>
      </c>
      <c r="AU861" s="43">
        <v>0</v>
      </c>
      <c r="AV861" s="43" t="s">
        <v>8277</v>
      </c>
      <c r="AW861" s="117">
        <v>45362</v>
      </c>
      <c r="AX861" s="43" t="s">
        <v>84</v>
      </c>
      <c r="AZ861" s="117"/>
      <c r="BC861" s="117"/>
      <c r="BF861" s="117"/>
      <c r="BI861" s="117"/>
      <c r="BL861" s="117"/>
      <c r="BR861" s="117"/>
      <c r="BX861" s="117"/>
      <c r="CD861" s="117"/>
      <c r="CJ861" s="117"/>
      <c r="CP861" s="117"/>
      <c r="CV861" s="117"/>
      <c r="DB861" s="117"/>
      <c r="DH861" s="117"/>
      <c r="DN861" s="117"/>
      <c r="DS861" s="31" cm="1">
        <f t="array" ref="DS861">_xlfn.TAKE(_xlfn.CHOOSECOLS(_xlfn.WRAPROWS($AG861:$DR861,6),2),1)</f>
        <v>44838</v>
      </c>
      <c r="DT861" s="31" cm="1">
        <f t="array" ref="DT861">_xlfn.TAKE(_xlfn._xlws.FILTER(_xlfn.CHOOSECOLS(_xlfn.WRAPROWS($AG861:$DR861,6),2),
(_xlfn.CHOOSECOLS(_xlfn.WRAPROWS($AG861:$DR861,6),3) = "0") +
(_xlfn.CHOOSECOLS(_xlfn.WRAPROWS($AG861:$DR861,6),3) = 0) +
(_xlfn.CHOOSECOLS(_xlfn.WRAPROWS($AG861:$DR861,6),3) = "0(CP)")),1)</f>
        <v>45008</v>
      </c>
    </row>
    <row r="862" spans="1:124" s="114" customFormat="1" x14ac:dyDescent="0.45">
      <c r="A862" s="38"/>
      <c r="B862" s="28" t="s">
        <v>445</v>
      </c>
      <c r="C862" s="38" t="s">
        <v>232</v>
      </c>
      <c r="D862" s="28" t="s">
        <v>101</v>
      </c>
      <c r="E862" s="28" t="s">
        <v>1838</v>
      </c>
      <c r="F862" s="28" t="s">
        <v>1850</v>
      </c>
      <c r="G862" s="29"/>
      <c r="H862" s="30" t="str">
        <f t="shared" si="199"/>
        <v>GUP-YD00-P1QC-135301</v>
      </c>
      <c r="I862" s="41" t="s">
        <v>1851</v>
      </c>
      <c r="J862" s="28" t="s">
        <v>96</v>
      </c>
      <c r="K862" s="31">
        <v>44851</v>
      </c>
      <c r="L862" s="31"/>
      <c r="M862" s="28" t="s">
        <v>6622</v>
      </c>
      <c r="N862" s="28" t="s">
        <v>1827</v>
      </c>
      <c r="O862" s="28"/>
      <c r="P862" s="29" t="s">
        <v>5686</v>
      </c>
      <c r="Q862" s="28"/>
      <c r="R862" s="28"/>
      <c r="S862" s="28" t="s">
        <v>1841</v>
      </c>
      <c r="T862" s="29" t="s">
        <v>67</v>
      </c>
      <c r="U862" s="33" t="s">
        <v>1842</v>
      </c>
      <c r="V862" s="34" t="s">
        <v>249</v>
      </c>
      <c r="W862" s="34">
        <v>3</v>
      </c>
      <c r="X862" s="162">
        <v>45838</v>
      </c>
      <c r="Y862" s="162"/>
      <c r="Z862" s="30"/>
      <c r="AA862" s="107" t="str" cm="1">
        <f t="array" ref="AA862">IF(AB862="","",INDEX(AG862:DR862,_xlfn.XMATCH(AB862,AG862:DR862)-1))</f>
        <v>DE-GUP-DT-E-23-109</v>
      </c>
      <c r="AB862" s="113">
        <f t="shared" si="200"/>
        <v>44960</v>
      </c>
      <c r="AC862" s="107" cm="1">
        <f t="array" ref="AC862">IF(AB862="","",INDEX(AG862:DR862,_xlfn.XMATCH(AB862,AG862:DR862)+1))</f>
        <v>1</v>
      </c>
      <c r="AD862" s="107" t="str" cm="1">
        <f t="array" ref="AD862">IF(AE862="","",INDEX(AG862:DR862,_xlfn.XMATCH(AE862,AG862:DR862)-1))</f>
        <v>CRS-GUP-DHI-DT-23-1615</v>
      </c>
      <c r="AE862" s="113">
        <f t="shared" si="201"/>
        <v>44987</v>
      </c>
      <c r="AF862" s="107" t="str" cm="1">
        <f t="array" ref="AF862">IF(AE862="","",INDEX(AG862:DR862,_xlfn.XMATCH(AE862,AG862:DR862)+1))</f>
        <v>NC</v>
      </c>
      <c r="AG862" s="114" t="s">
        <v>5860</v>
      </c>
      <c r="AH862" s="115">
        <v>44914</v>
      </c>
      <c r="AI862" s="198">
        <v>0</v>
      </c>
      <c r="AJ862" s="114" t="s">
        <v>6133</v>
      </c>
      <c r="AK862" s="115">
        <v>44933</v>
      </c>
      <c r="AL862" s="114" t="s">
        <v>73</v>
      </c>
      <c r="AM862" s="114" t="s">
        <v>6341</v>
      </c>
      <c r="AN862" s="115">
        <v>44960</v>
      </c>
      <c r="AO862" s="114">
        <v>1</v>
      </c>
      <c r="AP862" s="114" t="s">
        <v>6693</v>
      </c>
      <c r="AQ862" s="115">
        <v>44987</v>
      </c>
      <c r="AR862" s="114" t="s">
        <v>73</v>
      </c>
      <c r="AT862" s="115"/>
      <c r="AW862" s="115"/>
      <c r="AZ862" s="115"/>
      <c r="BC862" s="115"/>
      <c r="BF862" s="115"/>
      <c r="BI862" s="115"/>
      <c r="BL862" s="115"/>
      <c r="BR862" s="115"/>
      <c r="BX862" s="115"/>
      <c r="CD862" s="115"/>
      <c r="CJ862" s="115"/>
      <c r="CP862" s="115"/>
      <c r="CV862" s="115"/>
      <c r="DB862" s="115"/>
      <c r="DH862" s="115"/>
      <c r="DN862" s="115"/>
      <c r="DS862" s="31" cm="1">
        <f t="array" ref="DS862">_xlfn.TAKE(_xlfn.CHOOSECOLS(_xlfn.WRAPROWS($AG862:$DR862,6),2),1)</f>
        <v>44914</v>
      </c>
      <c r="DT862" s="31" cm="1">
        <f t="array" ref="DT862">_xlfn.TAKE(_xlfn._xlws.FILTER(_xlfn.CHOOSECOLS(_xlfn.WRAPROWS($AG862:$DR862,6),2),
(_xlfn.CHOOSECOLS(_xlfn.WRAPROWS($AG862:$DR862,6),3) = "0") +
(_xlfn.CHOOSECOLS(_xlfn.WRAPROWS($AG862:$DR862,6),3) = 0) +
(_xlfn.CHOOSECOLS(_xlfn.WRAPROWS($AG862:$DR862,6),3) = "0(CP)")),1)</f>
        <v>44914</v>
      </c>
    </row>
    <row r="863" spans="1:124" s="114" customFormat="1" x14ac:dyDescent="0.45">
      <c r="A863" s="38"/>
      <c r="B863" s="28" t="s">
        <v>445</v>
      </c>
      <c r="C863" s="38" t="s">
        <v>543</v>
      </c>
      <c r="D863" s="28" t="s">
        <v>101</v>
      </c>
      <c r="E863" s="28" t="s">
        <v>1838</v>
      </c>
      <c r="F863" s="28" t="s">
        <v>1852</v>
      </c>
      <c r="G863" s="29"/>
      <c r="H863" s="30" t="str">
        <f t="shared" si="199"/>
        <v>GUP-YF02-P1QC-135303</v>
      </c>
      <c r="I863" s="41" t="s">
        <v>1853</v>
      </c>
      <c r="J863" s="29" t="s">
        <v>245</v>
      </c>
      <c r="K863" s="31">
        <v>44821</v>
      </c>
      <c r="L863" s="31">
        <v>44912</v>
      </c>
      <c r="M863" s="28" t="s">
        <v>6622</v>
      </c>
      <c r="N863" s="28" t="s">
        <v>1827</v>
      </c>
      <c r="O863" s="28"/>
      <c r="P863" s="29" t="s">
        <v>5686</v>
      </c>
      <c r="Q863" s="28"/>
      <c r="R863" s="28"/>
      <c r="S863" s="28" t="s">
        <v>1841</v>
      </c>
      <c r="T863" s="29" t="s">
        <v>67</v>
      </c>
      <c r="U863" s="33" t="s">
        <v>1842</v>
      </c>
      <c r="V863" s="34" t="s">
        <v>249</v>
      </c>
      <c r="W863" s="34">
        <v>3</v>
      </c>
      <c r="X863" s="162">
        <v>45838</v>
      </c>
      <c r="Y863" s="162"/>
      <c r="Z863" s="30"/>
      <c r="AA863" s="107" t="str" cm="1">
        <f t="array" ref="AA863">IF(AB863="","",INDEX(AG863:DR863,_xlfn.XMATCH(AB863,AG863:DR863)-1))</f>
        <v>DE-GUP-DT-E-23-024</v>
      </c>
      <c r="AB863" s="113">
        <f t="shared" si="200"/>
        <v>44939</v>
      </c>
      <c r="AC863" s="107" cm="1">
        <f t="array" ref="AC863">IF(AB863="","",INDEX(AG863:DR863,_xlfn.XMATCH(AB863,AG863:DR863)+1))</f>
        <v>0</v>
      </c>
      <c r="AD863" s="107" t="str" cm="1">
        <f t="array" ref="AD863">IF(AE863="","",INDEX(AG863:DR863,_xlfn.XMATCH(AE863,AG863:DR863)-1))</f>
        <v>CRS-GUP-DHI-DT-22-1367</v>
      </c>
      <c r="AE863" s="113">
        <f t="shared" si="201"/>
        <v>44925</v>
      </c>
      <c r="AF863" s="107" t="str" cm="1">
        <f t="array" ref="AF863">IF(AE863="","",INDEX(AG863:DR863,_xlfn.XMATCH(AE863,AG863:DR863)+1))</f>
        <v>AA</v>
      </c>
      <c r="AG863" s="114" t="s">
        <v>5802</v>
      </c>
      <c r="AH863" s="115">
        <v>44911</v>
      </c>
      <c r="AI863" s="198" t="s">
        <v>90</v>
      </c>
      <c r="AJ863" s="114" t="s">
        <v>6025</v>
      </c>
      <c r="AK863" s="115">
        <v>44925</v>
      </c>
      <c r="AL863" s="114" t="s">
        <v>84</v>
      </c>
      <c r="AM863" s="114" t="s">
        <v>6182</v>
      </c>
      <c r="AN863" s="115">
        <v>44939</v>
      </c>
      <c r="AO863" s="114">
        <v>0</v>
      </c>
      <c r="AQ863" s="115"/>
      <c r="AT863" s="115"/>
      <c r="AW863" s="115"/>
      <c r="AZ863" s="115"/>
      <c r="BC863" s="115"/>
      <c r="BF863" s="115"/>
      <c r="BI863" s="115"/>
      <c r="BL863" s="115"/>
      <c r="BR863" s="115"/>
      <c r="BX863" s="115"/>
      <c r="CD863" s="115"/>
      <c r="CJ863" s="115"/>
      <c r="CP863" s="115"/>
      <c r="CV863" s="115"/>
      <c r="DB863" s="115"/>
      <c r="DH863" s="115"/>
      <c r="DN863" s="115"/>
      <c r="DS863" s="31" cm="1">
        <f t="array" ref="DS863">_xlfn.TAKE(_xlfn.CHOOSECOLS(_xlfn.WRAPROWS($AG863:$DR863,6),2),1)</f>
        <v>44911</v>
      </c>
      <c r="DT863" s="31" cm="1">
        <f t="array" ref="DT863">_xlfn.TAKE(_xlfn._xlws.FILTER(_xlfn.CHOOSECOLS(_xlfn.WRAPROWS($AG863:$DR863,6),2),
(_xlfn.CHOOSECOLS(_xlfn.WRAPROWS($AG863:$DR863,6),3) = "0") +
(_xlfn.CHOOSECOLS(_xlfn.WRAPROWS($AG863:$DR863,6),3) = 0) +
(_xlfn.CHOOSECOLS(_xlfn.WRAPROWS($AG863:$DR863,6),3) = "0(CP)")),1)</f>
        <v>44939</v>
      </c>
    </row>
    <row r="864" spans="1:124" s="114" customFormat="1" x14ac:dyDescent="0.45">
      <c r="A864" s="38"/>
      <c r="B864" s="28" t="s">
        <v>445</v>
      </c>
      <c r="C864" s="38" t="s">
        <v>260</v>
      </c>
      <c r="D864" s="28" t="s">
        <v>101</v>
      </c>
      <c r="E864" s="28" t="s">
        <v>1838</v>
      </c>
      <c r="F864" s="28" t="s">
        <v>1854</v>
      </c>
      <c r="G864" s="29"/>
      <c r="H864" s="30" t="str">
        <f t="shared" si="199"/>
        <v>GUP-YL00-P1QC-135304</v>
      </c>
      <c r="I864" s="41" t="s">
        <v>1855</v>
      </c>
      <c r="J864" s="28" t="s">
        <v>96</v>
      </c>
      <c r="K864" s="31">
        <v>44821</v>
      </c>
      <c r="L864" s="31"/>
      <c r="M864" s="28" t="s">
        <v>6622</v>
      </c>
      <c r="N864" s="28" t="s">
        <v>1827</v>
      </c>
      <c r="O864" s="28"/>
      <c r="P864" s="28"/>
      <c r="Q864" s="28"/>
      <c r="R864" s="28"/>
      <c r="S864" s="28" t="s">
        <v>1841</v>
      </c>
      <c r="T864" s="29" t="s">
        <v>67</v>
      </c>
      <c r="U864" s="33" t="s">
        <v>1842</v>
      </c>
      <c r="V864" s="34" t="s">
        <v>249</v>
      </c>
      <c r="W864" s="34">
        <v>3</v>
      </c>
      <c r="X864" s="162">
        <v>45838</v>
      </c>
      <c r="Y864" s="162"/>
      <c r="Z864" s="30"/>
      <c r="AA864" s="107" t="str" cm="1">
        <f t="array" ref="AA864">IF(AB864="","",INDEX(AG864:DR864,_xlfn.XMATCH(AB864,AG864:DR864)-1))</f>
        <v>DE-GUP-DT-E-22-971</v>
      </c>
      <c r="AB864" s="113">
        <f t="shared" si="200"/>
        <v>44887</v>
      </c>
      <c r="AC864" s="107" cm="1">
        <f t="array" ref="AC864">IF(AB864="","",INDEX(AG864:DR864,_xlfn.XMATCH(AB864,AG864:DR864)+1))</f>
        <v>0</v>
      </c>
      <c r="AD864" s="107" t="str" cm="1">
        <f t="array" ref="AD864">IF(AE864="","",INDEX(AG864:DR864,_xlfn.XMATCH(AE864,AG864:DR864)-1))</f>
        <v>CRS-GUP-DHI-DT-22-1244</v>
      </c>
      <c r="AE864" s="113">
        <f t="shared" si="201"/>
        <v>44908</v>
      </c>
      <c r="AF864" s="107" t="str" cm="1">
        <f t="array" ref="AF864">IF(AE864="","",INDEX(AG864:DR864,_xlfn.XMATCH(AE864,AG864:DR864)+1))</f>
        <v>NC</v>
      </c>
      <c r="AG864" s="114" t="s">
        <v>5515</v>
      </c>
      <c r="AH864" s="115">
        <v>44887</v>
      </c>
      <c r="AI864" s="198">
        <v>0</v>
      </c>
      <c r="AJ864" s="114" t="s">
        <v>5781</v>
      </c>
      <c r="AK864" s="115">
        <v>44908</v>
      </c>
      <c r="AL864" s="114" t="s">
        <v>73</v>
      </c>
      <c r="AN864" s="115"/>
      <c r="AQ864" s="115"/>
      <c r="AT864" s="115"/>
      <c r="AW864" s="115"/>
      <c r="AZ864" s="115"/>
      <c r="BC864" s="115"/>
      <c r="BF864" s="115"/>
      <c r="BI864" s="115"/>
      <c r="BL864" s="115"/>
      <c r="BR864" s="115"/>
      <c r="BX864" s="115"/>
      <c r="CD864" s="115"/>
      <c r="CJ864" s="115"/>
      <c r="CP864" s="115"/>
      <c r="CV864" s="115"/>
      <c r="DB864" s="115"/>
      <c r="DH864" s="115"/>
      <c r="DN864" s="115"/>
      <c r="DS864" s="31" cm="1">
        <f t="array" ref="DS864">_xlfn.TAKE(_xlfn.CHOOSECOLS(_xlfn.WRAPROWS($AG864:$DR864,6),2),1)</f>
        <v>44887</v>
      </c>
      <c r="DT864" s="31" cm="1">
        <f t="array" ref="DT864">_xlfn.TAKE(_xlfn._xlws.FILTER(_xlfn.CHOOSECOLS(_xlfn.WRAPROWS($AG864:$DR864,6),2),
(_xlfn.CHOOSECOLS(_xlfn.WRAPROWS($AG864:$DR864,6),3) = "0") +
(_xlfn.CHOOSECOLS(_xlfn.WRAPROWS($AG864:$DR864,6),3) = 0) +
(_xlfn.CHOOSECOLS(_xlfn.WRAPROWS($AG864:$DR864,6),3) = "0(CP)")),1)</f>
        <v>44887</v>
      </c>
    </row>
    <row r="865" spans="1:124" s="114" customFormat="1" x14ac:dyDescent="0.45">
      <c r="A865" s="38"/>
      <c r="B865" s="28" t="s">
        <v>445</v>
      </c>
      <c r="C865" s="38" t="s">
        <v>257</v>
      </c>
      <c r="D865" s="28" t="s">
        <v>101</v>
      </c>
      <c r="E865" s="28" t="s">
        <v>1838</v>
      </c>
      <c r="F865" s="28" t="s">
        <v>1856</v>
      </c>
      <c r="G865" s="29"/>
      <c r="H865" s="30" t="str">
        <f t="shared" si="199"/>
        <v>GUP-XN00-P1QC-135207</v>
      </c>
      <c r="I865" s="41" t="s">
        <v>1857</v>
      </c>
      <c r="J865" s="28" t="s">
        <v>96</v>
      </c>
      <c r="K865" s="31">
        <v>44821</v>
      </c>
      <c r="L865" s="31"/>
      <c r="M865" s="28" t="s">
        <v>6622</v>
      </c>
      <c r="N865" s="28" t="s">
        <v>1827</v>
      </c>
      <c r="O865" s="28"/>
      <c r="P865" s="29" t="s">
        <v>5686</v>
      </c>
      <c r="Q865" s="28"/>
      <c r="R865" s="28"/>
      <c r="S865" s="28" t="s">
        <v>1841</v>
      </c>
      <c r="T865" s="29" t="s">
        <v>67</v>
      </c>
      <c r="U865" s="33" t="s">
        <v>1842</v>
      </c>
      <c r="V865" s="34" t="s">
        <v>236</v>
      </c>
      <c r="W865" s="34">
        <v>3</v>
      </c>
      <c r="X865" s="162">
        <v>45838</v>
      </c>
      <c r="Y865" s="162"/>
      <c r="Z865" s="30"/>
      <c r="AA865" s="107" t="str" cm="1">
        <f t="array" ref="AA865">IF(AB865="","",INDEX(AG865:DR865,_xlfn.XMATCH(AB865,AG865:DR865)-1))</f>
        <v>DE-GUP-DT-E-23-109</v>
      </c>
      <c r="AB865" s="113">
        <f t="shared" si="200"/>
        <v>44960</v>
      </c>
      <c r="AC865" s="107" cm="1">
        <f t="array" ref="AC865">IF(AB865="","",INDEX(AG865:DR865,_xlfn.XMATCH(AB865,AG865:DR865)+1))</f>
        <v>0</v>
      </c>
      <c r="AD865" s="107" t="str" cm="1">
        <f t="array" ref="AD865">IF(AE865="","",INDEX(AG865:DR865,_xlfn.XMATCH(AE865,AG865:DR865)-1))</f>
        <v>CRS-GUP-DHI-DT-23-1679</v>
      </c>
      <c r="AE865" s="113">
        <f t="shared" si="201"/>
        <v>44998</v>
      </c>
      <c r="AF865" s="107" t="str" cm="1">
        <f t="array" ref="AF865">IF(AE865="","",INDEX(AG865:DR865,_xlfn.XMATCH(AE865,AG865:DR865)+1))</f>
        <v>NC</v>
      </c>
      <c r="AG865" s="114" t="s">
        <v>6341</v>
      </c>
      <c r="AH865" s="115">
        <v>44960</v>
      </c>
      <c r="AI865" s="198">
        <v>0</v>
      </c>
      <c r="AJ865" s="114" t="s">
        <v>6819</v>
      </c>
      <c r="AK865" s="115">
        <v>44998</v>
      </c>
      <c r="AL865" s="114" t="s">
        <v>73</v>
      </c>
      <c r="AN865" s="115"/>
      <c r="AQ865" s="115"/>
      <c r="AT865" s="115"/>
      <c r="AW865" s="115"/>
      <c r="AZ865" s="115"/>
      <c r="BC865" s="115"/>
      <c r="BF865" s="115"/>
      <c r="BI865" s="115"/>
      <c r="BL865" s="115"/>
      <c r="BR865" s="115"/>
      <c r="BX865" s="115"/>
      <c r="CD865" s="115"/>
      <c r="CJ865" s="115"/>
      <c r="CP865" s="115"/>
      <c r="CV865" s="115"/>
      <c r="DB865" s="115"/>
      <c r="DH865" s="115"/>
      <c r="DN865" s="115"/>
      <c r="DS865" s="31" cm="1">
        <f t="array" ref="DS865">_xlfn.TAKE(_xlfn.CHOOSECOLS(_xlfn.WRAPROWS($AG865:$DR865,6),2),1)</f>
        <v>44960</v>
      </c>
      <c r="DT865" s="31" cm="1">
        <f t="array" ref="DT865">_xlfn.TAKE(_xlfn._xlws.FILTER(_xlfn.CHOOSECOLS(_xlfn.WRAPROWS($AG865:$DR865,6),2),
(_xlfn.CHOOSECOLS(_xlfn.WRAPROWS($AG865:$DR865,6),3) = "0") +
(_xlfn.CHOOSECOLS(_xlfn.WRAPROWS($AG865:$DR865,6),3) = 0) +
(_xlfn.CHOOSECOLS(_xlfn.WRAPROWS($AG865:$DR865,6),3) = "0(CP)")),1)</f>
        <v>44960</v>
      </c>
    </row>
    <row r="866" spans="1:124" s="114" customFormat="1" x14ac:dyDescent="0.45">
      <c r="A866" s="38"/>
      <c r="B866" s="28" t="s">
        <v>445</v>
      </c>
      <c r="C866" s="38" t="s">
        <v>279</v>
      </c>
      <c r="D866" s="28" t="s">
        <v>101</v>
      </c>
      <c r="E866" s="28" t="s">
        <v>1838</v>
      </c>
      <c r="F866" s="28" t="s">
        <v>1858</v>
      </c>
      <c r="G866" s="29"/>
      <c r="H866" s="30" t="str">
        <f t="shared" si="199"/>
        <v>GUP-XB02-P1QC-135151</v>
      </c>
      <c r="I866" s="41" t="s">
        <v>1859</v>
      </c>
      <c r="J866" s="28" t="s">
        <v>96</v>
      </c>
      <c r="K866" s="31">
        <v>44821</v>
      </c>
      <c r="L866" s="31"/>
      <c r="M866" s="28" t="s">
        <v>6622</v>
      </c>
      <c r="N866" s="28" t="s">
        <v>1827</v>
      </c>
      <c r="O866" s="28"/>
      <c r="P866" s="29" t="s">
        <v>5686</v>
      </c>
      <c r="Q866" s="28"/>
      <c r="R866" s="28"/>
      <c r="S866" s="28" t="s">
        <v>1841</v>
      </c>
      <c r="T866" s="29" t="s">
        <v>67</v>
      </c>
      <c r="U866" s="33" t="s">
        <v>1842</v>
      </c>
      <c r="V866" s="34" t="s">
        <v>236</v>
      </c>
      <c r="W866" s="34">
        <v>3</v>
      </c>
      <c r="X866" s="162">
        <v>45838</v>
      </c>
      <c r="Y866" s="162"/>
      <c r="Z866" s="30"/>
      <c r="AA866" s="107" t="str" cm="1">
        <f t="array" ref="AA866">IF(AB866="","",INDEX(AG866:DR866,_xlfn.XMATCH(AB866,AG866:DR866)-1))</f>
        <v>DE-GUP-DT-E-22-1203</v>
      </c>
      <c r="AB866" s="113">
        <f t="shared" si="200"/>
        <v>44923</v>
      </c>
      <c r="AC866" s="107" cm="1">
        <f t="array" ref="AC866">IF(AB866="","",INDEX(AG866:DR866,_xlfn.XMATCH(AB866,AG866:DR866)+1))</f>
        <v>0</v>
      </c>
      <c r="AD866" s="107" t="str" cm="1">
        <f t="array" ref="AD866">IF(AE866="","",INDEX(AG866:DR866,_xlfn.XMATCH(AE866,AG866:DR866)-1))</f>
        <v>CRS-GUP-DHI-DT-23-1487</v>
      </c>
      <c r="AE866" s="113">
        <f t="shared" si="201"/>
        <v>44968</v>
      </c>
      <c r="AF866" s="107" t="str" cm="1">
        <f t="array" ref="AF866">IF(AE866="","",INDEX(AG866:DR866,_xlfn.XMATCH(AE866,AG866:DR866)+1))</f>
        <v>NC</v>
      </c>
      <c r="AG866" s="114" t="s">
        <v>5979</v>
      </c>
      <c r="AH866" s="115">
        <v>44923</v>
      </c>
      <c r="AI866" s="198">
        <v>0</v>
      </c>
      <c r="AJ866" s="114" t="s">
        <v>6437</v>
      </c>
      <c r="AK866" s="115">
        <v>44968</v>
      </c>
      <c r="AL866" s="114" t="s">
        <v>73</v>
      </c>
      <c r="AN866" s="115"/>
      <c r="AQ866" s="115"/>
      <c r="AT866" s="115"/>
      <c r="AW866" s="115"/>
      <c r="AZ866" s="115"/>
      <c r="BC866" s="115"/>
      <c r="BF866" s="115"/>
      <c r="BI866" s="115"/>
      <c r="BL866" s="115"/>
      <c r="BR866" s="115"/>
      <c r="BX866" s="115"/>
      <c r="CD866" s="115"/>
      <c r="CJ866" s="115"/>
      <c r="CP866" s="115"/>
      <c r="CV866" s="115"/>
      <c r="DB866" s="115"/>
      <c r="DH866" s="115"/>
      <c r="DN866" s="115"/>
      <c r="DS866" s="31" cm="1">
        <f t="array" ref="DS866">_xlfn.TAKE(_xlfn.CHOOSECOLS(_xlfn.WRAPROWS($AG866:$DR866,6),2),1)</f>
        <v>44923</v>
      </c>
      <c r="DT866" s="31" cm="1">
        <f t="array" ref="DT866">_xlfn.TAKE(_xlfn._xlws.FILTER(_xlfn.CHOOSECOLS(_xlfn.WRAPROWS($AG866:$DR866,6),2),
(_xlfn.CHOOSECOLS(_xlfn.WRAPROWS($AG866:$DR866,6),3) = "0") +
(_xlfn.CHOOSECOLS(_xlfn.WRAPROWS($AG866:$DR866,6),3) = 0) +
(_xlfn.CHOOSECOLS(_xlfn.WRAPROWS($AG866:$DR866,6),3) = "0(CP)")),1)</f>
        <v>44923</v>
      </c>
    </row>
    <row r="867" spans="1:124" s="114" customFormat="1" x14ac:dyDescent="0.45">
      <c r="A867" s="38"/>
      <c r="B867" s="28" t="s">
        <v>445</v>
      </c>
      <c r="C867" s="38" t="s">
        <v>262</v>
      </c>
      <c r="D867" s="28" t="s">
        <v>101</v>
      </c>
      <c r="E867" s="28" t="s">
        <v>1838</v>
      </c>
      <c r="F867" s="28" t="s">
        <v>1860</v>
      </c>
      <c r="G867" s="29"/>
      <c r="H867" s="30" t="str">
        <f t="shared" si="199"/>
        <v>GUP-YK10-P1QC-135201</v>
      </c>
      <c r="I867" s="41" t="s">
        <v>1861</v>
      </c>
      <c r="J867" s="28" t="s">
        <v>96</v>
      </c>
      <c r="K867" s="31">
        <v>44851</v>
      </c>
      <c r="L867" s="31"/>
      <c r="M867" s="28" t="s">
        <v>6622</v>
      </c>
      <c r="N867" s="28" t="s">
        <v>1827</v>
      </c>
      <c r="O867" s="28"/>
      <c r="P867" s="29" t="s">
        <v>5686</v>
      </c>
      <c r="Q867" s="28"/>
      <c r="R867" s="28"/>
      <c r="S867" s="28" t="s">
        <v>1841</v>
      </c>
      <c r="T867" s="29" t="s">
        <v>67</v>
      </c>
      <c r="U867" s="33" t="s">
        <v>1842</v>
      </c>
      <c r="V867" s="34" t="s">
        <v>236</v>
      </c>
      <c r="W867" s="34">
        <v>3</v>
      </c>
      <c r="X867" s="162">
        <v>45838</v>
      </c>
      <c r="Y867" s="162"/>
      <c r="Z867" s="30"/>
      <c r="AA867" s="107" t="str" cm="1">
        <f t="array" ref="AA867">IF(AB867="","",INDEX(AG867:DR867,_xlfn.XMATCH(AB867,AG867:DR867)-1))</f>
        <v>DE-GUP-DT-E-22-1203</v>
      </c>
      <c r="AB867" s="113">
        <f t="shared" si="200"/>
        <v>44923</v>
      </c>
      <c r="AC867" s="107" cm="1">
        <f t="array" ref="AC867">IF(AB867="","",INDEX(AG867:DR867,_xlfn.XMATCH(AB867,AG867:DR867)+1))</f>
        <v>0</v>
      </c>
      <c r="AD867" s="107" t="str" cm="1">
        <f t="array" ref="AD867">IF(AE867="","",INDEX(AG867:DR867,_xlfn.XMATCH(AE867,AG867:DR867)-1))</f>
        <v>CRS-GUP-DHI-DT-23-1487</v>
      </c>
      <c r="AE867" s="113">
        <f t="shared" si="201"/>
        <v>44968</v>
      </c>
      <c r="AF867" s="107" t="str" cm="1">
        <f t="array" ref="AF867">IF(AE867="","",INDEX(AG867:DR867,_xlfn.XMATCH(AE867,AG867:DR867)+1))</f>
        <v>NC</v>
      </c>
      <c r="AG867" s="114" t="s">
        <v>5979</v>
      </c>
      <c r="AH867" s="115">
        <v>44923</v>
      </c>
      <c r="AI867" s="198">
        <v>0</v>
      </c>
      <c r="AJ867" s="114" t="s">
        <v>6437</v>
      </c>
      <c r="AK867" s="115">
        <v>44968</v>
      </c>
      <c r="AL867" s="114" t="s">
        <v>73</v>
      </c>
      <c r="AN867" s="115"/>
      <c r="AQ867" s="115"/>
      <c r="AT867" s="115"/>
      <c r="AW867" s="115"/>
      <c r="AZ867" s="115"/>
      <c r="BC867" s="115"/>
      <c r="BF867" s="115"/>
      <c r="BI867" s="115"/>
      <c r="BL867" s="115"/>
      <c r="BR867" s="115"/>
      <c r="BX867" s="115"/>
      <c r="CD867" s="115"/>
      <c r="CJ867" s="115"/>
      <c r="CP867" s="115"/>
      <c r="CV867" s="115"/>
      <c r="DB867" s="115"/>
      <c r="DH867" s="115"/>
      <c r="DN867" s="115"/>
      <c r="DS867" s="31" cm="1">
        <f t="array" ref="DS867">_xlfn.TAKE(_xlfn.CHOOSECOLS(_xlfn.WRAPROWS($AG867:$DR867,6),2),1)</f>
        <v>44923</v>
      </c>
      <c r="DT867" s="31" cm="1">
        <f t="array" ref="DT867">_xlfn.TAKE(_xlfn._xlws.FILTER(_xlfn.CHOOSECOLS(_xlfn.WRAPROWS($AG867:$DR867,6),2),
(_xlfn.CHOOSECOLS(_xlfn.WRAPROWS($AG867:$DR867,6),3) = "0") +
(_xlfn.CHOOSECOLS(_xlfn.WRAPROWS($AG867:$DR867,6),3) = 0) +
(_xlfn.CHOOSECOLS(_xlfn.WRAPROWS($AG867:$DR867,6),3) = "0(CP)")),1)</f>
        <v>44923</v>
      </c>
    </row>
    <row r="868" spans="1:124" s="114" customFormat="1" x14ac:dyDescent="0.45">
      <c r="A868" s="38"/>
      <c r="B868" s="28" t="s">
        <v>445</v>
      </c>
      <c r="C868" s="38" t="s">
        <v>1615</v>
      </c>
      <c r="D868" s="28" t="s">
        <v>101</v>
      </c>
      <c r="E868" s="28" t="s">
        <v>1838</v>
      </c>
      <c r="F868" s="28" t="s">
        <v>1862</v>
      </c>
      <c r="G868" s="29"/>
      <c r="H868" s="30" t="str">
        <f t="shared" si="199"/>
        <v>GUP-XH01-P1QC-135209</v>
      </c>
      <c r="I868" s="41" t="s">
        <v>1863</v>
      </c>
      <c r="J868" s="28" t="s">
        <v>96</v>
      </c>
      <c r="K868" s="31">
        <v>44851</v>
      </c>
      <c r="L868" s="31"/>
      <c r="M868" s="28" t="s">
        <v>6622</v>
      </c>
      <c r="N868" s="28" t="s">
        <v>1827</v>
      </c>
      <c r="O868" s="28"/>
      <c r="P868" s="29" t="s">
        <v>5686</v>
      </c>
      <c r="Q868" s="28"/>
      <c r="R868" s="28"/>
      <c r="S868" s="28" t="s">
        <v>1841</v>
      </c>
      <c r="T868" s="29" t="s">
        <v>67</v>
      </c>
      <c r="U868" s="33" t="s">
        <v>1842</v>
      </c>
      <c r="V868" s="34" t="s">
        <v>236</v>
      </c>
      <c r="W868" s="34">
        <v>3</v>
      </c>
      <c r="X868" s="162">
        <v>45838</v>
      </c>
      <c r="Y868" s="162"/>
      <c r="Z868" s="30"/>
      <c r="AA868" s="107" t="str" cm="1">
        <f t="array" ref="AA868">IF(AB868="","",INDEX(AG868:DR868,_xlfn.XMATCH(AB868,AG868:DR868)-1))</f>
        <v>DE-GUP-DT-E-22-1203</v>
      </c>
      <c r="AB868" s="113">
        <f t="shared" si="200"/>
        <v>44923</v>
      </c>
      <c r="AC868" s="107" cm="1">
        <f t="array" ref="AC868">IF(AB868="","",INDEX(AG868:DR868,_xlfn.XMATCH(AB868,AG868:DR868)+1))</f>
        <v>0</v>
      </c>
      <c r="AD868" s="107" t="str" cm="1">
        <f t="array" ref="AD868">IF(AE868="","",INDEX(AG868:DR868,_xlfn.XMATCH(AE868,AG868:DR868)-1))</f>
        <v>CRS-GUP-DHI-DT-23-1487</v>
      </c>
      <c r="AE868" s="113">
        <f t="shared" si="201"/>
        <v>44968</v>
      </c>
      <c r="AF868" s="107" t="str" cm="1">
        <f t="array" ref="AF868">IF(AE868="","",INDEX(AG868:DR868,_xlfn.XMATCH(AE868,AG868:DR868)+1))</f>
        <v>NC</v>
      </c>
      <c r="AG868" s="114" t="s">
        <v>5979</v>
      </c>
      <c r="AH868" s="115">
        <v>44923</v>
      </c>
      <c r="AI868" s="198">
        <v>0</v>
      </c>
      <c r="AJ868" s="114" t="s">
        <v>6437</v>
      </c>
      <c r="AK868" s="115">
        <v>44968</v>
      </c>
      <c r="AL868" s="114" t="s">
        <v>73</v>
      </c>
      <c r="AN868" s="115"/>
      <c r="AQ868" s="115"/>
      <c r="AT868" s="115"/>
      <c r="AW868" s="115"/>
      <c r="AZ868" s="115"/>
      <c r="BC868" s="115"/>
      <c r="BF868" s="115"/>
      <c r="BI868" s="115"/>
      <c r="BL868" s="115"/>
      <c r="BR868" s="115"/>
      <c r="BX868" s="115"/>
      <c r="CD868" s="115"/>
      <c r="CJ868" s="115"/>
      <c r="CP868" s="115"/>
      <c r="CV868" s="115"/>
      <c r="DB868" s="115"/>
      <c r="DH868" s="115"/>
      <c r="DN868" s="115"/>
      <c r="DS868" s="31" cm="1">
        <f t="array" ref="DS868">_xlfn.TAKE(_xlfn.CHOOSECOLS(_xlfn.WRAPROWS($AG868:$DR868,6),2),1)</f>
        <v>44923</v>
      </c>
      <c r="DT868" s="31" cm="1">
        <f t="array" ref="DT868">_xlfn.TAKE(_xlfn._xlws.FILTER(_xlfn.CHOOSECOLS(_xlfn.WRAPROWS($AG868:$DR868,6),2),
(_xlfn.CHOOSECOLS(_xlfn.WRAPROWS($AG868:$DR868,6),3) = "0") +
(_xlfn.CHOOSECOLS(_xlfn.WRAPROWS($AG868:$DR868,6),3) = 0) +
(_xlfn.CHOOSECOLS(_xlfn.WRAPROWS($AG868:$DR868,6),3) = "0(CP)")),1)</f>
        <v>44923</v>
      </c>
    </row>
    <row r="869" spans="1:124" s="43" customFormat="1" x14ac:dyDescent="0.45">
      <c r="A869" s="29"/>
      <c r="B869" s="28" t="s">
        <v>445</v>
      </c>
      <c r="C869" s="29" t="s">
        <v>237</v>
      </c>
      <c r="D869" s="28" t="s">
        <v>101</v>
      </c>
      <c r="E869" s="28" t="s">
        <v>1838</v>
      </c>
      <c r="F869" s="28" t="s">
        <v>1864</v>
      </c>
      <c r="G869" s="29"/>
      <c r="H869" s="30" t="str">
        <f t="shared" si="199"/>
        <v>GUP-YT01-P1QC-135204</v>
      </c>
      <c r="I869" s="30" t="s">
        <v>1865</v>
      </c>
      <c r="J869" s="29" t="s">
        <v>245</v>
      </c>
      <c r="K869" s="31">
        <v>44851</v>
      </c>
      <c r="L869" s="31">
        <v>44943</v>
      </c>
      <c r="M869" s="28" t="s">
        <v>6622</v>
      </c>
      <c r="N869" s="28" t="s">
        <v>1827</v>
      </c>
      <c r="O869" s="28"/>
      <c r="P869" s="28"/>
      <c r="Q869" s="28"/>
      <c r="R869" s="28"/>
      <c r="S869" s="28" t="s">
        <v>1841</v>
      </c>
      <c r="T869" s="29" t="s">
        <v>67</v>
      </c>
      <c r="U869" s="33" t="s">
        <v>1842</v>
      </c>
      <c r="V869" s="34" t="s">
        <v>236</v>
      </c>
      <c r="W869" s="34">
        <v>2</v>
      </c>
      <c r="X869" s="162">
        <v>45838</v>
      </c>
      <c r="Y869" s="162"/>
      <c r="Z869" s="30"/>
      <c r="AA869" s="119" t="str" cm="1">
        <f t="array" ref="AA869">IF(AB869="","",INDEX(AG869:DR869,_xlfn.XMATCH(AB869,AG869:DR869)-1))</f>
        <v>DE-GUP-DT-E-23-605</v>
      </c>
      <c r="AB869" s="120">
        <f t="shared" si="200"/>
        <v>45084</v>
      </c>
      <c r="AC869" s="119" cm="1">
        <f t="array" ref="AC869">IF(AB869="","",INDEX(AG869:DR869,_xlfn.XMATCH(AB869,AG869:DR869)+1))</f>
        <v>0</v>
      </c>
      <c r="AD869" s="119" t="str" cm="1">
        <f t="array" ref="AD869">IF(AE869="","",INDEX(AG869:DR869,_xlfn.XMATCH(AE869,AG869:DR869)-1))</f>
        <v>CRS-GUP-DHI-DT-23-1972</v>
      </c>
      <c r="AE869" s="120">
        <f t="shared" si="201"/>
        <v>45078</v>
      </c>
      <c r="AF869" s="119" t="str" cm="1">
        <f t="array" ref="AF869">IF(AE869="","",INDEX(AG869:DR869,_xlfn.XMATCH(AE869,AG869:DR869)+1))</f>
        <v>AA</v>
      </c>
      <c r="AG869" s="43" t="s">
        <v>5515</v>
      </c>
      <c r="AH869" s="117">
        <v>44887</v>
      </c>
      <c r="AI869" s="199" t="s">
        <v>90</v>
      </c>
      <c r="AJ869" s="43" t="s">
        <v>5781</v>
      </c>
      <c r="AK869" s="117">
        <v>44908</v>
      </c>
      <c r="AL869" s="43" t="s">
        <v>92</v>
      </c>
      <c r="AM869" s="43" t="s">
        <v>6411</v>
      </c>
      <c r="AN869" s="117">
        <v>44967</v>
      </c>
      <c r="AO869" s="43" t="s">
        <v>52</v>
      </c>
      <c r="AP869" s="43" t="s">
        <v>6823</v>
      </c>
      <c r="AQ869" s="117">
        <v>44998</v>
      </c>
      <c r="AR869" s="43" t="s">
        <v>92</v>
      </c>
      <c r="AS869" s="43" t="s">
        <v>7110</v>
      </c>
      <c r="AT869" s="117">
        <v>45022</v>
      </c>
      <c r="AU869" s="43" t="s">
        <v>337</v>
      </c>
      <c r="AV869" s="43" t="s">
        <v>7270</v>
      </c>
      <c r="AW869" s="117">
        <v>45043</v>
      </c>
      <c r="AX869" s="43" t="s">
        <v>92</v>
      </c>
      <c r="AY869" s="43" t="s">
        <v>7407</v>
      </c>
      <c r="AZ869" s="117">
        <v>45061</v>
      </c>
      <c r="BA869" s="43" t="s">
        <v>82</v>
      </c>
      <c r="BB869" s="43" t="s">
        <v>7497</v>
      </c>
      <c r="BC869" s="117">
        <v>45078</v>
      </c>
      <c r="BD869" s="43" t="s">
        <v>84</v>
      </c>
      <c r="BE869" s="43" t="s">
        <v>7506</v>
      </c>
      <c r="BF869" s="117">
        <v>45084</v>
      </c>
      <c r="BG869" s="43">
        <v>0</v>
      </c>
      <c r="BI869" s="117"/>
      <c r="BL869" s="117"/>
      <c r="BR869" s="117"/>
      <c r="BX869" s="117"/>
      <c r="CD869" s="117"/>
      <c r="CJ869" s="117"/>
      <c r="CP869" s="117"/>
      <c r="CV869" s="117"/>
      <c r="DB869" s="117"/>
      <c r="DH869" s="117"/>
      <c r="DN869" s="117"/>
      <c r="DS869" s="31" cm="1">
        <f t="array" ref="DS869">_xlfn.TAKE(_xlfn.CHOOSECOLS(_xlfn.WRAPROWS($AG869:$DR869,6),2),1)</f>
        <v>44887</v>
      </c>
      <c r="DT869" s="31" cm="1">
        <f t="array" ref="DT869">_xlfn.TAKE(_xlfn._xlws.FILTER(_xlfn.CHOOSECOLS(_xlfn.WRAPROWS($AG869:$DR869,6),2),
(_xlfn.CHOOSECOLS(_xlfn.WRAPROWS($AG869:$DR869,6),3) = "0") +
(_xlfn.CHOOSECOLS(_xlfn.WRAPROWS($AG869:$DR869,6),3) = 0) +
(_xlfn.CHOOSECOLS(_xlfn.WRAPROWS($AG869:$DR869,6),3) = "0(CP)")),1)</f>
        <v>45084</v>
      </c>
    </row>
    <row r="870" spans="1:124" s="114" customFormat="1" x14ac:dyDescent="0.45">
      <c r="A870" s="38"/>
      <c r="B870" s="28" t="s">
        <v>445</v>
      </c>
      <c r="C870" s="38" t="s">
        <v>599</v>
      </c>
      <c r="D870" s="28" t="s">
        <v>101</v>
      </c>
      <c r="E870" s="28" t="s">
        <v>1838</v>
      </c>
      <c r="F870" s="28" t="s">
        <v>1866</v>
      </c>
      <c r="G870" s="29"/>
      <c r="H870" s="30" t="str">
        <f t="shared" ref="H870:H933" si="206">CONCATENATE(B870,"-",C870,"-",D870,E870,"-",F870)</f>
        <v>GUP-YV02-P1QC-135309</v>
      </c>
      <c r="I870" s="41" t="s">
        <v>1867</v>
      </c>
      <c r="J870" s="28" t="s">
        <v>96</v>
      </c>
      <c r="K870" s="31">
        <v>44864</v>
      </c>
      <c r="L870" s="31"/>
      <c r="M870" s="28" t="s">
        <v>6622</v>
      </c>
      <c r="N870" s="28" t="s">
        <v>1827</v>
      </c>
      <c r="O870" s="28"/>
      <c r="P870" s="28"/>
      <c r="Q870" s="28"/>
      <c r="R870" s="28"/>
      <c r="S870" s="28" t="s">
        <v>1841</v>
      </c>
      <c r="T870" s="29" t="s">
        <v>67</v>
      </c>
      <c r="U870" s="33" t="s">
        <v>1842</v>
      </c>
      <c r="V870" s="34" t="s">
        <v>249</v>
      </c>
      <c r="W870" s="34">
        <v>3</v>
      </c>
      <c r="X870" s="162">
        <v>45838</v>
      </c>
      <c r="Y870" s="162"/>
      <c r="Z870" s="30"/>
      <c r="AA870" s="107" t="str" cm="1">
        <f t="array" ref="AA870">IF(AB870="","",INDEX(AG870:DR870,_xlfn.XMATCH(AB870,AG870:DR870)-1))</f>
        <v>DE-GUP-DT-E-23-109</v>
      </c>
      <c r="AB870" s="113">
        <f t="shared" si="200"/>
        <v>44960</v>
      </c>
      <c r="AC870" s="107" cm="1">
        <f t="array" ref="AC870">IF(AB870="","",INDEX(AG870:DR870,_xlfn.XMATCH(AB870,AG870:DR870)+1))</f>
        <v>1</v>
      </c>
      <c r="AD870" s="107" t="str" cm="1">
        <f t="array" ref="AD870">IF(AE870="","",INDEX(AG870:DR870,_xlfn.XMATCH(AE870,AG870:DR870)-1))</f>
        <v>CRS-GUP-DHI-DT-23-1590</v>
      </c>
      <c r="AE870" s="113">
        <f t="shared" si="201"/>
        <v>44985</v>
      </c>
      <c r="AF870" s="107" t="str" cm="1">
        <f t="array" ref="AF870">IF(AE870="","",INDEX(AG870:DR870,_xlfn.XMATCH(AE870,AG870:DR870)+1))</f>
        <v>NC</v>
      </c>
      <c r="AG870" s="114" t="s">
        <v>5860</v>
      </c>
      <c r="AH870" s="115">
        <v>44914</v>
      </c>
      <c r="AI870" s="198">
        <v>0</v>
      </c>
      <c r="AJ870" s="114" t="s">
        <v>6133</v>
      </c>
      <c r="AK870" s="115">
        <v>44933</v>
      </c>
      <c r="AL870" s="114" t="s">
        <v>73</v>
      </c>
      <c r="AM870" s="114" t="s">
        <v>6341</v>
      </c>
      <c r="AN870" s="115">
        <v>44960</v>
      </c>
      <c r="AO870" s="114">
        <v>1</v>
      </c>
      <c r="AP870" s="114" t="s">
        <v>6667</v>
      </c>
      <c r="AQ870" s="115">
        <v>44985</v>
      </c>
      <c r="AR870" s="114" t="s">
        <v>73</v>
      </c>
      <c r="AT870" s="115"/>
      <c r="AW870" s="115"/>
      <c r="AZ870" s="115"/>
      <c r="BC870" s="115"/>
      <c r="BF870" s="115"/>
      <c r="BI870" s="115"/>
      <c r="BL870" s="115"/>
      <c r="BR870" s="115"/>
      <c r="BX870" s="115"/>
      <c r="CD870" s="115"/>
      <c r="CJ870" s="115"/>
      <c r="CP870" s="115"/>
      <c r="CV870" s="115"/>
      <c r="DB870" s="115"/>
      <c r="DH870" s="115"/>
      <c r="DN870" s="115"/>
      <c r="DS870" s="31" cm="1">
        <f t="array" ref="DS870">_xlfn.TAKE(_xlfn.CHOOSECOLS(_xlfn.WRAPROWS($AG870:$DR870,6),2),1)</f>
        <v>44914</v>
      </c>
      <c r="DT870" s="31" cm="1">
        <f t="array" ref="DT870">_xlfn.TAKE(_xlfn._xlws.FILTER(_xlfn.CHOOSECOLS(_xlfn.WRAPROWS($AG870:$DR870,6),2),
(_xlfn.CHOOSECOLS(_xlfn.WRAPROWS($AG870:$DR870,6),3) = "0") +
(_xlfn.CHOOSECOLS(_xlfn.WRAPROWS($AG870:$DR870,6),3) = 0) +
(_xlfn.CHOOSECOLS(_xlfn.WRAPROWS($AG870:$DR870,6),3) = "0(CP)")),1)</f>
        <v>44914</v>
      </c>
    </row>
    <row r="871" spans="1:124" s="114" customFormat="1" x14ac:dyDescent="0.45">
      <c r="A871" s="38"/>
      <c r="B871" s="28" t="s">
        <v>445</v>
      </c>
      <c r="C871" s="38" t="s">
        <v>1406</v>
      </c>
      <c r="D871" s="28" t="s">
        <v>101</v>
      </c>
      <c r="E871" s="28" t="s">
        <v>1838</v>
      </c>
      <c r="F871" s="28" t="s">
        <v>1868</v>
      </c>
      <c r="G871" s="29"/>
      <c r="H871" s="30" t="str">
        <f t="shared" si="206"/>
        <v>GUP-YS01-P1QC-135311</v>
      </c>
      <c r="I871" s="41" t="s">
        <v>1869</v>
      </c>
      <c r="J871" s="29" t="s">
        <v>245</v>
      </c>
      <c r="K871" s="31">
        <v>44851</v>
      </c>
      <c r="L871" s="31">
        <v>44943</v>
      </c>
      <c r="M871" s="28" t="s">
        <v>6622</v>
      </c>
      <c r="N871" s="28" t="s">
        <v>1827</v>
      </c>
      <c r="O871" s="28"/>
      <c r="P871" s="29" t="s">
        <v>5686</v>
      </c>
      <c r="Q871" s="28"/>
      <c r="R871" s="28"/>
      <c r="S871" s="28" t="s">
        <v>1841</v>
      </c>
      <c r="T871" s="29" t="s">
        <v>67</v>
      </c>
      <c r="U871" s="33" t="s">
        <v>1842</v>
      </c>
      <c r="V871" s="34" t="s">
        <v>249</v>
      </c>
      <c r="W871" s="34">
        <v>3</v>
      </c>
      <c r="X871" s="162">
        <v>45838</v>
      </c>
      <c r="Y871" s="162"/>
      <c r="Z871" s="30"/>
      <c r="AA871" s="107" t="str" cm="1">
        <f t="array" ref="AA871">IF(AB871="","",INDEX(AG871:DR871,_xlfn.XMATCH(AB871,AG871:DR871)-1))</f>
        <v>DE-GUP-DT-E-23-109</v>
      </c>
      <c r="AB871" s="113">
        <f t="shared" si="200"/>
        <v>44960</v>
      </c>
      <c r="AC871" s="107" cm="1">
        <f t="array" ref="AC871">IF(AB871="","",INDEX(AG871:DR871,_xlfn.XMATCH(AB871,AG871:DR871)+1))</f>
        <v>0</v>
      </c>
      <c r="AD871" s="107" t="str" cm="1">
        <f t="array" ref="AD871">IF(AE871="","",INDEX(AG871:DR871,_xlfn.XMATCH(AE871,AG871:DR871)-1))</f>
        <v>CRS-GUP-DHI-DT-23-1590</v>
      </c>
      <c r="AE871" s="113">
        <f t="shared" si="201"/>
        <v>44985</v>
      </c>
      <c r="AF871" s="107" t="str" cm="1">
        <f t="array" ref="AF871">IF(AE871="","",INDEX(AG871:DR871,_xlfn.XMATCH(AE871,AG871:DR871)+1))</f>
        <v>AA</v>
      </c>
      <c r="AG871" s="114" t="s">
        <v>5860</v>
      </c>
      <c r="AH871" s="115">
        <v>44914</v>
      </c>
      <c r="AI871" s="198" t="s">
        <v>90</v>
      </c>
      <c r="AJ871" s="114" t="s">
        <v>6133</v>
      </c>
      <c r="AK871" s="115">
        <v>44933</v>
      </c>
      <c r="AL871" s="114" t="s">
        <v>84</v>
      </c>
      <c r="AM871" s="114" t="s">
        <v>6341</v>
      </c>
      <c r="AN871" s="115">
        <v>44960</v>
      </c>
      <c r="AO871" s="114">
        <v>0</v>
      </c>
      <c r="AP871" s="114" t="s">
        <v>6667</v>
      </c>
      <c r="AQ871" s="115">
        <v>44985</v>
      </c>
      <c r="AR871" s="114" t="s">
        <v>84</v>
      </c>
      <c r="AT871" s="115"/>
      <c r="AW871" s="115"/>
      <c r="AZ871" s="115"/>
      <c r="BC871" s="115"/>
      <c r="BF871" s="115"/>
      <c r="BI871" s="115"/>
      <c r="BL871" s="115"/>
      <c r="BR871" s="115"/>
      <c r="BX871" s="115"/>
      <c r="CD871" s="115"/>
      <c r="CJ871" s="115"/>
      <c r="CP871" s="115"/>
      <c r="CV871" s="115"/>
      <c r="DB871" s="115"/>
      <c r="DH871" s="115"/>
      <c r="DN871" s="115"/>
      <c r="DS871" s="31" cm="1">
        <f t="array" ref="DS871">_xlfn.TAKE(_xlfn.CHOOSECOLS(_xlfn.WRAPROWS($AG871:$DR871,6),2),1)</f>
        <v>44914</v>
      </c>
      <c r="DT871" s="31" cm="1">
        <f t="array" ref="DT871">_xlfn.TAKE(_xlfn._xlws.FILTER(_xlfn.CHOOSECOLS(_xlfn.WRAPROWS($AG871:$DR871,6),2),
(_xlfn.CHOOSECOLS(_xlfn.WRAPROWS($AG871:$DR871,6),3) = "0") +
(_xlfn.CHOOSECOLS(_xlfn.WRAPROWS($AG871:$DR871,6),3) = 0) +
(_xlfn.CHOOSECOLS(_xlfn.WRAPROWS($AG871:$DR871,6),3) = "0(CP)")),1)</f>
        <v>44960</v>
      </c>
    </row>
    <row r="872" spans="1:124" s="43" customFormat="1" x14ac:dyDescent="0.45">
      <c r="A872" s="29"/>
      <c r="B872" s="28" t="s">
        <v>445</v>
      </c>
      <c r="C872" s="29" t="s">
        <v>1563</v>
      </c>
      <c r="D872" s="28" t="s">
        <v>101</v>
      </c>
      <c r="E872" s="28" t="s">
        <v>1838</v>
      </c>
      <c r="F872" s="28" t="s">
        <v>1870</v>
      </c>
      <c r="G872" s="29"/>
      <c r="H872" s="30" t="str">
        <f t="shared" si="206"/>
        <v>GUP-CQ02-P1QC-135106</v>
      </c>
      <c r="I872" s="30" t="s">
        <v>7921</v>
      </c>
      <c r="J872" s="28" t="s">
        <v>96</v>
      </c>
      <c r="K872" s="31">
        <v>45351</v>
      </c>
      <c r="L872" s="31"/>
      <c r="M872" s="28" t="s">
        <v>6622</v>
      </c>
      <c r="N872" s="28" t="s">
        <v>1827</v>
      </c>
      <c r="O872" s="29"/>
      <c r="P872" s="29"/>
      <c r="Q872" s="28"/>
      <c r="R872" s="28"/>
      <c r="S872" s="28" t="s">
        <v>1841</v>
      </c>
      <c r="T872" s="29" t="s">
        <v>67</v>
      </c>
      <c r="U872" s="33" t="s">
        <v>1842</v>
      </c>
      <c r="V872" s="34" t="s">
        <v>236</v>
      </c>
      <c r="W872" s="34">
        <v>3</v>
      </c>
      <c r="X872" s="162">
        <v>45838</v>
      </c>
      <c r="Y872" s="162"/>
      <c r="Z872" s="30"/>
      <c r="AA872" s="119" t="str" cm="1">
        <f t="array" ref="AA872">IF(AB872="","",INDEX(AG872:DR872,_xlfn.XMATCH(AB872,AG872:DR872)-1))</f>
        <v>DE-GUP-DT-E-24-129</v>
      </c>
      <c r="AB872" s="120">
        <f t="shared" si="200"/>
        <v>45420</v>
      </c>
      <c r="AC872" s="119" cm="1">
        <f t="array" ref="AC872">IF(AB872="","",INDEX(AG872:DR872,_xlfn.XMATCH(AB872,AG872:DR872)+1))</f>
        <v>0</v>
      </c>
      <c r="AD872" s="119" t="str" cm="1">
        <f t="array" ref="AD872">IF(AE872="","",INDEX(AG872:DR872,_xlfn.XMATCH(AE872,AG872:DR872)-1))</f>
        <v>CRS-GUP-DHI-DT-24-064</v>
      </c>
      <c r="AE872" s="120">
        <f t="shared" si="201"/>
        <v>45490</v>
      </c>
      <c r="AF872" s="119" t="str" cm="1">
        <f t="array" ref="AF872">IF(AE872="","",INDEX(AG872:DR872,_xlfn.XMATCH(AE872,AG872:DR872)+1))</f>
        <v>NC</v>
      </c>
      <c r="AG872" s="43" t="s">
        <v>8371</v>
      </c>
      <c r="AH872" s="117">
        <v>45420</v>
      </c>
      <c r="AI872" s="199">
        <v>0</v>
      </c>
      <c r="AJ872" s="43" t="s">
        <v>8493</v>
      </c>
      <c r="AK872" s="117">
        <v>45490</v>
      </c>
      <c r="AL872" s="43" t="s">
        <v>73</v>
      </c>
      <c r="AN872" s="117"/>
      <c r="AQ872" s="117"/>
      <c r="AT872" s="117"/>
      <c r="AW872" s="117"/>
      <c r="AZ872" s="117"/>
      <c r="BC872" s="117"/>
      <c r="BF872" s="117"/>
      <c r="BI872" s="117"/>
      <c r="BL872" s="117"/>
      <c r="BR872" s="117"/>
      <c r="BX872" s="117"/>
      <c r="CD872" s="117"/>
      <c r="CJ872" s="117"/>
      <c r="CP872" s="117"/>
      <c r="CV872" s="117"/>
      <c r="DB872" s="117"/>
      <c r="DH872" s="117"/>
      <c r="DN872" s="117"/>
      <c r="DS872" s="31" cm="1">
        <f t="array" ref="DS872">_xlfn.TAKE(_xlfn.CHOOSECOLS(_xlfn.WRAPROWS($AG872:$DR872,6),2),1)</f>
        <v>45420</v>
      </c>
      <c r="DT872" s="31" cm="1">
        <f t="array" ref="DT872">_xlfn.TAKE(_xlfn._xlws.FILTER(_xlfn.CHOOSECOLS(_xlfn.WRAPROWS($AG872:$DR872,6),2),
(_xlfn.CHOOSECOLS(_xlfn.WRAPROWS($AG872:$DR872,6),3) = "0") +
(_xlfn.CHOOSECOLS(_xlfn.WRAPROWS($AG872:$DR872,6),3) = 0) +
(_xlfn.CHOOSECOLS(_xlfn.WRAPROWS($AG872:$DR872,6),3) = "0(CP)")),1)</f>
        <v>45420</v>
      </c>
    </row>
    <row r="873" spans="1:124" s="114" customFormat="1" x14ac:dyDescent="0.45">
      <c r="A873" s="38"/>
      <c r="B873" s="28" t="s">
        <v>445</v>
      </c>
      <c r="C873" s="38" t="s">
        <v>939</v>
      </c>
      <c r="D873" s="28" t="s">
        <v>101</v>
      </c>
      <c r="E873" s="28" t="s">
        <v>1838</v>
      </c>
      <c r="F873" s="28" t="s">
        <v>1871</v>
      </c>
      <c r="G873" s="38"/>
      <c r="H873" s="30" t="str">
        <f t="shared" si="206"/>
        <v>GUP-YL16-P1QC-135313</v>
      </c>
      <c r="I873" s="41" t="s">
        <v>1872</v>
      </c>
      <c r="J873" s="28" t="s">
        <v>96</v>
      </c>
      <c r="K873" s="31">
        <v>44851</v>
      </c>
      <c r="L873" s="31"/>
      <c r="M873" s="28" t="s">
        <v>6622</v>
      </c>
      <c r="N873" s="28" t="s">
        <v>1827</v>
      </c>
      <c r="O873" s="29"/>
      <c r="P873" s="29"/>
      <c r="Q873" s="28"/>
      <c r="R873" s="28"/>
      <c r="S873" s="28" t="s">
        <v>1841</v>
      </c>
      <c r="T873" s="29" t="s">
        <v>67</v>
      </c>
      <c r="U873" s="33" t="s">
        <v>1842</v>
      </c>
      <c r="V873" s="34" t="s">
        <v>249</v>
      </c>
      <c r="W873" s="34">
        <v>3</v>
      </c>
      <c r="X873" s="162">
        <v>45838</v>
      </c>
      <c r="Y873" s="162"/>
      <c r="Z873" s="30"/>
      <c r="AA873" s="107" t="str" cm="1">
        <f t="array" ref="AA873">IF(AB873="","",INDEX(AG873:DR873,_xlfn.XMATCH(AB873,AG873:DR873)-1))</f>
        <v>DE-GUP-DT-E-23-109</v>
      </c>
      <c r="AB873" s="113">
        <f t="shared" si="200"/>
        <v>44960</v>
      </c>
      <c r="AC873" s="107" cm="1">
        <f t="array" ref="AC873">IF(AB873="","",INDEX(AG873:DR873,_xlfn.XMATCH(AB873,AG873:DR873)+1))</f>
        <v>1</v>
      </c>
      <c r="AD873" s="107" t="str" cm="1">
        <f t="array" ref="AD873">IF(AE873="","",INDEX(AG873:DR873,_xlfn.XMATCH(AE873,AG873:DR873)-1))</f>
        <v>CRS-GUP-DHI-DT-23-1590</v>
      </c>
      <c r="AE873" s="113">
        <f t="shared" si="201"/>
        <v>44985</v>
      </c>
      <c r="AF873" s="107" t="str" cm="1">
        <f t="array" ref="AF873">IF(AE873="","",INDEX(AG873:DR873,_xlfn.XMATCH(AE873,AG873:DR873)+1))</f>
        <v>NC</v>
      </c>
      <c r="AG873" s="114" t="s">
        <v>5860</v>
      </c>
      <c r="AH873" s="115">
        <v>44914</v>
      </c>
      <c r="AI873" s="198">
        <v>0</v>
      </c>
      <c r="AJ873" s="114" t="s">
        <v>6133</v>
      </c>
      <c r="AK873" s="115">
        <v>44933</v>
      </c>
      <c r="AL873" s="114" t="s">
        <v>73</v>
      </c>
      <c r="AM873" s="114" t="s">
        <v>6341</v>
      </c>
      <c r="AN873" s="115">
        <v>44960</v>
      </c>
      <c r="AO873" s="114">
        <v>1</v>
      </c>
      <c r="AP873" s="114" t="s">
        <v>6667</v>
      </c>
      <c r="AQ873" s="115">
        <v>44985</v>
      </c>
      <c r="AR873" s="114" t="s">
        <v>73</v>
      </c>
      <c r="AT873" s="115"/>
      <c r="AW873" s="115"/>
      <c r="AZ873" s="115"/>
      <c r="BC873" s="115"/>
      <c r="BF873" s="115"/>
      <c r="BI873" s="115"/>
      <c r="BL873" s="115"/>
      <c r="BR873" s="115"/>
      <c r="BX873" s="115"/>
      <c r="CD873" s="115"/>
      <c r="CJ873" s="115"/>
      <c r="CP873" s="115"/>
      <c r="CV873" s="115"/>
      <c r="DB873" s="115"/>
      <c r="DH873" s="115"/>
      <c r="DN873" s="115"/>
      <c r="DS873" s="31" cm="1">
        <f t="array" ref="DS873">_xlfn.TAKE(_xlfn.CHOOSECOLS(_xlfn.WRAPROWS($AG873:$DR873,6),2),1)</f>
        <v>44914</v>
      </c>
      <c r="DT873" s="31" cm="1">
        <f t="array" ref="DT873">_xlfn.TAKE(_xlfn._xlws.FILTER(_xlfn.CHOOSECOLS(_xlfn.WRAPROWS($AG873:$DR873,6),2),
(_xlfn.CHOOSECOLS(_xlfn.WRAPROWS($AG873:$DR873,6),3) = "0") +
(_xlfn.CHOOSECOLS(_xlfn.WRAPROWS($AG873:$DR873,6),3) = 0) +
(_xlfn.CHOOSECOLS(_xlfn.WRAPROWS($AG873:$DR873,6),3) = "0(CP)")),1)</f>
        <v>44914</v>
      </c>
    </row>
    <row r="874" spans="1:124" s="43" customFormat="1" x14ac:dyDescent="0.45">
      <c r="A874" s="29"/>
      <c r="B874" s="28" t="s">
        <v>445</v>
      </c>
      <c r="C874" s="29" t="s">
        <v>134</v>
      </c>
      <c r="D874" s="28" t="s">
        <v>61</v>
      </c>
      <c r="E874" s="28" t="s">
        <v>1873</v>
      </c>
      <c r="F874" s="28" t="s">
        <v>1874</v>
      </c>
      <c r="G874" s="29"/>
      <c r="H874" s="30" t="str">
        <f t="shared" si="206"/>
        <v>GUP-XG02-P1QU-135601</v>
      </c>
      <c r="I874" s="30" t="s">
        <v>1875</v>
      </c>
      <c r="J874" s="29" t="s">
        <v>245</v>
      </c>
      <c r="K874" s="31">
        <v>44771</v>
      </c>
      <c r="L874" s="31">
        <v>44867</v>
      </c>
      <c r="M874" s="28" t="s">
        <v>6622</v>
      </c>
      <c r="N874" s="28" t="s">
        <v>1876</v>
      </c>
      <c r="O874" s="29"/>
      <c r="P874" s="28"/>
      <c r="Q874" s="28"/>
      <c r="R874" s="28"/>
      <c r="S874" s="29" t="s">
        <v>1877</v>
      </c>
      <c r="T874" s="29" t="s">
        <v>67</v>
      </c>
      <c r="U874" s="33" t="s">
        <v>1878</v>
      </c>
      <c r="V874" s="34" t="s">
        <v>236</v>
      </c>
      <c r="W874" s="34">
        <v>2</v>
      </c>
      <c r="X874" s="162">
        <v>45838</v>
      </c>
      <c r="Y874" s="162"/>
      <c r="Z874" s="30"/>
      <c r="AA874" s="119" t="str" cm="1">
        <f t="array" ref="AA874">IF(AB874="","",INDEX(AG874:DR874,_xlfn.XMATCH(AB874,AG874:DR874)-1))</f>
        <v>DE-GUP-DT-E-24-297</v>
      </c>
      <c r="AB874" s="120">
        <f t="shared" si="200"/>
        <v>45649</v>
      </c>
      <c r="AC874" s="119" cm="1">
        <f t="array" ref="AC874">IF(AB874="","",INDEX(AG874:DR874,_xlfn.XMATCH(AB874,AG874:DR874)+1))</f>
        <v>2</v>
      </c>
      <c r="AD874" s="119" t="str" cm="1">
        <f t="array" ref="AD874">IF(AE874="","",INDEX(AG874:DR874,_xlfn.XMATCH(AE874,AG874:DR874)-1))</f>
        <v>자체 CRS 개정 후 제출</v>
      </c>
      <c r="AE874" s="120">
        <f t="shared" si="201"/>
        <v>45648</v>
      </c>
      <c r="AF874" s="119" t="str" cm="1">
        <f t="array" ref="AF874">IF(AE874="","",INDEX(AG874:DR874,_xlfn.XMATCH(AE874,AG874:DR874)+1))</f>
        <v>N/A</v>
      </c>
      <c r="AG874" s="43" t="s">
        <v>1879</v>
      </c>
      <c r="AH874" s="117">
        <v>44767</v>
      </c>
      <c r="AI874" s="199">
        <v>0</v>
      </c>
      <c r="AJ874" s="43" t="s">
        <v>1880</v>
      </c>
      <c r="AK874" s="117">
        <v>44791</v>
      </c>
      <c r="AL874" s="43" t="s">
        <v>73</v>
      </c>
      <c r="AM874" s="43" t="s">
        <v>1881</v>
      </c>
      <c r="AN874" s="117">
        <v>44805</v>
      </c>
      <c r="AO874" s="43" t="s">
        <v>90</v>
      </c>
      <c r="AP874" s="43" t="s">
        <v>1882</v>
      </c>
      <c r="AQ874" s="117">
        <v>44823</v>
      </c>
      <c r="AR874" s="43" t="s">
        <v>92</v>
      </c>
      <c r="AS874" s="43" t="s">
        <v>5193</v>
      </c>
      <c r="AT874" s="117">
        <v>44859</v>
      </c>
      <c r="AU874" s="43" t="s">
        <v>52</v>
      </c>
      <c r="AV874" s="43" t="s">
        <v>5380</v>
      </c>
      <c r="AW874" s="117">
        <v>44878</v>
      </c>
      <c r="AX874" s="43" t="s">
        <v>84</v>
      </c>
      <c r="AY874" s="43" t="s">
        <v>5570</v>
      </c>
      <c r="AZ874" s="117">
        <v>44889</v>
      </c>
      <c r="BA874" s="43">
        <v>0</v>
      </c>
      <c r="BB874" s="43" t="s">
        <v>5785</v>
      </c>
      <c r="BC874" s="117">
        <v>44908</v>
      </c>
      <c r="BD874" s="43" t="s">
        <v>84</v>
      </c>
      <c r="BE874" s="43" t="s">
        <v>8227</v>
      </c>
      <c r="BF874" s="117">
        <v>45338</v>
      </c>
      <c r="BG874" s="43">
        <v>1</v>
      </c>
      <c r="BH874" s="43" t="s">
        <v>7690</v>
      </c>
      <c r="BI874" s="117">
        <v>45648</v>
      </c>
      <c r="BJ874" s="43" t="s">
        <v>456</v>
      </c>
      <c r="BK874" s="43" t="s">
        <v>8676</v>
      </c>
      <c r="BL874" s="117">
        <v>45649</v>
      </c>
      <c r="BM874" s="43">
        <v>2</v>
      </c>
      <c r="BR874" s="117"/>
      <c r="BX874" s="117"/>
      <c r="CD874" s="117"/>
      <c r="CJ874" s="117"/>
      <c r="CP874" s="117"/>
      <c r="CV874" s="117"/>
      <c r="DB874" s="117"/>
      <c r="DH874" s="117"/>
      <c r="DN874" s="117"/>
      <c r="DS874" s="31" cm="1">
        <f t="array" ref="DS874">_xlfn.TAKE(_xlfn.CHOOSECOLS(_xlfn.WRAPROWS($AG874:$DR874,6),2),1)</f>
        <v>44767</v>
      </c>
      <c r="DT874" s="31" cm="1">
        <f t="array" ref="DT874">_xlfn.TAKE(_xlfn._xlws.FILTER(_xlfn.CHOOSECOLS(_xlfn.WRAPROWS($AG874:$DR874,6),2),
(_xlfn.CHOOSECOLS(_xlfn.WRAPROWS($AG874:$DR874,6),3) = "0") +
(_xlfn.CHOOSECOLS(_xlfn.WRAPROWS($AG874:$DR874,6),3) = 0) +
(_xlfn.CHOOSECOLS(_xlfn.WRAPROWS($AG874:$DR874,6),3) = "0(CP)")),1)</f>
        <v>44767</v>
      </c>
    </row>
    <row r="875" spans="1:124" s="43" customFormat="1" x14ac:dyDescent="0.45">
      <c r="A875" s="29"/>
      <c r="B875" s="28" t="s">
        <v>445</v>
      </c>
      <c r="C875" s="29" t="s">
        <v>679</v>
      </c>
      <c r="D875" s="28" t="s">
        <v>61</v>
      </c>
      <c r="E875" s="28" t="s">
        <v>1873</v>
      </c>
      <c r="F875" s="28" t="s">
        <v>1883</v>
      </c>
      <c r="G875" s="29"/>
      <c r="H875" s="30" t="str">
        <f t="shared" si="206"/>
        <v>GUP-XA00-P1QU-135603</v>
      </c>
      <c r="I875" s="30" t="s">
        <v>1884</v>
      </c>
      <c r="J875" s="29" t="s">
        <v>245</v>
      </c>
      <c r="K875" s="31">
        <v>44771</v>
      </c>
      <c r="L875" s="31">
        <v>44867</v>
      </c>
      <c r="M875" s="28" t="s">
        <v>6622</v>
      </c>
      <c r="N875" s="28" t="s">
        <v>1876</v>
      </c>
      <c r="O875" s="29"/>
      <c r="P875" s="29" t="s">
        <v>5686</v>
      </c>
      <c r="Q875" s="28"/>
      <c r="R875" s="28"/>
      <c r="S875" s="29" t="s">
        <v>1877</v>
      </c>
      <c r="T875" s="29" t="s">
        <v>67</v>
      </c>
      <c r="U875" s="33" t="s">
        <v>1878</v>
      </c>
      <c r="V875" s="34" t="s">
        <v>236</v>
      </c>
      <c r="W875" s="34">
        <v>2</v>
      </c>
      <c r="X875" s="162">
        <v>45838</v>
      </c>
      <c r="Y875" s="162"/>
      <c r="Z875" s="30"/>
      <c r="AA875" s="119" t="str" cm="1">
        <f t="array" ref="AA875">IF(AB875="","",INDEX(AG875:DR875,_xlfn.XMATCH(AB875,AG875:DR875)-1))</f>
        <v>DE-GUP-DT-E-24-044</v>
      </c>
      <c r="AB875" s="120">
        <f t="shared" si="200"/>
        <v>45338</v>
      </c>
      <c r="AC875" s="119" cm="1">
        <f t="array" ref="AC875">IF(AB875="","",INDEX(AG875:DR875,_xlfn.XMATCH(AB875,AG875:DR875)+1))</f>
        <v>1</v>
      </c>
      <c r="AD875" s="119" t="str" cm="1">
        <f t="array" ref="AD875">IF(AE875="","",INDEX(AG875:DR875,_xlfn.XMATCH(AE875,AG875:DR875)-1))</f>
        <v>CRS-GUP-DHI-DT-22-1248</v>
      </c>
      <c r="AE875" s="120">
        <f t="shared" si="201"/>
        <v>44908</v>
      </c>
      <c r="AF875" s="119" t="str" cm="1">
        <f t="array" ref="AF875">IF(AE875="","",INDEX(AG875:DR875,_xlfn.XMATCH(AE875,AG875:DR875)+1))</f>
        <v>AA</v>
      </c>
      <c r="AG875" s="43" t="s">
        <v>1879</v>
      </c>
      <c r="AH875" s="117">
        <v>44767</v>
      </c>
      <c r="AI875" s="199">
        <v>0</v>
      </c>
      <c r="AJ875" s="43" t="s">
        <v>1880</v>
      </c>
      <c r="AK875" s="117">
        <v>44791</v>
      </c>
      <c r="AL875" s="43" t="s">
        <v>73</v>
      </c>
      <c r="AM875" s="43" t="s">
        <v>1881</v>
      </c>
      <c r="AN875" s="117">
        <v>44805</v>
      </c>
      <c r="AO875" s="43" t="s">
        <v>90</v>
      </c>
      <c r="AP875" s="43" t="s">
        <v>1882</v>
      </c>
      <c r="AQ875" s="117">
        <v>44823</v>
      </c>
      <c r="AR875" s="43" t="s">
        <v>92</v>
      </c>
      <c r="AS875" s="43" t="s">
        <v>5193</v>
      </c>
      <c r="AT875" s="117">
        <v>44859</v>
      </c>
      <c r="AU875" s="43" t="s">
        <v>52</v>
      </c>
      <c r="AV875" s="43" t="s">
        <v>5380</v>
      </c>
      <c r="AW875" s="117">
        <v>44878</v>
      </c>
      <c r="AX875" s="43" t="s">
        <v>84</v>
      </c>
      <c r="AY875" s="43" t="s">
        <v>5570</v>
      </c>
      <c r="AZ875" s="117">
        <v>44889</v>
      </c>
      <c r="BA875" s="43">
        <v>0</v>
      </c>
      <c r="BB875" s="43" t="s">
        <v>5785</v>
      </c>
      <c r="BC875" s="117">
        <v>44908</v>
      </c>
      <c r="BD875" s="43" t="s">
        <v>84</v>
      </c>
      <c r="BE875" s="43" t="s">
        <v>8227</v>
      </c>
      <c r="BF875" s="117">
        <v>45338</v>
      </c>
      <c r="BG875" s="43">
        <v>1</v>
      </c>
      <c r="BI875" s="117"/>
      <c r="BL875" s="117"/>
      <c r="BR875" s="117"/>
      <c r="BX875" s="117"/>
      <c r="CD875" s="117"/>
      <c r="CJ875" s="117"/>
      <c r="CP875" s="117"/>
      <c r="CV875" s="117"/>
      <c r="DB875" s="117"/>
      <c r="DH875" s="117"/>
      <c r="DN875" s="117"/>
      <c r="DS875" s="31" cm="1">
        <f t="array" ref="DS875">_xlfn.TAKE(_xlfn.CHOOSECOLS(_xlfn.WRAPROWS($AG875:$DR875,6),2),1)</f>
        <v>44767</v>
      </c>
      <c r="DT875" s="31" cm="1">
        <f t="array" ref="DT875">_xlfn.TAKE(_xlfn._xlws.FILTER(_xlfn.CHOOSECOLS(_xlfn.WRAPROWS($AG875:$DR875,6),2),
(_xlfn.CHOOSECOLS(_xlfn.WRAPROWS($AG875:$DR875,6),3) = "0") +
(_xlfn.CHOOSECOLS(_xlfn.WRAPROWS($AG875:$DR875,6),3) = 0) +
(_xlfn.CHOOSECOLS(_xlfn.WRAPROWS($AG875:$DR875,6),3) = "0(CP)")),1)</f>
        <v>44767</v>
      </c>
    </row>
    <row r="876" spans="1:124" s="43" customFormat="1" x14ac:dyDescent="0.45">
      <c r="A876" s="29"/>
      <c r="B876" s="28" t="s">
        <v>445</v>
      </c>
      <c r="C876" s="29" t="s">
        <v>141</v>
      </c>
      <c r="D876" s="28" t="s">
        <v>61</v>
      </c>
      <c r="E876" s="28" t="s">
        <v>1873</v>
      </c>
      <c r="F876" s="28" t="s">
        <v>1885</v>
      </c>
      <c r="G876" s="29"/>
      <c r="H876" s="30" t="str">
        <f t="shared" si="206"/>
        <v>GUP-XS00-P1QU-135604</v>
      </c>
      <c r="I876" s="30" t="s">
        <v>1886</v>
      </c>
      <c r="J876" s="29" t="s">
        <v>245</v>
      </c>
      <c r="K876" s="31">
        <v>44771</v>
      </c>
      <c r="L876" s="31">
        <v>44867</v>
      </c>
      <c r="M876" s="28" t="s">
        <v>6622</v>
      </c>
      <c r="N876" s="28" t="s">
        <v>1876</v>
      </c>
      <c r="O876" s="29"/>
      <c r="P876" s="29" t="s">
        <v>5686</v>
      </c>
      <c r="Q876" s="28"/>
      <c r="R876" s="28"/>
      <c r="S876" s="29" t="s">
        <v>1877</v>
      </c>
      <c r="T876" s="29" t="s">
        <v>67</v>
      </c>
      <c r="U876" s="33" t="s">
        <v>1878</v>
      </c>
      <c r="V876" s="34" t="s">
        <v>236</v>
      </c>
      <c r="W876" s="34">
        <v>1</v>
      </c>
      <c r="X876" s="162">
        <v>45838</v>
      </c>
      <c r="Y876" s="162"/>
      <c r="Z876" s="30"/>
      <c r="AA876" s="119" t="str" cm="1">
        <f t="array" ref="AA876">IF(AB876="","",INDEX(AG876:DR876,_xlfn.XMATCH(AB876,AG876:DR876)-1))</f>
        <v>DE-GUP-DT-E-24-297</v>
      </c>
      <c r="AB876" s="120">
        <f t="shared" si="200"/>
        <v>45649</v>
      </c>
      <c r="AC876" s="119" cm="1">
        <f t="array" ref="AC876">IF(AB876="","",INDEX(AG876:DR876,_xlfn.XMATCH(AB876,AG876:DR876)+1))</f>
        <v>1</v>
      </c>
      <c r="AD876" s="119" t="str" cm="1">
        <f t="array" ref="AD876">IF(AE876="","",INDEX(AG876:DR876,_xlfn.XMATCH(AE876,AG876:DR876)-1))</f>
        <v>CRS-GUP-DHI-DT-22-1248</v>
      </c>
      <c r="AE876" s="120">
        <f t="shared" si="201"/>
        <v>44908</v>
      </c>
      <c r="AF876" s="119" t="str" cm="1">
        <f t="array" ref="AF876">IF(AE876="","",INDEX(AG876:DR876,_xlfn.XMATCH(AE876,AG876:DR876)+1))</f>
        <v>AA</v>
      </c>
      <c r="AG876" s="43" t="s">
        <v>1879</v>
      </c>
      <c r="AH876" s="117">
        <v>44767</v>
      </c>
      <c r="AI876" s="199">
        <v>0</v>
      </c>
      <c r="AJ876" s="43" t="s">
        <v>1880</v>
      </c>
      <c r="AK876" s="117">
        <v>44791</v>
      </c>
      <c r="AL876" s="43" t="s">
        <v>73</v>
      </c>
      <c r="AM876" s="43" t="s">
        <v>1881</v>
      </c>
      <c r="AN876" s="117">
        <v>44805</v>
      </c>
      <c r="AO876" s="43" t="s">
        <v>90</v>
      </c>
      <c r="AP876" s="43" t="s">
        <v>1882</v>
      </c>
      <c r="AQ876" s="117">
        <v>44823</v>
      </c>
      <c r="AR876" s="43" t="s">
        <v>92</v>
      </c>
      <c r="AS876" s="43" t="s">
        <v>5193</v>
      </c>
      <c r="AT876" s="117">
        <v>44859</v>
      </c>
      <c r="AU876" s="43" t="s">
        <v>52</v>
      </c>
      <c r="AV876" s="43" t="s">
        <v>5380</v>
      </c>
      <c r="AW876" s="117">
        <v>44878</v>
      </c>
      <c r="AX876" s="43" t="s">
        <v>84</v>
      </c>
      <c r="AY876" s="43" t="s">
        <v>5570</v>
      </c>
      <c r="AZ876" s="117">
        <v>44889</v>
      </c>
      <c r="BA876" s="43">
        <v>0</v>
      </c>
      <c r="BB876" s="43" t="s">
        <v>5785</v>
      </c>
      <c r="BC876" s="117">
        <v>44908</v>
      </c>
      <c r="BD876" s="43" t="s">
        <v>84</v>
      </c>
      <c r="BE876" s="43" t="s">
        <v>8676</v>
      </c>
      <c r="BF876" s="117">
        <v>45649</v>
      </c>
      <c r="BG876" s="43">
        <v>1</v>
      </c>
      <c r="BI876" s="117"/>
      <c r="BL876" s="117"/>
      <c r="BR876" s="117"/>
      <c r="BX876" s="117"/>
      <c r="CD876" s="117"/>
      <c r="CJ876" s="117"/>
      <c r="CP876" s="117"/>
      <c r="CV876" s="117"/>
      <c r="DB876" s="117"/>
      <c r="DH876" s="117"/>
      <c r="DN876" s="117"/>
      <c r="DS876" s="31" cm="1">
        <f t="array" ref="DS876">_xlfn.TAKE(_xlfn.CHOOSECOLS(_xlfn.WRAPROWS($AG876:$DR876,6),2),1)</f>
        <v>44767</v>
      </c>
      <c r="DT876" s="31" cm="1">
        <f t="array" ref="DT876">_xlfn.TAKE(_xlfn._xlws.FILTER(_xlfn.CHOOSECOLS(_xlfn.WRAPROWS($AG876:$DR876,6),2),
(_xlfn.CHOOSECOLS(_xlfn.WRAPROWS($AG876:$DR876,6),3) = "0") +
(_xlfn.CHOOSECOLS(_xlfn.WRAPROWS($AG876:$DR876,6),3) = 0) +
(_xlfn.CHOOSECOLS(_xlfn.WRAPROWS($AG876:$DR876,6),3) = "0(CP)")),1)</f>
        <v>44767</v>
      </c>
    </row>
    <row r="877" spans="1:124" s="43" customFormat="1" x14ac:dyDescent="0.45">
      <c r="A877" s="29"/>
      <c r="B877" s="28" t="s">
        <v>445</v>
      </c>
      <c r="C877" s="29" t="s">
        <v>260</v>
      </c>
      <c r="D877" s="28" t="s">
        <v>61</v>
      </c>
      <c r="E877" s="28" t="s">
        <v>1873</v>
      </c>
      <c r="F877" s="28" t="s">
        <v>1887</v>
      </c>
      <c r="G877" s="29"/>
      <c r="H877" s="30" t="str">
        <f t="shared" si="206"/>
        <v>GUP-YL00-P1QU-135804</v>
      </c>
      <c r="I877" s="30" t="s">
        <v>1888</v>
      </c>
      <c r="J877" s="28" t="s">
        <v>96</v>
      </c>
      <c r="K877" s="31">
        <v>44802</v>
      </c>
      <c r="L877" s="31"/>
      <c r="M877" s="28" t="s">
        <v>6622</v>
      </c>
      <c r="N877" s="28" t="s">
        <v>1876</v>
      </c>
      <c r="O877" s="29"/>
      <c r="P877" s="29"/>
      <c r="Q877" s="28"/>
      <c r="R877" s="28"/>
      <c r="S877" s="29" t="s">
        <v>1877</v>
      </c>
      <c r="T877" s="29" t="s">
        <v>67</v>
      </c>
      <c r="U877" s="33" t="s">
        <v>1878</v>
      </c>
      <c r="V877" s="34" t="s">
        <v>249</v>
      </c>
      <c r="W877" s="34">
        <v>2</v>
      </c>
      <c r="X877" s="162">
        <v>45838</v>
      </c>
      <c r="Y877" s="162"/>
      <c r="Z877" s="30"/>
      <c r="AA877" s="107" t="str" cm="1">
        <f t="array" ref="AA877">IF(AB877="","",INDEX(AG877:DR877,_xlfn.XMATCH(AB877,AG877:DR877)-1))</f>
        <v>DE-GUP-DT-E-24-293</v>
      </c>
      <c r="AB877" s="113">
        <f t="shared" ref="AB877" si="207">IF(AH877="", "",MAX(AH877,AN877,AT877,AZ877,BF877,BL877,BR877,BX877,CD877,CJ877,CP877,CV877,DB877,DH877,DN877))</f>
        <v>45642</v>
      </c>
      <c r="AC877" s="107" cm="1">
        <f t="array" ref="AC877">IF(AB877="","",INDEX(AG877:DR877,_xlfn.XMATCH(AB877,AG877:DR877)+1))</f>
        <v>1</v>
      </c>
      <c r="AD877" s="107" t="str" cm="1">
        <f t="array" ref="AD877">IF(AE877="","",INDEX(AG877:DR877,_xlfn.XMATCH(AE877,AG877:DR877)-1))</f>
        <v>CRS-GUP-DHI-DT-22-719</v>
      </c>
      <c r="AE877" s="113">
        <f t="shared" ref="AE877" si="208">IF(AK877="", "",MAX(AK877,AQ877,AW877,BC877,BI877,BO877,BU877,CA877,CG877,CM877,CS877,CY877,DE877,DK877,DQ877))</f>
        <v>44809</v>
      </c>
      <c r="AF877" s="107" t="str" cm="1">
        <f t="array" ref="AF877">IF(AE877="","",INDEX(AG877:DR877,_xlfn.XMATCH(AE877,AG877:DR877)+1))</f>
        <v>NC</v>
      </c>
      <c r="AG877" s="43" t="s">
        <v>1889</v>
      </c>
      <c r="AH877" s="117">
        <v>44795</v>
      </c>
      <c r="AI877" s="199">
        <v>0</v>
      </c>
      <c r="AJ877" s="43" t="s">
        <v>1890</v>
      </c>
      <c r="AK877" s="117">
        <v>44809</v>
      </c>
      <c r="AL877" s="43" t="s">
        <v>73</v>
      </c>
      <c r="AM877" s="43" t="s">
        <v>8672</v>
      </c>
      <c r="AN877" s="117">
        <v>45642</v>
      </c>
      <c r="AO877" s="43">
        <v>1</v>
      </c>
      <c r="AT877" s="117"/>
      <c r="AW877" s="117"/>
      <c r="AZ877" s="117"/>
      <c r="BC877" s="117"/>
      <c r="BF877" s="117"/>
      <c r="BI877" s="117"/>
      <c r="BL877" s="117"/>
      <c r="BR877" s="117"/>
      <c r="BX877" s="117"/>
      <c r="CD877" s="117"/>
      <c r="CJ877" s="117"/>
      <c r="CP877" s="117"/>
      <c r="CV877" s="117"/>
      <c r="DB877" s="117"/>
      <c r="DH877" s="117"/>
      <c r="DN877" s="117"/>
      <c r="DS877" s="31" cm="1">
        <f t="array" ref="DS877">_xlfn.TAKE(_xlfn.CHOOSECOLS(_xlfn.WRAPROWS($AG877:$DR877,6),2),1)</f>
        <v>44795</v>
      </c>
      <c r="DT877" s="31" cm="1">
        <f t="array" ref="DT877">_xlfn.TAKE(_xlfn._xlws.FILTER(_xlfn.CHOOSECOLS(_xlfn.WRAPROWS($AG877:$DR877,6),2),
(_xlfn.CHOOSECOLS(_xlfn.WRAPROWS($AG877:$DR877,6),3) = "0") +
(_xlfn.CHOOSECOLS(_xlfn.WRAPROWS($AG877:$DR877,6),3) = 0) +
(_xlfn.CHOOSECOLS(_xlfn.WRAPROWS($AG877:$DR877,6),3) = "0(CP)")),1)</f>
        <v>44795</v>
      </c>
    </row>
    <row r="878" spans="1:124" s="43" customFormat="1" x14ac:dyDescent="0.45">
      <c r="A878" s="29"/>
      <c r="B878" s="28" t="s">
        <v>445</v>
      </c>
      <c r="C878" s="29" t="s">
        <v>257</v>
      </c>
      <c r="D878" s="28" t="s">
        <v>61</v>
      </c>
      <c r="E878" s="28" t="s">
        <v>1873</v>
      </c>
      <c r="F878" s="28" t="s">
        <v>1891</v>
      </c>
      <c r="G878" s="29"/>
      <c r="H878" s="30" t="str">
        <f t="shared" si="206"/>
        <v>GUP-XN00-P1QU-135707</v>
      </c>
      <c r="I878" s="30" t="s">
        <v>1892</v>
      </c>
      <c r="J878" s="28" t="s">
        <v>96</v>
      </c>
      <c r="K878" s="31">
        <v>44802</v>
      </c>
      <c r="L878" s="31"/>
      <c r="M878" s="28" t="s">
        <v>6622</v>
      </c>
      <c r="N878" s="28" t="s">
        <v>1876</v>
      </c>
      <c r="O878" s="29"/>
      <c r="P878" s="29"/>
      <c r="Q878" s="28"/>
      <c r="R878" s="28"/>
      <c r="S878" s="29" t="s">
        <v>1877</v>
      </c>
      <c r="T878" s="29" t="s">
        <v>67</v>
      </c>
      <c r="U878" s="33" t="s">
        <v>1878</v>
      </c>
      <c r="V878" s="34" t="s">
        <v>236</v>
      </c>
      <c r="W878" s="34">
        <v>2</v>
      </c>
      <c r="X878" s="162">
        <v>45838</v>
      </c>
      <c r="Y878" s="162"/>
      <c r="Z878" s="30"/>
      <c r="AA878" s="119" t="str" cm="1">
        <f t="array" ref="AA878">IF(AB878="","",INDEX(AG878:DR878,_xlfn.XMATCH(AB878,AG878:DR878)-1))</f>
        <v>DE-GUP-DT-E-22-526</v>
      </c>
      <c r="AB878" s="120">
        <f t="shared" si="200"/>
        <v>44795</v>
      </c>
      <c r="AC878" s="119" cm="1">
        <f t="array" ref="AC878">IF(AB878="","",INDEX(AG878:DR878,_xlfn.XMATCH(AB878,AG878:DR878)+1))</f>
        <v>0</v>
      </c>
      <c r="AD878" s="119" t="str" cm="1">
        <f t="array" ref="AD878">IF(AE878="","",INDEX(AG878:DR878,_xlfn.XMATCH(AE878,AG878:DR878)-1))</f>
        <v>CRS-GUP-DHI-DT-22-719</v>
      </c>
      <c r="AE878" s="120">
        <f t="shared" si="201"/>
        <v>44809</v>
      </c>
      <c r="AF878" s="119" t="str" cm="1">
        <f t="array" ref="AF878">IF(AE878="","",INDEX(AG878:DR878,_xlfn.XMATCH(AE878,AG878:DR878)+1))</f>
        <v>NC</v>
      </c>
      <c r="AG878" s="43" t="s">
        <v>1889</v>
      </c>
      <c r="AH878" s="117">
        <v>44795</v>
      </c>
      <c r="AI878" s="199">
        <v>0</v>
      </c>
      <c r="AJ878" s="43" t="s">
        <v>1890</v>
      </c>
      <c r="AK878" s="117">
        <v>44809</v>
      </c>
      <c r="AL878" s="43" t="s">
        <v>73</v>
      </c>
      <c r="AN878" s="117"/>
      <c r="AQ878" s="117"/>
      <c r="AT878" s="117"/>
      <c r="AW878" s="117"/>
      <c r="AZ878" s="117"/>
      <c r="BC878" s="117"/>
      <c r="BF878" s="117"/>
      <c r="BI878" s="117"/>
      <c r="BL878" s="117"/>
      <c r="BR878" s="117"/>
      <c r="BX878" s="117"/>
      <c r="CD878" s="117"/>
      <c r="CJ878" s="117"/>
      <c r="CP878" s="117"/>
      <c r="CV878" s="117"/>
      <c r="DB878" s="117"/>
      <c r="DH878" s="117"/>
      <c r="DN878" s="117"/>
      <c r="DS878" s="31" cm="1">
        <f t="array" ref="DS878">_xlfn.TAKE(_xlfn.CHOOSECOLS(_xlfn.WRAPROWS($AG878:$DR878,6),2),1)</f>
        <v>44795</v>
      </c>
      <c r="DT878" s="31" cm="1">
        <f t="array" ref="DT878">_xlfn.TAKE(_xlfn._xlws.FILTER(_xlfn.CHOOSECOLS(_xlfn.WRAPROWS($AG878:$DR878,6),2),
(_xlfn.CHOOSECOLS(_xlfn.WRAPROWS($AG878:$DR878,6),3) = "0") +
(_xlfn.CHOOSECOLS(_xlfn.WRAPROWS($AG878:$DR878,6),3) = 0) +
(_xlfn.CHOOSECOLS(_xlfn.WRAPROWS($AG878:$DR878,6),3) = "0(CP)")),1)</f>
        <v>44795</v>
      </c>
    </row>
    <row r="879" spans="1:124" s="43" customFormat="1" x14ac:dyDescent="0.45">
      <c r="A879" s="29"/>
      <c r="B879" s="28" t="s">
        <v>445</v>
      </c>
      <c r="C879" s="29" t="s">
        <v>237</v>
      </c>
      <c r="D879" s="28" t="s">
        <v>61</v>
      </c>
      <c r="E879" s="28" t="s">
        <v>1873</v>
      </c>
      <c r="F879" s="28" t="s">
        <v>1893</v>
      </c>
      <c r="G879" s="29"/>
      <c r="H879" s="30" t="str">
        <f t="shared" si="206"/>
        <v>GUP-YT01-P1QU-135704</v>
      </c>
      <c r="I879" s="30" t="s">
        <v>1894</v>
      </c>
      <c r="J879" s="29" t="s">
        <v>245</v>
      </c>
      <c r="K879" s="31">
        <v>44833</v>
      </c>
      <c r="L879" s="31">
        <v>44924</v>
      </c>
      <c r="M879" s="28" t="s">
        <v>6622</v>
      </c>
      <c r="N879" s="28" t="s">
        <v>1876</v>
      </c>
      <c r="O879" s="29"/>
      <c r="P879" s="28"/>
      <c r="Q879" s="28"/>
      <c r="R879" s="28"/>
      <c r="S879" s="29" t="s">
        <v>1877</v>
      </c>
      <c r="T879" s="29" t="s">
        <v>67</v>
      </c>
      <c r="U879" s="33" t="s">
        <v>1878</v>
      </c>
      <c r="V879" s="34" t="s">
        <v>236</v>
      </c>
      <c r="W879" s="34">
        <v>2</v>
      </c>
      <c r="X879" s="162">
        <v>45838</v>
      </c>
      <c r="Y879" s="162"/>
      <c r="Z879" s="30"/>
      <c r="AA879" s="119" t="str" cm="1">
        <f t="array" ref="AA879">IF(AB879="","",INDEX(AG879:DR879,_xlfn.XMATCH(AB879,AG879:DR879)-1))</f>
        <v>DE-GUP-DT-E-22-984</v>
      </c>
      <c r="AB879" s="120">
        <f t="shared" si="200"/>
        <v>44889</v>
      </c>
      <c r="AC879" s="119" cm="1">
        <f t="array" ref="AC879">IF(AB879="","",INDEX(AG879:DR879,_xlfn.XMATCH(AB879,AG879:DR879)+1))</f>
        <v>0</v>
      </c>
      <c r="AD879" s="119" t="str" cm="1">
        <f t="array" ref="AD879">IF(AE879="","",INDEX(AG879:DR879,_xlfn.XMATCH(AE879,AG879:DR879)-1))</f>
        <v>CRS-GUP-DHI-DT-22-1248</v>
      </c>
      <c r="AE879" s="120">
        <f t="shared" si="201"/>
        <v>44908</v>
      </c>
      <c r="AF879" s="119" t="str" cm="1">
        <f t="array" ref="AF879">IF(AE879="","",INDEX(AG879:DR879,_xlfn.XMATCH(AE879,AG879:DR879)+1))</f>
        <v>AA</v>
      </c>
      <c r="AG879" s="43" t="s">
        <v>1895</v>
      </c>
      <c r="AH879" s="117">
        <v>44820</v>
      </c>
      <c r="AI879" s="199" t="s">
        <v>90</v>
      </c>
      <c r="AJ879" s="43" t="s">
        <v>5076</v>
      </c>
      <c r="AK879" s="117" t="s">
        <v>8494</v>
      </c>
      <c r="AL879" s="43" t="s">
        <v>92</v>
      </c>
      <c r="AM879" s="43" t="s">
        <v>5193</v>
      </c>
      <c r="AN879" s="117">
        <v>44859</v>
      </c>
      <c r="AO879" s="43" t="s">
        <v>52</v>
      </c>
      <c r="AP879" s="43" t="s">
        <v>5380</v>
      </c>
      <c r="AQ879" s="117">
        <v>44878</v>
      </c>
      <c r="AR879" s="43" t="s">
        <v>84</v>
      </c>
      <c r="AS879" s="43" t="s">
        <v>5570</v>
      </c>
      <c r="AT879" s="117">
        <v>44889</v>
      </c>
      <c r="AU879" s="43">
        <v>0</v>
      </c>
      <c r="AV879" s="43" t="s">
        <v>5785</v>
      </c>
      <c r="AW879" s="117">
        <v>44908</v>
      </c>
      <c r="AX879" s="43" t="s">
        <v>84</v>
      </c>
      <c r="AZ879" s="117"/>
      <c r="BC879" s="117"/>
      <c r="BF879" s="117"/>
      <c r="BI879" s="117"/>
      <c r="BL879" s="117"/>
      <c r="BR879" s="117"/>
      <c r="BX879" s="117"/>
      <c r="CD879" s="117"/>
      <c r="CJ879" s="117"/>
      <c r="CP879" s="117"/>
      <c r="CV879" s="117"/>
      <c r="DB879" s="117"/>
      <c r="DH879" s="117"/>
      <c r="DN879" s="117"/>
      <c r="DS879" s="31" cm="1">
        <f t="array" ref="DS879">_xlfn.TAKE(_xlfn.CHOOSECOLS(_xlfn.WRAPROWS($AG879:$DR879,6),2),1)</f>
        <v>44820</v>
      </c>
      <c r="DT879" s="31" cm="1">
        <f t="array" ref="DT879">_xlfn.TAKE(_xlfn._xlws.FILTER(_xlfn.CHOOSECOLS(_xlfn.WRAPROWS($AG879:$DR879,6),2),
(_xlfn.CHOOSECOLS(_xlfn.WRAPROWS($AG879:$DR879,6),3) = "0") +
(_xlfn.CHOOSECOLS(_xlfn.WRAPROWS($AG879:$DR879,6),3) = 0) +
(_xlfn.CHOOSECOLS(_xlfn.WRAPROWS($AG879:$DR879,6),3) = "0(CP)")),1)</f>
        <v>44889</v>
      </c>
    </row>
    <row r="880" spans="1:124" s="43" customFormat="1" x14ac:dyDescent="0.45">
      <c r="A880" s="29"/>
      <c r="B880" s="28" t="s">
        <v>445</v>
      </c>
      <c r="C880" s="29" t="s">
        <v>237</v>
      </c>
      <c r="D880" s="28" t="s">
        <v>61</v>
      </c>
      <c r="E880" s="28" t="s">
        <v>1873</v>
      </c>
      <c r="F880" s="28" t="s">
        <v>1896</v>
      </c>
      <c r="G880" s="29"/>
      <c r="H880" s="30" t="str">
        <f t="shared" si="206"/>
        <v>GUP-YT01-P1QU-135805</v>
      </c>
      <c r="I880" s="30" t="s">
        <v>1897</v>
      </c>
      <c r="J880" s="29" t="s">
        <v>245</v>
      </c>
      <c r="K880" s="31">
        <v>44833</v>
      </c>
      <c r="L880" s="31">
        <v>44924</v>
      </c>
      <c r="M880" s="28" t="s">
        <v>6622</v>
      </c>
      <c r="N880" s="28" t="s">
        <v>1876</v>
      </c>
      <c r="O880" s="29"/>
      <c r="P880" s="28"/>
      <c r="Q880" s="28"/>
      <c r="R880" s="28"/>
      <c r="S880" s="29" t="s">
        <v>1877</v>
      </c>
      <c r="T880" s="29" t="s">
        <v>67</v>
      </c>
      <c r="U880" s="33" t="s">
        <v>1878</v>
      </c>
      <c r="V880" s="34" t="s">
        <v>249</v>
      </c>
      <c r="W880" s="34">
        <v>2</v>
      </c>
      <c r="X880" s="162">
        <v>45838</v>
      </c>
      <c r="Y880" s="162"/>
      <c r="Z880" s="30"/>
      <c r="AA880" s="119" t="str" cm="1">
        <f t="array" ref="AA880">IF(AB880="","",INDEX(AG880:DR880,_xlfn.XMATCH(AB880,AG880:DR880)-1))</f>
        <v>DE-GUP-DT-E-24-293</v>
      </c>
      <c r="AB880" s="120">
        <f t="shared" si="200"/>
        <v>45642</v>
      </c>
      <c r="AC880" s="119" cm="1">
        <f t="array" ref="AC880">IF(AB880="","",INDEX(AG880:DR880,_xlfn.XMATCH(AB880,AG880:DR880)+1))</f>
        <v>2</v>
      </c>
      <c r="AD880" s="119" t="str" cm="1">
        <f t="array" ref="AD880">IF(AE880="","",INDEX(AG880:DR880,_xlfn.XMATCH(AE880,AG880:DR880)-1))</f>
        <v>자체 CRS 개정 후 제출</v>
      </c>
      <c r="AE880" s="120">
        <f t="shared" si="201"/>
        <v>45641</v>
      </c>
      <c r="AF880" s="119" t="str" cm="1">
        <f t="array" ref="AF880">IF(AE880="","",INDEX(AG880:DR880,_xlfn.XMATCH(AE880,AG880:DR880)+1))</f>
        <v>N/A</v>
      </c>
      <c r="AG880" s="43" t="s">
        <v>1881</v>
      </c>
      <c r="AH880" s="117">
        <v>44805</v>
      </c>
      <c r="AI880" s="199" t="s">
        <v>90</v>
      </c>
      <c r="AJ880" s="43" t="s">
        <v>1882</v>
      </c>
      <c r="AK880" s="117">
        <v>44823</v>
      </c>
      <c r="AL880" s="43" t="s">
        <v>92</v>
      </c>
      <c r="AM880" s="43" t="s">
        <v>5193</v>
      </c>
      <c r="AN880" s="117">
        <v>44859</v>
      </c>
      <c r="AO880" s="43" t="s">
        <v>52</v>
      </c>
      <c r="AP880" s="43" t="s">
        <v>5380</v>
      </c>
      <c r="AQ880" s="117">
        <v>44878</v>
      </c>
      <c r="AR880" s="43" t="s">
        <v>84</v>
      </c>
      <c r="AS880" s="43" t="s">
        <v>5570</v>
      </c>
      <c r="AT880" s="117">
        <v>44889</v>
      </c>
      <c r="AU880" s="43">
        <v>0</v>
      </c>
      <c r="AV880" s="43" t="s">
        <v>5785</v>
      </c>
      <c r="AW880" s="117">
        <v>44908</v>
      </c>
      <c r="AX880" s="43" t="s">
        <v>84</v>
      </c>
      <c r="AY880" s="43" t="s">
        <v>8227</v>
      </c>
      <c r="AZ880" s="117">
        <v>45338</v>
      </c>
      <c r="BA880" s="43">
        <v>1</v>
      </c>
      <c r="BB880" s="43" t="s">
        <v>7690</v>
      </c>
      <c r="BC880" s="117">
        <v>45641</v>
      </c>
      <c r="BD880" s="43" t="s">
        <v>456</v>
      </c>
      <c r="BE880" s="43" t="s">
        <v>8672</v>
      </c>
      <c r="BF880" s="117">
        <v>45642</v>
      </c>
      <c r="BG880" s="43">
        <v>2</v>
      </c>
      <c r="BI880" s="117"/>
      <c r="BL880" s="117"/>
      <c r="BR880" s="117"/>
      <c r="BX880" s="117"/>
      <c r="CD880" s="117"/>
      <c r="CJ880" s="117"/>
      <c r="CP880" s="117"/>
      <c r="CV880" s="117"/>
      <c r="DB880" s="117"/>
      <c r="DH880" s="117"/>
      <c r="DN880" s="117"/>
      <c r="DS880" s="31" cm="1">
        <f t="array" ref="DS880">_xlfn.TAKE(_xlfn.CHOOSECOLS(_xlfn.WRAPROWS($AG880:$DR880,6),2),1)</f>
        <v>44805</v>
      </c>
      <c r="DT880" s="31" cm="1">
        <f t="array" ref="DT880">_xlfn.TAKE(_xlfn._xlws.FILTER(_xlfn.CHOOSECOLS(_xlfn.WRAPROWS($AG880:$DR880,6),2),
(_xlfn.CHOOSECOLS(_xlfn.WRAPROWS($AG880:$DR880,6),3) = "0") +
(_xlfn.CHOOSECOLS(_xlfn.WRAPROWS($AG880:$DR880,6),3) = 0) +
(_xlfn.CHOOSECOLS(_xlfn.WRAPROWS($AG880:$DR880,6),3) = "0(CP)")),1)</f>
        <v>44889</v>
      </c>
    </row>
    <row r="881" spans="1:124" s="43" customFormat="1" x14ac:dyDescent="0.45">
      <c r="A881" s="29"/>
      <c r="B881" s="28" t="s">
        <v>445</v>
      </c>
      <c r="C881" s="29" t="s">
        <v>1406</v>
      </c>
      <c r="D881" s="28" t="s">
        <v>61</v>
      </c>
      <c r="E881" s="28" t="s">
        <v>1873</v>
      </c>
      <c r="F881" s="28" t="s">
        <v>1898</v>
      </c>
      <c r="G881" s="29"/>
      <c r="H881" s="30" t="str">
        <f t="shared" si="206"/>
        <v>GUP-YS01-P1QU-135811</v>
      </c>
      <c r="I881" s="30" t="s">
        <v>1899</v>
      </c>
      <c r="J881" s="29" t="s">
        <v>245</v>
      </c>
      <c r="K881" s="31">
        <v>44833</v>
      </c>
      <c r="L881" s="31">
        <v>44924</v>
      </c>
      <c r="M881" s="28" t="s">
        <v>6622</v>
      </c>
      <c r="N881" s="28" t="s">
        <v>1876</v>
      </c>
      <c r="O881" s="29"/>
      <c r="P881" s="29" t="s">
        <v>5686</v>
      </c>
      <c r="Q881" s="28"/>
      <c r="R881" s="28"/>
      <c r="S881" s="29" t="s">
        <v>1877</v>
      </c>
      <c r="T881" s="29" t="s">
        <v>67</v>
      </c>
      <c r="U881" s="33" t="s">
        <v>1878</v>
      </c>
      <c r="V881" s="34" t="s">
        <v>249</v>
      </c>
      <c r="W881" s="34">
        <v>3</v>
      </c>
      <c r="X881" s="162">
        <v>45838</v>
      </c>
      <c r="Y881" s="162"/>
      <c r="Z881" s="30"/>
      <c r="AA881" s="119" t="str" cm="1">
        <f t="array" ref="AA881">IF(AB881="","",INDEX(AG881:DR881,_xlfn.XMATCH(AB881,AG881:DR881)-1))</f>
        <v>DE-GUP-DT-E-24-044</v>
      </c>
      <c r="AB881" s="120">
        <f t="shared" si="200"/>
        <v>45338</v>
      </c>
      <c r="AC881" s="119" cm="1">
        <f t="array" ref="AC881">IF(AB881="","",INDEX(AG881:DR881,_xlfn.XMATCH(AB881,AG881:DR881)+1))</f>
        <v>1</v>
      </c>
      <c r="AD881" s="119" t="str" cm="1">
        <f t="array" ref="AD881">IF(AE881="","",INDEX(AG881:DR881,_xlfn.XMATCH(AE881,AG881:DR881)-1))</f>
        <v>CRS-GUP-DHI-DT-22-1248</v>
      </c>
      <c r="AE881" s="120">
        <f t="shared" si="201"/>
        <v>44908</v>
      </c>
      <c r="AF881" s="119" t="str" cm="1">
        <f t="array" ref="AF881">IF(AE881="","",INDEX(AG881:DR881,_xlfn.XMATCH(AE881,AG881:DR881)+1))</f>
        <v>AA</v>
      </c>
      <c r="AG881" s="43" t="s">
        <v>1895</v>
      </c>
      <c r="AH881" s="117">
        <v>44820</v>
      </c>
      <c r="AI881" s="199" t="s">
        <v>90</v>
      </c>
      <c r="AJ881" s="43" t="s">
        <v>5076</v>
      </c>
      <c r="AK881" s="117">
        <v>44846</v>
      </c>
      <c r="AL881" s="43" t="s">
        <v>92</v>
      </c>
      <c r="AM881" s="43" t="s">
        <v>5193</v>
      </c>
      <c r="AN881" s="117">
        <v>44859</v>
      </c>
      <c r="AO881" s="43" t="s">
        <v>52</v>
      </c>
      <c r="AP881" s="43" t="s">
        <v>5380</v>
      </c>
      <c r="AQ881" s="117">
        <v>44878</v>
      </c>
      <c r="AR881" s="43" t="s">
        <v>84</v>
      </c>
      <c r="AS881" s="43" t="s">
        <v>5570</v>
      </c>
      <c r="AT881" s="117">
        <v>44889</v>
      </c>
      <c r="AU881" s="43">
        <v>0</v>
      </c>
      <c r="AV881" s="43" t="s">
        <v>5785</v>
      </c>
      <c r="AW881" s="117">
        <v>44908</v>
      </c>
      <c r="AX881" s="43" t="s">
        <v>84</v>
      </c>
      <c r="AY881" s="43" t="s">
        <v>8227</v>
      </c>
      <c r="AZ881" s="117">
        <v>45338</v>
      </c>
      <c r="BA881" s="43">
        <v>1</v>
      </c>
      <c r="BC881" s="117"/>
      <c r="BF881" s="117"/>
      <c r="BI881" s="117"/>
      <c r="BL881" s="117"/>
      <c r="BR881" s="117"/>
      <c r="BX881" s="117"/>
      <c r="CD881" s="117"/>
      <c r="CJ881" s="117"/>
      <c r="CP881" s="117"/>
      <c r="CV881" s="117"/>
      <c r="DB881" s="117"/>
      <c r="DH881" s="117"/>
      <c r="DN881" s="117"/>
      <c r="DS881" s="31" cm="1">
        <f t="array" ref="DS881">_xlfn.TAKE(_xlfn.CHOOSECOLS(_xlfn.WRAPROWS($AG881:$DR881,6),2),1)</f>
        <v>44820</v>
      </c>
      <c r="DT881" s="31" cm="1">
        <f t="array" ref="DT881">_xlfn.TAKE(_xlfn._xlws.FILTER(_xlfn.CHOOSECOLS(_xlfn.WRAPROWS($AG881:$DR881,6),2),
(_xlfn.CHOOSECOLS(_xlfn.WRAPROWS($AG881:$DR881,6),3) = "0") +
(_xlfn.CHOOSECOLS(_xlfn.WRAPROWS($AG881:$DR881,6),3) = 0) +
(_xlfn.CHOOSECOLS(_xlfn.WRAPROWS($AG881:$DR881,6),3) = "0(CP)")),1)</f>
        <v>44889</v>
      </c>
    </row>
    <row r="882" spans="1:124" s="43" customFormat="1" x14ac:dyDescent="0.45">
      <c r="A882" s="29"/>
      <c r="B882" s="28" t="s">
        <v>445</v>
      </c>
      <c r="C882" s="29" t="s">
        <v>1563</v>
      </c>
      <c r="D882" s="28" t="s">
        <v>61</v>
      </c>
      <c r="E882" s="28" t="s">
        <v>1873</v>
      </c>
      <c r="F882" s="28" t="s">
        <v>1900</v>
      </c>
      <c r="G882" s="29"/>
      <c r="H882" s="30" t="str">
        <f t="shared" si="206"/>
        <v>GUP-CQ02-P1QU-135606</v>
      </c>
      <c r="I882" s="30" t="s">
        <v>1901</v>
      </c>
      <c r="J882" s="28" t="s">
        <v>96</v>
      </c>
      <c r="K882" s="31">
        <v>45351</v>
      </c>
      <c r="L882" s="31"/>
      <c r="M882" s="28" t="s">
        <v>6622</v>
      </c>
      <c r="N882" s="28" t="s">
        <v>1876</v>
      </c>
      <c r="O882" s="29"/>
      <c r="P882" s="29"/>
      <c r="Q882" s="28"/>
      <c r="R882" s="28"/>
      <c r="S882" s="29" t="s">
        <v>1877</v>
      </c>
      <c r="T882" s="29" t="s">
        <v>67</v>
      </c>
      <c r="U882" s="33" t="s">
        <v>1878</v>
      </c>
      <c r="V882" s="34" t="s">
        <v>236</v>
      </c>
      <c r="W882" s="34">
        <v>3</v>
      </c>
      <c r="X882" s="162">
        <v>45838</v>
      </c>
      <c r="Y882" s="162"/>
      <c r="Z882" s="30"/>
      <c r="AA882" s="119" t="str" cm="1">
        <f t="array" ref="AA882">IF(AB882="","",INDEX(AG882:DR882,_xlfn.XMATCH(AB882,AG882:DR882)-1))</f>
        <v>DE-GUP-DT-E-24-045</v>
      </c>
      <c r="AB882" s="120">
        <f t="shared" si="200"/>
        <v>45338</v>
      </c>
      <c r="AC882" s="119" cm="1">
        <f t="array" ref="AC882">IF(AB882="","",INDEX(AG882:DR882,_xlfn.XMATCH(AB882,AG882:DR882)+1))</f>
        <v>0</v>
      </c>
      <c r="AD882" s="119" t="str" cm="1">
        <f t="array" ref="AD882">IF(AE882="","",INDEX(AG882:DR882,_xlfn.XMATCH(AE882,AG882:DR882)-1))</f>
        <v>CRS-GUP-DHI-DT-24-064</v>
      </c>
      <c r="AE882" s="120">
        <f t="shared" si="201"/>
        <v>45490</v>
      </c>
      <c r="AF882" s="119" t="str" cm="1">
        <f t="array" ref="AF882">IF(AE882="","",INDEX(AG882:DR882,_xlfn.XMATCH(AE882,AG882:DR882)+1))</f>
        <v>NC</v>
      </c>
      <c r="AG882" s="43" t="s">
        <v>8228</v>
      </c>
      <c r="AH882" s="117">
        <v>45338</v>
      </c>
      <c r="AI882" s="199">
        <v>0</v>
      </c>
      <c r="AJ882" s="43" t="s">
        <v>8493</v>
      </c>
      <c r="AK882" s="117">
        <v>45490</v>
      </c>
      <c r="AL882" s="43" t="s">
        <v>73</v>
      </c>
      <c r="AN882" s="117"/>
      <c r="AQ882" s="117"/>
      <c r="AT882" s="117"/>
      <c r="AW882" s="117"/>
      <c r="AZ882" s="117"/>
      <c r="BC882" s="117"/>
      <c r="BF882" s="117"/>
      <c r="BI882" s="117"/>
      <c r="BL882" s="117"/>
      <c r="BR882" s="117"/>
      <c r="BX882" s="117"/>
      <c r="CD882" s="117"/>
      <c r="CJ882" s="117"/>
      <c r="CP882" s="117"/>
      <c r="CV882" s="117"/>
      <c r="DB882" s="117"/>
      <c r="DH882" s="117"/>
      <c r="DN882" s="117"/>
      <c r="DS882" s="31" cm="1">
        <f t="array" ref="DS882">_xlfn.TAKE(_xlfn.CHOOSECOLS(_xlfn.WRAPROWS($AG882:$DR882,6),2),1)</f>
        <v>45338</v>
      </c>
      <c r="DT882" s="31" cm="1">
        <f t="array" ref="DT882">_xlfn.TAKE(_xlfn._xlws.FILTER(_xlfn.CHOOSECOLS(_xlfn.WRAPROWS($AG882:$DR882,6),2),
(_xlfn.CHOOSECOLS(_xlfn.WRAPROWS($AG882:$DR882,6),3) = "0") +
(_xlfn.CHOOSECOLS(_xlfn.WRAPROWS($AG882:$DR882,6),3) = 0) +
(_xlfn.CHOOSECOLS(_xlfn.WRAPROWS($AG882:$DR882,6),3) = "0(CP)")),1)</f>
        <v>45338</v>
      </c>
    </row>
    <row r="883" spans="1:124" s="43" customFormat="1" x14ac:dyDescent="0.45">
      <c r="A883" s="29"/>
      <c r="B883" s="28" t="s">
        <v>445</v>
      </c>
      <c r="C883" s="29" t="s">
        <v>679</v>
      </c>
      <c r="D883" s="28" t="s">
        <v>101</v>
      </c>
      <c r="E883" s="28" t="s">
        <v>1902</v>
      </c>
      <c r="F883" s="28" t="s">
        <v>1903</v>
      </c>
      <c r="G883" s="29"/>
      <c r="H883" s="30" t="str">
        <f t="shared" si="206"/>
        <v>GUP-XA00-P1SR-136711</v>
      </c>
      <c r="I883" s="30" t="s">
        <v>1904</v>
      </c>
      <c r="J883" s="29" t="s">
        <v>245</v>
      </c>
      <c r="K883" s="31">
        <v>44875</v>
      </c>
      <c r="L883" s="31">
        <v>44970</v>
      </c>
      <c r="M883" s="28" t="s">
        <v>6622</v>
      </c>
      <c r="N883" s="28" t="s">
        <v>1827</v>
      </c>
      <c r="O883" s="29"/>
      <c r="P883" s="29" t="s">
        <v>5686</v>
      </c>
      <c r="Q883" s="28"/>
      <c r="R883" s="28"/>
      <c r="S883" s="92" t="s">
        <v>1905</v>
      </c>
      <c r="T883" s="29" t="s">
        <v>67</v>
      </c>
      <c r="U883" s="33" t="s">
        <v>1906</v>
      </c>
      <c r="V883" s="34" t="s">
        <v>236</v>
      </c>
      <c r="W883" s="34">
        <v>2</v>
      </c>
      <c r="X883" s="162">
        <v>45748</v>
      </c>
      <c r="Y883" s="162">
        <v>45674</v>
      </c>
      <c r="Z883" s="30"/>
      <c r="AA883" s="119" t="str" cm="1">
        <f t="array" ref="AA883">IF(AB883="","",INDEX(AG883:DR883,_xlfn.XMATCH(AB883,AG883:DR883)-1))</f>
        <v>DE-GUP-DT-E-23-434</v>
      </c>
      <c r="AB883" s="120">
        <f t="shared" si="200"/>
        <v>45023</v>
      </c>
      <c r="AC883" s="119" cm="1">
        <f t="array" ref="AC883">IF(AB883="","",INDEX(AG883:DR883,_xlfn.XMATCH(AB883,AG883:DR883)+1))</f>
        <v>0</v>
      </c>
      <c r="AD883" s="119" t="str" cm="1">
        <f t="array" ref="AD883">IF(AE883="","",INDEX(AG883:DR883,_xlfn.XMATCH(AE883,AG883:DR883)-1))</f>
        <v>CRS-GUP-DHI-DT-23-1796</v>
      </c>
      <c r="AE883" s="120">
        <f t="shared" si="201"/>
        <v>45020</v>
      </c>
      <c r="AF883" s="119" t="str" cm="1">
        <f t="array" ref="AF883">IF(AE883="","",INDEX(AG883:DR883,_xlfn.XMATCH(AE883,AG883:DR883)+1))</f>
        <v>AA</v>
      </c>
      <c r="AG883" s="43" t="s">
        <v>5602</v>
      </c>
      <c r="AH883" s="117">
        <v>44894</v>
      </c>
      <c r="AI883" s="199" t="s">
        <v>90</v>
      </c>
      <c r="AJ883" s="43" t="s">
        <v>5832</v>
      </c>
      <c r="AK883" s="117">
        <v>44911</v>
      </c>
      <c r="AL883" s="43" t="s">
        <v>92</v>
      </c>
      <c r="AM883" s="43" t="s">
        <v>6390</v>
      </c>
      <c r="AN883" s="117">
        <v>44964</v>
      </c>
      <c r="AO883" s="43" t="s">
        <v>52</v>
      </c>
      <c r="AP883" s="43" t="s">
        <v>6754</v>
      </c>
      <c r="AQ883" s="117">
        <v>44992</v>
      </c>
      <c r="AR883" s="43" t="s">
        <v>92</v>
      </c>
      <c r="AS883" s="43" t="s">
        <v>6881</v>
      </c>
      <c r="AT883" s="117">
        <v>45001</v>
      </c>
      <c r="AU883" s="43" t="s">
        <v>337</v>
      </c>
      <c r="AV883" s="43" t="s">
        <v>7083</v>
      </c>
      <c r="AW883" s="117">
        <v>45020</v>
      </c>
      <c r="AX883" s="43" t="s">
        <v>84</v>
      </c>
      <c r="AY883" s="43" t="s">
        <v>7116</v>
      </c>
      <c r="AZ883" s="117">
        <v>45023</v>
      </c>
      <c r="BA883" s="43">
        <v>0</v>
      </c>
      <c r="BC883" s="117"/>
      <c r="BF883" s="117"/>
      <c r="BI883" s="117"/>
      <c r="BL883" s="117"/>
      <c r="BR883" s="117"/>
      <c r="BX883" s="117"/>
      <c r="CD883" s="117"/>
      <c r="CJ883" s="117"/>
      <c r="CP883" s="117"/>
      <c r="CV883" s="117"/>
      <c r="DB883" s="117"/>
      <c r="DH883" s="117"/>
      <c r="DN883" s="117"/>
      <c r="DS883" s="31" cm="1">
        <f t="array" ref="DS883">_xlfn.TAKE(_xlfn.CHOOSECOLS(_xlfn.WRAPROWS($AG883:$DR883,6),2),1)</f>
        <v>44894</v>
      </c>
      <c r="DT883" s="31" cm="1">
        <f t="array" ref="DT883">_xlfn.TAKE(_xlfn._xlws.FILTER(_xlfn.CHOOSECOLS(_xlfn.WRAPROWS($AG883:$DR883,6),2),
(_xlfn.CHOOSECOLS(_xlfn.WRAPROWS($AG883:$DR883,6),3) = "0") +
(_xlfn.CHOOSECOLS(_xlfn.WRAPROWS($AG883:$DR883,6),3) = 0) +
(_xlfn.CHOOSECOLS(_xlfn.WRAPROWS($AG883:$DR883,6),3) = "0(CP)")),1)</f>
        <v>45023</v>
      </c>
    </row>
    <row r="884" spans="1:124" s="43" customFormat="1" x14ac:dyDescent="0.45">
      <c r="A884" s="29"/>
      <c r="B884" s="28" t="s">
        <v>445</v>
      </c>
      <c r="C884" s="29" t="s">
        <v>237</v>
      </c>
      <c r="D884" s="28" t="s">
        <v>101</v>
      </c>
      <c r="E884" s="28" t="s">
        <v>1902</v>
      </c>
      <c r="F884" s="28" t="s">
        <v>1907</v>
      </c>
      <c r="G884" s="29"/>
      <c r="H884" s="30" t="str">
        <f t="shared" si="206"/>
        <v>GUP-YT01-P1SR-136704</v>
      </c>
      <c r="I884" s="30" t="s">
        <v>1908</v>
      </c>
      <c r="J884" s="29" t="s">
        <v>245</v>
      </c>
      <c r="K884" s="31">
        <v>44875</v>
      </c>
      <c r="L884" s="31">
        <v>44970</v>
      </c>
      <c r="M884" s="28" t="s">
        <v>6622</v>
      </c>
      <c r="N884" s="28" t="s">
        <v>1827</v>
      </c>
      <c r="O884" s="29"/>
      <c r="P884" s="28"/>
      <c r="Q884" s="28"/>
      <c r="R884" s="28"/>
      <c r="S884" s="92" t="s">
        <v>1905</v>
      </c>
      <c r="T884" s="29" t="s">
        <v>67</v>
      </c>
      <c r="U884" s="33" t="s">
        <v>1906</v>
      </c>
      <c r="V884" s="34" t="s">
        <v>236</v>
      </c>
      <c r="W884" s="37">
        <v>2</v>
      </c>
      <c r="X884" s="162">
        <v>45748</v>
      </c>
      <c r="Y884" s="162">
        <v>45674</v>
      </c>
      <c r="Z884" s="30"/>
      <c r="AA884" s="119" t="str" cm="1">
        <f t="array" ref="AA884">IF(AB884="","",INDEX(AG884:DR884,_xlfn.XMATCH(AB884,AG884:DR884)-1))</f>
        <v>DE-GUP-DT-E-23-321</v>
      </c>
      <c r="AB884" s="120">
        <f t="shared" si="200"/>
        <v>45001</v>
      </c>
      <c r="AC884" s="119" cm="1">
        <f t="array" ref="AC884">IF(AB884="","",INDEX(AG884:DR884,_xlfn.XMATCH(AB884,AG884:DR884)+1))</f>
        <v>0</v>
      </c>
      <c r="AD884" s="119" t="str" cm="1">
        <f t="array" ref="AD884">IF(AE884="","",INDEX(AG884:DR884,_xlfn.XMATCH(AE884,AG884:DR884)-1))</f>
        <v>CRS-GUP-DHI-DT-23-1796</v>
      </c>
      <c r="AE884" s="120">
        <f t="shared" si="201"/>
        <v>45020</v>
      </c>
      <c r="AF884" s="119" t="str" cm="1">
        <f t="array" ref="AF884">IF(AE884="","",INDEX(AG884:DR884,_xlfn.XMATCH(AE884,AG884:DR884)+1))</f>
        <v>AA</v>
      </c>
      <c r="AG884" s="43" t="s">
        <v>5602</v>
      </c>
      <c r="AH884" s="117">
        <v>44894</v>
      </c>
      <c r="AI884" s="199" t="s">
        <v>90</v>
      </c>
      <c r="AJ884" s="43" t="s">
        <v>5832</v>
      </c>
      <c r="AK884" s="117">
        <v>44911</v>
      </c>
      <c r="AL884" s="43" t="s">
        <v>92</v>
      </c>
      <c r="AM884" s="43" t="s">
        <v>6390</v>
      </c>
      <c r="AN884" s="117">
        <v>44964</v>
      </c>
      <c r="AO884" s="43" t="s">
        <v>52</v>
      </c>
      <c r="AP884" s="43" t="s">
        <v>6754</v>
      </c>
      <c r="AQ884" s="117">
        <v>44992</v>
      </c>
      <c r="AR884" s="43" t="s">
        <v>84</v>
      </c>
      <c r="AS884" s="43" t="s">
        <v>6881</v>
      </c>
      <c r="AT884" s="117">
        <v>45001</v>
      </c>
      <c r="AU884" s="43">
        <v>0</v>
      </c>
      <c r="AV884" s="43" t="s">
        <v>7083</v>
      </c>
      <c r="AW884" s="117">
        <v>45020</v>
      </c>
      <c r="AX884" s="43" t="s">
        <v>84</v>
      </c>
      <c r="AZ884" s="117"/>
      <c r="BC884" s="117"/>
      <c r="BF884" s="117"/>
      <c r="BI884" s="117"/>
      <c r="BL884" s="117"/>
      <c r="BR884" s="117"/>
      <c r="BX884" s="117"/>
      <c r="CD884" s="117"/>
      <c r="CJ884" s="117"/>
      <c r="CP884" s="117"/>
      <c r="CV884" s="117"/>
      <c r="DB884" s="117"/>
      <c r="DH884" s="117"/>
      <c r="DN884" s="117"/>
      <c r="DS884" s="31" cm="1">
        <f t="array" ref="DS884">_xlfn.TAKE(_xlfn.CHOOSECOLS(_xlfn.WRAPROWS($AG884:$DR884,6),2),1)</f>
        <v>44894</v>
      </c>
      <c r="DT884" s="31" cm="1">
        <f t="array" ref="DT884">_xlfn.TAKE(_xlfn._xlws.FILTER(_xlfn.CHOOSECOLS(_xlfn.WRAPROWS($AG884:$DR884,6),2),
(_xlfn.CHOOSECOLS(_xlfn.WRAPROWS($AG884:$DR884,6),3) = "0") +
(_xlfn.CHOOSECOLS(_xlfn.WRAPROWS($AG884:$DR884,6),3) = 0) +
(_xlfn.CHOOSECOLS(_xlfn.WRAPROWS($AG884:$DR884,6),3) = "0(CP)")),1)</f>
        <v>45001</v>
      </c>
    </row>
    <row r="885" spans="1:124" s="43" customFormat="1" x14ac:dyDescent="0.45">
      <c r="A885" s="29"/>
      <c r="B885" s="28" t="s">
        <v>445</v>
      </c>
      <c r="C885" s="29" t="s">
        <v>679</v>
      </c>
      <c r="D885" s="28" t="s">
        <v>101</v>
      </c>
      <c r="E885" s="28" t="s">
        <v>1902</v>
      </c>
      <c r="F885" s="28" t="s">
        <v>1909</v>
      </c>
      <c r="G885" s="29"/>
      <c r="H885" s="30" t="str">
        <f t="shared" si="206"/>
        <v>GUP-XA00-P1SR-136712</v>
      </c>
      <c r="I885" s="30" t="s">
        <v>1910</v>
      </c>
      <c r="J885" s="28" t="s">
        <v>96</v>
      </c>
      <c r="K885" s="31">
        <v>44920</v>
      </c>
      <c r="L885" s="31"/>
      <c r="M885" s="28" t="s">
        <v>6622</v>
      </c>
      <c r="N885" s="28" t="s">
        <v>1827</v>
      </c>
      <c r="O885" s="29"/>
      <c r="P885" s="29"/>
      <c r="Q885" s="28"/>
      <c r="R885" s="28"/>
      <c r="S885" s="92" t="s">
        <v>1905</v>
      </c>
      <c r="T885" s="29" t="s">
        <v>67</v>
      </c>
      <c r="U885" s="33" t="s">
        <v>1906</v>
      </c>
      <c r="V885" s="34" t="s">
        <v>272</v>
      </c>
      <c r="W885" s="34">
        <v>3</v>
      </c>
      <c r="X885" s="162">
        <v>45748</v>
      </c>
      <c r="Y885" s="162">
        <v>45674</v>
      </c>
      <c r="Z885" s="30"/>
      <c r="AA885" s="119" t="str" cm="1">
        <f t="array" ref="AA885">IF(AB885="","",INDEX(AG885:DR885,_xlfn.XMATCH(AB885,AG885:DR885)-1))</f>
        <v>DE-GUP-DT-E-23-253</v>
      </c>
      <c r="AB885" s="120">
        <f t="shared" si="200"/>
        <v>44984</v>
      </c>
      <c r="AC885" s="119" cm="1">
        <f t="array" ref="AC885">IF(AB885="","",INDEX(AG885:DR885,_xlfn.XMATCH(AB885,AG885:DR885)+1))</f>
        <v>0</v>
      </c>
      <c r="AD885" s="119" t="str" cm="1">
        <f t="array" ref="AD885">IF(AE885="","",INDEX(AG885:DR885,_xlfn.XMATCH(AE885,AG885:DR885)-1))</f>
        <v>CRS-GUP-DHI-DT-23-1709</v>
      </c>
      <c r="AE885" s="120">
        <f t="shared" si="201"/>
        <v>44999</v>
      </c>
      <c r="AF885" s="119" t="str" cm="1">
        <f t="array" ref="AF885">IF(AE885="","",INDEX(AG885:DR885,_xlfn.XMATCH(AE885,AG885:DR885)+1))</f>
        <v>NC</v>
      </c>
      <c r="AG885" s="43" t="s">
        <v>6615</v>
      </c>
      <c r="AH885" s="117">
        <v>44984</v>
      </c>
      <c r="AI885" s="199">
        <v>0</v>
      </c>
      <c r="AJ885" s="43" t="s">
        <v>6849</v>
      </c>
      <c r="AK885" s="117">
        <v>44999</v>
      </c>
      <c r="AL885" s="43" t="s">
        <v>73</v>
      </c>
      <c r="AN885" s="117"/>
      <c r="AQ885" s="117"/>
      <c r="AT885" s="117"/>
      <c r="AW885" s="117"/>
      <c r="AZ885" s="117"/>
      <c r="BC885" s="117"/>
      <c r="BF885" s="117"/>
      <c r="BI885" s="117"/>
      <c r="BL885" s="117"/>
      <c r="BR885" s="117"/>
      <c r="BX885" s="117"/>
      <c r="CD885" s="117"/>
      <c r="CJ885" s="117"/>
      <c r="CP885" s="117"/>
      <c r="CV885" s="117"/>
      <c r="DB885" s="117"/>
      <c r="DH885" s="117"/>
      <c r="DN885" s="117"/>
      <c r="DS885" s="31" cm="1">
        <f t="array" ref="DS885">_xlfn.TAKE(_xlfn.CHOOSECOLS(_xlfn.WRAPROWS($AG885:$DR885,6),2),1)</f>
        <v>44984</v>
      </c>
      <c r="DT885" s="31" cm="1">
        <f t="array" ref="DT885">_xlfn.TAKE(_xlfn._xlws.FILTER(_xlfn.CHOOSECOLS(_xlfn.WRAPROWS($AG885:$DR885,6),2),
(_xlfn.CHOOSECOLS(_xlfn.WRAPROWS($AG885:$DR885,6),3) = "0") +
(_xlfn.CHOOSECOLS(_xlfn.WRAPROWS($AG885:$DR885,6),3) = 0) +
(_xlfn.CHOOSECOLS(_xlfn.WRAPROWS($AG885:$DR885,6),3) = "0(CP)")),1)</f>
        <v>44984</v>
      </c>
    </row>
    <row r="886" spans="1:124" s="43" customFormat="1" x14ac:dyDescent="0.45">
      <c r="A886" s="29"/>
      <c r="B886" s="28" t="s">
        <v>445</v>
      </c>
      <c r="C886" s="29" t="s">
        <v>679</v>
      </c>
      <c r="D886" s="28" t="s">
        <v>101</v>
      </c>
      <c r="E886" s="28" t="s">
        <v>1902</v>
      </c>
      <c r="F886" s="28">
        <v>136713</v>
      </c>
      <c r="G886" s="29"/>
      <c r="H886" s="30" t="str">
        <f t="shared" si="206"/>
        <v>GUP-XA00-P1SR-136713</v>
      </c>
      <c r="I886" s="30" t="s">
        <v>6623</v>
      </c>
      <c r="J886" s="28" t="s">
        <v>96</v>
      </c>
      <c r="K886" s="31">
        <v>44988</v>
      </c>
      <c r="L886" s="31"/>
      <c r="M886" s="28" t="s">
        <v>6622</v>
      </c>
      <c r="N886" s="28" t="s">
        <v>1827</v>
      </c>
      <c r="O886" s="29"/>
      <c r="P886" s="29"/>
      <c r="Q886" s="28"/>
      <c r="R886" s="28"/>
      <c r="S886" s="92" t="s">
        <v>1905</v>
      </c>
      <c r="T886" s="29" t="s">
        <v>67</v>
      </c>
      <c r="U886" s="33" t="s">
        <v>1906</v>
      </c>
      <c r="V886" s="34" t="s">
        <v>272</v>
      </c>
      <c r="W886" s="34">
        <v>3</v>
      </c>
      <c r="X886" s="162">
        <v>45748</v>
      </c>
      <c r="Y886" s="162">
        <v>45674</v>
      </c>
      <c r="Z886" s="30"/>
      <c r="AA886" s="119" t="str" cm="1">
        <f t="array" ref="AA886">IF(AB886="","",INDEX(AG886:DR886,_xlfn.XMATCH(AB886,AG886:DR886)-1))</f>
        <v>DE-GUP-DT-E-23-253</v>
      </c>
      <c r="AB886" s="120">
        <f t="shared" ref="AB886" si="209">IF(AH886="", "",MAX(AH886,AN886,AT886,AZ886,BF886,BL886,BR886,BX886,CD886,CJ886,CP886,CV886,DB886,DH886,DN886))</f>
        <v>44984</v>
      </c>
      <c r="AC886" s="119" cm="1">
        <f t="array" ref="AC886">IF(AB886="","",INDEX(AG886:DR886,_xlfn.XMATCH(AB886,AG886:DR886)+1))</f>
        <v>0</v>
      </c>
      <c r="AD886" s="119" t="str" cm="1">
        <f t="array" ref="AD886">IF(AE886="","",INDEX(AG886:DR886,_xlfn.XMATCH(AE886,AG886:DR886)-1))</f>
        <v>CRS-GUP-DHI-DT-23-1709</v>
      </c>
      <c r="AE886" s="120">
        <f t="shared" ref="AE886" si="210">IF(AK886="", "",MAX(AK886,AQ886,AW886,BC886,BI886,BO886,BU886,CA886,CG886,CM886,CS886,CY886,DE886,DK886,DQ886))</f>
        <v>44999</v>
      </c>
      <c r="AF886" s="119" t="str" cm="1">
        <f t="array" ref="AF886">IF(AE886="","",INDEX(AG886:DR886,_xlfn.XMATCH(AE886,AG886:DR886)+1))</f>
        <v>NC</v>
      </c>
      <c r="AG886" s="43" t="s">
        <v>6615</v>
      </c>
      <c r="AH886" s="117">
        <v>44984</v>
      </c>
      <c r="AI886" s="199">
        <v>0</v>
      </c>
      <c r="AJ886" s="43" t="s">
        <v>6849</v>
      </c>
      <c r="AK886" s="117">
        <v>44999</v>
      </c>
      <c r="AL886" s="43" t="s">
        <v>73</v>
      </c>
      <c r="AN886" s="117"/>
      <c r="AQ886" s="117"/>
      <c r="AT886" s="117"/>
      <c r="AW886" s="117"/>
      <c r="AZ886" s="117"/>
      <c r="BC886" s="117"/>
      <c r="BF886" s="117"/>
      <c r="BI886" s="117"/>
      <c r="BL886" s="117"/>
      <c r="BR886" s="117"/>
      <c r="BX886" s="117"/>
      <c r="CD886" s="117"/>
      <c r="CJ886" s="117"/>
      <c r="CP886" s="117"/>
      <c r="CV886" s="117"/>
      <c r="DB886" s="117"/>
      <c r="DH886" s="117"/>
      <c r="DN886" s="117"/>
      <c r="DS886" s="31" cm="1">
        <f t="array" ref="DS886">_xlfn.TAKE(_xlfn.CHOOSECOLS(_xlfn.WRAPROWS($AG886:$DR886,6),2),1)</f>
        <v>44984</v>
      </c>
      <c r="DT886" s="31" cm="1">
        <f t="array" ref="DT886">_xlfn.TAKE(_xlfn._xlws.FILTER(_xlfn.CHOOSECOLS(_xlfn.WRAPROWS($AG886:$DR886,6),2),
(_xlfn.CHOOSECOLS(_xlfn.WRAPROWS($AG886:$DR886,6),3) = "0") +
(_xlfn.CHOOSECOLS(_xlfn.WRAPROWS($AG886:$DR886,6),3) = 0) +
(_xlfn.CHOOSECOLS(_xlfn.WRAPROWS($AG886:$DR886,6),3) = "0(CP)")),1)</f>
        <v>44984</v>
      </c>
    </row>
    <row r="887" spans="1:124" s="43" customFormat="1" x14ac:dyDescent="0.45">
      <c r="A887" s="29"/>
      <c r="B887" s="28" t="s">
        <v>445</v>
      </c>
      <c r="C887" s="29" t="s">
        <v>1563</v>
      </c>
      <c r="D887" s="28" t="s">
        <v>101</v>
      </c>
      <c r="E887" s="28" t="s">
        <v>1902</v>
      </c>
      <c r="F887" s="28" t="s">
        <v>1911</v>
      </c>
      <c r="G887" s="29"/>
      <c r="H887" s="30" t="str">
        <f t="shared" si="206"/>
        <v>GUP-CQ02-P1SR-136706</v>
      </c>
      <c r="I887" s="30" t="s">
        <v>1912</v>
      </c>
      <c r="J887" s="28" t="s">
        <v>96</v>
      </c>
      <c r="K887" s="31">
        <v>45351</v>
      </c>
      <c r="L887" s="31"/>
      <c r="M887" s="28" t="s">
        <v>6622</v>
      </c>
      <c r="N887" s="28" t="s">
        <v>1827</v>
      </c>
      <c r="O887" s="29"/>
      <c r="P887" s="29"/>
      <c r="Q887" s="28"/>
      <c r="R887" s="28"/>
      <c r="S887" s="92" t="s">
        <v>1905</v>
      </c>
      <c r="T887" s="29" t="s">
        <v>67</v>
      </c>
      <c r="U887" s="33" t="s">
        <v>1906</v>
      </c>
      <c r="V887" s="34" t="s">
        <v>236</v>
      </c>
      <c r="W887" s="37">
        <v>3</v>
      </c>
      <c r="X887" s="162">
        <v>45748</v>
      </c>
      <c r="Y887" s="162">
        <v>45674</v>
      </c>
      <c r="Z887" s="30"/>
      <c r="AA887" s="119" t="str" cm="1">
        <f t="array" ref="AA887">IF(AB887="","",INDEX(AG887:DR887,_xlfn.XMATCH(AB887,AG887:DR887)-1))</f>
        <v>DE-GUP-DT-E-24-076</v>
      </c>
      <c r="AB887" s="120">
        <f t="shared" si="200"/>
        <v>45365</v>
      </c>
      <c r="AC887" s="119" cm="1">
        <f t="array" ref="AC887">IF(AB887="","",INDEX(AG887:DR887,_xlfn.XMATCH(AB887,AG887:DR887)+1))</f>
        <v>0</v>
      </c>
      <c r="AD887" s="119" t="str" cm="1">
        <f t="array" ref="AD887">IF(AE887="","",INDEX(AG887:DR887,_xlfn.XMATCH(AE887,AG887:DR887)-1))</f>
        <v>CRS-GUP-DHI-DT-24-060</v>
      </c>
      <c r="AE887" s="120">
        <f t="shared" si="201"/>
        <v>45477</v>
      </c>
      <c r="AF887" s="119" t="str" cm="1">
        <f t="array" ref="AF887">IF(AE887="","",INDEX(AG887:DR887,_xlfn.XMATCH(AE887,AG887:DR887)+1))</f>
        <v>NC</v>
      </c>
      <c r="AG887" s="43" t="s">
        <v>8287</v>
      </c>
      <c r="AH887" s="117">
        <v>45365</v>
      </c>
      <c r="AI887" s="199">
        <v>0</v>
      </c>
      <c r="AJ887" s="43" t="s">
        <v>8478</v>
      </c>
      <c r="AK887" s="117">
        <v>45477</v>
      </c>
      <c r="AL887" s="43" t="s">
        <v>73</v>
      </c>
      <c r="AN887" s="117"/>
      <c r="AQ887" s="117"/>
      <c r="AT887" s="117"/>
      <c r="AW887" s="117"/>
      <c r="AZ887" s="117"/>
      <c r="BC887" s="117"/>
      <c r="BF887" s="117"/>
      <c r="BI887" s="117"/>
      <c r="BL887" s="117"/>
      <c r="BR887" s="117"/>
      <c r="BX887" s="117"/>
      <c r="CD887" s="117"/>
      <c r="CJ887" s="117"/>
      <c r="CP887" s="117"/>
      <c r="CV887" s="117"/>
      <c r="DB887" s="117"/>
      <c r="DH887" s="117"/>
      <c r="DN887" s="117"/>
      <c r="DS887" s="31" cm="1">
        <f t="array" ref="DS887">_xlfn.TAKE(_xlfn.CHOOSECOLS(_xlfn.WRAPROWS($AG887:$DR887,6),2),1)</f>
        <v>45365</v>
      </c>
      <c r="DT887" s="31" cm="1">
        <f t="array" ref="DT887">_xlfn.TAKE(_xlfn._xlws.FILTER(_xlfn.CHOOSECOLS(_xlfn.WRAPROWS($AG887:$DR887,6),2),
(_xlfn.CHOOSECOLS(_xlfn.WRAPROWS($AG887:$DR887,6),3) = "0") +
(_xlfn.CHOOSECOLS(_xlfn.WRAPROWS($AG887:$DR887,6),3) = 0) +
(_xlfn.CHOOSECOLS(_xlfn.WRAPROWS($AG887:$DR887,6),3) = "0(CP)")),1)</f>
        <v>45365</v>
      </c>
    </row>
    <row r="888" spans="1:124" s="43" customFormat="1" x14ac:dyDescent="0.45">
      <c r="A888" s="29"/>
      <c r="B888" s="28" t="s">
        <v>445</v>
      </c>
      <c r="C888" s="29" t="s">
        <v>679</v>
      </c>
      <c r="D888" s="28" t="s">
        <v>101</v>
      </c>
      <c r="E888" s="28" t="s">
        <v>1902</v>
      </c>
      <c r="F888" s="28" t="s">
        <v>1913</v>
      </c>
      <c r="G888" s="29"/>
      <c r="H888" s="30" t="str">
        <f t="shared" si="206"/>
        <v>GUP-XA00-P1SR-136911</v>
      </c>
      <c r="I888" s="30" t="s">
        <v>1914</v>
      </c>
      <c r="J888" s="29" t="s">
        <v>245</v>
      </c>
      <c r="K888" s="31">
        <v>44875</v>
      </c>
      <c r="L888" s="31">
        <v>44970</v>
      </c>
      <c r="M888" s="28" t="s">
        <v>6622</v>
      </c>
      <c r="N888" s="28" t="s">
        <v>1827</v>
      </c>
      <c r="O888" s="29"/>
      <c r="P888" s="29" t="s">
        <v>5686</v>
      </c>
      <c r="Q888" s="28"/>
      <c r="R888" s="28"/>
      <c r="S888" s="92" t="s">
        <v>1915</v>
      </c>
      <c r="T888" s="29" t="s">
        <v>67</v>
      </c>
      <c r="U888" s="33" t="s">
        <v>1916</v>
      </c>
      <c r="V888" s="34" t="s">
        <v>236</v>
      </c>
      <c r="W888" s="34">
        <v>2</v>
      </c>
      <c r="X888" s="162">
        <v>45838</v>
      </c>
      <c r="Y888" s="162"/>
      <c r="Z888" s="30"/>
      <c r="AA888" s="119" t="str" cm="1">
        <f t="array" ref="AA888">IF(AB888="","",INDEX(AG888:DR888,_xlfn.XMATCH(AB888,AG888:DR888)-1))</f>
        <v>DE-GUP-DT-E-23-434</v>
      </c>
      <c r="AB888" s="120">
        <f t="shared" si="200"/>
        <v>45023</v>
      </c>
      <c r="AC888" s="119" cm="1">
        <f t="array" ref="AC888">IF(AB888="","",INDEX(AG888:DR888,_xlfn.XMATCH(AB888,AG888:DR888)+1))</f>
        <v>0</v>
      </c>
      <c r="AD888" s="119" t="str" cm="1">
        <f t="array" ref="AD888">IF(AE888="","",INDEX(AG888:DR888,_xlfn.XMATCH(AE888,AG888:DR888)-1))</f>
        <v>CRS-GUP-DHI-DT-23-1796</v>
      </c>
      <c r="AE888" s="120">
        <f t="shared" si="201"/>
        <v>45020</v>
      </c>
      <c r="AF888" s="119" t="str" cm="1">
        <f t="array" ref="AF888">IF(AE888="","",INDEX(AG888:DR888,_xlfn.XMATCH(AE888,AG888:DR888)+1))</f>
        <v>AA</v>
      </c>
      <c r="AG888" s="43" t="s">
        <v>5602</v>
      </c>
      <c r="AH888" s="117">
        <v>44894</v>
      </c>
      <c r="AI888" s="199" t="s">
        <v>90</v>
      </c>
      <c r="AJ888" s="43" t="s">
        <v>5832</v>
      </c>
      <c r="AK888" s="117">
        <v>44911</v>
      </c>
      <c r="AL888" s="43" t="s">
        <v>92</v>
      </c>
      <c r="AM888" s="43" t="s">
        <v>6390</v>
      </c>
      <c r="AN888" s="117">
        <v>44964</v>
      </c>
      <c r="AO888" s="43" t="s">
        <v>52</v>
      </c>
      <c r="AP888" s="43" t="s">
        <v>6754</v>
      </c>
      <c r="AQ888" s="117">
        <v>44992</v>
      </c>
      <c r="AR888" s="43" t="s">
        <v>92</v>
      </c>
      <c r="AS888" s="43" t="s">
        <v>6881</v>
      </c>
      <c r="AT888" s="117">
        <v>45001</v>
      </c>
      <c r="AU888" s="43" t="s">
        <v>337</v>
      </c>
      <c r="AV888" s="43" t="s">
        <v>7083</v>
      </c>
      <c r="AW888" s="117">
        <v>45020</v>
      </c>
      <c r="AX888" s="43" t="s">
        <v>84</v>
      </c>
      <c r="AY888" s="43" t="s">
        <v>7116</v>
      </c>
      <c r="AZ888" s="117">
        <v>45023</v>
      </c>
      <c r="BA888" s="43">
        <v>0</v>
      </c>
      <c r="BC888" s="117"/>
      <c r="BF888" s="117"/>
      <c r="BI888" s="117"/>
      <c r="BL888" s="117"/>
      <c r="BR888" s="117"/>
      <c r="BX888" s="117"/>
      <c r="CD888" s="117"/>
      <c r="CJ888" s="117"/>
      <c r="CP888" s="117"/>
      <c r="CV888" s="117"/>
      <c r="DB888" s="117"/>
      <c r="DH888" s="117"/>
      <c r="DN888" s="117"/>
      <c r="DS888" s="31" cm="1">
        <f t="array" ref="DS888">_xlfn.TAKE(_xlfn.CHOOSECOLS(_xlfn.WRAPROWS($AG888:$DR888,6),2),1)</f>
        <v>44894</v>
      </c>
      <c r="DT888" s="31" cm="1">
        <f t="array" ref="DT888">_xlfn.TAKE(_xlfn._xlws.FILTER(_xlfn.CHOOSECOLS(_xlfn.WRAPROWS($AG888:$DR888,6),2),
(_xlfn.CHOOSECOLS(_xlfn.WRAPROWS($AG888:$DR888,6),3) = "0") +
(_xlfn.CHOOSECOLS(_xlfn.WRAPROWS($AG888:$DR888,6),3) = 0) +
(_xlfn.CHOOSECOLS(_xlfn.WRAPROWS($AG888:$DR888,6),3) = "0(CP)")),1)</f>
        <v>45023</v>
      </c>
    </row>
    <row r="889" spans="1:124" s="43" customFormat="1" x14ac:dyDescent="0.45">
      <c r="A889" s="29"/>
      <c r="B889" s="28" t="s">
        <v>445</v>
      </c>
      <c r="C889" s="29" t="s">
        <v>237</v>
      </c>
      <c r="D889" s="28" t="s">
        <v>101</v>
      </c>
      <c r="E889" s="28" t="s">
        <v>1902</v>
      </c>
      <c r="F889" s="28" t="s">
        <v>1917</v>
      </c>
      <c r="G889" s="29"/>
      <c r="H889" s="30" t="str">
        <f t="shared" si="206"/>
        <v>GUP-YT01-P1SR-136904</v>
      </c>
      <c r="I889" s="30" t="s">
        <v>1918</v>
      </c>
      <c r="J889" s="29" t="s">
        <v>245</v>
      </c>
      <c r="K889" s="31">
        <v>44875</v>
      </c>
      <c r="L889" s="31">
        <v>44970</v>
      </c>
      <c r="M889" s="28" t="s">
        <v>6622</v>
      </c>
      <c r="N889" s="28" t="s">
        <v>1827</v>
      </c>
      <c r="O889" s="29"/>
      <c r="P889" s="28"/>
      <c r="Q889" s="28"/>
      <c r="R889" s="28"/>
      <c r="S889" s="92" t="s">
        <v>1915</v>
      </c>
      <c r="T889" s="29" t="s">
        <v>67</v>
      </c>
      <c r="U889" s="33" t="s">
        <v>1916</v>
      </c>
      <c r="V889" s="34" t="s">
        <v>236</v>
      </c>
      <c r="W889" s="34">
        <v>2</v>
      </c>
      <c r="X889" s="162">
        <v>45838</v>
      </c>
      <c r="Y889" s="162"/>
      <c r="Z889" s="30"/>
      <c r="AA889" s="119" t="str" cm="1">
        <f t="array" ref="AA889">IF(AB889="","",INDEX(AG889:DR889,_xlfn.XMATCH(AB889,AG889:DR889)-1))</f>
        <v>DE-GUP-DT-E-23-321</v>
      </c>
      <c r="AB889" s="120">
        <f t="shared" si="200"/>
        <v>45001</v>
      </c>
      <c r="AC889" s="119" cm="1">
        <f t="array" ref="AC889">IF(AB889="","",INDEX(AG889:DR889,_xlfn.XMATCH(AB889,AG889:DR889)+1))</f>
        <v>0</v>
      </c>
      <c r="AD889" s="119" t="str" cm="1">
        <f t="array" ref="AD889">IF(AE889="","",INDEX(AG889:DR889,_xlfn.XMATCH(AE889,AG889:DR889)-1))</f>
        <v>CRS-GUP-DHI-DT-23-1796</v>
      </c>
      <c r="AE889" s="120">
        <f t="shared" si="201"/>
        <v>45020</v>
      </c>
      <c r="AF889" s="119" t="str" cm="1">
        <f t="array" ref="AF889">IF(AE889="","",INDEX(AG889:DR889,_xlfn.XMATCH(AE889,AG889:DR889)+1))</f>
        <v>AA</v>
      </c>
      <c r="AG889" s="43" t="s">
        <v>5602</v>
      </c>
      <c r="AH889" s="117">
        <v>44894</v>
      </c>
      <c r="AI889" s="199" t="s">
        <v>90</v>
      </c>
      <c r="AJ889" s="43" t="s">
        <v>5832</v>
      </c>
      <c r="AK889" s="117">
        <v>44911</v>
      </c>
      <c r="AL889" s="43" t="s">
        <v>92</v>
      </c>
      <c r="AM889" s="43" t="s">
        <v>6390</v>
      </c>
      <c r="AN889" s="117">
        <v>44964</v>
      </c>
      <c r="AO889" s="43" t="s">
        <v>52</v>
      </c>
      <c r="AP889" s="43" t="s">
        <v>6754</v>
      </c>
      <c r="AQ889" s="117">
        <v>44992</v>
      </c>
      <c r="AR889" s="43" t="s">
        <v>84</v>
      </c>
      <c r="AS889" s="43" t="s">
        <v>6881</v>
      </c>
      <c r="AT889" s="117">
        <v>45001</v>
      </c>
      <c r="AU889" s="43">
        <v>0</v>
      </c>
      <c r="AV889" s="43" t="s">
        <v>7083</v>
      </c>
      <c r="AW889" s="117">
        <v>45020</v>
      </c>
      <c r="AX889" s="43" t="s">
        <v>84</v>
      </c>
      <c r="AZ889" s="117"/>
      <c r="BC889" s="117"/>
      <c r="BF889" s="117"/>
      <c r="BI889" s="117"/>
      <c r="BL889" s="117"/>
      <c r="BR889" s="117"/>
      <c r="BX889" s="117"/>
      <c r="CD889" s="117"/>
      <c r="CJ889" s="117"/>
      <c r="CP889" s="117"/>
      <c r="CV889" s="117"/>
      <c r="DB889" s="117"/>
      <c r="DH889" s="117"/>
      <c r="DN889" s="117"/>
      <c r="DS889" s="31" cm="1">
        <f t="array" ref="DS889">_xlfn.TAKE(_xlfn.CHOOSECOLS(_xlfn.WRAPROWS($AG889:$DR889,6),2),1)</f>
        <v>44894</v>
      </c>
      <c r="DT889" s="31" cm="1">
        <f t="array" ref="DT889">_xlfn.TAKE(_xlfn._xlws.FILTER(_xlfn.CHOOSECOLS(_xlfn.WRAPROWS($AG889:$DR889,6),2),
(_xlfn.CHOOSECOLS(_xlfn.WRAPROWS($AG889:$DR889,6),3) = "0") +
(_xlfn.CHOOSECOLS(_xlfn.WRAPROWS($AG889:$DR889,6),3) = 0) +
(_xlfn.CHOOSECOLS(_xlfn.WRAPROWS($AG889:$DR889,6),3) = "0(CP)")),1)</f>
        <v>45001</v>
      </c>
    </row>
    <row r="890" spans="1:124" s="43" customFormat="1" x14ac:dyDescent="0.45">
      <c r="A890" s="29"/>
      <c r="B890" s="28" t="s">
        <v>445</v>
      </c>
      <c r="C890" s="29" t="s">
        <v>134</v>
      </c>
      <c r="D890" s="28" t="s">
        <v>101</v>
      </c>
      <c r="E890" s="28" t="s">
        <v>1919</v>
      </c>
      <c r="F890" s="28" t="s">
        <v>1920</v>
      </c>
      <c r="G890" s="29"/>
      <c r="H890" s="30" t="str">
        <f t="shared" si="206"/>
        <v>GUP-XG02-P1G-134101</v>
      </c>
      <c r="I890" s="30" t="s">
        <v>8143</v>
      </c>
      <c r="J890" s="29" t="s">
        <v>245</v>
      </c>
      <c r="K890" s="31">
        <v>44602</v>
      </c>
      <c r="L890" s="31">
        <v>44844</v>
      </c>
      <c r="M890" s="28" t="s">
        <v>6622</v>
      </c>
      <c r="N890" s="28" t="s">
        <v>1827</v>
      </c>
      <c r="O890" s="29"/>
      <c r="P890" s="28"/>
      <c r="Q890" s="28" t="s">
        <v>54</v>
      </c>
      <c r="R890" s="28" t="s">
        <v>65</v>
      </c>
      <c r="S890" s="29" t="s">
        <v>1921</v>
      </c>
      <c r="T890" s="29" t="s">
        <v>67</v>
      </c>
      <c r="U890" s="33" t="s">
        <v>1922</v>
      </c>
      <c r="V890" s="34" t="s">
        <v>236</v>
      </c>
      <c r="W890" s="34">
        <v>2</v>
      </c>
      <c r="X890" s="162">
        <v>45838</v>
      </c>
      <c r="Y890" s="162"/>
      <c r="Z890" s="30"/>
      <c r="AA890" s="119" t="str" cm="1">
        <f t="array" ref="AA890">IF(AB890="","",INDEX(AG890:DR890,_xlfn.XMATCH(AB890,AG890:DR890)-1))</f>
        <v>DE-GUP-DT-E-24-187</v>
      </c>
      <c r="AB890" s="120">
        <f t="shared" ref="AB890:AB891" si="211">IF(AH890="", "",MAX(AH890,AN890,AT890,AZ890,BF890,BL890,BR890,BX890,CD890,CJ890,CP890,CV890,DB890,DH890,DN890))</f>
        <v>45496</v>
      </c>
      <c r="AC890" s="119" cm="1">
        <f t="array" ref="AC890">IF(AB890="","",INDEX(AG890:DR890,_xlfn.XMATCH(AB890,AG890:DR890)+1))</f>
        <v>2</v>
      </c>
      <c r="AD890" s="119" t="str" cm="1">
        <f t="array" ref="AD890">IF(AE890="","",INDEX(AG890:DR890,_xlfn.XMATCH(AE890,AG890:DR890)-1))</f>
        <v>자체 CRS 개정 후 제출</v>
      </c>
      <c r="AE890" s="120">
        <f t="shared" ref="AE890:AE891" si="212">IF(AK890="", "",MAX(AK890,AQ890,AW890,BC890,BI890,BO890,BU890,CA890,CG890,CM890,CS890,CY890,DE890,DK890,DQ890))</f>
        <v>45495</v>
      </c>
      <c r="AF890" s="119" t="str" cm="1">
        <f t="array" ref="AF890">IF(AE890="","",INDEX(AG890:DR890,_xlfn.XMATCH(AE890,AG890:DR890)+1))</f>
        <v>N/A</v>
      </c>
      <c r="AG890" s="43" t="s">
        <v>1923</v>
      </c>
      <c r="AH890" s="117">
        <v>44638</v>
      </c>
      <c r="AI890" s="199" t="s">
        <v>106</v>
      </c>
      <c r="AJ890" s="43" t="s">
        <v>1924</v>
      </c>
      <c r="AK890" s="117">
        <v>44658</v>
      </c>
      <c r="AL890" s="43" t="s">
        <v>92</v>
      </c>
      <c r="AM890" s="43" t="s">
        <v>1925</v>
      </c>
      <c r="AN890" s="117">
        <v>44714</v>
      </c>
      <c r="AO890" s="43" t="s">
        <v>52</v>
      </c>
      <c r="AP890" s="43" t="s">
        <v>1926</v>
      </c>
      <c r="AQ890" s="117">
        <v>44733</v>
      </c>
      <c r="AR890" s="43" t="s">
        <v>92</v>
      </c>
      <c r="AS890" s="43" t="s">
        <v>1927</v>
      </c>
      <c r="AT890" s="117">
        <v>44789</v>
      </c>
      <c r="AU890" s="43" t="s">
        <v>337</v>
      </c>
      <c r="AV890" s="43" t="s">
        <v>1928</v>
      </c>
      <c r="AW890" s="117">
        <v>44809</v>
      </c>
      <c r="AX890" s="43" t="s">
        <v>92</v>
      </c>
      <c r="AY890" s="43" t="s">
        <v>5755</v>
      </c>
      <c r="AZ890" s="117">
        <v>44907</v>
      </c>
      <c r="BA890" s="43" t="s">
        <v>82</v>
      </c>
      <c r="BB890" s="43" t="s">
        <v>5991</v>
      </c>
      <c r="BC890" s="117">
        <v>44923</v>
      </c>
      <c r="BD890" s="43" t="s">
        <v>113</v>
      </c>
      <c r="BE890" s="43" t="s">
        <v>6163</v>
      </c>
      <c r="BF890" s="117">
        <v>44938</v>
      </c>
      <c r="BG890" s="43" t="s">
        <v>340</v>
      </c>
      <c r="BH890" s="43" t="s">
        <v>6749</v>
      </c>
      <c r="BI890" s="117">
        <v>44992</v>
      </c>
      <c r="BJ890" s="43" t="s">
        <v>84</v>
      </c>
      <c r="BK890" s="43" t="s">
        <v>8148</v>
      </c>
      <c r="BL890" s="117">
        <v>45280</v>
      </c>
      <c r="BM890" s="43">
        <v>1</v>
      </c>
      <c r="BN890" s="43" t="s">
        <v>7690</v>
      </c>
      <c r="BO890" s="117">
        <v>45495</v>
      </c>
      <c r="BP890" s="43" t="s">
        <v>456</v>
      </c>
      <c r="BQ890" s="43" t="s">
        <v>8496</v>
      </c>
      <c r="BR890" s="117">
        <v>45496</v>
      </c>
      <c r="BS890" s="43">
        <v>2</v>
      </c>
      <c r="BX890" s="117"/>
      <c r="CD890" s="117"/>
      <c r="CJ890" s="117"/>
      <c r="CP890" s="117"/>
      <c r="CV890" s="117"/>
      <c r="DB890" s="117"/>
      <c r="DH890" s="117"/>
      <c r="DN890" s="117"/>
      <c r="DS890" s="31" cm="1">
        <f t="array" ref="DS890">_xlfn.TAKE(_xlfn.CHOOSECOLS(_xlfn.WRAPROWS($AG890:$DR890,6),2),1)</f>
        <v>44638</v>
      </c>
      <c r="DT890" s="31" cm="1">
        <f t="array" ref="DT890">_xlfn.TAKE(_xlfn._xlws.FILTER(_xlfn.CHOOSECOLS(_xlfn.WRAPROWS($AG890:$DR890,6),2),
(_xlfn.CHOOSECOLS(_xlfn.WRAPROWS($AG890:$DR890,6),3) = "0") +
(_xlfn.CHOOSECOLS(_xlfn.WRAPROWS($AG890:$DR890,6),3) = 0) +
(_xlfn.CHOOSECOLS(_xlfn.WRAPROWS($AG890:$DR890,6),3) = "0(CP)")),1)</f>
        <v>44938</v>
      </c>
    </row>
    <row r="891" spans="1:124" s="43" customFormat="1" x14ac:dyDescent="0.45">
      <c r="A891" s="29"/>
      <c r="B891" s="28" t="s">
        <v>445</v>
      </c>
      <c r="C891" s="29" t="s">
        <v>679</v>
      </c>
      <c r="D891" s="28" t="s">
        <v>101</v>
      </c>
      <c r="E891" s="28" t="s">
        <v>1919</v>
      </c>
      <c r="F891" s="28" t="s">
        <v>1929</v>
      </c>
      <c r="G891" s="29"/>
      <c r="H891" s="30" t="str">
        <f t="shared" si="206"/>
        <v>GUP-XA00-P1G-134103</v>
      </c>
      <c r="I891" s="30" t="s">
        <v>1930</v>
      </c>
      <c r="J891" s="29" t="s">
        <v>245</v>
      </c>
      <c r="K891" s="31">
        <v>44539</v>
      </c>
      <c r="L891" s="31">
        <v>44782</v>
      </c>
      <c r="M891" s="28" t="s">
        <v>6622</v>
      </c>
      <c r="N891" s="28" t="s">
        <v>1827</v>
      </c>
      <c r="O891" s="29"/>
      <c r="P891" s="29" t="s">
        <v>5686</v>
      </c>
      <c r="Q891" s="28" t="s">
        <v>54</v>
      </c>
      <c r="R891" s="28" t="s">
        <v>65</v>
      </c>
      <c r="S891" s="29" t="s">
        <v>1921</v>
      </c>
      <c r="T891" s="29" t="s">
        <v>67</v>
      </c>
      <c r="U891" s="33" t="s">
        <v>1922</v>
      </c>
      <c r="V891" s="34" t="s">
        <v>236</v>
      </c>
      <c r="W891" s="34">
        <v>2</v>
      </c>
      <c r="X891" s="162">
        <v>45838</v>
      </c>
      <c r="Y891" s="162"/>
      <c r="Z891" s="30"/>
      <c r="AA891" s="119" t="str" cm="1">
        <f t="array" ref="AA891">IF(AB891="","",INDEX(AG891:DR891,_xlfn.XMATCH(AB891,AG891:DR891)-1))</f>
        <v>DE-GUP-DT-E-23-748</v>
      </c>
      <c r="AB891" s="120">
        <f t="shared" si="211"/>
        <v>45155</v>
      </c>
      <c r="AC891" s="119" cm="1">
        <f t="array" ref="AC891">IF(AB891="","",INDEX(AG891:DR891,_xlfn.XMATCH(AB891,AG891:DR891)+1))</f>
        <v>1</v>
      </c>
      <c r="AD891" s="119" t="str" cm="1">
        <f t="array" ref="AD891">IF(AE891="","",INDEX(AG891:DR891,_xlfn.XMATCH(AE891,AG891:DR891)-1))</f>
        <v>자체 CRS 개정 후 제출</v>
      </c>
      <c r="AE891" s="120">
        <f t="shared" si="212"/>
        <v>45154</v>
      </c>
      <c r="AF891" s="119" t="str" cm="1">
        <f t="array" ref="AF891">IF(AE891="","",INDEX(AG891:DR891,_xlfn.XMATCH(AE891,AG891:DR891)+1))</f>
        <v>N/A</v>
      </c>
      <c r="AG891" s="43" t="s">
        <v>1931</v>
      </c>
      <c r="AH891" s="117">
        <v>44545</v>
      </c>
      <c r="AI891" s="199" t="s">
        <v>106</v>
      </c>
      <c r="AJ891" s="43" t="s">
        <v>1932</v>
      </c>
      <c r="AK891" s="117">
        <v>44575</v>
      </c>
      <c r="AL891" s="43" t="s">
        <v>77</v>
      </c>
      <c r="AM891" s="43" t="s">
        <v>1923</v>
      </c>
      <c r="AN891" s="117">
        <v>44638</v>
      </c>
      <c r="AO891" s="43" t="s">
        <v>75</v>
      </c>
      <c r="AP891" s="43" t="s">
        <v>1924</v>
      </c>
      <c r="AQ891" s="117">
        <v>44658</v>
      </c>
      <c r="AR891" s="43" t="s">
        <v>92</v>
      </c>
      <c r="AS891" s="43" t="s">
        <v>1925</v>
      </c>
      <c r="AT891" s="117">
        <v>44714</v>
      </c>
      <c r="AU891" s="43" t="s">
        <v>337</v>
      </c>
      <c r="AV891" s="43" t="s">
        <v>1926</v>
      </c>
      <c r="AW891" s="117">
        <v>44733</v>
      </c>
      <c r="AX891" s="43" t="s">
        <v>92</v>
      </c>
      <c r="AY891" s="43" t="s">
        <v>1927</v>
      </c>
      <c r="AZ891" s="117">
        <v>44789</v>
      </c>
      <c r="BA891" s="43" t="s">
        <v>82</v>
      </c>
      <c r="BB891" s="43" t="s">
        <v>1928</v>
      </c>
      <c r="BC891" s="117">
        <v>44809</v>
      </c>
      <c r="BD891" s="43" t="s">
        <v>92</v>
      </c>
      <c r="BE891" s="43" t="s">
        <v>5691</v>
      </c>
      <c r="BF891" s="117">
        <v>44897</v>
      </c>
      <c r="BG891" s="43" t="s">
        <v>418</v>
      </c>
      <c r="BH891" s="43" t="s">
        <v>5842</v>
      </c>
      <c r="BI891" s="117">
        <v>44911</v>
      </c>
      <c r="BJ891" s="43" t="s">
        <v>84</v>
      </c>
      <c r="BK891" s="43" t="s">
        <v>6164</v>
      </c>
      <c r="BL891" s="117">
        <v>44938</v>
      </c>
      <c r="BM891" s="43">
        <v>0</v>
      </c>
      <c r="BN891" s="43" t="s">
        <v>7690</v>
      </c>
      <c r="BO891" s="117">
        <v>45154</v>
      </c>
      <c r="BP891" s="43" t="s">
        <v>456</v>
      </c>
      <c r="BQ891" s="43" t="s">
        <v>7817</v>
      </c>
      <c r="BR891" s="117">
        <v>45155</v>
      </c>
      <c r="BS891" s="43">
        <v>1</v>
      </c>
      <c r="CD891" s="117"/>
      <c r="CJ891" s="117"/>
      <c r="CP891" s="117"/>
      <c r="CV891" s="117"/>
      <c r="DB891" s="117"/>
      <c r="DH891" s="117"/>
      <c r="DN891" s="117"/>
      <c r="DS891" s="31" cm="1">
        <f t="array" ref="DS891">_xlfn.TAKE(_xlfn.CHOOSECOLS(_xlfn.WRAPROWS($AG891:$DR891,6),2),1)</f>
        <v>44545</v>
      </c>
      <c r="DT891" s="31" cm="1">
        <f t="array" ref="DT891">_xlfn.TAKE(_xlfn._xlws.FILTER(_xlfn.CHOOSECOLS(_xlfn.WRAPROWS($AG891:$DR891,6),2),
(_xlfn.CHOOSECOLS(_xlfn.WRAPROWS($AG891:$DR891,6),3) = "0") +
(_xlfn.CHOOSECOLS(_xlfn.WRAPROWS($AG891:$DR891,6),3) = 0) +
(_xlfn.CHOOSECOLS(_xlfn.WRAPROWS($AG891:$DR891,6),3) = "0(CP)")),1)</f>
        <v>44938</v>
      </c>
    </row>
    <row r="892" spans="1:124" s="43" customFormat="1" x14ac:dyDescent="0.45">
      <c r="A892" s="29"/>
      <c r="B892" s="28" t="s">
        <v>445</v>
      </c>
      <c r="C892" s="29" t="s">
        <v>141</v>
      </c>
      <c r="D892" s="28" t="s">
        <v>101</v>
      </c>
      <c r="E892" s="28" t="s">
        <v>1919</v>
      </c>
      <c r="F892" s="28" t="s">
        <v>1933</v>
      </c>
      <c r="G892" s="29"/>
      <c r="H892" s="30" t="str">
        <f t="shared" si="206"/>
        <v>GUP-XS00-P1G-134104</v>
      </c>
      <c r="I892" s="30" t="s">
        <v>7946</v>
      </c>
      <c r="J892" s="29" t="s">
        <v>245</v>
      </c>
      <c r="K892" s="31">
        <v>44533</v>
      </c>
      <c r="L892" s="31">
        <v>44776</v>
      </c>
      <c r="M892" s="28" t="s">
        <v>6622</v>
      </c>
      <c r="N892" s="28" t="s">
        <v>1827</v>
      </c>
      <c r="O892" s="29"/>
      <c r="P892" s="29" t="s">
        <v>5686</v>
      </c>
      <c r="Q892" s="28" t="s">
        <v>54</v>
      </c>
      <c r="R892" s="28" t="s">
        <v>65</v>
      </c>
      <c r="S892" s="29" t="s">
        <v>1921</v>
      </c>
      <c r="T892" s="29" t="s">
        <v>67</v>
      </c>
      <c r="U892" s="33" t="s">
        <v>1922</v>
      </c>
      <c r="V892" s="34" t="s">
        <v>236</v>
      </c>
      <c r="W892" s="34">
        <v>1</v>
      </c>
      <c r="X892" s="162">
        <v>45838</v>
      </c>
      <c r="Y892" s="162"/>
      <c r="Z892" s="30"/>
      <c r="AA892" s="119" t="str" cm="1">
        <f t="array" ref="AA892">IF(AB892="","",INDEX(AG892:DR892,_xlfn.XMATCH(AB892,AG892:DR892)-1))</f>
        <v>DE-GUP-DT-E-23-1002</v>
      </c>
      <c r="AB892" s="120">
        <f t="shared" ref="AB892:AB953" si="213">IF(AH892="", "",MAX(AH892,AN892,AT892,AZ892,BF892,BL892,BR892,BX892,CD892,CJ892,CP892,CV892,DB892,DH892,DN892))</f>
        <v>45280</v>
      </c>
      <c r="AC892" s="119" cm="1">
        <f t="array" ref="AC892">IF(AB892="","",INDEX(AG892:DR892,_xlfn.XMATCH(AB892,AG892:DR892)+1))</f>
        <v>1</v>
      </c>
      <c r="AD892" s="119" t="str" cm="1">
        <f t="array" ref="AD892">IF(AE892="","",INDEX(AG892:DR892,_xlfn.XMATCH(AE892,AG892:DR892)-1))</f>
        <v>CRS-GUP-DHI-DT-22-1278</v>
      </c>
      <c r="AE892" s="120">
        <f t="shared" ref="AE892:AE953" si="214">IF(AK892="", "",MAX(AK892,AQ892,AW892,BC892,BI892,BO892,BU892,CA892,CG892,CM892,CS892,CY892,DE892,DK892,DQ892))</f>
        <v>44911</v>
      </c>
      <c r="AF892" s="119" t="str" cm="1">
        <f t="array" ref="AF892">IF(AE892="","",INDEX(AG892:DR892,_xlfn.XMATCH(AE892,AG892:DR892)+1))</f>
        <v>AA</v>
      </c>
      <c r="AG892" s="43" t="s">
        <v>1934</v>
      </c>
      <c r="AH892" s="117">
        <v>44540</v>
      </c>
      <c r="AI892" s="199" t="s">
        <v>106</v>
      </c>
      <c r="AJ892" s="43" t="s">
        <v>1935</v>
      </c>
      <c r="AK892" s="117">
        <v>44572</v>
      </c>
      <c r="AL892" s="43" t="s">
        <v>77</v>
      </c>
      <c r="AM892" s="43" t="s">
        <v>1923</v>
      </c>
      <c r="AN892" s="117">
        <v>44638</v>
      </c>
      <c r="AO892" s="43" t="s">
        <v>75</v>
      </c>
      <c r="AP892" s="43" t="s">
        <v>1924</v>
      </c>
      <c r="AQ892" s="117">
        <v>44658</v>
      </c>
      <c r="AR892" s="43" t="s">
        <v>92</v>
      </c>
      <c r="AS892" s="43" t="s">
        <v>1925</v>
      </c>
      <c r="AT892" s="117">
        <v>44714</v>
      </c>
      <c r="AU892" s="43" t="s">
        <v>337</v>
      </c>
      <c r="AV892" s="43" t="s">
        <v>1926</v>
      </c>
      <c r="AW892" s="117">
        <v>44733</v>
      </c>
      <c r="AX892" s="43" t="s">
        <v>92</v>
      </c>
      <c r="AY892" s="43" t="s">
        <v>1927</v>
      </c>
      <c r="AZ892" s="117">
        <v>44789</v>
      </c>
      <c r="BA892" s="43" t="s">
        <v>82</v>
      </c>
      <c r="BB892" s="43" t="s">
        <v>1928</v>
      </c>
      <c r="BC892" s="117">
        <v>44809</v>
      </c>
      <c r="BD892" s="43" t="s">
        <v>113</v>
      </c>
      <c r="BE892" s="43" t="s">
        <v>5692</v>
      </c>
      <c r="BF892" s="117">
        <v>44897</v>
      </c>
      <c r="BG892" s="43" t="s">
        <v>340</v>
      </c>
      <c r="BH892" s="43" t="s">
        <v>5843</v>
      </c>
      <c r="BI892" s="117">
        <v>44911</v>
      </c>
      <c r="BJ892" s="43" t="s">
        <v>84</v>
      </c>
      <c r="BK892" s="43" t="s">
        <v>8148</v>
      </c>
      <c r="BL892" s="117">
        <v>45280</v>
      </c>
      <c r="BM892" s="43">
        <v>1</v>
      </c>
      <c r="BR892" s="117"/>
      <c r="BX892" s="117"/>
      <c r="CD892" s="117"/>
      <c r="CJ892" s="117"/>
      <c r="CP892" s="117"/>
      <c r="CV892" s="117"/>
      <c r="DB892" s="117"/>
      <c r="DH892" s="117"/>
      <c r="DN892" s="117"/>
      <c r="DS892" s="31" cm="1">
        <f t="array" ref="DS892">_xlfn.TAKE(_xlfn.CHOOSECOLS(_xlfn.WRAPROWS($AG892:$DR892,6),2),1)</f>
        <v>44540</v>
      </c>
      <c r="DT892" s="31" cm="1">
        <f t="array" ref="DT892">_xlfn.TAKE(_xlfn._xlws.FILTER(_xlfn.CHOOSECOLS(_xlfn.WRAPROWS($AG892:$DR892,6),2),
(_xlfn.CHOOSECOLS(_xlfn.WRAPROWS($AG892:$DR892,6),3) = "0") +
(_xlfn.CHOOSECOLS(_xlfn.WRAPROWS($AG892:$DR892,6),3) = 0) +
(_xlfn.CHOOSECOLS(_xlfn.WRAPROWS($AG892:$DR892,6),3) = "0(CP)")),1)</f>
        <v>44897</v>
      </c>
    </row>
    <row r="893" spans="1:124" s="43" customFormat="1" x14ac:dyDescent="0.45">
      <c r="A893" s="29"/>
      <c r="B893" s="28" t="s">
        <v>445</v>
      </c>
      <c r="C893" s="29" t="s">
        <v>1100</v>
      </c>
      <c r="D893" s="28" t="s">
        <v>101</v>
      </c>
      <c r="E893" s="28" t="s">
        <v>1919</v>
      </c>
      <c r="F893" s="28" t="s">
        <v>1936</v>
      </c>
      <c r="G893" s="29"/>
      <c r="H893" s="30" t="str">
        <f t="shared" si="206"/>
        <v>GUP-CC07-P1G-134105</v>
      </c>
      <c r="I893" s="30" t="s">
        <v>8145</v>
      </c>
      <c r="J893" s="29" t="s">
        <v>245</v>
      </c>
      <c r="K893" s="31">
        <v>44533</v>
      </c>
      <c r="L893" s="31">
        <v>44776</v>
      </c>
      <c r="M893" s="28" t="s">
        <v>6622</v>
      </c>
      <c r="N893" s="28" t="s">
        <v>1827</v>
      </c>
      <c r="O893" s="29"/>
      <c r="P893" s="29" t="s">
        <v>5686</v>
      </c>
      <c r="Q893" s="28"/>
      <c r="R893" s="28"/>
      <c r="S893" s="29" t="s">
        <v>1921</v>
      </c>
      <c r="T893" s="29" t="s">
        <v>67</v>
      </c>
      <c r="U893" s="33" t="s">
        <v>1922</v>
      </c>
      <c r="V893" s="34" t="s">
        <v>236</v>
      </c>
      <c r="W893" s="34">
        <v>2</v>
      </c>
      <c r="X893" s="162">
        <v>45838</v>
      </c>
      <c r="Y893" s="162"/>
      <c r="Z893" s="30"/>
      <c r="AA893" s="119" t="str" cm="1">
        <f t="array" ref="AA893">IF(AB893="","",INDEX(AG893:DR893,_xlfn.XMATCH(AB893,AG893:DR893)-1))</f>
        <v>DE-GUP-DT-E-23-1002</v>
      </c>
      <c r="AB893" s="120">
        <f t="shared" si="213"/>
        <v>45280</v>
      </c>
      <c r="AC893" s="119" cm="1">
        <f t="array" ref="AC893">IF(AB893="","",INDEX(AG893:DR893,_xlfn.XMATCH(AB893,AG893:DR893)+1))</f>
        <v>1</v>
      </c>
      <c r="AD893" s="119" t="str" cm="1">
        <f t="array" ref="AD893">IF(AE893="","",INDEX(AG893:DR893,_xlfn.XMATCH(AE893,AG893:DR893)-1))</f>
        <v>CRS-GUP-DHI-DT-22-1278</v>
      </c>
      <c r="AE893" s="120">
        <f t="shared" si="214"/>
        <v>44911</v>
      </c>
      <c r="AF893" s="119" t="str" cm="1">
        <f t="array" ref="AF893">IF(AE893="","",INDEX(AG893:DR893,_xlfn.XMATCH(AE893,AG893:DR893)+1))</f>
        <v>AA</v>
      </c>
      <c r="AG893" s="43" t="s">
        <v>1934</v>
      </c>
      <c r="AH893" s="117">
        <v>44540</v>
      </c>
      <c r="AI893" s="199" t="s">
        <v>106</v>
      </c>
      <c r="AJ893" s="43" t="s">
        <v>1935</v>
      </c>
      <c r="AK893" s="117">
        <v>44572</v>
      </c>
      <c r="AL893" s="43" t="s">
        <v>77</v>
      </c>
      <c r="AM893" s="43" t="s">
        <v>1923</v>
      </c>
      <c r="AN893" s="117">
        <v>44638</v>
      </c>
      <c r="AO893" s="43" t="s">
        <v>75</v>
      </c>
      <c r="AP893" s="43" t="s">
        <v>1924</v>
      </c>
      <c r="AQ893" s="117">
        <v>44658</v>
      </c>
      <c r="AR893" s="43" t="s">
        <v>92</v>
      </c>
      <c r="AS893" s="43" t="s">
        <v>1925</v>
      </c>
      <c r="AT893" s="117">
        <v>44714</v>
      </c>
      <c r="AU893" s="43" t="s">
        <v>337</v>
      </c>
      <c r="AV893" s="43" t="s">
        <v>1926</v>
      </c>
      <c r="AW893" s="117">
        <v>44733</v>
      </c>
      <c r="AX893" s="43" t="s">
        <v>113</v>
      </c>
      <c r="AY893" s="43" t="s">
        <v>1927</v>
      </c>
      <c r="AZ893" s="117">
        <v>44789</v>
      </c>
      <c r="BA893" s="43" t="s">
        <v>82</v>
      </c>
      <c r="BB893" s="43" t="s">
        <v>1928</v>
      </c>
      <c r="BC893" s="117">
        <v>44809</v>
      </c>
      <c r="BD893" s="43" t="s">
        <v>113</v>
      </c>
      <c r="BE893" s="43" t="s">
        <v>5692</v>
      </c>
      <c r="BF893" s="117">
        <v>44897</v>
      </c>
      <c r="BG893" s="43" t="s">
        <v>340</v>
      </c>
      <c r="BH893" s="43" t="s">
        <v>5843</v>
      </c>
      <c r="BI893" s="117">
        <v>44911</v>
      </c>
      <c r="BJ893" s="43" t="s">
        <v>84</v>
      </c>
      <c r="BK893" s="43" t="s">
        <v>8148</v>
      </c>
      <c r="BL893" s="117">
        <v>45280</v>
      </c>
      <c r="BM893" s="43">
        <v>1</v>
      </c>
      <c r="BR893" s="117"/>
      <c r="BX893" s="117"/>
      <c r="CD893" s="117"/>
      <c r="CJ893" s="117"/>
      <c r="CP893" s="117"/>
      <c r="CV893" s="117"/>
      <c r="DB893" s="117"/>
      <c r="DH893" s="117"/>
      <c r="DN893" s="117"/>
      <c r="DS893" s="31" cm="1">
        <f t="array" ref="DS893">_xlfn.TAKE(_xlfn.CHOOSECOLS(_xlfn.WRAPROWS($AG893:$DR893,6),2),1)</f>
        <v>44540</v>
      </c>
      <c r="DT893" s="31" cm="1">
        <f t="array" ref="DT893">_xlfn.TAKE(_xlfn._xlws.FILTER(_xlfn.CHOOSECOLS(_xlfn.WRAPROWS($AG893:$DR893,6),2),
(_xlfn.CHOOSECOLS(_xlfn.WRAPROWS($AG893:$DR893,6),3) = "0") +
(_xlfn.CHOOSECOLS(_xlfn.WRAPROWS($AG893:$DR893,6),3) = 0) +
(_xlfn.CHOOSECOLS(_xlfn.WRAPROWS($AG893:$DR893,6),3) = "0(CP)")),1)</f>
        <v>44897</v>
      </c>
    </row>
    <row r="894" spans="1:124" s="43" customFormat="1" x14ac:dyDescent="0.45">
      <c r="A894" s="29"/>
      <c r="B894" s="28" t="s">
        <v>445</v>
      </c>
      <c r="C894" s="29" t="s">
        <v>702</v>
      </c>
      <c r="D894" s="28" t="s">
        <v>101</v>
      </c>
      <c r="E894" s="28" t="s">
        <v>1919</v>
      </c>
      <c r="F894" s="28" t="s">
        <v>1937</v>
      </c>
      <c r="G894" s="29"/>
      <c r="H894" s="30" t="str">
        <f t="shared" si="206"/>
        <v>GUP-XG08-P1G-134102</v>
      </c>
      <c r="I894" s="30" t="s">
        <v>8144</v>
      </c>
      <c r="J894" s="29" t="s">
        <v>245</v>
      </c>
      <c r="K894" s="31">
        <v>44533</v>
      </c>
      <c r="L894" s="31">
        <v>44776</v>
      </c>
      <c r="M894" s="28" t="s">
        <v>6622</v>
      </c>
      <c r="N894" s="28" t="s">
        <v>1827</v>
      </c>
      <c r="O894" s="29"/>
      <c r="P894" s="28"/>
      <c r="Q894" s="28" t="s">
        <v>54</v>
      </c>
      <c r="R894" s="28" t="s">
        <v>65</v>
      </c>
      <c r="S894" s="29" t="s">
        <v>1921</v>
      </c>
      <c r="T894" s="29" t="s">
        <v>67</v>
      </c>
      <c r="U894" s="33" t="s">
        <v>1922</v>
      </c>
      <c r="V894" s="34" t="s">
        <v>236</v>
      </c>
      <c r="W894" s="34">
        <v>1</v>
      </c>
      <c r="X894" s="162">
        <v>45838</v>
      </c>
      <c r="Y894" s="162"/>
      <c r="Z894" s="30"/>
      <c r="AA894" s="119" t="str" cm="1">
        <f t="array" ref="AA894">IF(AB894="","",INDEX(AG894:DR894,_xlfn.XMATCH(AB894,AG894:DR894)-1))</f>
        <v>DE-GUP-DT-E-23-1002</v>
      </c>
      <c r="AB894" s="120">
        <f t="shared" si="213"/>
        <v>45280</v>
      </c>
      <c r="AC894" s="119" cm="1">
        <f t="array" ref="AC894">IF(AB894="","",INDEX(AG894:DR894,_xlfn.XMATCH(AB894,AG894:DR894)+1))</f>
        <v>1</v>
      </c>
      <c r="AD894" s="119" t="str" cm="1">
        <f t="array" ref="AD894">IF(AE894="","",INDEX(AG894:DR894,_xlfn.XMATCH(AE894,AG894:DR894)-1))</f>
        <v>CRS-GUP-DHI-DT-22-1278</v>
      </c>
      <c r="AE894" s="120">
        <f t="shared" si="214"/>
        <v>44911</v>
      </c>
      <c r="AF894" s="119" t="str" cm="1">
        <f t="array" ref="AF894">IF(AE894="","",INDEX(AG894:DR894,_xlfn.XMATCH(AE894,AG894:DR894)+1))</f>
        <v>AA</v>
      </c>
      <c r="AG894" s="43" t="s">
        <v>1934</v>
      </c>
      <c r="AH894" s="117">
        <v>44540</v>
      </c>
      <c r="AI894" s="199" t="s">
        <v>106</v>
      </c>
      <c r="AJ894" s="43" t="s">
        <v>1935</v>
      </c>
      <c r="AK894" s="117">
        <v>44572</v>
      </c>
      <c r="AL894" s="43" t="s">
        <v>77</v>
      </c>
      <c r="AM894" s="43" t="s">
        <v>1923</v>
      </c>
      <c r="AN894" s="117">
        <v>44638</v>
      </c>
      <c r="AO894" s="43" t="s">
        <v>75</v>
      </c>
      <c r="AP894" s="43" t="s">
        <v>1924</v>
      </c>
      <c r="AQ894" s="117">
        <v>44658</v>
      </c>
      <c r="AR894" s="43" t="s">
        <v>92</v>
      </c>
      <c r="AS894" s="43" t="s">
        <v>1925</v>
      </c>
      <c r="AT894" s="117">
        <v>44714</v>
      </c>
      <c r="AU894" s="43" t="s">
        <v>337</v>
      </c>
      <c r="AV894" s="43" t="s">
        <v>1926</v>
      </c>
      <c r="AW894" s="117">
        <v>44733</v>
      </c>
      <c r="AX894" s="43" t="s">
        <v>92</v>
      </c>
      <c r="AY894" s="43" t="s">
        <v>1927</v>
      </c>
      <c r="AZ894" s="117">
        <v>44789</v>
      </c>
      <c r="BA894" s="43" t="s">
        <v>82</v>
      </c>
      <c r="BB894" s="43" t="s">
        <v>1928</v>
      </c>
      <c r="BC894" s="117">
        <v>44809</v>
      </c>
      <c r="BD894" s="43" t="s">
        <v>113</v>
      </c>
      <c r="BE894" s="43" t="s">
        <v>5692</v>
      </c>
      <c r="BF894" s="117">
        <v>44897</v>
      </c>
      <c r="BG894" s="43" t="s">
        <v>340</v>
      </c>
      <c r="BH894" s="43" t="s">
        <v>5843</v>
      </c>
      <c r="BI894" s="117">
        <v>44911</v>
      </c>
      <c r="BJ894" s="43" t="s">
        <v>84</v>
      </c>
      <c r="BK894" s="43" t="s">
        <v>8148</v>
      </c>
      <c r="BL894" s="117">
        <v>45280</v>
      </c>
      <c r="BM894" s="43">
        <v>1</v>
      </c>
      <c r="BR894" s="117"/>
      <c r="BX894" s="117"/>
      <c r="CD894" s="117"/>
      <c r="CJ894" s="117"/>
      <c r="CP894" s="117"/>
      <c r="CV894" s="117"/>
      <c r="DB894" s="117"/>
      <c r="DH894" s="117"/>
      <c r="DN894" s="117"/>
      <c r="DS894" s="31" cm="1">
        <f t="array" ref="DS894">_xlfn.TAKE(_xlfn.CHOOSECOLS(_xlfn.WRAPROWS($AG894:$DR894,6),2),1)</f>
        <v>44540</v>
      </c>
      <c r="DT894" s="31" cm="1">
        <f t="array" ref="DT894">_xlfn.TAKE(_xlfn._xlws.FILTER(_xlfn.CHOOSECOLS(_xlfn.WRAPROWS($AG894:$DR894,6),2),
(_xlfn.CHOOSECOLS(_xlfn.WRAPROWS($AG894:$DR894,6),3) = "0") +
(_xlfn.CHOOSECOLS(_xlfn.WRAPROWS($AG894:$DR894,6),3) = 0) +
(_xlfn.CHOOSECOLS(_xlfn.WRAPROWS($AG894:$DR894,6),3) = "0(CP)")),1)</f>
        <v>44897</v>
      </c>
    </row>
    <row r="895" spans="1:124" s="43" customFormat="1" x14ac:dyDescent="0.45">
      <c r="A895" s="29"/>
      <c r="B895" s="28" t="s">
        <v>445</v>
      </c>
      <c r="C895" s="29" t="s">
        <v>232</v>
      </c>
      <c r="D895" s="28" t="s">
        <v>101</v>
      </c>
      <c r="E895" s="28" t="s">
        <v>1919</v>
      </c>
      <c r="F895" s="28" t="s">
        <v>1938</v>
      </c>
      <c r="G895" s="29"/>
      <c r="H895" s="30" t="str">
        <f t="shared" si="206"/>
        <v>GUP-YD00-P1G-134301</v>
      </c>
      <c r="I895" s="30" t="s">
        <v>8382</v>
      </c>
      <c r="J895" s="28" t="s">
        <v>96</v>
      </c>
      <c r="K895" s="31">
        <v>44610</v>
      </c>
      <c r="L895" s="31"/>
      <c r="M895" s="28" t="s">
        <v>6622</v>
      </c>
      <c r="N895" s="28" t="s">
        <v>1827</v>
      </c>
      <c r="O895" s="29"/>
      <c r="P895" s="29"/>
      <c r="Q895" s="28"/>
      <c r="R895" s="28"/>
      <c r="S895" s="29" t="s">
        <v>1921</v>
      </c>
      <c r="T895" s="29" t="s">
        <v>67</v>
      </c>
      <c r="U895" s="33" t="s">
        <v>1922</v>
      </c>
      <c r="V895" s="34" t="s">
        <v>249</v>
      </c>
      <c r="W895" s="34">
        <v>3</v>
      </c>
      <c r="X895" s="162">
        <v>45838</v>
      </c>
      <c r="Y895" s="162"/>
      <c r="Z895" s="30"/>
      <c r="AA895" s="119" t="str" cm="1">
        <f t="array" ref="AA895">IF(AB895="","",INDEX(AG895:DR895,_xlfn.XMATCH(AB895,AG895:DR895)-1))</f>
        <v>DE-GUP-DT-E-24-138</v>
      </c>
      <c r="AB895" s="120">
        <f t="shared" si="213"/>
        <v>45434</v>
      </c>
      <c r="AC895" s="119" cm="1">
        <f t="array" ref="AC895">IF(AB895="","",INDEX(AG895:DR895,_xlfn.XMATCH(AB895,AG895:DR895)+1))</f>
        <v>1</v>
      </c>
      <c r="AD895" s="119" t="str" cm="1">
        <f t="array" ref="AD895">IF(AE895="","",INDEX(AG895:DR895,_xlfn.XMATCH(AE895,AG895:DR895)-1))</f>
        <v>CRS-GUP-DHI-DT-22-509</v>
      </c>
      <c r="AE895" s="120">
        <f t="shared" si="214"/>
        <v>44753</v>
      </c>
      <c r="AF895" s="119" t="str" cm="1">
        <f t="array" ref="AF895">IF(AE895="","",INDEX(AG895:DR895,_xlfn.XMATCH(AE895,AG895:DR895)+1))</f>
        <v>NC</v>
      </c>
      <c r="AG895" s="43" t="s">
        <v>1939</v>
      </c>
      <c r="AH895" s="117">
        <v>44729</v>
      </c>
      <c r="AI895" s="199">
        <v>0</v>
      </c>
      <c r="AJ895" s="43" t="s">
        <v>1940</v>
      </c>
      <c r="AK895" s="117">
        <v>44753</v>
      </c>
      <c r="AL895" s="43" t="s">
        <v>73</v>
      </c>
      <c r="AM895" s="43" t="s">
        <v>8387</v>
      </c>
      <c r="AN895" s="117">
        <v>45434</v>
      </c>
      <c r="AO895" s="43">
        <v>1</v>
      </c>
      <c r="AQ895" s="117"/>
      <c r="AT895" s="117"/>
      <c r="AW895" s="117"/>
      <c r="AZ895" s="117"/>
      <c r="BC895" s="117"/>
      <c r="BF895" s="117"/>
      <c r="BI895" s="117"/>
      <c r="BL895" s="117"/>
      <c r="BR895" s="117"/>
      <c r="BX895" s="117"/>
      <c r="CD895" s="117"/>
      <c r="CJ895" s="117"/>
      <c r="CP895" s="117"/>
      <c r="CV895" s="117"/>
      <c r="DB895" s="117"/>
      <c r="DH895" s="117"/>
      <c r="DN895" s="117"/>
      <c r="DS895" s="31" cm="1">
        <f t="array" ref="DS895">_xlfn.TAKE(_xlfn.CHOOSECOLS(_xlfn.WRAPROWS($AG895:$DR895,6),2),1)</f>
        <v>44729</v>
      </c>
      <c r="DT895" s="31" cm="1">
        <f t="array" ref="DT895">_xlfn.TAKE(_xlfn._xlws.FILTER(_xlfn.CHOOSECOLS(_xlfn.WRAPROWS($AG895:$DR895,6),2),
(_xlfn.CHOOSECOLS(_xlfn.WRAPROWS($AG895:$DR895,6),3) = "0") +
(_xlfn.CHOOSECOLS(_xlfn.WRAPROWS($AG895:$DR895,6),3) = 0) +
(_xlfn.CHOOSECOLS(_xlfn.WRAPROWS($AG895:$DR895,6),3) = "0(CP)")),1)</f>
        <v>44729</v>
      </c>
    </row>
    <row r="896" spans="1:124" s="43" customFormat="1" x14ac:dyDescent="0.45">
      <c r="A896" s="29"/>
      <c r="B896" s="28" t="s">
        <v>445</v>
      </c>
      <c r="C896" s="29" t="s">
        <v>930</v>
      </c>
      <c r="D896" s="28" t="s">
        <v>101</v>
      </c>
      <c r="E896" s="28" t="s">
        <v>1919</v>
      </c>
      <c r="F896" s="28" t="s">
        <v>1941</v>
      </c>
      <c r="G896" s="29"/>
      <c r="H896" s="30" t="str">
        <f t="shared" si="206"/>
        <v>GUP-YU01-P1G-134401</v>
      </c>
      <c r="I896" s="30" t="s">
        <v>8385</v>
      </c>
      <c r="J896" s="29" t="s">
        <v>245</v>
      </c>
      <c r="K896" s="31">
        <v>44610</v>
      </c>
      <c r="L896" s="31">
        <v>44852</v>
      </c>
      <c r="M896" s="28" t="s">
        <v>6622</v>
      </c>
      <c r="N896" s="28" t="s">
        <v>1827</v>
      </c>
      <c r="O896" s="29"/>
      <c r="P896" s="29" t="s">
        <v>5686</v>
      </c>
      <c r="Q896" s="28"/>
      <c r="R896" s="28"/>
      <c r="S896" s="29" t="s">
        <v>1921</v>
      </c>
      <c r="T896" s="29" t="s">
        <v>67</v>
      </c>
      <c r="U896" s="33" t="s">
        <v>1922</v>
      </c>
      <c r="V896" s="34" t="s">
        <v>272</v>
      </c>
      <c r="W896" s="34">
        <v>3</v>
      </c>
      <c r="X896" s="162">
        <v>45838</v>
      </c>
      <c r="Y896" s="162"/>
      <c r="Z896" s="30"/>
      <c r="AA896" s="119" t="str" cm="1">
        <f t="array" ref="AA896">IF(AB896="","",INDEX(AG896:DR896,_xlfn.XMATCH(AB896,AG896:DR896)-1))</f>
        <v>DE-GUP-DT-E-24-138</v>
      </c>
      <c r="AB896" s="120">
        <f t="shared" si="213"/>
        <v>45434</v>
      </c>
      <c r="AC896" s="119" cm="1">
        <f t="array" ref="AC896">IF(AB896="","",INDEX(AG896:DR896,_xlfn.XMATCH(AB896,AG896:DR896)+1))</f>
        <v>1</v>
      </c>
      <c r="AD896" s="119" t="str" cm="1">
        <f t="array" ref="AD896">IF(AE896="","",INDEX(AG896:DR896,_xlfn.XMATCH(AE896,AG896:DR896)-1))</f>
        <v>CRS-GUP-DHI-DT-22-1366</v>
      </c>
      <c r="AE896" s="120">
        <f t="shared" si="214"/>
        <v>44925</v>
      </c>
      <c r="AF896" s="119" t="str" cm="1">
        <f t="array" ref="AF896">IF(AE896="","",INDEX(AG896:DR896,_xlfn.XMATCH(AE896,AG896:DR896)+1))</f>
        <v>AA</v>
      </c>
      <c r="AG896" s="43" t="s">
        <v>1942</v>
      </c>
      <c r="AH896" s="117">
        <v>44796</v>
      </c>
      <c r="AI896" s="199" t="s">
        <v>90</v>
      </c>
      <c r="AJ896" s="43" t="s">
        <v>1943</v>
      </c>
      <c r="AK896" s="117">
        <v>44818</v>
      </c>
      <c r="AL896" s="43" t="s">
        <v>92</v>
      </c>
      <c r="AM896" s="43" t="s">
        <v>5195</v>
      </c>
      <c r="AN896" s="117">
        <v>44860</v>
      </c>
      <c r="AO896" s="43" t="s">
        <v>52</v>
      </c>
      <c r="AP896" s="43" t="s">
        <v>5428</v>
      </c>
      <c r="AQ896" s="117">
        <v>44882</v>
      </c>
      <c r="AR896" s="43" t="s">
        <v>84</v>
      </c>
      <c r="AS896" s="43" t="s">
        <v>5756</v>
      </c>
      <c r="AT896" s="117">
        <v>44907</v>
      </c>
      <c r="AU896" s="43">
        <v>0</v>
      </c>
      <c r="AV896" s="43" t="s">
        <v>6024</v>
      </c>
      <c r="AW896" s="117">
        <v>44925</v>
      </c>
      <c r="AX896" s="43" t="s">
        <v>84</v>
      </c>
      <c r="AY896" s="43" t="s">
        <v>8387</v>
      </c>
      <c r="AZ896" s="117">
        <v>45434</v>
      </c>
      <c r="BA896" s="43">
        <v>1</v>
      </c>
      <c r="BC896" s="117"/>
      <c r="BF896" s="117"/>
      <c r="BI896" s="117"/>
      <c r="BL896" s="117"/>
      <c r="BR896" s="117"/>
      <c r="BX896" s="117"/>
      <c r="CD896" s="117"/>
      <c r="CJ896" s="117"/>
      <c r="CP896" s="117"/>
      <c r="CV896" s="117"/>
      <c r="DB896" s="117"/>
      <c r="DH896" s="117"/>
      <c r="DN896" s="117"/>
      <c r="DS896" s="31" cm="1">
        <f t="array" ref="DS896">_xlfn.TAKE(_xlfn.CHOOSECOLS(_xlfn.WRAPROWS($AG896:$DR896,6),2),1)</f>
        <v>44796</v>
      </c>
      <c r="DT896" s="31" cm="1">
        <f t="array" ref="DT896">_xlfn.TAKE(_xlfn._xlws.FILTER(_xlfn.CHOOSECOLS(_xlfn.WRAPROWS($AG896:$DR896,6),2),
(_xlfn.CHOOSECOLS(_xlfn.WRAPROWS($AG896:$DR896,6),3) = "0") +
(_xlfn.CHOOSECOLS(_xlfn.WRAPROWS($AG896:$DR896,6),3) = 0) +
(_xlfn.CHOOSECOLS(_xlfn.WRAPROWS($AG896:$DR896,6),3) = "0(CP)")),1)</f>
        <v>44907</v>
      </c>
    </row>
    <row r="897" spans="1:124" s="43" customFormat="1" x14ac:dyDescent="0.45">
      <c r="A897" s="29"/>
      <c r="B897" s="28" t="s">
        <v>445</v>
      </c>
      <c r="C897" s="29" t="s">
        <v>232</v>
      </c>
      <c r="D897" s="28" t="s">
        <v>101</v>
      </c>
      <c r="E897" s="28" t="s">
        <v>1919</v>
      </c>
      <c r="F897" s="28" t="s">
        <v>1944</v>
      </c>
      <c r="G897" s="29"/>
      <c r="H897" s="30" t="str">
        <f t="shared" si="206"/>
        <v>GUP-YD00-P1G-134402</v>
      </c>
      <c r="I897" s="30" t="s">
        <v>8386</v>
      </c>
      <c r="J897" s="28" t="s">
        <v>96</v>
      </c>
      <c r="K897" s="31">
        <v>44610</v>
      </c>
      <c r="L897" s="31"/>
      <c r="M897" s="28" t="s">
        <v>6622</v>
      </c>
      <c r="N897" s="28" t="s">
        <v>1827</v>
      </c>
      <c r="O897" s="29"/>
      <c r="P897" s="29" t="s">
        <v>5686</v>
      </c>
      <c r="Q897" s="28"/>
      <c r="R897" s="28"/>
      <c r="S897" s="29" t="s">
        <v>1921</v>
      </c>
      <c r="T897" s="29" t="s">
        <v>67</v>
      </c>
      <c r="U897" s="33" t="s">
        <v>1922</v>
      </c>
      <c r="V897" s="34" t="s">
        <v>272</v>
      </c>
      <c r="W897" s="34">
        <v>3</v>
      </c>
      <c r="X897" s="162">
        <v>45838</v>
      </c>
      <c r="Y897" s="162"/>
      <c r="Z897" s="30"/>
      <c r="AA897" s="119" t="str" cm="1">
        <f t="array" ref="AA897">IF(AB897="","",INDEX(AG897:DR897,_xlfn.XMATCH(AB897,AG897:DR897)-1))</f>
        <v>DE-GUP-DT-E-24-189</v>
      </c>
      <c r="AB897" s="120">
        <f t="shared" si="213"/>
        <v>45496</v>
      </c>
      <c r="AC897" s="119" cm="1">
        <f t="array" ref="AC897">IF(AB897="","",INDEX(AG897:DR897,_xlfn.XMATCH(AB897,AG897:DR897)+1))</f>
        <v>4</v>
      </c>
      <c r="AD897" s="119" t="str" cm="1">
        <f t="array" ref="AD897">IF(AE897="","",INDEX(AG897:DR897,_xlfn.XMATCH(AE897,AG897:DR897)-1))</f>
        <v>자체 CRS 개정 후 제출</v>
      </c>
      <c r="AE897" s="120">
        <f t="shared" si="214"/>
        <v>45495</v>
      </c>
      <c r="AF897" s="119" t="str" cm="1">
        <f t="array" ref="AF897">IF(AE897="","",INDEX(AG897:DR897,_xlfn.XMATCH(AE897,AG897:DR897)+1))</f>
        <v>N/A</v>
      </c>
      <c r="AG897" s="43" t="s">
        <v>1942</v>
      </c>
      <c r="AH897" s="117">
        <v>44796</v>
      </c>
      <c r="AI897" s="199">
        <v>0</v>
      </c>
      <c r="AJ897" s="43" t="s">
        <v>1943</v>
      </c>
      <c r="AK897" s="117">
        <v>44818</v>
      </c>
      <c r="AL897" s="43" t="s">
        <v>92</v>
      </c>
      <c r="AM897" s="43" t="s">
        <v>5195</v>
      </c>
      <c r="AN897" s="117">
        <v>44860</v>
      </c>
      <c r="AO897" s="43">
        <v>1</v>
      </c>
      <c r="AP897" s="43" t="s">
        <v>5428</v>
      </c>
      <c r="AQ897" s="117">
        <v>44882</v>
      </c>
      <c r="AR897" s="43" t="s">
        <v>73</v>
      </c>
      <c r="AS897" s="43" t="s">
        <v>5756</v>
      </c>
      <c r="AT897" s="117">
        <v>44907</v>
      </c>
      <c r="AU897" s="43">
        <v>2</v>
      </c>
      <c r="AV897" s="43" t="s">
        <v>6024</v>
      </c>
      <c r="AW897" s="117">
        <v>44925</v>
      </c>
      <c r="AX897" s="43" t="s">
        <v>73</v>
      </c>
      <c r="AY897" s="43" t="s">
        <v>8387</v>
      </c>
      <c r="AZ897" s="117">
        <v>45434</v>
      </c>
      <c r="BA897" s="43">
        <v>3</v>
      </c>
      <c r="BB897" s="43" t="s">
        <v>7690</v>
      </c>
      <c r="BC897" s="117">
        <v>45495</v>
      </c>
      <c r="BD897" s="43" t="s">
        <v>456</v>
      </c>
      <c r="BE897" s="43" t="s">
        <v>8500</v>
      </c>
      <c r="BF897" s="117">
        <v>45496</v>
      </c>
      <c r="BG897" s="43">
        <v>4</v>
      </c>
      <c r="BI897" s="117"/>
      <c r="BL897" s="117"/>
      <c r="BR897" s="117"/>
      <c r="BX897" s="117"/>
      <c r="CD897" s="117"/>
      <c r="CJ897" s="117"/>
      <c r="CP897" s="117"/>
      <c r="CV897" s="117"/>
      <c r="DB897" s="117"/>
      <c r="DH897" s="117"/>
      <c r="DN897" s="117"/>
      <c r="DS897" s="31" cm="1">
        <f t="array" ref="DS897">_xlfn.TAKE(_xlfn.CHOOSECOLS(_xlfn.WRAPROWS($AG897:$DR897,6),2),1)</f>
        <v>44796</v>
      </c>
      <c r="DT897" s="31" cm="1">
        <f t="array" ref="DT897">_xlfn.TAKE(_xlfn._xlws.FILTER(_xlfn.CHOOSECOLS(_xlfn.WRAPROWS($AG897:$DR897,6),2),
(_xlfn.CHOOSECOLS(_xlfn.WRAPROWS($AG897:$DR897,6),3) = "0") +
(_xlfn.CHOOSECOLS(_xlfn.WRAPROWS($AG897:$DR897,6),3) = 0) +
(_xlfn.CHOOSECOLS(_xlfn.WRAPROWS($AG897:$DR897,6),3) = "0(CP)")),1)</f>
        <v>44796</v>
      </c>
    </row>
    <row r="898" spans="1:124" s="43" customFormat="1" x14ac:dyDescent="0.45">
      <c r="A898" s="29"/>
      <c r="B898" s="28" t="s">
        <v>445</v>
      </c>
      <c r="C898" s="29" t="s">
        <v>543</v>
      </c>
      <c r="D898" s="28" t="s">
        <v>101</v>
      </c>
      <c r="E898" s="28" t="s">
        <v>1919</v>
      </c>
      <c r="F898" s="28" t="s">
        <v>1945</v>
      </c>
      <c r="G898" s="29"/>
      <c r="H898" s="30" t="str">
        <f t="shared" si="206"/>
        <v>GUP-YF02-P1G-134303</v>
      </c>
      <c r="I898" s="30" t="s">
        <v>8383</v>
      </c>
      <c r="J898" s="29" t="s">
        <v>245</v>
      </c>
      <c r="K898" s="31">
        <v>44602</v>
      </c>
      <c r="L898" s="31">
        <v>44844</v>
      </c>
      <c r="M898" s="28" t="s">
        <v>6622</v>
      </c>
      <c r="N898" s="28" t="s">
        <v>1827</v>
      </c>
      <c r="O898" s="29"/>
      <c r="P898" s="28"/>
      <c r="Q898" s="28"/>
      <c r="R898" s="28"/>
      <c r="S898" s="29" t="s">
        <v>1921</v>
      </c>
      <c r="T898" s="29" t="s">
        <v>67</v>
      </c>
      <c r="U898" s="33" t="s">
        <v>1922</v>
      </c>
      <c r="V898" s="34" t="s">
        <v>249</v>
      </c>
      <c r="W898" s="34">
        <v>3</v>
      </c>
      <c r="X898" s="162">
        <v>45838</v>
      </c>
      <c r="Y898" s="162"/>
      <c r="Z898" s="30"/>
      <c r="AA898" s="119" t="str" cm="1">
        <f t="array" ref="AA898">IF(AB898="","",INDEX(AG898:DR898,_xlfn.XMATCH(AB898,AG898:DR898)-1))</f>
        <v>DE-GUP-DT-E-24-138</v>
      </c>
      <c r="AB898" s="120">
        <f t="shared" si="213"/>
        <v>45434</v>
      </c>
      <c r="AC898" s="119" cm="1">
        <f t="array" ref="AC898">IF(AB898="","",INDEX(AG898:DR898,_xlfn.XMATCH(AB898,AG898:DR898)+1))</f>
        <v>1</v>
      </c>
      <c r="AD898" s="119" t="str" cm="1">
        <f t="array" ref="AD898">IF(AE898="","",INDEX(AG898:DR898,_xlfn.XMATCH(AE898,AG898:DR898)-1))</f>
        <v>자체 CRS 개정 후 제출</v>
      </c>
      <c r="AE898" s="120">
        <f t="shared" si="214"/>
        <v>45433</v>
      </c>
      <c r="AF898" s="119" t="str" cm="1">
        <f t="array" ref="AF898">IF(AE898="","",INDEX(AG898:DR898,_xlfn.XMATCH(AE898,AG898:DR898)+1))</f>
        <v>N/A</v>
      </c>
      <c r="AG898" s="43" t="s">
        <v>1939</v>
      </c>
      <c r="AH898" s="117">
        <v>44729</v>
      </c>
      <c r="AI898" s="199" t="s">
        <v>90</v>
      </c>
      <c r="AJ898" s="43" t="s">
        <v>1940</v>
      </c>
      <c r="AK898" s="117">
        <v>44753</v>
      </c>
      <c r="AL898" s="43" t="s">
        <v>92</v>
      </c>
      <c r="AM898" s="43" t="s">
        <v>5201</v>
      </c>
      <c r="AN898" s="117">
        <v>44861</v>
      </c>
      <c r="AO898" s="43" t="s">
        <v>52</v>
      </c>
      <c r="AP898" s="43" t="s">
        <v>5384</v>
      </c>
      <c r="AQ898" s="117">
        <v>44878</v>
      </c>
      <c r="AR898" s="43" t="s">
        <v>92</v>
      </c>
      <c r="AS898" s="43" t="s">
        <v>5585</v>
      </c>
      <c r="AT898" s="117">
        <v>44893</v>
      </c>
      <c r="AU898" s="43" t="s">
        <v>337</v>
      </c>
      <c r="AV898" s="43" t="s">
        <v>5826</v>
      </c>
      <c r="AW898" s="117">
        <v>44911</v>
      </c>
      <c r="AX898" s="43" t="s">
        <v>84</v>
      </c>
      <c r="AY898" s="43" t="s">
        <v>5906</v>
      </c>
      <c r="AZ898" s="117">
        <v>44917</v>
      </c>
      <c r="BA898" s="43">
        <v>0</v>
      </c>
      <c r="BB898" s="43" t="s">
        <v>7690</v>
      </c>
      <c r="BC898" s="117">
        <v>45433</v>
      </c>
      <c r="BD898" s="43" t="s">
        <v>456</v>
      </c>
      <c r="BE898" s="43" t="s">
        <v>8387</v>
      </c>
      <c r="BF898" s="117">
        <v>45434</v>
      </c>
      <c r="BG898" s="43">
        <v>1</v>
      </c>
      <c r="BI898" s="117"/>
      <c r="BL898" s="117"/>
      <c r="BR898" s="117"/>
      <c r="BX898" s="117"/>
      <c r="CD898" s="117"/>
      <c r="CJ898" s="117"/>
      <c r="CP898" s="117"/>
      <c r="CV898" s="117"/>
      <c r="DB898" s="117"/>
      <c r="DH898" s="117"/>
      <c r="DN898" s="117"/>
      <c r="DS898" s="31" cm="1">
        <f t="array" ref="DS898">_xlfn.TAKE(_xlfn.CHOOSECOLS(_xlfn.WRAPROWS($AG898:$DR898,6),2),1)</f>
        <v>44729</v>
      </c>
      <c r="DT898" s="31" cm="1">
        <f t="array" ref="DT898">_xlfn.TAKE(_xlfn._xlws.FILTER(_xlfn.CHOOSECOLS(_xlfn.WRAPROWS($AG898:$DR898,6),2),
(_xlfn.CHOOSECOLS(_xlfn.WRAPROWS($AG898:$DR898,6),3) = "0") +
(_xlfn.CHOOSECOLS(_xlfn.WRAPROWS($AG898:$DR898,6),3) = 0) +
(_xlfn.CHOOSECOLS(_xlfn.WRAPROWS($AG898:$DR898,6),3) = "0(CP)")),1)</f>
        <v>44917</v>
      </c>
    </row>
    <row r="899" spans="1:124" s="114" customFormat="1" x14ac:dyDescent="0.45">
      <c r="A899" s="38"/>
      <c r="B899" s="28" t="s">
        <v>445</v>
      </c>
      <c r="C899" s="38" t="s">
        <v>260</v>
      </c>
      <c r="D899" s="28" t="s">
        <v>101</v>
      </c>
      <c r="E899" s="28" t="s">
        <v>1919</v>
      </c>
      <c r="F899" s="28" t="s">
        <v>1946</v>
      </c>
      <c r="G899" s="38"/>
      <c r="H899" s="30" t="str">
        <f t="shared" si="206"/>
        <v>GUP-YL00-P1G-134304</v>
      </c>
      <c r="I899" s="41" t="s">
        <v>1947</v>
      </c>
      <c r="J899" s="28" t="s">
        <v>96</v>
      </c>
      <c r="K899" s="31">
        <v>44602</v>
      </c>
      <c r="L899" s="31"/>
      <c r="M899" s="28" t="s">
        <v>6622</v>
      </c>
      <c r="N899" s="28" t="s">
        <v>1827</v>
      </c>
      <c r="O899" s="29"/>
      <c r="P899" s="29"/>
      <c r="Q899" s="28"/>
      <c r="R899" s="28"/>
      <c r="S899" s="29" t="s">
        <v>1921</v>
      </c>
      <c r="T899" s="29" t="s">
        <v>67</v>
      </c>
      <c r="U899" s="33" t="s">
        <v>1922</v>
      </c>
      <c r="V899" s="34" t="s">
        <v>249</v>
      </c>
      <c r="W899" s="34">
        <v>2</v>
      </c>
      <c r="X899" s="162">
        <v>45838</v>
      </c>
      <c r="Y899" s="162"/>
      <c r="Z899" s="30"/>
      <c r="AA899" s="107" t="str" cm="1">
        <f t="array" ref="AA899">IF(AB899="","",INDEX(AG899:DR899,_xlfn.XMATCH(AB899,AG899:DR899)-1))</f>
        <v>DE-GUP-DT-E-22-313</v>
      </c>
      <c r="AB899" s="113">
        <f t="shared" si="213"/>
        <v>44729</v>
      </c>
      <c r="AC899" s="107" cm="1">
        <f t="array" ref="AC899">IF(AB899="","",INDEX(AG899:DR899,_xlfn.XMATCH(AB899,AG899:DR899)+1))</f>
        <v>1</v>
      </c>
      <c r="AD899" s="107" t="str" cm="1">
        <f t="array" ref="AD899">IF(AE899="","",INDEX(AG899:DR899,_xlfn.XMATCH(AE899,AG899:DR899)-1))</f>
        <v>CRS-GUP-DHI-DT-22-509</v>
      </c>
      <c r="AE899" s="113">
        <f t="shared" si="214"/>
        <v>44753</v>
      </c>
      <c r="AF899" s="107" t="str" cm="1">
        <f t="array" ref="AF899">IF(AE899="","",INDEX(AG899:DR899,_xlfn.XMATCH(AE899,AG899:DR899)+1))</f>
        <v>NC</v>
      </c>
      <c r="AG899" s="114" t="s">
        <v>1948</v>
      </c>
      <c r="AH899" s="115">
        <v>44665</v>
      </c>
      <c r="AI899" s="198">
        <v>0</v>
      </c>
      <c r="AJ899" s="114" t="s">
        <v>1949</v>
      </c>
      <c r="AK899" s="115">
        <v>44677</v>
      </c>
      <c r="AL899" s="114" t="s">
        <v>1687</v>
      </c>
      <c r="AM899" s="114" t="s">
        <v>1939</v>
      </c>
      <c r="AN899" s="115">
        <v>44729</v>
      </c>
      <c r="AO899" s="114">
        <v>1</v>
      </c>
      <c r="AP899" s="114" t="s">
        <v>1940</v>
      </c>
      <c r="AQ899" s="115">
        <v>44753</v>
      </c>
      <c r="AR899" s="114" t="s">
        <v>73</v>
      </c>
      <c r="AT899" s="115"/>
      <c r="AW899" s="115"/>
      <c r="AZ899" s="115"/>
      <c r="BC899" s="115"/>
      <c r="BF899" s="115"/>
      <c r="BI899" s="115"/>
      <c r="BL899" s="115"/>
      <c r="BR899" s="115"/>
      <c r="BX899" s="115"/>
      <c r="CD899" s="115"/>
      <c r="CJ899" s="115"/>
      <c r="CP899" s="115"/>
      <c r="CV899" s="115"/>
      <c r="DB899" s="115"/>
      <c r="DH899" s="115"/>
      <c r="DN899" s="115"/>
      <c r="DS899" s="31" cm="1">
        <f t="array" ref="DS899">_xlfn.TAKE(_xlfn.CHOOSECOLS(_xlfn.WRAPROWS($AG899:$DR899,6),2),1)</f>
        <v>44665</v>
      </c>
      <c r="DT899" s="31" cm="1">
        <f t="array" ref="DT899">_xlfn.TAKE(_xlfn._xlws.FILTER(_xlfn.CHOOSECOLS(_xlfn.WRAPROWS($AG899:$DR899,6),2),
(_xlfn.CHOOSECOLS(_xlfn.WRAPROWS($AG899:$DR899,6),3) = "0") +
(_xlfn.CHOOSECOLS(_xlfn.WRAPROWS($AG899:$DR899,6),3) = 0) +
(_xlfn.CHOOSECOLS(_xlfn.WRAPROWS($AG899:$DR899,6),3) = "0(CP)")),1)</f>
        <v>44665</v>
      </c>
    </row>
    <row r="900" spans="1:124" s="43" customFormat="1" x14ac:dyDescent="0.45">
      <c r="A900" s="29"/>
      <c r="B900" s="28" t="s">
        <v>445</v>
      </c>
      <c r="C900" s="29" t="s">
        <v>1950</v>
      </c>
      <c r="D900" s="28" t="s">
        <v>101</v>
      </c>
      <c r="E900" s="28" t="s">
        <v>1919</v>
      </c>
      <c r="F900" s="28" t="s">
        <v>1951</v>
      </c>
      <c r="G900" s="29"/>
      <c r="H900" s="30" t="str">
        <f t="shared" si="206"/>
        <v>GUP-YN00-P1G-134207</v>
      </c>
      <c r="I900" s="30" t="s">
        <v>8138</v>
      </c>
      <c r="J900" s="28" t="s">
        <v>96</v>
      </c>
      <c r="K900" s="31">
        <v>44602</v>
      </c>
      <c r="L900" s="31"/>
      <c r="M900" s="28" t="s">
        <v>6622</v>
      </c>
      <c r="N900" s="28" t="s">
        <v>1827</v>
      </c>
      <c r="O900" s="29"/>
      <c r="P900" s="29"/>
      <c r="Q900" s="28"/>
      <c r="R900" s="28"/>
      <c r="S900" s="29" t="s">
        <v>1921</v>
      </c>
      <c r="T900" s="29" t="s">
        <v>67</v>
      </c>
      <c r="U900" s="33" t="s">
        <v>1922</v>
      </c>
      <c r="V900" s="34" t="s">
        <v>236</v>
      </c>
      <c r="W900" s="34">
        <v>2</v>
      </c>
      <c r="X900" s="162">
        <v>45838</v>
      </c>
      <c r="Y900" s="162"/>
      <c r="Z900" s="30"/>
      <c r="AA900" s="119" t="str" cm="1">
        <f t="array" ref="AA900">IF(AB900="","",INDEX(AG900:DR900,_xlfn.XMATCH(AB900,AG900:DR900)-1))</f>
        <v>DE-GUP-DT-E-23-1001</v>
      </c>
      <c r="AB900" s="120">
        <f t="shared" si="213"/>
        <v>45280</v>
      </c>
      <c r="AC900" s="119" cm="1">
        <f t="array" ref="AC900">IF(AB900="","",INDEX(AG900:DR900,_xlfn.XMATCH(AB900,AG900:DR900)+1))</f>
        <v>2</v>
      </c>
      <c r="AD900" s="119" t="str" cm="1">
        <f t="array" ref="AD900">IF(AE900="","",INDEX(AG900:DR900,_xlfn.XMATCH(AE900,AG900:DR900)-1))</f>
        <v>CRS-GUP-DHI-DT-22-525</v>
      </c>
      <c r="AE900" s="120">
        <f t="shared" si="214"/>
        <v>44761</v>
      </c>
      <c r="AF900" s="119" t="str" cm="1">
        <f t="array" ref="AF900">IF(AE900="","",INDEX(AG900:DR900,_xlfn.XMATCH(AE900,AG900:DR900)+1))</f>
        <v>NC</v>
      </c>
      <c r="AG900" s="43" t="s">
        <v>1948</v>
      </c>
      <c r="AH900" s="117">
        <v>44665</v>
      </c>
      <c r="AI900" s="199">
        <v>0</v>
      </c>
      <c r="AJ900" s="43" t="s">
        <v>1949</v>
      </c>
      <c r="AK900" s="117">
        <v>44677</v>
      </c>
      <c r="AL900" s="43" t="s">
        <v>1687</v>
      </c>
      <c r="AM900" s="43" t="s">
        <v>1952</v>
      </c>
      <c r="AN900" s="117">
        <v>44732</v>
      </c>
      <c r="AO900" s="43">
        <v>1</v>
      </c>
      <c r="AP900" s="43" t="s">
        <v>1953</v>
      </c>
      <c r="AQ900" s="117">
        <v>44761</v>
      </c>
      <c r="AR900" s="43" t="s">
        <v>73</v>
      </c>
      <c r="AS900" s="43" t="s">
        <v>8142</v>
      </c>
      <c r="AT900" s="117">
        <v>45280</v>
      </c>
      <c r="AU900" s="43">
        <v>2</v>
      </c>
      <c r="AW900" s="117"/>
      <c r="AZ900" s="117"/>
      <c r="BC900" s="117"/>
      <c r="BF900" s="117"/>
      <c r="BI900" s="117"/>
      <c r="BL900" s="117"/>
      <c r="BR900" s="117"/>
      <c r="BX900" s="117"/>
      <c r="CD900" s="117"/>
      <c r="CJ900" s="117"/>
      <c r="CP900" s="117"/>
      <c r="CV900" s="117"/>
      <c r="DB900" s="117"/>
      <c r="DH900" s="117"/>
      <c r="DN900" s="117"/>
      <c r="DS900" s="31" cm="1">
        <f t="array" ref="DS900">_xlfn.TAKE(_xlfn.CHOOSECOLS(_xlfn.WRAPROWS($AG900:$DR900,6),2),1)</f>
        <v>44665</v>
      </c>
      <c r="DT900" s="31" cm="1">
        <f t="array" ref="DT900">_xlfn.TAKE(_xlfn._xlws.FILTER(_xlfn.CHOOSECOLS(_xlfn.WRAPROWS($AG900:$DR900,6),2),
(_xlfn.CHOOSECOLS(_xlfn.WRAPROWS($AG900:$DR900,6),3) = "0") +
(_xlfn.CHOOSECOLS(_xlfn.WRAPROWS($AG900:$DR900,6),3) = 0) +
(_xlfn.CHOOSECOLS(_xlfn.WRAPROWS($AG900:$DR900,6),3) = "0(CP)")),1)</f>
        <v>44665</v>
      </c>
    </row>
    <row r="901" spans="1:124" s="43" customFormat="1" x14ac:dyDescent="0.45">
      <c r="A901" s="29"/>
      <c r="B901" s="28" t="s">
        <v>445</v>
      </c>
      <c r="C901" s="29" t="s">
        <v>279</v>
      </c>
      <c r="D901" s="28" t="s">
        <v>101</v>
      </c>
      <c r="E901" s="28" t="s">
        <v>1919</v>
      </c>
      <c r="F901" s="28" t="s">
        <v>1954</v>
      </c>
      <c r="G901" s="29"/>
      <c r="H901" s="30" t="str">
        <f t="shared" si="206"/>
        <v>GUP-XB02-P1G-134151</v>
      </c>
      <c r="I901" s="30" t="s">
        <v>7816</v>
      </c>
      <c r="J901" s="28" t="s">
        <v>96</v>
      </c>
      <c r="K901" s="31">
        <v>44651</v>
      </c>
      <c r="L901" s="31"/>
      <c r="M901" s="28" t="s">
        <v>6622</v>
      </c>
      <c r="N901" s="28" t="s">
        <v>1827</v>
      </c>
      <c r="O901" s="29"/>
      <c r="P901" s="29" t="s">
        <v>5686</v>
      </c>
      <c r="Q901" s="28"/>
      <c r="R901" s="28"/>
      <c r="S901" s="29" t="s">
        <v>1921</v>
      </c>
      <c r="T901" s="29" t="s">
        <v>67</v>
      </c>
      <c r="U901" s="33" t="s">
        <v>1922</v>
      </c>
      <c r="V901" s="34" t="s">
        <v>236</v>
      </c>
      <c r="W901" s="34">
        <v>3</v>
      </c>
      <c r="X901" s="162">
        <v>45838</v>
      </c>
      <c r="Y901" s="162"/>
      <c r="Z901" s="30"/>
      <c r="AA901" s="119" t="str" cm="1">
        <f t="array" ref="AA901">IF(AB901="","",INDEX(AG901:DR901,_xlfn.XMATCH(AB901,AG901:DR901)-1))</f>
        <v>DE-GUP-DT-E-23-748</v>
      </c>
      <c r="AB901" s="120">
        <f t="shared" si="213"/>
        <v>45155</v>
      </c>
      <c r="AC901" s="119" cm="1">
        <f t="array" ref="AC901">IF(AB901="","",INDEX(AG901:DR901,_xlfn.XMATCH(AB901,AG901:DR901)+1))</f>
        <v>2</v>
      </c>
      <c r="AD901" s="119" t="str" cm="1">
        <f t="array" ref="AD901">IF(AE901="","",INDEX(AG901:DR901,_xlfn.XMATCH(AE901,AG901:DR901)-1))</f>
        <v>CRS-GUP-DHI-DT-22-1250</v>
      </c>
      <c r="AE901" s="120">
        <f t="shared" si="214"/>
        <v>44908</v>
      </c>
      <c r="AF901" s="119" t="str" cm="1">
        <f t="array" ref="AF901">IF(AE901="","",INDEX(AG901:DR901,_xlfn.XMATCH(AE901,AG901:DR901)+1))</f>
        <v>NC</v>
      </c>
      <c r="AG901" s="43" t="s">
        <v>1955</v>
      </c>
      <c r="AH901" s="117">
        <v>44771</v>
      </c>
      <c r="AI901" s="199">
        <v>0</v>
      </c>
      <c r="AJ901" s="43" t="s">
        <v>1956</v>
      </c>
      <c r="AK901" s="117">
        <v>44795</v>
      </c>
      <c r="AL901" s="43" t="s">
        <v>73</v>
      </c>
      <c r="AM901" s="43" t="s">
        <v>5755</v>
      </c>
      <c r="AN901" s="117">
        <v>44907</v>
      </c>
      <c r="AO901" s="43">
        <v>1</v>
      </c>
      <c r="AP901" s="43" t="s">
        <v>5787</v>
      </c>
      <c r="AQ901" s="117">
        <v>44908</v>
      </c>
      <c r="AR901" s="43" t="s">
        <v>73</v>
      </c>
      <c r="AS901" s="43" t="s">
        <v>7817</v>
      </c>
      <c r="AT901" s="117">
        <v>45155</v>
      </c>
      <c r="AU901" s="43">
        <v>2</v>
      </c>
      <c r="AW901" s="117"/>
      <c r="AZ901" s="117"/>
      <c r="BC901" s="117"/>
      <c r="BF901" s="117"/>
      <c r="BI901" s="117"/>
      <c r="BL901" s="117"/>
      <c r="BR901" s="117"/>
      <c r="BX901" s="117"/>
      <c r="CD901" s="117"/>
      <c r="CJ901" s="117"/>
      <c r="CP901" s="117"/>
      <c r="CV901" s="117"/>
      <c r="DB901" s="117"/>
      <c r="DH901" s="117"/>
      <c r="DN901" s="117"/>
      <c r="DS901" s="31" cm="1">
        <f t="array" ref="DS901">_xlfn.TAKE(_xlfn.CHOOSECOLS(_xlfn.WRAPROWS($AG901:$DR901,6),2),1)</f>
        <v>44771</v>
      </c>
      <c r="DT901" s="31" cm="1">
        <f t="array" ref="DT901">_xlfn.TAKE(_xlfn._xlws.FILTER(_xlfn.CHOOSECOLS(_xlfn.WRAPROWS($AG901:$DR901,6),2),
(_xlfn.CHOOSECOLS(_xlfn.WRAPROWS($AG901:$DR901,6),3) = "0") +
(_xlfn.CHOOSECOLS(_xlfn.WRAPROWS($AG901:$DR901,6),3) = 0) +
(_xlfn.CHOOSECOLS(_xlfn.WRAPROWS($AG901:$DR901,6),3) = "0(CP)")),1)</f>
        <v>44771</v>
      </c>
    </row>
    <row r="902" spans="1:124" s="43" customFormat="1" x14ac:dyDescent="0.45">
      <c r="A902" s="29"/>
      <c r="B902" s="28" t="s">
        <v>445</v>
      </c>
      <c r="C902" s="29" t="s">
        <v>262</v>
      </c>
      <c r="D902" s="28" t="s">
        <v>101</v>
      </c>
      <c r="E902" s="28" t="s">
        <v>1919</v>
      </c>
      <c r="F902" s="28" t="s">
        <v>1957</v>
      </c>
      <c r="G902" s="29"/>
      <c r="H902" s="30" t="str">
        <f t="shared" si="206"/>
        <v>GUP-YK10-P1G-134201</v>
      </c>
      <c r="I902" s="30" t="s">
        <v>7017</v>
      </c>
      <c r="J902" s="28" t="s">
        <v>96</v>
      </c>
      <c r="K902" s="31">
        <v>44651</v>
      </c>
      <c r="L902" s="31"/>
      <c r="M902" s="28" t="s">
        <v>6622</v>
      </c>
      <c r="N902" s="28" t="s">
        <v>1827</v>
      </c>
      <c r="O902" s="29"/>
      <c r="P902" s="29" t="s">
        <v>5686</v>
      </c>
      <c r="Q902" s="28"/>
      <c r="R902" s="28"/>
      <c r="S902" s="29" t="s">
        <v>1921</v>
      </c>
      <c r="T902" s="29" t="s">
        <v>67</v>
      </c>
      <c r="U902" s="33" t="s">
        <v>1922</v>
      </c>
      <c r="V902" s="34" t="s">
        <v>236</v>
      </c>
      <c r="W902" s="34">
        <v>3</v>
      </c>
      <c r="X902" s="162">
        <v>45838</v>
      </c>
      <c r="Y902" s="162"/>
      <c r="Z902" s="30"/>
      <c r="AA902" s="119" t="str" cm="1">
        <f t="array" ref="AA902">IF(AB902="","",INDEX(AG902:DR902,_xlfn.XMATCH(AB902,AG902:DR902)-1))</f>
        <v>DE-GUP-DT-E-23-1001</v>
      </c>
      <c r="AB902" s="120">
        <f t="shared" si="213"/>
        <v>45280</v>
      </c>
      <c r="AC902" s="119" cm="1">
        <f t="array" ref="AC902">IF(AB902="","",INDEX(AG902:DR902,_xlfn.XMATCH(AB902,AG902:DR902)+1))</f>
        <v>3</v>
      </c>
      <c r="AD902" s="119" t="str" cm="1">
        <f t="array" ref="AD902">IF(AE902="","",INDEX(AG902:DR902,_xlfn.XMATCH(AE902,AG902:DR902)-1))</f>
        <v>CRS-GUP-DHI-DT-22-1374</v>
      </c>
      <c r="AE902" s="120">
        <f t="shared" si="214"/>
        <v>44926</v>
      </c>
      <c r="AF902" s="119" t="str" cm="1">
        <f t="array" ref="AF902">IF(AE902="","",INDEX(AG902:DR902,_xlfn.XMATCH(AE902,AG902:DR902)+1))</f>
        <v>NC</v>
      </c>
      <c r="AG902" s="43" t="s">
        <v>1955</v>
      </c>
      <c r="AH902" s="117">
        <v>44771</v>
      </c>
      <c r="AI902" s="199">
        <v>0</v>
      </c>
      <c r="AJ902" s="43" t="s">
        <v>1956</v>
      </c>
      <c r="AK902" s="117">
        <v>44795</v>
      </c>
      <c r="AL902" s="43" t="s">
        <v>92</v>
      </c>
      <c r="AM902" s="43" t="s">
        <v>5026</v>
      </c>
      <c r="AN902" s="117">
        <v>44841</v>
      </c>
      <c r="AO902" s="43">
        <v>1</v>
      </c>
      <c r="AP902" s="43" t="s">
        <v>5464</v>
      </c>
      <c r="AQ902" s="117">
        <v>44884</v>
      </c>
      <c r="AR902" s="43" t="s">
        <v>73</v>
      </c>
      <c r="AS902" s="43" t="s">
        <v>5851</v>
      </c>
      <c r="AT902" s="117">
        <v>44914</v>
      </c>
      <c r="AU902" s="43">
        <v>2</v>
      </c>
      <c r="AV902" s="43" t="s">
        <v>6031</v>
      </c>
      <c r="AW902" s="117">
        <v>44926</v>
      </c>
      <c r="AX902" s="43" t="s">
        <v>73</v>
      </c>
      <c r="AY902" s="43" t="s">
        <v>8142</v>
      </c>
      <c r="AZ902" s="117">
        <v>45280</v>
      </c>
      <c r="BA902" s="43">
        <v>3</v>
      </c>
      <c r="BC902" s="117"/>
      <c r="BF902" s="117"/>
      <c r="BI902" s="117"/>
      <c r="BL902" s="117"/>
      <c r="BR902" s="117"/>
      <c r="BX902" s="117"/>
      <c r="CD902" s="117"/>
      <c r="CJ902" s="117"/>
      <c r="CP902" s="117"/>
      <c r="CV902" s="117"/>
      <c r="DB902" s="117"/>
      <c r="DH902" s="117"/>
      <c r="DN902" s="117"/>
      <c r="DS902" s="31" cm="1">
        <f t="array" ref="DS902">_xlfn.TAKE(_xlfn.CHOOSECOLS(_xlfn.WRAPROWS($AG902:$DR902,6),2),1)</f>
        <v>44771</v>
      </c>
      <c r="DT902" s="31" cm="1">
        <f t="array" ref="DT902">_xlfn.TAKE(_xlfn._xlws.FILTER(_xlfn.CHOOSECOLS(_xlfn.WRAPROWS($AG902:$DR902,6),2),
(_xlfn.CHOOSECOLS(_xlfn.WRAPROWS($AG902:$DR902,6),3) = "0") +
(_xlfn.CHOOSECOLS(_xlfn.WRAPROWS($AG902:$DR902,6),3) = 0) +
(_xlfn.CHOOSECOLS(_xlfn.WRAPROWS($AG902:$DR902,6),3) = "0(CP)")),1)</f>
        <v>44771</v>
      </c>
    </row>
    <row r="903" spans="1:124" s="114" customFormat="1" x14ac:dyDescent="0.45">
      <c r="A903" s="38"/>
      <c r="B903" s="28" t="s">
        <v>445</v>
      </c>
      <c r="C903" s="38" t="s">
        <v>232</v>
      </c>
      <c r="D903" s="28" t="s">
        <v>101</v>
      </c>
      <c r="E903" s="28" t="s">
        <v>1919</v>
      </c>
      <c r="F903" s="28" t="s">
        <v>1958</v>
      </c>
      <c r="G903" s="38"/>
      <c r="H903" s="30" t="str">
        <f t="shared" si="206"/>
        <v>GUP-YD00-P1G-134302</v>
      </c>
      <c r="I903" s="41" t="s">
        <v>1959</v>
      </c>
      <c r="J903" s="28" t="s">
        <v>96</v>
      </c>
      <c r="K903" s="31">
        <v>44610</v>
      </c>
      <c r="L903" s="31"/>
      <c r="M903" s="28" t="s">
        <v>6622</v>
      </c>
      <c r="N903" s="28" t="s">
        <v>1827</v>
      </c>
      <c r="O903" s="29"/>
      <c r="P903" s="29" t="s">
        <v>5686</v>
      </c>
      <c r="Q903" s="28"/>
      <c r="R903" s="28"/>
      <c r="S903" s="29" t="s">
        <v>1921</v>
      </c>
      <c r="T903" s="29" t="s">
        <v>67</v>
      </c>
      <c r="U903" s="33" t="s">
        <v>1922</v>
      </c>
      <c r="V903" s="34" t="s">
        <v>249</v>
      </c>
      <c r="W903" s="34">
        <v>3</v>
      </c>
      <c r="X903" s="162">
        <v>45838</v>
      </c>
      <c r="Y903" s="162"/>
      <c r="Z903" s="30"/>
      <c r="AA903" s="107" t="str" cm="1">
        <f t="array" ref="AA903">IF(AB903="","",INDEX(AG903:DR903,_xlfn.XMATCH(AB903,AG903:DR903)-1))</f>
        <v>DE-GUP-DT-E-22-313</v>
      </c>
      <c r="AB903" s="113">
        <f t="shared" si="213"/>
        <v>44729</v>
      </c>
      <c r="AC903" s="107" cm="1">
        <f t="array" ref="AC903">IF(AB903="","",INDEX(AG903:DR903,_xlfn.XMATCH(AB903,AG903:DR903)+1))</f>
        <v>0</v>
      </c>
      <c r="AD903" s="107" t="str" cm="1">
        <f t="array" ref="AD903">IF(AE903="","",INDEX(AG903:DR903,_xlfn.XMATCH(AE903,AG903:DR903)-1))</f>
        <v>CRS-GUP-DHI-DT-22-509</v>
      </c>
      <c r="AE903" s="113">
        <f t="shared" si="214"/>
        <v>44753</v>
      </c>
      <c r="AF903" s="107" t="str" cm="1">
        <f t="array" ref="AF903">IF(AE903="","",INDEX(AG903:DR903,_xlfn.XMATCH(AE903,AG903:DR903)+1))</f>
        <v>NC</v>
      </c>
      <c r="AG903" s="114" t="s">
        <v>1939</v>
      </c>
      <c r="AH903" s="115">
        <v>44729</v>
      </c>
      <c r="AI903" s="198">
        <v>0</v>
      </c>
      <c r="AJ903" s="114" t="s">
        <v>1940</v>
      </c>
      <c r="AK903" s="115">
        <v>44753</v>
      </c>
      <c r="AL903" s="114" t="s">
        <v>73</v>
      </c>
      <c r="AN903" s="115"/>
      <c r="AQ903" s="115"/>
      <c r="AT903" s="115"/>
      <c r="AW903" s="115"/>
      <c r="AZ903" s="115"/>
      <c r="BC903" s="115"/>
      <c r="BF903" s="115"/>
      <c r="BI903" s="115"/>
      <c r="BL903" s="115"/>
      <c r="BR903" s="115"/>
      <c r="BX903" s="115"/>
      <c r="CD903" s="115"/>
      <c r="CJ903" s="115"/>
      <c r="CP903" s="115"/>
      <c r="CV903" s="115"/>
      <c r="DB903" s="115"/>
      <c r="DH903" s="115"/>
      <c r="DN903" s="115"/>
      <c r="DS903" s="31" cm="1">
        <f t="array" ref="DS903">_xlfn.TAKE(_xlfn.CHOOSECOLS(_xlfn.WRAPROWS($AG903:$DR903,6),2),1)</f>
        <v>44729</v>
      </c>
      <c r="DT903" s="31" cm="1">
        <f t="array" ref="DT903">_xlfn.TAKE(_xlfn._xlws.FILTER(_xlfn.CHOOSECOLS(_xlfn.WRAPROWS($AG903:$DR903,6),2),
(_xlfn.CHOOSECOLS(_xlfn.WRAPROWS($AG903:$DR903,6),3) = "0") +
(_xlfn.CHOOSECOLS(_xlfn.WRAPROWS($AG903:$DR903,6),3) = 0) +
(_xlfn.CHOOSECOLS(_xlfn.WRAPROWS($AG903:$DR903,6),3) = "0(CP)")),1)</f>
        <v>44729</v>
      </c>
    </row>
    <row r="904" spans="1:124" s="114" customFormat="1" x14ac:dyDescent="0.45">
      <c r="A904" s="38"/>
      <c r="B904" s="28" t="s">
        <v>445</v>
      </c>
      <c r="C904" s="38" t="s">
        <v>1615</v>
      </c>
      <c r="D904" s="28" t="s">
        <v>101</v>
      </c>
      <c r="E904" s="28" t="s">
        <v>1919</v>
      </c>
      <c r="F904" s="28" t="s">
        <v>1960</v>
      </c>
      <c r="G904" s="38"/>
      <c r="H904" s="30" t="str">
        <f t="shared" si="206"/>
        <v>GUP-XH01-P1G-134209</v>
      </c>
      <c r="I904" s="41" t="s">
        <v>1961</v>
      </c>
      <c r="J904" s="28" t="s">
        <v>96</v>
      </c>
      <c r="K904" s="31">
        <v>44712</v>
      </c>
      <c r="L904" s="31"/>
      <c r="M904" s="28" t="s">
        <v>6622</v>
      </c>
      <c r="N904" s="28" t="s">
        <v>1827</v>
      </c>
      <c r="O904" s="29"/>
      <c r="P904" s="29" t="s">
        <v>5686</v>
      </c>
      <c r="Q904" s="28"/>
      <c r="R904" s="28"/>
      <c r="S904" s="29" t="s">
        <v>1921</v>
      </c>
      <c r="T904" s="29" t="s">
        <v>67</v>
      </c>
      <c r="U904" s="33" t="s">
        <v>1922</v>
      </c>
      <c r="V904" s="34" t="s">
        <v>236</v>
      </c>
      <c r="W904" s="34">
        <v>3</v>
      </c>
      <c r="X904" s="162">
        <v>45838</v>
      </c>
      <c r="Y904" s="162"/>
      <c r="Z904" s="30"/>
      <c r="AA904" s="107" t="str" cm="1">
        <f t="array" ref="AA904">IF(AB904="","",INDEX(AG904:DR904,_xlfn.XMATCH(AB904,AG904:DR904)-1))</f>
        <v>DE-GUP-DT-E-22-756</v>
      </c>
      <c r="AB904" s="113">
        <f t="shared" si="213"/>
        <v>44839</v>
      </c>
      <c r="AC904" s="107" cm="1">
        <f t="array" ref="AC904">IF(AB904="","",INDEX(AG904:DR904,_xlfn.XMATCH(AB904,AG904:DR904)+1))</f>
        <v>0</v>
      </c>
      <c r="AD904" s="107" t="str" cm="1">
        <f t="array" ref="AD904">IF(AE904="","",INDEX(AG904:DR904,_xlfn.XMATCH(AE904,AG904:DR904)-1))</f>
        <v>CRS-GUP-DHI-DT-22-998</v>
      </c>
      <c r="AE904" s="113">
        <f t="shared" si="214"/>
        <v>44878</v>
      </c>
      <c r="AF904" s="107" t="str" cm="1">
        <f t="array" ref="AF904">IF(AE904="","",INDEX(AG904:DR904,_xlfn.XMATCH(AE904,AG904:DR904)+1))</f>
        <v>NC</v>
      </c>
      <c r="AG904" s="114" t="s">
        <v>1962</v>
      </c>
      <c r="AH904" s="115">
        <v>44839</v>
      </c>
      <c r="AI904" s="198">
        <v>0</v>
      </c>
      <c r="AJ904" s="114" t="s">
        <v>5360</v>
      </c>
      <c r="AK904" s="115">
        <v>44878</v>
      </c>
      <c r="AL904" s="114" t="s">
        <v>73</v>
      </c>
      <c r="AN904" s="115"/>
      <c r="AQ904" s="115"/>
      <c r="AT904" s="115"/>
      <c r="AW904" s="115"/>
      <c r="AZ904" s="115"/>
      <c r="BC904" s="115"/>
      <c r="BF904" s="115"/>
      <c r="BI904" s="115"/>
      <c r="BL904" s="115"/>
      <c r="BR904" s="115"/>
      <c r="BX904" s="115"/>
      <c r="CD904" s="115"/>
      <c r="CJ904" s="115"/>
      <c r="CP904" s="115"/>
      <c r="CV904" s="115"/>
      <c r="DB904" s="115"/>
      <c r="DH904" s="115"/>
      <c r="DN904" s="115"/>
      <c r="DS904" s="31" cm="1">
        <f t="array" ref="DS904">_xlfn.TAKE(_xlfn.CHOOSECOLS(_xlfn.WRAPROWS($AG904:$DR904,6),2),1)</f>
        <v>44839</v>
      </c>
      <c r="DT904" s="31" cm="1">
        <f t="array" ref="DT904">_xlfn.TAKE(_xlfn._xlws.FILTER(_xlfn.CHOOSECOLS(_xlfn.WRAPROWS($AG904:$DR904,6),2),
(_xlfn.CHOOSECOLS(_xlfn.WRAPROWS($AG904:$DR904,6),3) = "0") +
(_xlfn.CHOOSECOLS(_xlfn.WRAPROWS($AG904:$DR904,6),3) = 0) +
(_xlfn.CHOOSECOLS(_xlfn.WRAPROWS($AG904:$DR904,6),3) = "0(CP)")),1)</f>
        <v>44839</v>
      </c>
    </row>
    <row r="905" spans="1:124" s="43" customFormat="1" x14ac:dyDescent="0.45">
      <c r="A905" s="29"/>
      <c r="B905" s="28" t="s">
        <v>445</v>
      </c>
      <c r="C905" s="29" t="s">
        <v>237</v>
      </c>
      <c r="D905" s="28" t="s">
        <v>101</v>
      </c>
      <c r="E905" s="28" t="s">
        <v>1919</v>
      </c>
      <c r="F905" s="28">
        <v>134501</v>
      </c>
      <c r="G905" s="29"/>
      <c r="H905" s="30" t="str">
        <f t="shared" si="206"/>
        <v>GUP-YT01-P1G-134501</v>
      </c>
      <c r="I905" s="30" t="s">
        <v>7016</v>
      </c>
      <c r="J905" s="29" t="s">
        <v>245</v>
      </c>
      <c r="K905" s="31">
        <v>44722</v>
      </c>
      <c r="L905" s="31">
        <v>44844</v>
      </c>
      <c r="M905" s="28" t="s">
        <v>6622</v>
      </c>
      <c r="N905" s="28" t="s">
        <v>1827</v>
      </c>
      <c r="O905" s="29"/>
      <c r="P905" s="28"/>
      <c r="Q905" s="28"/>
      <c r="R905" s="28"/>
      <c r="S905" s="29" t="s">
        <v>1921</v>
      </c>
      <c r="T905" s="29" t="s">
        <v>67</v>
      </c>
      <c r="U905" s="33" t="s">
        <v>1922</v>
      </c>
      <c r="V905" s="34" t="s">
        <v>236</v>
      </c>
      <c r="W905" s="34">
        <v>2</v>
      </c>
      <c r="X905" s="162">
        <v>45838</v>
      </c>
      <c r="Y905" s="162"/>
      <c r="Z905" s="30"/>
      <c r="AA905" s="119" t="str" cm="1">
        <f t="array" ref="AA905">IF(AB905="","",INDEX(AG905:DR905,_xlfn.XMATCH(AB905,AG905:DR905)-1))</f>
        <v>DE-GUP-DT-E-23-1002</v>
      </c>
      <c r="AB905" s="120">
        <f t="shared" si="213"/>
        <v>45280</v>
      </c>
      <c r="AC905" s="119" cm="1">
        <f t="array" ref="AC905">IF(AB905="","",INDEX(AG905:DR905,_xlfn.XMATCH(AB905,AG905:DR905)+1))</f>
        <v>1</v>
      </c>
      <c r="AD905" s="119" t="str" cm="1">
        <f t="array" ref="AD905">IF(AE905="","",INDEX(AG905:DR905,_xlfn.XMATCH(AE905,AG905:DR905)-1))</f>
        <v>CRS-GUP-DHI-DT-23-1850</v>
      </c>
      <c r="AE905" s="120">
        <f t="shared" si="214"/>
        <v>45035</v>
      </c>
      <c r="AF905" s="119" t="str" cm="1">
        <f t="array" ref="AF905">IF(AE905="","",INDEX(AG905:DR905,_xlfn.XMATCH(AE905,AG905:DR905)+1))</f>
        <v>AA</v>
      </c>
      <c r="AG905" s="43" t="s">
        <v>1963</v>
      </c>
      <c r="AH905" s="117">
        <v>44722</v>
      </c>
      <c r="AI905" s="199" t="s">
        <v>90</v>
      </c>
      <c r="AJ905" s="43" t="s">
        <v>1964</v>
      </c>
      <c r="AK905" s="117">
        <v>44748</v>
      </c>
      <c r="AL905" s="43" t="s">
        <v>92</v>
      </c>
      <c r="AM905" s="43" t="s">
        <v>1965</v>
      </c>
      <c r="AN905" s="117">
        <v>44818</v>
      </c>
      <c r="AO905" s="43" t="s">
        <v>52</v>
      </c>
      <c r="AP905" s="43" t="s">
        <v>5039</v>
      </c>
      <c r="AQ905" s="117">
        <v>44843</v>
      </c>
      <c r="AR905" s="43" t="s">
        <v>92</v>
      </c>
      <c r="AS905" s="43" t="s">
        <v>5717</v>
      </c>
      <c r="AT905" s="117">
        <v>44903</v>
      </c>
      <c r="AU905" s="43" t="s">
        <v>337</v>
      </c>
      <c r="AV905" s="43" t="s">
        <v>5936</v>
      </c>
      <c r="AW905" s="117">
        <v>44917</v>
      </c>
      <c r="AX905" s="43" t="s">
        <v>92</v>
      </c>
      <c r="AY905" s="43" t="s">
        <v>7018</v>
      </c>
      <c r="AZ905" s="117">
        <v>45015</v>
      </c>
      <c r="BA905" s="43" t="s">
        <v>340</v>
      </c>
      <c r="BB905" s="43" t="s">
        <v>7202</v>
      </c>
      <c r="BC905" s="117">
        <v>45035</v>
      </c>
      <c r="BD905" s="43" t="s">
        <v>84</v>
      </c>
      <c r="BE905" s="43" t="s">
        <v>8148</v>
      </c>
      <c r="BF905" s="117">
        <v>45280</v>
      </c>
      <c r="BG905" s="43">
        <v>1</v>
      </c>
      <c r="BI905" s="117"/>
      <c r="BL905" s="117"/>
      <c r="BR905" s="117"/>
      <c r="BX905" s="117"/>
      <c r="CD905" s="117"/>
      <c r="CJ905" s="117"/>
      <c r="CP905" s="117"/>
      <c r="CV905" s="117"/>
      <c r="DB905" s="117"/>
      <c r="DH905" s="117"/>
      <c r="DN905" s="117"/>
      <c r="DS905" s="31" cm="1">
        <f t="array" ref="DS905">_xlfn.TAKE(_xlfn.CHOOSECOLS(_xlfn.WRAPROWS($AG905:$DR905,6),2),1)</f>
        <v>44722</v>
      </c>
      <c r="DT905" s="31" cm="1">
        <f t="array" ref="DT905">_xlfn.TAKE(_xlfn._xlws.FILTER(_xlfn.CHOOSECOLS(_xlfn.WRAPROWS($AG905:$DR905,6),2),
(_xlfn.CHOOSECOLS(_xlfn.WRAPROWS($AG905:$DR905,6),3) = "0") +
(_xlfn.CHOOSECOLS(_xlfn.WRAPROWS($AG905:$DR905,6),3) = 0) +
(_xlfn.CHOOSECOLS(_xlfn.WRAPROWS($AG905:$DR905,6),3) = "0(CP)")),1)</f>
        <v>45015</v>
      </c>
    </row>
    <row r="906" spans="1:124" s="43" customFormat="1" x14ac:dyDescent="0.45">
      <c r="A906" s="29"/>
      <c r="B906" s="28" t="s">
        <v>445</v>
      </c>
      <c r="C906" s="29" t="s">
        <v>237</v>
      </c>
      <c r="D906" s="28" t="s">
        <v>101</v>
      </c>
      <c r="E906" s="28" t="s">
        <v>1919</v>
      </c>
      <c r="F906" s="28">
        <v>134601</v>
      </c>
      <c r="G906" s="29"/>
      <c r="H906" s="30" t="str">
        <f t="shared" si="206"/>
        <v>GUP-YT01-P1G-134601</v>
      </c>
      <c r="I906" s="30" t="s">
        <v>8146</v>
      </c>
      <c r="J906" s="29" t="s">
        <v>245</v>
      </c>
      <c r="K906" s="31">
        <v>44722</v>
      </c>
      <c r="L906" s="31">
        <v>44844</v>
      </c>
      <c r="M906" s="28" t="s">
        <v>6622</v>
      </c>
      <c r="N906" s="28" t="s">
        <v>1827</v>
      </c>
      <c r="O906" s="29"/>
      <c r="P906" s="28"/>
      <c r="Q906" s="28"/>
      <c r="R906" s="28"/>
      <c r="S906" s="29" t="s">
        <v>1921</v>
      </c>
      <c r="T906" s="29" t="s">
        <v>67</v>
      </c>
      <c r="U906" s="33" t="s">
        <v>1922</v>
      </c>
      <c r="V906" s="34" t="s">
        <v>236</v>
      </c>
      <c r="W906" s="34">
        <v>2</v>
      </c>
      <c r="X906" s="162">
        <v>45838</v>
      </c>
      <c r="Y906" s="162"/>
      <c r="Z906" s="30"/>
      <c r="AA906" s="119" t="str" cm="1">
        <f t="array" ref="AA906">IF(AB906="","",INDEX(AG906:DR906,_xlfn.XMATCH(AB906,AG906:DR906)-1))</f>
        <v>DE-GUP-DT-E-23-1002</v>
      </c>
      <c r="AB906" s="120">
        <f t="shared" si="213"/>
        <v>45280</v>
      </c>
      <c r="AC906" s="119" cm="1">
        <f t="array" ref="AC906">IF(AB906="","",INDEX(AG906:DR906,_xlfn.XMATCH(AB906,AG906:DR906)+1))</f>
        <v>1</v>
      </c>
      <c r="AD906" s="119" t="str" cm="1">
        <f t="array" ref="AD906">IF(AE906="","",INDEX(AG906:DR906,_xlfn.XMATCH(AE906,AG906:DR906)-1))</f>
        <v>CRS-GUP-DHI-DT-22-1319</v>
      </c>
      <c r="AE906" s="120">
        <f t="shared" si="214"/>
        <v>44917</v>
      </c>
      <c r="AF906" s="119" t="str" cm="1">
        <f t="array" ref="AF906">IF(AE906="","",INDEX(AG906:DR906,_xlfn.XMATCH(AE906,AG906:DR906)+1))</f>
        <v>AA</v>
      </c>
      <c r="AG906" s="43" t="s">
        <v>1963</v>
      </c>
      <c r="AH906" s="117">
        <v>44722</v>
      </c>
      <c r="AI906" s="199" t="s">
        <v>90</v>
      </c>
      <c r="AJ906" s="43" t="s">
        <v>1964</v>
      </c>
      <c r="AK906" s="117">
        <v>44748</v>
      </c>
      <c r="AL906" s="43" t="s">
        <v>92</v>
      </c>
      <c r="AM906" s="43" t="s">
        <v>1965</v>
      </c>
      <c r="AN906" s="117">
        <v>44818</v>
      </c>
      <c r="AO906" s="43" t="s">
        <v>52</v>
      </c>
      <c r="AP906" s="43" t="s">
        <v>5039</v>
      </c>
      <c r="AQ906" s="117">
        <v>44843</v>
      </c>
      <c r="AR906" s="43" t="s">
        <v>113</v>
      </c>
      <c r="AS906" s="43" t="s">
        <v>5717</v>
      </c>
      <c r="AT906" s="117">
        <v>44903</v>
      </c>
      <c r="AU906" s="43" t="s">
        <v>340</v>
      </c>
      <c r="AV906" s="43" t="s">
        <v>5936</v>
      </c>
      <c r="AW906" s="117">
        <v>44917</v>
      </c>
      <c r="AX906" s="43" t="s">
        <v>84</v>
      </c>
      <c r="AY906" s="43" t="s">
        <v>8148</v>
      </c>
      <c r="AZ906" s="117">
        <v>45280</v>
      </c>
      <c r="BA906" s="43">
        <v>1</v>
      </c>
      <c r="BC906" s="117"/>
      <c r="BF906" s="117"/>
      <c r="BI906" s="117"/>
      <c r="BL906" s="117"/>
      <c r="BR906" s="117"/>
      <c r="BX906" s="117"/>
      <c r="CD906" s="117"/>
      <c r="CJ906" s="117"/>
      <c r="CP906" s="117"/>
      <c r="CV906" s="117"/>
      <c r="DB906" s="117"/>
      <c r="DH906" s="117"/>
      <c r="DN906" s="117"/>
      <c r="DS906" s="31" cm="1">
        <f t="array" ref="DS906">_xlfn.TAKE(_xlfn.CHOOSECOLS(_xlfn.WRAPROWS($AG906:$DR906,6),2),1)</f>
        <v>44722</v>
      </c>
      <c r="DT906" s="31" cm="1">
        <f t="array" ref="DT906">_xlfn.TAKE(_xlfn._xlws.FILTER(_xlfn.CHOOSECOLS(_xlfn.WRAPROWS($AG906:$DR906,6),2),
(_xlfn.CHOOSECOLS(_xlfn.WRAPROWS($AG906:$DR906,6),3) = "0") +
(_xlfn.CHOOSECOLS(_xlfn.WRAPROWS($AG906:$DR906,6),3) = 0) +
(_xlfn.CHOOSECOLS(_xlfn.WRAPROWS($AG906:$DR906,6),3) = "0(CP)")),1)</f>
        <v>44903</v>
      </c>
    </row>
    <row r="907" spans="1:124" s="43" customFormat="1" x14ac:dyDescent="0.45">
      <c r="A907" s="29"/>
      <c r="B907" s="28" t="s">
        <v>445</v>
      </c>
      <c r="C907" s="29" t="s">
        <v>237</v>
      </c>
      <c r="D907" s="28" t="s">
        <v>101</v>
      </c>
      <c r="E907" s="28" t="s">
        <v>1919</v>
      </c>
      <c r="F907" s="28">
        <v>134701</v>
      </c>
      <c r="G907" s="29"/>
      <c r="H907" s="30" t="str">
        <f t="shared" si="206"/>
        <v>GUP-YT01-P1G-134701</v>
      </c>
      <c r="I907" s="30" t="s">
        <v>8137</v>
      </c>
      <c r="J907" s="29" t="s">
        <v>245</v>
      </c>
      <c r="K907" s="31">
        <v>44722</v>
      </c>
      <c r="L907" s="31">
        <v>44844</v>
      </c>
      <c r="M907" s="28" t="s">
        <v>6622</v>
      </c>
      <c r="N907" s="28" t="s">
        <v>1827</v>
      </c>
      <c r="O907" s="29"/>
      <c r="P907" s="28"/>
      <c r="Q907" s="28"/>
      <c r="R907" s="28"/>
      <c r="S907" s="29" t="s">
        <v>1921</v>
      </c>
      <c r="T907" s="29" t="s">
        <v>67</v>
      </c>
      <c r="U907" s="33" t="s">
        <v>1922</v>
      </c>
      <c r="V907" s="34" t="s">
        <v>236</v>
      </c>
      <c r="W907" s="34">
        <v>2</v>
      </c>
      <c r="X907" s="162">
        <v>45838</v>
      </c>
      <c r="Y907" s="162"/>
      <c r="Z907" s="30"/>
      <c r="AA907" s="119" t="str" cm="1">
        <f t="array" ref="AA907">IF(AB907="","",INDEX(AG907:DR907,_xlfn.XMATCH(AB907,AG907:DR907)-1))</f>
        <v>DE-GUP-DT-E-23-1001</v>
      </c>
      <c r="AB907" s="120">
        <f t="shared" si="213"/>
        <v>45280</v>
      </c>
      <c r="AC907" s="119" cm="1">
        <f t="array" ref="AC907">IF(AB907="","",INDEX(AG907:DR907,_xlfn.XMATCH(AB907,AG907:DR907)+1))</f>
        <v>1</v>
      </c>
      <c r="AD907" s="119" t="str" cm="1">
        <f t="array" ref="AD907">IF(AE907="","",INDEX(AG907:DR907,_xlfn.XMATCH(AE907,AG907:DR907)-1))</f>
        <v>CRS-GUP-DHI-DT-22-1312</v>
      </c>
      <c r="AE907" s="120">
        <f t="shared" si="214"/>
        <v>44917</v>
      </c>
      <c r="AF907" s="119" t="str" cm="1">
        <f t="array" ref="AF907">IF(AE907="","",INDEX(AG907:DR907,_xlfn.XMATCH(AE907,AG907:DR907)+1))</f>
        <v>AA</v>
      </c>
      <c r="AG907" s="43" t="s">
        <v>1963</v>
      </c>
      <c r="AH907" s="117">
        <v>44722</v>
      </c>
      <c r="AI907" s="199" t="s">
        <v>90</v>
      </c>
      <c r="AJ907" s="43" t="s">
        <v>1964</v>
      </c>
      <c r="AK907" s="117">
        <v>44748</v>
      </c>
      <c r="AL907" s="43" t="s">
        <v>92</v>
      </c>
      <c r="AM907" s="43" t="s">
        <v>1965</v>
      </c>
      <c r="AN907" s="117">
        <v>44818</v>
      </c>
      <c r="AO907" s="43" t="s">
        <v>52</v>
      </c>
      <c r="AP907" s="43" t="s">
        <v>5039</v>
      </c>
      <c r="AQ907" s="117">
        <v>44843</v>
      </c>
      <c r="AR907" s="43" t="s">
        <v>84</v>
      </c>
      <c r="AS907" s="43" t="s">
        <v>5717</v>
      </c>
      <c r="AT907" s="117">
        <v>44903</v>
      </c>
      <c r="AU907" s="43">
        <v>0</v>
      </c>
      <c r="AV907" s="43" t="s">
        <v>5925</v>
      </c>
      <c r="AW907" s="117">
        <v>44917</v>
      </c>
      <c r="AX907" s="43" t="s">
        <v>84</v>
      </c>
      <c r="AY907" s="43" t="s">
        <v>8142</v>
      </c>
      <c r="AZ907" s="117">
        <v>45280</v>
      </c>
      <c r="BA907" s="43">
        <v>1</v>
      </c>
      <c r="BC907" s="117"/>
      <c r="BF907" s="117"/>
      <c r="BI907" s="117"/>
      <c r="BL907" s="117"/>
      <c r="BR907" s="117"/>
      <c r="BX907" s="117"/>
      <c r="CD907" s="117"/>
      <c r="CJ907" s="117"/>
      <c r="CP907" s="117"/>
      <c r="CV907" s="117"/>
      <c r="DB907" s="117"/>
      <c r="DH907" s="117"/>
      <c r="DN907" s="117"/>
      <c r="DS907" s="31" cm="1">
        <f t="array" ref="DS907">_xlfn.TAKE(_xlfn.CHOOSECOLS(_xlfn.WRAPROWS($AG907:$DR907,6),2),1)</f>
        <v>44722</v>
      </c>
      <c r="DT907" s="31" cm="1">
        <f t="array" ref="DT907">_xlfn.TAKE(_xlfn._xlws.FILTER(_xlfn.CHOOSECOLS(_xlfn.WRAPROWS($AG907:$DR907,6),2),
(_xlfn.CHOOSECOLS(_xlfn.WRAPROWS($AG907:$DR907,6),3) = "0") +
(_xlfn.CHOOSECOLS(_xlfn.WRAPROWS($AG907:$DR907,6),3) = 0) +
(_xlfn.CHOOSECOLS(_xlfn.WRAPROWS($AG907:$DR907,6),3) = "0(CP)")),1)</f>
        <v>44903</v>
      </c>
    </row>
    <row r="908" spans="1:124" s="43" customFormat="1" x14ac:dyDescent="0.45">
      <c r="A908" s="29"/>
      <c r="B908" s="28" t="s">
        <v>445</v>
      </c>
      <c r="C908" s="29" t="s">
        <v>237</v>
      </c>
      <c r="D908" s="28" t="s">
        <v>101</v>
      </c>
      <c r="E908" s="28" t="s">
        <v>1919</v>
      </c>
      <c r="F908" s="28">
        <v>134801</v>
      </c>
      <c r="G908" s="29"/>
      <c r="H908" s="30" t="str">
        <f t="shared" si="206"/>
        <v>GUP-YT01-P1G-134801</v>
      </c>
      <c r="I908" s="30" t="s">
        <v>8147</v>
      </c>
      <c r="J908" s="29" t="s">
        <v>245</v>
      </c>
      <c r="K908" s="31">
        <v>44722</v>
      </c>
      <c r="L908" s="31">
        <v>44844</v>
      </c>
      <c r="M908" s="28" t="s">
        <v>6622</v>
      </c>
      <c r="N908" s="28" t="s">
        <v>1827</v>
      </c>
      <c r="O908" s="29"/>
      <c r="P908" s="28"/>
      <c r="Q908" s="28"/>
      <c r="R908" s="28"/>
      <c r="S908" s="29" t="s">
        <v>1921</v>
      </c>
      <c r="T908" s="29" t="s">
        <v>67</v>
      </c>
      <c r="U908" s="33" t="s">
        <v>1922</v>
      </c>
      <c r="V908" s="34" t="s">
        <v>236</v>
      </c>
      <c r="W908" s="34">
        <v>2</v>
      </c>
      <c r="X908" s="162">
        <v>45838</v>
      </c>
      <c r="Y908" s="162"/>
      <c r="Z908" s="30"/>
      <c r="AA908" s="119" t="str" cm="1">
        <f t="array" ref="AA908">IF(AB908="","",INDEX(AG908:DR908,_xlfn.XMATCH(AB908,AG908:DR908)-1))</f>
        <v>DE-GUP-DT-E-23-1002</v>
      </c>
      <c r="AB908" s="120">
        <f t="shared" si="213"/>
        <v>45280</v>
      </c>
      <c r="AC908" s="119" cm="1">
        <f t="array" ref="AC908">IF(AB908="","",INDEX(AG908:DR908,_xlfn.XMATCH(AB908,AG908:DR908)+1))</f>
        <v>1</v>
      </c>
      <c r="AD908" s="119" t="str" cm="1">
        <f t="array" ref="AD908">IF(AE908="","",INDEX(AG908:DR908,_xlfn.XMATCH(AE908,AG908:DR908)-1))</f>
        <v>CRS-GUP-DHI-DT-22-1319</v>
      </c>
      <c r="AE908" s="120">
        <f t="shared" si="214"/>
        <v>44917</v>
      </c>
      <c r="AF908" s="119" t="str" cm="1">
        <f t="array" ref="AF908">IF(AE908="","",INDEX(AG908:DR908,_xlfn.XMATCH(AE908,AG908:DR908)+1))</f>
        <v>AA</v>
      </c>
      <c r="AG908" s="43" t="s">
        <v>1963</v>
      </c>
      <c r="AH908" s="117">
        <v>44722</v>
      </c>
      <c r="AI908" s="199" t="s">
        <v>90</v>
      </c>
      <c r="AJ908" s="43" t="s">
        <v>1964</v>
      </c>
      <c r="AK908" s="117">
        <v>44748</v>
      </c>
      <c r="AL908" s="43" t="s">
        <v>92</v>
      </c>
      <c r="AM908" s="43" t="s">
        <v>1965</v>
      </c>
      <c r="AN908" s="117">
        <v>44818</v>
      </c>
      <c r="AO908" s="43" t="s">
        <v>52</v>
      </c>
      <c r="AP908" s="43" t="s">
        <v>5039</v>
      </c>
      <c r="AQ908" s="117">
        <v>44843</v>
      </c>
      <c r="AR908" s="43" t="s">
        <v>113</v>
      </c>
      <c r="AS908" s="43" t="s">
        <v>5717</v>
      </c>
      <c r="AT908" s="117">
        <v>44903</v>
      </c>
      <c r="AU908" s="43" t="s">
        <v>340</v>
      </c>
      <c r="AV908" s="43" t="s">
        <v>5936</v>
      </c>
      <c r="AW908" s="117">
        <v>44917</v>
      </c>
      <c r="AX908" s="43" t="s">
        <v>84</v>
      </c>
      <c r="AY908" s="43" t="s">
        <v>8148</v>
      </c>
      <c r="AZ908" s="117">
        <v>45280</v>
      </c>
      <c r="BA908" s="43">
        <v>1</v>
      </c>
      <c r="BC908" s="117"/>
      <c r="BF908" s="117"/>
      <c r="BI908" s="117"/>
      <c r="BL908" s="117"/>
      <c r="BR908" s="117"/>
      <c r="BX908" s="117"/>
      <c r="CD908" s="117"/>
      <c r="CJ908" s="117"/>
      <c r="CP908" s="117"/>
      <c r="CV908" s="117"/>
      <c r="DB908" s="117"/>
      <c r="DH908" s="117"/>
      <c r="DN908" s="117"/>
      <c r="DS908" s="31" cm="1">
        <f t="array" ref="DS908">_xlfn.TAKE(_xlfn.CHOOSECOLS(_xlfn.WRAPROWS($AG908:$DR908,6),2),1)</f>
        <v>44722</v>
      </c>
      <c r="DT908" s="31" cm="1">
        <f t="array" ref="DT908">_xlfn.TAKE(_xlfn._xlws.FILTER(_xlfn.CHOOSECOLS(_xlfn.WRAPROWS($AG908:$DR908,6),2),
(_xlfn.CHOOSECOLS(_xlfn.WRAPROWS($AG908:$DR908,6),3) = "0") +
(_xlfn.CHOOSECOLS(_xlfn.WRAPROWS($AG908:$DR908,6),3) = 0) +
(_xlfn.CHOOSECOLS(_xlfn.WRAPROWS($AG908:$DR908,6),3) = "0(CP)")),1)</f>
        <v>44903</v>
      </c>
    </row>
    <row r="909" spans="1:124" s="43" customFormat="1" x14ac:dyDescent="0.45">
      <c r="A909" s="29"/>
      <c r="B909" s="28" t="s">
        <v>445</v>
      </c>
      <c r="C909" s="29" t="s">
        <v>237</v>
      </c>
      <c r="D909" s="28" t="s">
        <v>101</v>
      </c>
      <c r="E909" s="28" t="s">
        <v>1919</v>
      </c>
      <c r="F909" s="28" t="s">
        <v>1966</v>
      </c>
      <c r="G909" s="29"/>
      <c r="H909" s="30" t="str">
        <f t="shared" si="206"/>
        <v>GUP-YT01-P1G-134206</v>
      </c>
      <c r="I909" s="30" t="s">
        <v>8498</v>
      </c>
      <c r="J909" s="28" t="s">
        <v>96</v>
      </c>
      <c r="K909" s="31">
        <v>44620</v>
      </c>
      <c r="L909" s="31"/>
      <c r="M909" s="28" t="s">
        <v>6622</v>
      </c>
      <c r="N909" s="28" t="s">
        <v>1827</v>
      </c>
      <c r="O909" s="29"/>
      <c r="P909" s="29"/>
      <c r="Q909" s="28"/>
      <c r="R909" s="28"/>
      <c r="S909" s="29" t="s">
        <v>1921</v>
      </c>
      <c r="T909" s="29" t="s">
        <v>67</v>
      </c>
      <c r="U909" s="33" t="s">
        <v>1922</v>
      </c>
      <c r="V909" s="34" t="s">
        <v>272</v>
      </c>
      <c r="W909" s="34">
        <v>3</v>
      </c>
      <c r="X909" s="162">
        <v>45838</v>
      </c>
      <c r="Y909" s="162"/>
      <c r="Z909" s="30"/>
      <c r="AA909" s="119" t="str" cm="1">
        <f t="array" ref="AA909">IF(AB909="","",INDEX(AG909:DR909,_xlfn.XMATCH(AB909,AG909:DR909)-1))</f>
        <v>DE-GUP-DT-E-24-189</v>
      </c>
      <c r="AB909" s="120">
        <f t="shared" si="213"/>
        <v>45496</v>
      </c>
      <c r="AC909" s="119" cm="1">
        <f t="array" ref="AC909">IF(AB909="","",INDEX(AG909:DR909,_xlfn.XMATCH(AB909,AG909:DR909)+1))</f>
        <v>1</v>
      </c>
      <c r="AD909" s="119" t="str" cm="1">
        <f t="array" ref="AD909">IF(AE909="","",INDEX(AG909:DR909,_xlfn.XMATCH(AE909,AG909:DR909)-1))</f>
        <v>CRS-GUP-DHI-DT-22-879</v>
      </c>
      <c r="AE909" s="120">
        <f t="shared" si="214"/>
        <v>44843</v>
      </c>
      <c r="AF909" s="119" t="str" cm="1">
        <f t="array" ref="AF909">IF(AE909="","",INDEX(AG909:DR909,_xlfn.XMATCH(AE909,AG909:DR909)+1))</f>
        <v>NC</v>
      </c>
      <c r="AG909" s="43" t="s">
        <v>1965</v>
      </c>
      <c r="AH909" s="117">
        <v>44818</v>
      </c>
      <c r="AI909" s="199">
        <v>0</v>
      </c>
      <c r="AJ909" s="43" t="s">
        <v>5039</v>
      </c>
      <c r="AK909" s="117">
        <v>44843</v>
      </c>
      <c r="AL909" s="43" t="s">
        <v>73</v>
      </c>
      <c r="AM909" s="43" t="s">
        <v>8500</v>
      </c>
      <c r="AN909" s="117">
        <v>45496</v>
      </c>
      <c r="AO909" s="43">
        <v>1</v>
      </c>
      <c r="AQ909" s="117"/>
      <c r="AT909" s="117"/>
      <c r="AW909" s="117"/>
      <c r="AZ909" s="117"/>
      <c r="BC909" s="117"/>
      <c r="BF909" s="117"/>
      <c r="BI909" s="117"/>
      <c r="BL909" s="117"/>
      <c r="BR909" s="117"/>
      <c r="BX909" s="117"/>
      <c r="CD909" s="117"/>
      <c r="CJ909" s="117"/>
      <c r="CP909" s="117"/>
      <c r="CV909" s="117"/>
      <c r="DB909" s="117"/>
      <c r="DH909" s="117"/>
      <c r="DN909" s="117"/>
      <c r="DS909" s="31" cm="1">
        <f t="array" ref="DS909">_xlfn.TAKE(_xlfn.CHOOSECOLS(_xlfn.WRAPROWS($AG909:$DR909,6),2),1)</f>
        <v>44818</v>
      </c>
      <c r="DT909" s="31" cm="1">
        <f t="array" ref="DT909">_xlfn.TAKE(_xlfn._xlws.FILTER(_xlfn.CHOOSECOLS(_xlfn.WRAPROWS($AG909:$DR909,6),2),
(_xlfn.CHOOSECOLS(_xlfn.WRAPROWS($AG909:$DR909,6),3) = "0") +
(_xlfn.CHOOSECOLS(_xlfn.WRAPROWS($AG909:$DR909,6),3) = 0) +
(_xlfn.CHOOSECOLS(_xlfn.WRAPROWS($AG909:$DR909,6),3) = "0(CP)")),1)</f>
        <v>44818</v>
      </c>
    </row>
    <row r="910" spans="1:124" s="43" customFormat="1" x14ac:dyDescent="0.45">
      <c r="A910" s="29"/>
      <c r="B910" s="28" t="s">
        <v>445</v>
      </c>
      <c r="C910" s="29" t="s">
        <v>237</v>
      </c>
      <c r="D910" s="28" t="s">
        <v>101</v>
      </c>
      <c r="E910" s="28" t="s">
        <v>1919</v>
      </c>
      <c r="F910" s="28" t="s">
        <v>1967</v>
      </c>
      <c r="G910" s="29"/>
      <c r="H910" s="30" t="str">
        <f t="shared" si="206"/>
        <v>GUP-YT01-P1G-134205</v>
      </c>
      <c r="I910" s="30" t="s">
        <v>6815</v>
      </c>
      <c r="J910" s="29" t="s">
        <v>245</v>
      </c>
      <c r="K910" s="31">
        <v>44620</v>
      </c>
      <c r="L910" s="31">
        <v>44844</v>
      </c>
      <c r="M910" s="28" t="s">
        <v>6622</v>
      </c>
      <c r="N910" s="28" t="s">
        <v>1827</v>
      </c>
      <c r="O910" s="29"/>
      <c r="P910" s="28"/>
      <c r="Q910" s="28"/>
      <c r="R910" s="28"/>
      <c r="S910" s="29" t="s">
        <v>1921</v>
      </c>
      <c r="T910" s="29" t="s">
        <v>67</v>
      </c>
      <c r="U910" s="33" t="s">
        <v>1922</v>
      </c>
      <c r="V910" s="34" t="s">
        <v>236</v>
      </c>
      <c r="W910" s="34">
        <v>3</v>
      </c>
      <c r="X910" s="162">
        <v>45838</v>
      </c>
      <c r="Y910" s="162"/>
      <c r="Z910" s="30"/>
      <c r="AA910" s="119" t="str" cm="1">
        <f t="array" ref="AA910">IF(AB910="","",INDEX(AG910:DR910,_xlfn.XMATCH(AB910,AG910:DR910)-1))</f>
        <v>DE-GUP-DT-E-23-494</v>
      </c>
      <c r="AB910" s="120">
        <f t="shared" si="213"/>
        <v>45037</v>
      </c>
      <c r="AC910" s="119" cm="1">
        <f t="array" ref="AC910">IF(AB910="","",INDEX(AG910:DR910,_xlfn.XMATCH(AB910,AG910:DR910)+1))</f>
        <v>1</v>
      </c>
      <c r="AD910" s="119" t="str" cm="1">
        <f t="array" ref="AD910">IF(AE910="","",INDEX(AG910:DR910,_xlfn.XMATCH(AE910,AG910:DR910)-1))</f>
        <v>CRS-GUP-DHI-DT-23-1918</v>
      </c>
      <c r="AE910" s="120">
        <f t="shared" si="214"/>
        <v>45051</v>
      </c>
      <c r="AF910" s="119" t="str" cm="1">
        <f t="array" ref="AF910">IF(AE910="","",INDEX(AG910:DR910,_xlfn.XMATCH(AE910,AG910:DR910)+1))</f>
        <v>AA</v>
      </c>
      <c r="AG910" s="43" t="s">
        <v>1968</v>
      </c>
      <c r="AH910" s="117">
        <v>44809</v>
      </c>
      <c r="AI910" s="199" t="s">
        <v>90</v>
      </c>
      <c r="AJ910" s="43" t="s">
        <v>1969</v>
      </c>
      <c r="AK910" s="117">
        <v>44823</v>
      </c>
      <c r="AL910" s="43" t="s">
        <v>92</v>
      </c>
      <c r="AM910" s="43" t="s">
        <v>5690</v>
      </c>
      <c r="AN910" s="117">
        <v>44897</v>
      </c>
      <c r="AO910" s="43" t="s">
        <v>52</v>
      </c>
      <c r="AP910" s="43" t="s">
        <v>5841</v>
      </c>
      <c r="AQ910" s="117">
        <v>44911</v>
      </c>
      <c r="AR910" s="43" t="s">
        <v>92</v>
      </c>
      <c r="AS910" s="43" t="s">
        <v>6163</v>
      </c>
      <c r="AT910" s="117">
        <v>44938</v>
      </c>
      <c r="AU910" s="43" t="s">
        <v>337</v>
      </c>
      <c r="AV910" s="43" t="s">
        <v>6816</v>
      </c>
      <c r="AW910" s="117">
        <v>44998</v>
      </c>
      <c r="AX910" s="43" t="s">
        <v>113</v>
      </c>
      <c r="AY910" s="43" t="s">
        <v>7018</v>
      </c>
      <c r="AZ910" s="117">
        <v>45015</v>
      </c>
      <c r="BA910" s="43" t="s">
        <v>340</v>
      </c>
      <c r="BB910" s="43" t="s">
        <v>7202</v>
      </c>
      <c r="BC910" s="117">
        <v>45035</v>
      </c>
      <c r="BD910" s="43" t="s">
        <v>84</v>
      </c>
      <c r="BE910" s="43" t="s">
        <v>7241</v>
      </c>
      <c r="BF910" s="117">
        <v>45037</v>
      </c>
      <c r="BG910" s="43">
        <v>1</v>
      </c>
      <c r="BH910" s="43" t="s">
        <v>7360</v>
      </c>
      <c r="BI910" s="117">
        <v>45051</v>
      </c>
      <c r="BJ910" s="43" t="s">
        <v>84</v>
      </c>
      <c r="BL910" s="117"/>
      <c r="BR910" s="117"/>
      <c r="BX910" s="117"/>
      <c r="CD910" s="117"/>
      <c r="CJ910" s="117"/>
      <c r="CP910" s="117"/>
      <c r="CV910" s="117"/>
      <c r="DB910" s="117"/>
      <c r="DH910" s="117"/>
      <c r="DN910" s="117"/>
      <c r="DS910" s="31" cm="1">
        <f t="array" ref="DS910">_xlfn.TAKE(_xlfn.CHOOSECOLS(_xlfn.WRAPROWS($AG910:$DR910,6),2),1)</f>
        <v>44809</v>
      </c>
      <c r="DT910" s="31" cm="1">
        <f t="array" ref="DT910">_xlfn.TAKE(_xlfn._xlws.FILTER(_xlfn.CHOOSECOLS(_xlfn.WRAPROWS($AG910:$DR910,6),2),
(_xlfn.CHOOSECOLS(_xlfn.WRAPROWS($AG910:$DR910,6),3) = "0") +
(_xlfn.CHOOSECOLS(_xlfn.WRAPROWS($AG910:$DR910,6),3) = 0) +
(_xlfn.CHOOSECOLS(_xlfn.WRAPROWS($AG910:$DR910,6),3) = "0(CP)")),1)</f>
        <v>45015</v>
      </c>
    </row>
    <row r="911" spans="1:124" s="43" customFormat="1" x14ac:dyDescent="0.45">
      <c r="A911" s="29"/>
      <c r="B911" s="28" t="s">
        <v>445</v>
      </c>
      <c r="C911" s="29" t="s">
        <v>237</v>
      </c>
      <c r="D911" s="28" t="s">
        <v>101</v>
      </c>
      <c r="E911" s="28" t="s">
        <v>1919</v>
      </c>
      <c r="F911" s="28" t="s">
        <v>1970</v>
      </c>
      <c r="G911" s="29"/>
      <c r="H911" s="30" t="str">
        <f t="shared" si="206"/>
        <v>GUP-YT01-P1G-134208</v>
      </c>
      <c r="I911" s="30" t="s">
        <v>8139</v>
      </c>
      <c r="J911" s="28" t="s">
        <v>96</v>
      </c>
      <c r="K911" s="31">
        <v>44620</v>
      </c>
      <c r="L911" s="31"/>
      <c r="M911" s="28" t="s">
        <v>6622</v>
      </c>
      <c r="N911" s="28" t="s">
        <v>1827</v>
      </c>
      <c r="O911" s="29"/>
      <c r="P911" s="29"/>
      <c r="Q911" s="28"/>
      <c r="R911" s="28"/>
      <c r="S911" s="29" t="s">
        <v>1921</v>
      </c>
      <c r="T911" s="29" t="s">
        <v>67</v>
      </c>
      <c r="U911" s="33" t="s">
        <v>1922</v>
      </c>
      <c r="V911" s="34" t="s">
        <v>236</v>
      </c>
      <c r="W911" s="34">
        <v>3</v>
      </c>
      <c r="X911" s="162">
        <v>45838</v>
      </c>
      <c r="Y911" s="162"/>
      <c r="Z911" s="30"/>
      <c r="AA911" s="119" t="str" cm="1">
        <f t="array" ref="AA911">IF(AB911="","",INDEX(AG911:DR911,_xlfn.XMATCH(AB911,AG911:DR911)-1))</f>
        <v>DE-GUP-DT-E-23-1001</v>
      </c>
      <c r="AB911" s="120">
        <f t="shared" si="213"/>
        <v>45280</v>
      </c>
      <c r="AC911" s="119" cm="1">
        <f t="array" ref="AC911">IF(AB911="","",INDEX(AG911:DR911,_xlfn.XMATCH(AB911,AG911:DR911)+1))</f>
        <v>2</v>
      </c>
      <c r="AD911" s="119" t="str" cm="1">
        <f t="array" ref="AD911">IF(AE911="","",INDEX(AG911:DR911,_xlfn.XMATCH(AE911,AG911:DR911)-1))</f>
        <v>CRS-GUP-DHI-DT-22-525</v>
      </c>
      <c r="AE911" s="120">
        <f t="shared" si="214"/>
        <v>44761</v>
      </c>
      <c r="AF911" s="119" t="str" cm="1">
        <f t="array" ref="AF911">IF(AE911="","",INDEX(AG911:DR911,_xlfn.XMATCH(AE911,AG911:DR911)+1))</f>
        <v>NC</v>
      </c>
      <c r="AG911" s="43" t="s">
        <v>1948</v>
      </c>
      <c r="AH911" s="117">
        <v>44665</v>
      </c>
      <c r="AI911" s="199">
        <v>0</v>
      </c>
      <c r="AJ911" s="43" t="s">
        <v>1949</v>
      </c>
      <c r="AK911" s="117">
        <v>44677</v>
      </c>
      <c r="AL911" s="43" t="s">
        <v>1687</v>
      </c>
      <c r="AM911" s="43" t="s">
        <v>1952</v>
      </c>
      <c r="AN911" s="117">
        <v>44732</v>
      </c>
      <c r="AO911" s="43">
        <v>1</v>
      </c>
      <c r="AP911" s="43" t="s">
        <v>1953</v>
      </c>
      <c r="AQ911" s="117">
        <v>44761</v>
      </c>
      <c r="AR911" s="43" t="s">
        <v>73</v>
      </c>
      <c r="AS911" s="43" t="s">
        <v>8142</v>
      </c>
      <c r="AT911" s="117">
        <v>45280</v>
      </c>
      <c r="AU911" s="43">
        <v>2</v>
      </c>
      <c r="AW911" s="117"/>
      <c r="AZ911" s="117"/>
      <c r="BC911" s="117"/>
      <c r="BF911" s="117"/>
      <c r="BI911" s="117"/>
      <c r="BL911" s="117"/>
      <c r="BR911" s="117"/>
      <c r="BX911" s="117"/>
      <c r="CD911" s="117"/>
      <c r="CJ911" s="117"/>
      <c r="CP911" s="117"/>
      <c r="CV911" s="117"/>
      <c r="DB911" s="117"/>
      <c r="DH911" s="117"/>
      <c r="DN911" s="117"/>
      <c r="DS911" s="31" cm="1">
        <f t="array" ref="DS911">_xlfn.TAKE(_xlfn.CHOOSECOLS(_xlfn.WRAPROWS($AG911:$DR911,6),2),1)</f>
        <v>44665</v>
      </c>
      <c r="DT911" s="31" cm="1">
        <f t="array" ref="DT911">_xlfn.TAKE(_xlfn._xlws.FILTER(_xlfn.CHOOSECOLS(_xlfn.WRAPROWS($AG911:$DR911,6),2),
(_xlfn.CHOOSECOLS(_xlfn.WRAPROWS($AG911:$DR911,6),3) = "0") +
(_xlfn.CHOOSECOLS(_xlfn.WRAPROWS($AG911:$DR911,6),3) = 0) +
(_xlfn.CHOOSECOLS(_xlfn.WRAPROWS($AG911:$DR911,6),3) = "0(CP)")),1)</f>
        <v>44665</v>
      </c>
    </row>
    <row r="912" spans="1:124" s="114" customFormat="1" x14ac:dyDescent="0.45">
      <c r="A912" s="38"/>
      <c r="B912" s="28" t="s">
        <v>445</v>
      </c>
      <c r="C912" s="38" t="s">
        <v>237</v>
      </c>
      <c r="D912" s="28" t="s">
        <v>101</v>
      </c>
      <c r="E912" s="28" t="s">
        <v>1919</v>
      </c>
      <c r="F912" s="28" t="s">
        <v>1971</v>
      </c>
      <c r="G912" s="38"/>
      <c r="H912" s="30" t="str">
        <f t="shared" si="206"/>
        <v>GUP-YT01-P1G-134308</v>
      </c>
      <c r="I912" s="41" t="s">
        <v>1972</v>
      </c>
      <c r="J912" s="28" t="s">
        <v>96</v>
      </c>
      <c r="K912" s="31">
        <v>44620</v>
      </c>
      <c r="L912" s="31"/>
      <c r="M912" s="28" t="s">
        <v>6622</v>
      </c>
      <c r="N912" s="28" t="s">
        <v>1827</v>
      </c>
      <c r="O912" s="29"/>
      <c r="P912" s="29"/>
      <c r="Q912" s="28"/>
      <c r="R912" s="28"/>
      <c r="S912" s="29" t="s">
        <v>1921</v>
      </c>
      <c r="T912" s="29" t="s">
        <v>67</v>
      </c>
      <c r="U912" s="33" t="s">
        <v>1922</v>
      </c>
      <c r="V912" s="34" t="s">
        <v>249</v>
      </c>
      <c r="W912" s="34">
        <v>3</v>
      </c>
      <c r="X912" s="162">
        <v>45838</v>
      </c>
      <c r="Y912" s="162"/>
      <c r="Z912" s="30"/>
      <c r="AA912" s="107" t="str" cm="1">
        <f t="array" ref="AA912">IF(AB912="","",INDEX(AG912:DR912,_xlfn.XMATCH(AB912,AG912:DR912)-1))</f>
        <v>DE-GUP-DT-E-22-313</v>
      </c>
      <c r="AB912" s="113">
        <f t="shared" si="213"/>
        <v>44729</v>
      </c>
      <c r="AC912" s="107" cm="1">
        <f t="array" ref="AC912">IF(AB912="","",INDEX(AG912:DR912,_xlfn.XMATCH(AB912,AG912:DR912)+1))</f>
        <v>0</v>
      </c>
      <c r="AD912" s="107" t="str" cm="1">
        <f t="array" ref="AD912">IF(AE912="","",INDEX(AG912:DR912,_xlfn.XMATCH(AE912,AG912:DR912)-1))</f>
        <v>CRS-GUP-DHI-DT-22-509</v>
      </c>
      <c r="AE912" s="113">
        <f t="shared" si="214"/>
        <v>44753</v>
      </c>
      <c r="AF912" s="107" t="str" cm="1">
        <f t="array" ref="AF912">IF(AE912="","",INDEX(AG912:DR912,_xlfn.XMATCH(AE912,AG912:DR912)+1))</f>
        <v>NC</v>
      </c>
      <c r="AG912" s="114" t="s">
        <v>1939</v>
      </c>
      <c r="AH912" s="115">
        <v>44729</v>
      </c>
      <c r="AI912" s="198">
        <v>0</v>
      </c>
      <c r="AJ912" s="114" t="s">
        <v>1940</v>
      </c>
      <c r="AK912" s="115">
        <v>44753</v>
      </c>
      <c r="AL912" s="114" t="s">
        <v>73</v>
      </c>
      <c r="AN912" s="115"/>
      <c r="AQ912" s="115"/>
      <c r="AT912" s="115"/>
      <c r="AW912" s="115"/>
      <c r="AZ912" s="115"/>
      <c r="BC912" s="115"/>
      <c r="BF912" s="115"/>
      <c r="BI912" s="115"/>
      <c r="BL912" s="115"/>
      <c r="BR912" s="115"/>
      <c r="BX912" s="115"/>
      <c r="CD912" s="115"/>
      <c r="CJ912" s="115"/>
      <c r="CP912" s="115"/>
      <c r="CV912" s="115"/>
      <c r="DB912" s="115"/>
      <c r="DH912" s="115"/>
      <c r="DN912" s="115"/>
      <c r="DS912" s="31" cm="1">
        <f t="array" ref="DS912">_xlfn.TAKE(_xlfn.CHOOSECOLS(_xlfn.WRAPROWS($AG912:$DR912,6),2),1)</f>
        <v>44729</v>
      </c>
      <c r="DT912" s="31" cm="1">
        <f t="array" ref="DT912">_xlfn.TAKE(_xlfn._xlws.FILTER(_xlfn.CHOOSECOLS(_xlfn.WRAPROWS($AG912:$DR912,6),2),
(_xlfn.CHOOSECOLS(_xlfn.WRAPROWS($AG912:$DR912,6),3) = "0") +
(_xlfn.CHOOSECOLS(_xlfn.WRAPROWS($AG912:$DR912,6),3) = 0) +
(_xlfn.CHOOSECOLS(_xlfn.WRAPROWS($AG912:$DR912,6),3) = "0(CP)")),1)</f>
        <v>44729</v>
      </c>
    </row>
    <row r="913" spans="1:124" s="114" customFormat="1" x14ac:dyDescent="0.45">
      <c r="A913" s="38"/>
      <c r="B913" s="28" t="s">
        <v>445</v>
      </c>
      <c r="C913" s="38" t="s">
        <v>237</v>
      </c>
      <c r="D913" s="28" t="s">
        <v>101</v>
      </c>
      <c r="E913" s="28" t="s">
        <v>1919</v>
      </c>
      <c r="F913" s="28" t="s">
        <v>1973</v>
      </c>
      <c r="G913" s="38"/>
      <c r="H913" s="30" t="str">
        <f t="shared" si="206"/>
        <v>GUP-YT01-P1G-134305</v>
      </c>
      <c r="I913" s="41" t="s">
        <v>1974</v>
      </c>
      <c r="J913" s="28" t="s">
        <v>96</v>
      </c>
      <c r="K913" s="31">
        <v>44602</v>
      </c>
      <c r="L913" s="31"/>
      <c r="M913" s="28" t="s">
        <v>6622</v>
      </c>
      <c r="N913" s="28" t="s">
        <v>1827</v>
      </c>
      <c r="O913" s="29"/>
      <c r="P913" s="29"/>
      <c r="Q913" s="28"/>
      <c r="R913" s="28"/>
      <c r="S913" s="29" t="s">
        <v>1921</v>
      </c>
      <c r="T913" s="29" t="s">
        <v>67</v>
      </c>
      <c r="U913" s="33" t="s">
        <v>1922</v>
      </c>
      <c r="V913" s="34" t="s">
        <v>249</v>
      </c>
      <c r="W913" s="34">
        <v>3</v>
      </c>
      <c r="X913" s="162">
        <v>45838</v>
      </c>
      <c r="Y913" s="162"/>
      <c r="Z913" s="30"/>
      <c r="AA913" s="107" t="str" cm="1">
        <f t="array" ref="AA913">IF(AB913="","",INDEX(AG913:DR913,_xlfn.XMATCH(AB913,AG913:DR913)-1))</f>
        <v>DE-GUP-DT-E-22-313</v>
      </c>
      <c r="AB913" s="113">
        <f t="shared" si="213"/>
        <v>44729</v>
      </c>
      <c r="AC913" s="107" cm="1">
        <f t="array" ref="AC913">IF(AB913="","",INDEX(AG913:DR913,_xlfn.XMATCH(AB913,AG913:DR913)+1))</f>
        <v>1</v>
      </c>
      <c r="AD913" s="107" t="str" cm="1">
        <f t="array" ref="AD913">IF(AE913="","",INDEX(AG913:DR913,_xlfn.XMATCH(AE913,AG913:DR913)-1))</f>
        <v>CRS-GUP-DHI-DT-22-509</v>
      </c>
      <c r="AE913" s="113">
        <f t="shared" si="214"/>
        <v>44753</v>
      </c>
      <c r="AF913" s="107" t="str" cm="1">
        <f t="array" ref="AF913">IF(AE913="","",INDEX(AG913:DR913,_xlfn.XMATCH(AE913,AG913:DR913)+1))</f>
        <v>NC</v>
      </c>
      <c r="AG913" s="114" t="s">
        <v>1948</v>
      </c>
      <c r="AH913" s="115">
        <v>44665</v>
      </c>
      <c r="AI913" s="198">
        <v>0</v>
      </c>
      <c r="AJ913" s="114" t="s">
        <v>1949</v>
      </c>
      <c r="AK913" s="115">
        <v>44677</v>
      </c>
      <c r="AL913" s="114" t="s">
        <v>1687</v>
      </c>
      <c r="AM913" s="114" t="s">
        <v>1939</v>
      </c>
      <c r="AN913" s="115">
        <v>44729</v>
      </c>
      <c r="AO913" s="114">
        <v>1</v>
      </c>
      <c r="AP913" s="114" t="s">
        <v>1940</v>
      </c>
      <c r="AQ913" s="115">
        <v>44753</v>
      </c>
      <c r="AR913" s="114" t="s">
        <v>73</v>
      </c>
      <c r="AT913" s="115"/>
      <c r="AW913" s="115"/>
      <c r="AZ913" s="115"/>
      <c r="BC913" s="115"/>
      <c r="BF913" s="115"/>
      <c r="BI913" s="115"/>
      <c r="BL913" s="115"/>
      <c r="BR913" s="115"/>
      <c r="BX913" s="115"/>
      <c r="CD913" s="115"/>
      <c r="CJ913" s="115"/>
      <c r="CP913" s="115"/>
      <c r="CV913" s="115"/>
      <c r="DB913" s="115"/>
      <c r="DH913" s="115"/>
      <c r="DN913" s="115"/>
      <c r="DS913" s="31" cm="1">
        <f t="array" ref="DS913">_xlfn.TAKE(_xlfn.CHOOSECOLS(_xlfn.WRAPROWS($AG913:$DR913,6),2),1)</f>
        <v>44665</v>
      </c>
      <c r="DT913" s="31" cm="1">
        <f t="array" ref="DT913">_xlfn.TAKE(_xlfn._xlws.FILTER(_xlfn.CHOOSECOLS(_xlfn.WRAPROWS($AG913:$DR913,6),2),
(_xlfn.CHOOSECOLS(_xlfn.WRAPROWS($AG913:$DR913,6),3) = "0") +
(_xlfn.CHOOSECOLS(_xlfn.WRAPROWS($AG913:$DR913,6),3) = 0) +
(_xlfn.CHOOSECOLS(_xlfn.WRAPROWS($AG913:$DR913,6),3) = "0(CP)")),1)</f>
        <v>44665</v>
      </c>
    </row>
    <row r="914" spans="1:124" s="114" customFormat="1" x14ac:dyDescent="0.45">
      <c r="A914" s="38"/>
      <c r="B914" s="28" t="s">
        <v>445</v>
      </c>
      <c r="C914" s="38" t="s">
        <v>1615</v>
      </c>
      <c r="D914" s="28" t="s">
        <v>101</v>
      </c>
      <c r="E914" s="28" t="s">
        <v>1919</v>
      </c>
      <c r="F914" s="28" t="s">
        <v>1975</v>
      </c>
      <c r="G914" s="38"/>
      <c r="H914" s="30" t="str">
        <f t="shared" si="206"/>
        <v>GUP-XH01-P1G-134210</v>
      </c>
      <c r="I914" s="41" t="s">
        <v>1976</v>
      </c>
      <c r="J914" s="28" t="s">
        <v>96</v>
      </c>
      <c r="K914" s="31">
        <v>44712</v>
      </c>
      <c r="L914" s="31"/>
      <c r="M914" s="28" t="s">
        <v>6622</v>
      </c>
      <c r="N914" s="28" t="s">
        <v>1827</v>
      </c>
      <c r="O914" s="29"/>
      <c r="P914" s="29" t="s">
        <v>5686</v>
      </c>
      <c r="Q914" s="28"/>
      <c r="R914" s="28"/>
      <c r="S914" s="29" t="s">
        <v>1921</v>
      </c>
      <c r="T914" s="29" t="s">
        <v>67</v>
      </c>
      <c r="U914" s="33" t="s">
        <v>1922</v>
      </c>
      <c r="V914" s="34" t="s">
        <v>236</v>
      </c>
      <c r="W914" s="34">
        <v>3</v>
      </c>
      <c r="X914" s="162">
        <v>45838</v>
      </c>
      <c r="Y914" s="162"/>
      <c r="Z914" s="30"/>
      <c r="AA914" s="107" t="str" cm="1">
        <f t="array" ref="AA914">IF(AB914="","",INDEX(AG914:DR914,_xlfn.XMATCH(AB914,AG914:DR914)-1))</f>
        <v>DE-GUP-DT-E-22-756</v>
      </c>
      <c r="AB914" s="113">
        <f t="shared" si="213"/>
        <v>44839</v>
      </c>
      <c r="AC914" s="107" cm="1">
        <f t="array" ref="AC914">IF(AB914="","",INDEX(AG914:DR914,_xlfn.XMATCH(AB914,AG914:DR914)+1))</f>
        <v>0</v>
      </c>
      <c r="AD914" s="107" t="str" cm="1">
        <f t="array" ref="AD914">IF(AE914="","",INDEX(AG914:DR914,_xlfn.XMATCH(AE914,AG914:DR914)-1))</f>
        <v>CRS-GUP-DHI-DT-22-998</v>
      </c>
      <c r="AE914" s="113">
        <f t="shared" si="214"/>
        <v>44878</v>
      </c>
      <c r="AF914" s="107" t="str" cm="1">
        <f t="array" ref="AF914">IF(AE914="","",INDEX(AG914:DR914,_xlfn.XMATCH(AE914,AG914:DR914)+1))</f>
        <v>NC</v>
      </c>
      <c r="AG914" s="114" t="s">
        <v>1962</v>
      </c>
      <c r="AH914" s="115">
        <v>44839</v>
      </c>
      <c r="AI914" s="198">
        <v>0</v>
      </c>
      <c r="AJ914" s="114" t="s">
        <v>5360</v>
      </c>
      <c r="AK914" s="115">
        <v>44878</v>
      </c>
      <c r="AL914" s="114" t="s">
        <v>73</v>
      </c>
      <c r="AN914" s="115"/>
      <c r="AQ914" s="115"/>
      <c r="AT914" s="115"/>
      <c r="AW914" s="115"/>
      <c r="AZ914" s="115"/>
      <c r="BC914" s="115"/>
      <c r="BF914" s="115"/>
      <c r="BI914" s="115"/>
      <c r="BL914" s="115"/>
      <c r="BR914" s="115"/>
      <c r="BX914" s="115"/>
      <c r="CD914" s="115"/>
      <c r="CJ914" s="115"/>
      <c r="CP914" s="115"/>
      <c r="CV914" s="115"/>
      <c r="DB914" s="115"/>
      <c r="DH914" s="115"/>
      <c r="DN914" s="115"/>
      <c r="DS914" s="31" cm="1">
        <f t="array" ref="DS914">_xlfn.TAKE(_xlfn.CHOOSECOLS(_xlfn.WRAPROWS($AG914:$DR914,6),2),1)</f>
        <v>44839</v>
      </c>
      <c r="DT914" s="31" cm="1">
        <f t="array" ref="DT914">_xlfn.TAKE(_xlfn._xlws.FILTER(_xlfn.CHOOSECOLS(_xlfn.WRAPROWS($AG914:$DR914,6),2),
(_xlfn.CHOOSECOLS(_xlfn.WRAPROWS($AG914:$DR914,6),3) = "0") +
(_xlfn.CHOOSECOLS(_xlfn.WRAPROWS($AG914:$DR914,6),3) = 0) +
(_xlfn.CHOOSECOLS(_xlfn.WRAPROWS($AG914:$DR914,6),3) = "0(CP)")),1)</f>
        <v>44839</v>
      </c>
    </row>
    <row r="915" spans="1:124" s="114" customFormat="1" x14ac:dyDescent="0.45">
      <c r="A915" s="38"/>
      <c r="B915" s="28" t="s">
        <v>445</v>
      </c>
      <c r="C915" s="38" t="s">
        <v>599</v>
      </c>
      <c r="D915" s="28" t="s">
        <v>101</v>
      </c>
      <c r="E915" s="28" t="s">
        <v>1919</v>
      </c>
      <c r="F915" s="28" t="s">
        <v>1977</v>
      </c>
      <c r="G915" s="38"/>
      <c r="H915" s="30" t="str">
        <f t="shared" si="206"/>
        <v>GUP-YV02-P1G-134309</v>
      </c>
      <c r="I915" s="41" t="s">
        <v>1978</v>
      </c>
      <c r="J915" s="28" t="s">
        <v>96</v>
      </c>
      <c r="K915" s="31">
        <v>44627</v>
      </c>
      <c r="L915" s="31"/>
      <c r="M915" s="28" t="s">
        <v>6622</v>
      </c>
      <c r="N915" s="28" t="s">
        <v>1827</v>
      </c>
      <c r="O915" s="29"/>
      <c r="P915" s="29"/>
      <c r="Q915" s="28"/>
      <c r="R915" s="28"/>
      <c r="S915" s="29" t="s">
        <v>1921</v>
      </c>
      <c r="T915" s="29" t="s">
        <v>67</v>
      </c>
      <c r="U915" s="33" t="s">
        <v>1922</v>
      </c>
      <c r="V915" s="34" t="s">
        <v>249</v>
      </c>
      <c r="W915" s="34">
        <v>3</v>
      </c>
      <c r="X915" s="162">
        <v>45838</v>
      </c>
      <c r="Y915" s="162"/>
      <c r="Z915" s="30"/>
      <c r="AA915" s="107" t="str" cm="1">
        <f t="array" ref="AA915">IF(AB915="","",INDEX(AG915:DR915,_xlfn.XMATCH(AB915,AG915:DR915)-1))</f>
        <v>DE-GUP-DT-E-22-1204</v>
      </c>
      <c r="AB915" s="113">
        <f t="shared" si="213"/>
        <v>44923</v>
      </c>
      <c r="AC915" s="107" cm="1">
        <f t="array" ref="AC915">IF(AB915="","",INDEX(AG915:DR915,_xlfn.XMATCH(AB915,AG915:DR915)+1))</f>
        <v>1</v>
      </c>
      <c r="AD915" s="107" t="str" cm="1">
        <f t="array" ref="AD915">IF(AE915="","",INDEX(AG915:DR915,_xlfn.XMATCH(AE915,AG915:DR915)-1))</f>
        <v>CRS-GUP-DHI-DT-23-1440</v>
      </c>
      <c r="AE915" s="113">
        <f t="shared" si="214"/>
        <v>44957</v>
      </c>
      <c r="AF915" s="107" t="str" cm="1">
        <f t="array" ref="AF915">IF(AE915="","",INDEX(AG915:DR915,_xlfn.XMATCH(AE915,AG915:DR915)+1))</f>
        <v>NC</v>
      </c>
      <c r="AG915" s="114" t="s">
        <v>1979</v>
      </c>
      <c r="AH915" s="115">
        <v>44796</v>
      </c>
      <c r="AI915" s="198">
        <v>0</v>
      </c>
      <c r="AJ915" s="114" t="s">
        <v>1980</v>
      </c>
      <c r="AK915" s="115">
        <v>44809</v>
      </c>
      <c r="AL915" s="114" t="s">
        <v>92</v>
      </c>
      <c r="AM915" s="114" t="s">
        <v>5980</v>
      </c>
      <c r="AN915" s="115">
        <v>44923</v>
      </c>
      <c r="AO915" s="114">
        <v>1</v>
      </c>
      <c r="AP915" s="114" t="s">
        <v>6320</v>
      </c>
      <c r="AQ915" s="115">
        <v>44957</v>
      </c>
      <c r="AR915" s="114" t="s">
        <v>73</v>
      </c>
      <c r="AT915" s="115"/>
      <c r="AW915" s="115"/>
      <c r="AZ915" s="115"/>
      <c r="BC915" s="115"/>
      <c r="BF915" s="115"/>
      <c r="BI915" s="115"/>
      <c r="BL915" s="115"/>
      <c r="BR915" s="115"/>
      <c r="BX915" s="115"/>
      <c r="CD915" s="115"/>
      <c r="CJ915" s="115"/>
      <c r="CP915" s="115"/>
      <c r="CV915" s="115"/>
      <c r="DB915" s="115"/>
      <c r="DH915" s="115"/>
      <c r="DN915" s="115"/>
      <c r="DS915" s="31" cm="1">
        <f t="array" ref="DS915">_xlfn.TAKE(_xlfn.CHOOSECOLS(_xlfn.WRAPROWS($AG915:$DR915,6),2),1)</f>
        <v>44796</v>
      </c>
      <c r="DT915" s="31" cm="1">
        <f t="array" ref="DT915">_xlfn.TAKE(_xlfn._xlws.FILTER(_xlfn.CHOOSECOLS(_xlfn.WRAPROWS($AG915:$DR915,6),2),
(_xlfn.CHOOSECOLS(_xlfn.WRAPROWS($AG915:$DR915,6),3) = "0") +
(_xlfn.CHOOSECOLS(_xlfn.WRAPROWS($AG915:$DR915,6),3) = 0) +
(_xlfn.CHOOSECOLS(_xlfn.WRAPROWS($AG915:$DR915,6),3) = "0(CP)")),1)</f>
        <v>44796</v>
      </c>
    </row>
    <row r="916" spans="1:124" s="43" customFormat="1" x14ac:dyDescent="0.45">
      <c r="A916" s="29"/>
      <c r="B916" s="28" t="s">
        <v>445</v>
      </c>
      <c r="C916" s="29" t="s">
        <v>558</v>
      </c>
      <c r="D916" s="28" t="s">
        <v>101</v>
      </c>
      <c r="E916" s="28" t="s">
        <v>1919</v>
      </c>
      <c r="F916" s="28" t="s">
        <v>1981</v>
      </c>
      <c r="G916" s="29"/>
      <c r="H916" s="30" t="str">
        <f t="shared" si="206"/>
        <v>GUP-YL22-P1G-134202</v>
      </c>
      <c r="I916" s="30" t="s">
        <v>8499</v>
      </c>
      <c r="J916" s="28" t="s">
        <v>96</v>
      </c>
      <c r="K916" s="31">
        <v>44651</v>
      </c>
      <c r="L916" s="31"/>
      <c r="M916" s="28" t="s">
        <v>6622</v>
      </c>
      <c r="N916" s="28" t="s">
        <v>1827</v>
      </c>
      <c r="O916" s="29"/>
      <c r="P916" s="29"/>
      <c r="Q916" s="28"/>
      <c r="R916" s="28"/>
      <c r="S916" s="29" t="s">
        <v>1921</v>
      </c>
      <c r="T916" s="29" t="s">
        <v>67</v>
      </c>
      <c r="U916" s="33" t="s">
        <v>1922</v>
      </c>
      <c r="V916" s="34" t="s">
        <v>236</v>
      </c>
      <c r="W916" s="34">
        <v>3</v>
      </c>
      <c r="X916" s="162">
        <v>45838</v>
      </c>
      <c r="Y916" s="162"/>
      <c r="Z916" s="30"/>
      <c r="AA916" s="119" t="str" cm="1">
        <f t="array" ref="AA916">IF(AB916="","",INDEX(AG916:DR916,_xlfn.XMATCH(AB916,AG916:DR916)-1))</f>
        <v>DE-GUP-DT-E-22-620</v>
      </c>
      <c r="AB916" s="120">
        <f t="shared" si="213"/>
        <v>44809</v>
      </c>
      <c r="AC916" s="119" cm="1">
        <f t="array" ref="AC916">IF(AB916="","",INDEX(AG916:DR916,_xlfn.XMATCH(AB916,AG916:DR916)+1))</f>
        <v>0</v>
      </c>
      <c r="AD916" s="119" t="str" cm="1">
        <f t="array" ref="AD916">IF(AE916="","",INDEX(AG916:DR916,_xlfn.XMATCH(AE916,AG916:DR916)-1))</f>
        <v>CRS-GUP-DHI-DT-22-805</v>
      </c>
      <c r="AE916" s="120">
        <f t="shared" si="214"/>
        <v>44823</v>
      </c>
      <c r="AF916" s="119" t="str" cm="1">
        <f t="array" ref="AF916">IF(AE916="","",INDEX(AG916:DR916,_xlfn.XMATCH(AE916,AG916:DR916)+1))</f>
        <v>NC</v>
      </c>
      <c r="AG916" s="43" t="s">
        <v>1968</v>
      </c>
      <c r="AH916" s="117">
        <v>44809</v>
      </c>
      <c r="AI916" s="199">
        <v>0</v>
      </c>
      <c r="AJ916" s="43" t="s">
        <v>1969</v>
      </c>
      <c r="AK916" s="117">
        <v>44823</v>
      </c>
      <c r="AL916" s="43" t="s">
        <v>73</v>
      </c>
      <c r="AN916" s="117"/>
      <c r="AQ916" s="117"/>
      <c r="AT916" s="117"/>
      <c r="AW916" s="117"/>
      <c r="AZ916" s="117"/>
      <c r="BC916" s="117"/>
      <c r="BF916" s="117"/>
      <c r="BI916" s="117"/>
      <c r="BL916" s="117"/>
      <c r="BR916" s="117"/>
      <c r="BX916" s="117"/>
      <c r="CD916" s="117"/>
      <c r="CJ916" s="117"/>
      <c r="CP916" s="117"/>
      <c r="CV916" s="117"/>
      <c r="DB916" s="117"/>
      <c r="DH916" s="117"/>
      <c r="DN916" s="117"/>
      <c r="DS916" s="31" cm="1">
        <f t="array" ref="DS916">_xlfn.TAKE(_xlfn.CHOOSECOLS(_xlfn.WRAPROWS($AG916:$DR916,6),2),1)</f>
        <v>44809</v>
      </c>
      <c r="DT916" s="31" cm="1">
        <f t="array" ref="DT916">_xlfn.TAKE(_xlfn._xlws.FILTER(_xlfn.CHOOSECOLS(_xlfn.WRAPROWS($AG916:$DR916,6),2),
(_xlfn.CHOOSECOLS(_xlfn.WRAPROWS($AG916:$DR916,6),3) = "0") +
(_xlfn.CHOOSECOLS(_xlfn.WRAPROWS($AG916:$DR916,6),3) = 0) +
(_xlfn.CHOOSECOLS(_xlfn.WRAPROWS($AG916:$DR916,6),3) = "0(CP)")),1)</f>
        <v>44809</v>
      </c>
    </row>
    <row r="917" spans="1:124" s="114" customFormat="1" x14ac:dyDescent="0.45">
      <c r="A917" s="38"/>
      <c r="B917" s="28" t="s">
        <v>445</v>
      </c>
      <c r="C917" s="38" t="s">
        <v>562</v>
      </c>
      <c r="D917" s="28" t="s">
        <v>101</v>
      </c>
      <c r="E917" s="28" t="s">
        <v>1919</v>
      </c>
      <c r="F917" s="28" t="s">
        <v>1982</v>
      </c>
      <c r="G917" s="38"/>
      <c r="H917" s="30" t="str">
        <f t="shared" si="206"/>
        <v>GUP-YL01-P1G-134307</v>
      </c>
      <c r="I917" s="41" t="s">
        <v>1983</v>
      </c>
      <c r="J917" s="28" t="s">
        <v>96</v>
      </c>
      <c r="K917" s="31">
        <v>44620</v>
      </c>
      <c r="L917" s="31"/>
      <c r="M917" s="28" t="s">
        <v>6622</v>
      </c>
      <c r="N917" s="28" t="s">
        <v>1827</v>
      </c>
      <c r="O917" s="29"/>
      <c r="P917" s="29"/>
      <c r="Q917" s="28"/>
      <c r="R917" s="28"/>
      <c r="S917" s="29" t="s">
        <v>1921</v>
      </c>
      <c r="T917" s="29" t="s">
        <v>67</v>
      </c>
      <c r="U917" s="33" t="s">
        <v>1922</v>
      </c>
      <c r="V917" s="34" t="s">
        <v>249</v>
      </c>
      <c r="W917" s="34">
        <v>3</v>
      </c>
      <c r="X917" s="162">
        <v>45838</v>
      </c>
      <c r="Y917" s="162"/>
      <c r="Z917" s="30"/>
      <c r="AA917" s="107" t="str" cm="1">
        <f t="array" ref="AA917">IF(AB917="","",INDEX(AG917:DR917,_xlfn.XMATCH(AB917,AG917:DR917)-1))</f>
        <v>DE-GUP-DT-E-22-313</v>
      </c>
      <c r="AB917" s="113">
        <f t="shared" si="213"/>
        <v>44729</v>
      </c>
      <c r="AC917" s="107" cm="1">
        <f t="array" ref="AC917">IF(AB917="","",INDEX(AG917:DR917,_xlfn.XMATCH(AB917,AG917:DR917)+1))</f>
        <v>0</v>
      </c>
      <c r="AD917" s="107" t="str" cm="1">
        <f t="array" ref="AD917">IF(AE917="","",INDEX(AG917:DR917,_xlfn.XMATCH(AE917,AG917:DR917)-1))</f>
        <v>CRS-GUP-DHI-DT-22-509</v>
      </c>
      <c r="AE917" s="113">
        <f t="shared" si="214"/>
        <v>44753</v>
      </c>
      <c r="AF917" s="107" t="str" cm="1">
        <f t="array" ref="AF917">IF(AE917="","",INDEX(AG917:DR917,_xlfn.XMATCH(AE917,AG917:DR917)+1))</f>
        <v>NC</v>
      </c>
      <c r="AG917" s="114" t="s">
        <v>1939</v>
      </c>
      <c r="AH917" s="115">
        <v>44729</v>
      </c>
      <c r="AI917" s="198">
        <v>0</v>
      </c>
      <c r="AJ917" s="114" t="s">
        <v>1940</v>
      </c>
      <c r="AK917" s="115">
        <v>44753</v>
      </c>
      <c r="AL917" s="114" t="s">
        <v>73</v>
      </c>
      <c r="AN917" s="115"/>
      <c r="AQ917" s="115"/>
      <c r="AT917" s="115"/>
      <c r="AW917" s="115"/>
      <c r="AZ917" s="115"/>
      <c r="BC917" s="115"/>
      <c r="BF917" s="115"/>
      <c r="BI917" s="115"/>
      <c r="BL917" s="115"/>
      <c r="BR917" s="115"/>
      <c r="BX917" s="115"/>
      <c r="CD917" s="115"/>
      <c r="CJ917" s="115"/>
      <c r="CP917" s="115"/>
      <c r="CV917" s="115"/>
      <c r="DB917" s="115"/>
      <c r="DH917" s="115"/>
      <c r="DN917" s="115"/>
      <c r="DS917" s="31" cm="1">
        <f t="array" ref="DS917">_xlfn.TAKE(_xlfn.CHOOSECOLS(_xlfn.WRAPROWS($AG917:$DR917,6),2),1)</f>
        <v>44729</v>
      </c>
      <c r="DT917" s="31" cm="1">
        <f t="array" ref="DT917">_xlfn.TAKE(_xlfn._xlws.FILTER(_xlfn.CHOOSECOLS(_xlfn.WRAPROWS($AG917:$DR917,6),2),
(_xlfn.CHOOSECOLS(_xlfn.WRAPROWS($AG917:$DR917,6),3) = "0") +
(_xlfn.CHOOSECOLS(_xlfn.WRAPROWS($AG917:$DR917,6),3) = 0) +
(_xlfn.CHOOSECOLS(_xlfn.WRAPROWS($AG917:$DR917,6),3) = "0(CP)")),1)</f>
        <v>44729</v>
      </c>
    </row>
    <row r="918" spans="1:124" s="114" customFormat="1" x14ac:dyDescent="0.45">
      <c r="A918" s="38"/>
      <c r="B918" s="28" t="s">
        <v>445</v>
      </c>
      <c r="C918" s="38" t="s">
        <v>275</v>
      </c>
      <c r="D918" s="28" t="s">
        <v>101</v>
      </c>
      <c r="E918" s="28" t="s">
        <v>1919</v>
      </c>
      <c r="F918" s="28" t="s">
        <v>1984</v>
      </c>
      <c r="G918" s="38"/>
      <c r="H918" s="30" t="str">
        <f t="shared" si="206"/>
        <v>GUP-YF00-P1G-134310</v>
      </c>
      <c r="I918" s="41" t="s">
        <v>1985</v>
      </c>
      <c r="J918" s="28" t="s">
        <v>96</v>
      </c>
      <c r="K918" s="31">
        <v>44651</v>
      </c>
      <c r="L918" s="31"/>
      <c r="M918" s="28" t="s">
        <v>6622</v>
      </c>
      <c r="N918" s="28" t="s">
        <v>1827</v>
      </c>
      <c r="O918" s="29"/>
      <c r="P918" s="29"/>
      <c r="Q918" s="28"/>
      <c r="R918" s="28"/>
      <c r="S918" s="29" t="s">
        <v>1921</v>
      </c>
      <c r="T918" s="29" t="s">
        <v>67</v>
      </c>
      <c r="U918" s="33" t="s">
        <v>1922</v>
      </c>
      <c r="V918" s="34" t="s">
        <v>249</v>
      </c>
      <c r="W918" s="34">
        <v>3</v>
      </c>
      <c r="X918" s="162">
        <v>45838</v>
      </c>
      <c r="Y918" s="162"/>
      <c r="Z918" s="30"/>
      <c r="AA918" s="107" t="str" cm="1">
        <f t="array" ref="AA918">IF(AB918="","",INDEX(AG918:DR918,_xlfn.XMATCH(AB918,AG918:DR918)-1))</f>
        <v>DE-GUP-DT-E-22-756</v>
      </c>
      <c r="AB918" s="113">
        <f t="shared" si="213"/>
        <v>44839</v>
      </c>
      <c r="AC918" s="107" cm="1">
        <f t="array" ref="AC918">IF(AB918="","",INDEX(AG918:DR918,_xlfn.XMATCH(AB918,AG918:DR918)+1))</f>
        <v>0</v>
      </c>
      <c r="AD918" s="107" t="str" cm="1">
        <f t="array" ref="AD918">IF(AE918="","",INDEX(AG918:DR918,_xlfn.XMATCH(AE918,AG918:DR918)-1))</f>
        <v>CRS-GUP-DHI-DT-22-998</v>
      </c>
      <c r="AE918" s="113">
        <f t="shared" si="214"/>
        <v>44878</v>
      </c>
      <c r="AF918" s="107" t="str" cm="1">
        <f t="array" ref="AF918">IF(AE918="","",INDEX(AG918:DR918,_xlfn.XMATCH(AE918,AG918:DR918)+1))</f>
        <v>NC</v>
      </c>
      <c r="AG918" s="114" t="s">
        <v>1962</v>
      </c>
      <c r="AH918" s="115">
        <v>44839</v>
      </c>
      <c r="AI918" s="198">
        <v>0</v>
      </c>
      <c r="AJ918" s="114" t="s">
        <v>5360</v>
      </c>
      <c r="AK918" s="115">
        <v>44878</v>
      </c>
      <c r="AL918" s="114" t="s">
        <v>73</v>
      </c>
      <c r="AN918" s="115"/>
      <c r="AQ918" s="115"/>
      <c r="AT918" s="115"/>
      <c r="AW918" s="115"/>
      <c r="AZ918" s="115"/>
      <c r="BC918" s="115"/>
      <c r="BF918" s="115"/>
      <c r="BI918" s="115"/>
      <c r="BL918" s="115"/>
      <c r="BR918" s="115"/>
      <c r="BX918" s="115"/>
      <c r="CD918" s="115"/>
      <c r="CJ918" s="115"/>
      <c r="CP918" s="115"/>
      <c r="CV918" s="115"/>
      <c r="DB918" s="115"/>
      <c r="DH918" s="115"/>
      <c r="DN918" s="115"/>
      <c r="DS918" s="31" cm="1">
        <f t="array" ref="DS918">_xlfn.TAKE(_xlfn.CHOOSECOLS(_xlfn.WRAPROWS($AG918:$DR918,6),2),1)</f>
        <v>44839</v>
      </c>
      <c r="DT918" s="31" cm="1">
        <f t="array" ref="DT918">_xlfn.TAKE(_xlfn._xlws.FILTER(_xlfn.CHOOSECOLS(_xlfn.WRAPROWS($AG918:$DR918,6),2),
(_xlfn.CHOOSECOLS(_xlfn.WRAPROWS($AG918:$DR918,6),3) = "0") +
(_xlfn.CHOOSECOLS(_xlfn.WRAPROWS($AG918:$DR918,6),3) = 0) +
(_xlfn.CHOOSECOLS(_xlfn.WRAPROWS($AG918:$DR918,6),3) = "0(CP)")),1)</f>
        <v>44839</v>
      </c>
    </row>
    <row r="919" spans="1:124" s="43" customFormat="1" x14ac:dyDescent="0.45">
      <c r="A919" s="29"/>
      <c r="B919" s="28" t="s">
        <v>445</v>
      </c>
      <c r="C919" s="29" t="s">
        <v>1406</v>
      </c>
      <c r="D919" s="28" t="s">
        <v>101</v>
      </c>
      <c r="E919" s="28" t="s">
        <v>1919</v>
      </c>
      <c r="F919" s="28" t="s">
        <v>1986</v>
      </c>
      <c r="G919" s="29"/>
      <c r="H919" s="30" t="str">
        <f t="shared" si="206"/>
        <v>GUP-YS01-P1G-134411</v>
      </c>
      <c r="I919" s="30" t="s">
        <v>8388</v>
      </c>
      <c r="J919" s="28" t="s">
        <v>245</v>
      </c>
      <c r="K919" s="31">
        <v>44627</v>
      </c>
      <c r="L919" s="31">
        <v>44841</v>
      </c>
      <c r="M919" s="28" t="s">
        <v>6622</v>
      </c>
      <c r="N919" s="28" t="s">
        <v>1827</v>
      </c>
      <c r="O919" s="29"/>
      <c r="P919" s="28"/>
      <c r="Q919" s="28"/>
      <c r="R919" s="28"/>
      <c r="S919" s="29" t="s">
        <v>1921</v>
      </c>
      <c r="T919" s="29" t="s">
        <v>67</v>
      </c>
      <c r="U919" s="33" t="s">
        <v>1922</v>
      </c>
      <c r="V919" s="34" t="s">
        <v>272</v>
      </c>
      <c r="W919" s="34">
        <v>3</v>
      </c>
      <c r="X919" s="162">
        <v>45838</v>
      </c>
      <c r="Y919" s="162"/>
      <c r="Z919" s="35"/>
      <c r="AA919" s="119" t="str" cm="1">
        <f t="array" ref="AA919">IF(AB919="","",INDEX(AG919:DR919,_xlfn.XMATCH(AB919,AG919:DR919)-1))</f>
        <v>DE-GUP-DT-E-24-139</v>
      </c>
      <c r="AB919" s="120">
        <f t="shared" si="213"/>
        <v>45436</v>
      </c>
      <c r="AC919" s="119" cm="1">
        <f t="array" ref="AC919">IF(AB919="","",INDEX(AG919:DR919,_xlfn.XMATCH(AB919,AG919:DR919)+1))</f>
        <v>2</v>
      </c>
      <c r="AD919" s="119" t="str" cm="1">
        <f t="array" ref="AD919">IF(AE919="","",INDEX(AG919:DR919,_xlfn.XMATCH(AE919,AG919:DR919)-1))</f>
        <v>CRS-GUP-DHI-DT-22-1366</v>
      </c>
      <c r="AE919" s="120">
        <f t="shared" si="214"/>
        <v>44925</v>
      </c>
      <c r="AF919" s="119" t="str" cm="1">
        <f t="array" ref="AF919">IF(AE919="","",INDEX(AG919:DR919,_xlfn.XMATCH(AE919,AG919:DR919)+1))</f>
        <v>NC</v>
      </c>
      <c r="AG919" s="43" t="s">
        <v>1942</v>
      </c>
      <c r="AH919" s="117">
        <v>44796</v>
      </c>
      <c r="AI919" s="199">
        <v>0</v>
      </c>
      <c r="AJ919" s="43" t="s">
        <v>1943</v>
      </c>
      <c r="AK919" s="117">
        <v>44818</v>
      </c>
      <c r="AL919" s="43" t="s">
        <v>73</v>
      </c>
      <c r="AM919" s="43" t="s">
        <v>5128</v>
      </c>
      <c r="AN919" s="117">
        <v>44854</v>
      </c>
      <c r="AO919" s="43">
        <v>0</v>
      </c>
      <c r="AP919" s="43" t="s">
        <v>5635</v>
      </c>
      <c r="AQ919" s="117">
        <v>44895</v>
      </c>
      <c r="AR919" s="43" t="s">
        <v>73</v>
      </c>
      <c r="AS919" s="43" t="s">
        <v>5756</v>
      </c>
      <c r="AT919" s="117">
        <v>44907</v>
      </c>
      <c r="AU919" s="43">
        <v>1</v>
      </c>
      <c r="AV919" s="43" t="s">
        <v>6024</v>
      </c>
      <c r="AW919" s="117">
        <v>44925</v>
      </c>
      <c r="AX919" s="43" t="s">
        <v>73</v>
      </c>
      <c r="AY919" s="43" t="s">
        <v>8389</v>
      </c>
      <c r="AZ919" s="117">
        <v>45436</v>
      </c>
      <c r="BA919" s="43">
        <v>2</v>
      </c>
      <c r="BC919" s="117"/>
      <c r="BF919" s="117"/>
      <c r="BI919" s="117"/>
      <c r="BL919" s="117"/>
      <c r="BR919" s="117"/>
      <c r="BX919" s="117"/>
      <c r="CD919" s="117"/>
      <c r="CJ919" s="117"/>
      <c r="CP919" s="117"/>
      <c r="CV919" s="117"/>
      <c r="DB919" s="117"/>
      <c r="DH919" s="117"/>
      <c r="DN919" s="117"/>
      <c r="DS919" s="31" cm="1">
        <f t="array" ref="DS919">_xlfn.TAKE(_xlfn.CHOOSECOLS(_xlfn.WRAPROWS($AG919:$DR919,6),2),1)</f>
        <v>44796</v>
      </c>
      <c r="DT919" s="31" cm="1">
        <f t="array" ref="DT919">_xlfn.TAKE(_xlfn._xlws.FILTER(_xlfn.CHOOSECOLS(_xlfn.WRAPROWS($AG919:$DR919,6),2),
(_xlfn.CHOOSECOLS(_xlfn.WRAPROWS($AG919:$DR919,6),3) = "0") +
(_xlfn.CHOOSECOLS(_xlfn.WRAPROWS($AG919:$DR919,6),3) = 0) +
(_xlfn.CHOOSECOLS(_xlfn.WRAPROWS($AG919:$DR919,6),3) = "0(CP)")),1)</f>
        <v>44796</v>
      </c>
    </row>
    <row r="920" spans="1:124" s="43" customFormat="1" x14ac:dyDescent="0.45">
      <c r="A920" s="29"/>
      <c r="B920" s="28" t="s">
        <v>445</v>
      </c>
      <c r="C920" s="29" t="s">
        <v>1406</v>
      </c>
      <c r="D920" s="28" t="s">
        <v>101</v>
      </c>
      <c r="E920" s="28" t="s">
        <v>1919</v>
      </c>
      <c r="F920" s="28" t="s">
        <v>1987</v>
      </c>
      <c r="G920" s="29"/>
      <c r="H920" s="30" t="str">
        <f t="shared" si="206"/>
        <v>GUP-YS01-P1G-134311</v>
      </c>
      <c r="I920" s="30" t="s">
        <v>8379</v>
      </c>
      <c r="J920" s="29" t="s">
        <v>245</v>
      </c>
      <c r="K920" s="31">
        <v>44620</v>
      </c>
      <c r="L920" s="31">
        <v>44862</v>
      </c>
      <c r="M920" s="28" t="s">
        <v>6622</v>
      </c>
      <c r="N920" s="28" t="s">
        <v>1827</v>
      </c>
      <c r="O920" s="29"/>
      <c r="P920" s="29" t="s">
        <v>5686</v>
      </c>
      <c r="Q920" s="28"/>
      <c r="R920" s="28"/>
      <c r="S920" s="29" t="s">
        <v>1921</v>
      </c>
      <c r="T920" s="29" t="s">
        <v>67</v>
      </c>
      <c r="U920" s="33" t="s">
        <v>1922</v>
      </c>
      <c r="V920" s="34" t="s">
        <v>249</v>
      </c>
      <c r="W920" s="34">
        <v>3</v>
      </c>
      <c r="X920" s="162">
        <v>45838</v>
      </c>
      <c r="Y920" s="162"/>
      <c r="Z920" s="30"/>
      <c r="AA920" s="119" t="str" cm="1">
        <f t="array" ref="AA920">IF(AB920="","",INDEX(AG920:DR920,_xlfn.XMATCH(AB920,AG920:DR920)-1))</f>
        <v>DE-GUP-DT-E-24-138</v>
      </c>
      <c r="AB920" s="120">
        <f t="shared" si="213"/>
        <v>45434</v>
      </c>
      <c r="AC920" s="119" cm="1">
        <f t="array" ref="AC920">IF(AB920="","",INDEX(AG920:DR920,_xlfn.XMATCH(AB920,AG920:DR920)+1))</f>
        <v>1</v>
      </c>
      <c r="AD920" s="119" t="str" cm="1">
        <f t="array" ref="AD920">IF(AE920="","",INDEX(AG920:DR920,_xlfn.XMATCH(AE920,AG920:DR920)-1))</f>
        <v>CRS-GUP-DHI-DT-22-1261</v>
      </c>
      <c r="AE920" s="120">
        <f t="shared" si="214"/>
        <v>44911</v>
      </c>
      <c r="AF920" s="119" t="str" cm="1">
        <f t="array" ref="AF920">IF(AE920="","",INDEX(AG920:DR920,_xlfn.XMATCH(AE920,AG920:DR920)+1))</f>
        <v>AA</v>
      </c>
      <c r="AG920" s="43" t="s">
        <v>1939</v>
      </c>
      <c r="AH920" s="117">
        <v>44729</v>
      </c>
      <c r="AI920" s="199" t="s">
        <v>90</v>
      </c>
      <c r="AJ920" s="43" t="s">
        <v>1940</v>
      </c>
      <c r="AK920" s="117">
        <v>44753</v>
      </c>
      <c r="AL920" s="43" t="s">
        <v>84</v>
      </c>
      <c r="AM920" s="43" t="s">
        <v>5585</v>
      </c>
      <c r="AN920" s="117">
        <v>44893</v>
      </c>
      <c r="AO920" s="43">
        <v>0</v>
      </c>
      <c r="AP920" s="43" t="s">
        <v>5826</v>
      </c>
      <c r="AQ920" s="117">
        <v>44911</v>
      </c>
      <c r="AR920" s="43" t="s">
        <v>84</v>
      </c>
      <c r="AS920" s="43" t="s">
        <v>8387</v>
      </c>
      <c r="AT920" s="117">
        <v>45434</v>
      </c>
      <c r="AU920" s="43">
        <v>1</v>
      </c>
      <c r="AW920" s="117"/>
      <c r="AZ920" s="117"/>
      <c r="BC920" s="117"/>
      <c r="BF920" s="117"/>
      <c r="BI920" s="117"/>
      <c r="BL920" s="117"/>
      <c r="BR920" s="117"/>
      <c r="BX920" s="117"/>
      <c r="CD920" s="117"/>
      <c r="CJ920" s="117"/>
      <c r="CP920" s="117"/>
      <c r="CV920" s="117"/>
      <c r="DB920" s="117"/>
      <c r="DH920" s="117"/>
      <c r="DN920" s="117"/>
      <c r="DS920" s="31" cm="1">
        <f t="array" ref="DS920">_xlfn.TAKE(_xlfn.CHOOSECOLS(_xlfn.WRAPROWS($AG920:$DR920,6),2),1)</f>
        <v>44729</v>
      </c>
      <c r="DT920" s="31" cm="1">
        <f t="array" ref="DT920">_xlfn.TAKE(_xlfn._xlws.FILTER(_xlfn.CHOOSECOLS(_xlfn.WRAPROWS($AG920:$DR920,6),2),
(_xlfn.CHOOSECOLS(_xlfn.WRAPROWS($AG920:$DR920,6),3) = "0") +
(_xlfn.CHOOSECOLS(_xlfn.WRAPROWS($AG920:$DR920,6),3) = 0) +
(_xlfn.CHOOSECOLS(_xlfn.WRAPROWS($AG920:$DR920,6),3) = "0(CP)")),1)</f>
        <v>44893</v>
      </c>
    </row>
    <row r="921" spans="1:124" s="43" customFormat="1" x14ac:dyDescent="0.45">
      <c r="A921" s="29"/>
      <c r="B921" s="28" t="s">
        <v>445</v>
      </c>
      <c r="C921" s="29" t="s">
        <v>945</v>
      </c>
      <c r="D921" s="28" t="s">
        <v>101</v>
      </c>
      <c r="E921" s="28" t="s">
        <v>1919</v>
      </c>
      <c r="F921" s="28" t="s">
        <v>1988</v>
      </c>
      <c r="G921" s="29"/>
      <c r="H921" s="30" t="str">
        <f t="shared" si="206"/>
        <v>GUP-YE00-P1G-134404</v>
      </c>
      <c r="I921" s="30" t="s">
        <v>7829</v>
      </c>
      <c r="J921" s="28" t="s">
        <v>96</v>
      </c>
      <c r="K921" s="31">
        <v>44627</v>
      </c>
      <c r="L921" s="31"/>
      <c r="M921" s="28" t="s">
        <v>6622</v>
      </c>
      <c r="N921" s="28" t="s">
        <v>1827</v>
      </c>
      <c r="O921" s="29"/>
      <c r="P921" s="29"/>
      <c r="Q921" s="28"/>
      <c r="R921" s="28"/>
      <c r="S921" s="29" t="s">
        <v>1921</v>
      </c>
      <c r="T921" s="29" t="s">
        <v>67</v>
      </c>
      <c r="U921" s="33" t="s">
        <v>1922</v>
      </c>
      <c r="V921" s="34" t="s">
        <v>272</v>
      </c>
      <c r="W921" s="34">
        <v>3</v>
      </c>
      <c r="X921" s="162">
        <v>45838</v>
      </c>
      <c r="Y921" s="162"/>
      <c r="Z921" s="30"/>
      <c r="AA921" s="119" t="str" cm="1">
        <f t="array" ref="AA921">IF(AB921="","",INDEX(AG921:DR921,_xlfn.XMATCH(AB921,AG921:DR921)-1))</f>
        <v>DE-GUP-DT-E-23-754</v>
      </c>
      <c r="AB921" s="120">
        <f t="shared" si="213"/>
        <v>45161</v>
      </c>
      <c r="AC921" s="119" cm="1">
        <f t="array" ref="AC921">IF(AB921="","",INDEX(AG921:DR921,_xlfn.XMATCH(AB921,AG921:DR921)+1))</f>
        <v>2</v>
      </c>
      <c r="AD921" s="119" t="str" cm="1">
        <f t="array" ref="AD921">IF(AE921="","",INDEX(AG921:DR921,_xlfn.XMATCH(AE921,AG921:DR921)-1))</f>
        <v>CRS-GUP-DHI-DT-23-1440</v>
      </c>
      <c r="AE921" s="120">
        <f t="shared" si="214"/>
        <v>44957</v>
      </c>
      <c r="AF921" s="119" t="str" cm="1">
        <f t="array" ref="AF921">IF(AE921="","",INDEX(AG921:DR921,_xlfn.XMATCH(AE921,AG921:DR921)+1))</f>
        <v>NC</v>
      </c>
      <c r="AG921" s="43" t="s">
        <v>1989</v>
      </c>
      <c r="AH921" s="117">
        <v>44804</v>
      </c>
      <c r="AI921" s="199">
        <v>0</v>
      </c>
      <c r="AJ921" s="43" t="s">
        <v>1990</v>
      </c>
      <c r="AK921" s="117">
        <v>44823</v>
      </c>
      <c r="AL921" s="43" t="s">
        <v>73</v>
      </c>
      <c r="AM921" s="43" t="s">
        <v>5980</v>
      </c>
      <c r="AN921" s="117">
        <v>44923</v>
      </c>
      <c r="AO921" s="43">
        <v>1</v>
      </c>
      <c r="AP921" s="43" t="s">
        <v>6320</v>
      </c>
      <c r="AQ921" s="117">
        <v>44957</v>
      </c>
      <c r="AR921" s="43" t="s">
        <v>73</v>
      </c>
      <c r="AS921" s="43" t="s">
        <v>7830</v>
      </c>
      <c r="AT921" s="117">
        <v>45161</v>
      </c>
      <c r="AU921" s="43">
        <v>2</v>
      </c>
      <c r="AW921" s="117"/>
      <c r="AZ921" s="117"/>
      <c r="BC921" s="117"/>
      <c r="BF921" s="117"/>
      <c r="BI921" s="117"/>
      <c r="BL921" s="117"/>
      <c r="BR921" s="117"/>
      <c r="BX921" s="117"/>
      <c r="CD921" s="117"/>
      <c r="CJ921" s="117"/>
      <c r="CP921" s="117"/>
      <c r="CV921" s="117"/>
      <c r="DB921" s="117"/>
      <c r="DH921" s="117"/>
      <c r="DN921" s="117"/>
      <c r="DS921" s="31" cm="1">
        <f t="array" ref="DS921">_xlfn.TAKE(_xlfn.CHOOSECOLS(_xlfn.WRAPROWS($AG921:$DR921,6),2),1)</f>
        <v>44804</v>
      </c>
      <c r="DT921" s="31" cm="1">
        <f t="array" ref="DT921">_xlfn.TAKE(_xlfn._xlws.FILTER(_xlfn.CHOOSECOLS(_xlfn.WRAPROWS($AG921:$DR921,6),2),
(_xlfn.CHOOSECOLS(_xlfn.WRAPROWS($AG921:$DR921,6),3) = "0") +
(_xlfn.CHOOSECOLS(_xlfn.WRAPROWS($AG921:$DR921,6),3) = 0) +
(_xlfn.CHOOSECOLS(_xlfn.WRAPROWS($AG921:$DR921,6),3) = "0(CP)")),1)</f>
        <v>44804</v>
      </c>
    </row>
    <row r="922" spans="1:124" s="114" customFormat="1" x14ac:dyDescent="0.45">
      <c r="A922" s="38"/>
      <c r="B922" s="28" t="s">
        <v>445</v>
      </c>
      <c r="C922" s="38" t="s">
        <v>894</v>
      </c>
      <c r="D922" s="28" t="s">
        <v>101</v>
      </c>
      <c r="E922" s="28" t="s">
        <v>1919</v>
      </c>
      <c r="F922" s="28" t="s">
        <v>1991</v>
      </c>
      <c r="G922" s="38"/>
      <c r="H922" s="30" t="str">
        <f t="shared" si="206"/>
        <v>GUP-YD05-P1G-134312</v>
      </c>
      <c r="I922" s="41" t="s">
        <v>1992</v>
      </c>
      <c r="J922" s="28" t="s">
        <v>96</v>
      </c>
      <c r="K922" s="31">
        <v>44627</v>
      </c>
      <c r="L922" s="31"/>
      <c r="M922" s="28" t="s">
        <v>6622</v>
      </c>
      <c r="N922" s="28" t="s">
        <v>1827</v>
      </c>
      <c r="O922" s="29"/>
      <c r="P922" s="29"/>
      <c r="Q922" s="28"/>
      <c r="R922" s="28"/>
      <c r="S922" s="29" t="s">
        <v>1921</v>
      </c>
      <c r="T922" s="29" t="s">
        <v>67</v>
      </c>
      <c r="U922" s="33" t="s">
        <v>1922</v>
      </c>
      <c r="V922" s="34" t="s">
        <v>249</v>
      </c>
      <c r="W922" s="34">
        <v>3</v>
      </c>
      <c r="X922" s="162">
        <v>45838</v>
      </c>
      <c r="Y922" s="162"/>
      <c r="Z922" s="30"/>
      <c r="AA922" s="107" t="str" cm="1">
        <f t="array" ref="AA922">IF(AB922="","",INDEX(AG922:DR922,_xlfn.XMATCH(AB922,AG922:DR922)-1))</f>
        <v>DE-GUP-DT-E-22-993</v>
      </c>
      <c r="AB922" s="113">
        <f t="shared" si="213"/>
        <v>44893</v>
      </c>
      <c r="AC922" s="107" cm="1">
        <f t="array" ref="AC922">IF(AB922="","",INDEX(AG922:DR922,_xlfn.XMATCH(AB922,AG922:DR922)+1))</f>
        <v>1</v>
      </c>
      <c r="AD922" s="107" t="str" cm="1">
        <f t="array" ref="AD922">IF(AE922="","",INDEX(AG922:DR922,_xlfn.XMATCH(AE922,AG922:DR922)-1))</f>
        <v>CRS-GUP-DHI-DT-22-1261</v>
      </c>
      <c r="AE922" s="113">
        <f t="shared" si="214"/>
        <v>44911</v>
      </c>
      <c r="AF922" s="107" t="str" cm="1">
        <f t="array" ref="AF922">IF(AE922="","",INDEX(AG922:DR922,_xlfn.XMATCH(AE922,AG922:DR922)+1))</f>
        <v>NC</v>
      </c>
      <c r="AG922" s="114" t="s">
        <v>1968</v>
      </c>
      <c r="AH922" s="115">
        <v>44809</v>
      </c>
      <c r="AI922" s="198">
        <v>0</v>
      </c>
      <c r="AJ922" s="114" t="s">
        <v>1969</v>
      </c>
      <c r="AK922" s="115">
        <v>44823</v>
      </c>
      <c r="AL922" s="114" t="s">
        <v>92</v>
      </c>
      <c r="AM922" s="114" t="s">
        <v>5585</v>
      </c>
      <c r="AN922" s="115">
        <v>44893</v>
      </c>
      <c r="AO922" s="114">
        <v>1</v>
      </c>
      <c r="AP922" s="114" t="s">
        <v>5826</v>
      </c>
      <c r="AQ922" s="115">
        <v>44911</v>
      </c>
      <c r="AR922" s="114" t="s">
        <v>73</v>
      </c>
      <c r="AT922" s="115"/>
      <c r="AW922" s="115"/>
      <c r="AZ922" s="115"/>
      <c r="BC922" s="115"/>
      <c r="BF922" s="115"/>
      <c r="BI922" s="115"/>
      <c r="BL922" s="115"/>
      <c r="BR922" s="115"/>
      <c r="BX922" s="115"/>
      <c r="CD922" s="115"/>
      <c r="CJ922" s="115"/>
      <c r="CP922" s="115"/>
      <c r="CV922" s="115"/>
      <c r="DB922" s="115"/>
      <c r="DH922" s="115"/>
      <c r="DN922" s="115"/>
      <c r="DS922" s="31" cm="1">
        <f t="array" ref="DS922">_xlfn.TAKE(_xlfn.CHOOSECOLS(_xlfn.WRAPROWS($AG922:$DR922,6),2),1)</f>
        <v>44809</v>
      </c>
      <c r="DT922" s="31" cm="1">
        <f t="array" ref="DT922">_xlfn.TAKE(_xlfn._xlws.FILTER(_xlfn.CHOOSECOLS(_xlfn.WRAPROWS($AG922:$DR922,6),2),
(_xlfn.CHOOSECOLS(_xlfn.WRAPROWS($AG922:$DR922,6),3) = "0") +
(_xlfn.CHOOSECOLS(_xlfn.WRAPROWS($AG922:$DR922,6),3) = 0) +
(_xlfn.CHOOSECOLS(_xlfn.WRAPROWS($AG922:$DR922,6),3) = "0(CP)")),1)</f>
        <v>44809</v>
      </c>
    </row>
    <row r="923" spans="1:124" s="43" customFormat="1" x14ac:dyDescent="0.45">
      <c r="A923" s="29"/>
      <c r="B923" s="28" t="s">
        <v>445</v>
      </c>
      <c r="C923" s="29" t="s">
        <v>1563</v>
      </c>
      <c r="D923" s="28" t="s">
        <v>101</v>
      </c>
      <c r="E923" s="28" t="s">
        <v>1919</v>
      </c>
      <c r="F923" s="28" t="s">
        <v>1993</v>
      </c>
      <c r="G923" s="29"/>
      <c r="H923" s="30" t="str">
        <f t="shared" si="206"/>
        <v>GUP-CQ02-P1G-134106</v>
      </c>
      <c r="I923" s="30" t="s">
        <v>8340</v>
      </c>
      <c r="J923" s="28" t="s">
        <v>96</v>
      </c>
      <c r="K923" s="31">
        <v>45351</v>
      </c>
      <c r="L923" s="31"/>
      <c r="M923" s="28" t="s">
        <v>6622</v>
      </c>
      <c r="N923" s="28" t="s">
        <v>1827</v>
      </c>
      <c r="O923" s="29"/>
      <c r="P923" s="29"/>
      <c r="Q923" s="28"/>
      <c r="R923" s="28"/>
      <c r="S923" s="29" t="s">
        <v>1921</v>
      </c>
      <c r="T923" s="29" t="s">
        <v>67</v>
      </c>
      <c r="U923" s="33" t="s">
        <v>1922</v>
      </c>
      <c r="V923" s="34" t="s">
        <v>236</v>
      </c>
      <c r="W923" s="34">
        <v>3</v>
      </c>
      <c r="X923" s="162">
        <v>45838</v>
      </c>
      <c r="Y923" s="162"/>
      <c r="Z923" s="30"/>
      <c r="AA923" s="119" t="str" cm="1">
        <f t="array" ref="AA923">IF(AB923="","",INDEX(AG923:DR923,_xlfn.XMATCH(AB923,AG923:DR923)-1))</f>
        <v>DE-GUP-DT-E-24-107</v>
      </c>
      <c r="AB923" s="120">
        <f t="shared" si="213"/>
        <v>45390</v>
      </c>
      <c r="AC923" s="119" cm="1">
        <f t="array" ref="AC923">IF(AB923="","",INDEX(AG923:DR923,_xlfn.XMATCH(AB923,AG923:DR923)+1))</f>
        <v>0</v>
      </c>
      <c r="AD923" s="119" t="str" cm="1">
        <f t="array" ref="AD923">IF(AE923="","",INDEX(AG923:DR923,_xlfn.XMATCH(AE923,AG923:DR923)-1))</f>
        <v>별도 메일접수 24-020</v>
      </c>
      <c r="AE923" s="120">
        <f t="shared" si="214"/>
        <v>45630</v>
      </c>
      <c r="AF923" s="119" t="str" cm="1">
        <f t="array" ref="AF923">IF(AE923="","",INDEX(AG923:DR923,_xlfn.XMATCH(AE923,AG923:DR923)+1))</f>
        <v>RC</v>
      </c>
      <c r="AG923" s="43" t="s">
        <v>8341</v>
      </c>
      <c r="AH923" s="117">
        <v>45390</v>
      </c>
      <c r="AI923" s="199">
        <v>0</v>
      </c>
      <c r="AJ923" s="43" t="s">
        <v>8665</v>
      </c>
      <c r="AK923" s="117">
        <v>45630</v>
      </c>
      <c r="AL923" s="43" t="s">
        <v>92</v>
      </c>
      <c r="AN923" s="117"/>
      <c r="AQ923" s="117"/>
      <c r="AT923" s="117"/>
      <c r="AW923" s="117"/>
      <c r="AZ923" s="117"/>
      <c r="BC923" s="117"/>
      <c r="BF923" s="117"/>
      <c r="BI923" s="117"/>
      <c r="BL923" s="117"/>
      <c r="BR923" s="117"/>
      <c r="BX923" s="117"/>
      <c r="CD923" s="117"/>
      <c r="CJ923" s="117"/>
      <c r="CP923" s="117"/>
      <c r="CV923" s="117"/>
      <c r="DB923" s="117"/>
      <c r="DH923" s="117"/>
      <c r="DN923" s="117"/>
      <c r="DS923" s="31" cm="1">
        <f t="array" ref="DS923">_xlfn.TAKE(_xlfn.CHOOSECOLS(_xlfn.WRAPROWS($AG923:$DR923,6),2),1)</f>
        <v>45390</v>
      </c>
      <c r="DT923" s="31" cm="1">
        <f t="array" ref="DT923">_xlfn.TAKE(_xlfn._xlws.FILTER(_xlfn.CHOOSECOLS(_xlfn.WRAPROWS($AG923:$DR923,6),2),
(_xlfn.CHOOSECOLS(_xlfn.WRAPROWS($AG923:$DR923,6),3) = "0") +
(_xlfn.CHOOSECOLS(_xlfn.WRAPROWS($AG923:$DR923,6),3) = 0) +
(_xlfn.CHOOSECOLS(_xlfn.WRAPROWS($AG923:$DR923,6),3) = "0(CP)")),1)</f>
        <v>45390</v>
      </c>
    </row>
    <row r="924" spans="1:124" s="43" customFormat="1" x14ac:dyDescent="0.45">
      <c r="A924" s="29"/>
      <c r="B924" s="28" t="s">
        <v>445</v>
      </c>
      <c r="C924" s="29" t="s">
        <v>1823</v>
      </c>
      <c r="D924" s="28" t="s">
        <v>101</v>
      </c>
      <c r="E924" s="28" t="s">
        <v>1919</v>
      </c>
      <c r="F924" s="28" t="s">
        <v>1994</v>
      </c>
      <c r="G924" s="29"/>
      <c r="H924" s="30" t="str">
        <f t="shared" si="206"/>
        <v>GUP-US01-P1G-134152</v>
      </c>
      <c r="I924" s="30" t="s">
        <v>8140</v>
      </c>
      <c r="J924" s="28" t="s">
        <v>96</v>
      </c>
      <c r="K924" s="31">
        <v>44651</v>
      </c>
      <c r="L924" s="31"/>
      <c r="M924" s="28" t="s">
        <v>6622</v>
      </c>
      <c r="N924" s="28" t="s">
        <v>1827</v>
      </c>
      <c r="O924" s="29"/>
      <c r="P924" s="29" t="s">
        <v>5686</v>
      </c>
      <c r="Q924" s="28"/>
      <c r="R924" s="28"/>
      <c r="S924" s="29" t="s">
        <v>1921</v>
      </c>
      <c r="T924" s="29" t="s">
        <v>67</v>
      </c>
      <c r="U924" s="33" t="s">
        <v>1922</v>
      </c>
      <c r="V924" s="34" t="s">
        <v>236</v>
      </c>
      <c r="W924" s="34">
        <v>3</v>
      </c>
      <c r="X924" s="162">
        <v>45838</v>
      </c>
      <c r="Y924" s="162"/>
      <c r="Z924" s="30"/>
      <c r="AA924" s="119" t="str" cm="1">
        <f t="array" ref="AA924">IF(AB924="","",INDEX(AG924:DR924,_xlfn.XMATCH(AB924,AG924:DR924)-1))</f>
        <v>DE-GUP-DT-E-23-1001</v>
      </c>
      <c r="AB924" s="120">
        <f t="shared" si="213"/>
        <v>45280</v>
      </c>
      <c r="AC924" s="119" cm="1">
        <f t="array" ref="AC924">IF(AB924="","",INDEX(AG924:DR924,_xlfn.XMATCH(AB924,AG924:DR924)+1))</f>
        <v>2</v>
      </c>
      <c r="AD924" s="119" t="str" cm="1">
        <f t="array" ref="AD924">IF(AE924="","",INDEX(AG924:DR924,_xlfn.XMATCH(AE924,AG924:DR924)-1))</f>
        <v>CRS-GUP-DHI-DT-22-1250</v>
      </c>
      <c r="AE924" s="120">
        <f t="shared" si="214"/>
        <v>44908</v>
      </c>
      <c r="AF924" s="119" t="str" cm="1">
        <f t="array" ref="AF924">IF(AE924="","",INDEX(AG924:DR924,_xlfn.XMATCH(AE924,AG924:DR924)+1))</f>
        <v>NC</v>
      </c>
      <c r="AG924" s="43" t="s">
        <v>1995</v>
      </c>
      <c r="AH924" s="117">
        <v>44804</v>
      </c>
      <c r="AI924" s="199">
        <v>0</v>
      </c>
      <c r="AJ924" s="43" t="s">
        <v>1996</v>
      </c>
      <c r="AK924" s="117">
        <v>44823</v>
      </c>
      <c r="AL924" s="43" t="s">
        <v>73</v>
      </c>
      <c r="AM924" s="43" t="s">
        <v>5755</v>
      </c>
      <c r="AN924" s="117">
        <v>44907</v>
      </c>
      <c r="AO924" s="43">
        <v>1</v>
      </c>
      <c r="AP924" s="43" t="s">
        <v>5787</v>
      </c>
      <c r="AQ924" s="117">
        <v>44908</v>
      </c>
      <c r="AR924" s="43" t="s">
        <v>73</v>
      </c>
      <c r="AS924" s="43" t="s">
        <v>8142</v>
      </c>
      <c r="AT924" s="117">
        <v>45280</v>
      </c>
      <c r="AU924" s="43">
        <v>2</v>
      </c>
      <c r="AW924" s="117"/>
      <c r="AZ924" s="117"/>
      <c r="BC924" s="117"/>
      <c r="BF924" s="117"/>
      <c r="BI924" s="117"/>
      <c r="BL924" s="117"/>
      <c r="BR924" s="117"/>
      <c r="BX924" s="117"/>
      <c r="CD924" s="117"/>
      <c r="CJ924" s="117"/>
      <c r="CP924" s="117"/>
      <c r="CV924" s="117"/>
      <c r="DB924" s="117"/>
      <c r="DH924" s="117"/>
      <c r="DN924" s="117"/>
      <c r="DS924" s="31" cm="1">
        <f t="array" ref="DS924">_xlfn.TAKE(_xlfn.CHOOSECOLS(_xlfn.WRAPROWS($AG924:$DR924,6),2),1)</f>
        <v>44804</v>
      </c>
      <c r="DT924" s="31" cm="1">
        <f t="array" ref="DT924">_xlfn.TAKE(_xlfn._xlws.FILTER(_xlfn.CHOOSECOLS(_xlfn.WRAPROWS($AG924:$DR924,6),2),
(_xlfn.CHOOSECOLS(_xlfn.WRAPROWS($AG924:$DR924,6),3) = "0") +
(_xlfn.CHOOSECOLS(_xlfn.WRAPROWS($AG924:$DR924,6),3) = 0) +
(_xlfn.CHOOSECOLS(_xlfn.WRAPROWS($AG924:$DR924,6),3) = "0(CP)")),1)</f>
        <v>44804</v>
      </c>
    </row>
    <row r="925" spans="1:124" s="43" customFormat="1" x14ac:dyDescent="0.45">
      <c r="A925" s="29"/>
      <c r="B925" s="28" t="s">
        <v>445</v>
      </c>
      <c r="C925" s="29" t="s">
        <v>1615</v>
      </c>
      <c r="D925" s="28" t="s">
        <v>101</v>
      </c>
      <c r="E925" s="28" t="s">
        <v>1919</v>
      </c>
      <c r="F925" s="28" t="s">
        <v>1997</v>
      </c>
      <c r="G925" s="29"/>
      <c r="H925" s="30" t="str">
        <f t="shared" si="206"/>
        <v>GUP-XH01-P1G-134153</v>
      </c>
      <c r="I925" s="30" t="s">
        <v>8141</v>
      </c>
      <c r="J925" s="28" t="s">
        <v>96</v>
      </c>
      <c r="K925" s="31">
        <v>44651</v>
      </c>
      <c r="L925" s="31"/>
      <c r="M925" s="28" t="s">
        <v>6622</v>
      </c>
      <c r="N925" s="28" t="s">
        <v>1827</v>
      </c>
      <c r="O925" s="29"/>
      <c r="P925" s="29" t="s">
        <v>5686</v>
      </c>
      <c r="Q925" s="28"/>
      <c r="R925" s="28"/>
      <c r="S925" s="29" t="s">
        <v>1921</v>
      </c>
      <c r="T925" s="29" t="s">
        <v>67</v>
      </c>
      <c r="U925" s="33" t="s">
        <v>1922</v>
      </c>
      <c r="V925" s="34" t="s">
        <v>236</v>
      </c>
      <c r="W925" s="34">
        <v>3</v>
      </c>
      <c r="X925" s="162">
        <v>45838</v>
      </c>
      <c r="Y925" s="162"/>
      <c r="Z925" s="30"/>
      <c r="AA925" s="119" t="str" cm="1">
        <f t="array" ref="AA925">IF(AB925="","",INDEX(AG925:DR925,_xlfn.XMATCH(AB925,AG925:DR925)-1))</f>
        <v>DE-GUP-DT-E-23-1001</v>
      </c>
      <c r="AB925" s="120">
        <f t="shared" si="213"/>
        <v>45280</v>
      </c>
      <c r="AC925" s="119" cm="1">
        <f t="array" ref="AC925">IF(AB925="","",INDEX(AG925:DR925,_xlfn.XMATCH(AB925,AG925:DR925)+1))</f>
        <v>2</v>
      </c>
      <c r="AD925" s="119" t="str" cm="1">
        <f t="array" ref="AD925">IF(AE925="","",INDEX(AG925:DR925,_xlfn.XMATCH(AE925,AG925:DR925)-1))</f>
        <v>CRS-GUP-DHI-DT-22-1250</v>
      </c>
      <c r="AE925" s="120">
        <f t="shared" si="214"/>
        <v>44908</v>
      </c>
      <c r="AF925" s="119" t="str" cm="1">
        <f t="array" ref="AF925">IF(AE925="","",INDEX(AG925:DR925,_xlfn.XMATCH(AE925,AG925:DR925)+1))</f>
        <v>NC</v>
      </c>
      <c r="AG925" s="43" t="s">
        <v>1995</v>
      </c>
      <c r="AH925" s="117">
        <v>44804</v>
      </c>
      <c r="AI925" s="199">
        <v>0</v>
      </c>
      <c r="AJ925" s="43" t="s">
        <v>1996</v>
      </c>
      <c r="AK925" s="117">
        <v>44823</v>
      </c>
      <c r="AL925" s="43" t="s">
        <v>73</v>
      </c>
      <c r="AM925" s="43" t="s">
        <v>5755</v>
      </c>
      <c r="AN925" s="117">
        <v>44907</v>
      </c>
      <c r="AO925" s="43">
        <v>1</v>
      </c>
      <c r="AP925" s="43" t="s">
        <v>5787</v>
      </c>
      <c r="AQ925" s="117">
        <v>44908</v>
      </c>
      <c r="AR925" s="43" t="s">
        <v>73</v>
      </c>
      <c r="AS925" s="43" t="s">
        <v>8142</v>
      </c>
      <c r="AT925" s="117">
        <v>45280</v>
      </c>
      <c r="AU925" s="43">
        <v>2</v>
      </c>
      <c r="AW925" s="117"/>
      <c r="AZ925" s="117"/>
      <c r="BC925" s="117"/>
      <c r="BF925" s="117"/>
      <c r="BI925" s="117"/>
      <c r="BL925" s="117"/>
      <c r="BR925" s="117"/>
      <c r="BX925" s="117"/>
      <c r="CD925" s="117"/>
      <c r="CJ925" s="117"/>
      <c r="CP925" s="117"/>
      <c r="CV925" s="117"/>
      <c r="DB925" s="117"/>
      <c r="DH925" s="117"/>
      <c r="DN925" s="117"/>
      <c r="DS925" s="31" cm="1">
        <f t="array" ref="DS925">_xlfn.TAKE(_xlfn.CHOOSECOLS(_xlfn.WRAPROWS($AG925:$DR925,6),2),1)</f>
        <v>44804</v>
      </c>
      <c r="DT925" s="31" cm="1">
        <f t="array" ref="DT925">_xlfn.TAKE(_xlfn._xlws.FILTER(_xlfn.CHOOSECOLS(_xlfn.WRAPROWS($AG925:$DR925,6),2),
(_xlfn.CHOOSECOLS(_xlfn.WRAPROWS($AG925:$DR925,6),3) = "0") +
(_xlfn.CHOOSECOLS(_xlfn.WRAPROWS($AG925:$DR925,6),3) = 0) +
(_xlfn.CHOOSECOLS(_xlfn.WRAPROWS($AG925:$DR925,6),3) = "0(CP)")),1)</f>
        <v>44804</v>
      </c>
    </row>
    <row r="926" spans="1:124" s="43" customFormat="1" x14ac:dyDescent="0.45">
      <c r="A926" s="29"/>
      <c r="B926" s="28" t="s">
        <v>445</v>
      </c>
      <c r="C926" s="29" t="s">
        <v>939</v>
      </c>
      <c r="D926" s="28" t="s">
        <v>101</v>
      </c>
      <c r="E926" s="28" t="s">
        <v>1919</v>
      </c>
      <c r="F926" s="28" t="s">
        <v>1998</v>
      </c>
      <c r="G926" s="29"/>
      <c r="H926" s="30" t="str">
        <f t="shared" si="206"/>
        <v>GUP-YL16-P1G-134313</v>
      </c>
      <c r="I926" s="30" t="s">
        <v>8384</v>
      </c>
      <c r="J926" s="28" t="s">
        <v>96</v>
      </c>
      <c r="K926" s="31">
        <v>44651</v>
      </c>
      <c r="L926" s="31"/>
      <c r="M926" s="28" t="s">
        <v>6622</v>
      </c>
      <c r="N926" s="28" t="s">
        <v>1827</v>
      </c>
      <c r="O926" s="29"/>
      <c r="P926" s="29"/>
      <c r="Q926" s="28"/>
      <c r="R926" s="28"/>
      <c r="S926" s="29" t="s">
        <v>1921</v>
      </c>
      <c r="T926" s="29" t="s">
        <v>67</v>
      </c>
      <c r="U926" s="33" t="s">
        <v>1922</v>
      </c>
      <c r="V926" s="34" t="s">
        <v>249</v>
      </c>
      <c r="W926" s="34">
        <v>3</v>
      </c>
      <c r="X926" s="162">
        <v>45838</v>
      </c>
      <c r="Y926" s="162"/>
      <c r="Z926" s="30"/>
      <c r="AA926" s="119" t="str" cm="1">
        <f t="array" ref="AA926">IF(AB926="","",INDEX(AG926:DR926,_xlfn.XMATCH(AB926,AG926:DR926)-1))</f>
        <v>DE-GUP-DT-E-24-138</v>
      </c>
      <c r="AB926" s="120">
        <f t="shared" si="213"/>
        <v>45434</v>
      </c>
      <c r="AC926" s="119" cm="1">
        <f t="array" ref="AC926">IF(AB926="","",INDEX(AG926:DR926,_xlfn.XMATCH(AB926,AG926:DR926)+1))</f>
        <v>2</v>
      </c>
      <c r="AD926" s="119" t="str" cm="1">
        <f t="array" ref="AD926">IF(AE926="","",INDEX(AG926:DR926,_xlfn.XMATCH(AE926,AG926:DR926)-1))</f>
        <v>CRS-GUP-DHI-DT-23-1440</v>
      </c>
      <c r="AE926" s="120">
        <f t="shared" si="214"/>
        <v>44957</v>
      </c>
      <c r="AF926" s="119" t="str" cm="1">
        <f t="array" ref="AF926">IF(AE926="","",INDEX(AG926:DR926,_xlfn.XMATCH(AE926,AG926:DR926)+1))</f>
        <v>NC</v>
      </c>
      <c r="AG926" s="43" t="s">
        <v>1979</v>
      </c>
      <c r="AH926" s="117">
        <v>44796</v>
      </c>
      <c r="AI926" s="199">
        <v>0</v>
      </c>
      <c r="AJ926" s="43" t="s">
        <v>1980</v>
      </c>
      <c r="AK926" s="117">
        <v>44809</v>
      </c>
      <c r="AL926" s="43" t="s">
        <v>92</v>
      </c>
      <c r="AM926" s="43" t="s">
        <v>5980</v>
      </c>
      <c r="AN926" s="117">
        <v>44923</v>
      </c>
      <c r="AO926" s="43">
        <v>1</v>
      </c>
      <c r="AP926" s="43" t="s">
        <v>6320</v>
      </c>
      <c r="AQ926" s="117">
        <v>44957</v>
      </c>
      <c r="AR926" s="43" t="s">
        <v>73</v>
      </c>
      <c r="AS926" s="43" t="s">
        <v>8387</v>
      </c>
      <c r="AT926" s="117">
        <v>45434</v>
      </c>
      <c r="AU926" s="43">
        <v>2</v>
      </c>
      <c r="AW926" s="117"/>
      <c r="AZ926" s="117"/>
      <c r="BC926" s="117"/>
      <c r="BF926" s="117"/>
      <c r="BI926" s="117"/>
      <c r="BL926" s="117"/>
      <c r="BR926" s="117"/>
      <c r="BX926" s="117"/>
      <c r="CD926" s="117"/>
      <c r="CJ926" s="117"/>
      <c r="CP926" s="117"/>
      <c r="CV926" s="117"/>
      <c r="DB926" s="117"/>
      <c r="DH926" s="117"/>
      <c r="DN926" s="117"/>
      <c r="DS926" s="31" cm="1">
        <f t="array" ref="DS926">_xlfn.TAKE(_xlfn.CHOOSECOLS(_xlfn.WRAPROWS($AG926:$DR926,6),2),1)</f>
        <v>44796</v>
      </c>
      <c r="DT926" s="31" cm="1">
        <f t="array" ref="DT926">_xlfn.TAKE(_xlfn._xlws.FILTER(_xlfn.CHOOSECOLS(_xlfn.WRAPROWS($AG926:$DR926,6),2),
(_xlfn.CHOOSECOLS(_xlfn.WRAPROWS($AG926:$DR926,6),3) = "0") +
(_xlfn.CHOOSECOLS(_xlfn.WRAPROWS($AG926:$DR926,6),3) = 0) +
(_xlfn.CHOOSECOLS(_xlfn.WRAPROWS($AG926:$DR926,6),3) = "0(CP)")),1)</f>
        <v>44796</v>
      </c>
    </row>
    <row r="927" spans="1:124" s="43" customFormat="1" x14ac:dyDescent="0.45">
      <c r="A927" s="29"/>
      <c r="B927" s="28" t="s">
        <v>445</v>
      </c>
      <c r="C927" s="29" t="s">
        <v>8205</v>
      </c>
      <c r="D927" s="28" t="s">
        <v>101</v>
      </c>
      <c r="E927" s="28" t="s">
        <v>1919</v>
      </c>
      <c r="F927" s="28">
        <v>134314</v>
      </c>
      <c r="G927" s="29"/>
      <c r="H927" s="30" t="str">
        <f t="shared" si="206"/>
        <v>GUP-YK00-P1G-134314</v>
      </c>
      <c r="I927" s="30" t="s">
        <v>8206</v>
      </c>
      <c r="J927" s="28" t="s">
        <v>96</v>
      </c>
      <c r="K927" s="31">
        <v>45337</v>
      </c>
      <c r="L927" s="31"/>
      <c r="M927" s="28" t="s">
        <v>6622</v>
      </c>
      <c r="N927" s="28" t="s">
        <v>1827</v>
      </c>
      <c r="O927" s="29"/>
      <c r="P927" s="29"/>
      <c r="Q927" s="28"/>
      <c r="R927" s="28"/>
      <c r="S927" s="29" t="s">
        <v>1921</v>
      </c>
      <c r="T927" s="29" t="s">
        <v>67</v>
      </c>
      <c r="U927" s="33" t="s">
        <v>1922</v>
      </c>
      <c r="V927" s="34" t="s">
        <v>249</v>
      </c>
      <c r="W927" s="34">
        <v>3</v>
      </c>
      <c r="X927" s="162">
        <v>45838</v>
      </c>
      <c r="Y927" s="162"/>
      <c r="Z927" s="30"/>
      <c r="AA927" s="119" t="str" cm="1">
        <f t="array" ref="AA927">IF(AB927="","",INDEX(AG927:DR927,_xlfn.XMATCH(AB927,AG927:DR927)-1))</f>
        <v>DE-GUP-DT-E-24-040</v>
      </c>
      <c r="AB927" s="120">
        <f t="shared" ref="AB927:AB928" si="215">IF(AH927="", "",MAX(AH927,AN927,AT927,AZ927,BF927,BL927,BR927,BX927,CD927,CJ927,CP927,CV927,DB927,DH927,DN927))</f>
        <v>45330</v>
      </c>
      <c r="AC927" s="119" cm="1">
        <f t="array" ref="AC927">IF(AB927="","",INDEX(AG927:DR927,_xlfn.XMATCH(AB927,AG927:DR927)+1))</f>
        <v>0</v>
      </c>
      <c r="AD927" s="119" t="str" cm="1">
        <f t="array" ref="AD927">IF(AE927="","",INDEX(AG927:DR927,_xlfn.XMATCH(AE927,AG927:DR927)-1))</f>
        <v>CRS-GUP-DHI-DT-24-037</v>
      </c>
      <c r="AE927" s="120">
        <f t="shared" ref="AE927:AE928" si="216">IF(AK927="", "",MAX(AK927,AQ927,AW927,BC927,BI927,BO927,BU927,CA927,CG927,CM927,CS927,CY927,DE927,DK927,DQ927))</f>
        <v>45365</v>
      </c>
      <c r="AF927" s="119" t="str" cm="1">
        <f t="array" ref="AF927">IF(AE927="","",INDEX(AG927:DR927,_xlfn.XMATCH(AE927,AG927:DR927)+1))</f>
        <v>NC</v>
      </c>
      <c r="AG927" s="43" t="s">
        <v>8217</v>
      </c>
      <c r="AH927" s="117">
        <v>45330</v>
      </c>
      <c r="AI927" s="199">
        <v>0</v>
      </c>
      <c r="AJ927" s="43" t="s">
        <v>8290</v>
      </c>
      <c r="AK927" s="117">
        <v>45365</v>
      </c>
      <c r="AL927" s="43" t="s">
        <v>73</v>
      </c>
      <c r="AN927" s="117"/>
      <c r="AQ927" s="117"/>
      <c r="AT927" s="117"/>
      <c r="AW927" s="117"/>
      <c r="AZ927" s="117"/>
      <c r="BC927" s="117"/>
      <c r="BF927" s="117"/>
      <c r="BI927" s="117"/>
      <c r="BL927" s="117"/>
      <c r="BR927" s="117"/>
      <c r="BX927" s="117"/>
      <c r="CD927" s="117"/>
      <c r="CJ927" s="117"/>
      <c r="CP927" s="117"/>
      <c r="CV927" s="117"/>
      <c r="DB927" s="117"/>
      <c r="DH927" s="117"/>
      <c r="DN927" s="117"/>
      <c r="DS927" s="31" cm="1">
        <f t="array" ref="DS927">_xlfn.TAKE(_xlfn.CHOOSECOLS(_xlfn.WRAPROWS($AG927:$DR927,6),2),1)</f>
        <v>45330</v>
      </c>
      <c r="DT927" s="31" cm="1">
        <f t="array" ref="DT927">_xlfn.TAKE(_xlfn._xlws.FILTER(_xlfn.CHOOSECOLS(_xlfn.WRAPROWS($AG927:$DR927,6),2),
(_xlfn.CHOOSECOLS(_xlfn.WRAPROWS($AG927:$DR927,6),3) = "0") +
(_xlfn.CHOOSECOLS(_xlfn.WRAPROWS($AG927:$DR927,6),3) = 0) +
(_xlfn.CHOOSECOLS(_xlfn.WRAPROWS($AG927:$DR927,6),3) = "0(CP)")),1)</f>
        <v>45330</v>
      </c>
    </row>
    <row r="928" spans="1:124" s="43" customFormat="1" x14ac:dyDescent="0.45">
      <c r="A928" s="29"/>
      <c r="B928" s="28" t="s">
        <v>445</v>
      </c>
      <c r="C928" s="29" t="s">
        <v>5266</v>
      </c>
      <c r="D928" s="28" t="s">
        <v>101</v>
      </c>
      <c r="E928" s="28" t="s">
        <v>1919</v>
      </c>
      <c r="F928" s="28">
        <v>134315</v>
      </c>
      <c r="G928" s="29"/>
      <c r="H928" s="30" t="str">
        <f t="shared" si="206"/>
        <v>GUP-YD08-P1G-134315</v>
      </c>
      <c r="I928" s="30" t="s">
        <v>8207</v>
      </c>
      <c r="J928" s="28" t="s">
        <v>96</v>
      </c>
      <c r="K928" s="31">
        <v>45337</v>
      </c>
      <c r="L928" s="31"/>
      <c r="M928" s="28" t="s">
        <v>6622</v>
      </c>
      <c r="N928" s="28" t="s">
        <v>1827</v>
      </c>
      <c r="O928" s="29"/>
      <c r="P928" s="29"/>
      <c r="Q928" s="28"/>
      <c r="R928" s="28"/>
      <c r="S928" s="29" t="s">
        <v>1921</v>
      </c>
      <c r="T928" s="29" t="s">
        <v>67</v>
      </c>
      <c r="U928" s="33" t="s">
        <v>1922</v>
      </c>
      <c r="V928" s="34" t="s">
        <v>249</v>
      </c>
      <c r="W928" s="34">
        <v>3</v>
      </c>
      <c r="X928" s="162">
        <v>45838</v>
      </c>
      <c r="Y928" s="162"/>
      <c r="Z928" s="30"/>
      <c r="AA928" s="119" t="str" cm="1">
        <f t="array" ref="AA928">IF(AB928="","",INDEX(AG928:DR928,_xlfn.XMATCH(AB928,AG928:DR928)-1))</f>
        <v>DE-GUP-DT-E-24-040</v>
      </c>
      <c r="AB928" s="120">
        <f t="shared" si="215"/>
        <v>45330</v>
      </c>
      <c r="AC928" s="119" cm="1">
        <f t="array" ref="AC928">IF(AB928="","",INDEX(AG928:DR928,_xlfn.XMATCH(AB928,AG928:DR928)+1))</f>
        <v>0</v>
      </c>
      <c r="AD928" s="119" t="str" cm="1">
        <f t="array" ref="AD928">IF(AE928="","",INDEX(AG928:DR928,_xlfn.XMATCH(AE928,AG928:DR928)-1))</f>
        <v>CRS-GUP-DHI-DT-24-037</v>
      </c>
      <c r="AE928" s="120">
        <f t="shared" si="216"/>
        <v>45365</v>
      </c>
      <c r="AF928" s="119" t="str" cm="1">
        <f t="array" ref="AF928">IF(AE928="","",INDEX(AG928:DR928,_xlfn.XMATCH(AE928,AG928:DR928)+1))</f>
        <v>NC</v>
      </c>
      <c r="AG928" s="43" t="s">
        <v>8217</v>
      </c>
      <c r="AH928" s="117">
        <v>45330</v>
      </c>
      <c r="AI928" s="199">
        <v>0</v>
      </c>
      <c r="AJ928" s="43" t="s">
        <v>8290</v>
      </c>
      <c r="AK928" s="117">
        <v>45365</v>
      </c>
      <c r="AL928" s="43" t="s">
        <v>73</v>
      </c>
      <c r="AN928" s="117"/>
      <c r="AQ928" s="117"/>
      <c r="AT928" s="117"/>
      <c r="AW928" s="117"/>
      <c r="AZ928" s="117"/>
      <c r="BC928" s="117"/>
      <c r="BF928" s="117"/>
      <c r="BI928" s="117"/>
      <c r="BL928" s="117"/>
      <c r="BR928" s="117"/>
      <c r="BX928" s="117"/>
      <c r="CD928" s="117"/>
      <c r="CJ928" s="117"/>
      <c r="CP928" s="117"/>
      <c r="CV928" s="117"/>
      <c r="DB928" s="117"/>
      <c r="DH928" s="117"/>
      <c r="DN928" s="117"/>
      <c r="DS928" s="31" cm="1">
        <f t="array" ref="DS928">_xlfn.TAKE(_xlfn.CHOOSECOLS(_xlfn.WRAPROWS($AG928:$DR928,6),2),1)</f>
        <v>45330</v>
      </c>
      <c r="DT928" s="31" cm="1">
        <f t="array" ref="DT928">_xlfn.TAKE(_xlfn._xlws.FILTER(_xlfn.CHOOSECOLS(_xlfn.WRAPROWS($AG928:$DR928,6),2),
(_xlfn.CHOOSECOLS(_xlfn.WRAPROWS($AG928:$DR928,6),3) = "0") +
(_xlfn.CHOOSECOLS(_xlfn.WRAPROWS($AG928:$DR928,6),3) = 0) +
(_xlfn.CHOOSECOLS(_xlfn.WRAPROWS($AG928:$DR928,6),3) = "0(CP)")),1)</f>
        <v>45330</v>
      </c>
    </row>
    <row r="929" spans="1:124" s="43" customFormat="1" x14ac:dyDescent="0.45">
      <c r="A929" s="29"/>
      <c r="B929" s="28" t="s">
        <v>59</v>
      </c>
      <c r="C929" s="29" t="s">
        <v>1999</v>
      </c>
      <c r="D929" s="28" t="s">
        <v>493</v>
      </c>
      <c r="E929" s="28" t="s">
        <v>2000</v>
      </c>
      <c r="F929" s="28">
        <v>131001</v>
      </c>
      <c r="G929" s="29"/>
      <c r="H929" s="30" t="str">
        <f t="shared" si="206"/>
        <v>GUP-HM00-P0SAA-131001</v>
      </c>
      <c r="I929" s="30" t="s">
        <v>2001</v>
      </c>
      <c r="J929" s="29" t="s">
        <v>65</v>
      </c>
      <c r="K929" s="31">
        <v>44440</v>
      </c>
      <c r="L929" s="31">
        <v>44530</v>
      </c>
      <c r="M929" s="28" t="s">
        <v>2002</v>
      </c>
      <c r="N929" s="29" t="s">
        <v>2003</v>
      </c>
      <c r="O929" s="29" t="s">
        <v>52</v>
      </c>
      <c r="P929" s="29" t="s">
        <v>53</v>
      </c>
      <c r="Q929" s="29"/>
      <c r="R929" s="29"/>
      <c r="S929" s="29"/>
      <c r="T929" s="29" t="s">
        <v>67</v>
      </c>
      <c r="U929" s="33" t="s">
        <v>68</v>
      </c>
      <c r="V929" s="34" t="s">
        <v>2004</v>
      </c>
      <c r="W929" s="34">
        <v>1</v>
      </c>
      <c r="X929" s="162">
        <v>45838</v>
      </c>
      <c r="Y929" s="162">
        <v>45840</v>
      </c>
      <c r="Z929" s="30"/>
      <c r="AA929" s="119" t="str" cm="1">
        <f t="array" ref="AA929">IF(AB929="","",INDEX(AG929:DR929,_xlfn.XMATCH(AB929,AG929:DR929)-1))</f>
        <v>DHI-GUP-DT-22-152</v>
      </c>
      <c r="AB929" s="120">
        <f t="shared" si="213"/>
        <v>44658</v>
      </c>
      <c r="AC929" s="119" cm="1">
        <f t="array" ref="AC929">IF(AB929="","",INDEX(AG929:DR929,_xlfn.XMATCH(AB929,AG929:DR929)+1))</f>
        <v>0</v>
      </c>
      <c r="AD929" s="119" t="str" cm="1">
        <f t="array" ref="AD929">IF(AE929="","",INDEX(AG929:DR929,_xlfn.XMATCH(AE929,AG929:DR929)-1))</f>
        <v>CRS-GUP-DHI-DT-22-318</v>
      </c>
      <c r="AE929" s="120">
        <f t="shared" si="214"/>
        <v>44683</v>
      </c>
      <c r="AF929" s="119" t="str" cm="1">
        <f t="array" ref="AF929">IF(AE929="","",INDEX(AG929:DR929,_xlfn.XMATCH(AE929,AG929:DR929)+1))</f>
        <v>AA</v>
      </c>
      <c r="AG929" s="43" t="s">
        <v>2005</v>
      </c>
      <c r="AH929" s="117">
        <v>44454</v>
      </c>
      <c r="AI929" s="199" t="s">
        <v>106</v>
      </c>
      <c r="AJ929" s="43" t="s">
        <v>2006</v>
      </c>
      <c r="AK929" s="117">
        <v>44473</v>
      </c>
      <c r="AL929" s="43" t="s">
        <v>77</v>
      </c>
      <c r="AM929" s="43" t="s">
        <v>2007</v>
      </c>
      <c r="AN929" s="117">
        <v>44509</v>
      </c>
      <c r="AO929" s="43" t="s">
        <v>75</v>
      </c>
      <c r="AP929" s="43" t="s">
        <v>2008</v>
      </c>
      <c r="AQ929" s="117">
        <v>44530</v>
      </c>
      <c r="AR929" s="43" t="s">
        <v>136</v>
      </c>
      <c r="AS929" s="43" t="s">
        <v>2009</v>
      </c>
      <c r="AT929" s="117">
        <v>44658</v>
      </c>
      <c r="AU929" s="43">
        <v>0</v>
      </c>
      <c r="AV929" s="43" t="s">
        <v>2010</v>
      </c>
      <c r="AW929" s="117">
        <v>44683</v>
      </c>
      <c r="AX929" s="43" t="s">
        <v>84</v>
      </c>
      <c r="AZ929" s="117"/>
      <c r="BC929" s="117"/>
      <c r="BF929" s="117"/>
      <c r="BI929" s="117"/>
      <c r="BL929" s="117"/>
      <c r="BR929" s="117"/>
      <c r="BX929" s="117"/>
      <c r="CD929" s="117"/>
      <c r="CJ929" s="117"/>
      <c r="CP929" s="117"/>
      <c r="CV929" s="117"/>
      <c r="DB929" s="117"/>
      <c r="DH929" s="117"/>
      <c r="DN929" s="117"/>
      <c r="DS929" s="31" cm="1">
        <f t="array" ref="DS929">_xlfn.TAKE(_xlfn.CHOOSECOLS(_xlfn.WRAPROWS($AG929:$DR929,6),2),1)</f>
        <v>44454</v>
      </c>
      <c r="DT929" s="31" cm="1">
        <f t="array" ref="DT929">_xlfn.TAKE(_xlfn._xlws.FILTER(_xlfn.CHOOSECOLS(_xlfn.WRAPROWS($AG929:$DR929,6),2),
(_xlfn.CHOOSECOLS(_xlfn.WRAPROWS($AG929:$DR929,6),3) = "0") +
(_xlfn.CHOOSECOLS(_xlfn.WRAPROWS($AG929:$DR929,6),3) = 0) +
(_xlfn.CHOOSECOLS(_xlfn.WRAPROWS($AG929:$DR929,6),3) = "0(CP)")),1)</f>
        <v>44658</v>
      </c>
    </row>
    <row r="930" spans="1:124" s="43" customFormat="1" x14ac:dyDescent="0.45">
      <c r="A930" s="29"/>
      <c r="B930" s="28" t="s">
        <v>59</v>
      </c>
      <c r="C930" s="29" t="s">
        <v>2011</v>
      </c>
      <c r="D930" s="28" t="s">
        <v>493</v>
      </c>
      <c r="E930" s="28" t="s">
        <v>2000</v>
      </c>
      <c r="F930" s="28">
        <v>131002</v>
      </c>
      <c r="G930" s="29"/>
      <c r="H930" s="30" t="str">
        <f t="shared" si="206"/>
        <v>GUP-HM04-P0SAA-131002</v>
      </c>
      <c r="I930" s="30" t="s">
        <v>2012</v>
      </c>
      <c r="J930" s="29" t="s">
        <v>65</v>
      </c>
      <c r="K930" s="31">
        <v>44454</v>
      </c>
      <c r="L930" s="31">
        <v>44544</v>
      </c>
      <c r="M930" s="28" t="s">
        <v>2002</v>
      </c>
      <c r="N930" s="29" t="s">
        <v>2003</v>
      </c>
      <c r="O930" s="29" t="s">
        <v>52</v>
      </c>
      <c r="P930" s="29" t="s">
        <v>53</v>
      </c>
      <c r="Q930" s="29"/>
      <c r="R930" s="29"/>
      <c r="S930" s="29"/>
      <c r="T930" s="29" t="s">
        <v>104</v>
      </c>
      <c r="U930" s="33" t="s">
        <v>68</v>
      </c>
      <c r="V930" s="34" t="s">
        <v>2004</v>
      </c>
      <c r="W930" s="34">
        <v>1</v>
      </c>
      <c r="X930" s="162">
        <v>45838</v>
      </c>
      <c r="Y930" s="162">
        <v>45840</v>
      </c>
      <c r="Z930" s="30"/>
      <c r="AA930" s="119" t="str" cm="1">
        <f t="array" ref="AA930">IF(AB930="","",INDEX(AG930:DR930,_xlfn.XMATCH(AB930,AG930:DR930)-1))</f>
        <v>DE-GUP-DT-E-24-160</v>
      </c>
      <c r="AB930" s="120">
        <f t="shared" si="213"/>
        <v>45463</v>
      </c>
      <c r="AC930" s="119" cm="1">
        <f t="array" ref="AC930">IF(AB930="","",INDEX(AG930:DR930,_xlfn.XMATCH(AB930,AG930:DR930)+1))</f>
        <v>2</v>
      </c>
      <c r="AD930" s="119" t="str" cm="1">
        <f t="array" ref="AD930">IF(AE930="","",INDEX(AG930:DR930,_xlfn.XMATCH(AE930,AG930:DR930)-1))</f>
        <v>자체 CRS 개정 후 제출</v>
      </c>
      <c r="AE930" s="120">
        <f t="shared" si="214"/>
        <v>45462</v>
      </c>
      <c r="AF930" s="119" t="str" cm="1">
        <f t="array" ref="AF930">IF(AE930="","",INDEX(AG930:DR930,_xlfn.XMATCH(AE930,AG930:DR930)+1))</f>
        <v>N/A</v>
      </c>
      <c r="AG930" s="43" t="s">
        <v>2013</v>
      </c>
      <c r="AH930" s="117">
        <v>44455</v>
      </c>
      <c r="AI930" s="199" t="s">
        <v>106</v>
      </c>
      <c r="AJ930" s="43" t="s">
        <v>140</v>
      </c>
      <c r="AK930" s="117">
        <v>44517</v>
      </c>
      <c r="AL930" s="43" t="s">
        <v>110</v>
      </c>
      <c r="AM930" s="43" t="s">
        <v>2014</v>
      </c>
      <c r="AN930" s="117">
        <v>44582</v>
      </c>
      <c r="AO930" s="43">
        <v>0</v>
      </c>
      <c r="AP930" s="43" t="s">
        <v>2015</v>
      </c>
      <c r="AQ930" s="117">
        <v>44598</v>
      </c>
      <c r="AR930" s="43" t="s">
        <v>110</v>
      </c>
      <c r="AS930" s="43" t="s">
        <v>2016</v>
      </c>
      <c r="AT930" s="117">
        <v>44803</v>
      </c>
      <c r="AU930" s="43">
        <v>1</v>
      </c>
      <c r="AV930" s="43" t="s">
        <v>7690</v>
      </c>
      <c r="AW930" s="117">
        <v>45462</v>
      </c>
      <c r="AX930" s="43" t="s">
        <v>456</v>
      </c>
      <c r="AY930" s="43" t="s">
        <v>8445</v>
      </c>
      <c r="AZ930" s="117">
        <v>45463</v>
      </c>
      <c r="BA930" s="43">
        <v>2</v>
      </c>
      <c r="BC930" s="117"/>
      <c r="BF930" s="117"/>
      <c r="BI930" s="117"/>
      <c r="BL930" s="117"/>
      <c r="BR930" s="117"/>
      <c r="BX930" s="117"/>
      <c r="CD930" s="117"/>
      <c r="CJ930" s="117"/>
      <c r="CP930" s="117"/>
      <c r="CV930" s="117"/>
      <c r="DB930" s="117"/>
      <c r="DH930" s="117"/>
      <c r="DN930" s="117"/>
      <c r="DS930" s="31" cm="1">
        <f t="array" ref="DS930">_xlfn.TAKE(_xlfn.CHOOSECOLS(_xlfn.WRAPROWS($AG930:$DR930,6),2),1)</f>
        <v>44455</v>
      </c>
      <c r="DT930" s="31" cm="1">
        <f t="array" ref="DT930">_xlfn.TAKE(_xlfn._xlws.FILTER(_xlfn.CHOOSECOLS(_xlfn.WRAPROWS($AG930:$DR930,6),2),
(_xlfn.CHOOSECOLS(_xlfn.WRAPROWS($AG930:$DR930,6),3) = "0") +
(_xlfn.CHOOSECOLS(_xlfn.WRAPROWS($AG930:$DR930,6),3) = 0) +
(_xlfn.CHOOSECOLS(_xlfn.WRAPROWS($AG930:$DR930,6),3) = "0(CP)")),1)</f>
        <v>44582</v>
      </c>
    </row>
    <row r="931" spans="1:124" s="43" customFormat="1" x14ac:dyDescent="0.45">
      <c r="A931" s="29"/>
      <c r="B931" s="28" t="s">
        <v>59</v>
      </c>
      <c r="C931" s="29" t="s">
        <v>2011</v>
      </c>
      <c r="D931" s="28" t="s">
        <v>493</v>
      </c>
      <c r="E931" s="28" t="s">
        <v>2000</v>
      </c>
      <c r="F931" s="28">
        <v>131003</v>
      </c>
      <c r="G931" s="29"/>
      <c r="H931" s="30" t="str">
        <f t="shared" si="206"/>
        <v>GUP-HM04-P0SAA-131003</v>
      </c>
      <c r="I931" s="30" t="s">
        <v>2017</v>
      </c>
      <c r="J931" s="29" t="s">
        <v>96</v>
      </c>
      <c r="K931" s="31">
        <v>44825</v>
      </c>
      <c r="L931" s="31"/>
      <c r="M931" s="28" t="s">
        <v>2002</v>
      </c>
      <c r="N931" s="29" t="s">
        <v>2003</v>
      </c>
      <c r="O931" s="29"/>
      <c r="P931" s="28" t="s">
        <v>53</v>
      </c>
      <c r="Q931" s="29"/>
      <c r="R931" s="29"/>
      <c r="S931" s="29" t="s">
        <v>2018</v>
      </c>
      <c r="T931" s="29" t="s">
        <v>104</v>
      </c>
      <c r="U931" s="33" t="s">
        <v>68</v>
      </c>
      <c r="V931" s="34" t="s">
        <v>2004</v>
      </c>
      <c r="W931" s="34">
        <v>3</v>
      </c>
      <c r="X931" s="162">
        <v>45838</v>
      </c>
      <c r="Y931" s="162">
        <v>45840</v>
      </c>
      <c r="Z931" s="30"/>
      <c r="AA931" s="119" t="str" cm="1">
        <f t="array" ref="AA931">IF(AB931="","",INDEX(AG931:DR931,_xlfn.XMATCH(AB931,AG931:DR931)-1))</f>
        <v>DE-GUP-DT-E-24-215</v>
      </c>
      <c r="AB931" s="120">
        <f t="shared" si="213"/>
        <v>45533</v>
      </c>
      <c r="AC931" s="119" cm="1">
        <f t="array" ref="AC931">IF(AB931="","",INDEX(AG931:DR931,_xlfn.XMATCH(AB931,AG931:DR931)+1))</f>
        <v>3</v>
      </c>
      <c r="AD931" s="119" t="str" cm="1">
        <f t="array" ref="AD931">IF(AE931="","",INDEX(AG931:DR931,_xlfn.XMATCH(AE931,AG931:DR931)-1))</f>
        <v>CRS-GUP-DHI-DT-23-2011</v>
      </c>
      <c r="AE931" s="120">
        <f t="shared" si="214"/>
        <v>45098</v>
      </c>
      <c r="AF931" s="119" t="str" cm="1">
        <f t="array" ref="AF931">IF(AE931="","",INDEX(AG931:DR931,_xlfn.XMATCH(AE931,AG931:DR931)+1))</f>
        <v>NC</v>
      </c>
      <c r="AG931" s="43" t="s">
        <v>2019</v>
      </c>
      <c r="AH931" s="117">
        <v>44796</v>
      </c>
      <c r="AI931" s="199">
        <v>0</v>
      </c>
      <c r="AJ931" s="43" t="s">
        <v>2020</v>
      </c>
      <c r="AK931" s="117">
        <v>44816</v>
      </c>
      <c r="AL931" s="43" t="s">
        <v>73</v>
      </c>
      <c r="AM931" s="43" t="s">
        <v>6880</v>
      </c>
      <c r="AN931" s="117">
        <v>45001</v>
      </c>
      <c r="AO931" s="43">
        <v>1</v>
      </c>
      <c r="AP931" s="43" t="s">
        <v>7032</v>
      </c>
      <c r="AQ931" s="117">
        <v>45015</v>
      </c>
      <c r="AR931" s="43" t="s">
        <v>73</v>
      </c>
      <c r="AS931" s="43" t="s">
        <v>7468</v>
      </c>
      <c r="AT931" s="117">
        <v>45076</v>
      </c>
      <c r="AU931" s="43">
        <v>2</v>
      </c>
      <c r="AV931" s="43" t="s">
        <v>7570</v>
      </c>
      <c r="AW931" s="117">
        <v>45098</v>
      </c>
      <c r="AX931" s="43" t="s">
        <v>73</v>
      </c>
      <c r="AY931" s="43" t="s">
        <v>8539</v>
      </c>
      <c r="AZ931" s="117">
        <v>45533</v>
      </c>
      <c r="BA931" s="43">
        <v>3</v>
      </c>
      <c r="BC931" s="117"/>
      <c r="BF931" s="117"/>
      <c r="BI931" s="117"/>
      <c r="BL931" s="117"/>
      <c r="BR931" s="117"/>
      <c r="BX931" s="117"/>
      <c r="CD931" s="117"/>
      <c r="CJ931" s="117"/>
      <c r="CP931" s="117"/>
      <c r="CV931" s="117"/>
      <c r="DB931" s="117"/>
      <c r="DH931" s="117"/>
      <c r="DN931" s="117"/>
      <c r="DS931" s="31" cm="1">
        <f t="array" ref="DS931">_xlfn.TAKE(_xlfn.CHOOSECOLS(_xlfn.WRAPROWS($AG931:$DR931,6),2),1)</f>
        <v>44796</v>
      </c>
      <c r="DT931" s="31" cm="1">
        <f t="array" ref="DT931">_xlfn.TAKE(_xlfn._xlws.FILTER(_xlfn.CHOOSECOLS(_xlfn.WRAPROWS($AG931:$DR931,6),2),
(_xlfn.CHOOSECOLS(_xlfn.WRAPROWS($AG931:$DR931,6),3) = "0") +
(_xlfn.CHOOSECOLS(_xlfn.WRAPROWS($AG931:$DR931,6),3) = 0) +
(_xlfn.CHOOSECOLS(_xlfn.WRAPROWS($AG931:$DR931,6),3) = "0(CP)")),1)</f>
        <v>44796</v>
      </c>
    </row>
    <row r="932" spans="1:124" s="43" customFormat="1" x14ac:dyDescent="0.45">
      <c r="A932" s="29"/>
      <c r="B932" s="28" t="s">
        <v>59</v>
      </c>
      <c r="C932" s="29" t="s">
        <v>2011</v>
      </c>
      <c r="D932" s="28" t="s">
        <v>493</v>
      </c>
      <c r="E932" s="28" t="s">
        <v>2000</v>
      </c>
      <c r="F932" s="28">
        <v>131004</v>
      </c>
      <c r="G932" s="29"/>
      <c r="H932" s="30" t="str">
        <f t="shared" si="206"/>
        <v>GUP-HM04-P0SAA-131004</v>
      </c>
      <c r="I932" s="30" t="s">
        <v>2021</v>
      </c>
      <c r="J932" s="29" t="s">
        <v>96</v>
      </c>
      <c r="K932" s="31">
        <v>45065</v>
      </c>
      <c r="L932" s="31"/>
      <c r="M932" s="28" t="s">
        <v>2002</v>
      </c>
      <c r="N932" s="29" t="s">
        <v>2003</v>
      </c>
      <c r="O932" s="29"/>
      <c r="P932" s="28"/>
      <c r="Q932" s="29"/>
      <c r="R932" s="29"/>
      <c r="S932" s="29" t="s">
        <v>2018</v>
      </c>
      <c r="T932" s="29" t="s">
        <v>104</v>
      </c>
      <c r="U932" s="33" t="s">
        <v>68</v>
      </c>
      <c r="V932" s="34" t="s">
        <v>2004</v>
      </c>
      <c r="W932" s="34">
        <v>3</v>
      </c>
      <c r="X932" s="162">
        <v>45838</v>
      </c>
      <c r="Y932" s="162">
        <v>45840</v>
      </c>
      <c r="Z932" s="30"/>
      <c r="AA932" s="119" t="str" cm="1">
        <f t="array" ref="AA932">IF(AB932="","",INDEX(AG932:DR932,_xlfn.XMATCH(AB932,AG932:DR932)-1))</f>
        <v>DE-GUP-DT-E-23-581</v>
      </c>
      <c r="AB932" s="120">
        <f t="shared" si="213"/>
        <v>45071</v>
      </c>
      <c r="AC932" s="119" cm="1">
        <f t="array" ref="AC932">IF(AB932="","",INDEX(AG932:DR932,_xlfn.XMATCH(AB932,AG932:DR932)+1))</f>
        <v>0</v>
      </c>
      <c r="AD932" s="119" t="str" cm="1">
        <f t="array" ref="AD932">IF(AE932="","",INDEX(AG932:DR932,_xlfn.XMATCH(AE932,AG932:DR932)-1))</f>
        <v>CRS-GUP-DHI-DT-23-2005</v>
      </c>
      <c r="AE932" s="120">
        <f t="shared" si="214"/>
        <v>45092</v>
      </c>
      <c r="AF932" s="119" t="str" cm="1">
        <f t="array" ref="AF932">IF(AE932="","",INDEX(AG932:DR932,_xlfn.XMATCH(AE932,AG932:DR932)+1))</f>
        <v>NC</v>
      </c>
      <c r="AG932" s="43" t="s">
        <v>7459</v>
      </c>
      <c r="AH932" s="117">
        <v>45071</v>
      </c>
      <c r="AI932" s="199">
        <v>0</v>
      </c>
      <c r="AJ932" s="43" t="s">
        <v>7549</v>
      </c>
      <c r="AK932" s="117">
        <v>45092</v>
      </c>
      <c r="AL932" s="43" t="s">
        <v>73</v>
      </c>
      <c r="AN932" s="117"/>
      <c r="AQ932" s="117"/>
      <c r="AT932" s="117"/>
      <c r="AW932" s="117"/>
      <c r="AZ932" s="117"/>
      <c r="BC932" s="117"/>
      <c r="BF932" s="117"/>
      <c r="BI932" s="117"/>
      <c r="BL932" s="117"/>
      <c r="BR932" s="117"/>
      <c r="BX932" s="117"/>
      <c r="CD932" s="117"/>
      <c r="CJ932" s="117"/>
      <c r="CP932" s="117"/>
      <c r="CV932" s="117"/>
      <c r="DB932" s="117"/>
      <c r="DH932" s="117"/>
      <c r="DN932" s="117"/>
      <c r="DS932" s="31" cm="1">
        <f t="array" ref="DS932">_xlfn.TAKE(_xlfn.CHOOSECOLS(_xlfn.WRAPROWS($AG932:$DR932,6),2),1)</f>
        <v>45071</v>
      </c>
      <c r="DT932" s="31" cm="1">
        <f t="array" ref="DT932">_xlfn.TAKE(_xlfn._xlws.FILTER(_xlfn.CHOOSECOLS(_xlfn.WRAPROWS($AG932:$DR932,6),2),
(_xlfn.CHOOSECOLS(_xlfn.WRAPROWS($AG932:$DR932,6),3) = "0") +
(_xlfn.CHOOSECOLS(_xlfn.WRAPROWS($AG932:$DR932,6),3) = 0) +
(_xlfn.CHOOSECOLS(_xlfn.WRAPROWS($AG932:$DR932,6),3) = "0(CP)")),1)</f>
        <v>45071</v>
      </c>
    </row>
    <row r="933" spans="1:124" s="43" customFormat="1" x14ac:dyDescent="0.45">
      <c r="A933" s="29"/>
      <c r="B933" s="28" t="s">
        <v>59</v>
      </c>
      <c r="C933" s="29" t="s">
        <v>2022</v>
      </c>
      <c r="D933" s="28" t="s">
        <v>101</v>
      </c>
      <c r="E933" s="28" t="s">
        <v>2023</v>
      </c>
      <c r="F933" s="28">
        <v>131021</v>
      </c>
      <c r="G933" s="29"/>
      <c r="H933" s="30" t="str">
        <f t="shared" si="206"/>
        <v>GUP-HM05-P1SAL-131021</v>
      </c>
      <c r="I933" s="30" t="s">
        <v>2024</v>
      </c>
      <c r="J933" s="29" t="s">
        <v>65</v>
      </c>
      <c r="K933" s="31">
        <v>44930</v>
      </c>
      <c r="L933" s="31">
        <v>45014</v>
      </c>
      <c r="M933" s="28" t="s">
        <v>2002</v>
      </c>
      <c r="N933" s="29" t="s">
        <v>2003</v>
      </c>
      <c r="O933" s="29" t="s">
        <v>52</v>
      </c>
      <c r="P933" s="29" t="s">
        <v>53</v>
      </c>
      <c r="Q933" s="29"/>
      <c r="R933" s="29"/>
      <c r="S933" s="29"/>
      <c r="T933" s="29" t="s">
        <v>104</v>
      </c>
      <c r="U933" s="33" t="s">
        <v>2025</v>
      </c>
      <c r="V933" s="34" t="s">
        <v>2004</v>
      </c>
      <c r="W933" s="34">
        <v>2</v>
      </c>
      <c r="X933" s="162">
        <v>45748</v>
      </c>
      <c r="Y933" s="162">
        <v>45840</v>
      </c>
      <c r="Z933" s="30"/>
      <c r="AA933" s="119" t="str" cm="1">
        <f t="array" ref="AA933">IF(AB933="","",INDEX(AG933:DR933,_xlfn.XMATCH(AB933,AG933:DR933)-1))</f>
        <v>DE-GUP-DT-E-23-984</v>
      </c>
      <c r="AB933" s="120">
        <f t="shared" si="213"/>
        <v>45272</v>
      </c>
      <c r="AC933" s="119" cm="1">
        <f t="array" ref="AC933">IF(AB933="","",INDEX(AG933:DR933,_xlfn.XMATCH(AB933,AG933:DR933)+1))</f>
        <v>1</v>
      </c>
      <c r="AD933" s="119" t="str" cm="1">
        <f t="array" ref="AD933">IF(AE933="","",INDEX(AG933:DR933,_xlfn.XMATCH(AE933,AG933:DR933)-1))</f>
        <v>자체 CRS 개정 후 제출</v>
      </c>
      <c r="AE933" s="120">
        <f t="shared" si="214"/>
        <v>45271</v>
      </c>
      <c r="AF933" s="119" t="str" cm="1">
        <f t="array" ref="AF933">IF(AE933="","",INDEX(AG933:DR933,_xlfn.XMATCH(AE933,AG933:DR933)+1))</f>
        <v>N/A</v>
      </c>
      <c r="AG933" s="43" t="s">
        <v>5727</v>
      </c>
      <c r="AH933" s="117">
        <v>44903</v>
      </c>
      <c r="AI933" s="199" t="s">
        <v>90</v>
      </c>
      <c r="AJ933" s="43" t="s">
        <v>5937</v>
      </c>
      <c r="AK933" s="117">
        <v>44917</v>
      </c>
      <c r="AL933" s="43" t="s">
        <v>92</v>
      </c>
      <c r="AM933" s="43" t="s">
        <v>6904</v>
      </c>
      <c r="AN933" s="117">
        <v>45005</v>
      </c>
      <c r="AO933" s="43" t="s">
        <v>52</v>
      </c>
      <c r="AP933" s="43" t="s">
        <v>7088</v>
      </c>
      <c r="AQ933" s="117">
        <v>45020</v>
      </c>
      <c r="AR933" s="43" t="s">
        <v>92</v>
      </c>
      <c r="AS933" s="43" t="s">
        <v>7159</v>
      </c>
      <c r="AT933" s="117">
        <v>45029</v>
      </c>
      <c r="AU933" s="43" t="s">
        <v>337</v>
      </c>
      <c r="AV933" s="43" t="s">
        <v>7345</v>
      </c>
      <c r="AW933" s="117">
        <v>45051</v>
      </c>
      <c r="AX933" s="43" t="s">
        <v>92</v>
      </c>
      <c r="AY933" s="43" t="s">
        <v>7403</v>
      </c>
      <c r="AZ933" s="117">
        <v>45058</v>
      </c>
      <c r="BA933" s="43" t="s">
        <v>82</v>
      </c>
      <c r="BB933" s="43" t="s">
        <v>7496</v>
      </c>
      <c r="BC933" s="117">
        <v>45078</v>
      </c>
      <c r="BD933" s="43" t="s">
        <v>84</v>
      </c>
      <c r="BE933" s="117" t="s">
        <v>7505</v>
      </c>
      <c r="BF933" s="117">
        <v>45079</v>
      </c>
      <c r="BG933" s="43">
        <v>0</v>
      </c>
      <c r="BH933" s="43" t="s">
        <v>7690</v>
      </c>
      <c r="BI933" s="117">
        <v>45271</v>
      </c>
      <c r="BJ933" s="43" t="s">
        <v>456</v>
      </c>
      <c r="BK933" s="43" t="s">
        <v>8117</v>
      </c>
      <c r="BL933" s="117">
        <v>45272</v>
      </c>
      <c r="BM933" s="43">
        <v>1</v>
      </c>
      <c r="BR933" s="117"/>
      <c r="BX933" s="117"/>
      <c r="CD933" s="117"/>
      <c r="CJ933" s="117"/>
      <c r="CP933" s="117"/>
      <c r="CV933" s="117"/>
      <c r="DB933" s="117"/>
      <c r="DH933" s="117"/>
      <c r="DN933" s="117"/>
      <c r="DS933" s="31" cm="1">
        <f t="array" ref="DS933">_xlfn.TAKE(_xlfn.CHOOSECOLS(_xlfn.WRAPROWS($AG933:$DR933,6),2),1)</f>
        <v>44903</v>
      </c>
      <c r="DT933" s="31" cm="1">
        <f t="array" ref="DT933">_xlfn.TAKE(_xlfn._xlws.FILTER(_xlfn.CHOOSECOLS(_xlfn.WRAPROWS($AG933:$DR933,6),2),
(_xlfn.CHOOSECOLS(_xlfn.WRAPROWS($AG933:$DR933,6),3) = "0") +
(_xlfn.CHOOSECOLS(_xlfn.WRAPROWS($AG933:$DR933,6),3) = 0) +
(_xlfn.CHOOSECOLS(_xlfn.WRAPROWS($AG933:$DR933,6),3) = "0(CP)")),1)</f>
        <v>45079</v>
      </c>
    </row>
    <row r="934" spans="1:124" s="43" customFormat="1" x14ac:dyDescent="0.45">
      <c r="A934" s="29"/>
      <c r="B934" s="28" t="s">
        <v>59</v>
      </c>
      <c r="C934" s="29" t="s">
        <v>2026</v>
      </c>
      <c r="D934" s="28" t="s">
        <v>101</v>
      </c>
      <c r="E934" s="28" t="s">
        <v>2023</v>
      </c>
      <c r="F934" s="28">
        <v>131022</v>
      </c>
      <c r="G934" s="29"/>
      <c r="H934" s="30" t="str">
        <f t="shared" ref="H934:H997" si="217">CONCATENATE(B934,"-",C934,"-",D934,E934,"-",F934)</f>
        <v>GUP-HM01-P1SAL-131022</v>
      </c>
      <c r="I934" s="30" t="s">
        <v>2027</v>
      </c>
      <c r="J934" s="29" t="s">
        <v>542</v>
      </c>
      <c r="K934" s="31">
        <v>44930</v>
      </c>
      <c r="L934" s="31"/>
      <c r="M934" s="28" t="s">
        <v>2002</v>
      </c>
      <c r="N934" s="29" t="s">
        <v>2003</v>
      </c>
      <c r="O934" s="29" t="s">
        <v>52</v>
      </c>
      <c r="P934" s="29" t="s">
        <v>53</v>
      </c>
      <c r="Q934" s="29"/>
      <c r="R934" s="29"/>
      <c r="S934" s="29"/>
      <c r="T934" s="29" t="s">
        <v>104</v>
      </c>
      <c r="U934" s="33" t="s">
        <v>2025</v>
      </c>
      <c r="V934" s="34" t="s">
        <v>2004</v>
      </c>
      <c r="W934" s="34">
        <v>2</v>
      </c>
      <c r="X934" s="162">
        <v>45748</v>
      </c>
      <c r="Y934" s="162">
        <v>45840</v>
      </c>
      <c r="Z934" s="30"/>
      <c r="AA934" s="119" t="str" cm="1">
        <f t="array" ref="AA934">IF(AB934="","",INDEX(AG934:DR934,_xlfn.XMATCH(AB934,AG934:DR934)-1))</f>
        <v>DE-GUP-DT-E-23-984</v>
      </c>
      <c r="AB934" s="120">
        <f t="shared" si="213"/>
        <v>45272</v>
      </c>
      <c r="AC934" s="119" cm="1">
        <f t="array" ref="AC934">IF(AB934="","",INDEX(AG934:DR934,_xlfn.XMATCH(AB934,AG934:DR934)+1))</f>
        <v>5</v>
      </c>
      <c r="AD934" s="119" t="str" cm="1">
        <f t="array" ref="AD934">IF(AE934="","",INDEX(AG934:DR934,_xlfn.XMATCH(AE934,AG934:DR934)-1))</f>
        <v>자체 CRS 개정 후 제출</v>
      </c>
      <c r="AE934" s="120">
        <f t="shared" si="214"/>
        <v>45271</v>
      </c>
      <c r="AF934" s="119" t="str" cm="1">
        <f t="array" ref="AF934">IF(AE934="","",INDEX(AG934:DR934,_xlfn.XMATCH(AE934,AG934:DR934)+1))</f>
        <v>N/A</v>
      </c>
      <c r="AG934" s="43" t="s">
        <v>5727</v>
      </c>
      <c r="AH934" s="117">
        <v>44903</v>
      </c>
      <c r="AI934" s="199">
        <v>0</v>
      </c>
      <c r="AJ934" s="43" t="s">
        <v>5937</v>
      </c>
      <c r="AK934" s="117">
        <v>44917</v>
      </c>
      <c r="AL934" s="43" t="s">
        <v>92</v>
      </c>
      <c r="AM934" s="43" t="s">
        <v>6904</v>
      </c>
      <c r="AN934" s="117">
        <v>45005</v>
      </c>
      <c r="AO934" s="43">
        <v>1</v>
      </c>
      <c r="AP934" s="43" t="s">
        <v>7088</v>
      </c>
      <c r="AQ934" s="117">
        <v>45020</v>
      </c>
      <c r="AR934" s="43" t="s">
        <v>92</v>
      </c>
      <c r="AS934" s="43" t="s">
        <v>7159</v>
      </c>
      <c r="AT934" s="117">
        <v>45029</v>
      </c>
      <c r="AU934" s="43">
        <v>2</v>
      </c>
      <c r="AV934" s="43" t="s">
        <v>7345</v>
      </c>
      <c r="AW934" s="117">
        <v>45051</v>
      </c>
      <c r="AX934" s="43" t="s">
        <v>92</v>
      </c>
      <c r="AY934" s="43" t="s">
        <v>7403</v>
      </c>
      <c r="AZ934" s="117">
        <v>45058</v>
      </c>
      <c r="BA934" s="43">
        <v>3</v>
      </c>
      <c r="BB934" s="43" t="s">
        <v>7496</v>
      </c>
      <c r="BC934" s="117">
        <v>45078</v>
      </c>
      <c r="BD934" s="43" t="s">
        <v>73</v>
      </c>
      <c r="BE934" s="117" t="s">
        <v>7505</v>
      </c>
      <c r="BF934" s="117">
        <v>45079</v>
      </c>
      <c r="BG934" s="43">
        <v>4</v>
      </c>
      <c r="BH934" s="43" t="s">
        <v>7690</v>
      </c>
      <c r="BI934" s="117">
        <v>45271</v>
      </c>
      <c r="BJ934" s="43" t="s">
        <v>456</v>
      </c>
      <c r="BK934" s="43" t="s">
        <v>8117</v>
      </c>
      <c r="BL934" s="117">
        <v>45272</v>
      </c>
      <c r="BM934" s="43">
        <v>5</v>
      </c>
      <c r="BR934" s="117"/>
      <c r="BX934" s="117"/>
      <c r="CD934" s="117"/>
      <c r="CJ934" s="117"/>
      <c r="CP934" s="117"/>
      <c r="CV934" s="117"/>
      <c r="DB934" s="117"/>
      <c r="DH934" s="117"/>
      <c r="DN934" s="117"/>
      <c r="DS934" s="31" cm="1">
        <f t="array" ref="DS934">_xlfn.TAKE(_xlfn.CHOOSECOLS(_xlfn.WRAPROWS($AG934:$DR934,6),2),1)</f>
        <v>44903</v>
      </c>
      <c r="DT934" s="31" cm="1">
        <f t="array" ref="DT934">_xlfn.TAKE(_xlfn._xlws.FILTER(_xlfn.CHOOSECOLS(_xlfn.WRAPROWS($AG934:$DR934,6),2),
(_xlfn.CHOOSECOLS(_xlfn.WRAPROWS($AG934:$DR934,6),3) = "0") +
(_xlfn.CHOOSECOLS(_xlfn.WRAPROWS($AG934:$DR934,6),3) = 0) +
(_xlfn.CHOOSECOLS(_xlfn.WRAPROWS($AG934:$DR934,6),3) = "0(CP)")),1)</f>
        <v>44903</v>
      </c>
    </row>
    <row r="935" spans="1:124" s="43" customFormat="1" x14ac:dyDescent="0.45">
      <c r="A935" s="29"/>
      <c r="B935" s="28" t="s">
        <v>59</v>
      </c>
      <c r="C935" s="29" t="s">
        <v>2028</v>
      </c>
      <c r="D935" s="28" t="s">
        <v>101</v>
      </c>
      <c r="E935" s="28" t="s">
        <v>2023</v>
      </c>
      <c r="F935" s="28">
        <v>131023</v>
      </c>
      <c r="G935" s="29"/>
      <c r="H935" s="30" t="str">
        <f t="shared" si="217"/>
        <v>GUP-HM01-P1SAL-131023</v>
      </c>
      <c r="I935" s="30" t="s">
        <v>2029</v>
      </c>
      <c r="J935" s="29" t="s">
        <v>542</v>
      </c>
      <c r="K935" s="31">
        <v>44930</v>
      </c>
      <c r="L935" s="31"/>
      <c r="M935" s="28" t="s">
        <v>2002</v>
      </c>
      <c r="N935" s="29" t="s">
        <v>2003</v>
      </c>
      <c r="O935" s="29" t="s">
        <v>52</v>
      </c>
      <c r="P935" s="29" t="s">
        <v>53</v>
      </c>
      <c r="Q935" s="29"/>
      <c r="R935" s="29"/>
      <c r="S935" s="29"/>
      <c r="T935" s="29" t="s">
        <v>104</v>
      </c>
      <c r="U935" s="33" t="s">
        <v>2025</v>
      </c>
      <c r="V935" s="34" t="s">
        <v>2004</v>
      </c>
      <c r="W935" s="34">
        <v>2</v>
      </c>
      <c r="X935" s="162">
        <v>45748</v>
      </c>
      <c r="Y935" s="162">
        <v>45840</v>
      </c>
      <c r="Z935" s="30"/>
      <c r="AA935" s="119" t="str" cm="1">
        <f t="array" ref="AA935">IF(AB935="","",INDEX(AG935:DR935,_xlfn.XMATCH(AB935,AG935:DR935)-1))</f>
        <v>DE-GUP-DT-E-23-984</v>
      </c>
      <c r="AB935" s="120">
        <f t="shared" si="213"/>
        <v>45272</v>
      </c>
      <c r="AC935" s="119" cm="1">
        <f t="array" ref="AC935">IF(AB935="","",INDEX(AG935:DR935,_xlfn.XMATCH(AB935,AG935:DR935)+1))</f>
        <v>5</v>
      </c>
      <c r="AD935" s="119" t="str" cm="1">
        <f t="array" ref="AD935">IF(AE935="","",INDEX(AG935:DR935,_xlfn.XMATCH(AE935,AG935:DR935)-1))</f>
        <v>자체 CRS 개정 후 제출</v>
      </c>
      <c r="AE935" s="120">
        <f t="shared" si="214"/>
        <v>45271</v>
      </c>
      <c r="AF935" s="119" t="str" cm="1">
        <f t="array" ref="AF935">IF(AE935="","",INDEX(AG935:DR935,_xlfn.XMATCH(AE935,AG935:DR935)+1))</f>
        <v>N/A</v>
      </c>
      <c r="AG935" s="43" t="s">
        <v>5727</v>
      </c>
      <c r="AH935" s="117">
        <v>44903</v>
      </c>
      <c r="AI935" s="199">
        <v>0</v>
      </c>
      <c r="AJ935" s="43" t="s">
        <v>5937</v>
      </c>
      <c r="AK935" s="117">
        <v>44917</v>
      </c>
      <c r="AL935" s="43" t="s">
        <v>92</v>
      </c>
      <c r="AM935" s="43" t="s">
        <v>6904</v>
      </c>
      <c r="AN935" s="117">
        <v>45005</v>
      </c>
      <c r="AO935" s="43">
        <v>1</v>
      </c>
      <c r="AP935" s="43" t="s">
        <v>7088</v>
      </c>
      <c r="AQ935" s="117">
        <v>45020</v>
      </c>
      <c r="AR935" s="43" t="s">
        <v>92</v>
      </c>
      <c r="AS935" s="43" t="s">
        <v>7159</v>
      </c>
      <c r="AT935" s="117">
        <v>45029</v>
      </c>
      <c r="AU935" s="43">
        <v>2</v>
      </c>
      <c r="AV935" s="43" t="s">
        <v>7345</v>
      </c>
      <c r="AW935" s="117">
        <v>45051</v>
      </c>
      <c r="AX935" s="43" t="s">
        <v>92</v>
      </c>
      <c r="AY935" s="43" t="s">
        <v>7403</v>
      </c>
      <c r="AZ935" s="117">
        <v>45058</v>
      </c>
      <c r="BA935" s="43">
        <v>3</v>
      </c>
      <c r="BB935" s="43" t="s">
        <v>7496</v>
      </c>
      <c r="BC935" s="117">
        <v>45078</v>
      </c>
      <c r="BD935" s="43" t="s">
        <v>73</v>
      </c>
      <c r="BE935" s="117" t="s">
        <v>7505</v>
      </c>
      <c r="BF935" s="117">
        <v>45079</v>
      </c>
      <c r="BG935" s="43">
        <v>4</v>
      </c>
      <c r="BH935" s="43" t="s">
        <v>7690</v>
      </c>
      <c r="BI935" s="117">
        <v>45271</v>
      </c>
      <c r="BJ935" s="43" t="s">
        <v>456</v>
      </c>
      <c r="BK935" s="43" t="s">
        <v>8117</v>
      </c>
      <c r="BL935" s="117">
        <v>45272</v>
      </c>
      <c r="BM935" s="43">
        <v>5</v>
      </c>
      <c r="BR935" s="117"/>
      <c r="BX935" s="117"/>
      <c r="CD935" s="117"/>
      <c r="CJ935" s="117"/>
      <c r="CP935" s="117"/>
      <c r="CV935" s="117"/>
      <c r="DB935" s="117"/>
      <c r="DH935" s="117"/>
      <c r="DN935" s="117"/>
      <c r="DS935" s="31" cm="1">
        <f t="array" ref="DS935">_xlfn.TAKE(_xlfn.CHOOSECOLS(_xlfn.WRAPROWS($AG935:$DR935,6),2),1)</f>
        <v>44903</v>
      </c>
      <c r="DT935" s="31" cm="1">
        <f t="array" ref="DT935">_xlfn.TAKE(_xlfn._xlws.FILTER(_xlfn.CHOOSECOLS(_xlfn.WRAPROWS($AG935:$DR935,6),2),
(_xlfn.CHOOSECOLS(_xlfn.WRAPROWS($AG935:$DR935,6),3) = "0") +
(_xlfn.CHOOSECOLS(_xlfn.WRAPROWS($AG935:$DR935,6),3) = 0) +
(_xlfn.CHOOSECOLS(_xlfn.WRAPROWS($AG935:$DR935,6),3) = "0(CP)")),1)</f>
        <v>44903</v>
      </c>
    </row>
    <row r="936" spans="1:124" s="43" customFormat="1" x14ac:dyDescent="0.45">
      <c r="A936" s="29"/>
      <c r="B936" s="28" t="s">
        <v>59</v>
      </c>
      <c r="C936" s="29" t="s">
        <v>2011</v>
      </c>
      <c r="D936" s="28" t="s">
        <v>101</v>
      </c>
      <c r="E936" s="28" t="s">
        <v>2023</v>
      </c>
      <c r="F936" s="28">
        <v>131024</v>
      </c>
      <c r="G936" s="29"/>
      <c r="H936" s="30" t="str">
        <f t="shared" si="217"/>
        <v>GUP-HM04-P1SAL-131024</v>
      </c>
      <c r="I936" s="30" t="s">
        <v>2030</v>
      </c>
      <c r="J936" s="29" t="s">
        <v>542</v>
      </c>
      <c r="K936" s="31">
        <v>44930</v>
      </c>
      <c r="L936" s="31"/>
      <c r="M936" s="28" t="s">
        <v>2002</v>
      </c>
      <c r="N936" s="29" t="s">
        <v>2003</v>
      </c>
      <c r="O936" s="29" t="s">
        <v>52</v>
      </c>
      <c r="P936" s="29" t="s">
        <v>53</v>
      </c>
      <c r="Q936" s="29"/>
      <c r="R936" s="29"/>
      <c r="S936" s="29"/>
      <c r="T936" s="29" t="s">
        <v>104</v>
      </c>
      <c r="U936" s="33" t="s">
        <v>2025</v>
      </c>
      <c r="V936" s="34" t="s">
        <v>2004</v>
      </c>
      <c r="W936" s="34">
        <v>2</v>
      </c>
      <c r="X936" s="162">
        <v>45748</v>
      </c>
      <c r="Y936" s="162">
        <v>45840</v>
      </c>
      <c r="Z936" s="30"/>
      <c r="AA936" s="119" t="str" cm="1">
        <f t="array" ref="AA936">IF(AB936="","",INDEX(AG936:DR936,_xlfn.XMATCH(AB936,AG936:DR936)-1))</f>
        <v>DE-GUP-DT-E-23-984</v>
      </c>
      <c r="AB936" s="120">
        <f t="shared" si="213"/>
        <v>45272</v>
      </c>
      <c r="AC936" s="119" cm="1">
        <f t="array" ref="AC936">IF(AB936="","",INDEX(AG936:DR936,_xlfn.XMATCH(AB936,AG936:DR936)+1))</f>
        <v>5</v>
      </c>
      <c r="AD936" s="119" t="str" cm="1">
        <f t="array" ref="AD936">IF(AE936="","",INDEX(AG936:DR936,_xlfn.XMATCH(AE936,AG936:DR936)-1))</f>
        <v>자체 CRS 개정 후 제출</v>
      </c>
      <c r="AE936" s="120">
        <f t="shared" si="214"/>
        <v>45271</v>
      </c>
      <c r="AF936" s="119" t="str" cm="1">
        <f t="array" ref="AF936">IF(AE936="","",INDEX(AG936:DR936,_xlfn.XMATCH(AE936,AG936:DR936)+1))</f>
        <v>N/A</v>
      </c>
      <c r="AG936" s="43" t="s">
        <v>5727</v>
      </c>
      <c r="AH936" s="117">
        <v>44903</v>
      </c>
      <c r="AI936" s="199">
        <v>0</v>
      </c>
      <c r="AJ936" s="43" t="s">
        <v>5937</v>
      </c>
      <c r="AK936" s="117">
        <v>44917</v>
      </c>
      <c r="AL936" s="43" t="s">
        <v>92</v>
      </c>
      <c r="AM936" s="43" t="s">
        <v>6904</v>
      </c>
      <c r="AN936" s="117">
        <v>45005</v>
      </c>
      <c r="AO936" s="43">
        <v>1</v>
      </c>
      <c r="AP936" s="43" t="s">
        <v>7088</v>
      </c>
      <c r="AQ936" s="117">
        <v>45020</v>
      </c>
      <c r="AR936" s="43" t="s">
        <v>92</v>
      </c>
      <c r="AS936" s="43" t="s">
        <v>7159</v>
      </c>
      <c r="AT936" s="117">
        <v>45029</v>
      </c>
      <c r="AU936" s="43">
        <v>2</v>
      </c>
      <c r="AV936" s="43" t="s">
        <v>7345</v>
      </c>
      <c r="AW936" s="117">
        <v>45051</v>
      </c>
      <c r="AX936" s="43" t="s">
        <v>92</v>
      </c>
      <c r="AY936" s="43" t="s">
        <v>7403</v>
      </c>
      <c r="AZ936" s="117">
        <v>45058</v>
      </c>
      <c r="BA936" s="43">
        <v>3</v>
      </c>
      <c r="BB936" s="43" t="s">
        <v>7496</v>
      </c>
      <c r="BC936" s="117">
        <v>45078</v>
      </c>
      <c r="BD936" s="43" t="s">
        <v>73</v>
      </c>
      <c r="BE936" s="117" t="s">
        <v>7505</v>
      </c>
      <c r="BF936" s="117">
        <v>45079</v>
      </c>
      <c r="BG936" s="43">
        <v>4</v>
      </c>
      <c r="BH936" s="43" t="s">
        <v>7690</v>
      </c>
      <c r="BI936" s="117">
        <v>45271</v>
      </c>
      <c r="BJ936" s="43" t="s">
        <v>456</v>
      </c>
      <c r="BK936" s="43" t="s">
        <v>8117</v>
      </c>
      <c r="BL936" s="117">
        <v>45272</v>
      </c>
      <c r="BM936" s="43">
        <v>5</v>
      </c>
      <c r="BR936" s="117"/>
      <c r="BX936" s="117"/>
      <c r="CD936" s="117"/>
      <c r="CJ936" s="117"/>
      <c r="CP936" s="117"/>
      <c r="CV936" s="117"/>
      <c r="DB936" s="117"/>
      <c r="DH936" s="117"/>
      <c r="DN936" s="117"/>
      <c r="DS936" s="31" cm="1">
        <f t="array" ref="DS936">_xlfn.TAKE(_xlfn.CHOOSECOLS(_xlfn.WRAPROWS($AG936:$DR936,6),2),1)</f>
        <v>44903</v>
      </c>
      <c r="DT936" s="31" cm="1">
        <f t="array" ref="DT936">_xlfn.TAKE(_xlfn._xlws.FILTER(_xlfn.CHOOSECOLS(_xlfn.WRAPROWS($AG936:$DR936,6),2),
(_xlfn.CHOOSECOLS(_xlfn.WRAPROWS($AG936:$DR936,6),3) = "0") +
(_xlfn.CHOOSECOLS(_xlfn.WRAPROWS($AG936:$DR936,6),3) = 0) +
(_xlfn.CHOOSECOLS(_xlfn.WRAPROWS($AG936:$DR936,6),3) = "0(CP)")),1)</f>
        <v>44903</v>
      </c>
    </row>
    <row r="937" spans="1:124" s="43" customFormat="1" x14ac:dyDescent="0.45">
      <c r="A937" s="29"/>
      <c r="B937" s="28" t="s">
        <v>59</v>
      </c>
      <c r="C937" s="29" t="s">
        <v>2022</v>
      </c>
      <c r="D937" s="28" t="s">
        <v>101</v>
      </c>
      <c r="E937" s="28" t="s">
        <v>2031</v>
      </c>
      <c r="F937" s="28">
        <v>131031</v>
      </c>
      <c r="G937" s="29"/>
      <c r="H937" s="30" t="str">
        <f t="shared" si="217"/>
        <v>GUP-HM05-P1SAK-131031</v>
      </c>
      <c r="I937" s="30" t="s">
        <v>2032</v>
      </c>
      <c r="J937" s="29" t="s">
        <v>65</v>
      </c>
      <c r="K937" s="31">
        <v>44529</v>
      </c>
      <c r="L937" s="31">
        <v>44855</v>
      </c>
      <c r="M937" s="28" t="s">
        <v>2002</v>
      </c>
      <c r="N937" s="29" t="s">
        <v>2003</v>
      </c>
      <c r="O937" s="29" t="s">
        <v>52</v>
      </c>
      <c r="P937" s="29" t="s">
        <v>53</v>
      </c>
      <c r="Q937" s="29"/>
      <c r="R937" s="29"/>
      <c r="S937" s="29"/>
      <c r="T937" s="29" t="s">
        <v>104</v>
      </c>
      <c r="U937" s="33" t="s">
        <v>2033</v>
      </c>
      <c r="V937" s="34" t="s">
        <v>2004</v>
      </c>
      <c r="W937" s="34">
        <v>2</v>
      </c>
      <c r="X937" s="162">
        <v>45764</v>
      </c>
      <c r="Y937" s="162">
        <v>45840</v>
      </c>
      <c r="Z937" s="30"/>
      <c r="AA937" s="119" t="str" cm="1">
        <f t="array" ref="AA937">IF(AB937="","",INDEX(AG937:DR937,_xlfn.XMATCH(AB937,AG937:DR937)-1))</f>
        <v>DE-GUP-DT-E-24-191</v>
      </c>
      <c r="AB937" s="120">
        <f t="shared" si="213"/>
        <v>45498</v>
      </c>
      <c r="AC937" s="119" cm="1">
        <f t="array" ref="AC937">IF(AB937="","",INDEX(AG937:DR937,_xlfn.XMATCH(AB937,AG937:DR937)+1))</f>
        <v>3</v>
      </c>
      <c r="AD937" s="119" t="str" cm="1">
        <f t="array" ref="AD937">IF(AE937="","",INDEX(AG937:DR937,_xlfn.XMATCH(AE937,AG937:DR937)-1))</f>
        <v>자체 CRS 개정 후 제출</v>
      </c>
      <c r="AE937" s="120">
        <f t="shared" si="214"/>
        <v>45497</v>
      </c>
      <c r="AF937" s="119" t="str" cm="1">
        <f t="array" ref="AF937">IF(AE937="","",INDEX(AG937:DR937,_xlfn.XMATCH(AE937,AG937:DR937)+1))</f>
        <v>N/A</v>
      </c>
      <c r="AG937" s="43" t="s">
        <v>2034</v>
      </c>
      <c r="AH937" s="117">
        <v>44530</v>
      </c>
      <c r="AI937" s="199" t="s">
        <v>106</v>
      </c>
      <c r="AJ937" s="43" t="s">
        <v>2035</v>
      </c>
      <c r="AK937" s="117">
        <v>44557</v>
      </c>
      <c r="AL937" s="43" t="s">
        <v>77</v>
      </c>
      <c r="AM937" s="43" t="s">
        <v>2036</v>
      </c>
      <c r="AN937" s="117">
        <v>44725</v>
      </c>
      <c r="AO937" s="43" t="s">
        <v>52</v>
      </c>
      <c r="AP937" s="43" t="s">
        <v>2037</v>
      </c>
      <c r="AQ937" s="117">
        <v>44748</v>
      </c>
      <c r="AR937" s="43" t="s">
        <v>92</v>
      </c>
      <c r="AS937" s="43" t="s">
        <v>5149</v>
      </c>
      <c r="AT937" s="117">
        <v>44855</v>
      </c>
      <c r="AU937" s="43" t="s">
        <v>337</v>
      </c>
      <c r="AV937" s="43" t="s">
        <v>5498</v>
      </c>
      <c r="AW937" s="117">
        <v>44886</v>
      </c>
      <c r="AX937" s="43" t="s">
        <v>113</v>
      </c>
      <c r="AY937" s="43" t="s">
        <v>5654</v>
      </c>
      <c r="AZ937" s="117">
        <v>44895</v>
      </c>
      <c r="BA937" s="43" t="s">
        <v>340</v>
      </c>
      <c r="BB937" s="43" t="s">
        <v>5878</v>
      </c>
      <c r="BC937" s="117">
        <v>44916</v>
      </c>
      <c r="BD937" s="43" t="s">
        <v>84</v>
      </c>
      <c r="BE937" s="43" t="s">
        <v>7062</v>
      </c>
      <c r="BF937" s="117">
        <v>45015</v>
      </c>
      <c r="BG937" s="43">
        <v>1</v>
      </c>
      <c r="BH937" s="43" t="s">
        <v>7690</v>
      </c>
      <c r="BI937" s="117">
        <v>45271</v>
      </c>
      <c r="BJ937" s="43" t="s">
        <v>456</v>
      </c>
      <c r="BK937" s="43" t="s">
        <v>8118</v>
      </c>
      <c r="BL937" s="117">
        <v>45272</v>
      </c>
      <c r="BM937" s="43">
        <v>2</v>
      </c>
      <c r="BN937" s="43" t="s">
        <v>7690</v>
      </c>
      <c r="BO937" s="117">
        <v>45497</v>
      </c>
      <c r="BP937" s="43" t="s">
        <v>456</v>
      </c>
      <c r="BQ937" s="43" t="s">
        <v>8502</v>
      </c>
      <c r="BR937" s="117">
        <v>45498</v>
      </c>
      <c r="BS937" s="43">
        <v>3</v>
      </c>
      <c r="BX937" s="117"/>
      <c r="CD937" s="117"/>
      <c r="CJ937" s="117"/>
      <c r="CP937" s="117"/>
      <c r="CV937" s="117"/>
      <c r="DB937" s="117"/>
      <c r="DH937" s="117"/>
      <c r="DN937" s="117"/>
      <c r="DS937" s="31" cm="1">
        <f t="array" ref="DS937">_xlfn.TAKE(_xlfn.CHOOSECOLS(_xlfn.WRAPROWS($AG937:$DR937,6),2),1)</f>
        <v>44530</v>
      </c>
      <c r="DT937" s="31" cm="1">
        <f t="array" ref="DT937">_xlfn.TAKE(_xlfn._xlws.FILTER(_xlfn.CHOOSECOLS(_xlfn.WRAPROWS($AG937:$DR937,6),2),
(_xlfn.CHOOSECOLS(_xlfn.WRAPROWS($AG937:$DR937,6),3) = "0") +
(_xlfn.CHOOSECOLS(_xlfn.WRAPROWS($AG937:$DR937,6),3) = 0) +
(_xlfn.CHOOSECOLS(_xlfn.WRAPROWS($AG937:$DR937,6),3) = "0(CP)")),1)</f>
        <v>44895</v>
      </c>
    </row>
    <row r="938" spans="1:124" s="43" customFormat="1" x14ac:dyDescent="0.45">
      <c r="A938" s="29"/>
      <c r="B938" s="28" t="s">
        <v>59</v>
      </c>
      <c r="C938" s="29" t="s">
        <v>2026</v>
      </c>
      <c r="D938" s="28" t="s">
        <v>101</v>
      </c>
      <c r="E938" s="28" t="s">
        <v>2031</v>
      </c>
      <c r="F938" s="28">
        <v>131032</v>
      </c>
      <c r="G938" s="29"/>
      <c r="H938" s="30" t="str">
        <f t="shared" si="217"/>
        <v>GUP-HM01-P1SAK-131032</v>
      </c>
      <c r="I938" s="30" t="s">
        <v>2038</v>
      </c>
      <c r="J938" s="29" t="s">
        <v>542</v>
      </c>
      <c r="K938" s="31">
        <v>44529</v>
      </c>
      <c r="L938" s="31"/>
      <c r="M938" s="28" t="s">
        <v>2002</v>
      </c>
      <c r="N938" s="29" t="s">
        <v>2003</v>
      </c>
      <c r="O938" s="29" t="s">
        <v>52</v>
      </c>
      <c r="P938" s="29" t="s">
        <v>53</v>
      </c>
      <c r="Q938" s="29"/>
      <c r="R938" s="29"/>
      <c r="S938" s="29"/>
      <c r="T938" s="29" t="s">
        <v>104</v>
      </c>
      <c r="U938" s="33" t="s">
        <v>2033</v>
      </c>
      <c r="V938" s="34" t="s">
        <v>2004</v>
      </c>
      <c r="W938" s="34">
        <v>2</v>
      </c>
      <c r="X938" s="162">
        <v>45764</v>
      </c>
      <c r="Y938" s="162">
        <v>45840</v>
      </c>
      <c r="Z938" s="30"/>
      <c r="AA938" s="119" t="str" cm="1">
        <f t="array" ref="AA938">IF(AB938="","",INDEX(AG938:DR938,_xlfn.XMATCH(AB938,AG938:DR938)-1))</f>
        <v>DE-GUP-DT-E-24-191</v>
      </c>
      <c r="AB938" s="120">
        <f t="shared" si="213"/>
        <v>45498</v>
      </c>
      <c r="AC938" s="119" cm="1">
        <f t="array" ref="AC938">IF(AB938="","",INDEX(AG938:DR938,_xlfn.XMATCH(AB938,AG938:DR938)+1))</f>
        <v>6</v>
      </c>
      <c r="AD938" s="119" t="str" cm="1">
        <f t="array" ref="AD938">IF(AE938="","",INDEX(AG938:DR938,_xlfn.XMATCH(AE938,AG938:DR938)-1))</f>
        <v>자체 CRS 개정 후 제출</v>
      </c>
      <c r="AE938" s="120">
        <f t="shared" si="214"/>
        <v>45497</v>
      </c>
      <c r="AF938" s="119" t="str" cm="1">
        <f t="array" ref="AF938">IF(AE938="","",INDEX(AG938:DR938,_xlfn.XMATCH(AE938,AG938:DR938)+1))</f>
        <v>N/A</v>
      </c>
      <c r="AG938" s="43" t="s">
        <v>2034</v>
      </c>
      <c r="AH938" s="117">
        <v>44530</v>
      </c>
      <c r="AI938" s="199" t="s">
        <v>71</v>
      </c>
      <c r="AJ938" s="43" t="s">
        <v>2035</v>
      </c>
      <c r="AK938" s="117">
        <v>44557</v>
      </c>
      <c r="AL938" s="43" t="s">
        <v>73</v>
      </c>
      <c r="AM938" s="43" t="s">
        <v>2036</v>
      </c>
      <c r="AN938" s="117">
        <v>44725</v>
      </c>
      <c r="AO938" s="43">
        <v>1</v>
      </c>
      <c r="AP938" s="43" t="s">
        <v>2037</v>
      </c>
      <c r="AQ938" s="117">
        <v>44748</v>
      </c>
      <c r="AR938" s="43" t="s">
        <v>73</v>
      </c>
      <c r="AS938" s="43" t="s">
        <v>5149</v>
      </c>
      <c r="AT938" s="117">
        <v>44855</v>
      </c>
      <c r="AU938" s="43">
        <v>2</v>
      </c>
      <c r="AV938" s="43" t="s">
        <v>5374</v>
      </c>
      <c r="AW938" s="117">
        <v>44878</v>
      </c>
      <c r="AX938" s="43" t="s">
        <v>73</v>
      </c>
      <c r="AY938" s="43" t="s">
        <v>5654</v>
      </c>
      <c r="AZ938" s="117">
        <v>44895</v>
      </c>
      <c r="BA938" s="43">
        <v>3</v>
      </c>
      <c r="BB938" s="43" t="s">
        <v>5878</v>
      </c>
      <c r="BC938" s="117">
        <v>44916</v>
      </c>
      <c r="BD938" s="43" t="s">
        <v>73</v>
      </c>
      <c r="BE938" s="43" t="s">
        <v>7062</v>
      </c>
      <c r="BF938" s="117">
        <v>45015</v>
      </c>
      <c r="BG938" s="43">
        <v>4</v>
      </c>
      <c r="BH938" s="43" t="s">
        <v>7690</v>
      </c>
      <c r="BI938" s="117">
        <v>45271</v>
      </c>
      <c r="BJ938" s="43" t="s">
        <v>456</v>
      </c>
      <c r="BK938" s="43" t="s">
        <v>8118</v>
      </c>
      <c r="BL938" s="117">
        <v>45272</v>
      </c>
      <c r="BM938" s="43">
        <v>5</v>
      </c>
      <c r="BN938" s="43" t="s">
        <v>7690</v>
      </c>
      <c r="BO938" s="117">
        <v>45497</v>
      </c>
      <c r="BP938" s="43" t="s">
        <v>456</v>
      </c>
      <c r="BQ938" s="43" t="s">
        <v>8502</v>
      </c>
      <c r="BR938" s="117">
        <v>45498</v>
      </c>
      <c r="BS938" s="43">
        <v>6</v>
      </c>
      <c r="BX938" s="117"/>
      <c r="CD938" s="117"/>
      <c r="CJ938" s="117"/>
      <c r="CP938" s="117"/>
      <c r="CV938" s="117"/>
      <c r="DB938" s="117"/>
      <c r="DH938" s="117"/>
      <c r="DN938" s="117"/>
      <c r="DS938" s="31" cm="1">
        <f t="array" ref="DS938">_xlfn.TAKE(_xlfn.CHOOSECOLS(_xlfn.WRAPROWS($AG938:$DR938,6),2),1)</f>
        <v>44530</v>
      </c>
      <c r="DT938" s="31" cm="1">
        <f t="array" ref="DT938">_xlfn.TAKE(_xlfn._xlws.FILTER(_xlfn.CHOOSECOLS(_xlfn.WRAPROWS($AG938:$DR938,6),2),
(_xlfn.CHOOSECOLS(_xlfn.WRAPROWS($AG938:$DR938,6),3) = "0") +
(_xlfn.CHOOSECOLS(_xlfn.WRAPROWS($AG938:$DR938,6),3) = 0) +
(_xlfn.CHOOSECOLS(_xlfn.WRAPROWS($AG938:$DR938,6),3) = "0(CP)")),1)</f>
        <v>44530</v>
      </c>
    </row>
    <row r="939" spans="1:124" s="43" customFormat="1" x14ac:dyDescent="0.45">
      <c r="A939" s="29"/>
      <c r="B939" s="28" t="s">
        <v>59</v>
      </c>
      <c r="C939" s="29" t="s">
        <v>2028</v>
      </c>
      <c r="D939" s="28" t="s">
        <v>101</v>
      </c>
      <c r="E939" s="28" t="s">
        <v>2031</v>
      </c>
      <c r="F939" s="28">
        <v>131033</v>
      </c>
      <c r="G939" s="29"/>
      <c r="H939" s="30" t="str">
        <f t="shared" si="217"/>
        <v>GUP-HM01-P1SAK-131033</v>
      </c>
      <c r="I939" s="30" t="s">
        <v>2039</v>
      </c>
      <c r="J939" s="29" t="s">
        <v>542</v>
      </c>
      <c r="K939" s="31">
        <v>44529</v>
      </c>
      <c r="L939" s="31"/>
      <c r="M939" s="28" t="s">
        <v>2002</v>
      </c>
      <c r="N939" s="29" t="s">
        <v>2003</v>
      </c>
      <c r="O939" s="29" t="s">
        <v>52</v>
      </c>
      <c r="P939" s="29" t="s">
        <v>53</v>
      </c>
      <c r="Q939" s="29"/>
      <c r="R939" s="29"/>
      <c r="S939" s="29"/>
      <c r="T939" s="29" t="s">
        <v>104</v>
      </c>
      <c r="U939" s="33" t="s">
        <v>2033</v>
      </c>
      <c r="V939" s="34" t="s">
        <v>2004</v>
      </c>
      <c r="W939" s="34">
        <v>2</v>
      </c>
      <c r="X939" s="162">
        <v>45764</v>
      </c>
      <c r="Y939" s="162">
        <v>45840</v>
      </c>
      <c r="Z939" s="30"/>
      <c r="AA939" s="119" t="str" cm="1">
        <f t="array" ref="AA939">IF(AB939="","",INDEX(AG939:DR939,_xlfn.XMATCH(AB939,AG939:DR939)-1))</f>
        <v>DE-GUP-DT-E-24-191</v>
      </c>
      <c r="AB939" s="120">
        <f t="shared" si="213"/>
        <v>45498</v>
      </c>
      <c r="AC939" s="119" cm="1">
        <f t="array" ref="AC939">IF(AB939="","",INDEX(AG939:DR939,_xlfn.XMATCH(AB939,AG939:DR939)+1))</f>
        <v>6</v>
      </c>
      <c r="AD939" s="119" t="str" cm="1">
        <f t="array" ref="AD939">IF(AE939="","",INDEX(AG939:DR939,_xlfn.XMATCH(AE939,AG939:DR939)-1))</f>
        <v>자체 CRS 개정 후 제출</v>
      </c>
      <c r="AE939" s="120">
        <f t="shared" si="214"/>
        <v>45497</v>
      </c>
      <c r="AF939" s="119" t="str" cm="1">
        <f t="array" ref="AF939">IF(AE939="","",INDEX(AG939:DR939,_xlfn.XMATCH(AE939,AG939:DR939)+1))</f>
        <v>N/A</v>
      </c>
      <c r="AG939" s="43" t="s">
        <v>2034</v>
      </c>
      <c r="AH939" s="117">
        <v>44530</v>
      </c>
      <c r="AI939" s="199" t="s">
        <v>71</v>
      </c>
      <c r="AJ939" s="43" t="s">
        <v>2035</v>
      </c>
      <c r="AK939" s="117">
        <v>44557</v>
      </c>
      <c r="AL939" s="43" t="s">
        <v>73</v>
      </c>
      <c r="AM939" s="43" t="s">
        <v>2036</v>
      </c>
      <c r="AN939" s="117">
        <v>44725</v>
      </c>
      <c r="AO939" s="43">
        <v>1</v>
      </c>
      <c r="AP939" s="43" t="s">
        <v>2037</v>
      </c>
      <c r="AQ939" s="117">
        <v>44748</v>
      </c>
      <c r="AR939" s="43" t="s">
        <v>73</v>
      </c>
      <c r="AS939" s="43" t="s">
        <v>5149</v>
      </c>
      <c r="AT939" s="117">
        <v>44855</v>
      </c>
      <c r="AU939" s="43">
        <v>2</v>
      </c>
      <c r="AV939" s="43" t="s">
        <v>5374</v>
      </c>
      <c r="AW939" s="117">
        <v>44878</v>
      </c>
      <c r="AX939" s="43" t="s">
        <v>73</v>
      </c>
      <c r="AY939" s="43" t="s">
        <v>5654</v>
      </c>
      <c r="AZ939" s="117">
        <v>44895</v>
      </c>
      <c r="BA939" s="43">
        <v>3</v>
      </c>
      <c r="BB939" s="43" t="s">
        <v>5878</v>
      </c>
      <c r="BC939" s="117">
        <v>44916</v>
      </c>
      <c r="BD939" s="43" t="s">
        <v>73</v>
      </c>
      <c r="BE939" s="43" t="s">
        <v>7062</v>
      </c>
      <c r="BF939" s="117">
        <v>45015</v>
      </c>
      <c r="BG939" s="43">
        <v>4</v>
      </c>
      <c r="BH939" s="43" t="s">
        <v>7690</v>
      </c>
      <c r="BI939" s="117">
        <v>45271</v>
      </c>
      <c r="BJ939" s="43" t="s">
        <v>456</v>
      </c>
      <c r="BK939" s="43" t="s">
        <v>8118</v>
      </c>
      <c r="BL939" s="117">
        <v>45272</v>
      </c>
      <c r="BM939" s="43">
        <v>5</v>
      </c>
      <c r="BN939" s="43" t="s">
        <v>7690</v>
      </c>
      <c r="BO939" s="117">
        <v>45497</v>
      </c>
      <c r="BP939" s="43" t="s">
        <v>456</v>
      </c>
      <c r="BQ939" s="43" t="s">
        <v>8502</v>
      </c>
      <c r="BR939" s="117">
        <v>45498</v>
      </c>
      <c r="BS939" s="43">
        <v>6</v>
      </c>
      <c r="BX939" s="117"/>
      <c r="CD939" s="117"/>
      <c r="CJ939" s="117"/>
      <c r="CP939" s="117"/>
      <c r="CV939" s="117"/>
      <c r="DB939" s="117"/>
      <c r="DH939" s="117"/>
      <c r="DN939" s="117"/>
      <c r="DS939" s="31" cm="1">
        <f t="array" ref="DS939">_xlfn.TAKE(_xlfn.CHOOSECOLS(_xlfn.WRAPROWS($AG939:$DR939,6),2),1)</f>
        <v>44530</v>
      </c>
      <c r="DT939" s="31" cm="1">
        <f t="array" ref="DT939">_xlfn.TAKE(_xlfn._xlws.FILTER(_xlfn.CHOOSECOLS(_xlfn.WRAPROWS($AG939:$DR939,6),2),
(_xlfn.CHOOSECOLS(_xlfn.WRAPROWS($AG939:$DR939,6),3) = "0") +
(_xlfn.CHOOSECOLS(_xlfn.WRAPROWS($AG939:$DR939,6),3) = 0) +
(_xlfn.CHOOSECOLS(_xlfn.WRAPROWS($AG939:$DR939,6),3) = "0(CP)")),1)</f>
        <v>44530</v>
      </c>
    </row>
    <row r="940" spans="1:124" s="43" customFormat="1" x14ac:dyDescent="0.45">
      <c r="A940" s="29"/>
      <c r="B940" s="28" t="s">
        <v>59</v>
      </c>
      <c r="C940" s="29" t="s">
        <v>2011</v>
      </c>
      <c r="D940" s="28" t="s">
        <v>101</v>
      </c>
      <c r="E940" s="28" t="s">
        <v>2031</v>
      </c>
      <c r="F940" s="28">
        <v>131034</v>
      </c>
      <c r="G940" s="29"/>
      <c r="H940" s="30" t="str">
        <f t="shared" si="217"/>
        <v>GUP-HM04-P1SAK-131034</v>
      </c>
      <c r="I940" s="30" t="s">
        <v>2040</v>
      </c>
      <c r="J940" s="29" t="s">
        <v>542</v>
      </c>
      <c r="K940" s="31">
        <v>44529</v>
      </c>
      <c r="L940" s="31"/>
      <c r="M940" s="28" t="s">
        <v>2002</v>
      </c>
      <c r="N940" s="29" t="s">
        <v>2003</v>
      </c>
      <c r="O940" s="29" t="s">
        <v>52</v>
      </c>
      <c r="P940" s="29" t="s">
        <v>53</v>
      </c>
      <c r="Q940" s="29"/>
      <c r="R940" s="29"/>
      <c r="S940" s="29"/>
      <c r="T940" s="29" t="s">
        <v>104</v>
      </c>
      <c r="U940" s="33" t="s">
        <v>2033</v>
      </c>
      <c r="V940" s="34" t="s">
        <v>2004</v>
      </c>
      <c r="W940" s="34">
        <v>2</v>
      </c>
      <c r="X940" s="162">
        <v>45764</v>
      </c>
      <c r="Y940" s="162">
        <v>45840</v>
      </c>
      <c r="Z940" s="30"/>
      <c r="AA940" s="119" t="str" cm="1">
        <f t="array" ref="AA940">IF(AB940="","",INDEX(AG940:DR940,_xlfn.XMATCH(AB940,AG940:DR940)-1))</f>
        <v>DE-GUP-DT-E-24-191</v>
      </c>
      <c r="AB940" s="120">
        <f t="shared" si="213"/>
        <v>45498</v>
      </c>
      <c r="AC940" s="119" cm="1">
        <f t="array" ref="AC940">IF(AB940="","",INDEX(AG940:DR940,_xlfn.XMATCH(AB940,AG940:DR940)+1))</f>
        <v>6</v>
      </c>
      <c r="AD940" s="119" t="str" cm="1">
        <f t="array" ref="AD940">IF(AE940="","",INDEX(AG940:DR940,_xlfn.XMATCH(AE940,AG940:DR940)-1))</f>
        <v>자체 CRS 개정 후 제출</v>
      </c>
      <c r="AE940" s="120">
        <f t="shared" si="214"/>
        <v>45497</v>
      </c>
      <c r="AF940" s="119" t="str" cm="1">
        <f t="array" ref="AF940">IF(AE940="","",INDEX(AG940:DR940,_xlfn.XMATCH(AE940,AG940:DR940)+1))</f>
        <v>N/A</v>
      </c>
      <c r="AG940" s="43" t="s">
        <v>2034</v>
      </c>
      <c r="AH940" s="117">
        <v>44530</v>
      </c>
      <c r="AI940" s="199" t="s">
        <v>71</v>
      </c>
      <c r="AJ940" s="43" t="s">
        <v>2035</v>
      </c>
      <c r="AK940" s="117">
        <v>44557</v>
      </c>
      <c r="AL940" s="43" t="s">
        <v>73</v>
      </c>
      <c r="AM940" s="43" t="s">
        <v>2036</v>
      </c>
      <c r="AN940" s="117">
        <v>44725</v>
      </c>
      <c r="AO940" s="43">
        <v>1</v>
      </c>
      <c r="AP940" s="43" t="s">
        <v>2037</v>
      </c>
      <c r="AQ940" s="117">
        <v>44748</v>
      </c>
      <c r="AR940" s="43" t="s">
        <v>73</v>
      </c>
      <c r="AS940" s="43" t="s">
        <v>5149</v>
      </c>
      <c r="AT940" s="117">
        <v>44855</v>
      </c>
      <c r="AU940" s="43">
        <v>2</v>
      </c>
      <c r="AV940" s="43" t="s">
        <v>5374</v>
      </c>
      <c r="AW940" s="117">
        <v>44878</v>
      </c>
      <c r="AX940" s="43" t="s">
        <v>73</v>
      </c>
      <c r="AY940" s="43" t="s">
        <v>5654</v>
      </c>
      <c r="AZ940" s="117">
        <v>44895</v>
      </c>
      <c r="BA940" s="43">
        <v>3</v>
      </c>
      <c r="BB940" s="43" t="s">
        <v>5878</v>
      </c>
      <c r="BC940" s="117">
        <v>44916</v>
      </c>
      <c r="BD940" s="43" t="s">
        <v>73</v>
      </c>
      <c r="BE940" s="43" t="s">
        <v>7062</v>
      </c>
      <c r="BF940" s="117">
        <v>45015</v>
      </c>
      <c r="BG940" s="43">
        <v>4</v>
      </c>
      <c r="BH940" s="43" t="s">
        <v>7690</v>
      </c>
      <c r="BI940" s="117">
        <v>45271</v>
      </c>
      <c r="BJ940" s="43" t="s">
        <v>456</v>
      </c>
      <c r="BK940" s="43" t="s">
        <v>8118</v>
      </c>
      <c r="BL940" s="117">
        <v>45272</v>
      </c>
      <c r="BM940" s="43">
        <v>5</v>
      </c>
      <c r="BN940" s="43" t="s">
        <v>7690</v>
      </c>
      <c r="BO940" s="117">
        <v>45497</v>
      </c>
      <c r="BP940" s="43" t="s">
        <v>456</v>
      </c>
      <c r="BQ940" s="43" t="s">
        <v>8502</v>
      </c>
      <c r="BR940" s="117">
        <v>45498</v>
      </c>
      <c r="BS940" s="43">
        <v>6</v>
      </c>
      <c r="BX940" s="117"/>
      <c r="CD940" s="117"/>
      <c r="CJ940" s="117"/>
      <c r="CP940" s="117"/>
      <c r="CV940" s="117"/>
      <c r="DB940" s="117"/>
      <c r="DH940" s="117"/>
      <c r="DN940" s="117"/>
      <c r="DS940" s="31" cm="1">
        <f t="array" ref="DS940">_xlfn.TAKE(_xlfn.CHOOSECOLS(_xlfn.WRAPROWS($AG940:$DR940,6),2),1)</f>
        <v>44530</v>
      </c>
      <c r="DT940" s="31" cm="1">
        <f t="array" ref="DT940">_xlfn.TAKE(_xlfn._xlws.FILTER(_xlfn.CHOOSECOLS(_xlfn.WRAPROWS($AG940:$DR940,6),2),
(_xlfn.CHOOSECOLS(_xlfn.WRAPROWS($AG940:$DR940,6),3) = "0") +
(_xlfn.CHOOSECOLS(_xlfn.WRAPROWS($AG940:$DR940,6),3) = 0) +
(_xlfn.CHOOSECOLS(_xlfn.WRAPROWS($AG940:$DR940,6),3) = "0(CP)")),1)</f>
        <v>44530</v>
      </c>
    </row>
    <row r="941" spans="1:124" s="114" customFormat="1" x14ac:dyDescent="0.45">
      <c r="A941" s="38"/>
      <c r="B941" s="28" t="s">
        <v>59</v>
      </c>
      <c r="C941" s="38" t="s">
        <v>2022</v>
      </c>
      <c r="D941" s="28" t="s">
        <v>101</v>
      </c>
      <c r="E941" s="28" t="s">
        <v>2041</v>
      </c>
      <c r="F941" s="28">
        <v>131121</v>
      </c>
      <c r="G941" s="38"/>
      <c r="H941" s="30" t="str">
        <f t="shared" si="217"/>
        <v>GUP-HM05-P1SAN-131121</v>
      </c>
      <c r="I941" s="41" t="s">
        <v>2042</v>
      </c>
      <c r="J941" s="29" t="s">
        <v>65</v>
      </c>
      <c r="K941" s="31">
        <v>44624</v>
      </c>
      <c r="L941" s="31">
        <v>44771</v>
      </c>
      <c r="M941" s="28" t="s">
        <v>2002</v>
      </c>
      <c r="N941" s="29" t="s">
        <v>2003</v>
      </c>
      <c r="O941" s="29" t="s">
        <v>52</v>
      </c>
      <c r="P941" s="29" t="s">
        <v>53</v>
      </c>
      <c r="Q941" s="29"/>
      <c r="R941" s="29"/>
      <c r="S941" s="29"/>
      <c r="T941" s="29" t="s">
        <v>104</v>
      </c>
      <c r="U941" s="39" t="s">
        <v>2043</v>
      </c>
      <c r="V941" s="40" t="s">
        <v>2004</v>
      </c>
      <c r="W941" s="34">
        <v>2</v>
      </c>
      <c r="X941" s="162">
        <v>45778</v>
      </c>
      <c r="Y941" s="162">
        <v>45840</v>
      </c>
      <c r="Z941" s="30"/>
      <c r="AA941" s="107" t="str" cm="1">
        <f t="array" ref="AA941">IF(AB941="","",INDEX(AG941:DR941,_xlfn.XMATCH(AB941,AG941:DR941)-1))</f>
        <v>DE-GUP-DT-E-22-718</v>
      </c>
      <c r="AB941" s="113">
        <f t="shared" si="213"/>
        <v>44833</v>
      </c>
      <c r="AC941" s="107" cm="1">
        <f t="array" ref="AC941">IF(AB941="","",INDEX(AG941:DR941,_xlfn.XMATCH(AB941,AG941:DR941)+1))</f>
        <v>0</v>
      </c>
      <c r="AD941" s="107" t="str" cm="1">
        <f t="array" ref="AD941">IF(AE941="","",INDEX(AG941:DR941,_xlfn.XMATCH(AE941,AG941:DR941)-1))</f>
        <v>CRS-GUP-DHI-DT-22-1122</v>
      </c>
      <c r="AE941" s="113">
        <f t="shared" si="214"/>
        <v>44888</v>
      </c>
      <c r="AF941" s="107" t="str" cm="1">
        <f t="array" ref="AF941">IF(AE941="","",INDEX(AG941:DR941,_xlfn.XMATCH(AE941,AG941:DR941)+1))</f>
        <v>AA</v>
      </c>
      <c r="AG941" s="114" t="s">
        <v>2044</v>
      </c>
      <c r="AH941" s="115">
        <v>44617</v>
      </c>
      <c r="AI941" s="198" t="s">
        <v>106</v>
      </c>
      <c r="AJ941" s="114" t="s">
        <v>2045</v>
      </c>
      <c r="AK941" s="115">
        <v>44636</v>
      </c>
      <c r="AL941" s="114" t="s">
        <v>77</v>
      </c>
      <c r="AM941" s="114" t="s">
        <v>2046</v>
      </c>
      <c r="AN941" s="115">
        <v>44728</v>
      </c>
      <c r="AO941" s="114" t="s">
        <v>52</v>
      </c>
      <c r="AP941" s="114" t="s">
        <v>2047</v>
      </c>
      <c r="AQ941" s="115">
        <v>44748</v>
      </c>
      <c r="AR941" s="114" t="s">
        <v>92</v>
      </c>
      <c r="AS941" s="114" t="s">
        <v>2048</v>
      </c>
      <c r="AT941" s="115">
        <v>44812</v>
      </c>
      <c r="AU941" s="114" t="s">
        <v>337</v>
      </c>
      <c r="AV941" s="114" t="s">
        <v>2049</v>
      </c>
      <c r="AW941" s="115">
        <v>44826</v>
      </c>
      <c r="AX941" s="114" t="s">
        <v>84</v>
      </c>
      <c r="AY941" s="114" t="s">
        <v>2050</v>
      </c>
      <c r="AZ941" s="115">
        <v>44833</v>
      </c>
      <c r="BA941" s="114">
        <v>0</v>
      </c>
      <c r="BB941" s="114" t="s">
        <v>5531</v>
      </c>
      <c r="BC941" s="115">
        <v>44888</v>
      </c>
      <c r="BD941" s="114" t="s">
        <v>84</v>
      </c>
      <c r="BF941" s="115"/>
      <c r="BI941" s="115"/>
      <c r="BL941" s="115"/>
      <c r="BR941" s="115"/>
      <c r="BX941" s="115"/>
      <c r="CD941" s="115"/>
      <c r="CJ941" s="115"/>
      <c r="CP941" s="115"/>
      <c r="CV941" s="115"/>
      <c r="DB941" s="115"/>
      <c r="DH941" s="115"/>
      <c r="DN941" s="115"/>
      <c r="DS941" s="31" cm="1">
        <f t="array" ref="DS941">_xlfn.TAKE(_xlfn.CHOOSECOLS(_xlfn.WRAPROWS($AG941:$DR941,6),2),1)</f>
        <v>44617</v>
      </c>
      <c r="DT941" s="31" cm="1">
        <f t="array" ref="DT941">_xlfn.TAKE(_xlfn._xlws.FILTER(_xlfn.CHOOSECOLS(_xlfn.WRAPROWS($AG941:$DR941,6),2),
(_xlfn.CHOOSECOLS(_xlfn.WRAPROWS($AG941:$DR941,6),3) = "0") +
(_xlfn.CHOOSECOLS(_xlfn.WRAPROWS($AG941:$DR941,6),3) = 0) +
(_xlfn.CHOOSECOLS(_xlfn.WRAPROWS($AG941:$DR941,6),3) = "0(CP)")),1)</f>
        <v>44833</v>
      </c>
    </row>
    <row r="942" spans="1:124" s="114" customFormat="1" x14ac:dyDescent="0.45">
      <c r="A942" s="38"/>
      <c r="B942" s="28" t="s">
        <v>59</v>
      </c>
      <c r="C942" s="38" t="s">
        <v>2026</v>
      </c>
      <c r="D942" s="28" t="s">
        <v>101</v>
      </c>
      <c r="E942" s="28" t="s">
        <v>2041</v>
      </c>
      <c r="F942" s="28">
        <v>131122</v>
      </c>
      <c r="G942" s="38"/>
      <c r="H942" s="30" t="str">
        <f t="shared" si="217"/>
        <v>GUP-HM01-P1SAN-131122</v>
      </c>
      <c r="I942" s="41" t="s">
        <v>2051</v>
      </c>
      <c r="J942" s="29" t="s">
        <v>542</v>
      </c>
      <c r="K942" s="31">
        <v>44624</v>
      </c>
      <c r="L942" s="31"/>
      <c r="M942" s="28" t="s">
        <v>2002</v>
      </c>
      <c r="N942" s="29" t="s">
        <v>2003</v>
      </c>
      <c r="O942" s="29" t="s">
        <v>52</v>
      </c>
      <c r="P942" s="29" t="s">
        <v>53</v>
      </c>
      <c r="Q942" s="29"/>
      <c r="R942" s="29"/>
      <c r="S942" s="29"/>
      <c r="T942" s="29" t="s">
        <v>104</v>
      </c>
      <c r="U942" s="39" t="s">
        <v>2043</v>
      </c>
      <c r="V942" s="40" t="s">
        <v>2004</v>
      </c>
      <c r="W942" s="34">
        <v>2</v>
      </c>
      <c r="X942" s="162">
        <v>45778</v>
      </c>
      <c r="Y942" s="162">
        <v>45840</v>
      </c>
      <c r="Z942" s="30"/>
      <c r="AA942" s="107" t="str" cm="1">
        <f t="array" ref="AA942">IF(AB942="","",INDEX(AG942:DR942,_xlfn.XMATCH(AB942,AG942:DR942)-1))</f>
        <v>DE-GUP-DT-E-22-718</v>
      </c>
      <c r="AB942" s="113">
        <f t="shared" si="213"/>
        <v>44833</v>
      </c>
      <c r="AC942" s="107" cm="1">
        <f t="array" ref="AC942">IF(AB942="","",INDEX(AG942:DR942,_xlfn.XMATCH(AB942,AG942:DR942)+1))</f>
        <v>2</v>
      </c>
      <c r="AD942" s="107" t="str" cm="1">
        <f t="array" ref="AD942">IF(AE942="","",INDEX(AG942:DR942,_xlfn.XMATCH(AE942,AG942:DR942)-1))</f>
        <v>CRS-GUP-DHI-DT-22-993</v>
      </c>
      <c r="AE942" s="113">
        <f t="shared" si="214"/>
        <v>44878</v>
      </c>
      <c r="AF942" s="107" t="str" cm="1">
        <f t="array" ref="AF942">IF(AE942="","",INDEX(AG942:DR942,_xlfn.XMATCH(AE942,AG942:DR942)+1))</f>
        <v>NC</v>
      </c>
      <c r="AG942" s="114" t="s">
        <v>2044</v>
      </c>
      <c r="AH942" s="115">
        <v>44617</v>
      </c>
      <c r="AI942" s="198" t="s">
        <v>71</v>
      </c>
      <c r="AJ942" s="114" t="s">
        <v>2045</v>
      </c>
      <c r="AK942" s="115">
        <v>44636</v>
      </c>
      <c r="AL942" s="114" t="s">
        <v>73</v>
      </c>
      <c r="AM942" s="114" t="s">
        <v>2048</v>
      </c>
      <c r="AN942" s="115">
        <v>44812</v>
      </c>
      <c r="AO942" s="114">
        <v>1</v>
      </c>
      <c r="AP942" s="114" t="s">
        <v>2049</v>
      </c>
      <c r="AQ942" s="115">
        <v>44826</v>
      </c>
      <c r="AR942" s="114" t="s">
        <v>73</v>
      </c>
      <c r="AS942" s="114" t="s">
        <v>2050</v>
      </c>
      <c r="AT942" s="115">
        <v>44833</v>
      </c>
      <c r="AU942" s="114">
        <v>2</v>
      </c>
      <c r="AV942" s="114" t="s">
        <v>5355</v>
      </c>
      <c r="AW942" s="115">
        <v>44878</v>
      </c>
      <c r="AX942" s="114" t="s">
        <v>73</v>
      </c>
      <c r="AZ942" s="115"/>
      <c r="BC942" s="115"/>
      <c r="BF942" s="115"/>
      <c r="BI942" s="115"/>
      <c r="BL942" s="115"/>
      <c r="BR942" s="115"/>
      <c r="BX942" s="115"/>
      <c r="CD942" s="115"/>
      <c r="CJ942" s="115"/>
      <c r="CP942" s="115"/>
      <c r="CV942" s="115"/>
      <c r="DB942" s="115"/>
      <c r="DH942" s="115"/>
      <c r="DN942" s="115"/>
      <c r="DS942" s="31" cm="1">
        <f t="array" ref="DS942">_xlfn.TAKE(_xlfn.CHOOSECOLS(_xlfn.WRAPROWS($AG942:$DR942,6),2),1)</f>
        <v>44617</v>
      </c>
      <c r="DT942" s="31" cm="1">
        <f t="array" ref="DT942">_xlfn.TAKE(_xlfn._xlws.FILTER(_xlfn.CHOOSECOLS(_xlfn.WRAPROWS($AG942:$DR942,6),2),
(_xlfn.CHOOSECOLS(_xlfn.WRAPROWS($AG942:$DR942,6),3) = "0") +
(_xlfn.CHOOSECOLS(_xlfn.WRAPROWS($AG942:$DR942,6),3) = 0) +
(_xlfn.CHOOSECOLS(_xlfn.WRAPROWS($AG942:$DR942,6),3) = "0(CP)")),1)</f>
        <v>44617</v>
      </c>
    </row>
    <row r="943" spans="1:124" s="114" customFormat="1" x14ac:dyDescent="0.45">
      <c r="A943" s="38"/>
      <c r="B943" s="28" t="s">
        <v>59</v>
      </c>
      <c r="C943" s="38" t="s">
        <v>2028</v>
      </c>
      <c r="D943" s="28" t="s">
        <v>101</v>
      </c>
      <c r="E943" s="28" t="s">
        <v>2041</v>
      </c>
      <c r="F943" s="28">
        <v>131123</v>
      </c>
      <c r="G943" s="38"/>
      <c r="H943" s="30" t="str">
        <f t="shared" si="217"/>
        <v>GUP-HM01-P1SAN-131123</v>
      </c>
      <c r="I943" s="41" t="s">
        <v>2052</v>
      </c>
      <c r="J943" s="29" t="s">
        <v>542</v>
      </c>
      <c r="K943" s="31">
        <v>44624</v>
      </c>
      <c r="L943" s="31"/>
      <c r="M943" s="28" t="s">
        <v>2002</v>
      </c>
      <c r="N943" s="29" t="s">
        <v>2003</v>
      </c>
      <c r="O943" s="29" t="s">
        <v>52</v>
      </c>
      <c r="P943" s="29" t="s">
        <v>53</v>
      </c>
      <c r="Q943" s="29"/>
      <c r="R943" s="29"/>
      <c r="S943" s="29"/>
      <c r="T943" s="29" t="s">
        <v>104</v>
      </c>
      <c r="U943" s="39" t="s">
        <v>2043</v>
      </c>
      <c r="V943" s="40" t="s">
        <v>2004</v>
      </c>
      <c r="W943" s="34">
        <v>2</v>
      </c>
      <c r="X943" s="162">
        <v>45778</v>
      </c>
      <c r="Y943" s="162">
        <v>45840</v>
      </c>
      <c r="Z943" s="30"/>
      <c r="AA943" s="107" t="str" cm="1">
        <f t="array" ref="AA943">IF(AB943="","",INDEX(AG943:DR943,_xlfn.XMATCH(AB943,AG943:DR943)-1))</f>
        <v>DE-GUP-DT-E-22-718</v>
      </c>
      <c r="AB943" s="113">
        <f t="shared" si="213"/>
        <v>44833</v>
      </c>
      <c r="AC943" s="107" cm="1">
        <f t="array" ref="AC943">IF(AB943="","",INDEX(AG943:DR943,_xlfn.XMATCH(AB943,AG943:DR943)+1))</f>
        <v>2</v>
      </c>
      <c r="AD943" s="107" t="str" cm="1">
        <f t="array" ref="AD943">IF(AE943="","",INDEX(AG943:DR943,_xlfn.XMATCH(AE943,AG943:DR943)-1))</f>
        <v>CRS-GUP-DHI-DT-22-993</v>
      </c>
      <c r="AE943" s="113">
        <f t="shared" si="214"/>
        <v>44878</v>
      </c>
      <c r="AF943" s="107" t="str" cm="1">
        <f t="array" ref="AF943">IF(AE943="","",INDEX(AG943:DR943,_xlfn.XMATCH(AE943,AG943:DR943)+1))</f>
        <v>NC</v>
      </c>
      <c r="AG943" s="114" t="s">
        <v>2044</v>
      </c>
      <c r="AH943" s="115">
        <v>44617</v>
      </c>
      <c r="AI943" s="198" t="s">
        <v>71</v>
      </c>
      <c r="AJ943" s="114" t="s">
        <v>2045</v>
      </c>
      <c r="AK943" s="115">
        <v>44636</v>
      </c>
      <c r="AL943" s="114" t="s">
        <v>73</v>
      </c>
      <c r="AM943" s="114" t="s">
        <v>2048</v>
      </c>
      <c r="AN943" s="115">
        <v>44812</v>
      </c>
      <c r="AO943" s="114">
        <v>1</v>
      </c>
      <c r="AP943" s="114" t="s">
        <v>2049</v>
      </c>
      <c r="AQ943" s="115">
        <v>44826</v>
      </c>
      <c r="AR943" s="114" t="s">
        <v>73</v>
      </c>
      <c r="AS943" s="114" t="s">
        <v>2050</v>
      </c>
      <c r="AT943" s="115">
        <v>44833</v>
      </c>
      <c r="AU943" s="114">
        <v>2</v>
      </c>
      <c r="AV943" s="114" t="s">
        <v>5355</v>
      </c>
      <c r="AW943" s="115">
        <v>44878</v>
      </c>
      <c r="AX943" s="114" t="s">
        <v>73</v>
      </c>
      <c r="AZ943" s="115"/>
      <c r="BC943" s="115"/>
      <c r="BF943" s="115"/>
      <c r="BI943" s="115"/>
      <c r="BL943" s="115"/>
      <c r="BR943" s="115"/>
      <c r="BX943" s="115"/>
      <c r="CD943" s="115"/>
      <c r="CJ943" s="115"/>
      <c r="CP943" s="115"/>
      <c r="CV943" s="115"/>
      <c r="DB943" s="115"/>
      <c r="DH943" s="115"/>
      <c r="DN943" s="115"/>
      <c r="DS943" s="31" cm="1">
        <f t="array" ref="DS943">_xlfn.TAKE(_xlfn.CHOOSECOLS(_xlfn.WRAPROWS($AG943:$DR943,6),2),1)</f>
        <v>44617</v>
      </c>
      <c r="DT943" s="31" cm="1">
        <f t="array" ref="DT943">_xlfn.TAKE(_xlfn._xlws.FILTER(_xlfn.CHOOSECOLS(_xlfn.WRAPROWS($AG943:$DR943,6),2),
(_xlfn.CHOOSECOLS(_xlfn.WRAPROWS($AG943:$DR943,6),3) = "0") +
(_xlfn.CHOOSECOLS(_xlfn.WRAPROWS($AG943:$DR943,6),3) = 0) +
(_xlfn.CHOOSECOLS(_xlfn.WRAPROWS($AG943:$DR943,6),3) = "0(CP)")),1)</f>
        <v>44617</v>
      </c>
    </row>
    <row r="944" spans="1:124" s="114" customFormat="1" x14ac:dyDescent="0.45">
      <c r="A944" s="38"/>
      <c r="B944" s="28" t="s">
        <v>59</v>
      </c>
      <c r="C944" s="38" t="s">
        <v>2011</v>
      </c>
      <c r="D944" s="28" t="s">
        <v>101</v>
      </c>
      <c r="E944" s="28" t="s">
        <v>2041</v>
      </c>
      <c r="F944" s="28">
        <v>131124</v>
      </c>
      <c r="G944" s="38"/>
      <c r="H944" s="30" t="str">
        <f t="shared" si="217"/>
        <v>GUP-HM04-P1SAN-131124</v>
      </c>
      <c r="I944" s="41" t="s">
        <v>2053</v>
      </c>
      <c r="J944" s="29" t="s">
        <v>542</v>
      </c>
      <c r="K944" s="31">
        <v>44624</v>
      </c>
      <c r="L944" s="31"/>
      <c r="M944" s="28" t="s">
        <v>2002</v>
      </c>
      <c r="N944" s="29" t="s">
        <v>2003</v>
      </c>
      <c r="O944" s="29" t="s">
        <v>52</v>
      </c>
      <c r="P944" s="29" t="s">
        <v>53</v>
      </c>
      <c r="Q944" s="29"/>
      <c r="R944" s="29"/>
      <c r="S944" s="29"/>
      <c r="T944" s="29" t="s">
        <v>104</v>
      </c>
      <c r="U944" s="39" t="s">
        <v>2043</v>
      </c>
      <c r="V944" s="40" t="s">
        <v>2004</v>
      </c>
      <c r="W944" s="34">
        <v>2</v>
      </c>
      <c r="X944" s="162">
        <v>45778</v>
      </c>
      <c r="Y944" s="162">
        <v>45840</v>
      </c>
      <c r="Z944" s="30"/>
      <c r="AA944" s="107" t="str" cm="1">
        <f t="array" ref="AA944">IF(AB944="","",INDEX(AG944:DR944,_xlfn.XMATCH(AB944,AG944:DR944)-1))</f>
        <v>DE-GUP-DT-E-22-718</v>
      </c>
      <c r="AB944" s="113">
        <f t="shared" si="213"/>
        <v>44833</v>
      </c>
      <c r="AC944" s="107" cm="1">
        <f t="array" ref="AC944">IF(AB944="","",INDEX(AG944:DR944,_xlfn.XMATCH(AB944,AG944:DR944)+1))</f>
        <v>2</v>
      </c>
      <c r="AD944" s="107" t="str" cm="1">
        <f t="array" ref="AD944">IF(AE944="","",INDEX(AG944:DR944,_xlfn.XMATCH(AE944,AG944:DR944)-1))</f>
        <v>CRS-GUP-DHI-DT-22-993</v>
      </c>
      <c r="AE944" s="113">
        <f t="shared" si="214"/>
        <v>44878</v>
      </c>
      <c r="AF944" s="107" t="str" cm="1">
        <f t="array" ref="AF944">IF(AE944="","",INDEX(AG944:DR944,_xlfn.XMATCH(AE944,AG944:DR944)+1))</f>
        <v>NC</v>
      </c>
      <c r="AG944" s="114" t="s">
        <v>2044</v>
      </c>
      <c r="AH944" s="115">
        <v>44617</v>
      </c>
      <c r="AI944" s="198" t="s">
        <v>71</v>
      </c>
      <c r="AJ944" s="114" t="s">
        <v>2045</v>
      </c>
      <c r="AK944" s="115">
        <v>44636</v>
      </c>
      <c r="AL944" s="114" t="s">
        <v>73</v>
      </c>
      <c r="AM944" s="114" t="s">
        <v>2048</v>
      </c>
      <c r="AN944" s="115">
        <v>44812</v>
      </c>
      <c r="AO944" s="114">
        <v>1</v>
      </c>
      <c r="AP944" s="114" t="s">
        <v>2049</v>
      </c>
      <c r="AQ944" s="115">
        <v>44826</v>
      </c>
      <c r="AR944" s="114" t="s">
        <v>73</v>
      </c>
      <c r="AS944" s="114" t="s">
        <v>2050</v>
      </c>
      <c r="AT944" s="115">
        <v>44833</v>
      </c>
      <c r="AU944" s="114">
        <v>2</v>
      </c>
      <c r="AV944" s="114" t="s">
        <v>5355</v>
      </c>
      <c r="AW944" s="115">
        <v>44878</v>
      </c>
      <c r="AX944" s="114" t="s">
        <v>73</v>
      </c>
      <c r="AZ944" s="115"/>
      <c r="BC944" s="115"/>
      <c r="BF944" s="115"/>
      <c r="BI944" s="115"/>
      <c r="BL944" s="115"/>
      <c r="BR944" s="115"/>
      <c r="BX944" s="115"/>
      <c r="CD944" s="115"/>
      <c r="CJ944" s="115"/>
      <c r="CP944" s="115"/>
      <c r="CV944" s="115"/>
      <c r="DB944" s="115"/>
      <c r="DH944" s="115"/>
      <c r="DN944" s="115"/>
      <c r="DS944" s="31" cm="1">
        <f t="array" ref="DS944">_xlfn.TAKE(_xlfn.CHOOSECOLS(_xlfn.WRAPROWS($AG944:$DR944,6),2),1)</f>
        <v>44617</v>
      </c>
      <c r="DT944" s="31" cm="1">
        <f t="array" ref="DT944">_xlfn.TAKE(_xlfn._xlws.FILTER(_xlfn.CHOOSECOLS(_xlfn.WRAPROWS($AG944:$DR944,6),2),
(_xlfn.CHOOSECOLS(_xlfn.WRAPROWS($AG944:$DR944,6),3) = "0") +
(_xlfn.CHOOSECOLS(_xlfn.WRAPROWS($AG944:$DR944,6),3) = 0) +
(_xlfn.CHOOSECOLS(_xlfn.WRAPROWS($AG944:$DR944,6),3) = "0(CP)")),1)</f>
        <v>44617</v>
      </c>
    </row>
    <row r="945" spans="1:124" s="114" customFormat="1" x14ac:dyDescent="0.45">
      <c r="A945" s="38"/>
      <c r="B945" s="28" t="s">
        <v>59</v>
      </c>
      <c r="C945" s="38" t="s">
        <v>2022</v>
      </c>
      <c r="D945" s="28" t="s">
        <v>101</v>
      </c>
      <c r="E945" s="28" t="s">
        <v>2041</v>
      </c>
      <c r="F945" s="28">
        <v>131131</v>
      </c>
      <c r="G945" s="38"/>
      <c r="H945" s="30" t="str">
        <f t="shared" si="217"/>
        <v>GUP-HM05-P1SAN-131131</v>
      </c>
      <c r="I945" s="30" t="s">
        <v>2054</v>
      </c>
      <c r="J945" s="29" t="s">
        <v>65</v>
      </c>
      <c r="K945" s="31">
        <v>44624</v>
      </c>
      <c r="L945" s="31">
        <v>44771</v>
      </c>
      <c r="M945" s="28" t="s">
        <v>2002</v>
      </c>
      <c r="N945" s="29" t="s">
        <v>2003</v>
      </c>
      <c r="O945" s="29" t="s">
        <v>52</v>
      </c>
      <c r="P945" s="29" t="s">
        <v>53</v>
      </c>
      <c r="Q945" s="29"/>
      <c r="R945" s="29"/>
      <c r="S945" s="29"/>
      <c r="T945" s="29" t="s">
        <v>104</v>
      </c>
      <c r="U945" s="39" t="s">
        <v>2055</v>
      </c>
      <c r="V945" s="40" t="s">
        <v>2004</v>
      </c>
      <c r="W945" s="34">
        <v>2</v>
      </c>
      <c r="X945" s="162">
        <v>45778</v>
      </c>
      <c r="Y945" s="162">
        <v>45840</v>
      </c>
      <c r="Z945" s="30"/>
      <c r="AA945" s="107" t="str" cm="1">
        <f t="array" ref="AA945">IF(AB945="","",INDEX(AG945:DR945,_xlfn.XMATCH(AB945,AG945:DR945)-1))</f>
        <v>DE-GUP-DT-E-22-719</v>
      </c>
      <c r="AB945" s="113">
        <f t="shared" si="213"/>
        <v>44833</v>
      </c>
      <c r="AC945" s="107" cm="1">
        <f t="array" ref="AC945">IF(AB945="","",INDEX(AG945:DR945,_xlfn.XMATCH(AB945,AG945:DR945)+1))</f>
        <v>0</v>
      </c>
      <c r="AD945" s="107" t="str" cm="1">
        <f t="array" ref="AD945">IF(AE945="","",INDEX(AG945:DR945,_xlfn.XMATCH(AE945,AG945:DR945)-1))</f>
        <v>CRS-GUP-DHI-DT-22-1123</v>
      </c>
      <c r="AE945" s="113">
        <f t="shared" si="214"/>
        <v>44888</v>
      </c>
      <c r="AF945" s="107" t="str" cm="1">
        <f t="array" ref="AF945">IF(AE945="","",INDEX(AG945:DR945,_xlfn.XMATCH(AE945,AG945:DR945)+1))</f>
        <v>AA</v>
      </c>
      <c r="AG945" s="114" t="s">
        <v>2056</v>
      </c>
      <c r="AH945" s="115">
        <v>44617</v>
      </c>
      <c r="AI945" s="198" t="s">
        <v>106</v>
      </c>
      <c r="AJ945" s="114" t="s">
        <v>2057</v>
      </c>
      <c r="AK945" s="115">
        <v>44636</v>
      </c>
      <c r="AL945" s="114" t="s">
        <v>77</v>
      </c>
      <c r="AM945" s="114" t="s">
        <v>2058</v>
      </c>
      <c r="AN945" s="115">
        <v>44728</v>
      </c>
      <c r="AO945" s="114" t="s">
        <v>52</v>
      </c>
      <c r="AP945" s="114" t="s">
        <v>2059</v>
      </c>
      <c r="AQ945" s="115">
        <v>44748</v>
      </c>
      <c r="AR945" s="114" t="s">
        <v>92</v>
      </c>
      <c r="AS945" s="114" t="s">
        <v>2060</v>
      </c>
      <c r="AT945" s="115">
        <v>44812</v>
      </c>
      <c r="AU945" s="114" t="s">
        <v>337</v>
      </c>
      <c r="AV945" s="114" t="s">
        <v>2061</v>
      </c>
      <c r="AW945" s="115">
        <v>44826</v>
      </c>
      <c r="AX945" s="114" t="s">
        <v>84</v>
      </c>
      <c r="AY945" s="114" t="s">
        <v>2062</v>
      </c>
      <c r="AZ945" s="115">
        <v>44833</v>
      </c>
      <c r="BA945" s="114">
        <v>0</v>
      </c>
      <c r="BB945" s="114" t="s">
        <v>5532</v>
      </c>
      <c r="BC945" s="115">
        <v>44888</v>
      </c>
      <c r="BD945" s="114" t="s">
        <v>84</v>
      </c>
      <c r="BF945" s="115"/>
      <c r="BI945" s="115"/>
      <c r="BL945" s="115"/>
      <c r="BR945" s="115"/>
      <c r="BX945" s="115"/>
      <c r="CD945" s="115"/>
      <c r="CJ945" s="115"/>
      <c r="CP945" s="115"/>
      <c r="CV945" s="115"/>
      <c r="DB945" s="115"/>
      <c r="DH945" s="115"/>
      <c r="DN945" s="115"/>
      <c r="DS945" s="31" cm="1">
        <f t="array" ref="DS945">_xlfn.TAKE(_xlfn.CHOOSECOLS(_xlfn.WRAPROWS($AG945:$DR945,6),2),1)</f>
        <v>44617</v>
      </c>
      <c r="DT945" s="31" cm="1">
        <f t="array" ref="DT945">_xlfn.TAKE(_xlfn._xlws.FILTER(_xlfn.CHOOSECOLS(_xlfn.WRAPROWS($AG945:$DR945,6),2),
(_xlfn.CHOOSECOLS(_xlfn.WRAPROWS($AG945:$DR945,6),3) = "0") +
(_xlfn.CHOOSECOLS(_xlfn.WRAPROWS($AG945:$DR945,6),3) = 0) +
(_xlfn.CHOOSECOLS(_xlfn.WRAPROWS($AG945:$DR945,6),3) = "0(CP)")),1)</f>
        <v>44833</v>
      </c>
    </row>
    <row r="946" spans="1:124" s="114" customFormat="1" x14ac:dyDescent="0.45">
      <c r="A946" s="38"/>
      <c r="B946" s="28" t="s">
        <v>59</v>
      </c>
      <c r="C946" s="38" t="s">
        <v>2026</v>
      </c>
      <c r="D946" s="28" t="s">
        <v>101</v>
      </c>
      <c r="E946" s="28" t="s">
        <v>2041</v>
      </c>
      <c r="F946" s="28">
        <v>131132</v>
      </c>
      <c r="G946" s="38"/>
      <c r="H946" s="30" t="str">
        <f t="shared" si="217"/>
        <v>GUP-HM01-P1SAN-131132</v>
      </c>
      <c r="I946" s="30" t="s">
        <v>2063</v>
      </c>
      <c r="J946" s="29" t="s">
        <v>542</v>
      </c>
      <c r="K946" s="31">
        <v>44624</v>
      </c>
      <c r="L946" s="31"/>
      <c r="M946" s="28" t="s">
        <v>2002</v>
      </c>
      <c r="N946" s="29" t="s">
        <v>2003</v>
      </c>
      <c r="O946" s="29" t="s">
        <v>52</v>
      </c>
      <c r="P946" s="29" t="s">
        <v>53</v>
      </c>
      <c r="Q946" s="29"/>
      <c r="R946" s="29"/>
      <c r="S946" s="29"/>
      <c r="T946" s="29" t="s">
        <v>104</v>
      </c>
      <c r="U946" s="39" t="s">
        <v>2055</v>
      </c>
      <c r="V946" s="40" t="s">
        <v>2004</v>
      </c>
      <c r="W946" s="34">
        <v>2</v>
      </c>
      <c r="X946" s="162">
        <v>45778</v>
      </c>
      <c r="Y946" s="162">
        <v>45840</v>
      </c>
      <c r="Z946" s="30"/>
      <c r="AA946" s="107" t="str" cm="1">
        <f t="array" ref="AA946">IF(AB946="","",INDEX(AG946:DR946,_xlfn.XMATCH(AB946,AG946:DR946)-1))</f>
        <v>DE-GUP-DT-E-22-719</v>
      </c>
      <c r="AB946" s="113">
        <f t="shared" si="213"/>
        <v>44833</v>
      </c>
      <c r="AC946" s="107" cm="1">
        <f t="array" ref="AC946">IF(AB946="","",INDEX(AG946:DR946,_xlfn.XMATCH(AB946,AG946:DR946)+1))</f>
        <v>2</v>
      </c>
      <c r="AD946" s="107" t="str" cm="1">
        <f t="array" ref="AD946">IF(AE946="","",INDEX(AG946:DR946,_xlfn.XMATCH(AE946,AG946:DR946)-1))</f>
        <v>CRS-GUP-DHI-DT-22-994</v>
      </c>
      <c r="AE946" s="113">
        <f t="shared" si="214"/>
        <v>44878</v>
      </c>
      <c r="AF946" s="107" t="str" cm="1">
        <f t="array" ref="AF946">IF(AE946="","",INDEX(AG946:DR946,_xlfn.XMATCH(AE946,AG946:DR946)+1))</f>
        <v>NC</v>
      </c>
      <c r="AG946" s="114" t="s">
        <v>2056</v>
      </c>
      <c r="AH946" s="115">
        <v>44617</v>
      </c>
      <c r="AI946" s="198" t="s">
        <v>71</v>
      </c>
      <c r="AJ946" s="114" t="s">
        <v>2057</v>
      </c>
      <c r="AK946" s="115">
        <v>44636</v>
      </c>
      <c r="AL946" s="114" t="s">
        <v>73</v>
      </c>
      <c r="AM946" s="114" t="s">
        <v>2060</v>
      </c>
      <c r="AN946" s="115">
        <v>44812</v>
      </c>
      <c r="AO946" s="114">
        <v>1</v>
      </c>
      <c r="AP946" s="114" t="s">
        <v>2061</v>
      </c>
      <c r="AQ946" s="115">
        <v>44826</v>
      </c>
      <c r="AR946" s="114" t="s">
        <v>73</v>
      </c>
      <c r="AS946" s="114" t="s">
        <v>2062</v>
      </c>
      <c r="AT946" s="115">
        <v>44833</v>
      </c>
      <c r="AU946" s="114">
        <v>2</v>
      </c>
      <c r="AV946" s="114" t="s">
        <v>5356</v>
      </c>
      <c r="AW946" s="115">
        <v>44878</v>
      </c>
      <c r="AX946" s="114" t="s">
        <v>73</v>
      </c>
      <c r="AZ946" s="115"/>
      <c r="BC946" s="115"/>
      <c r="BF946" s="115"/>
      <c r="BI946" s="115"/>
      <c r="BL946" s="115"/>
      <c r="BR946" s="115"/>
      <c r="BX946" s="115"/>
      <c r="CD946" s="115"/>
      <c r="CJ946" s="115"/>
      <c r="CP946" s="115"/>
      <c r="CV946" s="115"/>
      <c r="DB946" s="115"/>
      <c r="DH946" s="115"/>
      <c r="DN946" s="115"/>
      <c r="DS946" s="31" cm="1">
        <f t="array" ref="DS946">_xlfn.TAKE(_xlfn.CHOOSECOLS(_xlfn.WRAPROWS($AG946:$DR946,6),2),1)</f>
        <v>44617</v>
      </c>
      <c r="DT946" s="31" cm="1">
        <f t="array" ref="DT946">_xlfn.TAKE(_xlfn._xlws.FILTER(_xlfn.CHOOSECOLS(_xlfn.WRAPROWS($AG946:$DR946,6),2),
(_xlfn.CHOOSECOLS(_xlfn.WRAPROWS($AG946:$DR946,6),3) = "0") +
(_xlfn.CHOOSECOLS(_xlfn.WRAPROWS($AG946:$DR946,6),3) = 0) +
(_xlfn.CHOOSECOLS(_xlfn.WRAPROWS($AG946:$DR946,6),3) = "0(CP)")),1)</f>
        <v>44617</v>
      </c>
    </row>
    <row r="947" spans="1:124" s="114" customFormat="1" x14ac:dyDescent="0.45">
      <c r="A947" s="38"/>
      <c r="B947" s="28" t="s">
        <v>59</v>
      </c>
      <c r="C947" s="38" t="s">
        <v>2028</v>
      </c>
      <c r="D947" s="28" t="s">
        <v>101</v>
      </c>
      <c r="E947" s="28" t="s">
        <v>2041</v>
      </c>
      <c r="F947" s="28">
        <v>131133</v>
      </c>
      <c r="G947" s="38"/>
      <c r="H947" s="30" t="str">
        <f t="shared" si="217"/>
        <v>GUP-HM01-P1SAN-131133</v>
      </c>
      <c r="I947" s="30" t="s">
        <v>2064</v>
      </c>
      <c r="J947" s="29" t="s">
        <v>542</v>
      </c>
      <c r="K947" s="31">
        <v>44624</v>
      </c>
      <c r="L947" s="31"/>
      <c r="M947" s="28" t="s">
        <v>2002</v>
      </c>
      <c r="N947" s="29" t="s">
        <v>2003</v>
      </c>
      <c r="O947" s="29" t="s">
        <v>52</v>
      </c>
      <c r="P947" s="29" t="s">
        <v>53</v>
      </c>
      <c r="Q947" s="29"/>
      <c r="R947" s="29"/>
      <c r="S947" s="29"/>
      <c r="T947" s="29" t="s">
        <v>104</v>
      </c>
      <c r="U947" s="39" t="s">
        <v>2055</v>
      </c>
      <c r="V947" s="40" t="s">
        <v>2004</v>
      </c>
      <c r="W947" s="34">
        <v>2</v>
      </c>
      <c r="X947" s="162">
        <v>45778</v>
      </c>
      <c r="Y947" s="162">
        <v>45840</v>
      </c>
      <c r="Z947" s="30"/>
      <c r="AA947" s="107" t="str" cm="1">
        <f t="array" ref="AA947">IF(AB947="","",INDEX(AG947:DR947,_xlfn.XMATCH(AB947,AG947:DR947)-1))</f>
        <v>DE-GUP-DT-E-22-719</v>
      </c>
      <c r="AB947" s="113">
        <f t="shared" si="213"/>
        <v>44833</v>
      </c>
      <c r="AC947" s="107" cm="1">
        <f t="array" ref="AC947">IF(AB947="","",INDEX(AG947:DR947,_xlfn.XMATCH(AB947,AG947:DR947)+1))</f>
        <v>2</v>
      </c>
      <c r="AD947" s="107" t="str" cm="1">
        <f t="array" ref="AD947">IF(AE947="","",INDEX(AG947:DR947,_xlfn.XMATCH(AE947,AG947:DR947)-1))</f>
        <v>CRS-GUP-DHI-DT-22-994</v>
      </c>
      <c r="AE947" s="113">
        <f t="shared" si="214"/>
        <v>44878</v>
      </c>
      <c r="AF947" s="107" t="str" cm="1">
        <f t="array" ref="AF947">IF(AE947="","",INDEX(AG947:DR947,_xlfn.XMATCH(AE947,AG947:DR947)+1))</f>
        <v>NC</v>
      </c>
      <c r="AG947" s="114" t="s">
        <v>2056</v>
      </c>
      <c r="AH947" s="115">
        <v>44617</v>
      </c>
      <c r="AI947" s="198" t="s">
        <v>71</v>
      </c>
      <c r="AJ947" s="114" t="s">
        <v>2057</v>
      </c>
      <c r="AK947" s="115">
        <v>44636</v>
      </c>
      <c r="AL947" s="114" t="s">
        <v>73</v>
      </c>
      <c r="AM947" s="114" t="s">
        <v>2060</v>
      </c>
      <c r="AN947" s="115">
        <v>44812</v>
      </c>
      <c r="AO947" s="114">
        <v>1</v>
      </c>
      <c r="AP947" s="114" t="s">
        <v>2061</v>
      </c>
      <c r="AQ947" s="115">
        <v>44826</v>
      </c>
      <c r="AR947" s="114" t="s">
        <v>73</v>
      </c>
      <c r="AS947" s="114" t="s">
        <v>2062</v>
      </c>
      <c r="AT947" s="115">
        <v>44833</v>
      </c>
      <c r="AU947" s="114">
        <v>2</v>
      </c>
      <c r="AV947" s="114" t="s">
        <v>5356</v>
      </c>
      <c r="AW947" s="115">
        <v>44878</v>
      </c>
      <c r="AX947" s="114" t="s">
        <v>73</v>
      </c>
      <c r="AZ947" s="115"/>
      <c r="BC947" s="115"/>
      <c r="BF947" s="115"/>
      <c r="BI947" s="115"/>
      <c r="BL947" s="115"/>
      <c r="BR947" s="115"/>
      <c r="BX947" s="115"/>
      <c r="CD947" s="115"/>
      <c r="CJ947" s="115"/>
      <c r="CP947" s="115"/>
      <c r="CV947" s="115"/>
      <c r="DB947" s="115"/>
      <c r="DH947" s="115"/>
      <c r="DN947" s="115"/>
      <c r="DS947" s="31" cm="1">
        <f t="array" ref="DS947">_xlfn.TAKE(_xlfn.CHOOSECOLS(_xlfn.WRAPROWS($AG947:$DR947,6),2),1)</f>
        <v>44617</v>
      </c>
      <c r="DT947" s="31" cm="1">
        <f t="array" ref="DT947">_xlfn.TAKE(_xlfn._xlws.FILTER(_xlfn.CHOOSECOLS(_xlfn.WRAPROWS($AG947:$DR947,6),2),
(_xlfn.CHOOSECOLS(_xlfn.WRAPROWS($AG947:$DR947,6),3) = "0") +
(_xlfn.CHOOSECOLS(_xlfn.WRAPROWS($AG947:$DR947,6),3) = 0) +
(_xlfn.CHOOSECOLS(_xlfn.WRAPROWS($AG947:$DR947,6),3) = "0(CP)")),1)</f>
        <v>44617</v>
      </c>
    </row>
    <row r="948" spans="1:124" s="114" customFormat="1" x14ac:dyDescent="0.45">
      <c r="A948" s="38"/>
      <c r="B948" s="28" t="s">
        <v>59</v>
      </c>
      <c r="C948" s="38" t="s">
        <v>2011</v>
      </c>
      <c r="D948" s="28" t="s">
        <v>101</v>
      </c>
      <c r="E948" s="28" t="s">
        <v>2041</v>
      </c>
      <c r="F948" s="28">
        <v>131134</v>
      </c>
      <c r="G948" s="38"/>
      <c r="H948" s="30" t="str">
        <f t="shared" si="217"/>
        <v>GUP-HM04-P1SAN-131134</v>
      </c>
      <c r="I948" s="30" t="s">
        <v>2065</v>
      </c>
      <c r="J948" s="29" t="s">
        <v>542</v>
      </c>
      <c r="K948" s="31">
        <v>44624</v>
      </c>
      <c r="L948" s="31"/>
      <c r="M948" s="28" t="s">
        <v>2002</v>
      </c>
      <c r="N948" s="29" t="s">
        <v>2003</v>
      </c>
      <c r="O948" s="29" t="s">
        <v>52</v>
      </c>
      <c r="P948" s="29" t="s">
        <v>53</v>
      </c>
      <c r="Q948" s="29"/>
      <c r="R948" s="29"/>
      <c r="S948" s="29"/>
      <c r="T948" s="29" t="s">
        <v>104</v>
      </c>
      <c r="U948" s="39" t="s">
        <v>2055</v>
      </c>
      <c r="V948" s="40" t="s">
        <v>2004</v>
      </c>
      <c r="W948" s="34">
        <v>2</v>
      </c>
      <c r="X948" s="162">
        <v>45778</v>
      </c>
      <c r="Y948" s="162">
        <v>45840</v>
      </c>
      <c r="Z948" s="30"/>
      <c r="AA948" s="107" t="str" cm="1">
        <f t="array" ref="AA948">IF(AB948="","",INDEX(AG948:DR948,_xlfn.XMATCH(AB948,AG948:DR948)-1))</f>
        <v>DE-GUP-DT-E-22-719</v>
      </c>
      <c r="AB948" s="113">
        <f t="shared" si="213"/>
        <v>44833</v>
      </c>
      <c r="AC948" s="107" cm="1">
        <f t="array" ref="AC948">IF(AB948="","",INDEX(AG948:DR948,_xlfn.XMATCH(AB948,AG948:DR948)+1))</f>
        <v>2</v>
      </c>
      <c r="AD948" s="107" t="str" cm="1">
        <f t="array" ref="AD948">IF(AE948="","",INDEX(AG948:DR948,_xlfn.XMATCH(AE948,AG948:DR948)-1))</f>
        <v>CRS-GUP-DHI-DT-22-994</v>
      </c>
      <c r="AE948" s="113">
        <f t="shared" si="214"/>
        <v>44878</v>
      </c>
      <c r="AF948" s="107" t="str" cm="1">
        <f t="array" ref="AF948">IF(AE948="","",INDEX(AG948:DR948,_xlfn.XMATCH(AE948,AG948:DR948)+1))</f>
        <v>NC</v>
      </c>
      <c r="AG948" s="114" t="s">
        <v>2056</v>
      </c>
      <c r="AH948" s="115">
        <v>44617</v>
      </c>
      <c r="AI948" s="198" t="s">
        <v>71</v>
      </c>
      <c r="AJ948" s="114" t="s">
        <v>2057</v>
      </c>
      <c r="AK948" s="115">
        <v>44636</v>
      </c>
      <c r="AL948" s="114" t="s">
        <v>73</v>
      </c>
      <c r="AM948" s="114" t="s">
        <v>2060</v>
      </c>
      <c r="AN948" s="115">
        <v>44812</v>
      </c>
      <c r="AO948" s="114">
        <v>1</v>
      </c>
      <c r="AP948" s="114" t="s">
        <v>2061</v>
      </c>
      <c r="AQ948" s="115">
        <v>44826</v>
      </c>
      <c r="AR948" s="114" t="s">
        <v>73</v>
      </c>
      <c r="AS948" s="114" t="s">
        <v>2062</v>
      </c>
      <c r="AT948" s="115">
        <v>44833</v>
      </c>
      <c r="AU948" s="114">
        <v>2</v>
      </c>
      <c r="AV948" s="114" t="s">
        <v>5356</v>
      </c>
      <c r="AW948" s="115">
        <v>44878</v>
      </c>
      <c r="AX948" s="114" t="s">
        <v>73</v>
      </c>
      <c r="AZ948" s="115"/>
      <c r="BC948" s="115"/>
      <c r="BF948" s="115"/>
      <c r="BI948" s="115"/>
      <c r="BL948" s="115"/>
      <c r="BR948" s="115"/>
      <c r="BX948" s="115"/>
      <c r="CD948" s="115"/>
      <c r="CJ948" s="115"/>
      <c r="CP948" s="115"/>
      <c r="CV948" s="115"/>
      <c r="DB948" s="115"/>
      <c r="DH948" s="115"/>
      <c r="DN948" s="115"/>
      <c r="DS948" s="31" cm="1">
        <f t="array" ref="DS948">_xlfn.TAKE(_xlfn.CHOOSECOLS(_xlfn.WRAPROWS($AG948:$DR948,6),2),1)</f>
        <v>44617</v>
      </c>
      <c r="DT948" s="31" cm="1">
        <f t="array" ref="DT948">_xlfn.TAKE(_xlfn._xlws.FILTER(_xlfn.CHOOSECOLS(_xlfn.WRAPROWS($AG948:$DR948,6),2),
(_xlfn.CHOOSECOLS(_xlfn.WRAPROWS($AG948:$DR948,6),3) = "0") +
(_xlfn.CHOOSECOLS(_xlfn.WRAPROWS($AG948:$DR948,6),3) = 0) +
(_xlfn.CHOOSECOLS(_xlfn.WRAPROWS($AG948:$DR948,6),3) = "0(CP)")),1)</f>
        <v>44617</v>
      </c>
    </row>
    <row r="949" spans="1:124" s="43" customFormat="1" x14ac:dyDescent="0.45">
      <c r="A949" s="29"/>
      <c r="B949" s="28" t="s">
        <v>59</v>
      </c>
      <c r="C949" s="29" t="s">
        <v>2022</v>
      </c>
      <c r="D949" s="28" t="s">
        <v>101</v>
      </c>
      <c r="E949" s="28" t="s">
        <v>2041</v>
      </c>
      <c r="F949" s="28">
        <v>131141</v>
      </c>
      <c r="G949" s="29"/>
      <c r="H949" s="30" t="str">
        <f t="shared" si="217"/>
        <v>GUP-HM05-P1SAN-131141</v>
      </c>
      <c r="I949" s="30" t="s">
        <v>2066</v>
      </c>
      <c r="J949" s="29" t="s">
        <v>65</v>
      </c>
      <c r="K949" s="31">
        <v>44624</v>
      </c>
      <c r="L949" s="31">
        <v>44771</v>
      </c>
      <c r="M949" s="28" t="s">
        <v>2002</v>
      </c>
      <c r="N949" s="29" t="s">
        <v>2003</v>
      </c>
      <c r="O949" s="29" t="s">
        <v>52</v>
      </c>
      <c r="P949" s="29" t="s">
        <v>53</v>
      </c>
      <c r="Q949" s="29"/>
      <c r="R949" s="29"/>
      <c r="S949" s="29"/>
      <c r="T949" s="29" t="s">
        <v>104</v>
      </c>
      <c r="U949" s="33" t="s">
        <v>2067</v>
      </c>
      <c r="V949" s="34" t="s">
        <v>2004</v>
      </c>
      <c r="W949" s="34">
        <v>2</v>
      </c>
      <c r="X949" s="162">
        <v>45778</v>
      </c>
      <c r="Y949" s="162">
        <v>45840</v>
      </c>
      <c r="Z949" s="30"/>
      <c r="AA949" s="119" t="str" cm="1">
        <f t="array" ref="AA949">IF(AB949="","",INDEX(AG949:DR949,_xlfn.XMATCH(AB949,AG949:DR949)-1))</f>
        <v>DE-GUP-DT-E-23-1003</v>
      </c>
      <c r="AB949" s="120">
        <f t="shared" si="213"/>
        <v>45280</v>
      </c>
      <c r="AC949" s="119" cm="1">
        <f t="array" ref="AC949">IF(AB949="","",INDEX(AG949:DR949,_xlfn.XMATCH(AB949,AG949:DR949)+1))</f>
        <v>1</v>
      </c>
      <c r="AD949" s="119" t="str" cm="1">
        <f t="array" ref="AD949">IF(AE949="","",INDEX(AG949:DR949,_xlfn.XMATCH(AE949,AG949:DR949)-1))</f>
        <v>CRS-GUP-DHI-DT-22-1133</v>
      </c>
      <c r="AE949" s="120">
        <f t="shared" si="214"/>
        <v>44888</v>
      </c>
      <c r="AF949" s="119" t="str" cm="1">
        <f t="array" ref="AF949">IF(AE949="","",INDEX(AG949:DR949,_xlfn.XMATCH(AE949,AG949:DR949)+1))</f>
        <v>AA</v>
      </c>
      <c r="AG949" s="43" t="s">
        <v>2068</v>
      </c>
      <c r="AH949" s="117">
        <v>44617</v>
      </c>
      <c r="AI949" s="199" t="s">
        <v>106</v>
      </c>
      <c r="AJ949" s="43" t="s">
        <v>2069</v>
      </c>
      <c r="AK949" s="117">
        <v>44636</v>
      </c>
      <c r="AL949" s="43" t="s">
        <v>77</v>
      </c>
      <c r="AM949" s="43" t="s">
        <v>2070</v>
      </c>
      <c r="AN949" s="117">
        <v>44728</v>
      </c>
      <c r="AO949" s="43" t="s">
        <v>52</v>
      </c>
      <c r="AP949" s="43" t="s">
        <v>2071</v>
      </c>
      <c r="AQ949" s="117">
        <v>44748</v>
      </c>
      <c r="AR949" s="43" t="s">
        <v>92</v>
      </c>
      <c r="AS949" s="43" t="s">
        <v>2072</v>
      </c>
      <c r="AT949" s="117">
        <v>44812</v>
      </c>
      <c r="AU949" s="43" t="s">
        <v>337</v>
      </c>
      <c r="AV949" s="43" t="s">
        <v>5036</v>
      </c>
      <c r="AW949" s="117">
        <v>44843</v>
      </c>
      <c r="AX949" s="43" t="s">
        <v>113</v>
      </c>
      <c r="AY949" s="43" t="s">
        <v>5079</v>
      </c>
      <c r="AZ949" s="117">
        <v>44846</v>
      </c>
      <c r="BA949" s="43" t="s">
        <v>340</v>
      </c>
      <c r="BB949" s="43" t="s">
        <v>5542</v>
      </c>
      <c r="BC949" s="117">
        <v>44888</v>
      </c>
      <c r="BD949" s="43" t="s">
        <v>84</v>
      </c>
      <c r="BE949" s="43" t="s">
        <v>8149</v>
      </c>
      <c r="BF949" s="117">
        <v>45280</v>
      </c>
      <c r="BG949" s="43">
        <v>1</v>
      </c>
      <c r="BI949" s="117"/>
      <c r="BL949" s="117"/>
      <c r="BR949" s="117"/>
      <c r="BX949" s="117"/>
      <c r="CD949" s="117"/>
      <c r="CJ949" s="117"/>
      <c r="CP949" s="117"/>
      <c r="CV949" s="117"/>
      <c r="DB949" s="117"/>
      <c r="DH949" s="117"/>
      <c r="DN949" s="117"/>
      <c r="DS949" s="31" cm="1">
        <f t="array" ref="DS949">_xlfn.TAKE(_xlfn.CHOOSECOLS(_xlfn.WRAPROWS($AG949:$DR949,6),2),1)</f>
        <v>44617</v>
      </c>
      <c r="DT949" s="31" cm="1">
        <f t="array" ref="DT949">_xlfn.TAKE(_xlfn._xlws.FILTER(_xlfn.CHOOSECOLS(_xlfn.WRAPROWS($AG949:$DR949,6),2),
(_xlfn.CHOOSECOLS(_xlfn.WRAPROWS($AG949:$DR949,6),3) = "0") +
(_xlfn.CHOOSECOLS(_xlfn.WRAPROWS($AG949:$DR949,6),3) = 0) +
(_xlfn.CHOOSECOLS(_xlfn.WRAPROWS($AG949:$DR949,6),3) = "0(CP)")),1)</f>
        <v>44846</v>
      </c>
    </row>
    <row r="950" spans="1:124" s="114" customFormat="1" x14ac:dyDescent="0.45">
      <c r="A950" s="38"/>
      <c r="B950" s="28" t="s">
        <v>59</v>
      </c>
      <c r="C950" s="38" t="s">
        <v>2026</v>
      </c>
      <c r="D950" s="28" t="s">
        <v>101</v>
      </c>
      <c r="E950" s="28" t="s">
        <v>2041</v>
      </c>
      <c r="F950" s="28">
        <v>131142</v>
      </c>
      <c r="G950" s="38"/>
      <c r="H950" s="30" t="str">
        <f t="shared" si="217"/>
        <v>GUP-HM01-P1SAN-131142</v>
      </c>
      <c r="I950" s="30" t="s">
        <v>2073</v>
      </c>
      <c r="J950" s="29" t="s">
        <v>542</v>
      </c>
      <c r="K950" s="31">
        <v>44624</v>
      </c>
      <c r="L950" s="31"/>
      <c r="M950" s="28" t="s">
        <v>2002</v>
      </c>
      <c r="N950" s="29" t="s">
        <v>2003</v>
      </c>
      <c r="O950" s="29" t="s">
        <v>52</v>
      </c>
      <c r="P950" s="29" t="s">
        <v>53</v>
      </c>
      <c r="Q950" s="29"/>
      <c r="R950" s="29"/>
      <c r="S950" s="29"/>
      <c r="T950" s="29" t="s">
        <v>104</v>
      </c>
      <c r="U950" s="39" t="s">
        <v>2067</v>
      </c>
      <c r="V950" s="40" t="s">
        <v>2004</v>
      </c>
      <c r="W950" s="34">
        <v>2</v>
      </c>
      <c r="X950" s="162">
        <v>45778</v>
      </c>
      <c r="Y950" s="162">
        <v>45840</v>
      </c>
      <c r="Z950" s="30"/>
      <c r="AA950" s="107" t="str" cm="1">
        <f t="array" ref="AA950">IF(AB950="","",INDEX(AG950:DR950,_xlfn.XMATCH(AB950,AG950:DR950)-1))</f>
        <v>DE-GUP-DT-E-22-788</v>
      </c>
      <c r="AB950" s="113">
        <f t="shared" si="213"/>
        <v>44846</v>
      </c>
      <c r="AC950" s="107" cm="1">
        <f t="array" ref="AC950">IF(AB950="","",INDEX(AG950:DR950,_xlfn.XMATCH(AB950,AG950:DR950)+1))</f>
        <v>2</v>
      </c>
      <c r="AD950" s="107" t="str" cm="1">
        <f t="array" ref="AD950">IF(AE950="","",INDEX(AG950:DR950,_xlfn.XMATCH(AE950,AG950:DR950)-1))</f>
        <v>CRS-GUP-DHI-DT-22-1003</v>
      </c>
      <c r="AE950" s="113">
        <f t="shared" si="214"/>
        <v>44878</v>
      </c>
      <c r="AF950" s="107" t="str" cm="1">
        <f t="array" ref="AF950">IF(AE950="","",INDEX(AG950:DR950,_xlfn.XMATCH(AE950,AG950:DR950)+1))</f>
        <v>NC</v>
      </c>
      <c r="AG950" s="114" t="s">
        <v>2068</v>
      </c>
      <c r="AH950" s="115">
        <v>44617</v>
      </c>
      <c r="AI950" s="198" t="s">
        <v>71</v>
      </c>
      <c r="AJ950" s="114" t="s">
        <v>2069</v>
      </c>
      <c r="AK950" s="115">
        <v>44636</v>
      </c>
      <c r="AL950" s="114" t="s">
        <v>73</v>
      </c>
      <c r="AM950" s="114" t="s">
        <v>2072</v>
      </c>
      <c r="AN950" s="115">
        <v>44812</v>
      </c>
      <c r="AO950" s="114">
        <v>1</v>
      </c>
      <c r="AP950" s="114" t="s">
        <v>5036</v>
      </c>
      <c r="AQ950" s="115">
        <v>44843</v>
      </c>
      <c r="AR950" s="114" t="s">
        <v>73</v>
      </c>
      <c r="AS950" s="114" t="s">
        <v>5079</v>
      </c>
      <c r="AT950" s="115">
        <v>44846</v>
      </c>
      <c r="AU950" s="114">
        <v>2</v>
      </c>
      <c r="AV950" s="114" t="s">
        <v>5365</v>
      </c>
      <c r="AW950" s="115">
        <v>44878</v>
      </c>
      <c r="AX950" s="114" t="s">
        <v>73</v>
      </c>
      <c r="AZ950" s="115"/>
      <c r="BC950" s="115"/>
      <c r="BF950" s="115"/>
      <c r="BI950" s="115"/>
      <c r="BL950" s="115"/>
      <c r="BR950" s="115"/>
      <c r="BX950" s="115"/>
      <c r="CD950" s="115"/>
      <c r="CJ950" s="115"/>
      <c r="CP950" s="115"/>
      <c r="CV950" s="115"/>
      <c r="DB950" s="115"/>
      <c r="DH950" s="115"/>
      <c r="DN950" s="115"/>
      <c r="DS950" s="31" cm="1">
        <f t="array" ref="DS950">_xlfn.TAKE(_xlfn.CHOOSECOLS(_xlfn.WRAPROWS($AG950:$DR950,6),2),1)</f>
        <v>44617</v>
      </c>
      <c r="DT950" s="31" cm="1">
        <f t="array" ref="DT950">_xlfn.TAKE(_xlfn._xlws.FILTER(_xlfn.CHOOSECOLS(_xlfn.WRAPROWS($AG950:$DR950,6),2),
(_xlfn.CHOOSECOLS(_xlfn.WRAPROWS($AG950:$DR950,6),3) = "0") +
(_xlfn.CHOOSECOLS(_xlfn.WRAPROWS($AG950:$DR950,6),3) = 0) +
(_xlfn.CHOOSECOLS(_xlfn.WRAPROWS($AG950:$DR950,6),3) = "0(CP)")),1)</f>
        <v>44617</v>
      </c>
    </row>
    <row r="951" spans="1:124" s="114" customFormat="1" x14ac:dyDescent="0.45">
      <c r="A951" s="38"/>
      <c r="B951" s="28" t="s">
        <v>59</v>
      </c>
      <c r="C951" s="38" t="s">
        <v>2028</v>
      </c>
      <c r="D951" s="28" t="s">
        <v>101</v>
      </c>
      <c r="E951" s="28" t="s">
        <v>2041</v>
      </c>
      <c r="F951" s="28">
        <v>131143</v>
      </c>
      <c r="G951" s="38"/>
      <c r="H951" s="30" t="str">
        <f t="shared" si="217"/>
        <v>GUP-HM01-P1SAN-131143</v>
      </c>
      <c r="I951" s="30" t="s">
        <v>2074</v>
      </c>
      <c r="J951" s="29" t="s">
        <v>542</v>
      </c>
      <c r="K951" s="31">
        <v>44624</v>
      </c>
      <c r="L951" s="31"/>
      <c r="M951" s="28" t="s">
        <v>2002</v>
      </c>
      <c r="N951" s="29" t="s">
        <v>2003</v>
      </c>
      <c r="O951" s="29" t="s">
        <v>52</v>
      </c>
      <c r="P951" s="29" t="s">
        <v>53</v>
      </c>
      <c r="Q951" s="29"/>
      <c r="R951" s="29"/>
      <c r="S951" s="29"/>
      <c r="T951" s="29" t="s">
        <v>104</v>
      </c>
      <c r="U951" s="39" t="s">
        <v>2067</v>
      </c>
      <c r="V951" s="40" t="s">
        <v>2004</v>
      </c>
      <c r="W951" s="34">
        <v>2</v>
      </c>
      <c r="X951" s="162">
        <v>45778</v>
      </c>
      <c r="Y951" s="162">
        <v>45840</v>
      </c>
      <c r="Z951" s="30"/>
      <c r="AA951" s="107" t="str" cm="1">
        <f t="array" ref="AA951">IF(AB951="","",INDEX(AG951:DR951,_xlfn.XMATCH(AB951,AG951:DR951)-1))</f>
        <v>DE-GUP-DT-E-22-788</v>
      </c>
      <c r="AB951" s="113">
        <f t="shared" si="213"/>
        <v>44846</v>
      </c>
      <c r="AC951" s="107" cm="1">
        <f t="array" ref="AC951">IF(AB951="","",INDEX(AG951:DR951,_xlfn.XMATCH(AB951,AG951:DR951)+1))</f>
        <v>2</v>
      </c>
      <c r="AD951" s="107" t="str" cm="1">
        <f t="array" ref="AD951">IF(AE951="","",INDEX(AG951:DR951,_xlfn.XMATCH(AE951,AG951:DR951)-1))</f>
        <v>CRS-GUP-DHI-DT-22-1003</v>
      </c>
      <c r="AE951" s="113">
        <f t="shared" si="214"/>
        <v>44878</v>
      </c>
      <c r="AF951" s="107" t="str" cm="1">
        <f t="array" ref="AF951">IF(AE951="","",INDEX(AG951:DR951,_xlfn.XMATCH(AE951,AG951:DR951)+1))</f>
        <v>NC</v>
      </c>
      <c r="AG951" s="114" t="s">
        <v>2068</v>
      </c>
      <c r="AH951" s="115">
        <v>44617</v>
      </c>
      <c r="AI951" s="198" t="s">
        <v>71</v>
      </c>
      <c r="AJ951" s="114" t="s">
        <v>2069</v>
      </c>
      <c r="AK951" s="115">
        <v>44636</v>
      </c>
      <c r="AL951" s="114" t="s">
        <v>73</v>
      </c>
      <c r="AM951" s="114" t="s">
        <v>2072</v>
      </c>
      <c r="AN951" s="115">
        <v>44812</v>
      </c>
      <c r="AO951" s="114">
        <v>1</v>
      </c>
      <c r="AP951" s="114" t="s">
        <v>5036</v>
      </c>
      <c r="AQ951" s="115">
        <v>44843</v>
      </c>
      <c r="AR951" s="114" t="s">
        <v>73</v>
      </c>
      <c r="AS951" s="114" t="s">
        <v>5079</v>
      </c>
      <c r="AT951" s="115">
        <v>44846</v>
      </c>
      <c r="AU951" s="114">
        <v>2</v>
      </c>
      <c r="AV951" s="114" t="s">
        <v>5365</v>
      </c>
      <c r="AW951" s="115">
        <v>44878</v>
      </c>
      <c r="AX951" s="114" t="s">
        <v>73</v>
      </c>
      <c r="AZ951" s="115"/>
      <c r="BC951" s="115"/>
      <c r="BF951" s="115"/>
      <c r="BI951" s="115"/>
      <c r="BL951" s="115"/>
      <c r="BR951" s="115"/>
      <c r="BX951" s="115"/>
      <c r="CD951" s="115"/>
      <c r="CJ951" s="115"/>
      <c r="CP951" s="115"/>
      <c r="CV951" s="115"/>
      <c r="DB951" s="115"/>
      <c r="DH951" s="115"/>
      <c r="DN951" s="115"/>
      <c r="DS951" s="31" cm="1">
        <f t="array" ref="DS951">_xlfn.TAKE(_xlfn.CHOOSECOLS(_xlfn.WRAPROWS($AG951:$DR951,6),2),1)</f>
        <v>44617</v>
      </c>
      <c r="DT951" s="31" cm="1">
        <f t="array" ref="DT951">_xlfn.TAKE(_xlfn._xlws.FILTER(_xlfn.CHOOSECOLS(_xlfn.WRAPROWS($AG951:$DR951,6),2),
(_xlfn.CHOOSECOLS(_xlfn.WRAPROWS($AG951:$DR951,6),3) = "0") +
(_xlfn.CHOOSECOLS(_xlfn.WRAPROWS($AG951:$DR951,6),3) = 0) +
(_xlfn.CHOOSECOLS(_xlfn.WRAPROWS($AG951:$DR951,6),3) = "0(CP)")),1)</f>
        <v>44617</v>
      </c>
    </row>
    <row r="952" spans="1:124" s="114" customFormat="1" x14ac:dyDescent="0.45">
      <c r="A952" s="38"/>
      <c r="B952" s="28" t="s">
        <v>59</v>
      </c>
      <c r="C952" s="38" t="s">
        <v>2011</v>
      </c>
      <c r="D952" s="28" t="s">
        <v>101</v>
      </c>
      <c r="E952" s="28" t="s">
        <v>2041</v>
      </c>
      <c r="F952" s="28">
        <v>131144</v>
      </c>
      <c r="G952" s="38"/>
      <c r="H952" s="30" t="str">
        <f t="shared" si="217"/>
        <v>GUP-HM04-P1SAN-131144</v>
      </c>
      <c r="I952" s="30" t="s">
        <v>2075</v>
      </c>
      <c r="J952" s="29" t="s">
        <v>542</v>
      </c>
      <c r="K952" s="31">
        <v>44624</v>
      </c>
      <c r="L952" s="31"/>
      <c r="M952" s="28" t="s">
        <v>2002</v>
      </c>
      <c r="N952" s="29" t="s">
        <v>2003</v>
      </c>
      <c r="O952" s="29" t="s">
        <v>52</v>
      </c>
      <c r="P952" s="29" t="s">
        <v>53</v>
      </c>
      <c r="Q952" s="29"/>
      <c r="R952" s="29"/>
      <c r="S952" s="29"/>
      <c r="T952" s="29" t="s">
        <v>104</v>
      </c>
      <c r="U952" s="39" t="s">
        <v>2067</v>
      </c>
      <c r="V952" s="40" t="s">
        <v>2004</v>
      </c>
      <c r="W952" s="34">
        <v>2</v>
      </c>
      <c r="X952" s="162">
        <v>45778</v>
      </c>
      <c r="Y952" s="162">
        <v>45840</v>
      </c>
      <c r="Z952" s="30"/>
      <c r="AA952" s="107" t="str" cm="1">
        <f t="array" ref="AA952">IF(AB952="","",INDEX(AG952:DR952,_xlfn.XMATCH(AB952,AG952:DR952)-1))</f>
        <v>DE-GUP-DT-E-22-788</v>
      </c>
      <c r="AB952" s="113">
        <f t="shared" si="213"/>
        <v>44846</v>
      </c>
      <c r="AC952" s="107" cm="1">
        <f t="array" ref="AC952">IF(AB952="","",INDEX(AG952:DR952,_xlfn.XMATCH(AB952,AG952:DR952)+1))</f>
        <v>2</v>
      </c>
      <c r="AD952" s="107" t="str" cm="1">
        <f t="array" ref="AD952">IF(AE952="","",INDEX(AG952:DR952,_xlfn.XMATCH(AE952,AG952:DR952)-1))</f>
        <v>CRS-GUP-DHI-DT-22-1003</v>
      </c>
      <c r="AE952" s="113">
        <f t="shared" si="214"/>
        <v>44878</v>
      </c>
      <c r="AF952" s="107" t="str" cm="1">
        <f t="array" ref="AF952">IF(AE952="","",INDEX(AG952:DR952,_xlfn.XMATCH(AE952,AG952:DR952)+1))</f>
        <v>NC</v>
      </c>
      <c r="AG952" s="114" t="s">
        <v>2068</v>
      </c>
      <c r="AH952" s="115">
        <v>44617</v>
      </c>
      <c r="AI952" s="198" t="s">
        <v>71</v>
      </c>
      <c r="AJ952" s="114" t="s">
        <v>2069</v>
      </c>
      <c r="AK952" s="115">
        <v>44636</v>
      </c>
      <c r="AL952" s="114" t="s">
        <v>73</v>
      </c>
      <c r="AM952" s="114" t="s">
        <v>2072</v>
      </c>
      <c r="AN952" s="115">
        <v>44812</v>
      </c>
      <c r="AO952" s="114">
        <v>1</v>
      </c>
      <c r="AP952" s="114" t="s">
        <v>5036</v>
      </c>
      <c r="AQ952" s="115">
        <v>44843</v>
      </c>
      <c r="AR952" s="114" t="s">
        <v>73</v>
      </c>
      <c r="AS952" s="114" t="s">
        <v>5079</v>
      </c>
      <c r="AT952" s="115">
        <v>44846</v>
      </c>
      <c r="AU952" s="114">
        <v>2</v>
      </c>
      <c r="AV952" s="114" t="s">
        <v>5365</v>
      </c>
      <c r="AW952" s="115">
        <v>44878</v>
      </c>
      <c r="AX952" s="114" t="s">
        <v>73</v>
      </c>
      <c r="AZ952" s="115"/>
      <c r="BC952" s="115"/>
      <c r="BF952" s="115"/>
      <c r="BI952" s="115"/>
      <c r="BL952" s="115"/>
      <c r="BR952" s="115"/>
      <c r="BX952" s="115"/>
      <c r="CD952" s="115"/>
      <c r="CJ952" s="115"/>
      <c r="CP952" s="115"/>
      <c r="CV952" s="115"/>
      <c r="DB952" s="115"/>
      <c r="DH952" s="115"/>
      <c r="DN952" s="115"/>
      <c r="DS952" s="31" cm="1">
        <f t="array" ref="DS952">_xlfn.TAKE(_xlfn.CHOOSECOLS(_xlfn.WRAPROWS($AG952:$DR952,6),2),1)</f>
        <v>44617</v>
      </c>
      <c r="DT952" s="31" cm="1">
        <f t="array" ref="DT952">_xlfn.TAKE(_xlfn._xlws.FILTER(_xlfn.CHOOSECOLS(_xlfn.WRAPROWS($AG952:$DR952,6),2),
(_xlfn.CHOOSECOLS(_xlfn.WRAPROWS($AG952:$DR952,6),3) = "0") +
(_xlfn.CHOOSECOLS(_xlfn.WRAPROWS($AG952:$DR952,6),3) = 0) +
(_xlfn.CHOOSECOLS(_xlfn.WRAPROWS($AG952:$DR952,6),3) = "0(CP)")),1)</f>
        <v>44617</v>
      </c>
    </row>
    <row r="953" spans="1:124" s="43" customFormat="1" x14ac:dyDescent="0.45">
      <c r="A953" s="29"/>
      <c r="B953" s="28" t="s">
        <v>59</v>
      </c>
      <c r="C953" s="29" t="s">
        <v>2022</v>
      </c>
      <c r="D953" s="28" t="s">
        <v>101</v>
      </c>
      <c r="E953" s="28" t="s">
        <v>2076</v>
      </c>
      <c r="F953" s="28">
        <v>131041</v>
      </c>
      <c r="G953" s="29"/>
      <c r="H953" s="30" t="str">
        <f t="shared" si="217"/>
        <v>GUP-HM05-P1SAH-131041</v>
      </c>
      <c r="I953" s="30" t="s">
        <v>2077</v>
      </c>
      <c r="J953" s="29" t="s">
        <v>65</v>
      </c>
      <c r="K953" s="31">
        <v>44612</v>
      </c>
      <c r="L953" s="31">
        <v>44825</v>
      </c>
      <c r="M953" s="28" t="s">
        <v>2002</v>
      </c>
      <c r="N953" s="29" t="s">
        <v>2003</v>
      </c>
      <c r="O953" s="29" t="s">
        <v>52</v>
      </c>
      <c r="P953" s="29" t="s">
        <v>53</v>
      </c>
      <c r="Q953" s="29"/>
      <c r="R953" s="29"/>
      <c r="S953" s="29"/>
      <c r="T953" s="29" t="s">
        <v>104</v>
      </c>
      <c r="U953" s="33" t="s">
        <v>2078</v>
      </c>
      <c r="V953" s="34" t="s">
        <v>2004</v>
      </c>
      <c r="W953" s="34">
        <v>2</v>
      </c>
      <c r="X953" s="162">
        <v>45778</v>
      </c>
      <c r="Y953" s="162">
        <v>45840</v>
      </c>
      <c r="Z953" s="30"/>
      <c r="AA953" s="119" t="str" cm="1">
        <f t="array" ref="AA953">IF(AB953="","",INDEX(AG953:DR953,_xlfn.XMATCH(AB953,AG953:DR953)-1))</f>
        <v>DE-GUP-DT-E-23-305</v>
      </c>
      <c r="AB953" s="120">
        <f t="shared" si="213"/>
        <v>44999</v>
      </c>
      <c r="AC953" s="119" cm="1">
        <f t="array" ref="AC953">IF(AB953="","",INDEX(AG953:DR953,_xlfn.XMATCH(AB953,AG953:DR953)+1))</f>
        <v>1</v>
      </c>
      <c r="AD953" s="119" t="str" cm="1">
        <f t="array" ref="AD953">IF(AE953="","",INDEX(AG953:DR953,_xlfn.XMATCH(AE953,AG953:DR953)-1))</f>
        <v>CRS-GUP-DHI-DT-22-1768</v>
      </c>
      <c r="AE953" s="120">
        <f t="shared" si="214"/>
        <v>45007</v>
      </c>
      <c r="AF953" s="119" t="str" cm="1">
        <f t="array" ref="AF953">IF(AE953="","",INDEX(AG953:DR953,_xlfn.XMATCH(AE953,AG953:DR953)+1))</f>
        <v>AA</v>
      </c>
      <c r="AG953" s="43" t="s">
        <v>2079</v>
      </c>
      <c r="AH953" s="117">
        <v>44564</v>
      </c>
      <c r="AI953" s="199" t="s">
        <v>106</v>
      </c>
      <c r="AJ953" s="43" t="s">
        <v>2080</v>
      </c>
      <c r="AK953" s="117">
        <v>44580</v>
      </c>
      <c r="AL953" s="43" t="s">
        <v>77</v>
      </c>
      <c r="AM953" s="43" t="s">
        <v>2081</v>
      </c>
      <c r="AN953" s="117">
        <v>44608</v>
      </c>
      <c r="AO953" s="43" t="s">
        <v>75</v>
      </c>
      <c r="AP953" s="43" t="s">
        <v>2082</v>
      </c>
      <c r="AQ953" s="117">
        <v>44627</v>
      </c>
      <c r="AR953" s="43" t="s">
        <v>136</v>
      </c>
      <c r="AS953" s="43" t="s">
        <v>2083</v>
      </c>
      <c r="AT953" s="117">
        <v>44838</v>
      </c>
      <c r="AU953" s="43" t="s">
        <v>340</v>
      </c>
      <c r="AV953" s="43" t="s">
        <v>5537</v>
      </c>
      <c r="AW953" s="117">
        <v>44888</v>
      </c>
      <c r="AX953" s="43" t="s">
        <v>84</v>
      </c>
      <c r="AY953" s="43" t="s">
        <v>6809</v>
      </c>
      <c r="AZ953" s="117">
        <v>44999</v>
      </c>
      <c r="BA953" s="43">
        <v>1</v>
      </c>
      <c r="BB953" s="43" t="s">
        <v>6952</v>
      </c>
      <c r="BC953" s="117">
        <v>45007</v>
      </c>
      <c r="BD953" s="43" t="s">
        <v>84</v>
      </c>
      <c r="BF953" s="117"/>
      <c r="BI953" s="117"/>
      <c r="BL953" s="117"/>
      <c r="BR953" s="117"/>
      <c r="BX953" s="117"/>
      <c r="CD953" s="117"/>
      <c r="CJ953" s="117"/>
      <c r="CP953" s="117"/>
      <c r="CV953" s="117"/>
      <c r="DB953" s="117"/>
      <c r="DH953" s="117"/>
      <c r="DN953" s="117"/>
      <c r="DS953" s="31" cm="1">
        <f t="array" ref="DS953">_xlfn.TAKE(_xlfn.CHOOSECOLS(_xlfn.WRAPROWS($AG953:$DR953,6),2),1)</f>
        <v>44564</v>
      </c>
      <c r="DT953" s="31" cm="1">
        <f t="array" ref="DT953">_xlfn.TAKE(_xlfn._xlws.FILTER(_xlfn.CHOOSECOLS(_xlfn.WRAPROWS($AG953:$DR953,6),2),
(_xlfn.CHOOSECOLS(_xlfn.WRAPROWS($AG953:$DR953,6),3) = "0") +
(_xlfn.CHOOSECOLS(_xlfn.WRAPROWS($AG953:$DR953,6),3) = 0) +
(_xlfn.CHOOSECOLS(_xlfn.WRAPROWS($AG953:$DR953,6),3) = "0(CP)")),1)</f>
        <v>44838</v>
      </c>
    </row>
    <row r="954" spans="1:124" s="43" customFormat="1" x14ac:dyDescent="0.45">
      <c r="A954" s="29"/>
      <c r="B954" s="28" t="s">
        <v>59</v>
      </c>
      <c r="C954" s="29" t="s">
        <v>2026</v>
      </c>
      <c r="D954" s="28" t="s">
        <v>101</v>
      </c>
      <c r="E954" s="28" t="s">
        <v>2076</v>
      </c>
      <c r="F954" s="28">
        <v>131042</v>
      </c>
      <c r="G954" s="29"/>
      <c r="H954" s="30" t="str">
        <f t="shared" si="217"/>
        <v>GUP-HM01-P1SAH-131042</v>
      </c>
      <c r="I954" s="30" t="s">
        <v>2084</v>
      </c>
      <c r="J954" s="29" t="s">
        <v>542</v>
      </c>
      <c r="K954" s="31">
        <v>44612</v>
      </c>
      <c r="L954" s="31"/>
      <c r="M954" s="28" t="s">
        <v>2002</v>
      </c>
      <c r="N954" s="29" t="s">
        <v>2003</v>
      </c>
      <c r="O954" s="29" t="s">
        <v>52</v>
      </c>
      <c r="P954" s="29" t="s">
        <v>53</v>
      </c>
      <c r="Q954" s="29"/>
      <c r="R954" s="29"/>
      <c r="S954" s="29"/>
      <c r="T954" s="29" t="s">
        <v>104</v>
      </c>
      <c r="U954" s="33" t="s">
        <v>2078</v>
      </c>
      <c r="V954" s="34" t="s">
        <v>2004</v>
      </c>
      <c r="W954" s="34">
        <v>2</v>
      </c>
      <c r="X954" s="162">
        <v>45778</v>
      </c>
      <c r="Y954" s="162">
        <v>45840</v>
      </c>
      <c r="Z954" s="30"/>
      <c r="AA954" s="119" t="str" cm="1">
        <f t="array" ref="AA954">IF(AB954="","",INDEX(AG954:DR954,_xlfn.XMATCH(AB954,AG954:DR954)-1))</f>
        <v>DE-GUP-DT-E-23-305</v>
      </c>
      <c r="AB954" s="120">
        <f t="shared" ref="AB954:AB1027" si="218">IF(AH954="", "",MAX(AH954,AN954,AT954,AZ954,BF954,BL954,BR954,BX954,CD954,CJ954,CP954,CV954,DB954,DH954,DN954))</f>
        <v>44999</v>
      </c>
      <c r="AC954" s="119" cm="1">
        <f t="array" ref="AC954">IF(AB954="","",INDEX(AG954:DR954,_xlfn.XMATCH(AB954,AG954:DR954)+1))</f>
        <v>3</v>
      </c>
      <c r="AD954" s="119" t="str" cm="1">
        <f t="array" ref="AD954">IF(AE954="","",INDEX(AG954:DR954,_xlfn.XMATCH(AE954,AG954:DR954)-1))</f>
        <v>CRS-GUP-DHI-DT-22-1768</v>
      </c>
      <c r="AE954" s="120">
        <f t="shared" ref="AE954:AE1027" si="219">IF(AK954="", "",MAX(AK954,AQ954,AW954,BC954,BI954,BO954,BU954,CA954,CG954,CM954,CS954,CY954,DE954,DK954,DQ954))</f>
        <v>45007</v>
      </c>
      <c r="AF954" s="119" t="str" cm="1">
        <f t="array" ref="AF954">IF(AE954="","",INDEX(AG954:DR954,_xlfn.XMATCH(AE954,AG954:DR954)+1))</f>
        <v>NC</v>
      </c>
      <c r="AG954" s="43" t="s">
        <v>2079</v>
      </c>
      <c r="AH954" s="117">
        <v>44564</v>
      </c>
      <c r="AI954" s="199" t="s">
        <v>71</v>
      </c>
      <c r="AJ954" s="43" t="s">
        <v>2080</v>
      </c>
      <c r="AK954" s="117">
        <v>44580</v>
      </c>
      <c r="AL954" s="43" t="s">
        <v>73</v>
      </c>
      <c r="AM954" s="43" t="s">
        <v>2081</v>
      </c>
      <c r="AN954" s="117">
        <v>44608</v>
      </c>
      <c r="AO954" s="43" t="s">
        <v>369</v>
      </c>
      <c r="AP954" s="43" t="s">
        <v>2082</v>
      </c>
      <c r="AQ954" s="117">
        <v>44627</v>
      </c>
      <c r="AR954" s="43" t="s">
        <v>73</v>
      </c>
      <c r="AS954" s="43" t="s">
        <v>2083</v>
      </c>
      <c r="AT954" s="117">
        <v>44838</v>
      </c>
      <c r="AU954" s="43">
        <v>2</v>
      </c>
      <c r="AV954" s="43" t="s">
        <v>5359</v>
      </c>
      <c r="AW954" s="117">
        <v>44878</v>
      </c>
      <c r="AX954" s="43" t="s">
        <v>73</v>
      </c>
      <c r="AY954" s="43" t="s">
        <v>6809</v>
      </c>
      <c r="AZ954" s="117">
        <v>44999</v>
      </c>
      <c r="BA954" s="43">
        <v>3</v>
      </c>
      <c r="BB954" s="43" t="s">
        <v>6952</v>
      </c>
      <c r="BC954" s="117">
        <v>45007</v>
      </c>
      <c r="BD954" s="43" t="s">
        <v>73</v>
      </c>
      <c r="BF954" s="117"/>
      <c r="BI954" s="117"/>
      <c r="BL954" s="117"/>
      <c r="BR954" s="117"/>
      <c r="BX954" s="117"/>
      <c r="CD954" s="117"/>
      <c r="CJ954" s="117"/>
      <c r="CP954" s="117"/>
      <c r="CV954" s="117"/>
      <c r="DB954" s="117"/>
      <c r="DH954" s="117"/>
      <c r="DN954" s="117"/>
      <c r="DS954" s="31" cm="1">
        <f t="array" ref="DS954">_xlfn.TAKE(_xlfn.CHOOSECOLS(_xlfn.WRAPROWS($AG954:$DR954,6),2),1)</f>
        <v>44564</v>
      </c>
      <c r="DT954" s="31" cm="1">
        <f t="array" ref="DT954">_xlfn.TAKE(_xlfn._xlws.FILTER(_xlfn.CHOOSECOLS(_xlfn.WRAPROWS($AG954:$DR954,6),2),
(_xlfn.CHOOSECOLS(_xlfn.WRAPROWS($AG954:$DR954,6),3) = "0") +
(_xlfn.CHOOSECOLS(_xlfn.WRAPROWS($AG954:$DR954,6),3) = 0) +
(_xlfn.CHOOSECOLS(_xlfn.WRAPROWS($AG954:$DR954,6),3) = "0(CP)")),1)</f>
        <v>44564</v>
      </c>
    </row>
    <row r="955" spans="1:124" s="43" customFormat="1" x14ac:dyDescent="0.45">
      <c r="A955" s="29"/>
      <c r="B955" s="28" t="s">
        <v>59</v>
      </c>
      <c r="C955" s="29" t="s">
        <v>2028</v>
      </c>
      <c r="D955" s="28" t="s">
        <v>101</v>
      </c>
      <c r="E955" s="28" t="s">
        <v>2076</v>
      </c>
      <c r="F955" s="28">
        <v>131043</v>
      </c>
      <c r="G955" s="29"/>
      <c r="H955" s="30" t="str">
        <f t="shared" si="217"/>
        <v>GUP-HM01-P1SAH-131043</v>
      </c>
      <c r="I955" s="30" t="s">
        <v>2085</v>
      </c>
      <c r="J955" s="29" t="s">
        <v>542</v>
      </c>
      <c r="K955" s="31">
        <v>44612</v>
      </c>
      <c r="L955" s="31"/>
      <c r="M955" s="28" t="s">
        <v>2002</v>
      </c>
      <c r="N955" s="29" t="s">
        <v>2003</v>
      </c>
      <c r="O955" s="29" t="s">
        <v>52</v>
      </c>
      <c r="P955" s="29" t="s">
        <v>53</v>
      </c>
      <c r="Q955" s="29"/>
      <c r="R955" s="29"/>
      <c r="S955" s="29"/>
      <c r="T955" s="29" t="s">
        <v>104</v>
      </c>
      <c r="U955" s="33" t="s">
        <v>2078</v>
      </c>
      <c r="V955" s="34" t="s">
        <v>2004</v>
      </c>
      <c r="W955" s="34">
        <v>2</v>
      </c>
      <c r="X955" s="162">
        <v>45778</v>
      </c>
      <c r="Y955" s="162">
        <v>45840</v>
      </c>
      <c r="Z955" s="30"/>
      <c r="AA955" s="119" t="str" cm="1">
        <f t="array" ref="AA955">IF(AB955="","",INDEX(AG955:DR955,_xlfn.XMATCH(AB955,AG955:DR955)-1))</f>
        <v>DE-GUP-DT-E-23-305</v>
      </c>
      <c r="AB955" s="120">
        <f t="shared" si="218"/>
        <v>44999</v>
      </c>
      <c r="AC955" s="119" cm="1">
        <f t="array" ref="AC955">IF(AB955="","",INDEX(AG955:DR955,_xlfn.XMATCH(AB955,AG955:DR955)+1))</f>
        <v>3</v>
      </c>
      <c r="AD955" s="119" t="str" cm="1">
        <f t="array" ref="AD955">IF(AE955="","",INDEX(AG955:DR955,_xlfn.XMATCH(AE955,AG955:DR955)-1))</f>
        <v>CRS-GUP-DHI-DT-22-1768</v>
      </c>
      <c r="AE955" s="120">
        <f t="shared" si="219"/>
        <v>45007</v>
      </c>
      <c r="AF955" s="119" t="str" cm="1">
        <f t="array" ref="AF955">IF(AE955="","",INDEX(AG955:DR955,_xlfn.XMATCH(AE955,AG955:DR955)+1))</f>
        <v>NC</v>
      </c>
      <c r="AG955" s="43" t="s">
        <v>2079</v>
      </c>
      <c r="AH955" s="117">
        <v>44564</v>
      </c>
      <c r="AI955" s="199" t="s">
        <v>71</v>
      </c>
      <c r="AJ955" s="43" t="s">
        <v>2080</v>
      </c>
      <c r="AK955" s="117">
        <v>44580</v>
      </c>
      <c r="AL955" s="43" t="s">
        <v>92</v>
      </c>
      <c r="AM955" s="43" t="s">
        <v>2081</v>
      </c>
      <c r="AN955" s="117">
        <v>44608</v>
      </c>
      <c r="AO955" s="43" t="s">
        <v>369</v>
      </c>
      <c r="AP955" s="43" t="s">
        <v>2082</v>
      </c>
      <c r="AQ955" s="117">
        <v>44627</v>
      </c>
      <c r="AR955" s="43" t="s">
        <v>73</v>
      </c>
      <c r="AS955" s="43" t="s">
        <v>2083</v>
      </c>
      <c r="AT955" s="117">
        <v>44838</v>
      </c>
      <c r="AU955" s="43">
        <v>2</v>
      </c>
      <c r="AV955" s="43" t="s">
        <v>5359</v>
      </c>
      <c r="AW955" s="117">
        <v>44878</v>
      </c>
      <c r="AX955" s="43" t="s">
        <v>73</v>
      </c>
      <c r="AY955" s="43" t="s">
        <v>6809</v>
      </c>
      <c r="AZ955" s="117">
        <v>44999</v>
      </c>
      <c r="BA955" s="43">
        <v>3</v>
      </c>
      <c r="BB955" s="43" t="s">
        <v>6952</v>
      </c>
      <c r="BC955" s="117">
        <v>45007</v>
      </c>
      <c r="BD955" s="43" t="s">
        <v>73</v>
      </c>
      <c r="BF955" s="117"/>
      <c r="BI955" s="117"/>
      <c r="BL955" s="117"/>
      <c r="BR955" s="117"/>
      <c r="BX955" s="117"/>
      <c r="CD955" s="117"/>
      <c r="CJ955" s="117"/>
      <c r="CP955" s="117"/>
      <c r="CV955" s="117"/>
      <c r="DB955" s="117"/>
      <c r="DH955" s="117"/>
      <c r="DN955" s="117"/>
      <c r="DS955" s="31" cm="1">
        <f t="array" ref="DS955">_xlfn.TAKE(_xlfn.CHOOSECOLS(_xlfn.WRAPROWS($AG955:$DR955,6),2),1)</f>
        <v>44564</v>
      </c>
      <c r="DT955" s="31" cm="1">
        <f t="array" ref="DT955">_xlfn.TAKE(_xlfn._xlws.FILTER(_xlfn.CHOOSECOLS(_xlfn.WRAPROWS($AG955:$DR955,6),2),
(_xlfn.CHOOSECOLS(_xlfn.WRAPROWS($AG955:$DR955,6),3) = "0") +
(_xlfn.CHOOSECOLS(_xlfn.WRAPROWS($AG955:$DR955,6),3) = 0) +
(_xlfn.CHOOSECOLS(_xlfn.WRAPROWS($AG955:$DR955,6),3) = "0(CP)")),1)</f>
        <v>44564</v>
      </c>
    </row>
    <row r="956" spans="1:124" s="43" customFormat="1" x14ac:dyDescent="0.45">
      <c r="A956" s="29"/>
      <c r="B956" s="28" t="s">
        <v>59</v>
      </c>
      <c r="C956" s="29" t="s">
        <v>2011</v>
      </c>
      <c r="D956" s="28" t="s">
        <v>101</v>
      </c>
      <c r="E956" s="28" t="s">
        <v>2076</v>
      </c>
      <c r="F956" s="28">
        <v>131044</v>
      </c>
      <c r="G956" s="29"/>
      <c r="H956" s="30" t="str">
        <f t="shared" si="217"/>
        <v>GUP-HM04-P1SAH-131044</v>
      </c>
      <c r="I956" s="30" t="s">
        <v>2086</v>
      </c>
      <c r="J956" s="29" t="s">
        <v>542</v>
      </c>
      <c r="K956" s="31">
        <v>44612</v>
      </c>
      <c r="L956" s="31"/>
      <c r="M956" s="28" t="s">
        <v>2002</v>
      </c>
      <c r="N956" s="29" t="s">
        <v>2003</v>
      </c>
      <c r="O956" s="29" t="s">
        <v>52</v>
      </c>
      <c r="P956" s="29" t="s">
        <v>53</v>
      </c>
      <c r="Q956" s="29"/>
      <c r="R956" s="29"/>
      <c r="S956" s="29"/>
      <c r="T956" s="29" t="s">
        <v>104</v>
      </c>
      <c r="U956" s="33" t="s">
        <v>2078</v>
      </c>
      <c r="V956" s="34" t="s">
        <v>2004</v>
      </c>
      <c r="W956" s="34">
        <v>2</v>
      </c>
      <c r="X956" s="162">
        <v>45778</v>
      </c>
      <c r="Y956" s="162">
        <v>45840</v>
      </c>
      <c r="Z956" s="30"/>
      <c r="AA956" s="119" t="str" cm="1">
        <f t="array" ref="AA956">IF(AB956="","",INDEX(AG956:DR956,_xlfn.XMATCH(AB956,AG956:DR956)-1))</f>
        <v>DE-GUP-DT-E-23-305</v>
      </c>
      <c r="AB956" s="120">
        <f t="shared" si="218"/>
        <v>44999</v>
      </c>
      <c r="AC956" s="119" cm="1">
        <f t="array" ref="AC956">IF(AB956="","",INDEX(AG956:DR956,_xlfn.XMATCH(AB956,AG956:DR956)+1))</f>
        <v>3</v>
      </c>
      <c r="AD956" s="119" t="str" cm="1">
        <f t="array" ref="AD956">IF(AE956="","",INDEX(AG956:DR956,_xlfn.XMATCH(AE956,AG956:DR956)-1))</f>
        <v>CRS-GUP-DHI-DT-22-1768</v>
      </c>
      <c r="AE956" s="120">
        <f t="shared" si="219"/>
        <v>45007</v>
      </c>
      <c r="AF956" s="119" t="str" cm="1">
        <f t="array" ref="AF956">IF(AE956="","",INDEX(AG956:DR956,_xlfn.XMATCH(AE956,AG956:DR956)+1))</f>
        <v>NC</v>
      </c>
      <c r="AG956" s="43" t="s">
        <v>2079</v>
      </c>
      <c r="AH956" s="117">
        <v>44564</v>
      </c>
      <c r="AI956" s="199" t="s">
        <v>71</v>
      </c>
      <c r="AJ956" s="43" t="s">
        <v>2080</v>
      </c>
      <c r="AK956" s="117">
        <v>44580</v>
      </c>
      <c r="AL956" s="43" t="s">
        <v>73</v>
      </c>
      <c r="AM956" s="43" t="s">
        <v>2081</v>
      </c>
      <c r="AN956" s="117">
        <v>44608</v>
      </c>
      <c r="AO956" s="43" t="s">
        <v>369</v>
      </c>
      <c r="AP956" s="43" t="s">
        <v>2082</v>
      </c>
      <c r="AQ956" s="117">
        <v>44627</v>
      </c>
      <c r="AR956" s="43" t="s">
        <v>73</v>
      </c>
      <c r="AS956" s="43" t="s">
        <v>2083</v>
      </c>
      <c r="AT956" s="117">
        <v>44838</v>
      </c>
      <c r="AU956" s="43">
        <v>2</v>
      </c>
      <c r="AV956" s="43" t="s">
        <v>5359</v>
      </c>
      <c r="AW956" s="117">
        <v>44878</v>
      </c>
      <c r="AX956" s="43" t="s">
        <v>73</v>
      </c>
      <c r="AY956" s="43" t="s">
        <v>6809</v>
      </c>
      <c r="AZ956" s="117">
        <v>44999</v>
      </c>
      <c r="BA956" s="43">
        <v>3</v>
      </c>
      <c r="BB956" s="43" t="s">
        <v>6952</v>
      </c>
      <c r="BC956" s="117">
        <v>45007</v>
      </c>
      <c r="BD956" s="43" t="s">
        <v>73</v>
      </c>
      <c r="BF956" s="117"/>
      <c r="BI956" s="117"/>
      <c r="BL956" s="117"/>
      <c r="BR956" s="117"/>
      <c r="BX956" s="117"/>
      <c r="CD956" s="117"/>
      <c r="CJ956" s="117"/>
      <c r="CP956" s="117"/>
      <c r="CV956" s="117"/>
      <c r="DB956" s="117"/>
      <c r="DH956" s="117"/>
      <c r="DN956" s="117"/>
      <c r="DS956" s="31" cm="1">
        <f t="array" ref="DS956">_xlfn.TAKE(_xlfn.CHOOSECOLS(_xlfn.WRAPROWS($AG956:$DR956,6),2),1)</f>
        <v>44564</v>
      </c>
      <c r="DT956" s="31" cm="1">
        <f t="array" ref="DT956">_xlfn.TAKE(_xlfn._xlws.FILTER(_xlfn.CHOOSECOLS(_xlfn.WRAPROWS($AG956:$DR956,6),2),
(_xlfn.CHOOSECOLS(_xlfn.WRAPROWS($AG956:$DR956,6),3) = "0") +
(_xlfn.CHOOSECOLS(_xlfn.WRAPROWS($AG956:$DR956,6),3) = 0) +
(_xlfn.CHOOSECOLS(_xlfn.WRAPROWS($AG956:$DR956,6),3) = "0(CP)")),1)</f>
        <v>44564</v>
      </c>
    </row>
    <row r="957" spans="1:124" s="43" customFormat="1" x14ac:dyDescent="0.45">
      <c r="A957" s="29"/>
      <c r="B957" s="28" t="s">
        <v>59</v>
      </c>
      <c r="C957" s="29" t="s">
        <v>2022</v>
      </c>
      <c r="D957" s="28" t="s">
        <v>101</v>
      </c>
      <c r="E957" s="28" t="s">
        <v>2087</v>
      </c>
      <c r="F957" s="28">
        <v>131151</v>
      </c>
      <c r="G957" s="29"/>
      <c r="H957" s="30" t="str">
        <f t="shared" si="217"/>
        <v>GUP-HM05-P1SAF-131151</v>
      </c>
      <c r="I957" s="30" t="s">
        <v>2088</v>
      </c>
      <c r="J957" s="29" t="s">
        <v>65</v>
      </c>
      <c r="K957" s="31">
        <v>44558</v>
      </c>
      <c r="L957" s="31">
        <v>44742</v>
      </c>
      <c r="M957" s="28" t="s">
        <v>2002</v>
      </c>
      <c r="N957" s="29" t="s">
        <v>2003</v>
      </c>
      <c r="O957" s="29" t="s">
        <v>52</v>
      </c>
      <c r="P957" s="29" t="s">
        <v>53</v>
      </c>
      <c r="Q957" s="29"/>
      <c r="R957" s="29"/>
      <c r="S957" s="29"/>
      <c r="T957" s="29" t="s">
        <v>104</v>
      </c>
      <c r="U957" s="33" t="s">
        <v>2089</v>
      </c>
      <c r="V957" s="34" t="s">
        <v>2004</v>
      </c>
      <c r="W957" s="34">
        <v>2</v>
      </c>
      <c r="X957" s="162">
        <v>45778</v>
      </c>
      <c r="Y957" s="162">
        <v>45840</v>
      </c>
      <c r="Z957" s="30"/>
      <c r="AA957" s="119" t="str" cm="1">
        <f t="array" ref="AA957">IF(AB957="","",INDEX(AG957:DR957,_xlfn.XMATCH(AB957,AG957:DR957)-1))</f>
        <v>DE-GUP-DT-E-23-304</v>
      </c>
      <c r="AB957" s="120">
        <f t="shared" si="218"/>
        <v>44999</v>
      </c>
      <c r="AC957" s="119" cm="1">
        <f t="array" ref="AC957">IF(AB957="","",INDEX(AG957:DR957,_xlfn.XMATCH(AB957,AG957:DR957)+1))</f>
        <v>1</v>
      </c>
      <c r="AD957" s="119" t="str" cm="1">
        <f t="array" ref="AD957">IF(AE957="","",INDEX(AG957:DR957,_xlfn.XMATCH(AE957,AG957:DR957)-1))</f>
        <v>CRS-GUP-DHI-DT-23-1780</v>
      </c>
      <c r="AE957" s="120">
        <f t="shared" si="219"/>
        <v>45012</v>
      </c>
      <c r="AF957" s="119" t="str" cm="1">
        <f t="array" ref="AF957">IF(AE957="","",INDEX(AG957:DR957,_xlfn.XMATCH(AE957,AG957:DR957)+1))</f>
        <v>AA</v>
      </c>
      <c r="AG957" s="43" t="s">
        <v>2090</v>
      </c>
      <c r="AH957" s="117">
        <v>44557</v>
      </c>
      <c r="AI957" s="199" t="s">
        <v>106</v>
      </c>
      <c r="AJ957" s="43" t="s">
        <v>2091</v>
      </c>
      <c r="AK957" s="117">
        <v>44573</v>
      </c>
      <c r="AL957" s="43" t="s">
        <v>77</v>
      </c>
      <c r="AM957" s="43" t="s">
        <v>2092</v>
      </c>
      <c r="AN957" s="117">
        <v>44608</v>
      </c>
      <c r="AO957" s="43" t="s">
        <v>75</v>
      </c>
      <c r="AP957" s="43" t="s">
        <v>2093</v>
      </c>
      <c r="AQ957" s="117">
        <v>44627</v>
      </c>
      <c r="AR957" s="43" t="s">
        <v>136</v>
      </c>
      <c r="AS957" s="43" t="s">
        <v>2094</v>
      </c>
      <c r="AT957" s="117">
        <v>44725</v>
      </c>
      <c r="AU957" s="43" t="s">
        <v>340</v>
      </c>
      <c r="AV957" s="43" t="s">
        <v>6808</v>
      </c>
      <c r="AW957" s="117"/>
      <c r="AY957" s="43" t="s">
        <v>6807</v>
      </c>
      <c r="AZ957" s="117">
        <v>44999</v>
      </c>
      <c r="BA957" s="43">
        <v>1</v>
      </c>
      <c r="BB957" s="43" t="s">
        <v>6997</v>
      </c>
      <c r="BC957" s="117">
        <v>45012</v>
      </c>
      <c r="BD957" s="43" t="s">
        <v>84</v>
      </c>
      <c r="BF957" s="117"/>
      <c r="BI957" s="117"/>
      <c r="BL957" s="117"/>
      <c r="BR957" s="117"/>
      <c r="BX957" s="117"/>
      <c r="CD957" s="117"/>
      <c r="CJ957" s="117"/>
      <c r="CP957" s="117"/>
      <c r="CV957" s="117"/>
      <c r="DB957" s="117"/>
      <c r="DH957" s="117"/>
      <c r="DN957" s="117"/>
      <c r="DS957" s="31" cm="1">
        <f t="array" ref="DS957">_xlfn.TAKE(_xlfn.CHOOSECOLS(_xlfn.WRAPROWS($AG957:$DR957,6),2),1)</f>
        <v>44557</v>
      </c>
      <c r="DT957" s="31" cm="1">
        <f t="array" ref="DT957">_xlfn.TAKE(_xlfn._xlws.FILTER(_xlfn.CHOOSECOLS(_xlfn.WRAPROWS($AG957:$DR957,6),2),
(_xlfn.CHOOSECOLS(_xlfn.WRAPROWS($AG957:$DR957,6),3) = "0") +
(_xlfn.CHOOSECOLS(_xlfn.WRAPROWS($AG957:$DR957,6),3) = 0) +
(_xlfn.CHOOSECOLS(_xlfn.WRAPROWS($AG957:$DR957,6),3) = "0(CP)")),1)</f>
        <v>44725</v>
      </c>
    </row>
    <row r="958" spans="1:124" s="43" customFormat="1" x14ac:dyDescent="0.45">
      <c r="A958" s="29"/>
      <c r="B958" s="28" t="s">
        <v>59</v>
      </c>
      <c r="C958" s="29" t="s">
        <v>2026</v>
      </c>
      <c r="D958" s="28" t="s">
        <v>101</v>
      </c>
      <c r="E958" s="28" t="s">
        <v>2087</v>
      </c>
      <c r="F958" s="28">
        <v>131152</v>
      </c>
      <c r="G958" s="29"/>
      <c r="H958" s="30" t="str">
        <f t="shared" si="217"/>
        <v>GUP-HM01-P1SAF-131152</v>
      </c>
      <c r="I958" s="30" t="s">
        <v>2095</v>
      </c>
      <c r="J958" s="29" t="s">
        <v>542</v>
      </c>
      <c r="K958" s="31">
        <v>44558</v>
      </c>
      <c r="L958" s="31"/>
      <c r="M958" s="28" t="s">
        <v>2002</v>
      </c>
      <c r="N958" s="29" t="s">
        <v>2003</v>
      </c>
      <c r="O958" s="29" t="s">
        <v>52</v>
      </c>
      <c r="P958" s="29" t="s">
        <v>53</v>
      </c>
      <c r="Q958" s="29"/>
      <c r="R958" s="29"/>
      <c r="S958" s="29"/>
      <c r="T958" s="29" t="s">
        <v>104</v>
      </c>
      <c r="U958" s="33" t="s">
        <v>2089</v>
      </c>
      <c r="V958" s="34" t="s">
        <v>2004</v>
      </c>
      <c r="W958" s="34">
        <v>2</v>
      </c>
      <c r="X958" s="162">
        <v>45778</v>
      </c>
      <c r="Y958" s="162">
        <v>45840</v>
      </c>
      <c r="Z958" s="30"/>
      <c r="AA958" s="119" t="str" cm="1">
        <f t="array" ref="AA958">IF(AB958="","",INDEX(AG958:DR958,_xlfn.XMATCH(AB958,AG958:DR958)-1))</f>
        <v>DE-GUP-DT-E-23-304</v>
      </c>
      <c r="AB958" s="120">
        <f t="shared" si="218"/>
        <v>44999</v>
      </c>
      <c r="AC958" s="119" cm="1">
        <f t="array" ref="AC958">IF(AB958="","",INDEX(AG958:DR958,_xlfn.XMATCH(AB958,AG958:DR958)+1))</f>
        <v>2</v>
      </c>
      <c r="AD958" s="119" t="str" cm="1">
        <f t="array" ref="AD958">IF(AE958="","",INDEX(AG958:DR958,_xlfn.XMATCH(AE958,AG958:DR958)-1))</f>
        <v>CRS-GUP-DHI-DT-23-1780</v>
      </c>
      <c r="AE958" s="120">
        <f t="shared" si="219"/>
        <v>45012</v>
      </c>
      <c r="AF958" s="119" t="str" cm="1">
        <f t="array" ref="AF958">IF(AE958="","",INDEX(AG958:DR958,_xlfn.XMATCH(AE958,AG958:DR958)+1))</f>
        <v>NC</v>
      </c>
      <c r="AG958" s="43" t="s">
        <v>2090</v>
      </c>
      <c r="AH958" s="117">
        <v>44557</v>
      </c>
      <c r="AI958" s="199" t="s">
        <v>71</v>
      </c>
      <c r="AJ958" s="43" t="s">
        <v>2091</v>
      </c>
      <c r="AK958" s="117">
        <v>44573</v>
      </c>
      <c r="AL958" s="43" t="s">
        <v>73</v>
      </c>
      <c r="AM958" s="43" t="s">
        <v>2092</v>
      </c>
      <c r="AN958" s="117">
        <v>44608</v>
      </c>
      <c r="AO958" s="43" t="s">
        <v>369</v>
      </c>
      <c r="AP958" s="43" t="s">
        <v>2093</v>
      </c>
      <c r="AQ958" s="117">
        <v>44627</v>
      </c>
      <c r="AR958" s="43" t="s">
        <v>73</v>
      </c>
      <c r="AS958" s="43" t="s">
        <v>6807</v>
      </c>
      <c r="AT958" s="117">
        <v>44999</v>
      </c>
      <c r="AU958" s="43">
        <v>2</v>
      </c>
      <c r="AV958" s="43" t="s">
        <v>6997</v>
      </c>
      <c r="AW958" s="117">
        <v>45012</v>
      </c>
      <c r="AX958" s="43" t="s">
        <v>73</v>
      </c>
      <c r="AZ958" s="117"/>
      <c r="BC958" s="117"/>
      <c r="BF958" s="117"/>
      <c r="BI958" s="117"/>
      <c r="BL958" s="117"/>
      <c r="BR958" s="117"/>
      <c r="BX958" s="117"/>
      <c r="CD958" s="117"/>
      <c r="CJ958" s="117"/>
      <c r="CP958" s="117"/>
      <c r="CV958" s="117"/>
      <c r="DB958" s="117"/>
      <c r="DH958" s="117"/>
      <c r="DN958" s="117"/>
      <c r="DS958" s="31" cm="1">
        <f t="array" ref="DS958">_xlfn.TAKE(_xlfn.CHOOSECOLS(_xlfn.WRAPROWS($AG958:$DR958,6),2),1)</f>
        <v>44557</v>
      </c>
      <c r="DT958" s="31" cm="1">
        <f t="array" ref="DT958">_xlfn.TAKE(_xlfn._xlws.FILTER(_xlfn.CHOOSECOLS(_xlfn.WRAPROWS($AG958:$DR958,6),2),
(_xlfn.CHOOSECOLS(_xlfn.WRAPROWS($AG958:$DR958,6),3) = "0") +
(_xlfn.CHOOSECOLS(_xlfn.WRAPROWS($AG958:$DR958,6),3) = 0) +
(_xlfn.CHOOSECOLS(_xlfn.WRAPROWS($AG958:$DR958,6),3) = "0(CP)")),1)</f>
        <v>44557</v>
      </c>
    </row>
    <row r="959" spans="1:124" s="43" customFormat="1" x14ac:dyDescent="0.45">
      <c r="A959" s="29"/>
      <c r="B959" s="28" t="s">
        <v>59</v>
      </c>
      <c r="C959" s="29" t="s">
        <v>2028</v>
      </c>
      <c r="D959" s="28" t="s">
        <v>101</v>
      </c>
      <c r="E959" s="28" t="s">
        <v>2087</v>
      </c>
      <c r="F959" s="28">
        <v>131153</v>
      </c>
      <c r="G959" s="29"/>
      <c r="H959" s="30" t="str">
        <f t="shared" si="217"/>
        <v>GUP-HM01-P1SAF-131153</v>
      </c>
      <c r="I959" s="30" t="s">
        <v>2096</v>
      </c>
      <c r="J959" s="29" t="s">
        <v>542</v>
      </c>
      <c r="K959" s="31">
        <v>44558</v>
      </c>
      <c r="L959" s="31"/>
      <c r="M959" s="28" t="s">
        <v>2002</v>
      </c>
      <c r="N959" s="29" t="s">
        <v>2003</v>
      </c>
      <c r="O959" s="29" t="s">
        <v>52</v>
      </c>
      <c r="P959" s="29" t="s">
        <v>53</v>
      </c>
      <c r="Q959" s="29"/>
      <c r="R959" s="29"/>
      <c r="S959" s="29"/>
      <c r="T959" s="29" t="s">
        <v>104</v>
      </c>
      <c r="U959" s="33" t="s">
        <v>2089</v>
      </c>
      <c r="V959" s="34" t="s">
        <v>2004</v>
      </c>
      <c r="W959" s="34">
        <v>2</v>
      </c>
      <c r="X959" s="162">
        <v>45778</v>
      </c>
      <c r="Y959" s="162">
        <v>45840</v>
      </c>
      <c r="Z959" s="30"/>
      <c r="AA959" s="119" t="str" cm="1">
        <f t="array" ref="AA959">IF(AB959="","",INDEX(AG959:DR959,_xlfn.XMATCH(AB959,AG959:DR959)-1))</f>
        <v>DE-GUP-DT-E-23-304</v>
      </c>
      <c r="AB959" s="120">
        <f t="shared" si="218"/>
        <v>44999</v>
      </c>
      <c r="AC959" s="119" cm="1">
        <f t="array" ref="AC959">IF(AB959="","",INDEX(AG959:DR959,_xlfn.XMATCH(AB959,AG959:DR959)+1))</f>
        <v>2</v>
      </c>
      <c r="AD959" s="119" t="str" cm="1">
        <f t="array" ref="AD959">IF(AE959="","",INDEX(AG959:DR959,_xlfn.XMATCH(AE959,AG959:DR959)-1))</f>
        <v>CRS-GUP-DHI-DT-23-1780</v>
      </c>
      <c r="AE959" s="120">
        <f t="shared" si="219"/>
        <v>45012</v>
      </c>
      <c r="AF959" s="119" t="str" cm="1">
        <f t="array" ref="AF959">IF(AE959="","",INDEX(AG959:DR959,_xlfn.XMATCH(AE959,AG959:DR959)+1))</f>
        <v>NC</v>
      </c>
      <c r="AG959" s="43" t="s">
        <v>2090</v>
      </c>
      <c r="AH959" s="117">
        <v>44557</v>
      </c>
      <c r="AI959" s="199" t="s">
        <v>71</v>
      </c>
      <c r="AJ959" s="43" t="s">
        <v>2091</v>
      </c>
      <c r="AK959" s="117">
        <v>44573</v>
      </c>
      <c r="AL959" s="43" t="s">
        <v>92</v>
      </c>
      <c r="AM959" s="43" t="s">
        <v>2092</v>
      </c>
      <c r="AN959" s="117">
        <v>44608</v>
      </c>
      <c r="AO959" s="43" t="s">
        <v>369</v>
      </c>
      <c r="AP959" s="43" t="s">
        <v>2093</v>
      </c>
      <c r="AQ959" s="117">
        <v>44627</v>
      </c>
      <c r="AR959" s="43" t="s">
        <v>73</v>
      </c>
      <c r="AS959" s="43" t="s">
        <v>6807</v>
      </c>
      <c r="AT959" s="117">
        <v>44999</v>
      </c>
      <c r="AU959" s="43">
        <v>2</v>
      </c>
      <c r="AV959" s="43" t="s">
        <v>6997</v>
      </c>
      <c r="AW959" s="117">
        <v>45012</v>
      </c>
      <c r="AX959" s="43" t="s">
        <v>73</v>
      </c>
      <c r="AZ959" s="117"/>
      <c r="BC959" s="117"/>
      <c r="BF959" s="117"/>
      <c r="BI959" s="117"/>
      <c r="BL959" s="117"/>
      <c r="BR959" s="117"/>
      <c r="BX959" s="117"/>
      <c r="CD959" s="117"/>
      <c r="CJ959" s="117"/>
      <c r="CP959" s="117"/>
      <c r="CV959" s="117"/>
      <c r="DB959" s="117"/>
      <c r="DH959" s="117"/>
      <c r="DN959" s="117"/>
      <c r="DS959" s="31" cm="1">
        <f t="array" ref="DS959">_xlfn.TAKE(_xlfn.CHOOSECOLS(_xlfn.WRAPROWS($AG959:$DR959,6),2),1)</f>
        <v>44557</v>
      </c>
      <c r="DT959" s="31" cm="1">
        <f t="array" ref="DT959">_xlfn.TAKE(_xlfn._xlws.FILTER(_xlfn.CHOOSECOLS(_xlfn.WRAPROWS($AG959:$DR959,6),2),
(_xlfn.CHOOSECOLS(_xlfn.WRAPROWS($AG959:$DR959,6),3) = "0") +
(_xlfn.CHOOSECOLS(_xlfn.WRAPROWS($AG959:$DR959,6),3) = 0) +
(_xlfn.CHOOSECOLS(_xlfn.WRAPROWS($AG959:$DR959,6),3) = "0(CP)")),1)</f>
        <v>44557</v>
      </c>
    </row>
    <row r="960" spans="1:124" s="43" customFormat="1" x14ac:dyDescent="0.45">
      <c r="A960" s="29"/>
      <c r="B960" s="28" t="s">
        <v>59</v>
      </c>
      <c r="C960" s="29" t="s">
        <v>2011</v>
      </c>
      <c r="D960" s="28" t="s">
        <v>101</v>
      </c>
      <c r="E960" s="28" t="s">
        <v>2087</v>
      </c>
      <c r="F960" s="28">
        <v>131154</v>
      </c>
      <c r="G960" s="29"/>
      <c r="H960" s="30" t="str">
        <f t="shared" si="217"/>
        <v>GUP-HM04-P1SAF-131154</v>
      </c>
      <c r="I960" s="30" t="s">
        <v>2097</v>
      </c>
      <c r="J960" s="29" t="s">
        <v>542</v>
      </c>
      <c r="K960" s="31">
        <v>44558</v>
      </c>
      <c r="L960" s="31"/>
      <c r="M960" s="28" t="s">
        <v>2002</v>
      </c>
      <c r="N960" s="29" t="s">
        <v>2003</v>
      </c>
      <c r="O960" s="29" t="s">
        <v>52</v>
      </c>
      <c r="P960" s="29" t="s">
        <v>53</v>
      </c>
      <c r="Q960" s="29"/>
      <c r="R960" s="29"/>
      <c r="S960" s="29"/>
      <c r="T960" s="29" t="s">
        <v>104</v>
      </c>
      <c r="U960" s="33" t="s">
        <v>2089</v>
      </c>
      <c r="V960" s="34" t="s">
        <v>2004</v>
      </c>
      <c r="W960" s="34">
        <v>2</v>
      </c>
      <c r="X960" s="162">
        <v>45778</v>
      </c>
      <c r="Y960" s="162">
        <v>45840</v>
      </c>
      <c r="Z960" s="30"/>
      <c r="AA960" s="119" t="str" cm="1">
        <f t="array" ref="AA960">IF(AB960="","",INDEX(AG960:DR960,_xlfn.XMATCH(AB960,AG960:DR960)-1))</f>
        <v>DE-GUP-DT-E-23-304</v>
      </c>
      <c r="AB960" s="120">
        <f t="shared" si="218"/>
        <v>44999</v>
      </c>
      <c r="AC960" s="119" cm="1">
        <f t="array" ref="AC960">IF(AB960="","",INDEX(AG960:DR960,_xlfn.XMATCH(AB960,AG960:DR960)+1))</f>
        <v>2</v>
      </c>
      <c r="AD960" s="119" t="str" cm="1">
        <f t="array" ref="AD960">IF(AE960="","",INDEX(AG960:DR960,_xlfn.XMATCH(AE960,AG960:DR960)-1))</f>
        <v>CRS-GUP-DHI-DT-23-1780</v>
      </c>
      <c r="AE960" s="120">
        <f t="shared" si="219"/>
        <v>45012</v>
      </c>
      <c r="AF960" s="119" t="str" cm="1">
        <f t="array" ref="AF960">IF(AE960="","",INDEX(AG960:DR960,_xlfn.XMATCH(AE960,AG960:DR960)+1))</f>
        <v>NC</v>
      </c>
      <c r="AG960" s="43" t="s">
        <v>2090</v>
      </c>
      <c r="AH960" s="117">
        <v>44557</v>
      </c>
      <c r="AI960" s="199" t="s">
        <v>71</v>
      </c>
      <c r="AJ960" s="43" t="s">
        <v>2091</v>
      </c>
      <c r="AK960" s="117">
        <v>44573</v>
      </c>
      <c r="AL960" s="43" t="s">
        <v>73</v>
      </c>
      <c r="AM960" s="43" t="s">
        <v>2092</v>
      </c>
      <c r="AN960" s="117">
        <v>44608</v>
      </c>
      <c r="AO960" s="43" t="s">
        <v>369</v>
      </c>
      <c r="AP960" s="43" t="s">
        <v>2093</v>
      </c>
      <c r="AQ960" s="117">
        <v>44627</v>
      </c>
      <c r="AR960" s="43" t="s">
        <v>73</v>
      </c>
      <c r="AS960" s="43" t="s">
        <v>6807</v>
      </c>
      <c r="AT960" s="117">
        <v>44999</v>
      </c>
      <c r="AU960" s="43">
        <v>2</v>
      </c>
      <c r="AV960" s="43" t="s">
        <v>6997</v>
      </c>
      <c r="AW960" s="117">
        <v>45012</v>
      </c>
      <c r="AX960" s="43" t="s">
        <v>73</v>
      </c>
      <c r="AZ960" s="117"/>
      <c r="BC960" s="117"/>
      <c r="BF960" s="117"/>
      <c r="BI960" s="117"/>
      <c r="BL960" s="117"/>
      <c r="BR960" s="117"/>
      <c r="BX960" s="117"/>
      <c r="CD960" s="117"/>
      <c r="CJ960" s="117"/>
      <c r="CP960" s="117"/>
      <c r="CV960" s="117"/>
      <c r="DB960" s="117"/>
      <c r="DH960" s="117"/>
      <c r="DN960" s="117"/>
      <c r="DS960" s="31" cm="1">
        <f t="array" ref="DS960">_xlfn.TAKE(_xlfn.CHOOSECOLS(_xlfn.WRAPROWS($AG960:$DR960,6),2),1)</f>
        <v>44557</v>
      </c>
      <c r="DT960" s="31" cm="1">
        <f t="array" ref="DT960">_xlfn.TAKE(_xlfn._xlws.FILTER(_xlfn.CHOOSECOLS(_xlfn.WRAPROWS($AG960:$DR960,6),2),
(_xlfn.CHOOSECOLS(_xlfn.WRAPROWS($AG960:$DR960,6),3) = "0") +
(_xlfn.CHOOSECOLS(_xlfn.WRAPROWS($AG960:$DR960,6),3) = 0) +
(_xlfn.CHOOSECOLS(_xlfn.WRAPROWS($AG960:$DR960,6),3) = "0(CP)")),1)</f>
        <v>44557</v>
      </c>
    </row>
    <row r="961" spans="1:124" s="43" customFormat="1" x14ac:dyDescent="0.45">
      <c r="A961" s="29"/>
      <c r="B961" s="28" t="s">
        <v>59</v>
      </c>
      <c r="C961" s="29" t="s">
        <v>2022</v>
      </c>
      <c r="D961" s="28" t="s">
        <v>101</v>
      </c>
      <c r="E961" s="28" t="s">
        <v>2098</v>
      </c>
      <c r="F961" s="28">
        <v>131051</v>
      </c>
      <c r="G961" s="29"/>
      <c r="H961" s="30" t="str">
        <f t="shared" si="217"/>
        <v>GUP-HM05-P1SAJ-131051</v>
      </c>
      <c r="I961" s="30" t="s">
        <v>6864</v>
      </c>
      <c r="J961" s="29" t="s">
        <v>65</v>
      </c>
      <c r="K961" s="31">
        <v>44848</v>
      </c>
      <c r="L961" s="31">
        <v>44937</v>
      </c>
      <c r="M961" s="28" t="s">
        <v>2002</v>
      </c>
      <c r="N961" s="29" t="s">
        <v>2003</v>
      </c>
      <c r="O961" s="29" t="s">
        <v>52</v>
      </c>
      <c r="P961" s="29" t="s">
        <v>53</v>
      </c>
      <c r="Q961" s="29"/>
      <c r="R961" s="29"/>
      <c r="S961" s="29"/>
      <c r="T961" s="29" t="s">
        <v>104</v>
      </c>
      <c r="U961" s="33" t="s">
        <v>2099</v>
      </c>
      <c r="V961" s="34" t="s">
        <v>2004</v>
      </c>
      <c r="W961" s="34">
        <v>2</v>
      </c>
      <c r="X961" s="162">
        <v>45764</v>
      </c>
      <c r="Y961" s="162">
        <v>45840</v>
      </c>
      <c r="Z961" s="30"/>
      <c r="AA961" s="119" t="str" cm="1">
        <f t="array" ref="AA961">IF(AB961="","",INDEX(AG961:DR961,_xlfn.XMATCH(AB961,AG961:DR961)-1))</f>
        <v>DE-GUP-DT-E-23-987</v>
      </c>
      <c r="AB961" s="120">
        <f t="shared" si="218"/>
        <v>45272</v>
      </c>
      <c r="AC961" s="119" cm="1">
        <f t="array" ref="AC961">IF(AB961="","",INDEX(AG961:DR961,_xlfn.XMATCH(AB961,AG961:DR961)+1))</f>
        <v>1</v>
      </c>
      <c r="AD961" s="119" t="str" cm="1">
        <f t="array" ref="AD961">IF(AE961="","",INDEX(AG961:DR961,_xlfn.XMATCH(AE961,AG961:DR961)-1))</f>
        <v>CRS-GUP-DHI-DT-23-1855</v>
      </c>
      <c r="AE961" s="120">
        <f t="shared" si="219"/>
        <v>45035</v>
      </c>
      <c r="AF961" s="119" t="str" cm="1">
        <f t="array" ref="AF961">IF(AE961="","",INDEX(AG961:DR961,_xlfn.XMATCH(AE961,AG961:DR961)+1))</f>
        <v>AA</v>
      </c>
      <c r="AG961" s="43" t="s">
        <v>5012</v>
      </c>
      <c r="AH961" s="117">
        <v>44840</v>
      </c>
      <c r="AI961" s="199" t="s">
        <v>90</v>
      </c>
      <c r="AJ961" s="43" t="s">
        <v>5566</v>
      </c>
      <c r="AK961" s="117">
        <v>44889</v>
      </c>
      <c r="AL961" s="43" t="s">
        <v>92</v>
      </c>
      <c r="AM961" s="43" t="s">
        <v>6102</v>
      </c>
      <c r="AN961" s="117">
        <v>44931</v>
      </c>
      <c r="AO961" s="43" t="s">
        <v>52</v>
      </c>
      <c r="AP961" s="43" t="s">
        <v>6370</v>
      </c>
      <c r="AQ961" s="117">
        <v>44961</v>
      </c>
      <c r="AR961" s="43" t="s">
        <v>92</v>
      </c>
      <c r="AS961" s="43" t="s">
        <v>6868</v>
      </c>
      <c r="AT961" s="117">
        <v>45000</v>
      </c>
      <c r="AU961" s="43" t="s">
        <v>337</v>
      </c>
      <c r="AV961" s="43" t="s">
        <v>6953</v>
      </c>
      <c r="AW961" s="117">
        <v>45007</v>
      </c>
      <c r="AX961" s="43" t="s">
        <v>113</v>
      </c>
      <c r="AY961" s="43" t="s">
        <v>7059</v>
      </c>
      <c r="AZ961" s="117">
        <v>45015</v>
      </c>
      <c r="BA961" s="43" t="s">
        <v>340</v>
      </c>
      <c r="BB961" s="43" t="s">
        <v>7207</v>
      </c>
      <c r="BC961" s="117">
        <v>45035</v>
      </c>
      <c r="BD961" s="43" t="s">
        <v>84</v>
      </c>
      <c r="BE961" s="43" t="s">
        <v>8120</v>
      </c>
      <c r="BF961" s="117">
        <v>45272</v>
      </c>
      <c r="BG961" s="43">
        <v>1</v>
      </c>
      <c r="BI961" s="117"/>
      <c r="BL961" s="117"/>
      <c r="BR961" s="117"/>
      <c r="BX961" s="117"/>
      <c r="CD961" s="117"/>
      <c r="CJ961" s="117"/>
      <c r="CP961" s="117"/>
      <c r="CV961" s="117"/>
      <c r="DB961" s="117"/>
      <c r="DH961" s="117"/>
      <c r="DN961" s="117"/>
      <c r="DS961" s="31" cm="1">
        <f t="array" ref="DS961">_xlfn.TAKE(_xlfn.CHOOSECOLS(_xlfn.WRAPROWS($AG961:$DR961,6),2),1)</f>
        <v>44840</v>
      </c>
      <c r="DT961" s="31" cm="1">
        <f t="array" ref="DT961">_xlfn.TAKE(_xlfn._xlws.FILTER(_xlfn.CHOOSECOLS(_xlfn.WRAPROWS($AG961:$DR961,6),2),
(_xlfn.CHOOSECOLS(_xlfn.WRAPROWS($AG961:$DR961,6),3) = "0") +
(_xlfn.CHOOSECOLS(_xlfn.WRAPROWS($AG961:$DR961,6),3) = 0) +
(_xlfn.CHOOSECOLS(_xlfn.WRAPROWS($AG961:$DR961,6),3) = "0(CP)")),1)</f>
        <v>45015</v>
      </c>
    </row>
    <row r="962" spans="1:124" s="43" customFormat="1" x14ac:dyDescent="0.45">
      <c r="A962" s="29"/>
      <c r="B962" s="28" t="s">
        <v>59</v>
      </c>
      <c r="C962" s="29" t="s">
        <v>2026</v>
      </c>
      <c r="D962" s="28" t="s">
        <v>101</v>
      </c>
      <c r="E962" s="28" t="s">
        <v>2098</v>
      </c>
      <c r="F962" s="28">
        <v>131052</v>
      </c>
      <c r="G962" s="29"/>
      <c r="H962" s="30" t="str">
        <f t="shared" si="217"/>
        <v>GUP-HM01-P1SAJ-131052</v>
      </c>
      <c r="I962" s="30" t="s">
        <v>6865</v>
      </c>
      <c r="J962" s="29" t="s">
        <v>542</v>
      </c>
      <c r="K962" s="31">
        <v>44848</v>
      </c>
      <c r="L962" s="31"/>
      <c r="M962" s="28" t="s">
        <v>2002</v>
      </c>
      <c r="N962" s="29" t="s">
        <v>2003</v>
      </c>
      <c r="O962" s="29" t="s">
        <v>52</v>
      </c>
      <c r="P962" s="29" t="s">
        <v>53</v>
      </c>
      <c r="Q962" s="29"/>
      <c r="R962" s="29"/>
      <c r="S962" s="29"/>
      <c r="T962" s="29" t="s">
        <v>104</v>
      </c>
      <c r="U962" s="33" t="s">
        <v>2099</v>
      </c>
      <c r="V962" s="34" t="s">
        <v>2004</v>
      </c>
      <c r="W962" s="34">
        <v>2</v>
      </c>
      <c r="X962" s="162">
        <v>45764</v>
      </c>
      <c r="Y962" s="162">
        <v>45840</v>
      </c>
      <c r="Z962" s="30"/>
      <c r="AA962" s="119" t="str" cm="1">
        <f t="array" ref="AA962">IF(AB962="","",INDEX(AG962:DR962,_xlfn.XMATCH(AB962,AG962:DR962)-1))</f>
        <v>DE-GUP-DT-E-23-987</v>
      </c>
      <c r="AB962" s="120">
        <f t="shared" si="218"/>
        <v>45272</v>
      </c>
      <c r="AC962" s="119" cm="1">
        <f t="array" ref="AC962">IF(AB962="","",INDEX(AG962:DR962,_xlfn.XMATCH(AB962,AG962:DR962)+1))</f>
        <v>3</v>
      </c>
      <c r="AD962" s="119" t="str" cm="1">
        <f t="array" ref="AD962">IF(AE962="","",INDEX(AG962:DR962,_xlfn.XMATCH(AE962,AG962:DR962)-1))</f>
        <v>CRS-GUP-DHI-DT-23-1769</v>
      </c>
      <c r="AE962" s="120">
        <f t="shared" si="219"/>
        <v>45007</v>
      </c>
      <c r="AF962" s="119" t="str" cm="1">
        <f t="array" ref="AF962">IF(AE962="","",INDEX(AG962:DR962,_xlfn.XMATCH(AE962,AG962:DR962)+1))</f>
        <v>NC</v>
      </c>
      <c r="AG962" s="43" t="s">
        <v>5012</v>
      </c>
      <c r="AH962" s="117">
        <v>44840</v>
      </c>
      <c r="AI962" s="199">
        <v>0</v>
      </c>
      <c r="AJ962" s="43" t="s">
        <v>5566</v>
      </c>
      <c r="AK962" s="117">
        <v>44889</v>
      </c>
      <c r="AL962" s="43" t="s">
        <v>92</v>
      </c>
      <c r="AM962" s="43" t="s">
        <v>6102</v>
      </c>
      <c r="AN962" s="117">
        <v>44931</v>
      </c>
      <c r="AO962" s="43">
        <v>1</v>
      </c>
      <c r="AP962" s="43" t="s">
        <v>6370</v>
      </c>
      <c r="AQ962" s="117">
        <v>44961</v>
      </c>
      <c r="AR962" s="43" t="s">
        <v>73</v>
      </c>
      <c r="AS962" s="43" t="s">
        <v>6868</v>
      </c>
      <c r="AT962" s="117">
        <v>45000</v>
      </c>
      <c r="AU962" s="43">
        <v>2</v>
      </c>
      <c r="AV962" s="43" t="s">
        <v>6953</v>
      </c>
      <c r="AW962" s="117">
        <v>45007</v>
      </c>
      <c r="AX962" s="43" t="s">
        <v>73</v>
      </c>
      <c r="AY962" s="43" t="s">
        <v>8120</v>
      </c>
      <c r="AZ962" s="117">
        <v>45272</v>
      </c>
      <c r="BA962" s="43">
        <v>3</v>
      </c>
      <c r="BC962" s="117"/>
      <c r="BF962" s="117"/>
      <c r="BI962" s="117"/>
      <c r="BL962" s="117"/>
      <c r="BR962" s="117"/>
      <c r="BX962" s="117"/>
      <c r="CD962" s="117"/>
      <c r="CJ962" s="117"/>
      <c r="CP962" s="117"/>
      <c r="CV962" s="117"/>
      <c r="DB962" s="117"/>
      <c r="DH962" s="117"/>
      <c r="DN962" s="117"/>
      <c r="DS962" s="31" cm="1">
        <f t="array" ref="DS962">_xlfn.TAKE(_xlfn.CHOOSECOLS(_xlfn.WRAPROWS($AG962:$DR962,6),2),1)</f>
        <v>44840</v>
      </c>
      <c r="DT962" s="31" cm="1">
        <f t="array" ref="DT962">_xlfn.TAKE(_xlfn._xlws.FILTER(_xlfn.CHOOSECOLS(_xlfn.WRAPROWS($AG962:$DR962,6),2),
(_xlfn.CHOOSECOLS(_xlfn.WRAPROWS($AG962:$DR962,6),3) = "0") +
(_xlfn.CHOOSECOLS(_xlfn.WRAPROWS($AG962:$DR962,6),3) = 0) +
(_xlfn.CHOOSECOLS(_xlfn.WRAPROWS($AG962:$DR962,6),3) = "0(CP)")),1)</f>
        <v>44840</v>
      </c>
    </row>
    <row r="963" spans="1:124" s="43" customFormat="1" x14ac:dyDescent="0.45">
      <c r="A963" s="29"/>
      <c r="B963" s="28" t="s">
        <v>59</v>
      </c>
      <c r="C963" s="29" t="s">
        <v>2028</v>
      </c>
      <c r="D963" s="28" t="s">
        <v>101</v>
      </c>
      <c r="E963" s="28" t="s">
        <v>2098</v>
      </c>
      <c r="F963" s="28">
        <v>131053</v>
      </c>
      <c r="G963" s="29"/>
      <c r="H963" s="30" t="str">
        <f t="shared" si="217"/>
        <v>GUP-HM01-P1SAJ-131053</v>
      </c>
      <c r="I963" s="30" t="s">
        <v>6866</v>
      </c>
      <c r="J963" s="29" t="s">
        <v>542</v>
      </c>
      <c r="K963" s="31">
        <v>44848</v>
      </c>
      <c r="L963" s="31"/>
      <c r="M963" s="28" t="s">
        <v>2002</v>
      </c>
      <c r="N963" s="29" t="s">
        <v>2003</v>
      </c>
      <c r="O963" s="29" t="s">
        <v>52</v>
      </c>
      <c r="P963" s="29" t="s">
        <v>53</v>
      </c>
      <c r="Q963" s="29"/>
      <c r="R963" s="29"/>
      <c r="S963" s="29"/>
      <c r="T963" s="29" t="s">
        <v>104</v>
      </c>
      <c r="U963" s="33" t="s">
        <v>2099</v>
      </c>
      <c r="V963" s="34" t="s">
        <v>2004</v>
      </c>
      <c r="W963" s="34">
        <v>2</v>
      </c>
      <c r="X963" s="162">
        <v>45764</v>
      </c>
      <c r="Y963" s="162">
        <v>45840</v>
      </c>
      <c r="Z963" s="30"/>
      <c r="AA963" s="119" t="str" cm="1">
        <f t="array" ref="AA963">IF(AB963="","",INDEX(AG963:DR963,_xlfn.XMATCH(AB963,AG963:DR963)-1))</f>
        <v>DE-GUP-DT-E-23-987</v>
      </c>
      <c r="AB963" s="120">
        <f t="shared" si="218"/>
        <v>45272</v>
      </c>
      <c r="AC963" s="119" cm="1">
        <f t="array" ref="AC963">IF(AB963="","",INDEX(AG963:DR963,_xlfn.XMATCH(AB963,AG963:DR963)+1))</f>
        <v>3</v>
      </c>
      <c r="AD963" s="119" t="str" cm="1">
        <f t="array" ref="AD963">IF(AE963="","",INDEX(AG963:DR963,_xlfn.XMATCH(AE963,AG963:DR963)-1))</f>
        <v>CRS-GUP-DHI-DT-23-1769</v>
      </c>
      <c r="AE963" s="120">
        <f t="shared" si="219"/>
        <v>45007</v>
      </c>
      <c r="AF963" s="119" t="str" cm="1">
        <f t="array" ref="AF963">IF(AE963="","",INDEX(AG963:DR963,_xlfn.XMATCH(AE963,AG963:DR963)+1))</f>
        <v>NC</v>
      </c>
      <c r="AG963" s="43" t="s">
        <v>5012</v>
      </c>
      <c r="AH963" s="117">
        <v>44840</v>
      </c>
      <c r="AI963" s="199">
        <v>0</v>
      </c>
      <c r="AJ963" s="43" t="s">
        <v>5566</v>
      </c>
      <c r="AK963" s="117">
        <v>44889</v>
      </c>
      <c r="AL963" s="43" t="s">
        <v>92</v>
      </c>
      <c r="AM963" s="43" t="s">
        <v>6102</v>
      </c>
      <c r="AN963" s="117">
        <v>44931</v>
      </c>
      <c r="AO963" s="43">
        <v>1</v>
      </c>
      <c r="AP963" s="43" t="s">
        <v>6370</v>
      </c>
      <c r="AQ963" s="117">
        <v>44961</v>
      </c>
      <c r="AR963" s="43" t="s">
        <v>73</v>
      </c>
      <c r="AS963" s="43" t="s">
        <v>6868</v>
      </c>
      <c r="AT963" s="117">
        <v>45000</v>
      </c>
      <c r="AU963" s="43">
        <v>2</v>
      </c>
      <c r="AV963" s="43" t="s">
        <v>6953</v>
      </c>
      <c r="AW963" s="117">
        <v>45007</v>
      </c>
      <c r="AX963" s="43" t="s">
        <v>73</v>
      </c>
      <c r="AY963" s="43" t="s">
        <v>8120</v>
      </c>
      <c r="AZ963" s="117">
        <v>45272</v>
      </c>
      <c r="BA963" s="43">
        <v>3</v>
      </c>
      <c r="BC963" s="117"/>
      <c r="BF963" s="117"/>
      <c r="BI963" s="117"/>
      <c r="BL963" s="117"/>
      <c r="BR963" s="117"/>
      <c r="BX963" s="117"/>
      <c r="CD963" s="117"/>
      <c r="CJ963" s="117"/>
      <c r="CP963" s="117"/>
      <c r="CV963" s="117"/>
      <c r="DB963" s="117"/>
      <c r="DH963" s="117"/>
      <c r="DN963" s="117"/>
      <c r="DS963" s="31" cm="1">
        <f t="array" ref="DS963">_xlfn.TAKE(_xlfn.CHOOSECOLS(_xlfn.WRAPROWS($AG963:$DR963,6),2),1)</f>
        <v>44840</v>
      </c>
      <c r="DT963" s="31" cm="1">
        <f t="array" ref="DT963">_xlfn.TAKE(_xlfn._xlws.FILTER(_xlfn.CHOOSECOLS(_xlfn.WRAPROWS($AG963:$DR963,6),2),
(_xlfn.CHOOSECOLS(_xlfn.WRAPROWS($AG963:$DR963,6),3) = "0") +
(_xlfn.CHOOSECOLS(_xlfn.WRAPROWS($AG963:$DR963,6),3) = 0) +
(_xlfn.CHOOSECOLS(_xlfn.WRAPROWS($AG963:$DR963,6),3) = "0(CP)")),1)</f>
        <v>44840</v>
      </c>
    </row>
    <row r="964" spans="1:124" s="43" customFormat="1" x14ac:dyDescent="0.45">
      <c r="A964" s="29"/>
      <c r="B964" s="28" t="s">
        <v>59</v>
      </c>
      <c r="C964" s="29" t="s">
        <v>2011</v>
      </c>
      <c r="D964" s="28" t="s">
        <v>101</v>
      </c>
      <c r="E964" s="28" t="s">
        <v>2098</v>
      </c>
      <c r="F964" s="28">
        <v>131054</v>
      </c>
      <c r="G964" s="29"/>
      <c r="H964" s="30" t="str">
        <f t="shared" si="217"/>
        <v>GUP-HM04-P1SAJ-131054</v>
      </c>
      <c r="I964" s="30" t="s">
        <v>6867</v>
      </c>
      <c r="J964" s="29" t="s">
        <v>542</v>
      </c>
      <c r="K964" s="31">
        <v>44848</v>
      </c>
      <c r="L964" s="31"/>
      <c r="M964" s="28" t="s">
        <v>2002</v>
      </c>
      <c r="N964" s="29" t="s">
        <v>2003</v>
      </c>
      <c r="O964" s="29" t="s">
        <v>52</v>
      </c>
      <c r="P964" s="29" t="s">
        <v>53</v>
      </c>
      <c r="Q964" s="29"/>
      <c r="R964" s="29"/>
      <c r="S964" s="29"/>
      <c r="T964" s="29" t="s">
        <v>104</v>
      </c>
      <c r="U964" s="33" t="s">
        <v>2099</v>
      </c>
      <c r="V964" s="34" t="s">
        <v>2004</v>
      </c>
      <c r="W964" s="34">
        <v>2</v>
      </c>
      <c r="X964" s="162">
        <v>45764</v>
      </c>
      <c r="Y964" s="162">
        <v>45840</v>
      </c>
      <c r="Z964" s="30"/>
      <c r="AA964" s="119" t="str" cm="1">
        <f t="array" ref="AA964">IF(AB964="","",INDEX(AG964:DR964,_xlfn.XMATCH(AB964,AG964:DR964)-1))</f>
        <v>DE-GUP-DT-E-23-987</v>
      </c>
      <c r="AB964" s="120">
        <f t="shared" si="218"/>
        <v>45272</v>
      </c>
      <c r="AC964" s="119" cm="1">
        <f t="array" ref="AC964">IF(AB964="","",INDEX(AG964:DR964,_xlfn.XMATCH(AB964,AG964:DR964)+1))</f>
        <v>3</v>
      </c>
      <c r="AD964" s="119" t="str" cm="1">
        <f t="array" ref="AD964">IF(AE964="","",INDEX(AG964:DR964,_xlfn.XMATCH(AE964,AG964:DR964)-1))</f>
        <v>CRS-GUP-DHI-DT-23-1769</v>
      </c>
      <c r="AE964" s="120">
        <f t="shared" si="219"/>
        <v>45007</v>
      </c>
      <c r="AF964" s="119" t="str" cm="1">
        <f t="array" ref="AF964">IF(AE964="","",INDEX(AG964:DR964,_xlfn.XMATCH(AE964,AG964:DR964)+1))</f>
        <v>NC</v>
      </c>
      <c r="AG964" s="43" t="s">
        <v>5012</v>
      </c>
      <c r="AH964" s="117">
        <v>44840</v>
      </c>
      <c r="AI964" s="199">
        <v>0</v>
      </c>
      <c r="AJ964" s="43" t="s">
        <v>5566</v>
      </c>
      <c r="AK964" s="117">
        <v>44889</v>
      </c>
      <c r="AL964" s="43" t="s">
        <v>73</v>
      </c>
      <c r="AM964" s="43" t="s">
        <v>6102</v>
      </c>
      <c r="AN964" s="117">
        <v>44931</v>
      </c>
      <c r="AO964" s="43">
        <v>1</v>
      </c>
      <c r="AP964" s="43" t="s">
        <v>6370</v>
      </c>
      <c r="AQ964" s="117">
        <v>44961</v>
      </c>
      <c r="AR964" s="43" t="s">
        <v>73</v>
      </c>
      <c r="AS964" s="43" t="s">
        <v>6868</v>
      </c>
      <c r="AT964" s="117">
        <v>45000</v>
      </c>
      <c r="AU964" s="43">
        <v>2</v>
      </c>
      <c r="AV964" s="43" t="s">
        <v>6953</v>
      </c>
      <c r="AW964" s="117">
        <v>45007</v>
      </c>
      <c r="AX964" s="43" t="s">
        <v>73</v>
      </c>
      <c r="AY964" s="43" t="s">
        <v>8120</v>
      </c>
      <c r="AZ964" s="117">
        <v>45272</v>
      </c>
      <c r="BA964" s="43">
        <v>3</v>
      </c>
      <c r="BC964" s="117"/>
      <c r="BF964" s="117"/>
      <c r="BI964" s="117"/>
      <c r="BL964" s="117"/>
      <c r="BR964" s="117"/>
      <c r="BX964" s="117"/>
      <c r="CD964" s="117"/>
      <c r="CJ964" s="117"/>
      <c r="CP964" s="117"/>
      <c r="CV964" s="117"/>
      <c r="DB964" s="117"/>
      <c r="DH964" s="117"/>
      <c r="DN964" s="117"/>
      <c r="DS964" s="31" cm="1">
        <f t="array" ref="DS964">_xlfn.TAKE(_xlfn.CHOOSECOLS(_xlfn.WRAPROWS($AG964:$DR964,6),2),1)</f>
        <v>44840</v>
      </c>
      <c r="DT964" s="31" cm="1">
        <f t="array" ref="DT964">_xlfn.TAKE(_xlfn._xlws.FILTER(_xlfn.CHOOSECOLS(_xlfn.WRAPROWS($AG964:$DR964,6),2),
(_xlfn.CHOOSECOLS(_xlfn.WRAPROWS($AG964:$DR964,6),3) = "0") +
(_xlfn.CHOOSECOLS(_xlfn.WRAPROWS($AG964:$DR964,6),3) = 0) +
(_xlfn.CHOOSECOLS(_xlfn.WRAPROWS($AG964:$DR964,6),3) = "0(CP)")),1)</f>
        <v>44840</v>
      </c>
    </row>
    <row r="965" spans="1:124" s="43" customFormat="1" x14ac:dyDescent="0.45">
      <c r="A965" s="29"/>
      <c r="B965" s="28" t="s">
        <v>59</v>
      </c>
      <c r="C965" s="29" t="s">
        <v>2022</v>
      </c>
      <c r="D965" s="28" t="s">
        <v>101</v>
      </c>
      <c r="E965" s="28" t="s">
        <v>2100</v>
      </c>
      <c r="F965" s="28">
        <v>131061</v>
      </c>
      <c r="G965" s="29"/>
      <c r="H965" s="30" t="str">
        <f t="shared" si="217"/>
        <v>GUP-HM05-P1SAD-131061</v>
      </c>
      <c r="I965" s="30" t="s">
        <v>2101</v>
      </c>
      <c r="J965" s="29" t="s">
        <v>65</v>
      </c>
      <c r="K965" s="31">
        <v>44602</v>
      </c>
      <c r="L965" s="31">
        <v>44888</v>
      </c>
      <c r="M965" s="28" t="s">
        <v>2002</v>
      </c>
      <c r="N965" s="29" t="s">
        <v>2003</v>
      </c>
      <c r="O965" s="29" t="s">
        <v>52</v>
      </c>
      <c r="P965" s="29" t="s">
        <v>53</v>
      </c>
      <c r="Q965" s="29"/>
      <c r="R965" s="29"/>
      <c r="S965" s="29"/>
      <c r="T965" s="29" t="s">
        <v>104</v>
      </c>
      <c r="U965" s="33" t="s">
        <v>2102</v>
      </c>
      <c r="V965" s="34" t="s">
        <v>2004</v>
      </c>
      <c r="W965" s="34">
        <v>2</v>
      </c>
      <c r="X965" s="162">
        <v>45764</v>
      </c>
      <c r="Y965" s="162">
        <v>45840</v>
      </c>
      <c r="Z965" s="30"/>
      <c r="AA965" s="119" t="str" cm="1">
        <f t="array" ref="AA965">IF(AB965="","",INDEX(AG965:DR965,_xlfn.XMATCH(AB965,AG965:DR965)-1))</f>
        <v>DE-GUP-DT-E-24-192</v>
      </c>
      <c r="AB965" s="120">
        <f t="shared" si="218"/>
        <v>45498</v>
      </c>
      <c r="AC965" s="119" cm="1">
        <f t="array" ref="AC965">IF(AB965="","",INDEX(AG965:DR965,_xlfn.XMATCH(AB965,AG965:DR965)+1))</f>
        <v>2</v>
      </c>
      <c r="AD965" s="119" t="str" cm="1">
        <f t="array" ref="AD965">IF(AE965="","",INDEX(AG965:DR965,_xlfn.XMATCH(AE965,AG965:DR965)-1))</f>
        <v>자체 CRS 개정 후 제출</v>
      </c>
      <c r="AE965" s="120">
        <f t="shared" si="219"/>
        <v>45497</v>
      </c>
      <c r="AF965" s="119" t="str" cm="1">
        <f t="array" ref="AF965">IF(AE965="","",INDEX(AG965:DR965,_xlfn.XMATCH(AE965,AG965:DR965)+1))</f>
        <v>N/A</v>
      </c>
      <c r="AG965" s="43" t="s">
        <v>2103</v>
      </c>
      <c r="AH965" s="117">
        <v>44503</v>
      </c>
      <c r="AI965" s="199" t="s">
        <v>106</v>
      </c>
      <c r="AJ965" s="43" t="s">
        <v>2008</v>
      </c>
      <c r="AK965" s="117">
        <v>44530</v>
      </c>
      <c r="AL965" s="43" t="s">
        <v>77</v>
      </c>
      <c r="AM965" s="43" t="s">
        <v>2104</v>
      </c>
      <c r="AN965" s="117">
        <v>44537</v>
      </c>
      <c r="AO965" s="43" t="s">
        <v>75</v>
      </c>
      <c r="AP965" s="43" t="s">
        <v>2105</v>
      </c>
      <c r="AQ965" s="117">
        <v>44573</v>
      </c>
      <c r="AR965" s="43" t="s">
        <v>110</v>
      </c>
      <c r="AS965" s="43" t="s">
        <v>2106</v>
      </c>
      <c r="AT965" s="117">
        <v>44811</v>
      </c>
      <c r="AU965" s="43" t="s">
        <v>340</v>
      </c>
      <c r="AV965" s="43" t="s">
        <v>5032</v>
      </c>
      <c r="AW965" s="117">
        <v>44843</v>
      </c>
      <c r="AX965" s="43" t="s">
        <v>84</v>
      </c>
      <c r="AY965" s="43" t="s">
        <v>8059</v>
      </c>
      <c r="AZ965" s="117">
        <v>45253</v>
      </c>
      <c r="BA965" s="43">
        <v>1</v>
      </c>
      <c r="BB965" s="43" t="s">
        <v>7690</v>
      </c>
      <c r="BC965" s="117">
        <v>45497</v>
      </c>
      <c r="BD965" s="43" t="s">
        <v>456</v>
      </c>
      <c r="BE965" s="43" t="s">
        <v>8503</v>
      </c>
      <c r="BF965" s="117">
        <v>45498</v>
      </c>
      <c r="BG965" s="43">
        <v>2</v>
      </c>
      <c r="BI965" s="117"/>
      <c r="BL965" s="117"/>
      <c r="BR965" s="117"/>
      <c r="BX965" s="117"/>
      <c r="CD965" s="117"/>
      <c r="CJ965" s="117"/>
      <c r="CP965" s="117"/>
      <c r="CV965" s="117"/>
      <c r="DB965" s="117"/>
      <c r="DH965" s="117"/>
      <c r="DN965" s="117"/>
      <c r="DS965" s="31" cm="1">
        <f t="array" ref="DS965">_xlfn.TAKE(_xlfn.CHOOSECOLS(_xlfn.WRAPROWS($AG965:$DR965,6),2),1)</f>
        <v>44503</v>
      </c>
      <c r="DT965" s="31" cm="1">
        <f t="array" ref="DT965">_xlfn.TAKE(_xlfn._xlws.FILTER(_xlfn.CHOOSECOLS(_xlfn.WRAPROWS($AG965:$DR965,6),2),
(_xlfn.CHOOSECOLS(_xlfn.WRAPROWS($AG965:$DR965,6),3) = "0") +
(_xlfn.CHOOSECOLS(_xlfn.WRAPROWS($AG965:$DR965,6),3) = 0) +
(_xlfn.CHOOSECOLS(_xlfn.WRAPROWS($AG965:$DR965,6),3) = "0(CP)")),1)</f>
        <v>44811</v>
      </c>
    </row>
    <row r="966" spans="1:124" s="43" customFormat="1" x14ac:dyDescent="0.45">
      <c r="A966" s="29"/>
      <c r="B966" s="28" t="s">
        <v>59</v>
      </c>
      <c r="C966" s="29" t="s">
        <v>2026</v>
      </c>
      <c r="D966" s="28" t="s">
        <v>101</v>
      </c>
      <c r="E966" s="28" t="s">
        <v>2100</v>
      </c>
      <c r="F966" s="28">
        <v>131062</v>
      </c>
      <c r="G966" s="29"/>
      <c r="H966" s="30" t="str">
        <f t="shared" si="217"/>
        <v>GUP-HM01-P1SAD-131062</v>
      </c>
      <c r="I966" s="30" t="s">
        <v>2107</v>
      </c>
      <c r="J966" s="29" t="s">
        <v>542</v>
      </c>
      <c r="K966" s="31">
        <v>44602</v>
      </c>
      <c r="L966" s="31"/>
      <c r="M966" s="28" t="s">
        <v>2002</v>
      </c>
      <c r="N966" s="29" t="s">
        <v>2003</v>
      </c>
      <c r="O966" s="29" t="s">
        <v>52</v>
      </c>
      <c r="P966" s="29" t="s">
        <v>53</v>
      </c>
      <c r="Q966" s="29"/>
      <c r="R966" s="29"/>
      <c r="S966" s="29"/>
      <c r="T966" s="29" t="s">
        <v>104</v>
      </c>
      <c r="U966" s="33" t="s">
        <v>2102</v>
      </c>
      <c r="V966" s="34" t="s">
        <v>2004</v>
      </c>
      <c r="W966" s="34">
        <v>2</v>
      </c>
      <c r="X966" s="162">
        <v>45764</v>
      </c>
      <c r="Y966" s="162">
        <v>45840</v>
      </c>
      <c r="Z966" s="30"/>
      <c r="AA966" s="119" t="str" cm="1">
        <f t="array" ref="AA966">IF(AB966="","",INDEX(AG966:DR966,_xlfn.XMATCH(AB966,AG966:DR966)-1))</f>
        <v>DE-GUP-DT-E-24-192</v>
      </c>
      <c r="AB966" s="120">
        <f t="shared" si="218"/>
        <v>45498</v>
      </c>
      <c r="AC966" s="119" cm="1">
        <f t="array" ref="AC966">IF(AB966="","",INDEX(AG966:DR966,_xlfn.XMATCH(AB966,AG966:DR966)+1))</f>
        <v>3</v>
      </c>
      <c r="AD966" s="119" t="str" cm="1">
        <f t="array" ref="AD966">IF(AE966="","",INDEX(AG966:DR966,_xlfn.XMATCH(AE966,AG966:DR966)-1))</f>
        <v>CRS-GUP-DHI-DT-22-872</v>
      </c>
      <c r="AE966" s="120">
        <f t="shared" si="219"/>
        <v>44843</v>
      </c>
      <c r="AF966" s="119" t="str" cm="1">
        <f t="array" ref="AF966">IF(AE966="","",INDEX(AG966:DR966,_xlfn.XMATCH(AE966,AG966:DR966)+1))</f>
        <v>NC</v>
      </c>
      <c r="AG966" s="43" t="s">
        <v>2103</v>
      </c>
      <c r="AH966" s="117">
        <v>44503</v>
      </c>
      <c r="AI966" s="199" t="s">
        <v>71</v>
      </c>
      <c r="AJ966" s="43" t="s">
        <v>2008</v>
      </c>
      <c r="AK966" s="117">
        <v>44530</v>
      </c>
      <c r="AL966" s="43" t="s">
        <v>92</v>
      </c>
      <c r="AM966" s="43" t="s">
        <v>2104</v>
      </c>
      <c r="AN966" s="117">
        <v>44537</v>
      </c>
      <c r="AO966" s="43" t="s">
        <v>369</v>
      </c>
      <c r="AP966" s="43" t="s">
        <v>2105</v>
      </c>
      <c r="AQ966" s="117">
        <v>44573</v>
      </c>
      <c r="AR966" s="43" t="s">
        <v>73</v>
      </c>
      <c r="AS966" s="43" t="s">
        <v>2106</v>
      </c>
      <c r="AT966" s="117">
        <v>44811</v>
      </c>
      <c r="AU966" s="43">
        <v>2</v>
      </c>
      <c r="AV966" s="43" t="s">
        <v>5032</v>
      </c>
      <c r="AW966" s="117">
        <v>44843</v>
      </c>
      <c r="AX966" s="43" t="s">
        <v>73</v>
      </c>
      <c r="AY966" s="43" t="s">
        <v>8503</v>
      </c>
      <c r="AZ966" s="117">
        <v>45498</v>
      </c>
      <c r="BA966" s="43">
        <v>3</v>
      </c>
      <c r="BC966" s="117"/>
      <c r="BF966" s="117"/>
      <c r="BI966" s="117"/>
      <c r="BL966" s="117"/>
      <c r="BR966" s="117"/>
      <c r="BX966" s="117"/>
      <c r="CD966" s="117"/>
      <c r="CJ966" s="117"/>
      <c r="CP966" s="117"/>
      <c r="CV966" s="117"/>
      <c r="DB966" s="117"/>
      <c r="DH966" s="117"/>
      <c r="DN966" s="117"/>
      <c r="DS966" s="31" cm="1">
        <f t="array" ref="DS966">_xlfn.TAKE(_xlfn.CHOOSECOLS(_xlfn.WRAPROWS($AG966:$DR966,6),2),1)</f>
        <v>44503</v>
      </c>
      <c r="DT966" s="31" cm="1">
        <f t="array" ref="DT966">_xlfn.TAKE(_xlfn._xlws.FILTER(_xlfn.CHOOSECOLS(_xlfn.WRAPROWS($AG966:$DR966,6),2),
(_xlfn.CHOOSECOLS(_xlfn.WRAPROWS($AG966:$DR966,6),3) = "0") +
(_xlfn.CHOOSECOLS(_xlfn.WRAPROWS($AG966:$DR966,6),3) = 0) +
(_xlfn.CHOOSECOLS(_xlfn.WRAPROWS($AG966:$DR966,6),3) = "0(CP)")),1)</f>
        <v>44503</v>
      </c>
    </row>
    <row r="967" spans="1:124" s="43" customFormat="1" x14ac:dyDescent="0.45">
      <c r="A967" s="29"/>
      <c r="B967" s="28" t="s">
        <v>59</v>
      </c>
      <c r="C967" s="29" t="s">
        <v>2028</v>
      </c>
      <c r="D967" s="28" t="s">
        <v>101</v>
      </c>
      <c r="E967" s="28" t="s">
        <v>2100</v>
      </c>
      <c r="F967" s="28">
        <v>131063</v>
      </c>
      <c r="G967" s="29"/>
      <c r="H967" s="30" t="str">
        <f t="shared" si="217"/>
        <v>GUP-HM01-P1SAD-131063</v>
      </c>
      <c r="I967" s="30" t="s">
        <v>2108</v>
      </c>
      <c r="J967" s="29" t="s">
        <v>542</v>
      </c>
      <c r="K967" s="31">
        <v>44602</v>
      </c>
      <c r="L967" s="31"/>
      <c r="M967" s="28" t="s">
        <v>2002</v>
      </c>
      <c r="N967" s="29" t="s">
        <v>2003</v>
      </c>
      <c r="O967" s="29" t="s">
        <v>52</v>
      </c>
      <c r="P967" s="29" t="s">
        <v>53</v>
      </c>
      <c r="Q967" s="29"/>
      <c r="R967" s="29"/>
      <c r="S967" s="29"/>
      <c r="T967" s="29" t="s">
        <v>104</v>
      </c>
      <c r="U967" s="33" t="s">
        <v>2102</v>
      </c>
      <c r="V967" s="34" t="s">
        <v>2004</v>
      </c>
      <c r="W967" s="34">
        <v>2</v>
      </c>
      <c r="X967" s="162">
        <v>45764</v>
      </c>
      <c r="Y967" s="162">
        <v>45840</v>
      </c>
      <c r="Z967" s="30"/>
      <c r="AA967" s="119" t="str" cm="1">
        <f t="array" ref="AA967">IF(AB967="","",INDEX(AG967:DR967,_xlfn.XMATCH(AB967,AG967:DR967)-1))</f>
        <v>DE-GUP-DT-E-24-192</v>
      </c>
      <c r="AB967" s="120">
        <f t="shared" si="218"/>
        <v>45498</v>
      </c>
      <c r="AC967" s="119" cm="1">
        <f t="array" ref="AC967">IF(AB967="","",INDEX(AG967:DR967,_xlfn.XMATCH(AB967,AG967:DR967)+1))</f>
        <v>3</v>
      </c>
      <c r="AD967" s="119" t="str" cm="1">
        <f t="array" ref="AD967">IF(AE967="","",INDEX(AG967:DR967,_xlfn.XMATCH(AE967,AG967:DR967)-1))</f>
        <v>CRS-GUP-DHI-DT-22-872</v>
      </c>
      <c r="AE967" s="120">
        <f t="shared" si="219"/>
        <v>44843</v>
      </c>
      <c r="AF967" s="119" t="str" cm="1">
        <f t="array" ref="AF967">IF(AE967="","",INDEX(AG967:DR967,_xlfn.XMATCH(AE967,AG967:DR967)+1))</f>
        <v>NC</v>
      </c>
      <c r="AG967" s="43" t="s">
        <v>2103</v>
      </c>
      <c r="AH967" s="117">
        <v>44503</v>
      </c>
      <c r="AI967" s="199" t="s">
        <v>71</v>
      </c>
      <c r="AJ967" s="43" t="s">
        <v>2008</v>
      </c>
      <c r="AK967" s="117">
        <v>44530</v>
      </c>
      <c r="AL967" s="43" t="s">
        <v>92</v>
      </c>
      <c r="AM967" s="43" t="s">
        <v>2104</v>
      </c>
      <c r="AN967" s="117">
        <v>44537</v>
      </c>
      <c r="AO967" s="43" t="s">
        <v>369</v>
      </c>
      <c r="AP967" s="43" t="s">
        <v>2105</v>
      </c>
      <c r="AQ967" s="117">
        <v>44573</v>
      </c>
      <c r="AR967" s="43" t="s">
        <v>73</v>
      </c>
      <c r="AS967" s="43" t="s">
        <v>2106</v>
      </c>
      <c r="AT967" s="117">
        <v>44811</v>
      </c>
      <c r="AU967" s="43">
        <v>2</v>
      </c>
      <c r="AV967" s="43" t="s">
        <v>5032</v>
      </c>
      <c r="AW967" s="117">
        <v>44843</v>
      </c>
      <c r="AX967" s="43" t="s">
        <v>73</v>
      </c>
      <c r="AY967" s="43" t="s">
        <v>8503</v>
      </c>
      <c r="AZ967" s="117">
        <v>45498</v>
      </c>
      <c r="BA967" s="43">
        <v>3</v>
      </c>
      <c r="BC967" s="117"/>
      <c r="BF967" s="117"/>
      <c r="BI967" s="117"/>
      <c r="BL967" s="117"/>
      <c r="BR967" s="117"/>
      <c r="BX967" s="117"/>
      <c r="CD967" s="117"/>
      <c r="CJ967" s="117"/>
      <c r="CP967" s="117"/>
      <c r="CV967" s="117"/>
      <c r="DB967" s="117"/>
      <c r="DH967" s="117"/>
      <c r="DN967" s="117"/>
      <c r="DS967" s="31" cm="1">
        <f t="array" ref="DS967">_xlfn.TAKE(_xlfn.CHOOSECOLS(_xlfn.WRAPROWS($AG967:$DR967,6),2),1)</f>
        <v>44503</v>
      </c>
      <c r="DT967" s="31" cm="1">
        <f t="array" ref="DT967">_xlfn.TAKE(_xlfn._xlws.FILTER(_xlfn.CHOOSECOLS(_xlfn.WRAPROWS($AG967:$DR967,6),2),
(_xlfn.CHOOSECOLS(_xlfn.WRAPROWS($AG967:$DR967,6),3) = "0") +
(_xlfn.CHOOSECOLS(_xlfn.WRAPROWS($AG967:$DR967,6),3) = 0) +
(_xlfn.CHOOSECOLS(_xlfn.WRAPROWS($AG967:$DR967,6),3) = "0(CP)")),1)</f>
        <v>44503</v>
      </c>
    </row>
    <row r="968" spans="1:124" s="43" customFormat="1" x14ac:dyDescent="0.45">
      <c r="A968" s="29"/>
      <c r="B968" s="28" t="s">
        <v>59</v>
      </c>
      <c r="C968" s="29" t="s">
        <v>2011</v>
      </c>
      <c r="D968" s="28" t="s">
        <v>101</v>
      </c>
      <c r="E968" s="28" t="s">
        <v>2100</v>
      </c>
      <c r="F968" s="28">
        <v>131064</v>
      </c>
      <c r="G968" s="29"/>
      <c r="H968" s="30" t="str">
        <f t="shared" si="217"/>
        <v>GUP-HM04-P1SAD-131064</v>
      </c>
      <c r="I968" s="30" t="s">
        <v>2109</v>
      </c>
      <c r="J968" s="29" t="s">
        <v>542</v>
      </c>
      <c r="K968" s="31">
        <v>44602</v>
      </c>
      <c r="L968" s="31"/>
      <c r="M968" s="28" t="s">
        <v>2002</v>
      </c>
      <c r="N968" s="29" t="s">
        <v>2003</v>
      </c>
      <c r="O968" s="29" t="s">
        <v>52</v>
      </c>
      <c r="P968" s="29" t="s">
        <v>53</v>
      </c>
      <c r="Q968" s="29"/>
      <c r="R968" s="29"/>
      <c r="S968" s="29"/>
      <c r="T968" s="29" t="s">
        <v>104</v>
      </c>
      <c r="U968" s="33" t="s">
        <v>2102</v>
      </c>
      <c r="V968" s="34" t="s">
        <v>2004</v>
      </c>
      <c r="W968" s="34">
        <v>2</v>
      </c>
      <c r="X968" s="162">
        <v>45764</v>
      </c>
      <c r="Y968" s="162">
        <v>45840</v>
      </c>
      <c r="Z968" s="30"/>
      <c r="AA968" s="119" t="str" cm="1">
        <f t="array" ref="AA968">IF(AB968="","",INDEX(AG968:DR968,_xlfn.XMATCH(AB968,AG968:DR968)-1))</f>
        <v>DE-GUP-DT-E-24-192</v>
      </c>
      <c r="AB968" s="120">
        <f t="shared" si="218"/>
        <v>45498</v>
      </c>
      <c r="AC968" s="119" cm="1">
        <f t="array" ref="AC968">IF(AB968="","",INDEX(AG968:DR968,_xlfn.XMATCH(AB968,AG968:DR968)+1))</f>
        <v>3</v>
      </c>
      <c r="AD968" s="119" t="str" cm="1">
        <f t="array" ref="AD968">IF(AE968="","",INDEX(AG968:DR968,_xlfn.XMATCH(AE968,AG968:DR968)-1))</f>
        <v>CRS-GUP-DHI-DT-22-872</v>
      </c>
      <c r="AE968" s="120">
        <f t="shared" si="219"/>
        <v>44843</v>
      </c>
      <c r="AF968" s="119" t="str" cm="1">
        <f t="array" ref="AF968">IF(AE968="","",INDEX(AG968:DR968,_xlfn.XMATCH(AE968,AG968:DR968)+1))</f>
        <v>NC</v>
      </c>
      <c r="AG968" s="43" t="s">
        <v>2103</v>
      </c>
      <c r="AH968" s="117">
        <v>44503</v>
      </c>
      <c r="AI968" s="199" t="s">
        <v>71</v>
      </c>
      <c r="AJ968" s="43" t="s">
        <v>2008</v>
      </c>
      <c r="AK968" s="117">
        <v>44530</v>
      </c>
      <c r="AL968" s="43" t="s">
        <v>92</v>
      </c>
      <c r="AM968" s="43" t="s">
        <v>2104</v>
      </c>
      <c r="AN968" s="117">
        <v>44537</v>
      </c>
      <c r="AO968" s="43" t="s">
        <v>369</v>
      </c>
      <c r="AP968" s="43" t="s">
        <v>2105</v>
      </c>
      <c r="AQ968" s="117">
        <v>44573</v>
      </c>
      <c r="AR968" s="43" t="s">
        <v>73</v>
      </c>
      <c r="AS968" s="43" t="s">
        <v>2106</v>
      </c>
      <c r="AT968" s="117">
        <v>44811</v>
      </c>
      <c r="AU968" s="43">
        <v>2</v>
      </c>
      <c r="AV968" s="43" t="s">
        <v>5032</v>
      </c>
      <c r="AW968" s="117">
        <v>44843</v>
      </c>
      <c r="AX968" s="43" t="s">
        <v>73</v>
      </c>
      <c r="AY968" s="43" t="s">
        <v>8503</v>
      </c>
      <c r="AZ968" s="117">
        <v>45498</v>
      </c>
      <c r="BA968" s="43">
        <v>3</v>
      </c>
      <c r="BC968" s="117"/>
      <c r="BF968" s="117"/>
      <c r="BI968" s="117"/>
      <c r="BL968" s="117"/>
      <c r="BR968" s="117"/>
      <c r="BX968" s="117"/>
      <c r="CD968" s="117"/>
      <c r="CJ968" s="117"/>
      <c r="CP968" s="117"/>
      <c r="CV968" s="117"/>
      <c r="DB968" s="117"/>
      <c r="DH968" s="117"/>
      <c r="DN968" s="117"/>
      <c r="DS968" s="31" cm="1">
        <f t="array" ref="DS968">_xlfn.TAKE(_xlfn.CHOOSECOLS(_xlfn.WRAPROWS($AG968:$DR968,6),2),1)</f>
        <v>44503</v>
      </c>
      <c r="DT968" s="31" cm="1">
        <f t="array" ref="DT968">_xlfn.TAKE(_xlfn._xlws.FILTER(_xlfn.CHOOSECOLS(_xlfn.WRAPROWS($AG968:$DR968,6),2),
(_xlfn.CHOOSECOLS(_xlfn.WRAPROWS($AG968:$DR968,6),3) = "0") +
(_xlfn.CHOOSECOLS(_xlfn.WRAPROWS($AG968:$DR968,6),3) = 0) +
(_xlfn.CHOOSECOLS(_xlfn.WRAPROWS($AG968:$DR968,6),3) = "0(CP)")),1)</f>
        <v>44503</v>
      </c>
    </row>
    <row r="969" spans="1:124" s="43" customFormat="1" x14ac:dyDescent="0.45">
      <c r="A969" s="29"/>
      <c r="B969" s="28" t="s">
        <v>59</v>
      </c>
      <c r="C969" s="29" t="s">
        <v>2022</v>
      </c>
      <c r="D969" s="28" t="s">
        <v>101</v>
      </c>
      <c r="E969" s="28" t="s">
        <v>2110</v>
      </c>
      <c r="F969" s="28">
        <v>131081</v>
      </c>
      <c r="G969" s="29"/>
      <c r="H969" s="30" t="str">
        <f t="shared" si="217"/>
        <v>GUP-HM05-P1SAE-131081</v>
      </c>
      <c r="I969" s="30" t="s">
        <v>2111</v>
      </c>
      <c r="J969" s="29" t="s">
        <v>65</v>
      </c>
      <c r="K969" s="42">
        <v>44818</v>
      </c>
      <c r="L969" s="42">
        <v>44944</v>
      </c>
      <c r="M969" s="28" t="s">
        <v>2002</v>
      </c>
      <c r="N969" s="29" t="s">
        <v>2003</v>
      </c>
      <c r="O969" s="29" t="s">
        <v>52</v>
      </c>
      <c r="P969" s="29" t="s">
        <v>53</v>
      </c>
      <c r="Q969" s="28"/>
      <c r="R969" s="28"/>
      <c r="S969" s="28"/>
      <c r="T969" s="28" t="s">
        <v>104</v>
      </c>
      <c r="U969" s="33" t="s">
        <v>2112</v>
      </c>
      <c r="V969" s="34" t="s">
        <v>2004</v>
      </c>
      <c r="W969" s="34">
        <v>2</v>
      </c>
      <c r="X969" s="162">
        <v>45748</v>
      </c>
      <c r="Y969" s="162">
        <v>45840</v>
      </c>
      <c r="Z969" s="86"/>
      <c r="AA969" s="119" t="str" cm="1">
        <f t="array" ref="AA969">IF(AB969="","",INDEX(AG969:DR969,_xlfn.XMATCH(AB969,AG969:DR969)-1))</f>
        <v xml:space="preserve">DE-GUP-DT-E-23-345 </v>
      </c>
      <c r="AB969" s="120">
        <f t="shared" si="218"/>
        <v>45007</v>
      </c>
      <c r="AC969" s="119" cm="1">
        <f t="array" ref="AC969">IF(AB969="","",INDEX(AG969:DR969,_xlfn.XMATCH(AB969,AG969:DR969)+1))</f>
        <v>0</v>
      </c>
      <c r="AD969" s="119" t="str" cm="1">
        <f t="array" ref="AD969">IF(AE969="","",INDEX(AG969:DR969,_xlfn.XMATCH(AE969,AG969:DR969)-1))</f>
        <v>CRS-GUP-DHI-DT-23-1827</v>
      </c>
      <c r="AE969" s="120">
        <f t="shared" si="219"/>
        <v>45028</v>
      </c>
      <c r="AF969" s="119" t="str" cm="1">
        <f t="array" ref="AF969">IF(AE969="","",INDEX(AG969:DR969,_xlfn.XMATCH(AE969,AG969:DR969)+1))</f>
        <v>AA</v>
      </c>
      <c r="AG969" s="43" t="s">
        <v>2113</v>
      </c>
      <c r="AH969" s="117">
        <v>44796</v>
      </c>
      <c r="AI969" s="199" t="s">
        <v>90</v>
      </c>
      <c r="AJ969" s="43" t="s">
        <v>2114</v>
      </c>
      <c r="AK969" s="117">
        <v>44813</v>
      </c>
      <c r="AL969" s="43" t="s">
        <v>92</v>
      </c>
      <c r="AM969" s="43" t="s">
        <v>5735</v>
      </c>
      <c r="AN969" s="117">
        <v>44904</v>
      </c>
      <c r="AO969" s="43" t="s">
        <v>52</v>
      </c>
      <c r="AP969" s="43" t="s">
        <v>5939</v>
      </c>
      <c r="AQ969" s="117">
        <v>44917</v>
      </c>
      <c r="AR969" s="43" t="s">
        <v>92</v>
      </c>
      <c r="AS969" s="43" t="s">
        <v>6206</v>
      </c>
      <c r="AT969" s="117">
        <v>44945</v>
      </c>
      <c r="AU969" s="43" t="s">
        <v>337</v>
      </c>
      <c r="AV969" s="43" t="s">
        <v>6685</v>
      </c>
      <c r="AW969" s="117">
        <v>44987</v>
      </c>
      <c r="AX969" s="43" t="s">
        <v>84</v>
      </c>
      <c r="AY969" s="43" t="s">
        <v>6935</v>
      </c>
      <c r="AZ969" s="117">
        <v>45007</v>
      </c>
      <c r="BA969" s="43">
        <v>0</v>
      </c>
      <c r="BB969" s="43" t="s">
        <v>7157</v>
      </c>
      <c r="BC969" s="117">
        <v>45028</v>
      </c>
      <c r="BD969" s="43" t="s">
        <v>84</v>
      </c>
      <c r="BF969" s="117"/>
      <c r="BI969" s="117"/>
      <c r="BL969" s="117"/>
      <c r="BR969" s="117"/>
      <c r="BX969" s="117"/>
      <c r="CD969" s="117"/>
      <c r="CJ969" s="117"/>
      <c r="CP969" s="117"/>
      <c r="CV969" s="117"/>
      <c r="DB969" s="117"/>
      <c r="DH969" s="117"/>
      <c r="DN969" s="117"/>
      <c r="DS969" s="31" cm="1">
        <f t="array" ref="DS969">_xlfn.TAKE(_xlfn.CHOOSECOLS(_xlfn.WRAPROWS($AG969:$DR969,6),2),1)</f>
        <v>44796</v>
      </c>
      <c r="DT969" s="31" cm="1">
        <f t="array" ref="DT969">_xlfn.TAKE(_xlfn._xlws.FILTER(_xlfn.CHOOSECOLS(_xlfn.WRAPROWS($AG969:$DR969,6),2),
(_xlfn.CHOOSECOLS(_xlfn.WRAPROWS($AG969:$DR969,6),3) = "0") +
(_xlfn.CHOOSECOLS(_xlfn.WRAPROWS($AG969:$DR969,6),3) = 0) +
(_xlfn.CHOOSECOLS(_xlfn.WRAPROWS($AG969:$DR969,6),3) = "0(CP)")),1)</f>
        <v>45007</v>
      </c>
    </row>
    <row r="970" spans="1:124" s="43" customFormat="1" x14ac:dyDescent="0.45">
      <c r="A970" s="29"/>
      <c r="B970" s="28" t="s">
        <v>59</v>
      </c>
      <c r="C970" s="29" t="s">
        <v>2026</v>
      </c>
      <c r="D970" s="28" t="s">
        <v>101</v>
      </c>
      <c r="E970" s="28" t="s">
        <v>2110</v>
      </c>
      <c r="F970" s="28">
        <v>131082</v>
      </c>
      <c r="G970" s="29"/>
      <c r="H970" s="30" t="str">
        <f t="shared" si="217"/>
        <v>GUP-HM01-P1SAE-131082</v>
      </c>
      <c r="I970" s="30" t="s">
        <v>2115</v>
      </c>
      <c r="J970" s="29" t="s">
        <v>542</v>
      </c>
      <c r="K970" s="42">
        <v>44818</v>
      </c>
      <c r="L970" s="31"/>
      <c r="M970" s="28" t="s">
        <v>2002</v>
      </c>
      <c r="N970" s="29" t="s">
        <v>2003</v>
      </c>
      <c r="O970" s="29" t="s">
        <v>52</v>
      </c>
      <c r="P970" s="29" t="s">
        <v>53</v>
      </c>
      <c r="Q970" s="28"/>
      <c r="R970" s="28"/>
      <c r="S970" s="28"/>
      <c r="T970" s="28" t="s">
        <v>104</v>
      </c>
      <c r="U970" s="33" t="s">
        <v>2112</v>
      </c>
      <c r="V970" s="34" t="s">
        <v>2004</v>
      </c>
      <c r="W970" s="34">
        <v>2</v>
      </c>
      <c r="X970" s="162">
        <v>45748</v>
      </c>
      <c r="Y970" s="162">
        <v>45840</v>
      </c>
      <c r="Z970" s="86"/>
      <c r="AA970" s="119" t="str" cm="1">
        <f t="array" ref="AA970">IF(AB970="","",INDEX(AG970:DR970,_xlfn.XMATCH(AB970,AG970:DR970)-1))</f>
        <v xml:space="preserve">DE-GUP-DT-E-23-345 </v>
      </c>
      <c r="AB970" s="120">
        <f t="shared" si="218"/>
        <v>45007</v>
      </c>
      <c r="AC970" s="119" cm="1">
        <f t="array" ref="AC970">IF(AB970="","",INDEX(AG970:DR970,_xlfn.XMATCH(AB970,AG970:DR970)+1))</f>
        <v>3</v>
      </c>
      <c r="AD970" s="119" t="str" cm="1">
        <f t="array" ref="AD970">IF(AE970="","",INDEX(AG970:DR970,_xlfn.XMATCH(AE970,AG970:DR970)-1))</f>
        <v>CRS-GUP-DHI-DT-23-1827</v>
      </c>
      <c r="AE970" s="120">
        <f t="shared" si="219"/>
        <v>45028</v>
      </c>
      <c r="AF970" s="119" t="str" cm="1">
        <f t="array" ref="AF970">IF(AE970="","",INDEX(AG970:DR970,_xlfn.XMATCH(AE970,AG970:DR970)+1))</f>
        <v>NC</v>
      </c>
      <c r="AG970" s="43" t="s">
        <v>2113</v>
      </c>
      <c r="AH970" s="117">
        <v>44796</v>
      </c>
      <c r="AI970" s="199">
        <v>0</v>
      </c>
      <c r="AJ970" s="43" t="s">
        <v>2114</v>
      </c>
      <c r="AK970" s="117">
        <v>44813</v>
      </c>
      <c r="AL970" s="43" t="s">
        <v>73</v>
      </c>
      <c r="AM970" s="43" t="s">
        <v>5735</v>
      </c>
      <c r="AN970" s="117">
        <v>44904</v>
      </c>
      <c r="AO970" s="43">
        <v>1</v>
      </c>
      <c r="AP970" s="43" t="s">
        <v>5939</v>
      </c>
      <c r="AQ970" s="117">
        <v>44917</v>
      </c>
      <c r="AR970" s="43" t="s">
        <v>73</v>
      </c>
      <c r="AS970" s="43" t="s">
        <v>6206</v>
      </c>
      <c r="AT970" s="117">
        <v>44945</v>
      </c>
      <c r="AU970" s="43">
        <v>2</v>
      </c>
      <c r="AV970" s="43" t="s">
        <v>6685</v>
      </c>
      <c r="AW970" s="117">
        <v>44987</v>
      </c>
      <c r="AX970" s="43" t="s">
        <v>73</v>
      </c>
      <c r="AY970" s="43" t="s">
        <v>6935</v>
      </c>
      <c r="AZ970" s="117">
        <v>45007</v>
      </c>
      <c r="BA970" s="43">
        <v>3</v>
      </c>
      <c r="BB970" s="43" t="s">
        <v>7157</v>
      </c>
      <c r="BC970" s="117">
        <v>45028</v>
      </c>
      <c r="BD970" s="43" t="s">
        <v>73</v>
      </c>
      <c r="BF970" s="117"/>
      <c r="BI970" s="117"/>
      <c r="BL970" s="117"/>
      <c r="BR970" s="117"/>
      <c r="BX970" s="117"/>
      <c r="CD970" s="117"/>
      <c r="CJ970" s="117"/>
      <c r="CP970" s="117"/>
      <c r="CV970" s="117"/>
      <c r="DB970" s="117"/>
      <c r="DH970" s="117"/>
      <c r="DN970" s="117"/>
      <c r="DS970" s="31" cm="1">
        <f t="array" ref="DS970">_xlfn.TAKE(_xlfn.CHOOSECOLS(_xlfn.WRAPROWS($AG970:$DR970,6),2),1)</f>
        <v>44796</v>
      </c>
      <c r="DT970" s="31" cm="1">
        <f t="array" ref="DT970">_xlfn.TAKE(_xlfn._xlws.FILTER(_xlfn.CHOOSECOLS(_xlfn.WRAPROWS($AG970:$DR970,6),2),
(_xlfn.CHOOSECOLS(_xlfn.WRAPROWS($AG970:$DR970,6),3) = "0") +
(_xlfn.CHOOSECOLS(_xlfn.WRAPROWS($AG970:$DR970,6),3) = 0) +
(_xlfn.CHOOSECOLS(_xlfn.WRAPROWS($AG970:$DR970,6),3) = "0(CP)")),1)</f>
        <v>44796</v>
      </c>
    </row>
    <row r="971" spans="1:124" s="43" customFormat="1" x14ac:dyDescent="0.45">
      <c r="A971" s="29"/>
      <c r="B971" s="28" t="s">
        <v>59</v>
      </c>
      <c r="C971" s="29" t="s">
        <v>2028</v>
      </c>
      <c r="D971" s="28" t="s">
        <v>101</v>
      </c>
      <c r="E971" s="28" t="s">
        <v>2110</v>
      </c>
      <c r="F971" s="28">
        <v>131083</v>
      </c>
      <c r="G971" s="29"/>
      <c r="H971" s="30" t="str">
        <f t="shared" si="217"/>
        <v>GUP-HM01-P1SAE-131083</v>
      </c>
      <c r="I971" s="30" t="s">
        <v>2116</v>
      </c>
      <c r="J971" s="29" t="s">
        <v>542</v>
      </c>
      <c r="K971" s="42">
        <v>44818</v>
      </c>
      <c r="L971" s="31"/>
      <c r="M971" s="28" t="s">
        <v>2002</v>
      </c>
      <c r="N971" s="29" t="s">
        <v>2003</v>
      </c>
      <c r="O971" s="29" t="s">
        <v>52</v>
      </c>
      <c r="P971" s="29" t="s">
        <v>53</v>
      </c>
      <c r="Q971" s="28"/>
      <c r="R971" s="28"/>
      <c r="S971" s="28"/>
      <c r="T971" s="28" t="s">
        <v>104</v>
      </c>
      <c r="U971" s="33" t="s">
        <v>2112</v>
      </c>
      <c r="V971" s="34" t="s">
        <v>2004</v>
      </c>
      <c r="W971" s="34">
        <v>2</v>
      </c>
      <c r="X971" s="162">
        <v>45748</v>
      </c>
      <c r="Y971" s="162">
        <v>45840</v>
      </c>
      <c r="Z971" s="86"/>
      <c r="AA971" s="119" t="str" cm="1">
        <f t="array" ref="AA971">IF(AB971="","",INDEX(AG971:DR971,_xlfn.XMATCH(AB971,AG971:DR971)-1))</f>
        <v xml:space="preserve">DE-GUP-DT-E-23-345 </v>
      </c>
      <c r="AB971" s="120">
        <f t="shared" si="218"/>
        <v>45007</v>
      </c>
      <c r="AC971" s="119" cm="1">
        <f t="array" ref="AC971">IF(AB971="","",INDEX(AG971:DR971,_xlfn.XMATCH(AB971,AG971:DR971)+1))</f>
        <v>3</v>
      </c>
      <c r="AD971" s="119" t="str" cm="1">
        <f t="array" ref="AD971">IF(AE971="","",INDEX(AG971:DR971,_xlfn.XMATCH(AE971,AG971:DR971)-1))</f>
        <v>CRS-GUP-DHI-DT-23-1827</v>
      </c>
      <c r="AE971" s="120">
        <f t="shared" si="219"/>
        <v>45028</v>
      </c>
      <c r="AF971" s="119" t="str" cm="1">
        <f t="array" ref="AF971">IF(AE971="","",INDEX(AG971:DR971,_xlfn.XMATCH(AE971,AG971:DR971)+1))</f>
        <v>NC</v>
      </c>
      <c r="AG971" s="43" t="s">
        <v>2113</v>
      </c>
      <c r="AH971" s="117">
        <v>44796</v>
      </c>
      <c r="AI971" s="199">
        <v>0</v>
      </c>
      <c r="AJ971" s="43" t="s">
        <v>2114</v>
      </c>
      <c r="AK971" s="117">
        <v>44813</v>
      </c>
      <c r="AL971" s="43" t="s">
        <v>73</v>
      </c>
      <c r="AM971" s="43" t="s">
        <v>5735</v>
      </c>
      <c r="AN971" s="117">
        <v>44904</v>
      </c>
      <c r="AO971" s="43">
        <v>1</v>
      </c>
      <c r="AP971" s="43" t="s">
        <v>5939</v>
      </c>
      <c r="AQ971" s="117">
        <v>44917</v>
      </c>
      <c r="AR971" s="43" t="s">
        <v>73</v>
      </c>
      <c r="AS971" s="43" t="s">
        <v>6206</v>
      </c>
      <c r="AT971" s="117">
        <v>44945</v>
      </c>
      <c r="AU971" s="43">
        <v>2</v>
      </c>
      <c r="AV971" s="43" t="s">
        <v>6685</v>
      </c>
      <c r="AW971" s="117">
        <v>44987</v>
      </c>
      <c r="AX971" s="43" t="s">
        <v>73</v>
      </c>
      <c r="AY971" s="43" t="s">
        <v>6935</v>
      </c>
      <c r="AZ971" s="117">
        <v>45007</v>
      </c>
      <c r="BA971" s="43">
        <v>3</v>
      </c>
      <c r="BB971" s="43" t="s">
        <v>7157</v>
      </c>
      <c r="BC971" s="117">
        <v>45028</v>
      </c>
      <c r="BD971" s="43" t="s">
        <v>73</v>
      </c>
      <c r="BF971" s="117"/>
      <c r="BI971" s="117"/>
      <c r="BL971" s="117"/>
      <c r="BR971" s="117"/>
      <c r="BX971" s="117"/>
      <c r="CD971" s="117"/>
      <c r="CJ971" s="117"/>
      <c r="CP971" s="117"/>
      <c r="CV971" s="117"/>
      <c r="DB971" s="117"/>
      <c r="DH971" s="117"/>
      <c r="DN971" s="117"/>
      <c r="DS971" s="31" cm="1">
        <f t="array" ref="DS971">_xlfn.TAKE(_xlfn.CHOOSECOLS(_xlfn.WRAPROWS($AG971:$DR971,6),2),1)</f>
        <v>44796</v>
      </c>
      <c r="DT971" s="31" cm="1">
        <f t="array" ref="DT971">_xlfn.TAKE(_xlfn._xlws.FILTER(_xlfn.CHOOSECOLS(_xlfn.WRAPROWS($AG971:$DR971,6),2),
(_xlfn.CHOOSECOLS(_xlfn.WRAPROWS($AG971:$DR971,6),3) = "0") +
(_xlfn.CHOOSECOLS(_xlfn.WRAPROWS($AG971:$DR971,6),3) = 0) +
(_xlfn.CHOOSECOLS(_xlfn.WRAPROWS($AG971:$DR971,6),3) = "0(CP)")),1)</f>
        <v>44796</v>
      </c>
    </row>
    <row r="972" spans="1:124" s="43" customFormat="1" x14ac:dyDescent="0.45">
      <c r="A972" s="29"/>
      <c r="B972" s="28" t="s">
        <v>59</v>
      </c>
      <c r="C972" s="29" t="s">
        <v>2011</v>
      </c>
      <c r="D972" s="28" t="s">
        <v>101</v>
      </c>
      <c r="E972" s="28" t="s">
        <v>2110</v>
      </c>
      <c r="F972" s="28">
        <v>131084</v>
      </c>
      <c r="G972" s="29"/>
      <c r="H972" s="30" t="str">
        <f t="shared" si="217"/>
        <v>GUP-HM04-P1SAE-131084</v>
      </c>
      <c r="I972" s="30" t="s">
        <v>2117</v>
      </c>
      <c r="J972" s="29" t="s">
        <v>542</v>
      </c>
      <c r="K972" s="42">
        <v>44818</v>
      </c>
      <c r="L972" s="31"/>
      <c r="M972" s="28" t="s">
        <v>2002</v>
      </c>
      <c r="N972" s="29" t="s">
        <v>2003</v>
      </c>
      <c r="O972" s="29" t="s">
        <v>52</v>
      </c>
      <c r="P972" s="29" t="s">
        <v>53</v>
      </c>
      <c r="Q972" s="28"/>
      <c r="R972" s="28"/>
      <c r="S972" s="28"/>
      <c r="T972" s="29" t="s">
        <v>104</v>
      </c>
      <c r="U972" s="33" t="s">
        <v>2112</v>
      </c>
      <c r="V972" s="34" t="s">
        <v>2004</v>
      </c>
      <c r="W972" s="34">
        <v>2</v>
      </c>
      <c r="X972" s="162">
        <v>45748</v>
      </c>
      <c r="Y972" s="162">
        <v>45840</v>
      </c>
      <c r="Z972" s="30"/>
      <c r="AA972" s="119" t="str" cm="1">
        <f t="array" ref="AA972">IF(AB972="","",INDEX(AG972:DR972,_xlfn.XMATCH(AB972,AG972:DR972)-1))</f>
        <v xml:space="preserve">DE-GUP-DT-E-23-345 </v>
      </c>
      <c r="AB972" s="120">
        <f t="shared" si="218"/>
        <v>45007</v>
      </c>
      <c r="AC972" s="119" cm="1">
        <f t="array" ref="AC972">IF(AB972="","",INDEX(AG972:DR972,_xlfn.XMATCH(AB972,AG972:DR972)+1))</f>
        <v>3</v>
      </c>
      <c r="AD972" s="119" t="str" cm="1">
        <f t="array" ref="AD972">IF(AE972="","",INDEX(AG972:DR972,_xlfn.XMATCH(AE972,AG972:DR972)-1))</f>
        <v>CRS-GUP-DHI-DT-23-1827</v>
      </c>
      <c r="AE972" s="120">
        <f t="shared" si="219"/>
        <v>45028</v>
      </c>
      <c r="AF972" s="119" t="str" cm="1">
        <f t="array" ref="AF972">IF(AE972="","",INDEX(AG972:DR972,_xlfn.XMATCH(AE972,AG972:DR972)+1))</f>
        <v>NC</v>
      </c>
      <c r="AG972" s="43" t="s">
        <v>2113</v>
      </c>
      <c r="AH972" s="117">
        <v>44796</v>
      </c>
      <c r="AI972" s="199">
        <v>0</v>
      </c>
      <c r="AJ972" s="43" t="s">
        <v>2114</v>
      </c>
      <c r="AK972" s="117">
        <v>44813</v>
      </c>
      <c r="AL972" s="43" t="s">
        <v>73</v>
      </c>
      <c r="AM972" s="43" t="s">
        <v>5735</v>
      </c>
      <c r="AN972" s="117">
        <v>44904</v>
      </c>
      <c r="AO972" s="43">
        <v>1</v>
      </c>
      <c r="AP972" s="43" t="s">
        <v>5939</v>
      </c>
      <c r="AQ972" s="117">
        <v>44917</v>
      </c>
      <c r="AR972" s="43" t="s">
        <v>73</v>
      </c>
      <c r="AS972" s="43" t="s">
        <v>6206</v>
      </c>
      <c r="AT972" s="117">
        <v>44945</v>
      </c>
      <c r="AU972" s="43">
        <v>2</v>
      </c>
      <c r="AV972" s="43" t="s">
        <v>6685</v>
      </c>
      <c r="AW972" s="117">
        <v>44987</v>
      </c>
      <c r="AX972" s="43" t="s">
        <v>73</v>
      </c>
      <c r="AY972" s="43" t="s">
        <v>6935</v>
      </c>
      <c r="AZ972" s="117">
        <v>45007</v>
      </c>
      <c r="BA972" s="43">
        <v>3</v>
      </c>
      <c r="BB972" s="43" t="s">
        <v>7157</v>
      </c>
      <c r="BC972" s="117">
        <v>45028</v>
      </c>
      <c r="BD972" s="43" t="s">
        <v>73</v>
      </c>
      <c r="BF972" s="117"/>
      <c r="BI972" s="117"/>
      <c r="BL972" s="117"/>
      <c r="BR972" s="117"/>
      <c r="BX972" s="117"/>
      <c r="CD972" s="117"/>
      <c r="CJ972" s="117"/>
      <c r="CP972" s="117"/>
      <c r="CV972" s="117"/>
      <c r="DB972" s="117"/>
      <c r="DH972" s="117"/>
      <c r="DN972" s="117"/>
      <c r="DS972" s="31" cm="1">
        <f t="array" ref="DS972">_xlfn.TAKE(_xlfn.CHOOSECOLS(_xlfn.WRAPROWS($AG972:$DR972,6),2),1)</f>
        <v>44796</v>
      </c>
      <c r="DT972" s="31" cm="1">
        <f t="array" ref="DT972">_xlfn.TAKE(_xlfn._xlws.FILTER(_xlfn.CHOOSECOLS(_xlfn.WRAPROWS($AG972:$DR972,6),2),
(_xlfn.CHOOSECOLS(_xlfn.WRAPROWS($AG972:$DR972,6),3) = "0") +
(_xlfn.CHOOSECOLS(_xlfn.WRAPROWS($AG972:$DR972,6),3) = 0) +
(_xlfn.CHOOSECOLS(_xlfn.WRAPROWS($AG972:$DR972,6),3) = "0(CP)")),1)</f>
        <v>44796</v>
      </c>
    </row>
    <row r="973" spans="1:124" s="43" customFormat="1" x14ac:dyDescent="0.45">
      <c r="A973" s="29"/>
      <c r="B973" s="28" t="s">
        <v>59</v>
      </c>
      <c r="C973" s="29" t="s">
        <v>2022</v>
      </c>
      <c r="D973" s="28" t="s">
        <v>101</v>
      </c>
      <c r="E973" s="28" t="s">
        <v>2118</v>
      </c>
      <c r="F973" s="28">
        <v>131091</v>
      </c>
      <c r="G973" s="29"/>
      <c r="H973" s="30" t="str">
        <f t="shared" si="217"/>
        <v>GUP-HM05-P1SAC-131091</v>
      </c>
      <c r="I973" s="30" t="s">
        <v>2119</v>
      </c>
      <c r="J973" s="29" t="s">
        <v>65</v>
      </c>
      <c r="K973" s="31">
        <v>44499</v>
      </c>
      <c r="L973" s="31">
        <v>44650</v>
      </c>
      <c r="M973" s="28" t="s">
        <v>2002</v>
      </c>
      <c r="N973" s="29" t="s">
        <v>2003</v>
      </c>
      <c r="O973" s="29" t="s">
        <v>52</v>
      </c>
      <c r="P973" s="29" t="s">
        <v>53</v>
      </c>
      <c r="Q973" s="28"/>
      <c r="R973" s="28"/>
      <c r="S973" s="28"/>
      <c r="T973" s="29" t="s">
        <v>104</v>
      </c>
      <c r="U973" s="33" t="s">
        <v>2120</v>
      </c>
      <c r="V973" s="34" t="s">
        <v>2004</v>
      </c>
      <c r="W973" s="34">
        <v>2</v>
      </c>
      <c r="X973" s="162">
        <v>45778</v>
      </c>
      <c r="Y973" s="162">
        <v>45840</v>
      </c>
      <c r="Z973" s="86"/>
      <c r="AA973" s="119" t="str" cm="1">
        <f t="array" ref="AA973">IF(AB973="","",INDEX(AG973:DR973,_xlfn.XMATCH(AB973,AG973:DR973)-1))</f>
        <v>DE-GUP-DT-E-24-193</v>
      </c>
      <c r="AB973" s="120">
        <f t="shared" si="218"/>
        <v>45498</v>
      </c>
      <c r="AC973" s="119" cm="1">
        <f t="array" ref="AC973">IF(AB973="","",INDEX(AG973:DR973,_xlfn.XMATCH(AB973,AG973:DR973)+1))</f>
        <v>4</v>
      </c>
      <c r="AD973" s="119" t="str" cm="1">
        <f t="array" ref="AD973">IF(AE973="","",INDEX(AG973:DR973,_xlfn.XMATCH(AE973,AG973:DR973)-1))</f>
        <v>자체 CRS 개정 후 제출</v>
      </c>
      <c r="AE973" s="120">
        <f t="shared" si="219"/>
        <v>45497</v>
      </c>
      <c r="AF973" s="119" t="str" cm="1">
        <f t="array" ref="AF973">IF(AE973="","",INDEX(AG973:DR973,_xlfn.XMATCH(AE973,AG973:DR973)+1))</f>
        <v>N/A</v>
      </c>
      <c r="AG973" s="43" t="s">
        <v>2121</v>
      </c>
      <c r="AH973" s="117">
        <v>44509</v>
      </c>
      <c r="AI973" s="199" t="s">
        <v>106</v>
      </c>
      <c r="AJ973" s="43" t="s">
        <v>456</v>
      </c>
      <c r="AK973" s="117">
        <v>44546</v>
      </c>
      <c r="AL973" s="43" t="s">
        <v>456</v>
      </c>
      <c r="AM973" s="43" t="s">
        <v>2122</v>
      </c>
      <c r="AN973" s="117">
        <v>44547</v>
      </c>
      <c r="AO973" s="43" t="s">
        <v>75</v>
      </c>
      <c r="AP973" s="43" t="s">
        <v>2123</v>
      </c>
      <c r="AQ973" s="117">
        <v>44572</v>
      </c>
      <c r="AR973" s="43" t="s">
        <v>77</v>
      </c>
      <c r="AS973" s="43" t="s">
        <v>2124</v>
      </c>
      <c r="AT973" s="117">
        <v>44623</v>
      </c>
      <c r="AU973" s="43" t="s">
        <v>79</v>
      </c>
      <c r="AV973" s="43" t="s">
        <v>2125</v>
      </c>
      <c r="AW973" s="117">
        <v>44645</v>
      </c>
      <c r="AX973" s="43" t="s">
        <v>113</v>
      </c>
      <c r="AY973" s="43" t="s">
        <v>2126</v>
      </c>
      <c r="AZ973" s="117">
        <v>44662</v>
      </c>
      <c r="BA973" s="43">
        <v>0</v>
      </c>
      <c r="BB973" s="43" t="s">
        <v>2127</v>
      </c>
      <c r="BC973" s="117">
        <v>44683</v>
      </c>
      <c r="BD973" s="43" t="s">
        <v>113</v>
      </c>
      <c r="BE973" s="43" t="s">
        <v>5603</v>
      </c>
      <c r="BF973" s="117">
        <v>44894</v>
      </c>
      <c r="BG973" s="43" t="s">
        <v>115</v>
      </c>
      <c r="BH973" s="43" t="s">
        <v>5876</v>
      </c>
      <c r="BI973" s="117">
        <v>44916</v>
      </c>
      <c r="BJ973" s="43" t="s">
        <v>84</v>
      </c>
      <c r="BK973" s="43" t="s">
        <v>7410</v>
      </c>
      <c r="BL973" s="117">
        <v>45062</v>
      </c>
      <c r="BM973" s="43">
        <v>2</v>
      </c>
      <c r="BN973" s="43" t="s">
        <v>7690</v>
      </c>
      <c r="BO973" s="117">
        <v>45271</v>
      </c>
      <c r="BP973" s="43" t="s">
        <v>456</v>
      </c>
      <c r="BQ973" s="43" t="s">
        <v>8163</v>
      </c>
      <c r="BR973" s="117">
        <v>45272</v>
      </c>
      <c r="BS973" s="43">
        <v>3</v>
      </c>
      <c r="BT973" s="43" t="s">
        <v>7690</v>
      </c>
      <c r="BU973" s="117">
        <v>45497</v>
      </c>
      <c r="BV973" s="43" t="s">
        <v>456</v>
      </c>
      <c r="BW973" s="43" t="s">
        <v>8504</v>
      </c>
      <c r="BX973" s="117">
        <v>45498</v>
      </c>
      <c r="BY973" s="43">
        <v>4</v>
      </c>
      <c r="CD973" s="117"/>
      <c r="CJ973" s="117"/>
      <c r="CP973" s="117"/>
      <c r="CV973" s="117"/>
      <c r="DB973" s="117"/>
      <c r="DH973" s="117"/>
      <c r="DN973" s="117"/>
      <c r="DS973" s="31" cm="1">
        <f t="array" ref="DS973">_xlfn.TAKE(_xlfn.CHOOSECOLS(_xlfn.WRAPROWS($AG973:$DR973,6),2),1)</f>
        <v>44509</v>
      </c>
      <c r="DT973" s="31" cm="1">
        <f t="array" ref="DT973">_xlfn.TAKE(_xlfn._xlws.FILTER(_xlfn.CHOOSECOLS(_xlfn.WRAPROWS($AG973:$DR973,6),2),
(_xlfn.CHOOSECOLS(_xlfn.WRAPROWS($AG973:$DR973,6),3) = "0") +
(_xlfn.CHOOSECOLS(_xlfn.WRAPROWS($AG973:$DR973,6),3) = 0) +
(_xlfn.CHOOSECOLS(_xlfn.WRAPROWS($AG973:$DR973,6),3) = "0(CP)")),1)</f>
        <v>44662</v>
      </c>
    </row>
    <row r="974" spans="1:124" s="43" customFormat="1" x14ac:dyDescent="0.45">
      <c r="A974" s="29"/>
      <c r="B974" s="28" t="s">
        <v>59</v>
      </c>
      <c r="C974" s="29" t="s">
        <v>2026</v>
      </c>
      <c r="D974" s="28" t="s">
        <v>101</v>
      </c>
      <c r="E974" s="28" t="s">
        <v>2118</v>
      </c>
      <c r="F974" s="28">
        <v>131092</v>
      </c>
      <c r="G974" s="29"/>
      <c r="H974" s="30" t="str">
        <f t="shared" si="217"/>
        <v>GUP-HM01-P1SAC-131092</v>
      </c>
      <c r="I974" s="30" t="s">
        <v>2128</v>
      </c>
      <c r="J974" s="29" t="s">
        <v>542</v>
      </c>
      <c r="K974" s="31">
        <v>44499</v>
      </c>
      <c r="L974" s="31"/>
      <c r="M974" s="28" t="s">
        <v>2002</v>
      </c>
      <c r="N974" s="29" t="s">
        <v>2003</v>
      </c>
      <c r="O974" s="29" t="s">
        <v>52</v>
      </c>
      <c r="P974" s="29" t="s">
        <v>53</v>
      </c>
      <c r="Q974" s="28"/>
      <c r="R974" s="28"/>
      <c r="S974" s="28"/>
      <c r="T974" s="29" t="s">
        <v>104</v>
      </c>
      <c r="U974" s="33" t="s">
        <v>2120</v>
      </c>
      <c r="V974" s="34" t="s">
        <v>2004</v>
      </c>
      <c r="W974" s="34">
        <v>2</v>
      </c>
      <c r="X974" s="162">
        <v>45778</v>
      </c>
      <c r="Y974" s="162">
        <v>45840</v>
      </c>
      <c r="Z974" s="30"/>
      <c r="AA974" s="119" t="str" cm="1">
        <f t="array" ref="AA974">IF(AB974="","",INDEX(AG974:DR974,_xlfn.XMATCH(AB974,AG974:DR974)-1))</f>
        <v>DE-GUP-DT-E-24-193</v>
      </c>
      <c r="AB974" s="120">
        <f t="shared" si="218"/>
        <v>45498</v>
      </c>
      <c r="AC974" s="119" cm="1">
        <f t="array" ref="AC974">IF(AB974="","",INDEX(AG974:DR974,_xlfn.XMATCH(AB974,AG974:DR974)+1))</f>
        <v>7</v>
      </c>
      <c r="AD974" s="119" t="str" cm="1">
        <f t="array" ref="AD974">IF(AE974="","",INDEX(AG974:DR974,_xlfn.XMATCH(AE974,AG974:DR974)-1))</f>
        <v>자체 CRS 개정 후 제출</v>
      </c>
      <c r="AE974" s="120">
        <f t="shared" si="219"/>
        <v>45497</v>
      </c>
      <c r="AF974" s="119" t="str" cm="1">
        <f t="array" ref="AF974">IF(AE974="","",INDEX(AG974:DR974,_xlfn.XMATCH(AE974,AG974:DR974)+1))</f>
        <v>N/A</v>
      </c>
      <c r="AG974" s="43" t="s">
        <v>2121</v>
      </c>
      <c r="AH974" s="117">
        <v>44509</v>
      </c>
      <c r="AI974" s="199" t="s">
        <v>71</v>
      </c>
      <c r="AJ974" s="43" t="s">
        <v>456</v>
      </c>
      <c r="AK974" s="117">
        <v>44546</v>
      </c>
      <c r="AL974" s="43" t="s">
        <v>456</v>
      </c>
      <c r="AM974" s="43" t="s">
        <v>2122</v>
      </c>
      <c r="AN974" s="117">
        <v>44547</v>
      </c>
      <c r="AO974" s="43" t="s">
        <v>369</v>
      </c>
      <c r="AP974" s="43" t="s">
        <v>2123</v>
      </c>
      <c r="AQ974" s="117">
        <v>44572</v>
      </c>
      <c r="AR974" s="43" t="s">
        <v>73</v>
      </c>
      <c r="AS974" s="43" t="s">
        <v>2124</v>
      </c>
      <c r="AT974" s="117">
        <v>44623</v>
      </c>
      <c r="AU974" s="43" t="s">
        <v>371</v>
      </c>
      <c r="AV974" s="43" t="s">
        <v>2125</v>
      </c>
      <c r="AW974" s="117">
        <v>44645</v>
      </c>
      <c r="AX974" s="43" t="s">
        <v>73</v>
      </c>
      <c r="AY974" s="43" t="s">
        <v>2126</v>
      </c>
      <c r="AZ974" s="117">
        <v>44662</v>
      </c>
      <c r="BA974" s="43">
        <v>3</v>
      </c>
      <c r="BB974" s="43" t="s">
        <v>2127</v>
      </c>
      <c r="BC974" s="117">
        <v>44683</v>
      </c>
      <c r="BD974" s="43" t="s">
        <v>73</v>
      </c>
      <c r="BE974" s="43" t="s">
        <v>5603</v>
      </c>
      <c r="BF974" s="117">
        <v>44894</v>
      </c>
      <c r="BG974" s="43">
        <v>4</v>
      </c>
      <c r="BH974" s="43" t="s">
        <v>5876</v>
      </c>
      <c r="BI974" s="117">
        <v>44916</v>
      </c>
      <c r="BJ974" s="43" t="s">
        <v>73</v>
      </c>
      <c r="BK974" s="43" t="s">
        <v>7410</v>
      </c>
      <c r="BL974" s="117">
        <v>45062</v>
      </c>
      <c r="BM974" s="43">
        <v>5</v>
      </c>
      <c r="BN974" s="43" t="s">
        <v>7690</v>
      </c>
      <c r="BO974" s="117">
        <v>45271</v>
      </c>
      <c r="BP974" s="43" t="s">
        <v>456</v>
      </c>
      <c r="BQ974" s="43" t="s">
        <v>8163</v>
      </c>
      <c r="BR974" s="117">
        <v>45272</v>
      </c>
      <c r="BS974" s="43">
        <v>6</v>
      </c>
      <c r="BT974" s="43" t="s">
        <v>7690</v>
      </c>
      <c r="BU974" s="117">
        <v>45497</v>
      </c>
      <c r="BV974" s="43" t="s">
        <v>456</v>
      </c>
      <c r="BW974" s="43" t="s">
        <v>8504</v>
      </c>
      <c r="BX974" s="117">
        <v>45498</v>
      </c>
      <c r="BY974" s="43">
        <v>7</v>
      </c>
      <c r="CD974" s="117"/>
      <c r="CJ974" s="117"/>
      <c r="CP974" s="117"/>
      <c r="CV974" s="117"/>
      <c r="DB974" s="117"/>
      <c r="DH974" s="117"/>
      <c r="DN974" s="117"/>
      <c r="DS974" s="31" cm="1">
        <f t="array" ref="DS974">_xlfn.TAKE(_xlfn.CHOOSECOLS(_xlfn.WRAPROWS($AG974:$DR974,6),2),1)</f>
        <v>44509</v>
      </c>
      <c r="DT974" s="31" cm="1">
        <f t="array" ref="DT974">_xlfn.TAKE(_xlfn._xlws.FILTER(_xlfn.CHOOSECOLS(_xlfn.WRAPROWS($AG974:$DR974,6),2),
(_xlfn.CHOOSECOLS(_xlfn.WRAPROWS($AG974:$DR974,6),3) = "0") +
(_xlfn.CHOOSECOLS(_xlfn.WRAPROWS($AG974:$DR974,6),3) = 0) +
(_xlfn.CHOOSECOLS(_xlfn.WRAPROWS($AG974:$DR974,6),3) = "0(CP)")),1)</f>
        <v>44509</v>
      </c>
    </row>
    <row r="975" spans="1:124" s="43" customFormat="1" x14ac:dyDescent="0.45">
      <c r="A975" s="29"/>
      <c r="B975" s="28" t="s">
        <v>59</v>
      </c>
      <c r="C975" s="29" t="s">
        <v>2028</v>
      </c>
      <c r="D975" s="28" t="s">
        <v>101</v>
      </c>
      <c r="E975" s="28" t="s">
        <v>2118</v>
      </c>
      <c r="F975" s="28">
        <v>131093</v>
      </c>
      <c r="G975" s="29"/>
      <c r="H975" s="30" t="str">
        <f t="shared" si="217"/>
        <v>GUP-HM01-P1SAC-131093</v>
      </c>
      <c r="I975" s="30" t="s">
        <v>2129</v>
      </c>
      <c r="J975" s="29" t="s">
        <v>542</v>
      </c>
      <c r="K975" s="31">
        <v>44499</v>
      </c>
      <c r="L975" s="31"/>
      <c r="M975" s="28" t="s">
        <v>2002</v>
      </c>
      <c r="N975" s="29" t="s">
        <v>2003</v>
      </c>
      <c r="O975" s="29" t="s">
        <v>52</v>
      </c>
      <c r="P975" s="29" t="s">
        <v>53</v>
      </c>
      <c r="Q975" s="28"/>
      <c r="R975" s="28"/>
      <c r="S975" s="28"/>
      <c r="T975" s="29" t="s">
        <v>104</v>
      </c>
      <c r="U975" s="33" t="s">
        <v>2120</v>
      </c>
      <c r="V975" s="34" t="s">
        <v>2004</v>
      </c>
      <c r="W975" s="34">
        <v>2</v>
      </c>
      <c r="X975" s="162">
        <v>45778</v>
      </c>
      <c r="Y975" s="162">
        <v>45840</v>
      </c>
      <c r="Z975" s="30"/>
      <c r="AA975" s="119" t="str" cm="1">
        <f t="array" ref="AA975">IF(AB975="","",INDEX(AG975:DR975,_xlfn.XMATCH(AB975,AG975:DR975)-1))</f>
        <v>DE-GUP-DT-E-24-193</v>
      </c>
      <c r="AB975" s="120">
        <f t="shared" si="218"/>
        <v>45498</v>
      </c>
      <c r="AC975" s="119" cm="1">
        <f t="array" ref="AC975">IF(AB975="","",INDEX(AG975:DR975,_xlfn.XMATCH(AB975,AG975:DR975)+1))</f>
        <v>7</v>
      </c>
      <c r="AD975" s="119" t="str" cm="1">
        <f t="array" ref="AD975">IF(AE975="","",INDEX(AG975:DR975,_xlfn.XMATCH(AE975,AG975:DR975)-1))</f>
        <v>자체 CRS 개정 후 제출</v>
      </c>
      <c r="AE975" s="120">
        <f t="shared" si="219"/>
        <v>45497</v>
      </c>
      <c r="AF975" s="119" t="str" cm="1">
        <f t="array" ref="AF975">IF(AE975="","",INDEX(AG975:DR975,_xlfn.XMATCH(AE975,AG975:DR975)+1))</f>
        <v>N/A</v>
      </c>
      <c r="AG975" s="43" t="s">
        <v>2121</v>
      </c>
      <c r="AH975" s="117">
        <v>44509</v>
      </c>
      <c r="AI975" s="199" t="s">
        <v>71</v>
      </c>
      <c r="AJ975" s="43" t="s">
        <v>456</v>
      </c>
      <c r="AK975" s="117">
        <v>44546</v>
      </c>
      <c r="AL975" s="43" t="s">
        <v>456</v>
      </c>
      <c r="AM975" s="43" t="s">
        <v>2122</v>
      </c>
      <c r="AN975" s="117">
        <v>44547</v>
      </c>
      <c r="AO975" s="43" t="s">
        <v>369</v>
      </c>
      <c r="AP975" s="43" t="s">
        <v>2123</v>
      </c>
      <c r="AQ975" s="117">
        <v>44572</v>
      </c>
      <c r="AR975" s="43" t="s">
        <v>73</v>
      </c>
      <c r="AS975" s="43" t="s">
        <v>2124</v>
      </c>
      <c r="AT975" s="117">
        <v>44623</v>
      </c>
      <c r="AU975" s="43" t="s">
        <v>371</v>
      </c>
      <c r="AV975" s="43" t="s">
        <v>2125</v>
      </c>
      <c r="AW975" s="117">
        <v>44645</v>
      </c>
      <c r="AX975" s="43" t="s">
        <v>73</v>
      </c>
      <c r="AY975" s="43" t="s">
        <v>2126</v>
      </c>
      <c r="AZ975" s="117">
        <v>44662</v>
      </c>
      <c r="BA975" s="43">
        <v>3</v>
      </c>
      <c r="BB975" s="43" t="s">
        <v>2127</v>
      </c>
      <c r="BC975" s="117">
        <v>44683</v>
      </c>
      <c r="BD975" s="43" t="s">
        <v>73</v>
      </c>
      <c r="BE975" s="43" t="s">
        <v>5603</v>
      </c>
      <c r="BF975" s="117">
        <v>44894</v>
      </c>
      <c r="BG975" s="43">
        <v>4</v>
      </c>
      <c r="BH975" s="43" t="s">
        <v>5876</v>
      </c>
      <c r="BI975" s="117">
        <v>44916</v>
      </c>
      <c r="BJ975" s="43" t="s">
        <v>73</v>
      </c>
      <c r="BK975" s="43" t="s">
        <v>7410</v>
      </c>
      <c r="BL975" s="117">
        <v>45062</v>
      </c>
      <c r="BM975" s="43">
        <v>5</v>
      </c>
      <c r="BN975" s="43" t="s">
        <v>7690</v>
      </c>
      <c r="BO975" s="117">
        <v>45271</v>
      </c>
      <c r="BP975" s="43" t="s">
        <v>456</v>
      </c>
      <c r="BQ975" s="43" t="s">
        <v>8163</v>
      </c>
      <c r="BR975" s="117">
        <v>45272</v>
      </c>
      <c r="BS975" s="43">
        <v>6</v>
      </c>
      <c r="BT975" s="43" t="s">
        <v>7690</v>
      </c>
      <c r="BU975" s="117">
        <v>45497</v>
      </c>
      <c r="BV975" s="43" t="s">
        <v>456</v>
      </c>
      <c r="BW975" s="43" t="s">
        <v>8504</v>
      </c>
      <c r="BX975" s="117">
        <v>45498</v>
      </c>
      <c r="BY975" s="43">
        <v>7</v>
      </c>
      <c r="CD975" s="117"/>
      <c r="CJ975" s="117"/>
      <c r="CP975" s="117"/>
      <c r="CV975" s="117"/>
      <c r="DB975" s="117"/>
      <c r="DH975" s="117"/>
      <c r="DN975" s="117"/>
      <c r="DS975" s="31" cm="1">
        <f t="array" ref="DS975">_xlfn.TAKE(_xlfn.CHOOSECOLS(_xlfn.WRAPROWS($AG975:$DR975,6),2),1)</f>
        <v>44509</v>
      </c>
      <c r="DT975" s="31" cm="1">
        <f t="array" ref="DT975">_xlfn.TAKE(_xlfn._xlws.FILTER(_xlfn.CHOOSECOLS(_xlfn.WRAPROWS($AG975:$DR975,6),2),
(_xlfn.CHOOSECOLS(_xlfn.WRAPROWS($AG975:$DR975,6),3) = "0") +
(_xlfn.CHOOSECOLS(_xlfn.WRAPROWS($AG975:$DR975,6),3) = 0) +
(_xlfn.CHOOSECOLS(_xlfn.WRAPROWS($AG975:$DR975,6),3) = "0(CP)")),1)</f>
        <v>44509</v>
      </c>
    </row>
    <row r="976" spans="1:124" s="43" customFormat="1" x14ac:dyDescent="0.45">
      <c r="A976" s="29"/>
      <c r="B976" s="28" t="s">
        <v>59</v>
      </c>
      <c r="C976" s="29" t="s">
        <v>2011</v>
      </c>
      <c r="D976" s="28" t="s">
        <v>101</v>
      </c>
      <c r="E976" s="28" t="s">
        <v>2118</v>
      </c>
      <c r="F976" s="28">
        <v>131094</v>
      </c>
      <c r="G976" s="29"/>
      <c r="H976" s="30" t="str">
        <f t="shared" si="217"/>
        <v>GUP-HM04-P1SAC-131094</v>
      </c>
      <c r="I976" s="30" t="s">
        <v>2130</v>
      </c>
      <c r="J976" s="29" t="s">
        <v>542</v>
      </c>
      <c r="K976" s="31">
        <v>44499</v>
      </c>
      <c r="L976" s="31"/>
      <c r="M976" s="28" t="s">
        <v>2002</v>
      </c>
      <c r="N976" s="29" t="s">
        <v>2003</v>
      </c>
      <c r="O976" s="29" t="s">
        <v>52</v>
      </c>
      <c r="P976" s="29" t="s">
        <v>53</v>
      </c>
      <c r="Q976" s="28"/>
      <c r="R976" s="28"/>
      <c r="S976" s="28"/>
      <c r="T976" s="29" t="s">
        <v>104</v>
      </c>
      <c r="U976" s="33" t="s">
        <v>2120</v>
      </c>
      <c r="V976" s="34" t="s">
        <v>2004</v>
      </c>
      <c r="W976" s="34">
        <v>2</v>
      </c>
      <c r="X976" s="162">
        <v>45778</v>
      </c>
      <c r="Y976" s="162">
        <v>45840</v>
      </c>
      <c r="Z976" s="30"/>
      <c r="AA976" s="119" t="str" cm="1">
        <f t="array" ref="AA976">IF(AB976="","",INDEX(AG976:DR976,_xlfn.XMATCH(AB976,AG976:DR976)-1))</f>
        <v>DE-GUP-DT-E-24-193</v>
      </c>
      <c r="AB976" s="120">
        <f t="shared" si="218"/>
        <v>45498</v>
      </c>
      <c r="AC976" s="119" cm="1">
        <f t="array" ref="AC976">IF(AB976="","",INDEX(AG976:DR976,_xlfn.XMATCH(AB976,AG976:DR976)+1))</f>
        <v>7</v>
      </c>
      <c r="AD976" s="119" t="str" cm="1">
        <f t="array" ref="AD976">IF(AE976="","",INDEX(AG976:DR976,_xlfn.XMATCH(AE976,AG976:DR976)-1))</f>
        <v>자체 CRS 개정 후 제출</v>
      </c>
      <c r="AE976" s="120">
        <f t="shared" si="219"/>
        <v>45497</v>
      </c>
      <c r="AF976" s="119" t="str" cm="1">
        <f t="array" ref="AF976">IF(AE976="","",INDEX(AG976:DR976,_xlfn.XMATCH(AE976,AG976:DR976)+1))</f>
        <v>N/A</v>
      </c>
      <c r="AG976" s="43" t="s">
        <v>2121</v>
      </c>
      <c r="AH976" s="117">
        <v>44509</v>
      </c>
      <c r="AI976" s="199" t="s">
        <v>71</v>
      </c>
      <c r="AJ976" s="43" t="s">
        <v>456</v>
      </c>
      <c r="AK976" s="117">
        <v>44546</v>
      </c>
      <c r="AL976" s="43" t="s">
        <v>456</v>
      </c>
      <c r="AM976" s="43" t="s">
        <v>2122</v>
      </c>
      <c r="AN976" s="117">
        <v>44547</v>
      </c>
      <c r="AO976" s="43" t="s">
        <v>369</v>
      </c>
      <c r="AP976" s="43" t="s">
        <v>2123</v>
      </c>
      <c r="AQ976" s="117">
        <v>44572</v>
      </c>
      <c r="AR976" s="43" t="s">
        <v>73</v>
      </c>
      <c r="AS976" s="43" t="s">
        <v>2124</v>
      </c>
      <c r="AT976" s="117">
        <v>44623</v>
      </c>
      <c r="AU976" s="43" t="s">
        <v>371</v>
      </c>
      <c r="AV976" s="43" t="s">
        <v>2125</v>
      </c>
      <c r="AW976" s="117">
        <v>44645</v>
      </c>
      <c r="AX976" s="43" t="s">
        <v>73</v>
      </c>
      <c r="AY976" s="43" t="s">
        <v>2126</v>
      </c>
      <c r="AZ976" s="117">
        <v>44662</v>
      </c>
      <c r="BA976" s="43">
        <v>3</v>
      </c>
      <c r="BB976" s="43" t="s">
        <v>2127</v>
      </c>
      <c r="BC976" s="117">
        <v>44683</v>
      </c>
      <c r="BD976" s="43" t="s">
        <v>73</v>
      </c>
      <c r="BE976" s="43" t="s">
        <v>5603</v>
      </c>
      <c r="BF976" s="117">
        <v>44894</v>
      </c>
      <c r="BG976" s="43">
        <v>4</v>
      </c>
      <c r="BH976" s="43" t="s">
        <v>5876</v>
      </c>
      <c r="BI976" s="117">
        <v>44916</v>
      </c>
      <c r="BJ976" s="43" t="s">
        <v>73</v>
      </c>
      <c r="BK976" s="43" t="s">
        <v>7410</v>
      </c>
      <c r="BL976" s="117">
        <v>45062</v>
      </c>
      <c r="BM976" s="43">
        <v>5</v>
      </c>
      <c r="BN976" s="43" t="s">
        <v>7690</v>
      </c>
      <c r="BO976" s="117">
        <v>45271</v>
      </c>
      <c r="BP976" s="43" t="s">
        <v>456</v>
      </c>
      <c r="BQ976" s="43" t="s">
        <v>8163</v>
      </c>
      <c r="BR976" s="117">
        <v>45272</v>
      </c>
      <c r="BS976" s="43">
        <v>6</v>
      </c>
      <c r="BT976" s="43" t="s">
        <v>7690</v>
      </c>
      <c r="BU976" s="117">
        <v>45497</v>
      </c>
      <c r="BV976" s="43" t="s">
        <v>456</v>
      </c>
      <c r="BW976" s="43" t="s">
        <v>8504</v>
      </c>
      <c r="BX976" s="117">
        <v>45498</v>
      </c>
      <c r="BY976" s="43">
        <v>7</v>
      </c>
      <c r="CD976" s="117"/>
      <c r="CJ976" s="117"/>
      <c r="CP976" s="117"/>
      <c r="CV976" s="117"/>
      <c r="DB976" s="117"/>
      <c r="DH976" s="117"/>
      <c r="DN976" s="117"/>
      <c r="DS976" s="31" cm="1">
        <f t="array" ref="DS976">_xlfn.TAKE(_xlfn.CHOOSECOLS(_xlfn.WRAPROWS($AG976:$DR976,6),2),1)</f>
        <v>44509</v>
      </c>
      <c r="DT976" s="31" cm="1">
        <f t="array" ref="DT976">_xlfn.TAKE(_xlfn._xlws.FILTER(_xlfn.CHOOSECOLS(_xlfn.WRAPROWS($AG976:$DR976,6),2),
(_xlfn.CHOOSECOLS(_xlfn.WRAPROWS($AG976:$DR976,6),3) = "0") +
(_xlfn.CHOOSECOLS(_xlfn.WRAPROWS($AG976:$DR976,6),3) = 0) +
(_xlfn.CHOOSECOLS(_xlfn.WRAPROWS($AG976:$DR976,6),3) = "0(CP)")),1)</f>
        <v>44509</v>
      </c>
    </row>
    <row r="977" spans="1:124" s="43" customFormat="1" x14ac:dyDescent="0.45">
      <c r="A977" s="29"/>
      <c r="B977" s="28" t="s">
        <v>59</v>
      </c>
      <c r="C977" s="29" t="s">
        <v>2022</v>
      </c>
      <c r="D977" s="28" t="s">
        <v>101</v>
      </c>
      <c r="E977" s="28" t="s">
        <v>2131</v>
      </c>
      <c r="F977" s="28">
        <v>131161</v>
      </c>
      <c r="G977" s="29"/>
      <c r="H977" s="30" t="str">
        <f t="shared" si="217"/>
        <v>GUP-HM05-P1SAM-131161</v>
      </c>
      <c r="I977" s="30" t="s">
        <v>2132</v>
      </c>
      <c r="J977" s="29" t="s">
        <v>65</v>
      </c>
      <c r="K977" s="31">
        <v>44753</v>
      </c>
      <c r="L977" s="31">
        <v>44862</v>
      </c>
      <c r="M977" s="28" t="s">
        <v>2002</v>
      </c>
      <c r="N977" s="29" t="s">
        <v>2003</v>
      </c>
      <c r="O977" s="29" t="s">
        <v>52</v>
      </c>
      <c r="P977" s="29" t="s">
        <v>53</v>
      </c>
      <c r="Q977" s="28"/>
      <c r="R977" s="28"/>
      <c r="S977" s="28"/>
      <c r="T977" s="29" t="s">
        <v>104</v>
      </c>
      <c r="U977" s="33" t="s">
        <v>2133</v>
      </c>
      <c r="V977" s="34" t="s">
        <v>2004</v>
      </c>
      <c r="W977" s="34">
        <v>2</v>
      </c>
      <c r="X977" s="162">
        <v>45734</v>
      </c>
      <c r="Y977" s="162">
        <v>45840</v>
      </c>
      <c r="Z977" s="86"/>
      <c r="AA977" s="119" t="str" cm="1">
        <f t="array" ref="AA977">IF(AB977="","",INDEX(AG977:DR977,_xlfn.XMATCH(AB977,AG977:DR977)-1))</f>
        <v>DE-GUP-DT-E-23-380</v>
      </c>
      <c r="AB977" s="120">
        <f t="shared" si="218"/>
        <v>45013</v>
      </c>
      <c r="AC977" s="119" cm="1">
        <f t="array" ref="AC977">IF(AB977="","",INDEX(AG977:DR977,_xlfn.XMATCH(AB977,AG977:DR977)+1))</f>
        <v>0</v>
      </c>
      <c r="AD977" s="119" t="str" cm="1">
        <f t="array" ref="AD977">IF(AE977="","",INDEX(AG977:DR977,_xlfn.XMATCH(AE977,AG977:DR977)-1))</f>
        <v>CRS-GUP-DHI-DT-23-1609</v>
      </c>
      <c r="AE977" s="120">
        <f t="shared" si="219"/>
        <v>44987</v>
      </c>
      <c r="AF977" s="119" t="str" cm="1">
        <f t="array" ref="AF977">IF(AE977="","",INDEX(AG977:DR977,_xlfn.XMATCH(AE977,AG977:DR977)+1))</f>
        <v>AA</v>
      </c>
      <c r="AG977" s="43" t="s">
        <v>2134</v>
      </c>
      <c r="AH977" s="117">
        <v>44669</v>
      </c>
      <c r="AI977" s="199" t="s">
        <v>90</v>
      </c>
      <c r="AJ977" s="43" t="s">
        <v>2135</v>
      </c>
      <c r="AK977" s="117">
        <v>44676</v>
      </c>
      <c r="AL977" s="43" t="s">
        <v>1687</v>
      </c>
      <c r="AM977" s="43" t="s">
        <v>5188</v>
      </c>
      <c r="AN977" s="117">
        <v>44859</v>
      </c>
      <c r="AO977" s="43" t="s">
        <v>52</v>
      </c>
      <c r="AP977" s="43" t="s">
        <v>5616</v>
      </c>
      <c r="AQ977" s="117">
        <v>44895</v>
      </c>
      <c r="AR977" s="43" t="s">
        <v>92</v>
      </c>
      <c r="AS977" s="43" t="s">
        <v>5804</v>
      </c>
      <c r="AT977" s="117">
        <v>44911</v>
      </c>
      <c r="AU977" s="43" t="s">
        <v>337</v>
      </c>
      <c r="AV977" s="43" t="s">
        <v>6043</v>
      </c>
      <c r="AW977" s="117">
        <v>44929</v>
      </c>
      <c r="AX977" s="43" t="s">
        <v>92</v>
      </c>
      <c r="AY977" s="43" t="s">
        <v>6236</v>
      </c>
      <c r="AZ977" s="117">
        <v>44952</v>
      </c>
      <c r="BA977" s="43" t="s">
        <v>82</v>
      </c>
      <c r="BB977" s="43" t="s">
        <v>6687</v>
      </c>
      <c r="BC977" s="117">
        <v>44987</v>
      </c>
      <c r="BD977" s="43" t="s">
        <v>84</v>
      </c>
      <c r="BE977" s="43" t="s">
        <v>7001</v>
      </c>
      <c r="BF977" s="117">
        <v>45013</v>
      </c>
      <c r="BG977" s="43">
        <v>0</v>
      </c>
      <c r="BI977" s="117"/>
      <c r="BL977" s="117"/>
      <c r="BR977" s="117"/>
      <c r="BX977" s="117"/>
      <c r="CD977" s="117"/>
      <c r="CJ977" s="117"/>
      <c r="CP977" s="117"/>
      <c r="CV977" s="117"/>
      <c r="DB977" s="117"/>
      <c r="DH977" s="117"/>
      <c r="DN977" s="117"/>
      <c r="DS977" s="31" cm="1">
        <f t="array" ref="DS977">_xlfn.TAKE(_xlfn.CHOOSECOLS(_xlfn.WRAPROWS($AG977:$DR977,6),2),1)</f>
        <v>44669</v>
      </c>
      <c r="DT977" s="31" cm="1">
        <f t="array" ref="DT977">_xlfn.TAKE(_xlfn._xlws.FILTER(_xlfn.CHOOSECOLS(_xlfn.WRAPROWS($AG977:$DR977,6),2),
(_xlfn.CHOOSECOLS(_xlfn.WRAPROWS($AG977:$DR977,6),3) = "0") +
(_xlfn.CHOOSECOLS(_xlfn.WRAPROWS($AG977:$DR977,6),3) = 0) +
(_xlfn.CHOOSECOLS(_xlfn.WRAPROWS($AG977:$DR977,6),3) = "0(CP)")),1)</f>
        <v>45013</v>
      </c>
    </row>
    <row r="978" spans="1:124" s="114" customFormat="1" x14ac:dyDescent="0.45">
      <c r="A978" s="38"/>
      <c r="B978" s="28" t="s">
        <v>59</v>
      </c>
      <c r="C978" s="38" t="s">
        <v>2026</v>
      </c>
      <c r="D978" s="28" t="s">
        <v>101</v>
      </c>
      <c r="E978" s="28" t="s">
        <v>2131</v>
      </c>
      <c r="F978" s="28">
        <v>131162</v>
      </c>
      <c r="G978" s="38"/>
      <c r="H978" s="30" t="str">
        <f t="shared" si="217"/>
        <v>GUP-HM01-P1SAM-131162</v>
      </c>
      <c r="I978" s="41" t="s">
        <v>2136</v>
      </c>
      <c r="J978" s="29" t="s">
        <v>542</v>
      </c>
      <c r="K978" s="31">
        <v>44753</v>
      </c>
      <c r="L978" s="31"/>
      <c r="M978" s="28" t="s">
        <v>2002</v>
      </c>
      <c r="N978" s="29" t="s">
        <v>2003</v>
      </c>
      <c r="O978" s="29" t="s">
        <v>52</v>
      </c>
      <c r="P978" s="29" t="s">
        <v>53</v>
      </c>
      <c r="Q978" s="28"/>
      <c r="R978" s="28"/>
      <c r="S978" s="28"/>
      <c r="T978" s="29" t="s">
        <v>104</v>
      </c>
      <c r="U978" s="39" t="s">
        <v>2133</v>
      </c>
      <c r="V978" s="40" t="s">
        <v>2004</v>
      </c>
      <c r="W978" s="34">
        <v>2</v>
      </c>
      <c r="X978" s="162">
        <v>45734</v>
      </c>
      <c r="Y978" s="162">
        <v>45840</v>
      </c>
      <c r="Z978" s="86"/>
      <c r="AA978" s="107" t="str" cm="1">
        <f t="array" ref="AA978">IF(AB978="","",INDEX(AG978:DR978,_xlfn.XMATCH(AB978,AG978:DR978)-1))</f>
        <v>DE-GUP-DT-E-23-076</v>
      </c>
      <c r="AB978" s="113">
        <f t="shared" si="218"/>
        <v>44952</v>
      </c>
      <c r="AC978" s="107" cm="1">
        <f t="array" ref="AC978">IF(AB978="","",INDEX(AG978:DR978,_xlfn.XMATCH(AB978,AG978:DR978)+1))</f>
        <v>3</v>
      </c>
      <c r="AD978" s="107" t="str" cm="1">
        <f t="array" ref="AD978">IF(AE978="","",INDEX(AG978:DR978,_xlfn.XMATCH(AE978,AG978:DR978)-1))</f>
        <v>CRS-GUP-DHI-DT-23-1609</v>
      </c>
      <c r="AE978" s="113">
        <f t="shared" si="219"/>
        <v>44987</v>
      </c>
      <c r="AF978" s="107" t="str" cm="1">
        <f t="array" ref="AF978">IF(AE978="","",INDEX(AG978:DR978,_xlfn.XMATCH(AE978,AG978:DR978)+1))</f>
        <v>NC</v>
      </c>
      <c r="AG978" s="114" t="s">
        <v>2134</v>
      </c>
      <c r="AH978" s="115">
        <v>44669</v>
      </c>
      <c r="AI978" s="198">
        <v>0</v>
      </c>
      <c r="AJ978" s="114" t="s">
        <v>2135</v>
      </c>
      <c r="AK978" s="115">
        <v>44676</v>
      </c>
      <c r="AL978" s="114" t="s">
        <v>1687</v>
      </c>
      <c r="AM978" s="114" t="s">
        <v>5188</v>
      </c>
      <c r="AN978" s="115">
        <v>44859</v>
      </c>
      <c r="AO978" s="114">
        <v>1</v>
      </c>
      <c r="AP978" s="114" t="s">
        <v>5616</v>
      </c>
      <c r="AQ978" s="115">
        <v>44895</v>
      </c>
      <c r="AR978" s="114" t="s">
        <v>73</v>
      </c>
      <c r="AS978" s="114" t="s">
        <v>5804</v>
      </c>
      <c r="AT978" s="115">
        <v>44911</v>
      </c>
      <c r="AU978" s="114">
        <v>2</v>
      </c>
      <c r="AV978" s="114" t="s">
        <v>6043</v>
      </c>
      <c r="AW978" s="115">
        <v>44929</v>
      </c>
      <c r="AX978" s="114" t="s">
        <v>73</v>
      </c>
      <c r="AY978" s="114" t="s">
        <v>6236</v>
      </c>
      <c r="AZ978" s="115">
        <v>44952</v>
      </c>
      <c r="BA978" s="114">
        <v>3</v>
      </c>
      <c r="BB978" s="114" t="s">
        <v>6687</v>
      </c>
      <c r="BC978" s="115">
        <v>44987</v>
      </c>
      <c r="BD978" s="114" t="s">
        <v>73</v>
      </c>
      <c r="BF978" s="115"/>
      <c r="BI978" s="115"/>
      <c r="BL978" s="115"/>
      <c r="BR978" s="115"/>
      <c r="BX978" s="115"/>
      <c r="CD978" s="115"/>
      <c r="CJ978" s="115"/>
      <c r="CP978" s="115"/>
      <c r="CV978" s="115"/>
      <c r="DB978" s="115"/>
      <c r="DH978" s="115"/>
      <c r="DN978" s="115"/>
      <c r="DS978" s="31" cm="1">
        <f t="array" ref="DS978">_xlfn.TAKE(_xlfn.CHOOSECOLS(_xlfn.WRAPROWS($AG978:$DR978,6),2),1)</f>
        <v>44669</v>
      </c>
      <c r="DT978" s="31" cm="1">
        <f t="array" ref="DT978">_xlfn.TAKE(_xlfn._xlws.FILTER(_xlfn.CHOOSECOLS(_xlfn.WRAPROWS($AG978:$DR978,6),2),
(_xlfn.CHOOSECOLS(_xlfn.WRAPROWS($AG978:$DR978,6),3) = "0") +
(_xlfn.CHOOSECOLS(_xlfn.WRAPROWS($AG978:$DR978,6),3) = 0) +
(_xlfn.CHOOSECOLS(_xlfn.WRAPROWS($AG978:$DR978,6),3) = "0(CP)")),1)</f>
        <v>44669</v>
      </c>
    </row>
    <row r="979" spans="1:124" s="114" customFormat="1" x14ac:dyDescent="0.45">
      <c r="A979" s="38"/>
      <c r="B979" s="28" t="s">
        <v>59</v>
      </c>
      <c r="C979" s="38" t="s">
        <v>2028</v>
      </c>
      <c r="D979" s="28" t="s">
        <v>101</v>
      </c>
      <c r="E979" s="28" t="s">
        <v>2131</v>
      </c>
      <c r="F979" s="28">
        <v>131163</v>
      </c>
      <c r="G979" s="38"/>
      <c r="H979" s="30" t="str">
        <f t="shared" si="217"/>
        <v>GUP-HM01-P1SAM-131163</v>
      </c>
      <c r="I979" s="41" t="s">
        <v>2137</v>
      </c>
      <c r="J979" s="29" t="s">
        <v>542</v>
      </c>
      <c r="K979" s="31">
        <v>44753</v>
      </c>
      <c r="L979" s="31"/>
      <c r="M979" s="28" t="s">
        <v>2002</v>
      </c>
      <c r="N979" s="29" t="s">
        <v>2003</v>
      </c>
      <c r="O979" s="29" t="s">
        <v>52</v>
      </c>
      <c r="P979" s="29" t="s">
        <v>53</v>
      </c>
      <c r="Q979" s="28"/>
      <c r="R979" s="28"/>
      <c r="S979" s="28"/>
      <c r="T979" s="29" t="s">
        <v>104</v>
      </c>
      <c r="U979" s="39" t="s">
        <v>2133</v>
      </c>
      <c r="V979" s="40" t="s">
        <v>2004</v>
      </c>
      <c r="W979" s="34">
        <v>2</v>
      </c>
      <c r="X979" s="162">
        <v>45734</v>
      </c>
      <c r="Y979" s="162">
        <v>45840</v>
      </c>
      <c r="Z979" s="30"/>
      <c r="AA979" s="107" t="str" cm="1">
        <f t="array" ref="AA979">IF(AB979="","",INDEX(AG979:DR979,_xlfn.XMATCH(AB979,AG979:DR979)-1))</f>
        <v>DE-GUP-DT-E-23-076</v>
      </c>
      <c r="AB979" s="113">
        <f t="shared" si="218"/>
        <v>44952</v>
      </c>
      <c r="AC979" s="107" cm="1">
        <f t="array" ref="AC979">IF(AB979="","",INDEX(AG979:DR979,_xlfn.XMATCH(AB979,AG979:DR979)+1))</f>
        <v>3</v>
      </c>
      <c r="AD979" s="107" t="str" cm="1">
        <f t="array" ref="AD979">IF(AE979="","",INDEX(AG979:DR979,_xlfn.XMATCH(AE979,AG979:DR979)-1))</f>
        <v>CRS-GUP-DHI-DT-23-1609</v>
      </c>
      <c r="AE979" s="113">
        <f t="shared" si="219"/>
        <v>44987</v>
      </c>
      <c r="AF979" s="107" t="str" cm="1">
        <f t="array" ref="AF979">IF(AE979="","",INDEX(AG979:DR979,_xlfn.XMATCH(AE979,AG979:DR979)+1))</f>
        <v>NC</v>
      </c>
      <c r="AG979" s="114" t="s">
        <v>2134</v>
      </c>
      <c r="AH979" s="115">
        <v>44669</v>
      </c>
      <c r="AI979" s="198">
        <v>0</v>
      </c>
      <c r="AJ979" s="114" t="s">
        <v>2135</v>
      </c>
      <c r="AK979" s="115">
        <v>44676</v>
      </c>
      <c r="AL979" s="114" t="s">
        <v>1687</v>
      </c>
      <c r="AM979" s="114" t="s">
        <v>5188</v>
      </c>
      <c r="AN979" s="115">
        <v>44859</v>
      </c>
      <c r="AO979" s="114">
        <v>1</v>
      </c>
      <c r="AP979" s="114" t="s">
        <v>5616</v>
      </c>
      <c r="AQ979" s="115">
        <v>44895</v>
      </c>
      <c r="AR979" s="114" t="s">
        <v>73</v>
      </c>
      <c r="AS979" s="114" t="s">
        <v>5804</v>
      </c>
      <c r="AT979" s="115">
        <v>44911</v>
      </c>
      <c r="AU979" s="114">
        <v>2</v>
      </c>
      <c r="AV979" s="114" t="s">
        <v>6043</v>
      </c>
      <c r="AW979" s="115">
        <v>44929</v>
      </c>
      <c r="AX979" s="114" t="s">
        <v>73</v>
      </c>
      <c r="AY979" s="114" t="s">
        <v>6236</v>
      </c>
      <c r="AZ979" s="115">
        <v>44952</v>
      </c>
      <c r="BA979" s="114">
        <v>3</v>
      </c>
      <c r="BB979" s="114" t="s">
        <v>6687</v>
      </c>
      <c r="BC979" s="115">
        <v>44987</v>
      </c>
      <c r="BD979" s="114" t="s">
        <v>73</v>
      </c>
      <c r="BF979" s="115"/>
      <c r="BI979" s="115"/>
      <c r="BL979" s="115"/>
      <c r="BR979" s="115"/>
      <c r="BX979" s="115"/>
      <c r="CD979" s="115"/>
      <c r="CJ979" s="115"/>
      <c r="CP979" s="115"/>
      <c r="CV979" s="115"/>
      <c r="DB979" s="115"/>
      <c r="DH979" s="115"/>
      <c r="DN979" s="115"/>
      <c r="DS979" s="31" cm="1">
        <f t="array" ref="DS979">_xlfn.TAKE(_xlfn.CHOOSECOLS(_xlfn.WRAPROWS($AG979:$DR979,6),2),1)</f>
        <v>44669</v>
      </c>
      <c r="DT979" s="31" cm="1">
        <f t="array" ref="DT979">_xlfn.TAKE(_xlfn._xlws.FILTER(_xlfn.CHOOSECOLS(_xlfn.WRAPROWS($AG979:$DR979,6),2),
(_xlfn.CHOOSECOLS(_xlfn.WRAPROWS($AG979:$DR979,6),3) = "0") +
(_xlfn.CHOOSECOLS(_xlfn.WRAPROWS($AG979:$DR979,6),3) = 0) +
(_xlfn.CHOOSECOLS(_xlfn.WRAPROWS($AG979:$DR979,6),3) = "0(CP)")),1)</f>
        <v>44669</v>
      </c>
    </row>
    <row r="980" spans="1:124" s="43" customFormat="1" x14ac:dyDescent="0.45">
      <c r="A980" s="29"/>
      <c r="B980" s="28" t="s">
        <v>59</v>
      </c>
      <c r="C980" s="29" t="s">
        <v>2011</v>
      </c>
      <c r="D980" s="28" t="s">
        <v>101</v>
      </c>
      <c r="E980" s="28" t="s">
        <v>2131</v>
      </c>
      <c r="F980" s="28">
        <v>131164</v>
      </c>
      <c r="G980" s="29"/>
      <c r="H980" s="30" t="str">
        <f t="shared" si="217"/>
        <v>GUP-HM04-P1SAM-131164</v>
      </c>
      <c r="I980" s="30" t="s">
        <v>2138</v>
      </c>
      <c r="J980" s="29" t="s">
        <v>542</v>
      </c>
      <c r="K980" s="31">
        <v>44753</v>
      </c>
      <c r="L980" s="31"/>
      <c r="M980" s="28" t="s">
        <v>2002</v>
      </c>
      <c r="N980" s="29" t="s">
        <v>2003</v>
      </c>
      <c r="O980" s="29" t="s">
        <v>52</v>
      </c>
      <c r="P980" s="29" t="s">
        <v>53</v>
      </c>
      <c r="Q980" s="28"/>
      <c r="R980" s="28"/>
      <c r="S980" s="28"/>
      <c r="T980" s="29" t="s">
        <v>104</v>
      </c>
      <c r="U980" s="33" t="s">
        <v>2133</v>
      </c>
      <c r="V980" s="34" t="s">
        <v>2004</v>
      </c>
      <c r="W980" s="34">
        <v>2</v>
      </c>
      <c r="X980" s="162">
        <v>45734</v>
      </c>
      <c r="Y980" s="162">
        <v>45840</v>
      </c>
      <c r="Z980" s="30"/>
      <c r="AA980" s="119" t="str" cm="1">
        <f t="array" ref="AA980">IF(AB980="","",INDEX(AG980:DR980,_xlfn.XMATCH(AB980,AG980:DR980)-1))</f>
        <v>DE-GUP-DT-E-23-076</v>
      </c>
      <c r="AB980" s="120">
        <f t="shared" si="218"/>
        <v>44952</v>
      </c>
      <c r="AC980" s="119" cm="1">
        <f t="array" ref="AC980">IF(AB980="","",INDEX(AG980:DR980,_xlfn.XMATCH(AB980,AG980:DR980)+1))</f>
        <v>3</v>
      </c>
      <c r="AD980" s="119" t="str" cm="1">
        <f t="array" ref="AD980">IF(AE980="","",INDEX(AG980:DR980,_xlfn.XMATCH(AE980,AG980:DR980)-1))</f>
        <v>CRS-GUP-DHI-DT-23-1609</v>
      </c>
      <c r="AE980" s="120">
        <f t="shared" si="219"/>
        <v>44987</v>
      </c>
      <c r="AF980" s="119" t="str" cm="1">
        <f t="array" ref="AF980">IF(AE980="","",INDEX(AG980:DR980,_xlfn.XMATCH(AE980,AG980:DR980)+1))</f>
        <v>NC</v>
      </c>
      <c r="AG980" s="43" t="s">
        <v>2134</v>
      </c>
      <c r="AH980" s="117">
        <v>44669</v>
      </c>
      <c r="AI980" s="199">
        <v>0</v>
      </c>
      <c r="AJ980" s="43" t="s">
        <v>2135</v>
      </c>
      <c r="AK980" s="117">
        <v>44676</v>
      </c>
      <c r="AL980" s="43" t="s">
        <v>1687</v>
      </c>
      <c r="AM980" s="43" t="s">
        <v>5188</v>
      </c>
      <c r="AN980" s="117">
        <v>44859</v>
      </c>
      <c r="AO980" s="43">
        <v>1</v>
      </c>
      <c r="AP980" s="43" t="s">
        <v>5379</v>
      </c>
      <c r="AQ980" s="117">
        <v>44878</v>
      </c>
      <c r="AR980" s="43" t="s">
        <v>73</v>
      </c>
      <c r="AS980" s="43" t="s">
        <v>5804</v>
      </c>
      <c r="AT980" s="117">
        <v>44911</v>
      </c>
      <c r="AU980" s="43">
        <v>2</v>
      </c>
      <c r="AV980" s="43" t="s">
        <v>6043</v>
      </c>
      <c r="AW980" s="117">
        <v>44929</v>
      </c>
      <c r="AX980" s="43" t="s">
        <v>73</v>
      </c>
      <c r="AY980" s="43" t="s">
        <v>6236</v>
      </c>
      <c r="AZ980" s="117">
        <v>44952</v>
      </c>
      <c r="BA980" s="43">
        <v>3</v>
      </c>
      <c r="BB980" s="43" t="s">
        <v>6687</v>
      </c>
      <c r="BC980" s="117">
        <v>44987</v>
      </c>
      <c r="BD980" s="43" t="s">
        <v>73</v>
      </c>
      <c r="BF980" s="117"/>
      <c r="BI980" s="117"/>
      <c r="BL980" s="117"/>
      <c r="BR980" s="117"/>
      <c r="BX980" s="117"/>
      <c r="CD980" s="117"/>
      <c r="CJ980" s="117"/>
      <c r="CP980" s="117"/>
      <c r="CV980" s="117"/>
      <c r="DB980" s="117"/>
      <c r="DH980" s="117"/>
      <c r="DN980" s="117"/>
      <c r="DS980" s="31" cm="1">
        <f t="array" ref="DS980">_xlfn.TAKE(_xlfn.CHOOSECOLS(_xlfn.WRAPROWS($AG980:$DR980,6),2),1)</f>
        <v>44669</v>
      </c>
      <c r="DT980" s="31" cm="1">
        <f t="array" ref="DT980">_xlfn.TAKE(_xlfn._xlws.FILTER(_xlfn.CHOOSECOLS(_xlfn.WRAPROWS($AG980:$DR980,6),2),
(_xlfn.CHOOSECOLS(_xlfn.WRAPROWS($AG980:$DR980,6),3) = "0") +
(_xlfn.CHOOSECOLS(_xlfn.WRAPROWS($AG980:$DR980,6),3) = 0) +
(_xlfn.CHOOSECOLS(_xlfn.WRAPROWS($AG980:$DR980,6),3) = "0(CP)")),1)</f>
        <v>44669</v>
      </c>
    </row>
    <row r="981" spans="1:124" s="43" customFormat="1" ht="19" x14ac:dyDescent="0.45">
      <c r="A981" s="29"/>
      <c r="B981" s="28" t="s">
        <v>59</v>
      </c>
      <c r="C981" s="29" t="s">
        <v>2022</v>
      </c>
      <c r="D981" s="28" t="s">
        <v>101</v>
      </c>
      <c r="E981" s="28" t="s">
        <v>2139</v>
      </c>
      <c r="F981" s="28">
        <v>131111</v>
      </c>
      <c r="G981" s="29"/>
      <c r="H981" s="30" t="str">
        <f t="shared" si="217"/>
        <v>GUP-HM05-P1SAB-131111</v>
      </c>
      <c r="I981" s="30" t="s">
        <v>2140</v>
      </c>
      <c r="J981" s="29" t="s">
        <v>65</v>
      </c>
      <c r="K981" s="31">
        <v>44814</v>
      </c>
      <c r="L981" s="31">
        <v>44930</v>
      </c>
      <c r="M981" s="28" t="s">
        <v>2002</v>
      </c>
      <c r="N981" s="29" t="s">
        <v>2003</v>
      </c>
      <c r="O981" s="29" t="s">
        <v>52</v>
      </c>
      <c r="P981" s="29" t="s">
        <v>53</v>
      </c>
      <c r="Q981" s="28"/>
      <c r="R981" s="28"/>
      <c r="S981" s="28"/>
      <c r="T981" s="29" t="s">
        <v>104</v>
      </c>
      <c r="U981" s="33" t="s">
        <v>2141</v>
      </c>
      <c r="V981" s="34" t="s">
        <v>2004</v>
      </c>
      <c r="W981" s="34">
        <v>2</v>
      </c>
      <c r="X981" s="162">
        <v>45748</v>
      </c>
      <c r="Y981" s="162">
        <v>45840</v>
      </c>
      <c r="Z981" s="86"/>
      <c r="AA981" s="119" t="str" cm="1">
        <f t="array" ref="AA981">IF(AB981="","",INDEX(AG981:DR981,_xlfn.XMATCH(AB981,AG981:DR981)-1))</f>
        <v>DE-GUP-DT-E-23-982</v>
      </c>
      <c r="AB981" s="120">
        <f t="shared" si="218"/>
        <v>45272</v>
      </c>
      <c r="AC981" s="119" cm="1">
        <f t="array" ref="AC981">IF(AB981="","",INDEX(AG981:DR981,_xlfn.XMATCH(AB981,AG981:DR981)+1))</f>
        <v>1</v>
      </c>
      <c r="AD981" s="119" t="str" cm="1">
        <f t="array" ref="AD981">IF(AE981="","",INDEX(AG981:DR981,_xlfn.XMATCH(AE981,AG981:DR981)-1))</f>
        <v>CRS-GUP-DHI-DT-23-1976</v>
      </c>
      <c r="AE981" s="120">
        <f t="shared" si="219"/>
        <v>45085</v>
      </c>
      <c r="AF981" s="119" t="str" cm="1">
        <f t="array" ref="AF981">IF(AE981="","",INDEX(AG981:DR981,_xlfn.XMATCH(AE981,AG981:DR981)+1))</f>
        <v>AA</v>
      </c>
      <c r="AG981" s="43" t="s">
        <v>2142</v>
      </c>
      <c r="AH981" s="117">
        <v>44789</v>
      </c>
      <c r="AI981" s="199" t="s">
        <v>90</v>
      </c>
      <c r="AJ981" s="43" t="s">
        <v>2143</v>
      </c>
      <c r="AK981" s="117">
        <v>44813</v>
      </c>
      <c r="AL981" s="43" t="s">
        <v>92</v>
      </c>
      <c r="AM981" s="43" t="s">
        <v>6147</v>
      </c>
      <c r="AN981" s="117">
        <v>44937</v>
      </c>
      <c r="AO981" s="43" t="s">
        <v>52</v>
      </c>
      <c r="AP981" s="43" t="s">
        <v>6367</v>
      </c>
      <c r="AQ981" s="117">
        <v>44961</v>
      </c>
      <c r="AR981" s="43" t="s">
        <v>92</v>
      </c>
      <c r="AS981" s="43" t="s">
        <v>7137</v>
      </c>
      <c r="AT981" s="117">
        <v>45029</v>
      </c>
      <c r="AU981" s="43" t="s">
        <v>337</v>
      </c>
      <c r="AV981" s="43" t="s">
        <v>7342</v>
      </c>
      <c r="AW981" s="117">
        <v>45051</v>
      </c>
      <c r="AX981" s="43" t="s">
        <v>84</v>
      </c>
      <c r="AY981" s="123" t="s">
        <v>7402</v>
      </c>
      <c r="AZ981" s="117">
        <v>45058</v>
      </c>
      <c r="BA981" s="43">
        <v>0</v>
      </c>
      <c r="BB981" s="43" t="s">
        <v>7512</v>
      </c>
      <c r="BC981" s="117">
        <v>45085</v>
      </c>
      <c r="BD981" s="43" t="s">
        <v>84</v>
      </c>
      <c r="BE981" s="43" t="s">
        <v>8116</v>
      </c>
      <c r="BF981" s="117">
        <v>45272</v>
      </c>
      <c r="BG981" s="43">
        <v>1</v>
      </c>
      <c r="BI981" s="117"/>
      <c r="BL981" s="117"/>
      <c r="BR981" s="117"/>
      <c r="BX981" s="117"/>
      <c r="CD981" s="117"/>
      <c r="CJ981" s="117"/>
      <c r="CP981" s="117"/>
      <c r="CV981" s="117"/>
      <c r="DB981" s="117"/>
      <c r="DH981" s="117"/>
      <c r="DN981" s="117"/>
      <c r="DS981" s="31" cm="1">
        <f t="array" ref="DS981">_xlfn.TAKE(_xlfn.CHOOSECOLS(_xlfn.WRAPROWS($AG981:$DR981,6),2),1)</f>
        <v>44789</v>
      </c>
      <c r="DT981" s="31" cm="1">
        <f t="array" ref="DT981">_xlfn.TAKE(_xlfn._xlws.FILTER(_xlfn.CHOOSECOLS(_xlfn.WRAPROWS($AG981:$DR981,6),2),
(_xlfn.CHOOSECOLS(_xlfn.WRAPROWS($AG981:$DR981,6),3) = "0") +
(_xlfn.CHOOSECOLS(_xlfn.WRAPROWS($AG981:$DR981,6),3) = 0) +
(_xlfn.CHOOSECOLS(_xlfn.WRAPROWS($AG981:$DR981,6),3) = "0(CP)")),1)</f>
        <v>45058</v>
      </c>
    </row>
    <row r="982" spans="1:124" s="43" customFormat="1" ht="19" x14ac:dyDescent="0.45">
      <c r="A982" s="29"/>
      <c r="B982" s="28" t="s">
        <v>59</v>
      </c>
      <c r="C982" s="29" t="s">
        <v>2026</v>
      </c>
      <c r="D982" s="28" t="s">
        <v>101</v>
      </c>
      <c r="E982" s="28" t="s">
        <v>2139</v>
      </c>
      <c r="F982" s="28">
        <v>131112</v>
      </c>
      <c r="G982" s="29"/>
      <c r="H982" s="30" t="str">
        <f t="shared" si="217"/>
        <v>GUP-HM01-P1SAB-131112</v>
      </c>
      <c r="I982" s="30" t="s">
        <v>2144</v>
      </c>
      <c r="J982" s="29" t="s">
        <v>542</v>
      </c>
      <c r="K982" s="31">
        <v>44814</v>
      </c>
      <c r="L982" s="31"/>
      <c r="M982" s="28" t="s">
        <v>2002</v>
      </c>
      <c r="N982" s="29" t="s">
        <v>2003</v>
      </c>
      <c r="O982" s="29" t="s">
        <v>52</v>
      </c>
      <c r="P982" s="29" t="s">
        <v>53</v>
      </c>
      <c r="Q982" s="28"/>
      <c r="R982" s="28"/>
      <c r="S982" s="28"/>
      <c r="T982" s="29" t="s">
        <v>104</v>
      </c>
      <c r="U982" s="33" t="s">
        <v>2141</v>
      </c>
      <c r="V982" s="34" t="s">
        <v>2004</v>
      </c>
      <c r="W982" s="34">
        <v>2</v>
      </c>
      <c r="X982" s="162">
        <v>45748</v>
      </c>
      <c r="Y982" s="162">
        <v>45840</v>
      </c>
      <c r="Z982" s="30"/>
      <c r="AA982" s="119" t="str" cm="1">
        <f t="array" ref="AA982">IF(AB982="","",INDEX(AG982:DR982,_xlfn.XMATCH(AB982,AG982:DR982)-1))</f>
        <v>DE-GUP-DT-E-23-982</v>
      </c>
      <c r="AB982" s="120">
        <f t="shared" si="218"/>
        <v>45272</v>
      </c>
      <c r="AC982" s="119" cm="1">
        <f t="array" ref="AC982">IF(AB982="","",INDEX(AG982:DR982,_xlfn.XMATCH(AB982,AG982:DR982)+1))</f>
        <v>4</v>
      </c>
      <c r="AD982" s="119" t="str" cm="1">
        <f t="array" ref="AD982">IF(AE982="","",INDEX(AG982:DR982,_xlfn.XMATCH(AE982,AG982:DR982)-1))</f>
        <v>CRS-GUP-DHI-DT-23-1976</v>
      </c>
      <c r="AE982" s="120">
        <f t="shared" si="219"/>
        <v>45085</v>
      </c>
      <c r="AF982" s="119" t="str" cm="1">
        <f t="array" ref="AF982">IF(AE982="","",INDEX(AG982:DR982,_xlfn.XMATCH(AE982,AG982:DR982)+1))</f>
        <v>NC</v>
      </c>
      <c r="AG982" s="43" t="s">
        <v>2142</v>
      </c>
      <c r="AH982" s="117">
        <v>44789</v>
      </c>
      <c r="AI982" s="199">
        <v>0</v>
      </c>
      <c r="AJ982" s="43" t="s">
        <v>2143</v>
      </c>
      <c r="AK982" s="117">
        <v>44813</v>
      </c>
      <c r="AL982" s="43" t="s">
        <v>73</v>
      </c>
      <c r="AM982" s="43" t="s">
        <v>6147</v>
      </c>
      <c r="AN982" s="117">
        <v>44937</v>
      </c>
      <c r="AO982" s="43">
        <v>1</v>
      </c>
      <c r="AP982" s="43" t="s">
        <v>6367</v>
      </c>
      <c r="AQ982" s="117">
        <v>44961</v>
      </c>
      <c r="AR982" s="43" t="s">
        <v>73</v>
      </c>
      <c r="AS982" s="43" t="s">
        <v>7137</v>
      </c>
      <c r="AT982" s="117">
        <v>45029</v>
      </c>
      <c r="AU982" s="43">
        <v>2</v>
      </c>
      <c r="AV982" s="43" t="s">
        <v>7342</v>
      </c>
      <c r="AW982" s="117">
        <v>45051</v>
      </c>
      <c r="AX982" s="43" t="s">
        <v>73</v>
      </c>
      <c r="AY982" s="123" t="s">
        <v>7402</v>
      </c>
      <c r="AZ982" s="117">
        <v>45058</v>
      </c>
      <c r="BA982" s="43">
        <v>3</v>
      </c>
      <c r="BB982" s="43" t="s">
        <v>7512</v>
      </c>
      <c r="BC982" s="117">
        <v>45085</v>
      </c>
      <c r="BD982" s="43" t="s">
        <v>73</v>
      </c>
      <c r="BE982" s="43" t="s">
        <v>8116</v>
      </c>
      <c r="BF982" s="117">
        <v>45272</v>
      </c>
      <c r="BG982" s="43">
        <v>4</v>
      </c>
      <c r="BI982" s="117"/>
      <c r="BL982" s="117"/>
      <c r="BR982" s="117"/>
      <c r="BX982" s="117"/>
      <c r="CD982" s="117"/>
      <c r="CJ982" s="117"/>
      <c r="CP982" s="117"/>
      <c r="CV982" s="117"/>
      <c r="DB982" s="117"/>
      <c r="DH982" s="117"/>
      <c r="DN982" s="117"/>
      <c r="DS982" s="31" cm="1">
        <f t="array" ref="DS982">_xlfn.TAKE(_xlfn.CHOOSECOLS(_xlfn.WRAPROWS($AG982:$DR982,6),2),1)</f>
        <v>44789</v>
      </c>
      <c r="DT982" s="31" cm="1">
        <f t="array" ref="DT982">_xlfn.TAKE(_xlfn._xlws.FILTER(_xlfn.CHOOSECOLS(_xlfn.WRAPROWS($AG982:$DR982,6),2),
(_xlfn.CHOOSECOLS(_xlfn.WRAPROWS($AG982:$DR982,6),3) = "0") +
(_xlfn.CHOOSECOLS(_xlfn.WRAPROWS($AG982:$DR982,6),3) = 0) +
(_xlfn.CHOOSECOLS(_xlfn.WRAPROWS($AG982:$DR982,6),3) = "0(CP)")),1)</f>
        <v>44789</v>
      </c>
    </row>
    <row r="983" spans="1:124" s="43" customFormat="1" ht="19" x14ac:dyDescent="0.45">
      <c r="A983" s="29"/>
      <c r="B983" s="28" t="s">
        <v>59</v>
      </c>
      <c r="C983" s="29" t="s">
        <v>2028</v>
      </c>
      <c r="D983" s="28" t="s">
        <v>101</v>
      </c>
      <c r="E983" s="28" t="s">
        <v>2139</v>
      </c>
      <c r="F983" s="28">
        <v>131113</v>
      </c>
      <c r="G983" s="29"/>
      <c r="H983" s="30" t="str">
        <f t="shared" si="217"/>
        <v>GUP-HM01-P1SAB-131113</v>
      </c>
      <c r="I983" s="30" t="s">
        <v>8449</v>
      </c>
      <c r="J983" s="29" t="s">
        <v>542</v>
      </c>
      <c r="K983" s="31">
        <v>44814</v>
      </c>
      <c r="L983" s="31"/>
      <c r="M983" s="28" t="s">
        <v>2002</v>
      </c>
      <c r="N983" s="29" t="s">
        <v>2003</v>
      </c>
      <c r="O983" s="29" t="s">
        <v>52</v>
      </c>
      <c r="P983" s="29" t="s">
        <v>53</v>
      </c>
      <c r="Q983" s="28"/>
      <c r="R983" s="28"/>
      <c r="S983" s="28"/>
      <c r="T983" s="29" t="s">
        <v>104</v>
      </c>
      <c r="U983" s="33" t="s">
        <v>2141</v>
      </c>
      <c r="V983" s="34" t="s">
        <v>2004</v>
      </c>
      <c r="W983" s="34">
        <v>2</v>
      </c>
      <c r="X983" s="162">
        <v>45748</v>
      </c>
      <c r="Y983" s="162">
        <v>45840</v>
      </c>
      <c r="Z983" s="30"/>
      <c r="AA983" s="119" t="str" cm="1">
        <f t="array" ref="AA983">IF(AB983="","",INDEX(AG983:DR983,_xlfn.XMATCH(AB983,AG983:DR983)-1))</f>
        <v>DE-GUP-DT-E-23-982</v>
      </c>
      <c r="AB983" s="120">
        <f t="shared" si="218"/>
        <v>45272</v>
      </c>
      <c r="AC983" s="119" cm="1">
        <f t="array" ref="AC983">IF(AB983="","",INDEX(AG983:DR983,_xlfn.XMATCH(AB983,AG983:DR983)+1))</f>
        <v>4</v>
      </c>
      <c r="AD983" s="119" t="str" cm="1">
        <f t="array" ref="AD983">IF(AE983="","",INDEX(AG983:DR983,_xlfn.XMATCH(AE983,AG983:DR983)-1))</f>
        <v>CRS-GUP-DHI-DT-23-1976</v>
      </c>
      <c r="AE983" s="120">
        <f t="shared" si="219"/>
        <v>45085</v>
      </c>
      <c r="AF983" s="119" t="str" cm="1">
        <f t="array" ref="AF983">IF(AE983="","",INDEX(AG983:DR983,_xlfn.XMATCH(AE983,AG983:DR983)+1))</f>
        <v>NC</v>
      </c>
      <c r="AG983" s="43" t="s">
        <v>2142</v>
      </c>
      <c r="AH983" s="117">
        <v>44789</v>
      </c>
      <c r="AI983" s="199">
        <v>0</v>
      </c>
      <c r="AJ983" s="43" t="s">
        <v>2143</v>
      </c>
      <c r="AK983" s="117">
        <v>44813</v>
      </c>
      <c r="AL983" s="43" t="s">
        <v>73</v>
      </c>
      <c r="AM983" s="43" t="s">
        <v>6147</v>
      </c>
      <c r="AN983" s="117">
        <v>44937</v>
      </c>
      <c r="AO983" s="43">
        <v>1</v>
      </c>
      <c r="AP983" s="43" t="s">
        <v>6367</v>
      </c>
      <c r="AQ983" s="117">
        <v>44961</v>
      </c>
      <c r="AR983" s="43" t="s">
        <v>73</v>
      </c>
      <c r="AS983" s="43" t="s">
        <v>7137</v>
      </c>
      <c r="AT983" s="117">
        <v>45029</v>
      </c>
      <c r="AU983" s="43">
        <v>2</v>
      </c>
      <c r="AV983" s="43" t="s">
        <v>7342</v>
      </c>
      <c r="AW983" s="117">
        <v>45051</v>
      </c>
      <c r="AX983" s="43" t="s">
        <v>73</v>
      </c>
      <c r="AY983" s="123" t="s">
        <v>7402</v>
      </c>
      <c r="AZ983" s="117">
        <v>45058</v>
      </c>
      <c r="BA983" s="43">
        <v>3</v>
      </c>
      <c r="BB983" s="43" t="s">
        <v>7512</v>
      </c>
      <c r="BC983" s="117">
        <v>45085</v>
      </c>
      <c r="BD983" s="43" t="s">
        <v>73</v>
      </c>
      <c r="BE983" s="43" t="s">
        <v>8116</v>
      </c>
      <c r="BF983" s="117">
        <v>45272</v>
      </c>
      <c r="BG983" s="43">
        <v>4</v>
      </c>
      <c r="BI983" s="117"/>
      <c r="BL983" s="117"/>
      <c r="BR983" s="117"/>
      <c r="BX983" s="117"/>
      <c r="CD983" s="117"/>
      <c r="CJ983" s="117"/>
      <c r="CP983" s="117"/>
      <c r="CV983" s="117"/>
      <c r="DB983" s="117"/>
      <c r="DH983" s="117"/>
      <c r="DN983" s="117"/>
      <c r="DS983" s="31" cm="1">
        <f t="array" ref="DS983">_xlfn.TAKE(_xlfn.CHOOSECOLS(_xlfn.WRAPROWS($AG983:$DR983,6),2),1)</f>
        <v>44789</v>
      </c>
      <c r="DT983" s="31" cm="1">
        <f t="array" ref="DT983">_xlfn.TAKE(_xlfn._xlws.FILTER(_xlfn.CHOOSECOLS(_xlfn.WRAPROWS($AG983:$DR983,6),2),
(_xlfn.CHOOSECOLS(_xlfn.WRAPROWS($AG983:$DR983,6),3) = "0") +
(_xlfn.CHOOSECOLS(_xlfn.WRAPROWS($AG983:$DR983,6),3) = 0) +
(_xlfn.CHOOSECOLS(_xlfn.WRAPROWS($AG983:$DR983,6),3) = "0(CP)")),1)</f>
        <v>44789</v>
      </c>
    </row>
    <row r="984" spans="1:124" s="43" customFormat="1" ht="19" x14ac:dyDescent="0.45">
      <c r="A984" s="29"/>
      <c r="B984" s="28" t="s">
        <v>59</v>
      </c>
      <c r="C984" s="29" t="s">
        <v>2011</v>
      </c>
      <c r="D984" s="28" t="s">
        <v>101</v>
      </c>
      <c r="E984" s="28" t="s">
        <v>2139</v>
      </c>
      <c r="F984" s="28">
        <v>131114</v>
      </c>
      <c r="G984" s="29"/>
      <c r="H984" s="30" t="str">
        <f t="shared" si="217"/>
        <v>GUP-HM04-P1SAB-131114</v>
      </c>
      <c r="I984" s="30" t="s">
        <v>2145</v>
      </c>
      <c r="J984" s="29" t="s">
        <v>542</v>
      </c>
      <c r="K984" s="31">
        <v>44814</v>
      </c>
      <c r="L984" s="31"/>
      <c r="M984" s="28" t="s">
        <v>2002</v>
      </c>
      <c r="N984" s="29" t="s">
        <v>2003</v>
      </c>
      <c r="O984" s="29" t="s">
        <v>52</v>
      </c>
      <c r="P984" s="29" t="s">
        <v>53</v>
      </c>
      <c r="Q984" s="28"/>
      <c r="R984" s="28"/>
      <c r="S984" s="28"/>
      <c r="T984" s="29" t="s">
        <v>104</v>
      </c>
      <c r="U984" s="33" t="s">
        <v>2141</v>
      </c>
      <c r="V984" s="34" t="s">
        <v>2004</v>
      </c>
      <c r="W984" s="34">
        <v>2</v>
      </c>
      <c r="X984" s="162">
        <v>45748</v>
      </c>
      <c r="Y984" s="162">
        <v>45840</v>
      </c>
      <c r="Z984" s="30"/>
      <c r="AA984" s="119" t="str" cm="1">
        <f t="array" ref="AA984">IF(AB984="","",INDEX(AG984:DR984,_xlfn.XMATCH(AB984,AG984:DR984)-1))</f>
        <v>DE-GUP-DT-E-23-982</v>
      </c>
      <c r="AB984" s="120">
        <f t="shared" si="218"/>
        <v>45272</v>
      </c>
      <c r="AC984" s="119" cm="1">
        <f t="array" ref="AC984">IF(AB984="","",INDEX(AG984:DR984,_xlfn.XMATCH(AB984,AG984:DR984)+1))</f>
        <v>4</v>
      </c>
      <c r="AD984" s="119" t="str" cm="1">
        <f t="array" ref="AD984">IF(AE984="","",INDEX(AG984:DR984,_xlfn.XMATCH(AE984,AG984:DR984)-1))</f>
        <v>CRS-GUP-DHI-DT-23-1976</v>
      </c>
      <c r="AE984" s="120">
        <f t="shared" si="219"/>
        <v>45085</v>
      </c>
      <c r="AF984" s="119" t="str" cm="1">
        <f t="array" ref="AF984">IF(AE984="","",INDEX(AG984:DR984,_xlfn.XMATCH(AE984,AG984:DR984)+1))</f>
        <v>NC</v>
      </c>
      <c r="AG984" s="43" t="s">
        <v>2142</v>
      </c>
      <c r="AH984" s="117">
        <v>44789</v>
      </c>
      <c r="AI984" s="199">
        <v>0</v>
      </c>
      <c r="AJ984" s="43" t="s">
        <v>2143</v>
      </c>
      <c r="AK984" s="117">
        <v>44813</v>
      </c>
      <c r="AL984" s="43" t="s">
        <v>73</v>
      </c>
      <c r="AM984" s="43" t="s">
        <v>6147</v>
      </c>
      <c r="AN984" s="117">
        <v>44937</v>
      </c>
      <c r="AO984" s="43">
        <v>1</v>
      </c>
      <c r="AP984" s="43" t="s">
        <v>6367</v>
      </c>
      <c r="AQ984" s="117">
        <v>44961</v>
      </c>
      <c r="AR984" s="43" t="s">
        <v>73</v>
      </c>
      <c r="AS984" s="43" t="s">
        <v>7137</v>
      </c>
      <c r="AT984" s="117">
        <v>45029</v>
      </c>
      <c r="AU984" s="43">
        <v>2</v>
      </c>
      <c r="AV984" s="43" t="s">
        <v>7342</v>
      </c>
      <c r="AW984" s="117">
        <v>45051</v>
      </c>
      <c r="AX984" s="43" t="s">
        <v>73</v>
      </c>
      <c r="AY984" s="123" t="s">
        <v>7402</v>
      </c>
      <c r="AZ984" s="117">
        <v>45058</v>
      </c>
      <c r="BA984" s="43">
        <v>3</v>
      </c>
      <c r="BB984" s="43" t="s">
        <v>7512</v>
      </c>
      <c r="BC984" s="117">
        <v>45085</v>
      </c>
      <c r="BD984" s="43" t="s">
        <v>73</v>
      </c>
      <c r="BE984" s="43" t="s">
        <v>8116</v>
      </c>
      <c r="BF984" s="117">
        <v>45272</v>
      </c>
      <c r="BG984" s="43">
        <v>4</v>
      </c>
      <c r="BI984" s="117"/>
      <c r="BL984" s="117"/>
      <c r="BR984" s="117"/>
      <c r="BX984" s="117"/>
      <c r="CD984" s="117"/>
      <c r="CJ984" s="117"/>
      <c r="CP984" s="117"/>
      <c r="CV984" s="117"/>
      <c r="DB984" s="117"/>
      <c r="DH984" s="117"/>
      <c r="DN984" s="117"/>
      <c r="DS984" s="31" cm="1">
        <f t="array" ref="DS984">_xlfn.TAKE(_xlfn.CHOOSECOLS(_xlfn.WRAPROWS($AG984:$DR984,6),2),1)</f>
        <v>44789</v>
      </c>
      <c r="DT984" s="31" cm="1">
        <f t="array" ref="DT984">_xlfn.TAKE(_xlfn._xlws.FILTER(_xlfn.CHOOSECOLS(_xlfn.WRAPROWS($AG984:$DR984,6),2),
(_xlfn.CHOOSECOLS(_xlfn.WRAPROWS($AG984:$DR984,6),3) = "0") +
(_xlfn.CHOOSECOLS(_xlfn.WRAPROWS($AG984:$DR984,6),3) = 0) +
(_xlfn.CHOOSECOLS(_xlfn.WRAPROWS($AG984:$DR984,6),3) = "0(CP)")),1)</f>
        <v>44789</v>
      </c>
    </row>
    <row r="985" spans="1:124" s="43" customFormat="1" x14ac:dyDescent="0.45">
      <c r="A985" s="29"/>
      <c r="B985" s="28" t="s">
        <v>59</v>
      </c>
      <c r="C985" s="29" t="s">
        <v>2146</v>
      </c>
      <c r="D985" s="28" t="s">
        <v>101</v>
      </c>
      <c r="E985" s="28" t="s">
        <v>1707</v>
      </c>
      <c r="F985" s="28" t="s">
        <v>2147</v>
      </c>
      <c r="G985" s="29"/>
      <c r="H985" s="30" t="str">
        <f t="shared" si="217"/>
        <v>GUP-FF01-P1SGA-137021</v>
      </c>
      <c r="I985" s="30" t="s">
        <v>2148</v>
      </c>
      <c r="J985" s="29" t="s">
        <v>542</v>
      </c>
      <c r="K985" s="93">
        <v>44805</v>
      </c>
      <c r="L985" s="31"/>
      <c r="M985" s="28" t="s">
        <v>2149</v>
      </c>
      <c r="N985" s="28" t="s">
        <v>2150</v>
      </c>
      <c r="O985" s="28" t="s">
        <v>52</v>
      </c>
      <c r="P985" s="28"/>
      <c r="Q985" s="28"/>
      <c r="R985" s="28"/>
      <c r="S985" s="28" t="s">
        <v>2151</v>
      </c>
      <c r="T985" s="29" t="s">
        <v>67</v>
      </c>
      <c r="U985" s="33" t="s">
        <v>2152</v>
      </c>
      <c r="V985" s="34" t="s">
        <v>2151</v>
      </c>
      <c r="W985" s="34">
        <v>1</v>
      </c>
      <c r="X985" s="162">
        <v>45838</v>
      </c>
      <c r="Y985" s="162">
        <v>45840</v>
      </c>
      <c r="Z985" s="86"/>
      <c r="AA985" s="119" t="str" cm="1">
        <f t="array" ref="AA985">IF(AB985="","",INDEX(AG985:DR985,_xlfn.XMATCH(AB985,AG985:DR985)-1))</f>
        <v>DE-GUP-DT-E-23-457</v>
      </c>
      <c r="AB985" s="120">
        <f t="shared" si="218"/>
        <v>45030</v>
      </c>
      <c r="AC985" s="119" cm="1">
        <f t="array" ref="AC985">IF(AB985="","",INDEX(AG985:DR985,_xlfn.XMATCH(AB985,AG985:DR985)+1))</f>
        <v>0</v>
      </c>
      <c r="AD985" s="119" t="str" cm="1">
        <f t="array" ref="AD985">IF(AE985="","",INDEX(AG985:DR985,_xlfn.XMATCH(AE985,AG985:DR985)-1))</f>
        <v>CRS-GUP-DHI-DT-22-1259</v>
      </c>
      <c r="AE985" s="120">
        <f t="shared" si="219"/>
        <v>44911</v>
      </c>
      <c r="AF985" s="119" t="str" cm="1">
        <f t="array" ref="AF985">IF(AE985="","",INDEX(AG985:DR985,_xlfn.XMATCH(AE985,AG985:DR985)+1))</f>
        <v>NC</v>
      </c>
      <c r="AG985" s="43" t="s">
        <v>2153</v>
      </c>
      <c r="AH985" s="117">
        <v>44811</v>
      </c>
      <c r="AI985" s="199">
        <v>0</v>
      </c>
      <c r="AJ985" s="43" t="s">
        <v>5068</v>
      </c>
      <c r="AK985" s="117">
        <v>44846</v>
      </c>
      <c r="AL985" s="43" t="s">
        <v>73</v>
      </c>
      <c r="AM985" s="43" t="s">
        <v>5572</v>
      </c>
      <c r="AN985" s="117">
        <v>44889</v>
      </c>
      <c r="AO985" s="43">
        <v>1</v>
      </c>
      <c r="AP985" s="43" t="s">
        <v>5824</v>
      </c>
      <c r="AQ985" s="117">
        <v>44911</v>
      </c>
      <c r="AR985" s="43" t="s">
        <v>73</v>
      </c>
      <c r="AS985" s="43" t="s">
        <v>7165</v>
      </c>
      <c r="AT985" s="117">
        <v>45030</v>
      </c>
      <c r="AW985" s="117"/>
      <c r="AZ985" s="117"/>
      <c r="BC985" s="117"/>
      <c r="BF985" s="117"/>
      <c r="BI985" s="117"/>
      <c r="BL985" s="117"/>
      <c r="BR985" s="117"/>
      <c r="BX985" s="117"/>
      <c r="CD985" s="117"/>
      <c r="CJ985" s="117"/>
      <c r="CP985" s="117"/>
      <c r="CV985" s="117"/>
      <c r="DB985" s="117"/>
      <c r="DH985" s="117"/>
      <c r="DN985" s="117"/>
      <c r="DS985" s="31" cm="1">
        <f t="array" ref="DS985">_xlfn.TAKE(_xlfn.CHOOSECOLS(_xlfn.WRAPROWS($AG985:$DR985,6),2),1)</f>
        <v>44811</v>
      </c>
      <c r="DT985" s="31" cm="1">
        <f t="array" ref="DT985">_xlfn.TAKE(_xlfn._xlws.FILTER(_xlfn.CHOOSECOLS(_xlfn.WRAPROWS($AG985:$DR985,6),2),
(_xlfn.CHOOSECOLS(_xlfn.WRAPROWS($AG985:$DR985,6),3) = "0") +
(_xlfn.CHOOSECOLS(_xlfn.WRAPROWS($AG985:$DR985,6),3) = 0) +
(_xlfn.CHOOSECOLS(_xlfn.WRAPROWS($AG985:$DR985,6),3) = "0(CP)")),1)</f>
        <v>44811</v>
      </c>
    </row>
    <row r="986" spans="1:124" s="43" customFormat="1" x14ac:dyDescent="0.45">
      <c r="A986" s="29"/>
      <c r="B986" s="28" t="s">
        <v>59</v>
      </c>
      <c r="C986" s="29" t="s">
        <v>2146</v>
      </c>
      <c r="D986" s="28" t="s">
        <v>101</v>
      </c>
      <c r="E986" s="28" t="s">
        <v>1707</v>
      </c>
      <c r="F986" s="28" t="s">
        <v>2154</v>
      </c>
      <c r="G986" s="29"/>
      <c r="H986" s="30" t="str">
        <f t="shared" si="217"/>
        <v>GUP-FF01-P1SGA-137051</v>
      </c>
      <c r="I986" s="30" t="s">
        <v>6760</v>
      </c>
      <c r="J986" s="29" t="s">
        <v>542</v>
      </c>
      <c r="K986" s="31">
        <v>44753</v>
      </c>
      <c r="L986" s="31"/>
      <c r="M986" s="28" t="s">
        <v>2149</v>
      </c>
      <c r="N986" s="28" t="s">
        <v>2150</v>
      </c>
      <c r="O986" s="28" t="s">
        <v>52</v>
      </c>
      <c r="P986" s="28"/>
      <c r="Q986" s="28"/>
      <c r="R986" s="28"/>
      <c r="S986" s="28" t="s">
        <v>2151</v>
      </c>
      <c r="T986" s="29" t="s">
        <v>67</v>
      </c>
      <c r="U986" s="33" t="s">
        <v>2152</v>
      </c>
      <c r="V986" s="34" t="s">
        <v>2151</v>
      </c>
      <c r="W986" s="34">
        <v>1</v>
      </c>
      <c r="X986" s="162">
        <v>45838</v>
      </c>
      <c r="Y986" s="162">
        <v>45840</v>
      </c>
      <c r="Z986" s="30"/>
      <c r="AA986" s="119" t="str" cm="1">
        <f t="array" ref="AA986">IF(AB986="","",INDEX(AG986:DR986,_xlfn.XMATCH(AB986,AG986:DR986)-1))</f>
        <v>DE-GUP-DT-E-23-973</v>
      </c>
      <c r="AB986" s="120">
        <f t="shared" si="218"/>
        <v>45265</v>
      </c>
      <c r="AC986" s="119" cm="1">
        <f t="array" ref="AC986">IF(AB986="","",INDEX(AG986:DR986,_xlfn.XMATCH(AB986,AG986:DR986)+1))</f>
        <v>6</v>
      </c>
      <c r="AD986" s="119" t="str" cm="1">
        <f t="array" ref="AD986">IF(AE986="","",INDEX(AG986:DR986,_xlfn.XMATCH(AE986,AG986:DR986)-1))</f>
        <v>자체 CRS 개정 후 제출</v>
      </c>
      <c r="AE986" s="120">
        <f t="shared" si="219"/>
        <v>45264</v>
      </c>
      <c r="AF986" s="119" t="str" cm="1">
        <f t="array" ref="AF986">IF(AE986="","",INDEX(AG986:DR986,_xlfn.XMATCH(AE986,AG986:DR986)+1))</f>
        <v>N/A</v>
      </c>
      <c r="AG986" s="43" t="s">
        <v>2155</v>
      </c>
      <c r="AH986" s="117">
        <v>44700</v>
      </c>
      <c r="AI986" s="199" t="s">
        <v>90</v>
      </c>
      <c r="AJ986" s="43" t="s">
        <v>2156</v>
      </c>
      <c r="AK986" s="117">
        <v>44725</v>
      </c>
      <c r="AL986" s="43" t="s">
        <v>92</v>
      </c>
      <c r="AM986" s="43" t="s">
        <v>2157</v>
      </c>
      <c r="AN986" s="117">
        <v>44732</v>
      </c>
      <c r="AO986" s="43">
        <v>0</v>
      </c>
      <c r="AP986" s="43" t="s">
        <v>2158</v>
      </c>
      <c r="AQ986" s="117">
        <v>44776</v>
      </c>
      <c r="AR986" s="43" t="s">
        <v>92</v>
      </c>
      <c r="AS986" s="43" t="s">
        <v>2159</v>
      </c>
      <c r="AT986" s="117">
        <v>44792</v>
      </c>
      <c r="AU986" s="43">
        <v>1</v>
      </c>
      <c r="AV986" s="43" t="s">
        <v>2160</v>
      </c>
      <c r="AW986" s="117">
        <v>44823</v>
      </c>
      <c r="AX986" s="43" t="s">
        <v>92</v>
      </c>
      <c r="AY986" s="43" t="s">
        <v>5023</v>
      </c>
      <c r="AZ986" s="117">
        <v>44841</v>
      </c>
      <c r="BA986" s="43">
        <v>2</v>
      </c>
      <c r="BB986" s="43" t="s">
        <v>5479</v>
      </c>
      <c r="BC986" s="117">
        <v>44886</v>
      </c>
      <c r="BD986" s="43" t="s">
        <v>73</v>
      </c>
      <c r="BE986" s="43" t="s">
        <v>6762</v>
      </c>
      <c r="BF986" s="117">
        <v>44993</v>
      </c>
      <c r="BG986" s="43">
        <v>3</v>
      </c>
      <c r="BH986" s="43" t="s">
        <v>6946</v>
      </c>
      <c r="BI986" s="117">
        <v>45007</v>
      </c>
      <c r="BJ986" s="43" t="s">
        <v>73</v>
      </c>
      <c r="BK986" s="43" t="s">
        <v>7802</v>
      </c>
      <c r="BL986" s="117">
        <v>45149</v>
      </c>
      <c r="BM986" s="43">
        <v>4</v>
      </c>
      <c r="BN986" s="43" t="s">
        <v>7690</v>
      </c>
      <c r="BO986" s="117">
        <v>45195</v>
      </c>
      <c r="BP986" s="43" t="s">
        <v>456</v>
      </c>
      <c r="BQ986" s="43" t="s">
        <v>7922</v>
      </c>
      <c r="BR986" s="117">
        <v>45196</v>
      </c>
      <c r="BS986" s="43">
        <v>5</v>
      </c>
      <c r="BT986" s="43" t="s">
        <v>7690</v>
      </c>
      <c r="BU986" s="117">
        <v>45264</v>
      </c>
      <c r="BV986" s="43" t="s">
        <v>456</v>
      </c>
      <c r="BW986" s="43" t="s">
        <v>8107</v>
      </c>
      <c r="BX986" s="117">
        <v>45265</v>
      </c>
      <c r="BY986" s="43">
        <v>6</v>
      </c>
      <c r="CD986" s="117"/>
      <c r="CJ986" s="117"/>
      <c r="CP986" s="117"/>
      <c r="CV986" s="117"/>
      <c r="DB986" s="117"/>
      <c r="DH986" s="117"/>
      <c r="DN986" s="117"/>
      <c r="DS986" s="31" cm="1">
        <f t="array" ref="DS986">_xlfn.TAKE(_xlfn.CHOOSECOLS(_xlfn.WRAPROWS($AG986:$DR986,6),2),1)</f>
        <v>44700</v>
      </c>
      <c r="DT986" s="31" cm="1">
        <f t="array" ref="DT986">_xlfn.TAKE(_xlfn._xlws.FILTER(_xlfn.CHOOSECOLS(_xlfn.WRAPROWS($AG986:$DR986,6),2),
(_xlfn.CHOOSECOLS(_xlfn.WRAPROWS($AG986:$DR986,6),3) = "0") +
(_xlfn.CHOOSECOLS(_xlfn.WRAPROWS($AG986:$DR986,6),3) = 0) +
(_xlfn.CHOOSECOLS(_xlfn.WRAPROWS($AG986:$DR986,6),3) = "0(CP)")),1)</f>
        <v>44732</v>
      </c>
    </row>
    <row r="987" spans="1:124" s="43" customFormat="1" x14ac:dyDescent="0.45">
      <c r="A987" s="29"/>
      <c r="B987" s="28" t="s">
        <v>59</v>
      </c>
      <c r="C987" s="29" t="s">
        <v>2161</v>
      </c>
      <c r="D987" s="28" t="s">
        <v>101</v>
      </c>
      <c r="E987" s="28" t="s">
        <v>1707</v>
      </c>
      <c r="F987" s="28" t="s">
        <v>2162</v>
      </c>
      <c r="G987" s="29"/>
      <c r="H987" s="30" t="str">
        <f t="shared" si="217"/>
        <v>GUP-FF00-P1SGA-137071</v>
      </c>
      <c r="I987" s="30" t="s">
        <v>2163</v>
      </c>
      <c r="J987" s="29" t="s">
        <v>245</v>
      </c>
      <c r="K987" s="31">
        <v>44814</v>
      </c>
      <c r="L987" s="31">
        <v>44935</v>
      </c>
      <c r="M987" s="28" t="s">
        <v>2149</v>
      </c>
      <c r="N987" s="28" t="s">
        <v>2150</v>
      </c>
      <c r="O987" s="28"/>
      <c r="P987" s="29"/>
      <c r="Q987" s="28"/>
      <c r="R987" s="28"/>
      <c r="S987" s="28" t="s">
        <v>2151</v>
      </c>
      <c r="T987" s="29" t="s">
        <v>67</v>
      </c>
      <c r="U987" s="33" t="s">
        <v>2152</v>
      </c>
      <c r="V987" s="34" t="s">
        <v>2151</v>
      </c>
      <c r="W987" s="34">
        <v>2</v>
      </c>
      <c r="X987" s="162">
        <v>45838</v>
      </c>
      <c r="Y987" s="162">
        <v>45840</v>
      </c>
      <c r="Z987" s="86"/>
      <c r="AA987" s="119" t="str" cm="1">
        <f t="array" ref="AA987">IF(AB987="","",INDEX(AG987:DR987,_xlfn.XMATCH(AB987,AG987:DR987)-1))</f>
        <v>DE-GUP-DT-E-24-288</v>
      </c>
      <c r="AB987" s="120">
        <f t="shared" si="218"/>
        <v>45632</v>
      </c>
      <c r="AC987" s="119" cm="1">
        <f t="array" ref="AC987">IF(AB987="","",INDEX(AG987:DR987,_xlfn.XMATCH(AB987,AG987:DR987)+1))</f>
        <v>2</v>
      </c>
      <c r="AD987" s="119" t="str" cm="1">
        <f t="array" ref="AD987">IF(AE987="","",INDEX(AG987:DR987,_xlfn.XMATCH(AE987,AG987:DR987)-1))</f>
        <v>자체 CRS 개정 후 제출</v>
      </c>
      <c r="AE987" s="120">
        <f t="shared" si="219"/>
        <v>45631</v>
      </c>
      <c r="AF987" s="119" t="str" cm="1">
        <f t="array" ref="AF987">IF(AE987="","",INDEX(AG987:DR987,_xlfn.XMATCH(AE987,AG987:DR987)+1))</f>
        <v>N/A</v>
      </c>
      <c r="AG987" s="43" t="s">
        <v>2164</v>
      </c>
      <c r="AH987" s="117">
        <v>44820</v>
      </c>
      <c r="AI987" s="199" t="s">
        <v>90</v>
      </c>
      <c r="AJ987" s="43" t="s">
        <v>5316</v>
      </c>
      <c r="AK987" s="117">
        <v>44872</v>
      </c>
      <c r="AL987" s="43" t="s">
        <v>92</v>
      </c>
      <c r="AM987" s="43" t="s">
        <v>5809</v>
      </c>
      <c r="AN987" s="117">
        <v>44911</v>
      </c>
      <c r="AO987" s="43" t="s">
        <v>52</v>
      </c>
      <c r="AP987" s="43" t="s">
        <v>5996</v>
      </c>
      <c r="AQ987" s="117">
        <v>44923</v>
      </c>
      <c r="AR987" s="43" t="s">
        <v>84</v>
      </c>
      <c r="AS987" s="43" t="s">
        <v>6196</v>
      </c>
      <c r="AT987" s="117">
        <v>44943</v>
      </c>
      <c r="AU987" s="43">
        <v>0</v>
      </c>
      <c r="AV987" s="43" t="s">
        <v>7690</v>
      </c>
      <c r="AW987" s="117">
        <v>45385</v>
      </c>
      <c r="AX987" s="43" t="s">
        <v>456</v>
      </c>
      <c r="AY987" s="43" t="s">
        <v>8324</v>
      </c>
      <c r="AZ987" s="117">
        <v>45386</v>
      </c>
      <c r="BA987" s="43">
        <v>1</v>
      </c>
      <c r="BB987" s="43" t="s">
        <v>7690</v>
      </c>
      <c r="BC987" s="117">
        <v>45631</v>
      </c>
      <c r="BD987" s="43" t="s">
        <v>456</v>
      </c>
      <c r="BE987" s="43" t="s">
        <v>8667</v>
      </c>
      <c r="BF987" s="117">
        <v>45632</v>
      </c>
      <c r="BG987" s="43">
        <v>2</v>
      </c>
      <c r="BI987" s="117"/>
      <c r="BL987" s="117"/>
      <c r="BR987" s="117"/>
      <c r="BX987" s="117"/>
      <c r="CD987" s="117"/>
      <c r="CJ987" s="117"/>
      <c r="CP987" s="117"/>
      <c r="CV987" s="117"/>
      <c r="DB987" s="117"/>
      <c r="DH987" s="117"/>
      <c r="DN987" s="117"/>
      <c r="DS987" s="31" cm="1">
        <f t="array" ref="DS987">_xlfn.TAKE(_xlfn.CHOOSECOLS(_xlfn.WRAPROWS($AG987:$DR987,6),2),1)</f>
        <v>44820</v>
      </c>
      <c r="DT987" s="31" cm="1">
        <f t="array" ref="DT987">_xlfn.TAKE(_xlfn._xlws.FILTER(_xlfn.CHOOSECOLS(_xlfn.WRAPROWS($AG987:$DR987,6),2),
(_xlfn.CHOOSECOLS(_xlfn.WRAPROWS($AG987:$DR987,6),3) = "0") +
(_xlfn.CHOOSECOLS(_xlfn.WRAPROWS($AG987:$DR987,6),3) = 0) +
(_xlfn.CHOOSECOLS(_xlfn.WRAPROWS($AG987:$DR987,6),3) = "0(CP)")),1)</f>
        <v>44943</v>
      </c>
    </row>
    <row r="988" spans="1:124" s="43" customFormat="1" x14ac:dyDescent="0.45">
      <c r="A988" s="29"/>
      <c r="B988" s="28" t="s">
        <v>59</v>
      </c>
      <c r="C988" s="29" t="s">
        <v>2161</v>
      </c>
      <c r="D988" s="28" t="s">
        <v>101</v>
      </c>
      <c r="E988" s="28" t="s">
        <v>1707</v>
      </c>
      <c r="F988" s="28" t="s">
        <v>2165</v>
      </c>
      <c r="G988" s="29"/>
      <c r="H988" s="30" t="str">
        <f t="shared" si="217"/>
        <v>GUP-FF00-P1SGA-137072</v>
      </c>
      <c r="I988" s="30" t="s">
        <v>2166</v>
      </c>
      <c r="J988" s="28" t="s">
        <v>96</v>
      </c>
      <c r="K988" s="31">
        <v>44814</v>
      </c>
      <c r="L988" s="31"/>
      <c r="M988" s="28" t="s">
        <v>2149</v>
      </c>
      <c r="N988" s="28" t="s">
        <v>2150</v>
      </c>
      <c r="O988" s="28"/>
      <c r="P988" s="29"/>
      <c r="Q988" s="28"/>
      <c r="R988" s="28"/>
      <c r="S988" s="28" t="s">
        <v>2151</v>
      </c>
      <c r="T988" s="29" t="s">
        <v>67</v>
      </c>
      <c r="U988" s="33" t="s">
        <v>2152</v>
      </c>
      <c r="V988" s="34" t="s">
        <v>2151</v>
      </c>
      <c r="W988" s="34">
        <v>2</v>
      </c>
      <c r="X988" s="162">
        <v>45838</v>
      </c>
      <c r="Y988" s="162">
        <v>45840</v>
      </c>
      <c r="Z988" s="30"/>
      <c r="AA988" s="119" t="str" cm="1">
        <f t="array" ref="AA988">IF(AB988="","",INDEX(AG988:DR988,_xlfn.XMATCH(AB988,AG988:DR988)-1))</f>
        <v>DE-GUP-DT-E-23-456</v>
      </c>
      <c r="AB988" s="120">
        <f t="shared" si="218"/>
        <v>45030</v>
      </c>
      <c r="AC988" s="119" cm="1">
        <f t="array" ref="AC988">IF(AB988="","",INDEX(AG988:DR988,_xlfn.XMATCH(AB988,AG988:DR988)+1))</f>
        <v>1</v>
      </c>
      <c r="AD988" s="119" t="str" cm="1">
        <f t="array" ref="AD988">IF(AE988="","",INDEX(AG988:DR988,_xlfn.XMATCH(AE988,AG988:DR988)-1))</f>
        <v>CRS-GUP-DHI-DT-22-913</v>
      </c>
      <c r="AE988" s="120">
        <f t="shared" si="219"/>
        <v>44853</v>
      </c>
      <c r="AF988" s="119" t="str" cm="1">
        <f t="array" ref="AF988">IF(AE988="","",INDEX(AG988:DR988,_xlfn.XMATCH(AE988,AG988:DR988)+1))</f>
        <v>NC</v>
      </c>
      <c r="AG988" s="43" t="s">
        <v>2167</v>
      </c>
      <c r="AH988" s="117">
        <v>44827</v>
      </c>
      <c r="AI988" s="199">
        <v>0</v>
      </c>
      <c r="AJ988" s="43" t="s">
        <v>5122</v>
      </c>
      <c r="AK988" s="117">
        <v>44853</v>
      </c>
      <c r="AL988" s="43" t="s">
        <v>73</v>
      </c>
      <c r="AM988" s="43" t="s">
        <v>7164</v>
      </c>
      <c r="AN988" s="117">
        <v>45030</v>
      </c>
      <c r="AO988" s="43">
        <v>1</v>
      </c>
      <c r="AQ988" s="117"/>
      <c r="AT988" s="117"/>
      <c r="AW988" s="117"/>
      <c r="AZ988" s="117"/>
      <c r="BC988" s="117"/>
      <c r="BF988" s="117"/>
      <c r="BI988" s="117"/>
      <c r="BL988" s="117"/>
      <c r="BR988" s="117"/>
      <c r="BX988" s="117"/>
      <c r="CD988" s="117"/>
      <c r="CJ988" s="117"/>
      <c r="CP988" s="117"/>
      <c r="CV988" s="117"/>
      <c r="DB988" s="117"/>
      <c r="DH988" s="117"/>
      <c r="DN988" s="117"/>
      <c r="DS988" s="31" cm="1">
        <f t="array" ref="DS988">_xlfn.TAKE(_xlfn.CHOOSECOLS(_xlfn.WRAPROWS($AG988:$DR988,6),2),1)</f>
        <v>44827</v>
      </c>
      <c r="DT988" s="31" cm="1">
        <f t="array" ref="DT988">_xlfn.TAKE(_xlfn._xlws.FILTER(_xlfn.CHOOSECOLS(_xlfn.WRAPROWS($AG988:$DR988,6),2),
(_xlfn.CHOOSECOLS(_xlfn.WRAPROWS($AG988:$DR988,6),3) = "0") +
(_xlfn.CHOOSECOLS(_xlfn.WRAPROWS($AG988:$DR988,6),3) = 0) +
(_xlfn.CHOOSECOLS(_xlfn.WRAPROWS($AG988:$DR988,6),3) = "0(CP)")),1)</f>
        <v>44827</v>
      </c>
    </row>
    <row r="989" spans="1:124" s="43" customFormat="1" x14ac:dyDescent="0.45">
      <c r="A989" s="29"/>
      <c r="B989" s="28" t="s">
        <v>59</v>
      </c>
      <c r="C989" s="29" t="s">
        <v>2161</v>
      </c>
      <c r="D989" s="28" t="s">
        <v>101</v>
      </c>
      <c r="E989" s="28" t="s">
        <v>1707</v>
      </c>
      <c r="F989" s="28" t="s">
        <v>2168</v>
      </c>
      <c r="G989" s="29"/>
      <c r="H989" s="30" t="str">
        <f t="shared" si="217"/>
        <v>GUP-FF00-P1SGA-137073</v>
      </c>
      <c r="I989" s="30" t="s">
        <v>2169</v>
      </c>
      <c r="J989" s="28" t="s">
        <v>96</v>
      </c>
      <c r="K989" s="31">
        <v>44814</v>
      </c>
      <c r="L989" s="31"/>
      <c r="M989" s="28" t="s">
        <v>2149</v>
      </c>
      <c r="N989" s="28" t="s">
        <v>2150</v>
      </c>
      <c r="O989" s="28"/>
      <c r="P989" s="29"/>
      <c r="Q989" s="28"/>
      <c r="R989" s="28"/>
      <c r="S989" s="28" t="s">
        <v>2151</v>
      </c>
      <c r="T989" s="29" t="s">
        <v>67</v>
      </c>
      <c r="U989" s="33" t="s">
        <v>2152</v>
      </c>
      <c r="V989" s="34" t="s">
        <v>2151</v>
      </c>
      <c r="W989" s="34">
        <v>2</v>
      </c>
      <c r="X989" s="162">
        <v>45838</v>
      </c>
      <c r="Y989" s="162">
        <v>45840</v>
      </c>
      <c r="Z989" s="30"/>
      <c r="AA989" s="119" t="str" cm="1">
        <f t="array" ref="AA989">IF(AB989="","",INDEX(AG989:DR989,_xlfn.XMATCH(AB989,AG989:DR989)-1))</f>
        <v>DE-GUP-DT-E-23-456</v>
      </c>
      <c r="AB989" s="120">
        <f t="shared" si="218"/>
        <v>45030</v>
      </c>
      <c r="AC989" s="119" cm="1">
        <f t="array" ref="AC989">IF(AB989="","",INDEX(AG989:DR989,_xlfn.XMATCH(AB989,AG989:DR989)+1))</f>
        <v>1</v>
      </c>
      <c r="AD989" s="119" t="str" cm="1">
        <f t="array" ref="AD989">IF(AE989="","",INDEX(AG989:DR989,_xlfn.XMATCH(AE989,AG989:DR989)-1))</f>
        <v>CRS-GUP-DHI-DT-22-971</v>
      </c>
      <c r="AE989" s="120">
        <f t="shared" si="219"/>
        <v>44872</v>
      </c>
      <c r="AF989" s="119" t="str" cm="1">
        <f t="array" ref="AF989">IF(AE989="","",INDEX(AG989:DR989,_xlfn.XMATCH(AE989,AG989:DR989)+1))</f>
        <v>NC</v>
      </c>
      <c r="AG989" s="43" t="s">
        <v>2164</v>
      </c>
      <c r="AH989" s="117">
        <v>44820</v>
      </c>
      <c r="AI989" s="199">
        <v>0</v>
      </c>
      <c r="AJ989" s="43" t="s">
        <v>5316</v>
      </c>
      <c r="AK989" s="117">
        <v>44872</v>
      </c>
      <c r="AL989" s="43" t="s">
        <v>73</v>
      </c>
      <c r="AM989" s="43" t="s">
        <v>7164</v>
      </c>
      <c r="AN989" s="117">
        <v>45030</v>
      </c>
      <c r="AO989" s="43">
        <v>1</v>
      </c>
      <c r="AQ989" s="117"/>
      <c r="AT989" s="117"/>
      <c r="AW989" s="117"/>
      <c r="AZ989" s="117"/>
      <c r="BC989" s="117"/>
      <c r="BF989" s="117"/>
      <c r="BI989" s="117"/>
      <c r="BL989" s="117"/>
      <c r="BR989" s="117"/>
      <c r="BX989" s="117"/>
      <c r="CD989" s="117"/>
      <c r="CJ989" s="117"/>
      <c r="CP989" s="117"/>
      <c r="CV989" s="117"/>
      <c r="DB989" s="117"/>
      <c r="DH989" s="117"/>
      <c r="DN989" s="117"/>
      <c r="DS989" s="31" cm="1">
        <f t="array" ref="DS989">_xlfn.TAKE(_xlfn.CHOOSECOLS(_xlfn.WRAPROWS($AG989:$DR989,6),2),1)</f>
        <v>44820</v>
      </c>
      <c r="DT989" s="31" cm="1">
        <f t="array" ref="DT989">_xlfn.TAKE(_xlfn._xlws.FILTER(_xlfn.CHOOSECOLS(_xlfn.WRAPROWS($AG989:$DR989,6),2),
(_xlfn.CHOOSECOLS(_xlfn.WRAPROWS($AG989:$DR989,6),3) = "0") +
(_xlfn.CHOOSECOLS(_xlfn.WRAPROWS($AG989:$DR989,6),3) = 0) +
(_xlfn.CHOOSECOLS(_xlfn.WRAPROWS($AG989:$DR989,6),3) = "0(CP)")),1)</f>
        <v>44820</v>
      </c>
    </row>
    <row r="990" spans="1:124" s="43" customFormat="1" x14ac:dyDescent="0.45">
      <c r="A990" s="29"/>
      <c r="B990" s="28" t="s">
        <v>59</v>
      </c>
      <c r="C990" s="29" t="s">
        <v>2161</v>
      </c>
      <c r="D990" s="28" t="s">
        <v>101</v>
      </c>
      <c r="E990" s="28" t="s">
        <v>2170</v>
      </c>
      <c r="F990" s="28" t="s">
        <v>2171</v>
      </c>
      <c r="G990" s="29"/>
      <c r="H990" s="30" t="str">
        <f t="shared" si="217"/>
        <v>GUP-FF00-P1SGE-137074</v>
      </c>
      <c r="I990" s="30" t="s">
        <v>2172</v>
      </c>
      <c r="J990" s="28" t="s">
        <v>96</v>
      </c>
      <c r="K990" s="31">
        <v>44814</v>
      </c>
      <c r="L990" s="31"/>
      <c r="M990" s="28" t="s">
        <v>2149</v>
      </c>
      <c r="N990" s="28" t="s">
        <v>2150</v>
      </c>
      <c r="O990" s="28"/>
      <c r="P990" s="29"/>
      <c r="Q990" s="28"/>
      <c r="R990" s="28"/>
      <c r="S990" s="28" t="s">
        <v>2151</v>
      </c>
      <c r="T990" s="29" t="s">
        <v>67</v>
      </c>
      <c r="U990" s="33" t="s">
        <v>2152</v>
      </c>
      <c r="V990" s="34" t="s">
        <v>2151</v>
      </c>
      <c r="W990" s="34">
        <v>2</v>
      </c>
      <c r="X990" s="162">
        <v>45838</v>
      </c>
      <c r="Y990" s="162">
        <v>45840</v>
      </c>
      <c r="Z990" s="30"/>
      <c r="AA990" s="119" t="str" cm="1">
        <f t="array" ref="AA990">IF(AB990="","",INDEX(AG990:DR990,_xlfn.XMATCH(AB990,AG990:DR990)-1))</f>
        <v>DE-GUP-DT-E-24-290</v>
      </c>
      <c r="AB990" s="120">
        <f t="shared" si="218"/>
        <v>45632</v>
      </c>
      <c r="AC990" s="119" cm="1">
        <f t="array" ref="AC990">IF(AB990="","",INDEX(AG990:DR990,_xlfn.XMATCH(AB990,AG990:DR990)+1))</f>
        <v>1</v>
      </c>
      <c r="AD990" s="119" t="str" cm="1">
        <f t="array" ref="AD990">IF(AE990="","",INDEX(AG990:DR990,_xlfn.XMATCH(AE990,AG990:DR990)-1))</f>
        <v>CRS-GUP-DHI-DT-22-902</v>
      </c>
      <c r="AE990" s="120">
        <f t="shared" si="219"/>
        <v>44846</v>
      </c>
      <c r="AF990" s="119" t="str" cm="1">
        <f t="array" ref="AF990">IF(AE990="","",INDEX(AG990:DR990,_xlfn.XMATCH(AE990,AG990:DR990)+1))</f>
        <v>NC</v>
      </c>
      <c r="AG990" s="43" t="s">
        <v>2173</v>
      </c>
      <c r="AH990" s="117">
        <v>44819</v>
      </c>
      <c r="AI990" s="199">
        <v>0</v>
      </c>
      <c r="AJ990" s="43" t="s">
        <v>5074</v>
      </c>
      <c r="AK990" s="117">
        <v>44846</v>
      </c>
      <c r="AL990" s="43" t="s">
        <v>73</v>
      </c>
      <c r="AM990" s="43" t="s">
        <v>8669</v>
      </c>
      <c r="AN990" s="117">
        <v>45632</v>
      </c>
      <c r="AO990" s="43">
        <v>1</v>
      </c>
      <c r="AQ990" s="117"/>
      <c r="AT990" s="117"/>
      <c r="AW990" s="117"/>
      <c r="AZ990" s="117"/>
      <c r="BC990" s="117"/>
      <c r="BF990" s="117"/>
      <c r="BI990" s="117"/>
      <c r="BL990" s="117"/>
      <c r="BR990" s="117"/>
      <c r="BX990" s="117"/>
      <c r="CD990" s="117"/>
      <c r="CJ990" s="117"/>
      <c r="CP990" s="117"/>
      <c r="CV990" s="117"/>
      <c r="DB990" s="117"/>
      <c r="DH990" s="117"/>
      <c r="DN990" s="117"/>
      <c r="DS990" s="31" cm="1">
        <f t="array" ref="DS990">_xlfn.TAKE(_xlfn.CHOOSECOLS(_xlfn.WRAPROWS($AG990:$DR990,6),2),1)</f>
        <v>44819</v>
      </c>
      <c r="DT990" s="31" cm="1">
        <f t="array" ref="DT990">_xlfn.TAKE(_xlfn._xlws.FILTER(_xlfn.CHOOSECOLS(_xlfn.WRAPROWS($AG990:$DR990,6),2),
(_xlfn.CHOOSECOLS(_xlfn.WRAPROWS($AG990:$DR990,6),3) = "0") +
(_xlfn.CHOOSECOLS(_xlfn.WRAPROWS($AG990:$DR990,6),3) = 0) +
(_xlfn.CHOOSECOLS(_xlfn.WRAPROWS($AG990:$DR990,6),3) = "0(CP)")),1)</f>
        <v>44819</v>
      </c>
    </row>
    <row r="991" spans="1:124" s="43" customFormat="1" x14ac:dyDescent="0.45">
      <c r="A991" s="29"/>
      <c r="B991" s="28" t="s">
        <v>59</v>
      </c>
      <c r="C991" s="29" t="s">
        <v>2161</v>
      </c>
      <c r="D991" s="28" t="s">
        <v>101</v>
      </c>
      <c r="E991" s="28" t="s">
        <v>2174</v>
      </c>
      <c r="F991" s="28" t="s">
        <v>2175</v>
      </c>
      <c r="G991" s="29"/>
      <c r="H991" s="30" t="str">
        <f t="shared" si="217"/>
        <v>GUP-FF00-P1SGC-137075</v>
      </c>
      <c r="I991" s="30" t="s">
        <v>2176</v>
      </c>
      <c r="J991" s="28" t="s">
        <v>96</v>
      </c>
      <c r="K991" s="31">
        <v>44814</v>
      </c>
      <c r="L991" s="31"/>
      <c r="M991" s="28" t="s">
        <v>2149</v>
      </c>
      <c r="N991" s="28" t="s">
        <v>2150</v>
      </c>
      <c r="O991" s="28"/>
      <c r="P991" s="29"/>
      <c r="Q991" s="28"/>
      <c r="R991" s="28"/>
      <c r="S991" s="28" t="s">
        <v>2151</v>
      </c>
      <c r="T991" s="29" t="s">
        <v>67</v>
      </c>
      <c r="U991" s="33" t="s">
        <v>2152</v>
      </c>
      <c r="V991" s="34" t="s">
        <v>2151</v>
      </c>
      <c r="W991" s="34">
        <v>2</v>
      </c>
      <c r="X991" s="162">
        <v>45838</v>
      </c>
      <c r="Y991" s="162">
        <v>45840</v>
      </c>
      <c r="Z991" s="86"/>
      <c r="AA991" s="119" t="str" cm="1">
        <f t="array" ref="AA991">IF(AB991="","",INDEX(AG991:DR991,_xlfn.XMATCH(AB991,AG991:DR991)-1))</f>
        <v>DE-GUP-DT-E-23-456</v>
      </c>
      <c r="AB991" s="120">
        <f t="shared" si="218"/>
        <v>45030</v>
      </c>
      <c r="AC991" s="119" cm="1">
        <f t="array" ref="AC991">IF(AB991="","",INDEX(AG991:DR991,_xlfn.XMATCH(AB991,AG991:DR991)+1))</f>
        <v>1</v>
      </c>
      <c r="AD991" s="119" t="str" cm="1">
        <f t="array" ref="AD991">IF(AE991="","",INDEX(AG991:DR991,_xlfn.XMATCH(AE991,AG991:DR991)-1))</f>
        <v>CRS-GUP-DHI-DT-22-1105</v>
      </c>
      <c r="AE991" s="120">
        <f t="shared" si="219"/>
        <v>44886</v>
      </c>
      <c r="AF991" s="119" t="str" cm="1">
        <f t="array" ref="AF991">IF(AE991="","",INDEX(AG991:DR991,_xlfn.XMATCH(AE991,AG991:DR991)+1))</f>
        <v>NC</v>
      </c>
      <c r="AG991" s="43" t="s">
        <v>5120</v>
      </c>
      <c r="AH991" s="117">
        <v>44854</v>
      </c>
      <c r="AI991" s="199">
        <v>0</v>
      </c>
      <c r="AJ991" s="43" t="s">
        <v>5496</v>
      </c>
      <c r="AK991" s="117">
        <v>44886</v>
      </c>
      <c r="AL991" s="43" t="s">
        <v>73</v>
      </c>
      <c r="AM991" s="43" t="s">
        <v>7164</v>
      </c>
      <c r="AN991" s="117">
        <v>45030</v>
      </c>
      <c r="AO991" s="43">
        <v>1</v>
      </c>
      <c r="AQ991" s="117"/>
      <c r="AT991" s="117"/>
      <c r="AW991" s="117"/>
      <c r="AZ991" s="117"/>
      <c r="BC991" s="117"/>
      <c r="BF991" s="117"/>
      <c r="BI991" s="117"/>
      <c r="BL991" s="117"/>
      <c r="BR991" s="117"/>
      <c r="BX991" s="117"/>
      <c r="CD991" s="117"/>
      <c r="CJ991" s="117"/>
      <c r="CP991" s="117"/>
      <c r="CV991" s="117"/>
      <c r="DB991" s="117"/>
      <c r="DH991" s="117"/>
      <c r="DN991" s="117"/>
      <c r="DS991" s="31" cm="1">
        <f t="array" ref="DS991">_xlfn.TAKE(_xlfn.CHOOSECOLS(_xlfn.WRAPROWS($AG991:$DR991,6),2),1)</f>
        <v>44854</v>
      </c>
      <c r="DT991" s="31" cm="1">
        <f t="array" ref="DT991">_xlfn.TAKE(_xlfn._xlws.FILTER(_xlfn.CHOOSECOLS(_xlfn.WRAPROWS($AG991:$DR991,6),2),
(_xlfn.CHOOSECOLS(_xlfn.WRAPROWS($AG991:$DR991,6),3) = "0") +
(_xlfn.CHOOSECOLS(_xlfn.WRAPROWS($AG991:$DR991,6),3) = 0) +
(_xlfn.CHOOSECOLS(_xlfn.WRAPROWS($AG991:$DR991,6),3) = "0(CP)")),1)</f>
        <v>44854</v>
      </c>
    </row>
    <row r="992" spans="1:124" s="43" customFormat="1" x14ac:dyDescent="0.45">
      <c r="A992" s="29"/>
      <c r="B992" s="28" t="s">
        <v>59</v>
      </c>
      <c r="C992" s="29" t="s">
        <v>2161</v>
      </c>
      <c r="D992" s="28" t="s">
        <v>101</v>
      </c>
      <c r="E992" s="28" t="s">
        <v>2177</v>
      </c>
      <c r="F992" s="28" t="s">
        <v>2178</v>
      </c>
      <c r="G992" s="29"/>
      <c r="H992" s="30" t="str">
        <f t="shared" si="217"/>
        <v>GUP-FF00-P1SGF-137076</v>
      </c>
      <c r="I992" s="30" t="s">
        <v>2179</v>
      </c>
      <c r="J992" s="28" t="s">
        <v>96</v>
      </c>
      <c r="K992" s="31">
        <v>44814</v>
      </c>
      <c r="L992" s="31"/>
      <c r="M992" s="28" t="s">
        <v>2149</v>
      </c>
      <c r="N992" s="28" t="s">
        <v>2150</v>
      </c>
      <c r="O992" s="28"/>
      <c r="P992" s="29"/>
      <c r="Q992" s="28"/>
      <c r="R992" s="28"/>
      <c r="S992" s="28" t="s">
        <v>2151</v>
      </c>
      <c r="T992" s="29" t="s">
        <v>67</v>
      </c>
      <c r="U992" s="33" t="s">
        <v>2152</v>
      </c>
      <c r="V992" s="34" t="s">
        <v>2151</v>
      </c>
      <c r="W992" s="34">
        <v>2</v>
      </c>
      <c r="X992" s="162">
        <v>45838</v>
      </c>
      <c r="Y992" s="162">
        <v>45840</v>
      </c>
      <c r="Z992" s="30"/>
      <c r="AA992" s="119" t="str" cm="1">
        <f t="array" ref="AA992">IF(AB992="","",INDEX(AG992:DR992,_xlfn.XMATCH(AB992,AG992:DR992)-1))</f>
        <v>DE-GUP-DT-E-22-1043</v>
      </c>
      <c r="AB992" s="120">
        <f t="shared" si="218"/>
        <v>44903</v>
      </c>
      <c r="AC992" s="119" cm="1">
        <f t="array" ref="AC992">IF(AB992="","",INDEX(AG992:DR992,_xlfn.XMATCH(AB992,AG992:DR992)+1))</f>
        <v>1</v>
      </c>
      <c r="AD992" s="119" t="str" cm="1">
        <f t="array" ref="AD992">IF(AE992="","",INDEX(AG992:DR992,_xlfn.XMATCH(AE992,AG992:DR992)-1))</f>
        <v>CRS-GUP-DHI-DT-22-1318</v>
      </c>
      <c r="AE992" s="120">
        <f t="shared" si="219"/>
        <v>44917</v>
      </c>
      <c r="AF992" s="119" t="str" cm="1">
        <f t="array" ref="AF992">IF(AE992="","",INDEX(AG992:DR992,_xlfn.XMATCH(AE992,AG992:DR992)+1))</f>
        <v>NC</v>
      </c>
      <c r="AG992" s="43" t="s">
        <v>5120</v>
      </c>
      <c r="AH992" s="117">
        <v>44854</v>
      </c>
      <c r="AI992" s="199">
        <v>0</v>
      </c>
      <c r="AJ992" s="43" t="s">
        <v>5496</v>
      </c>
      <c r="AK992" s="117">
        <v>44886</v>
      </c>
      <c r="AL992" s="43" t="s">
        <v>92</v>
      </c>
      <c r="AM992" s="43" t="s">
        <v>5715</v>
      </c>
      <c r="AN992" s="117">
        <v>44903</v>
      </c>
      <c r="AO992" s="43">
        <v>1</v>
      </c>
      <c r="AP992" s="43" t="s">
        <v>5935</v>
      </c>
      <c r="AQ992" s="117">
        <v>44917</v>
      </c>
      <c r="AR992" s="43" t="s">
        <v>73</v>
      </c>
      <c r="AT992" s="117"/>
      <c r="AW992" s="117"/>
      <c r="AZ992" s="117"/>
      <c r="BC992" s="117"/>
      <c r="BF992" s="117"/>
      <c r="BI992" s="117"/>
      <c r="BL992" s="117"/>
      <c r="BR992" s="117"/>
      <c r="BX992" s="117"/>
      <c r="CD992" s="117"/>
      <c r="CJ992" s="117"/>
      <c r="CP992" s="117"/>
      <c r="CV992" s="117"/>
      <c r="DB992" s="117"/>
      <c r="DH992" s="117"/>
      <c r="DN992" s="117"/>
      <c r="DS992" s="31" cm="1">
        <f t="array" ref="DS992">_xlfn.TAKE(_xlfn.CHOOSECOLS(_xlfn.WRAPROWS($AG992:$DR992,6),2),1)</f>
        <v>44854</v>
      </c>
      <c r="DT992" s="31" cm="1">
        <f t="array" ref="DT992">_xlfn.TAKE(_xlfn._xlws.FILTER(_xlfn.CHOOSECOLS(_xlfn.WRAPROWS($AG992:$DR992,6),2),
(_xlfn.CHOOSECOLS(_xlfn.WRAPROWS($AG992:$DR992,6),3) = "0") +
(_xlfn.CHOOSECOLS(_xlfn.WRAPROWS($AG992:$DR992,6),3) = 0) +
(_xlfn.CHOOSECOLS(_xlfn.WRAPROWS($AG992:$DR992,6),3) = "0(CP)")),1)</f>
        <v>44854</v>
      </c>
    </row>
    <row r="993" spans="1:124" s="43" customFormat="1" x14ac:dyDescent="0.45">
      <c r="A993" s="29"/>
      <c r="B993" s="28" t="s">
        <v>59</v>
      </c>
      <c r="C993" s="29" t="s">
        <v>2161</v>
      </c>
      <c r="D993" s="28" t="s">
        <v>101</v>
      </c>
      <c r="E993" s="28" t="s">
        <v>2170</v>
      </c>
      <c r="F993" s="28" t="s">
        <v>2180</v>
      </c>
      <c r="G993" s="29"/>
      <c r="H993" s="30" t="str">
        <f t="shared" si="217"/>
        <v>GUP-FF00-P1SGE-137077</v>
      </c>
      <c r="I993" s="30" t="s">
        <v>2181</v>
      </c>
      <c r="J993" s="28" t="s">
        <v>96</v>
      </c>
      <c r="K993" s="31">
        <v>44814</v>
      </c>
      <c r="L993" s="31"/>
      <c r="M993" s="28" t="s">
        <v>2149</v>
      </c>
      <c r="N993" s="28" t="s">
        <v>2150</v>
      </c>
      <c r="O993" s="28"/>
      <c r="P993" s="29"/>
      <c r="Q993" s="28"/>
      <c r="R993" s="28"/>
      <c r="S993" s="28" t="s">
        <v>2151</v>
      </c>
      <c r="T993" s="29" t="s">
        <v>67</v>
      </c>
      <c r="U993" s="33" t="s">
        <v>2152</v>
      </c>
      <c r="V993" s="34" t="s">
        <v>2151</v>
      </c>
      <c r="W993" s="34">
        <v>2</v>
      </c>
      <c r="X993" s="162">
        <v>45838</v>
      </c>
      <c r="Y993" s="162">
        <v>45840</v>
      </c>
      <c r="Z993" s="30"/>
      <c r="AA993" s="119" t="str" cm="1">
        <f t="array" ref="AA993">IF(AB993="","",INDEX(AG993:DR993,_xlfn.XMATCH(AB993,AG993:DR993)-1))</f>
        <v>DE-GUP-DT-E-22-829</v>
      </c>
      <c r="AB993" s="120">
        <f t="shared" si="218"/>
        <v>44854</v>
      </c>
      <c r="AC993" s="119" cm="1">
        <f t="array" ref="AC993">IF(AB993="","",INDEX(AG993:DR993,_xlfn.XMATCH(AB993,AG993:DR993)+1))</f>
        <v>0</v>
      </c>
      <c r="AD993" s="119" t="str" cm="1">
        <f t="array" ref="AD993">IF(AE993="","",INDEX(AG993:DR993,_xlfn.XMATCH(AE993,AG993:DR993)-1))</f>
        <v>CRS-GUP-DHI-DT-22-1105</v>
      </c>
      <c r="AE993" s="120">
        <f t="shared" si="219"/>
        <v>44886</v>
      </c>
      <c r="AF993" s="119" t="str" cm="1">
        <f t="array" ref="AF993">IF(AE993="","",INDEX(AG993:DR993,_xlfn.XMATCH(AE993,AG993:DR993)+1))</f>
        <v>NC</v>
      </c>
      <c r="AG993" s="43" t="s">
        <v>5120</v>
      </c>
      <c r="AH993" s="117">
        <v>44854</v>
      </c>
      <c r="AI993" s="199">
        <v>0</v>
      </c>
      <c r="AJ993" s="43" t="s">
        <v>5496</v>
      </c>
      <c r="AK993" s="117">
        <v>44886</v>
      </c>
      <c r="AL993" s="43" t="s">
        <v>73</v>
      </c>
      <c r="AN993" s="117"/>
      <c r="AQ993" s="117"/>
      <c r="AT993" s="117"/>
      <c r="AW993" s="117"/>
      <c r="AZ993" s="117"/>
      <c r="BC993" s="117"/>
      <c r="BF993" s="117"/>
      <c r="BI993" s="117"/>
      <c r="BL993" s="117"/>
      <c r="BR993" s="117"/>
      <c r="BX993" s="117"/>
      <c r="CD993" s="117"/>
      <c r="CJ993" s="117"/>
      <c r="CP993" s="117"/>
      <c r="CV993" s="117"/>
      <c r="DB993" s="117"/>
      <c r="DH993" s="117"/>
      <c r="DN993" s="117"/>
      <c r="DS993" s="31" cm="1">
        <f t="array" ref="DS993">_xlfn.TAKE(_xlfn.CHOOSECOLS(_xlfn.WRAPROWS($AG993:$DR993,6),2),1)</f>
        <v>44854</v>
      </c>
      <c r="DT993" s="31" cm="1">
        <f t="array" ref="DT993">_xlfn.TAKE(_xlfn._xlws.FILTER(_xlfn.CHOOSECOLS(_xlfn.WRAPROWS($AG993:$DR993,6),2),
(_xlfn.CHOOSECOLS(_xlfn.WRAPROWS($AG993:$DR993,6),3) = "0") +
(_xlfn.CHOOSECOLS(_xlfn.WRAPROWS($AG993:$DR993,6),3) = 0) +
(_xlfn.CHOOSECOLS(_xlfn.WRAPROWS($AG993:$DR993,6),3) = "0(CP)")),1)</f>
        <v>44854</v>
      </c>
    </row>
    <row r="994" spans="1:124" s="43" customFormat="1" x14ac:dyDescent="0.45">
      <c r="A994" s="29"/>
      <c r="B994" s="28" t="s">
        <v>59</v>
      </c>
      <c r="C994" s="29" t="s">
        <v>2161</v>
      </c>
      <c r="D994" s="28" t="s">
        <v>101</v>
      </c>
      <c r="E994" s="28" t="s">
        <v>2182</v>
      </c>
      <c r="F994" s="28" t="s">
        <v>2183</v>
      </c>
      <c r="G994" s="29"/>
      <c r="H994" s="30" t="str">
        <f t="shared" si="217"/>
        <v>GUP-FF00-P1SGK-137078</v>
      </c>
      <c r="I994" s="30" t="s">
        <v>2184</v>
      </c>
      <c r="J994" s="28" t="s">
        <v>96</v>
      </c>
      <c r="K994" s="31">
        <v>44814</v>
      </c>
      <c r="L994" s="31"/>
      <c r="M994" s="28" t="s">
        <v>2149</v>
      </c>
      <c r="N994" s="28" t="s">
        <v>2150</v>
      </c>
      <c r="O994" s="28"/>
      <c r="P994" s="29"/>
      <c r="Q994" s="28"/>
      <c r="R994" s="28"/>
      <c r="S994" s="28" t="s">
        <v>2151</v>
      </c>
      <c r="T994" s="29" t="s">
        <v>67</v>
      </c>
      <c r="U994" s="33" t="s">
        <v>2152</v>
      </c>
      <c r="V994" s="34" t="s">
        <v>2151</v>
      </c>
      <c r="W994" s="34">
        <v>2</v>
      </c>
      <c r="X994" s="162">
        <v>45838</v>
      </c>
      <c r="Y994" s="162">
        <v>45840</v>
      </c>
      <c r="Z994" s="30"/>
      <c r="AA994" s="119" t="str" cm="1">
        <f t="array" ref="AA994">IF(AB994="","",INDEX(AG994:DR994,_xlfn.XMATCH(AB994,AG994:DR994)-1))</f>
        <v>DE-GUP-DT-E-22-661</v>
      </c>
      <c r="AB994" s="120">
        <f t="shared" si="218"/>
        <v>44818</v>
      </c>
      <c r="AC994" s="119" cm="1">
        <f t="array" ref="AC994">IF(AB994="","",INDEX(AG994:DR994,_xlfn.XMATCH(AB994,AG994:DR994)+1))</f>
        <v>0</v>
      </c>
      <c r="AD994" s="119" t="str" cm="1">
        <f t="array" ref="AD994">IF(AE994="","",INDEX(AG994:DR994,_xlfn.XMATCH(AE994,AG994:DR994)-1))</f>
        <v>CRS-GUP-DHI-DT-22-899</v>
      </c>
      <c r="AE994" s="120">
        <f t="shared" si="219"/>
        <v>44846</v>
      </c>
      <c r="AF994" s="119" t="str" cm="1">
        <f t="array" ref="AF994">IF(AE994="","",INDEX(AG994:DR994,_xlfn.XMATCH(AE994,AG994:DR994)+1))</f>
        <v>NC</v>
      </c>
      <c r="AG994" s="43" t="s">
        <v>2185</v>
      </c>
      <c r="AH994" s="117">
        <v>44818</v>
      </c>
      <c r="AI994" s="199">
        <v>0</v>
      </c>
      <c r="AJ994" s="43" t="s">
        <v>5071</v>
      </c>
      <c r="AK994" s="117">
        <v>44846</v>
      </c>
      <c r="AL994" s="43" t="s">
        <v>73</v>
      </c>
      <c r="AN994" s="117"/>
      <c r="AQ994" s="117"/>
      <c r="AT994" s="117"/>
      <c r="AW994" s="117"/>
      <c r="AZ994" s="117"/>
      <c r="BC994" s="117"/>
      <c r="BF994" s="117"/>
      <c r="BI994" s="117"/>
      <c r="BL994" s="117"/>
      <c r="BR994" s="117"/>
      <c r="BX994" s="117"/>
      <c r="CD994" s="117"/>
      <c r="CJ994" s="117"/>
      <c r="CP994" s="117"/>
      <c r="CV994" s="117"/>
      <c r="DB994" s="117"/>
      <c r="DH994" s="117"/>
      <c r="DN994" s="117"/>
      <c r="DS994" s="31" cm="1">
        <f t="array" ref="DS994">_xlfn.TAKE(_xlfn.CHOOSECOLS(_xlfn.WRAPROWS($AG994:$DR994,6),2),1)</f>
        <v>44818</v>
      </c>
      <c r="DT994" s="31" cm="1">
        <f t="array" ref="DT994">_xlfn.TAKE(_xlfn._xlws.FILTER(_xlfn.CHOOSECOLS(_xlfn.WRAPROWS($AG994:$DR994,6),2),
(_xlfn.CHOOSECOLS(_xlfn.WRAPROWS($AG994:$DR994,6),3) = "0") +
(_xlfn.CHOOSECOLS(_xlfn.WRAPROWS($AG994:$DR994,6),3) = 0) +
(_xlfn.CHOOSECOLS(_xlfn.WRAPROWS($AG994:$DR994,6),3) = "0(CP)")),1)</f>
        <v>44818</v>
      </c>
    </row>
    <row r="995" spans="1:124" s="43" customFormat="1" x14ac:dyDescent="0.45">
      <c r="A995" s="29"/>
      <c r="B995" s="28" t="s">
        <v>59</v>
      </c>
      <c r="C995" s="29" t="s">
        <v>2161</v>
      </c>
      <c r="D995" s="28" t="s">
        <v>101</v>
      </c>
      <c r="E995" s="28" t="s">
        <v>2186</v>
      </c>
      <c r="F995" s="28" t="s">
        <v>2187</v>
      </c>
      <c r="G995" s="29"/>
      <c r="H995" s="30" t="str">
        <f t="shared" si="217"/>
        <v>GUP-FF00-P1SGZ-137081</v>
      </c>
      <c r="I995" s="30" t="s">
        <v>2188</v>
      </c>
      <c r="J995" s="28" t="s">
        <v>96</v>
      </c>
      <c r="K995" s="31">
        <v>44814</v>
      </c>
      <c r="L995" s="31"/>
      <c r="M995" s="28" t="s">
        <v>2149</v>
      </c>
      <c r="N995" s="28" t="s">
        <v>2150</v>
      </c>
      <c r="O995" s="28"/>
      <c r="P995" s="29"/>
      <c r="Q995" s="28"/>
      <c r="R995" s="28"/>
      <c r="S995" s="28" t="s">
        <v>2151</v>
      </c>
      <c r="T995" s="29" t="s">
        <v>67</v>
      </c>
      <c r="U995" s="33" t="s">
        <v>2152</v>
      </c>
      <c r="V995" s="34" t="s">
        <v>2151</v>
      </c>
      <c r="W995" s="34">
        <v>2</v>
      </c>
      <c r="X995" s="162">
        <v>45838</v>
      </c>
      <c r="Y995" s="162">
        <v>45840</v>
      </c>
      <c r="Z995" s="30"/>
      <c r="AA995" s="119" t="str" cm="1">
        <f t="array" ref="AA995">IF(AB995="","",INDEX(AG995:DR995,_xlfn.XMATCH(AB995,AG995:DR995)-1))</f>
        <v>DE-GUP-DT-E-23-456</v>
      </c>
      <c r="AB995" s="120">
        <f t="shared" si="218"/>
        <v>45030</v>
      </c>
      <c r="AC995" s="119" cm="1">
        <f t="array" ref="AC995">IF(AB995="","",INDEX(AG995:DR995,_xlfn.XMATCH(AB995,AG995:DR995)+1))</f>
        <v>1</v>
      </c>
      <c r="AD995" s="119" t="str" cm="1">
        <f t="array" ref="AD995">IF(AE995="","",INDEX(AG995:DR995,_xlfn.XMATCH(AE995,AG995:DR995)-1))</f>
        <v>CRS-GUP-DHI-DT-22-913</v>
      </c>
      <c r="AE995" s="120">
        <f t="shared" si="219"/>
        <v>44853</v>
      </c>
      <c r="AF995" s="119" t="str" cm="1">
        <f t="array" ref="AF995">IF(AE995="","",INDEX(AG995:DR995,_xlfn.XMATCH(AE995,AG995:DR995)+1))</f>
        <v>NC</v>
      </c>
      <c r="AG995" s="43" t="s">
        <v>2167</v>
      </c>
      <c r="AH995" s="117">
        <v>44827</v>
      </c>
      <c r="AI995" s="199">
        <v>0</v>
      </c>
      <c r="AJ995" s="43" t="s">
        <v>5122</v>
      </c>
      <c r="AK995" s="117">
        <v>44853</v>
      </c>
      <c r="AL995" s="43" t="s">
        <v>73</v>
      </c>
      <c r="AM995" s="43" t="s">
        <v>7164</v>
      </c>
      <c r="AN995" s="117">
        <v>45030</v>
      </c>
      <c r="AO995" s="43">
        <v>1</v>
      </c>
      <c r="AQ995" s="117"/>
      <c r="AT995" s="117"/>
      <c r="AW995" s="117"/>
      <c r="AZ995" s="117"/>
      <c r="BC995" s="117"/>
      <c r="BF995" s="117"/>
      <c r="BI995" s="117"/>
      <c r="BL995" s="117"/>
      <c r="BR995" s="117"/>
      <c r="BX995" s="117"/>
      <c r="CD995" s="117"/>
      <c r="CJ995" s="117"/>
      <c r="CP995" s="117"/>
      <c r="CV995" s="117"/>
      <c r="DB995" s="117"/>
      <c r="DH995" s="117"/>
      <c r="DN995" s="117"/>
      <c r="DS995" s="31" cm="1">
        <f t="array" ref="DS995">_xlfn.TAKE(_xlfn.CHOOSECOLS(_xlfn.WRAPROWS($AG995:$DR995,6),2),1)</f>
        <v>44827</v>
      </c>
      <c r="DT995" s="31" cm="1">
        <f t="array" ref="DT995">_xlfn.TAKE(_xlfn._xlws.FILTER(_xlfn.CHOOSECOLS(_xlfn.WRAPROWS($AG995:$DR995,6),2),
(_xlfn.CHOOSECOLS(_xlfn.WRAPROWS($AG995:$DR995,6),3) = "0") +
(_xlfn.CHOOSECOLS(_xlfn.WRAPROWS($AG995:$DR995,6),3) = 0) +
(_xlfn.CHOOSECOLS(_xlfn.WRAPROWS($AG995:$DR995,6),3) = "0(CP)")),1)</f>
        <v>44827</v>
      </c>
    </row>
    <row r="996" spans="1:124" s="114" customFormat="1" x14ac:dyDescent="0.45">
      <c r="A996" s="38"/>
      <c r="B996" s="28" t="s">
        <v>59</v>
      </c>
      <c r="C996" s="38" t="s">
        <v>2161</v>
      </c>
      <c r="D996" s="28" t="s">
        <v>101</v>
      </c>
      <c r="E996" s="28" t="s">
        <v>1707</v>
      </c>
      <c r="F996" s="28" t="s">
        <v>2189</v>
      </c>
      <c r="G996" s="38"/>
      <c r="H996" s="30" t="str">
        <f t="shared" si="217"/>
        <v>GUP-FF00-P1SGA-137082</v>
      </c>
      <c r="I996" s="41" t="s">
        <v>2190</v>
      </c>
      <c r="J996" s="28" t="s">
        <v>96</v>
      </c>
      <c r="K996" s="31">
        <v>44814</v>
      </c>
      <c r="L996" s="31"/>
      <c r="M996" s="28" t="s">
        <v>2149</v>
      </c>
      <c r="N996" s="28" t="s">
        <v>2150</v>
      </c>
      <c r="O996" s="28"/>
      <c r="P996" s="29"/>
      <c r="Q996" s="28"/>
      <c r="R996" s="28"/>
      <c r="S996" s="28" t="s">
        <v>2151</v>
      </c>
      <c r="T996" s="29" t="s">
        <v>67</v>
      </c>
      <c r="U996" s="39" t="s">
        <v>2152</v>
      </c>
      <c r="V996" s="40" t="s">
        <v>2151</v>
      </c>
      <c r="W996" s="34">
        <v>2</v>
      </c>
      <c r="X996" s="162">
        <v>45838</v>
      </c>
      <c r="Y996" s="162">
        <v>45840</v>
      </c>
      <c r="Z996" s="30"/>
      <c r="AA996" s="107" t="str" cm="1">
        <f t="array" ref="AA996">IF(AB996="","",INDEX(AG996:DR996,_xlfn.XMATCH(AB996,AG996:DR996)-1))</f>
        <v>DE-GUP-DT-E-23-147</v>
      </c>
      <c r="AB996" s="113">
        <f t="shared" si="218"/>
        <v>44966</v>
      </c>
      <c r="AC996" s="107" cm="1">
        <f t="array" ref="AC996">IF(AB996="","",INDEX(AG996:DR996,_xlfn.XMATCH(AB996,AG996:DR996)+1))</f>
        <v>1</v>
      </c>
      <c r="AD996" s="107" t="str" cm="1">
        <f t="array" ref="AD996">IF(AE996="","",INDEX(AG996:DR996,_xlfn.XMATCH(AE996,AG996:DR996)-1))</f>
        <v>CRS-GUP-DHI-DT-23-1546</v>
      </c>
      <c r="AE996" s="113">
        <f t="shared" si="219"/>
        <v>44973</v>
      </c>
      <c r="AF996" s="107" t="str" cm="1">
        <f t="array" ref="AF996">IF(AE996="","",INDEX(AG996:DR996,_xlfn.XMATCH(AE996,AG996:DR996)+1))</f>
        <v>NC</v>
      </c>
      <c r="AG996" s="114" t="s">
        <v>5120</v>
      </c>
      <c r="AH996" s="115">
        <v>44854</v>
      </c>
      <c r="AI996" s="198">
        <v>0</v>
      </c>
      <c r="AJ996" s="114" t="s">
        <v>5496</v>
      </c>
      <c r="AK996" s="115">
        <v>44886</v>
      </c>
      <c r="AL996" s="114" t="s">
        <v>73</v>
      </c>
      <c r="AM996" s="114" t="s">
        <v>6402</v>
      </c>
      <c r="AN996" s="115">
        <v>44966</v>
      </c>
      <c r="AO996" s="114">
        <v>1</v>
      </c>
      <c r="AP996" s="114" t="s">
        <v>6526</v>
      </c>
      <c r="AQ996" s="115">
        <v>44973</v>
      </c>
      <c r="AR996" s="114" t="s">
        <v>73</v>
      </c>
      <c r="AT996" s="115"/>
      <c r="AW996" s="115"/>
      <c r="AZ996" s="115"/>
      <c r="BC996" s="115"/>
      <c r="BF996" s="115"/>
      <c r="BI996" s="115"/>
      <c r="BL996" s="115"/>
      <c r="BR996" s="115"/>
      <c r="BX996" s="115"/>
      <c r="CD996" s="115"/>
      <c r="CJ996" s="115"/>
      <c r="CP996" s="115"/>
      <c r="CV996" s="115"/>
      <c r="DB996" s="115"/>
      <c r="DH996" s="115"/>
      <c r="DN996" s="115"/>
      <c r="DS996" s="31" cm="1">
        <f t="array" ref="DS996">_xlfn.TAKE(_xlfn.CHOOSECOLS(_xlfn.WRAPROWS($AG996:$DR996,6),2),1)</f>
        <v>44854</v>
      </c>
      <c r="DT996" s="31" cm="1">
        <f t="array" ref="DT996">_xlfn.TAKE(_xlfn._xlws.FILTER(_xlfn.CHOOSECOLS(_xlfn.WRAPROWS($AG996:$DR996,6),2),
(_xlfn.CHOOSECOLS(_xlfn.WRAPROWS($AG996:$DR996,6),3) = "0") +
(_xlfn.CHOOSECOLS(_xlfn.WRAPROWS($AG996:$DR996,6),3) = 0) +
(_xlfn.CHOOSECOLS(_xlfn.WRAPROWS($AG996:$DR996,6),3) = "0(CP)")),1)</f>
        <v>44854</v>
      </c>
    </row>
    <row r="997" spans="1:124" s="114" customFormat="1" x14ac:dyDescent="0.45">
      <c r="A997" s="38"/>
      <c r="B997" s="28" t="s">
        <v>59</v>
      </c>
      <c r="C997" s="38" t="s">
        <v>2161</v>
      </c>
      <c r="D997" s="28" t="s">
        <v>101</v>
      </c>
      <c r="E997" s="28" t="s">
        <v>2191</v>
      </c>
      <c r="F997" s="28" t="s">
        <v>2192</v>
      </c>
      <c r="G997" s="38"/>
      <c r="H997" s="30" t="str">
        <f t="shared" si="217"/>
        <v>GUP-FF00-P1CYE-137083</v>
      </c>
      <c r="I997" s="41" t="s">
        <v>2193</v>
      </c>
      <c r="J997" s="28" t="s">
        <v>96</v>
      </c>
      <c r="K997" s="31">
        <v>44814</v>
      </c>
      <c r="L997" s="31"/>
      <c r="M997" s="28" t="s">
        <v>2149</v>
      </c>
      <c r="N997" s="28" t="s">
        <v>2150</v>
      </c>
      <c r="O997" s="28"/>
      <c r="P997" s="29"/>
      <c r="Q997" s="28"/>
      <c r="R997" s="28"/>
      <c r="S997" s="28" t="s">
        <v>2151</v>
      </c>
      <c r="T997" s="29" t="s">
        <v>67</v>
      </c>
      <c r="U997" s="39" t="s">
        <v>2152</v>
      </c>
      <c r="V997" s="40" t="s">
        <v>2151</v>
      </c>
      <c r="W997" s="34">
        <v>2</v>
      </c>
      <c r="X997" s="162">
        <v>45838</v>
      </c>
      <c r="Y997" s="162">
        <v>45840</v>
      </c>
      <c r="Z997" s="86"/>
      <c r="AA997" s="107" t="str" cm="1">
        <f t="array" ref="AA997">IF(AB997="","",INDEX(AG997:DR997,_xlfn.XMATCH(AB997,AG997:DR997)-1))</f>
        <v>DE-GUP-DT-E-22-1101</v>
      </c>
      <c r="AB997" s="113">
        <f t="shared" si="218"/>
        <v>44911</v>
      </c>
      <c r="AC997" s="107" cm="1">
        <f t="array" ref="AC997">IF(AB997="","",INDEX(AG997:DR997,_xlfn.XMATCH(AB997,AG997:DR997)+1))</f>
        <v>1</v>
      </c>
      <c r="AD997" s="107" t="str" cm="1">
        <f t="array" ref="AD997">IF(AE997="","",INDEX(AG997:DR997,_xlfn.XMATCH(AE997,AG997:DR997)-1))</f>
        <v>CRS-GUP-DHI-DT-22-1344</v>
      </c>
      <c r="AE997" s="113">
        <f t="shared" si="219"/>
        <v>44923</v>
      </c>
      <c r="AF997" s="107" t="str" cm="1">
        <f t="array" ref="AF997">IF(AE997="","",INDEX(AG997:DR997,_xlfn.XMATCH(AE997,AG997:DR997)+1))</f>
        <v>NC</v>
      </c>
      <c r="AG997" s="114" t="s">
        <v>2164</v>
      </c>
      <c r="AH997" s="115">
        <v>44820</v>
      </c>
      <c r="AI997" s="198">
        <v>0</v>
      </c>
      <c r="AJ997" s="114" t="s">
        <v>5316</v>
      </c>
      <c r="AK997" s="115">
        <v>44872</v>
      </c>
      <c r="AL997" s="114" t="s">
        <v>92</v>
      </c>
      <c r="AM997" s="114" t="s">
        <v>5813</v>
      </c>
      <c r="AN997" s="115">
        <v>44911</v>
      </c>
      <c r="AO997" s="114">
        <v>1</v>
      </c>
      <c r="AP997" s="114" t="s">
        <v>5999</v>
      </c>
      <c r="AQ997" s="115">
        <v>44923</v>
      </c>
      <c r="AR997" s="114" t="s">
        <v>73</v>
      </c>
      <c r="AT997" s="115"/>
      <c r="AW997" s="115"/>
      <c r="AZ997" s="115"/>
      <c r="BC997" s="115"/>
      <c r="BF997" s="115"/>
      <c r="BI997" s="115"/>
      <c r="BL997" s="115"/>
      <c r="BR997" s="115"/>
      <c r="BX997" s="115"/>
      <c r="CD997" s="115"/>
      <c r="CJ997" s="115"/>
      <c r="CP997" s="115"/>
      <c r="CV997" s="115"/>
      <c r="DB997" s="115"/>
      <c r="DH997" s="115"/>
      <c r="DN997" s="115"/>
      <c r="DS997" s="31" cm="1">
        <f t="array" ref="DS997">_xlfn.TAKE(_xlfn.CHOOSECOLS(_xlfn.WRAPROWS($AG997:$DR997,6),2),1)</f>
        <v>44820</v>
      </c>
      <c r="DT997" s="31" cm="1">
        <f t="array" ref="DT997">_xlfn.TAKE(_xlfn._xlws.FILTER(_xlfn.CHOOSECOLS(_xlfn.WRAPROWS($AG997:$DR997,6),2),
(_xlfn.CHOOSECOLS(_xlfn.WRAPROWS($AG997:$DR997,6),3) = "0") +
(_xlfn.CHOOSECOLS(_xlfn.WRAPROWS($AG997:$DR997,6),3) = 0) +
(_xlfn.CHOOSECOLS(_xlfn.WRAPROWS($AG997:$DR997,6),3) = "0(CP)")),1)</f>
        <v>44820</v>
      </c>
    </row>
    <row r="998" spans="1:124" s="114" customFormat="1" x14ac:dyDescent="0.45">
      <c r="A998" s="38"/>
      <c r="B998" s="28" t="s">
        <v>59</v>
      </c>
      <c r="C998" s="38" t="s">
        <v>2161</v>
      </c>
      <c r="D998" s="28" t="s">
        <v>101</v>
      </c>
      <c r="E998" s="28" t="s">
        <v>2191</v>
      </c>
      <c r="F998" s="28" t="s">
        <v>2194</v>
      </c>
      <c r="G998" s="38"/>
      <c r="H998" s="30" t="str">
        <f t="shared" ref="H998:H1061" si="220">CONCATENATE(B998,"-",C998,"-",D998,E998,"-",F998)</f>
        <v>GUP-FF00-P1CYE-137084</v>
      </c>
      <c r="I998" s="41" t="s">
        <v>2195</v>
      </c>
      <c r="J998" s="28" t="s">
        <v>96</v>
      </c>
      <c r="K998" s="31">
        <v>44814</v>
      </c>
      <c r="L998" s="31"/>
      <c r="M998" s="28" t="s">
        <v>2149</v>
      </c>
      <c r="N998" s="28" t="s">
        <v>2150</v>
      </c>
      <c r="O998" s="28"/>
      <c r="P998" s="29"/>
      <c r="Q998" s="28"/>
      <c r="R998" s="28"/>
      <c r="S998" s="28" t="s">
        <v>2151</v>
      </c>
      <c r="T998" s="29" t="s">
        <v>67</v>
      </c>
      <c r="U998" s="39" t="s">
        <v>2152</v>
      </c>
      <c r="V998" s="40" t="s">
        <v>2151</v>
      </c>
      <c r="W998" s="34">
        <v>2</v>
      </c>
      <c r="X998" s="162">
        <v>45838</v>
      </c>
      <c r="Y998" s="162">
        <v>45840</v>
      </c>
      <c r="Z998" s="30"/>
      <c r="AA998" s="107" t="str" cm="1">
        <f t="array" ref="AA998">IF(AB998="","",INDEX(AG998:DR998,_xlfn.XMATCH(AB998,AG998:DR998)-1))</f>
        <v>DE-GUP-DT-E-23-146</v>
      </c>
      <c r="AB998" s="113">
        <f t="shared" si="218"/>
        <v>44966</v>
      </c>
      <c r="AC998" s="107" cm="1">
        <f t="array" ref="AC998">IF(AB998="","",INDEX(AG998:DR998,_xlfn.XMATCH(AB998,AG998:DR998)+1))</f>
        <v>1</v>
      </c>
      <c r="AD998" s="107" t="str" cm="1">
        <f t="array" ref="AD998">IF(AE998="","",INDEX(AG998:DR998,_xlfn.XMATCH(AE998,AG998:DR998)-1))</f>
        <v>CRS-GUP-DHI-DT-23-1545</v>
      </c>
      <c r="AE998" s="113">
        <f t="shared" si="219"/>
        <v>44973</v>
      </c>
      <c r="AF998" s="107" t="str" cm="1">
        <f t="array" ref="AF998">IF(AE998="","",INDEX(AG998:DR998,_xlfn.XMATCH(AE998,AG998:DR998)+1))</f>
        <v>NC</v>
      </c>
      <c r="AG998" s="114" t="s">
        <v>5120</v>
      </c>
      <c r="AH998" s="115">
        <v>44854</v>
      </c>
      <c r="AI998" s="198">
        <v>0</v>
      </c>
      <c r="AJ998" s="114" t="s">
        <v>5496</v>
      </c>
      <c r="AK998" s="115">
        <v>44886</v>
      </c>
      <c r="AL998" s="114" t="s">
        <v>73</v>
      </c>
      <c r="AM998" s="114" t="s">
        <v>6401</v>
      </c>
      <c r="AN998" s="115">
        <v>44966</v>
      </c>
      <c r="AO998" s="114">
        <v>1</v>
      </c>
      <c r="AP998" s="114" t="s">
        <v>6525</v>
      </c>
      <c r="AQ998" s="115">
        <v>44973</v>
      </c>
      <c r="AR998" s="114" t="s">
        <v>73</v>
      </c>
      <c r="AT998" s="115"/>
      <c r="AW998" s="115"/>
      <c r="AZ998" s="115"/>
      <c r="BC998" s="115"/>
      <c r="BF998" s="115"/>
      <c r="BI998" s="115"/>
      <c r="BL998" s="115"/>
      <c r="BR998" s="115"/>
      <c r="BX998" s="115"/>
      <c r="CD998" s="115"/>
      <c r="CJ998" s="115"/>
      <c r="CP998" s="115"/>
      <c r="CV998" s="115"/>
      <c r="DB998" s="115"/>
      <c r="DH998" s="115"/>
      <c r="DN998" s="115"/>
      <c r="DS998" s="31" cm="1">
        <f t="array" ref="DS998">_xlfn.TAKE(_xlfn.CHOOSECOLS(_xlfn.WRAPROWS($AG998:$DR998,6),2),1)</f>
        <v>44854</v>
      </c>
      <c r="DT998" s="31" cm="1">
        <f t="array" ref="DT998">_xlfn.TAKE(_xlfn._xlws.FILTER(_xlfn.CHOOSECOLS(_xlfn.WRAPROWS($AG998:$DR998,6),2),
(_xlfn.CHOOSECOLS(_xlfn.WRAPROWS($AG998:$DR998,6),3) = "0") +
(_xlfn.CHOOSECOLS(_xlfn.WRAPROWS($AG998:$DR998,6),3) = 0) +
(_xlfn.CHOOSECOLS(_xlfn.WRAPROWS($AG998:$DR998,6),3) = "0(CP)")),1)</f>
        <v>44854</v>
      </c>
    </row>
    <row r="999" spans="1:124" s="43" customFormat="1" x14ac:dyDescent="0.45">
      <c r="A999" s="29"/>
      <c r="B999" s="28" t="s">
        <v>445</v>
      </c>
      <c r="C999" s="29" t="s">
        <v>2196</v>
      </c>
      <c r="D999" s="28" t="s">
        <v>61</v>
      </c>
      <c r="E999" s="28" t="s">
        <v>2191</v>
      </c>
      <c r="F999" s="28" t="s">
        <v>2197</v>
      </c>
      <c r="G999" s="29"/>
      <c r="H999" s="30" t="str">
        <f t="shared" si="220"/>
        <v>GUP-FF03-P1CYE-137041</v>
      </c>
      <c r="I999" s="30" t="s">
        <v>7302</v>
      </c>
      <c r="J999" s="28" t="s">
        <v>65</v>
      </c>
      <c r="K999" s="31">
        <v>44936</v>
      </c>
      <c r="L999" s="31">
        <v>45087</v>
      </c>
      <c r="M999" s="28" t="s">
        <v>2149</v>
      </c>
      <c r="N999" s="28" t="s">
        <v>2150</v>
      </c>
      <c r="O999" s="28"/>
      <c r="P999" s="28"/>
      <c r="Q999" s="28"/>
      <c r="R999" s="28"/>
      <c r="S999" s="28" t="s">
        <v>2151</v>
      </c>
      <c r="T999" s="29" t="s">
        <v>67</v>
      </c>
      <c r="U999" s="33" t="s">
        <v>2152</v>
      </c>
      <c r="V999" s="34" t="s">
        <v>2151</v>
      </c>
      <c r="W999" s="34">
        <v>3</v>
      </c>
      <c r="X999" s="162">
        <v>45838</v>
      </c>
      <c r="Y999" s="162">
        <v>45840</v>
      </c>
      <c r="Z999" s="86"/>
      <c r="AA999" s="119" t="str" cm="1">
        <f t="array" ref="AA999">IF(AB999="","",INDEX(AG999:DR999,_xlfn.XMATCH(AB999,AG999:DR999)-1))</f>
        <v>DE-GUP-DT-E-24-067</v>
      </c>
      <c r="AB999" s="120">
        <f t="shared" ref="AB999:AB1003" si="221">IF(AH999="", "",MAX(AH999,AN999,AT999,AZ999,BF999,BL999,BR999,BX999,CD999,CJ999,CP999,CV999,DB999,DH999,DN999))</f>
        <v>45358</v>
      </c>
      <c r="AC999" s="119" cm="1">
        <f t="array" ref="AC999">IF(AB999="","",INDEX(AG999:DR999,_xlfn.XMATCH(AB999,AG999:DR999)+1))</f>
        <v>3</v>
      </c>
      <c r="AD999" s="119" t="str" cm="1">
        <f t="array" ref="AD999">IF(AE999="","",INDEX(AG999:DR999,_xlfn.XMATCH(AE999,AG999:DR999)-1))</f>
        <v>CRS-GUP-DHI-DT-24-030</v>
      </c>
      <c r="AE999" s="120">
        <f t="shared" ref="AE999:AE1003" si="222">IF(AK999="", "",MAX(AK999,AQ999,AW999,BC999,BI999,BO999,BU999,CA999,CG999,CM999,CS999,CY999,DE999,DK999,DQ999))</f>
        <v>45362</v>
      </c>
      <c r="AF999" s="119" t="str" cm="1">
        <f t="array" ref="AF999">IF(AE999="","",INDEX(AG999:DR999,_xlfn.XMATCH(AE999,AG999:DR999)+1))</f>
        <v>AA</v>
      </c>
      <c r="AG999" s="43" t="s">
        <v>6343</v>
      </c>
      <c r="AH999" s="117">
        <v>44960</v>
      </c>
      <c r="AI999" s="199" t="s">
        <v>90</v>
      </c>
      <c r="AJ999" s="43" t="s">
        <v>6820</v>
      </c>
      <c r="AK999" s="117">
        <v>44998</v>
      </c>
      <c r="AL999" s="43" t="s">
        <v>113</v>
      </c>
      <c r="AM999" s="43" t="s">
        <v>7022</v>
      </c>
      <c r="AN999" s="117">
        <v>45015</v>
      </c>
      <c r="AO999" s="43" t="s">
        <v>340</v>
      </c>
      <c r="AP999" s="43" t="s">
        <v>7204</v>
      </c>
      <c r="AQ999" s="117">
        <v>45035</v>
      </c>
      <c r="AR999" s="43" t="s">
        <v>113</v>
      </c>
      <c r="AS999" s="43" t="s">
        <v>7456</v>
      </c>
      <c r="AT999" s="117">
        <v>45068</v>
      </c>
      <c r="AU999" s="43" t="s">
        <v>115</v>
      </c>
      <c r="AV999" s="43" t="s">
        <v>7548</v>
      </c>
      <c r="AW999" s="117">
        <v>45092</v>
      </c>
      <c r="AX999" s="43" t="s">
        <v>113</v>
      </c>
      <c r="AY999" s="43" t="s">
        <v>7988</v>
      </c>
      <c r="AZ999" s="117">
        <v>45231</v>
      </c>
      <c r="BA999" s="43">
        <v>2</v>
      </c>
      <c r="BB999" s="43" t="s">
        <v>7690</v>
      </c>
      <c r="BC999" s="117">
        <v>45357</v>
      </c>
      <c r="BD999" s="43" t="s">
        <v>456</v>
      </c>
      <c r="BE999" s="43" t="s">
        <v>8252</v>
      </c>
      <c r="BF999" s="117">
        <v>45358</v>
      </c>
      <c r="BG999" s="43">
        <v>3</v>
      </c>
      <c r="BH999" s="43" t="s">
        <v>8279</v>
      </c>
      <c r="BI999" s="117">
        <v>45362</v>
      </c>
      <c r="BJ999" s="43" t="s">
        <v>84</v>
      </c>
      <c r="BL999" s="117"/>
      <c r="BR999" s="117"/>
      <c r="BX999" s="117"/>
      <c r="CD999" s="117"/>
      <c r="CJ999" s="117"/>
      <c r="CP999" s="117"/>
      <c r="CV999" s="117"/>
      <c r="DB999" s="117"/>
      <c r="DH999" s="117"/>
      <c r="DN999" s="117"/>
      <c r="DS999" s="31" cm="1">
        <f t="array" ref="DS999">_xlfn.TAKE(_xlfn.CHOOSECOLS(_xlfn.WRAPROWS($AG999:$DR999,6),2),1)</f>
        <v>44960</v>
      </c>
      <c r="DT999" s="31" cm="1">
        <f t="array" ref="DT999">_xlfn.TAKE(_xlfn._xlws.FILTER(_xlfn.CHOOSECOLS(_xlfn.WRAPROWS($AG999:$DR999,6),2),
(_xlfn.CHOOSECOLS(_xlfn.WRAPROWS($AG999:$DR999,6),3) = "0") +
(_xlfn.CHOOSECOLS(_xlfn.WRAPROWS($AG999:$DR999,6),3) = 0) +
(_xlfn.CHOOSECOLS(_xlfn.WRAPROWS($AG999:$DR999,6),3) = "0(CP)")),1)</f>
        <v>45015</v>
      </c>
    </row>
    <row r="1000" spans="1:124" s="43" customFormat="1" x14ac:dyDescent="0.45">
      <c r="A1000" s="29"/>
      <c r="B1000" s="28" t="s">
        <v>445</v>
      </c>
      <c r="C1000" s="29" t="s">
        <v>2196</v>
      </c>
      <c r="D1000" s="28" t="s">
        <v>61</v>
      </c>
      <c r="E1000" s="28" t="s">
        <v>2191</v>
      </c>
      <c r="F1000" s="28" t="s">
        <v>2198</v>
      </c>
      <c r="G1000" s="29"/>
      <c r="H1000" s="30" t="str">
        <f t="shared" si="220"/>
        <v>GUP-FF03-P1CYE-137042</v>
      </c>
      <c r="I1000" s="30" t="s">
        <v>7303</v>
      </c>
      <c r="J1000" s="28" t="s">
        <v>65</v>
      </c>
      <c r="K1000" s="31">
        <v>44936</v>
      </c>
      <c r="L1000" s="31">
        <v>45087</v>
      </c>
      <c r="M1000" s="28" t="s">
        <v>2149</v>
      </c>
      <c r="N1000" s="28" t="s">
        <v>2150</v>
      </c>
      <c r="O1000" s="28"/>
      <c r="P1000" s="28"/>
      <c r="Q1000" s="28"/>
      <c r="R1000" s="28"/>
      <c r="S1000" s="28" t="s">
        <v>2151</v>
      </c>
      <c r="T1000" s="29" t="s">
        <v>67</v>
      </c>
      <c r="U1000" s="33" t="s">
        <v>2152</v>
      </c>
      <c r="V1000" s="34" t="s">
        <v>2151</v>
      </c>
      <c r="W1000" s="34">
        <v>3</v>
      </c>
      <c r="X1000" s="162">
        <v>45838</v>
      </c>
      <c r="Y1000" s="162">
        <v>45840</v>
      </c>
      <c r="Z1000" s="86"/>
      <c r="AA1000" s="119" t="str" cm="1">
        <f t="array" ref="AA1000">IF(AB1000="","",INDEX(AG1000:DR1000,_xlfn.XMATCH(AB1000,AG1000:DR1000)-1))</f>
        <v>DE-GUP-DT-E-23-879</v>
      </c>
      <c r="AB1000" s="120">
        <f t="shared" si="221"/>
        <v>45231</v>
      </c>
      <c r="AC1000" s="119" cm="1">
        <f t="array" ref="AC1000">IF(AB1000="","",INDEX(AG1000:DR1000,_xlfn.XMATCH(AB1000,AG1000:DR1000)+1))</f>
        <v>2</v>
      </c>
      <c r="AD1000" s="119" t="str" cm="1">
        <f t="array" ref="AD1000">IF(AE1000="","",INDEX(AG1000:DR1000,_xlfn.XMATCH(AE1000,AG1000:DR1000)-1))</f>
        <v>CRS-GUP-DHI-DT-24-030</v>
      </c>
      <c r="AE1000" s="120">
        <f t="shared" si="222"/>
        <v>45362</v>
      </c>
      <c r="AF1000" s="119" t="str" cm="1">
        <f t="array" ref="AF1000">IF(AE1000="","",INDEX(AG1000:DR1000,_xlfn.XMATCH(AE1000,AG1000:DR1000)+1))</f>
        <v>AA</v>
      </c>
      <c r="AG1000" s="43" t="s">
        <v>6343</v>
      </c>
      <c r="AH1000" s="117">
        <v>44960</v>
      </c>
      <c r="AI1000" s="199" t="s">
        <v>90</v>
      </c>
      <c r="AJ1000" s="43" t="s">
        <v>6820</v>
      </c>
      <c r="AK1000" s="117">
        <v>44998</v>
      </c>
      <c r="AL1000" s="43" t="s">
        <v>113</v>
      </c>
      <c r="AM1000" s="43" t="s">
        <v>7022</v>
      </c>
      <c r="AN1000" s="117">
        <v>45015</v>
      </c>
      <c r="AO1000" s="43" t="s">
        <v>340</v>
      </c>
      <c r="AP1000" s="43" t="s">
        <v>7204</v>
      </c>
      <c r="AQ1000" s="117">
        <v>45035</v>
      </c>
      <c r="AR1000" s="43" t="s">
        <v>113</v>
      </c>
      <c r="AS1000" s="43" t="s">
        <v>7456</v>
      </c>
      <c r="AT1000" s="117">
        <v>45068</v>
      </c>
      <c r="AU1000" s="43" t="s">
        <v>115</v>
      </c>
      <c r="AV1000" s="43" t="s">
        <v>7548</v>
      </c>
      <c r="AW1000" s="117">
        <v>45092</v>
      </c>
      <c r="AX1000" s="43" t="s">
        <v>113</v>
      </c>
      <c r="AY1000" s="43" t="s">
        <v>7988</v>
      </c>
      <c r="AZ1000" s="117">
        <v>45231</v>
      </c>
      <c r="BA1000" s="43">
        <v>2</v>
      </c>
      <c r="BB1000" s="43" t="s">
        <v>8279</v>
      </c>
      <c r="BC1000" s="117">
        <v>45362</v>
      </c>
      <c r="BD1000" s="43" t="s">
        <v>84</v>
      </c>
      <c r="BF1000" s="117"/>
      <c r="BI1000" s="117"/>
      <c r="BL1000" s="117"/>
      <c r="BR1000" s="117"/>
      <c r="BX1000" s="117"/>
      <c r="CD1000" s="117"/>
      <c r="CJ1000" s="117"/>
      <c r="CP1000" s="117"/>
      <c r="CV1000" s="117"/>
      <c r="DB1000" s="117"/>
      <c r="DH1000" s="117"/>
      <c r="DN1000" s="117"/>
      <c r="DS1000" s="31" cm="1">
        <f t="array" ref="DS1000">_xlfn.TAKE(_xlfn.CHOOSECOLS(_xlfn.WRAPROWS($AG1000:$DR1000,6),2),1)</f>
        <v>44960</v>
      </c>
      <c r="DT1000" s="31" cm="1">
        <f t="array" ref="DT1000">_xlfn.TAKE(_xlfn._xlws.FILTER(_xlfn.CHOOSECOLS(_xlfn.WRAPROWS($AG1000:$DR1000,6),2),
(_xlfn.CHOOSECOLS(_xlfn.WRAPROWS($AG1000:$DR1000,6),3) = "0") +
(_xlfn.CHOOSECOLS(_xlfn.WRAPROWS($AG1000:$DR1000,6),3) = 0) +
(_xlfn.CHOOSECOLS(_xlfn.WRAPROWS($AG1000:$DR1000,6),3) = "0(CP)")),1)</f>
        <v>45015</v>
      </c>
    </row>
    <row r="1001" spans="1:124" s="43" customFormat="1" x14ac:dyDescent="0.45">
      <c r="A1001" s="29"/>
      <c r="B1001" s="28" t="s">
        <v>445</v>
      </c>
      <c r="C1001" s="29" t="s">
        <v>2196</v>
      </c>
      <c r="D1001" s="28" t="s">
        <v>61</v>
      </c>
      <c r="E1001" s="28" t="s">
        <v>2191</v>
      </c>
      <c r="F1001" s="28" t="s">
        <v>2199</v>
      </c>
      <c r="G1001" s="29"/>
      <c r="H1001" s="30" t="str">
        <f t="shared" si="220"/>
        <v>GUP-FF03-P1CYE-137043</v>
      </c>
      <c r="I1001" s="30" t="s">
        <v>7304</v>
      </c>
      <c r="J1001" s="28" t="s">
        <v>65</v>
      </c>
      <c r="K1001" s="31">
        <v>44936</v>
      </c>
      <c r="L1001" s="31">
        <v>45087</v>
      </c>
      <c r="M1001" s="28" t="s">
        <v>2149</v>
      </c>
      <c r="N1001" s="28" t="s">
        <v>2150</v>
      </c>
      <c r="O1001" s="28"/>
      <c r="P1001" s="28"/>
      <c r="Q1001" s="28"/>
      <c r="R1001" s="28"/>
      <c r="S1001" s="28" t="s">
        <v>2151</v>
      </c>
      <c r="T1001" s="29" t="s">
        <v>67</v>
      </c>
      <c r="U1001" s="33" t="s">
        <v>2152</v>
      </c>
      <c r="V1001" s="34" t="s">
        <v>2151</v>
      </c>
      <c r="W1001" s="34">
        <v>3</v>
      </c>
      <c r="X1001" s="162">
        <v>45838</v>
      </c>
      <c r="Y1001" s="162">
        <v>45840</v>
      </c>
      <c r="Z1001" s="86"/>
      <c r="AA1001" s="119" t="str" cm="1">
        <f t="array" ref="AA1001">IF(AB1001="","",INDEX(AG1001:DR1001,_xlfn.XMATCH(AB1001,AG1001:DR1001)-1))</f>
        <v>DE-GUP-DT-E-23-879</v>
      </c>
      <c r="AB1001" s="120">
        <f t="shared" si="221"/>
        <v>45231</v>
      </c>
      <c r="AC1001" s="119" cm="1">
        <f t="array" ref="AC1001">IF(AB1001="","",INDEX(AG1001:DR1001,_xlfn.XMATCH(AB1001,AG1001:DR1001)+1))</f>
        <v>2</v>
      </c>
      <c r="AD1001" s="119" t="str" cm="1">
        <f t="array" ref="AD1001">IF(AE1001="","",INDEX(AG1001:DR1001,_xlfn.XMATCH(AE1001,AG1001:DR1001)-1))</f>
        <v>CRS-GUP-DHI-DT-24-030</v>
      </c>
      <c r="AE1001" s="120">
        <f t="shared" si="222"/>
        <v>45362</v>
      </c>
      <c r="AF1001" s="119" t="str" cm="1">
        <f t="array" ref="AF1001">IF(AE1001="","",INDEX(AG1001:DR1001,_xlfn.XMATCH(AE1001,AG1001:DR1001)+1))</f>
        <v>AA</v>
      </c>
      <c r="AG1001" s="43" t="s">
        <v>6343</v>
      </c>
      <c r="AH1001" s="117">
        <v>44960</v>
      </c>
      <c r="AI1001" s="199" t="s">
        <v>90</v>
      </c>
      <c r="AJ1001" s="43" t="s">
        <v>6820</v>
      </c>
      <c r="AK1001" s="117">
        <v>44998</v>
      </c>
      <c r="AL1001" s="43" t="s">
        <v>113</v>
      </c>
      <c r="AM1001" s="43" t="s">
        <v>7022</v>
      </c>
      <c r="AN1001" s="117">
        <v>45015</v>
      </c>
      <c r="AO1001" s="43" t="s">
        <v>340</v>
      </c>
      <c r="AP1001" s="43" t="s">
        <v>7204</v>
      </c>
      <c r="AQ1001" s="117">
        <v>45035</v>
      </c>
      <c r="AR1001" s="43" t="s">
        <v>113</v>
      </c>
      <c r="AS1001" s="43" t="s">
        <v>7456</v>
      </c>
      <c r="AT1001" s="117">
        <v>45068</v>
      </c>
      <c r="AU1001" s="43" t="s">
        <v>115</v>
      </c>
      <c r="AV1001" s="43" t="s">
        <v>7548</v>
      </c>
      <c r="AW1001" s="117">
        <v>45092</v>
      </c>
      <c r="AX1001" s="43" t="s">
        <v>113</v>
      </c>
      <c r="AY1001" s="43" t="s">
        <v>7988</v>
      </c>
      <c r="AZ1001" s="117">
        <v>45231</v>
      </c>
      <c r="BA1001" s="43">
        <v>2</v>
      </c>
      <c r="BB1001" s="43" t="s">
        <v>8279</v>
      </c>
      <c r="BC1001" s="117">
        <v>45362</v>
      </c>
      <c r="BD1001" s="43" t="s">
        <v>84</v>
      </c>
      <c r="BF1001" s="117"/>
      <c r="BI1001" s="117"/>
      <c r="BL1001" s="117"/>
      <c r="BR1001" s="117"/>
      <c r="BX1001" s="117"/>
      <c r="CD1001" s="117"/>
      <c r="CJ1001" s="117"/>
      <c r="CP1001" s="117"/>
      <c r="CV1001" s="117"/>
      <c r="DB1001" s="117"/>
      <c r="DH1001" s="117"/>
      <c r="DN1001" s="117"/>
      <c r="DS1001" s="31" cm="1">
        <f t="array" ref="DS1001">_xlfn.TAKE(_xlfn.CHOOSECOLS(_xlfn.WRAPROWS($AG1001:$DR1001,6),2),1)</f>
        <v>44960</v>
      </c>
      <c r="DT1001" s="31" cm="1">
        <f t="array" ref="DT1001">_xlfn.TAKE(_xlfn._xlws.FILTER(_xlfn.CHOOSECOLS(_xlfn.WRAPROWS($AG1001:$DR1001,6),2),
(_xlfn.CHOOSECOLS(_xlfn.WRAPROWS($AG1001:$DR1001,6),3) = "0") +
(_xlfn.CHOOSECOLS(_xlfn.WRAPROWS($AG1001:$DR1001,6),3) = 0) +
(_xlfn.CHOOSECOLS(_xlfn.WRAPROWS($AG1001:$DR1001,6),3) = "0(CP)")),1)</f>
        <v>45015</v>
      </c>
    </row>
    <row r="1002" spans="1:124" s="43" customFormat="1" x14ac:dyDescent="0.45">
      <c r="A1002" s="29"/>
      <c r="B1002" s="28" t="s">
        <v>445</v>
      </c>
      <c r="C1002" s="29" t="s">
        <v>2196</v>
      </c>
      <c r="D1002" s="28" t="s">
        <v>61</v>
      </c>
      <c r="E1002" s="28" t="s">
        <v>2191</v>
      </c>
      <c r="F1002" s="28" t="s">
        <v>2200</v>
      </c>
      <c r="G1002" s="29"/>
      <c r="H1002" s="30" t="str">
        <f t="shared" si="220"/>
        <v>GUP-FF03-P1CYE-137044</v>
      </c>
      <c r="I1002" s="30" t="s">
        <v>7305</v>
      </c>
      <c r="J1002" s="28" t="s">
        <v>65</v>
      </c>
      <c r="K1002" s="31">
        <v>44936</v>
      </c>
      <c r="L1002" s="31">
        <v>45087</v>
      </c>
      <c r="M1002" s="28" t="s">
        <v>2149</v>
      </c>
      <c r="N1002" s="28" t="s">
        <v>2150</v>
      </c>
      <c r="O1002" s="28"/>
      <c r="P1002" s="28"/>
      <c r="Q1002" s="28"/>
      <c r="R1002" s="28"/>
      <c r="S1002" s="28" t="s">
        <v>2151</v>
      </c>
      <c r="T1002" s="29" t="s">
        <v>67</v>
      </c>
      <c r="U1002" s="33" t="s">
        <v>2152</v>
      </c>
      <c r="V1002" s="34" t="s">
        <v>2151</v>
      </c>
      <c r="W1002" s="34">
        <v>3</v>
      </c>
      <c r="X1002" s="162">
        <v>45838</v>
      </c>
      <c r="Y1002" s="162">
        <v>45840</v>
      </c>
      <c r="Z1002" s="86"/>
      <c r="AA1002" s="119" t="str" cm="1">
        <f t="array" ref="AA1002">IF(AB1002="","",INDEX(AG1002:DR1002,_xlfn.XMATCH(AB1002,AG1002:DR1002)-1))</f>
        <v>DE-GUP-DT-E-24-067</v>
      </c>
      <c r="AB1002" s="120">
        <f t="shared" si="221"/>
        <v>45358</v>
      </c>
      <c r="AC1002" s="119" cm="1">
        <f t="array" ref="AC1002">IF(AB1002="","",INDEX(AG1002:DR1002,_xlfn.XMATCH(AB1002,AG1002:DR1002)+1))</f>
        <v>3</v>
      </c>
      <c r="AD1002" s="119" t="str" cm="1">
        <f t="array" ref="AD1002">IF(AE1002="","",INDEX(AG1002:DR1002,_xlfn.XMATCH(AE1002,AG1002:DR1002)-1))</f>
        <v>CRS-GUP-DHI-DT-24-030</v>
      </c>
      <c r="AE1002" s="120">
        <f t="shared" si="222"/>
        <v>45362</v>
      </c>
      <c r="AF1002" s="119" t="str" cm="1">
        <f t="array" ref="AF1002">IF(AE1002="","",INDEX(AG1002:DR1002,_xlfn.XMATCH(AE1002,AG1002:DR1002)+1))</f>
        <v>AA</v>
      </c>
      <c r="AG1002" s="43" t="s">
        <v>6343</v>
      </c>
      <c r="AH1002" s="117">
        <v>44960</v>
      </c>
      <c r="AI1002" s="199" t="s">
        <v>90</v>
      </c>
      <c r="AJ1002" s="43" t="s">
        <v>6820</v>
      </c>
      <c r="AK1002" s="117">
        <v>44998</v>
      </c>
      <c r="AL1002" s="43" t="s">
        <v>113</v>
      </c>
      <c r="AM1002" s="43" t="s">
        <v>7022</v>
      </c>
      <c r="AN1002" s="117">
        <v>45015</v>
      </c>
      <c r="AO1002" s="43" t="s">
        <v>340</v>
      </c>
      <c r="AP1002" s="43" t="s">
        <v>7204</v>
      </c>
      <c r="AQ1002" s="117">
        <v>45035</v>
      </c>
      <c r="AR1002" s="43" t="s">
        <v>113</v>
      </c>
      <c r="AS1002" s="43" t="s">
        <v>7456</v>
      </c>
      <c r="AT1002" s="117">
        <v>45068</v>
      </c>
      <c r="AU1002" s="43" t="s">
        <v>115</v>
      </c>
      <c r="AV1002" s="43" t="s">
        <v>7548</v>
      </c>
      <c r="AW1002" s="117">
        <v>45092</v>
      </c>
      <c r="AX1002" s="43" t="s">
        <v>113</v>
      </c>
      <c r="AY1002" s="43" t="s">
        <v>7988</v>
      </c>
      <c r="AZ1002" s="117">
        <v>45231</v>
      </c>
      <c r="BA1002" s="43">
        <v>2</v>
      </c>
      <c r="BB1002" s="43" t="s">
        <v>7690</v>
      </c>
      <c r="BC1002" s="117">
        <v>45357</v>
      </c>
      <c r="BD1002" s="43" t="s">
        <v>456</v>
      </c>
      <c r="BE1002" s="43" t="s">
        <v>8252</v>
      </c>
      <c r="BF1002" s="117">
        <v>45358</v>
      </c>
      <c r="BG1002" s="43">
        <v>3</v>
      </c>
      <c r="BH1002" s="43" t="s">
        <v>8279</v>
      </c>
      <c r="BI1002" s="117">
        <v>45362</v>
      </c>
      <c r="BJ1002" s="43" t="s">
        <v>84</v>
      </c>
      <c r="BL1002" s="117"/>
      <c r="BR1002" s="117"/>
      <c r="BX1002" s="117"/>
      <c r="CD1002" s="117"/>
      <c r="CJ1002" s="117"/>
      <c r="CP1002" s="117"/>
      <c r="CV1002" s="117"/>
      <c r="DB1002" s="117"/>
      <c r="DH1002" s="117"/>
      <c r="DN1002" s="117"/>
      <c r="DS1002" s="31" cm="1">
        <f t="array" ref="DS1002">_xlfn.TAKE(_xlfn.CHOOSECOLS(_xlfn.WRAPROWS($AG1002:$DR1002,6),2),1)</f>
        <v>44960</v>
      </c>
      <c r="DT1002" s="31" cm="1">
        <f t="array" ref="DT1002">_xlfn.TAKE(_xlfn._xlws.FILTER(_xlfn.CHOOSECOLS(_xlfn.WRAPROWS($AG1002:$DR1002,6),2),
(_xlfn.CHOOSECOLS(_xlfn.WRAPROWS($AG1002:$DR1002,6),3) = "0") +
(_xlfn.CHOOSECOLS(_xlfn.WRAPROWS($AG1002:$DR1002,6),3) = 0) +
(_xlfn.CHOOSECOLS(_xlfn.WRAPROWS($AG1002:$DR1002,6),3) = "0(CP)")),1)</f>
        <v>45015</v>
      </c>
    </row>
    <row r="1003" spans="1:124" s="43" customFormat="1" x14ac:dyDescent="0.45">
      <c r="A1003" s="29"/>
      <c r="B1003" s="28" t="s">
        <v>445</v>
      </c>
      <c r="C1003" s="29" t="s">
        <v>2196</v>
      </c>
      <c r="D1003" s="28" t="s">
        <v>61</v>
      </c>
      <c r="E1003" s="28" t="s">
        <v>2191</v>
      </c>
      <c r="F1003" s="28" t="s">
        <v>2201</v>
      </c>
      <c r="G1003" s="29"/>
      <c r="H1003" s="30" t="str">
        <f t="shared" si="220"/>
        <v>GUP-FF03-P1CYE-137045</v>
      </c>
      <c r="I1003" s="30" t="s">
        <v>7306</v>
      </c>
      <c r="J1003" s="28" t="s">
        <v>65</v>
      </c>
      <c r="K1003" s="31">
        <v>44936</v>
      </c>
      <c r="L1003" s="31">
        <v>45087</v>
      </c>
      <c r="M1003" s="28" t="s">
        <v>2149</v>
      </c>
      <c r="N1003" s="28" t="s">
        <v>2150</v>
      </c>
      <c r="O1003" s="28"/>
      <c r="P1003" s="28"/>
      <c r="Q1003" s="28"/>
      <c r="R1003" s="28"/>
      <c r="S1003" s="28" t="s">
        <v>2151</v>
      </c>
      <c r="T1003" s="29" t="s">
        <v>67</v>
      </c>
      <c r="U1003" s="33" t="s">
        <v>2152</v>
      </c>
      <c r="V1003" s="34" t="s">
        <v>2151</v>
      </c>
      <c r="W1003" s="34">
        <v>3</v>
      </c>
      <c r="X1003" s="162">
        <v>45838</v>
      </c>
      <c r="Y1003" s="162">
        <v>45840</v>
      </c>
      <c r="Z1003" s="86"/>
      <c r="AA1003" s="119" t="str" cm="1">
        <f t="array" ref="AA1003">IF(AB1003="","",INDEX(AG1003:DR1003,_xlfn.XMATCH(AB1003,AG1003:DR1003)-1))</f>
        <v>DE-GUP-DT-E-25-021</v>
      </c>
      <c r="AB1003" s="120">
        <f t="shared" si="221"/>
        <v>45698</v>
      </c>
      <c r="AC1003" s="119" cm="1">
        <f t="array" ref="AC1003">IF(AB1003="","",INDEX(AG1003:DR1003,_xlfn.XMATCH(AB1003,AG1003:DR1003)+1))</f>
        <v>3</v>
      </c>
      <c r="AD1003" s="119" t="str" cm="1">
        <f t="array" ref="AD1003">IF(AE1003="","",INDEX(AG1003:DR1003,_xlfn.XMATCH(AE1003,AG1003:DR1003)-1))</f>
        <v>CRS-GUP-DHI-DT-24-030</v>
      </c>
      <c r="AE1003" s="120">
        <f t="shared" si="222"/>
        <v>45362</v>
      </c>
      <c r="AF1003" s="119" t="str" cm="1">
        <f t="array" ref="AF1003">IF(AE1003="","",INDEX(AG1003:DR1003,_xlfn.XMATCH(AE1003,AG1003:DR1003)+1))</f>
        <v>AA</v>
      </c>
      <c r="AG1003" s="43" t="s">
        <v>6343</v>
      </c>
      <c r="AH1003" s="117">
        <v>44960</v>
      </c>
      <c r="AI1003" s="199" t="s">
        <v>90</v>
      </c>
      <c r="AJ1003" s="43" t="s">
        <v>6820</v>
      </c>
      <c r="AK1003" s="117">
        <v>44998</v>
      </c>
      <c r="AL1003" s="43" t="s">
        <v>113</v>
      </c>
      <c r="AM1003" s="43" t="s">
        <v>7022</v>
      </c>
      <c r="AN1003" s="117">
        <v>45015</v>
      </c>
      <c r="AO1003" s="43" t="s">
        <v>340</v>
      </c>
      <c r="AP1003" s="43" t="s">
        <v>7204</v>
      </c>
      <c r="AQ1003" s="117">
        <v>45035</v>
      </c>
      <c r="AR1003" s="43" t="s">
        <v>113</v>
      </c>
      <c r="AS1003" s="43" t="s">
        <v>7456</v>
      </c>
      <c r="AT1003" s="117">
        <v>45068</v>
      </c>
      <c r="AU1003" s="43" t="s">
        <v>115</v>
      </c>
      <c r="AV1003" s="43" t="s">
        <v>7548</v>
      </c>
      <c r="AW1003" s="117">
        <v>45092</v>
      </c>
      <c r="AX1003" s="43" t="s">
        <v>113</v>
      </c>
      <c r="AY1003" s="43" t="s">
        <v>7988</v>
      </c>
      <c r="AZ1003" s="117">
        <v>45231</v>
      </c>
      <c r="BA1003" s="43">
        <v>2</v>
      </c>
      <c r="BB1003" s="43" t="s">
        <v>8279</v>
      </c>
      <c r="BC1003" s="117">
        <v>45362</v>
      </c>
      <c r="BD1003" s="43" t="s">
        <v>84</v>
      </c>
      <c r="BE1003" s="43" t="s">
        <v>8751</v>
      </c>
      <c r="BF1003" s="117">
        <v>45698</v>
      </c>
      <c r="BG1003" s="43">
        <v>3</v>
      </c>
      <c r="BI1003" s="117"/>
      <c r="BL1003" s="117"/>
      <c r="BR1003" s="117"/>
      <c r="BX1003" s="117"/>
      <c r="CD1003" s="117"/>
      <c r="CJ1003" s="117"/>
      <c r="CP1003" s="117"/>
      <c r="CV1003" s="117"/>
      <c r="DB1003" s="117"/>
      <c r="DH1003" s="117"/>
      <c r="DN1003" s="117"/>
      <c r="DS1003" s="31" cm="1">
        <f t="array" ref="DS1003">_xlfn.TAKE(_xlfn.CHOOSECOLS(_xlfn.WRAPROWS($AG1003:$DR1003,6),2),1)</f>
        <v>44960</v>
      </c>
      <c r="DT1003" s="31" cm="1">
        <f t="array" ref="DT1003">_xlfn.TAKE(_xlfn._xlws.FILTER(_xlfn.CHOOSECOLS(_xlfn.WRAPROWS($AG1003:$DR1003,6),2),
(_xlfn.CHOOSECOLS(_xlfn.WRAPROWS($AG1003:$DR1003,6),3) = "0") +
(_xlfn.CHOOSECOLS(_xlfn.WRAPROWS($AG1003:$DR1003,6),3) = 0) +
(_xlfn.CHOOSECOLS(_xlfn.WRAPROWS($AG1003:$DR1003,6),3) = "0(CP)")),1)</f>
        <v>45015</v>
      </c>
    </row>
    <row r="1004" spans="1:124" s="43" customFormat="1" x14ac:dyDescent="0.45">
      <c r="A1004" s="29"/>
      <c r="B1004" s="28" t="s">
        <v>59</v>
      </c>
      <c r="C1004" s="29" t="s">
        <v>2202</v>
      </c>
      <c r="D1004" s="28" t="s">
        <v>101</v>
      </c>
      <c r="E1004" s="28" t="s">
        <v>1707</v>
      </c>
      <c r="F1004" s="28" t="s">
        <v>2203</v>
      </c>
      <c r="G1004" s="29"/>
      <c r="H1004" s="30" t="str">
        <f t="shared" si="220"/>
        <v>GUP-FF04-P1SGA-137008</v>
      </c>
      <c r="I1004" s="30" t="s">
        <v>2204</v>
      </c>
      <c r="J1004" s="28" t="s">
        <v>96</v>
      </c>
      <c r="K1004" s="31">
        <v>45261</v>
      </c>
      <c r="L1004" s="31"/>
      <c r="M1004" s="28" t="s">
        <v>2149</v>
      </c>
      <c r="N1004" s="28" t="s">
        <v>2150</v>
      </c>
      <c r="O1004" s="28"/>
      <c r="P1004" s="29"/>
      <c r="Q1004" s="28"/>
      <c r="R1004" s="28"/>
      <c r="S1004" s="28" t="s">
        <v>2151</v>
      </c>
      <c r="T1004" s="29" t="s">
        <v>67</v>
      </c>
      <c r="U1004" s="33" t="s">
        <v>2152</v>
      </c>
      <c r="V1004" s="34" t="s">
        <v>2151</v>
      </c>
      <c r="W1004" s="34">
        <v>3</v>
      </c>
      <c r="X1004" s="162">
        <v>45838</v>
      </c>
      <c r="Y1004" s="162">
        <v>45840</v>
      </c>
      <c r="Z1004" s="30"/>
      <c r="AA1004" s="119" t="str" cm="1">
        <f t="array" ref="AA1004">IF(AB1004="","",INDEX(AG1004:DR1004,_xlfn.XMATCH(AB1004,AG1004:DR1004)-1))</f>
        <v>DE-GUP-DT-E-24-242</v>
      </c>
      <c r="AB1004" s="120">
        <f t="shared" si="218"/>
        <v>45572</v>
      </c>
      <c r="AC1004" s="119" cm="1">
        <f t="array" ref="AC1004">IF(AB1004="","",INDEX(AG1004:DR1004,_xlfn.XMATCH(AB1004,AG1004:DR1004)+1))</f>
        <v>1</v>
      </c>
      <c r="AD1004" s="119" t="str" cm="1">
        <f t="array" ref="AD1004">IF(AE1004="","",INDEX(AG1004:DR1004,_xlfn.XMATCH(AE1004,AG1004:DR1004)-1))</f>
        <v>CRS-GUP-DHI-DT-24-031</v>
      </c>
      <c r="AE1004" s="120">
        <f t="shared" si="219"/>
        <v>45362</v>
      </c>
      <c r="AF1004" s="119" t="str" cm="1">
        <f t="array" ref="AF1004">IF(AE1004="","",INDEX(AG1004:DR1004,_xlfn.XMATCH(AE1004,AG1004:DR1004)+1))</f>
        <v>NC</v>
      </c>
      <c r="AG1004" s="43" t="s">
        <v>8119</v>
      </c>
      <c r="AH1004" s="117">
        <v>45272</v>
      </c>
      <c r="AI1004" s="199">
        <v>0</v>
      </c>
      <c r="AJ1004" s="43" t="s">
        <v>8280</v>
      </c>
      <c r="AK1004" s="117">
        <v>45362</v>
      </c>
      <c r="AL1004" s="43" t="s">
        <v>73</v>
      </c>
      <c r="AM1004" s="43" t="s">
        <v>8581</v>
      </c>
      <c r="AN1004" s="117">
        <v>45572</v>
      </c>
      <c r="AO1004" s="43">
        <v>1</v>
      </c>
      <c r="AQ1004" s="117"/>
      <c r="AT1004" s="117"/>
      <c r="AW1004" s="117"/>
      <c r="AZ1004" s="117"/>
      <c r="BC1004" s="117"/>
      <c r="BF1004" s="117"/>
      <c r="BI1004" s="117"/>
      <c r="BL1004" s="117"/>
      <c r="BR1004" s="117"/>
      <c r="BX1004" s="117"/>
      <c r="CD1004" s="117"/>
      <c r="CJ1004" s="117"/>
      <c r="CP1004" s="117"/>
      <c r="CV1004" s="117"/>
      <c r="DB1004" s="117"/>
      <c r="DH1004" s="117"/>
      <c r="DN1004" s="117"/>
      <c r="DS1004" s="31" cm="1">
        <f t="array" ref="DS1004">_xlfn.TAKE(_xlfn.CHOOSECOLS(_xlfn.WRAPROWS($AG1004:$DR1004,6),2),1)</f>
        <v>45272</v>
      </c>
      <c r="DT1004" s="31" cm="1">
        <f t="array" ref="DT1004">_xlfn.TAKE(_xlfn._xlws.FILTER(_xlfn.CHOOSECOLS(_xlfn.WRAPROWS($AG1004:$DR1004,6),2),
(_xlfn.CHOOSECOLS(_xlfn.WRAPROWS($AG1004:$DR1004,6),3) = "0") +
(_xlfn.CHOOSECOLS(_xlfn.WRAPROWS($AG1004:$DR1004,6),3) = 0) +
(_xlfn.CHOOSECOLS(_xlfn.WRAPROWS($AG1004:$DR1004,6),3) = "0(CP)")),1)</f>
        <v>45272</v>
      </c>
    </row>
    <row r="1005" spans="1:124" s="43" customFormat="1" x14ac:dyDescent="0.45">
      <c r="A1005" s="29"/>
      <c r="B1005" s="28" t="s">
        <v>59</v>
      </c>
      <c r="C1005" s="29" t="s">
        <v>2196</v>
      </c>
      <c r="D1005" s="28" t="s">
        <v>101</v>
      </c>
      <c r="E1005" s="28" t="s">
        <v>2191</v>
      </c>
      <c r="F1005" s="28" t="s">
        <v>2205</v>
      </c>
      <c r="G1005" s="29"/>
      <c r="H1005" s="30" t="str">
        <f t="shared" si="220"/>
        <v>GUP-FF03-P1CYE-137031</v>
      </c>
      <c r="I1005" s="30" t="s">
        <v>7903</v>
      </c>
      <c r="J1005" s="29" t="s">
        <v>96</v>
      </c>
      <c r="K1005" s="31">
        <v>44936</v>
      </c>
      <c r="L1005" s="31"/>
      <c r="M1005" s="28" t="s">
        <v>2149</v>
      </c>
      <c r="N1005" s="28" t="s">
        <v>2150</v>
      </c>
      <c r="O1005" s="28"/>
      <c r="P1005" s="28" t="s">
        <v>53</v>
      </c>
      <c r="Q1005" s="28"/>
      <c r="R1005" s="28"/>
      <c r="S1005" s="28" t="s">
        <v>2151</v>
      </c>
      <c r="T1005" s="29" t="s">
        <v>67</v>
      </c>
      <c r="U1005" s="33" t="s">
        <v>2152</v>
      </c>
      <c r="V1005" s="34" t="s">
        <v>2151</v>
      </c>
      <c r="W1005" s="34">
        <v>3</v>
      </c>
      <c r="X1005" s="162">
        <v>45838</v>
      </c>
      <c r="Y1005" s="162">
        <v>45840</v>
      </c>
      <c r="Z1005" s="86"/>
      <c r="AA1005" s="119" t="str" cm="1">
        <f t="array" ref="AA1005">IF(AB1005="","",INDEX(AG1005:DR1005,_xlfn.XMATCH(AB1005,AG1005:DR1005)-1))</f>
        <v>DE-GUP-DT-E-24-067</v>
      </c>
      <c r="AB1005" s="120">
        <f t="shared" ref="AB1005:AB1010" si="223">IF(AH1005="", "",MAX(AH1005,AN1005,AT1005,AZ1005,BF1005,BL1005,BR1005,BX1005,CD1005,CJ1005,CP1005,CV1005,DB1005,DH1005,DN1005))</f>
        <v>45358</v>
      </c>
      <c r="AC1005" s="119" cm="1">
        <f t="array" ref="AC1005">IF(AB1005="","",INDEX(AG1005:DR1005,_xlfn.XMATCH(AB1005,AG1005:DR1005)+1))</f>
        <v>2</v>
      </c>
      <c r="AD1005" s="119" t="str" cm="1">
        <f t="array" ref="AD1005">IF(AE1005="","",INDEX(AG1005:DR1005,_xlfn.XMATCH(AE1005,AG1005:DR1005)-1))</f>
        <v>자체 CRS 개정 후 제출</v>
      </c>
      <c r="AE1005" s="120">
        <f t="shared" ref="AE1005:AE1010" si="224">IF(AK1005="", "",MAX(AK1005,AQ1005,AW1005,BC1005,BI1005,BO1005,BU1005,CA1005,CG1005,CM1005,CS1005,CY1005,DE1005,DK1005,DQ1005))</f>
        <v>45357</v>
      </c>
      <c r="AF1005" s="119" t="str" cm="1">
        <f t="array" ref="AF1005">IF(AE1005="","",INDEX(AG1005:DR1005,_xlfn.XMATCH(AE1005,AG1005:DR1005)+1))</f>
        <v>N/A</v>
      </c>
      <c r="AG1005" s="43" t="s">
        <v>6149</v>
      </c>
      <c r="AH1005" s="117">
        <v>44937</v>
      </c>
      <c r="AI1005" s="199">
        <v>0</v>
      </c>
      <c r="AJ1005" s="43" t="s">
        <v>6473</v>
      </c>
      <c r="AK1005" s="117">
        <v>44971</v>
      </c>
      <c r="AL1005" s="43" t="s">
        <v>73</v>
      </c>
      <c r="AM1005" s="43" t="s">
        <v>7904</v>
      </c>
      <c r="AN1005" s="117">
        <v>45184</v>
      </c>
      <c r="AO1005" s="43">
        <v>1</v>
      </c>
      <c r="AP1005" s="43" t="s">
        <v>7690</v>
      </c>
      <c r="AQ1005" s="117">
        <v>45357</v>
      </c>
      <c r="AR1005" s="43" t="s">
        <v>456</v>
      </c>
      <c r="AS1005" s="43" t="s">
        <v>8252</v>
      </c>
      <c r="AT1005" s="117">
        <v>45358</v>
      </c>
      <c r="AU1005" s="43">
        <v>2</v>
      </c>
      <c r="AW1005" s="117"/>
      <c r="AZ1005" s="117"/>
      <c r="BC1005" s="117"/>
      <c r="BF1005" s="117"/>
      <c r="BI1005" s="117"/>
      <c r="BL1005" s="117"/>
      <c r="BR1005" s="117"/>
      <c r="BX1005" s="117"/>
      <c r="CD1005" s="117"/>
      <c r="CJ1005" s="117"/>
      <c r="CP1005" s="117"/>
      <c r="CV1005" s="117"/>
      <c r="DB1005" s="117"/>
      <c r="DH1005" s="117"/>
      <c r="DN1005" s="117"/>
      <c r="DS1005" s="31" cm="1">
        <f t="array" ref="DS1005">_xlfn.TAKE(_xlfn.CHOOSECOLS(_xlfn.WRAPROWS($AG1005:$DR1005,6),2),1)</f>
        <v>44937</v>
      </c>
      <c r="DT1005" s="31" cm="1">
        <f t="array" ref="DT1005">_xlfn.TAKE(_xlfn._xlws.FILTER(_xlfn.CHOOSECOLS(_xlfn.WRAPROWS($AG1005:$DR1005,6),2),
(_xlfn.CHOOSECOLS(_xlfn.WRAPROWS($AG1005:$DR1005,6),3) = "0") +
(_xlfn.CHOOSECOLS(_xlfn.WRAPROWS($AG1005:$DR1005,6),3) = 0) +
(_xlfn.CHOOSECOLS(_xlfn.WRAPROWS($AG1005:$DR1005,6),3) = "0(CP)")),1)</f>
        <v>44937</v>
      </c>
    </row>
    <row r="1006" spans="1:124" s="43" customFormat="1" x14ac:dyDescent="0.45">
      <c r="A1006" s="29"/>
      <c r="B1006" s="28" t="s">
        <v>59</v>
      </c>
      <c r="C1006" s="29" t="s">
        <v>2196</v>
      </c>
      <c r="D1006" s="28" t="s">
        <v>101</v>
      </c>
      <c r="E1006" s="28" t="s">
        <v>2191</v>
      </c>
      <c r="F1006" s="28" t="s">
        <v>2206</v>
      </c>
      <c r="G1006" s="29"/>
      <c r="H1006" s="30" t="str">
        <f t="shared" si="220"/>
        <v>GUP-FF03-P1CYE-137032</v>
      </c>
      <c r="I1006" s="30" t="s">
        <v>7307</v>
      </c>
      <c r="J1006" s="29" t="s">
        <v>96</v>
      </c>
      <c r="K1006" s="31">
        <v>44936</v>
      </c>
      <c r="L1006" s="31"/>
      <c r="M1006" s="28" t="s">
        <v>2149</v>
      </c>
      <c r="N1006" s="28" t="s">
        <v>2150</v>
      </c>
      <c r="O1006" s="28"/>
      <c r="P1006" s="28" t="s">
        <v>53</v>
      </c>
      <c r="Q1006" s="28"/>
      <c r="R1006" s="28"/>
      <c r="S1006" s="28" t="s">
        <v>2151</v>
      </c>
      <c r="T1006" s="29" t="s">
        <v>67</v>
      </c>
      <c r="U1006" s="33" t="s">
        <v>2152</v>
      </c>
      <c r="V1006" s="34" t="s">
        <v>2151</v>
      </c>
      <c r="W1006" s="34">
        <v>3</v>
      </c>
      <c r="X1006" s="162">
        <v>45838</v>
      </c>
      <c r="Y1006" s="162">
        <v>45840</v>
      </c>
      <c r="Z1006" s="86"/>
      <c r="AA1006" s="119" t="str" cm="1">
        <f t="array" ref="AA1006">IF(AB1006="","",INDEX(AG1006:DR1006,_xlfn.XMATCH(AB1006,AG1006:DR1006)-1))</f>
        <v>DE-GUP-DT-E-23-814</v>
      </c>
      <c r="AB1006" s="120">
        <f t="shared" si="223"/>
        <v>45184</v>
      </c>
      <c r="AC1006" s="119" cm="1">
        <f t="array" ref="AC1006">IF(AB1006="","",INDEX(AG1006:DR1006,_xlfn.XMATCH(AB1006,AG1006:DR1006)+1))</f>
        <v>1</v>
      </c>
      <c r="AD1006" s="119" t="str" cm="1">
        <f t="array" ref="AD1006">IF(AE1006="","",INDEX(AG1006:DR1006,_xlfn.XMATCH(AE1006,AG1006:DR1006)-1))</f>
        <v>CRS-GUP-DHI-DT-23-1518</v>
      </c>
      <c r="AE1006" s="120">
        <f t="shared" si="224"/>
        <v>44971</v>
      </c>
      <c r="AF1006" s="119" t="str" cm="1">
        <f t="array" ref="AF1006">IF(AE1006="","",INDEX(AG1006:DR1006,_xlfn.XMATCH(AE1006,AG1006:DR1006)+1))</f>
        <v>NC</v>
      </c>
      <c r="AG1006" s="43" t="s">
        <v>6149</v>
      </c>
      <c r="AH1006" s="117">
        <v>44937</v>
      </c>
      <c r="AI1006" s="199">
        <v>0</v>
      </c>
      <c r="AJ1006" s="43" t="s">
        <v>6473</v>
      </c>
      <c r="AK1006" s="117">
        <v>44971</v>
      </c>
      <c r="AL1006" s="43" t="s">
        <v>73</v>
      </c>
      <c r="AM1006" s="43" t="s">
        <v>7904</v>
      </c>
      <c r="AN1006" s="117">
        <v>45184</v>
      </c>
      <c r="AO1006" s="43">
        <v>1</v>
      </c>
      <c r="AQ1006" s="117"/>
      <c r="AT1006" s="117"/>
      <c r="AW1006" s="117"/>
      <c r="AZ1006" s="117"/>
      <c r="BC1006" s="117"/>
      <c r="BF1006" s="117"/>
      <c r="BI1006" s="117"/>
      <c r="BL1006" s="117"/>
      <c r="BR1006" s="117"/>
      <c r="BX1006" s="117"/>
      <c r="CD1006" s="117"/>
      <c r="CJ1006" s="117"/>
      <c r="CP1006" s="117"/>
      <c r="CV1006" s="117"/>
      <c r="DB1006" s="117"/>
      <c r="DH1006" s="117"/>
      <c r="DN1006" s="117"/>
      <c r="DS1006" s="31" cm="1">
        <f t="array" ref="DS1006">_xlfn.TAKE(_xlfn.CHOOSECOLS(_xlfn.WRAPROWS($AG1006:$DR1006,6),2),1)</f>
        <v>44937</v>
      </c>
      <c r="DT1006" s="31" cm="1">
        <f t="array" ref="DT1006">_xlfn.TAKE(_xlfn._xlws.FILTER(_xlfn.CHOOSECOLS(_xlfn.WRAPROWS($AG1006:$DR1006,6),2),
(_xlfn.CHOOSECOLS(_xlfn.WRAPROWS($AG1006:$DR1006,6),3) = "0") +
(_xlfn.CHOOSECOLS(_xlfn.WRAPROWS($AG1006:$DR1006,6),3) = 0) +
(_xlfn.CHOOSECOLS(_xlfn.WRAPROWS($AG1006:$DR1006,6),3) = "0(CP)")),1)</f>
        <v>44937</v>
      </c>
    </row>
    <row r="1007" spans="1:124" s="43" customFormat="1" x14ac:dyDescent="0.45">
      <c r="A1007" s="29"/>
      <c r="B1007" s="28" t="s">
        <v>59</v>
      </c>
      <c r="C1007" s="29" t="s">
        <v>2196</v>
      </c>
      <c r="D1007" s="28" t="s">
        <v>101</v>
      </c>
      <c r="E1007" s="28" t="s">
        <v>2191</v>
      </c>
      <c r="F1007" s="28" t="s">
        <v>2207</v>
      </c>
      <c r="G1007" s="29"/>
      <c r="H1007" s="30" t="str">
        <f t="shared" si="220"/>
        <v>GUP-FF03-P1CYE-137033</v>
      </c>
      <c r="I1007" s="30" t="s">
        <v>7308</v>
      </c>
      <c r="J1007" s="29" t="s">
        <v>96</v>
      </c>
      <c r="K1007" s="31">
        <v>44936</v>
      </c>
      <c r="L1007" s="31"/>
      <c r="M1007" s="28" t="s">
        <v>2149</v>
      </c>
      <c r="N1007" s="28" t="s">
        <v>2150</v>
      </c>
      <c r="O1007" s="28"/>
      <c r="P1007" s="28" t="s">
        <v>53</v>
      </c>
      <c r="Q1007" s="28"/>
      <c r="R1007" s="28"/>
      <c r="S1007" s="28" t="s">
        <v>2151</v>
      </c>
      <c r="T1007" s="29" t="s">
        <v>67</v>
      </c>
      <c r="U1007" s="33" t="s">
        <v>2152</v>
      </c>
      <c r="V1007" s="34" t="s">
        <v>2151</v>
      </c>
      <c r="W1007" s="34">
        <v>3</v>
      </c>
      <c r="X1007" s="162">
        <v>45838</v>
      </c>
      <c r="Y1007" s="162">
        <v>45840</v>
      </c>
      <c r="Z1007" s="86"/>
      <c r="AA1007" s="119" t="str" cm="1">
        <f t="array" ref="AA1007">IF(AB1007="","",INDEX(AG1007:DR1007,_xlfn.XMATCH(AB1007,AG1007:DR1007)-1))</f>
        <v>DE-GUP-DT-E-23-814</v>
      </c>
      <c r="AB1007" s="120">
        <f t="shared" si="223"/>
        <v>45184</v>
      </c>
      <c r="AC1007" s="119" cm="1">
        <f t="array" ref="AC1007">IF(AB1007="","",INDEX(AG1007:DR1007,_xlfn.XMATCH(AB1007,AG1007:DR1007)+1))</f>
        <v>1</v>
      </c>
      <c r="AD1007" s="119" t="str" cm="1">
        <f t="array" ref="AD1007">IF(AE1007="","",INDEX(AG1007:DR1007,_xlfn.XMATCH(AE1007,AG1007:DR1007)-1))</f>
        <v>CRS-GUP-DHI-DT-23-1518</v>
      </c>
      <c r="AE1007" s="120">
        <f t="shared" si="224"/>
        <v>44971</v>
      </c>
      <c r="AF1007" s="119" t="str" cm="1">
        <f t="array" ref="AF1007">IF(AE1007="","",INDEX(AG1007:DR1007,_xlfn.XMATCH(AE1007,AG1007:DR1007)+1))</f>
        <v>NC</v>
      </c>
      <c r="AG1007" s="43" t="s">
        <v>6149</v>
      </c>
      <c r="AH1007" s="117">
        <v>44937</v>
      </c>
      <c r="AI1007" s="199">
        <v>0</v>
      </c>
      <c r="AJ1007" s="43" t="s">
        <v>6473</v>
      </c>
      <c r="AK1007" s="117">
        <v>44971</v>
      </c>
      <c r="AL1007" s="43" t="s">
        <v>73</v>
      </c>
      <c r="AM1007" s="43" t="s">
        <v>7904</v>
      </c>
      <c r="AN1007" s="117">
        <v>45184</v>
      </c>
      <c r="AO1007" s="43">
        <v>1</v>
      </c>
      <c r="AQ1007" s="117"/>
      <c r="AT1007" s="117"/>
      <c r="AW1007" s="117"/>
      <c r="AZ1007" s="117"/>
      <c r="BC1007" s="117"/>
      <c r="BF1007" s="117"/>
      <c r="BI1007" s="117"/>
      <c r="BL1007" s="117"/>
      <c r="BR1007" s="117"/>
      <c r="BX1007" s="117"/>
      <c r="CD1007" s="117"/>
      <c r="CJ1007" s="117"/>
      <c r="CP1007" s="117"/>
      <c r="CV1007" s="117"/>
      <c r="DB1007" s="117"/>
      <c r="DH1007" s="117"/>
      <c r="DN1007" s="117"/>
      <c r="DS1007" s="31" cm="1">
        <f t="array" ref="DS1007">_xlfn.TAKE(_xlfn.CHOOSECOLS(_xlfn.WRAPROWS($AG1007:$DR1007,6),2),1)</f>
        <v>44937</v>
      </c>
      <c r="DT1007" s="31" cm="1">
        <f t="array" ref="DT1007">_xlfn.TAKE(_xlfn._xlws.FILTER(_xlfn.CHOOSECOLS(_xlfn.WRAPROWS($AG1007:$DR1007,6),2),
(_xlfn.CHOOSECOLS(_xlfn.WRAPROWS($AG1007:$DR1007,6),3) = "0") +
(_xlfn.CHOOSECOLS(_xlfn.WRAPROWS($AG1007:$DR1007,6),3) = 0) +
(_xlfn.CHOOSECOLS(_xlfn.WRAPROWS($AG1007:$DR1007,6),3) = "0(CP)")),1)</f>
        <v>44937</v>
      </c>
    </row>
    <row r="1008" spans="1:124" s="43" customFormat="1" x14ac:dyDescent="0.45">
      <c r="A1008" s="29"/>
      <c r="B1008" s="28" t="s">
        <v>59</v>
      </c>
      <c r="C1008" s="29" t="s">
        <v>2196</v>
      </c>
      <c r="D1008" s="28" t="s">
        <v>101</v>
      </c>
      <c r="E1008" s="28" t="s">
        <v>2191</v>
      </c>
      <c r="F1008" s="28" t="s">
        <v>2208</v>
      </c>
      <c r="G1008" s="29"/>
      <c r="H1008" s="30" t="str">
        <f t="shared" si="220"/>
        <v>GUP-FF03-P1CYE-137034</v>
      </c>
      <c r="I1008" s="30" t="s">
        <v>7309</v>
      </c>
      <c r="J1008" s="29" t="s">
        <v>96</v>
      </c>
      <c r="K1008" s="31">
        <v>44936</v>
      </c>
      <c r="L1008" s="31"/>
      <c r="M1008" s="28" t="s">
        <v>2149</v>
      </c>
      <c r="N1008" s="28" t="s">
        <v>2150</v>
      </c>
      <c r="O1008" s="28"/>
      <c r="P1008" s="28" t="s">
        <v>53</v>
      </c>
      <c r="Q1008" s="28"/>
      <c r="R1008" s="28"/>
      <c r="S1008" s="28" t="s">
        <v>2151</v>
      </c>
      <c r="T1008" s="29" t="s">
        <v>67</v>
      </c>
      <c r="U1008" s="33" t="s">
        <v>2152</v>
      </c>
      <c r="V1008" s="34" t="s">
        <v>2151</v>
      </c>
      <c r="W1008" s="34">
        <v>3</v>
      </c>
      <c r="X1008" s="162">
        <v>45838</v>
      </c>
      <c r="Y1008" s="162">
        <v>45840</v>
      </c>
      <c r="Z1008" s="86"/>
      <c r="AA1008" s="119" t="str" cm="1">
        <f t="array" ref="AA1008">IF(AB1008="","",INDEX(AG1008:DR1008,_xlfn.XMATCH(AB1008,AG1008:DR1008)-1))</f>
        <v>DE-GUP-DT-E-24-067</v>
      </c>
      <c r="AB1008" s="120">
        <f t="shared" si="223"/>
        <v>45358</v>
      </c>
      <c r="AC1008" s="119" cm="1">
        <f t="array" ref="AC1008">IF(AB1008="","",INDEX(AG1008:DR1008,_xlfn.XMATCH(AB1008,AG1008:DR1008)+1))</f>
        <v>2</v>
      </c>
      <c r="AD1008" s="119" t="str" cm="1">
        <f t="array" ref="AD1008">IF(AE1008="","",INDEX(AG1008:DR1008,_xlfn.XMATCH(AE1008,AG1008:DR1008)-1))</f>
        <v>자체 CRS 개정 후 제출</v>
      </c>
      <c r="AE1008" s="120">
        <f t="shared" si="224"/>
        <v>45357</v>
      </c>
      <c r="AF1008" s="119" t="str" cm="1">
        <f t="array" ref="AF1008">IF(AE1008="","",INDEX(AG1008:DR1008,_xlfn.XMATCH(AE1008,AG1008:DR1008)+1))</f>
        <v>N/A</v>
      </c>
      <c r="AG1008" s="43" t="s">
        <v>6149</v>
      </c>
      <c r="AH1008" s="117">
        <v>44937</v>
      </c>
      <c r="AI1008" s="199">
        <v>0</v>
      </c>
      <c r="AJ1008" s="43" t="s">
        <v>6473</v>
      </c>
      <c r="AK1008" s="117">
        <v>44971</v>
      </c>
      <c r="AL1008" s="43" t="s">
        <v>73</v>
      </c>
      <c r="AM1008" s="43" t="s">
        <v>7904</v>
      </c>
      <c r="AN1008" s="117">
        <v>45184</v>
      </c>
      <c r="AO1008" s="43">
        <v>1</v>
      </c>
      <c r="AP1008" s="43" t="s">
        <v>7690</v>
      </c>
      <c r="AQ1008" s="117">
        <v>45357</v>
      </c>
      <c r="AR1008" s="43" t="s">
        <v>456</v>
      </c>
      <c r="AS1008" s="43" t="s">
        <v>8252</v>
      </c>
      <c r="AT1008" s="117">
        <v>45358</v>
      </c>
      <c r="AU1008" s="43">
        <v>2</v>
      </c>
      <c r="AW1008" s="117"/>
      <c r="AZ1008" s="117"/>
      <c r="BC1008" s="117"/>
      <c r="BF1008" s="117"/>
      <c r="BI1008" s="117"/>
      <c r="BL1008" s="117"/>
      <c r="BR1008" s="117"/>
      <c r="BX1008" s="117"/>
      <c r="CD1008" s="117"/>
      <c r="CJ1008" s="117"/>
      <c r="CP1008" s="117"/>
      <c r="CV1008" s="117"/>
      <c r="DB1008" s="117"/>
      <c r="DH1008" s="117"/>
      <c r="DN1008" s="117"/>
      <c r="DS1008" s="31" cm="1">
        <f t="array" ref="DS1008">_xlfn.TAKE(_xlfn.CHOOSECOLS(_xlfn.WRAPROWS($AG1008:$DR1008,6),2),1)</f>
        <v>44937</v>
      </c>
      <c r="DT1008" s="31" cm="1">
        <f t="array" ref="DT1008">_xlfn.TAKE(_xlfn._xlws.FILTER(_xlfn.CHOOSECOLS(_xlfn.WRAPROWS($AG1008:$DR1008,6),2),
(_xlfn.CHOOSECOLS(_xlfn.WRAPROWS($AG1008:$DR1008,6),3) = "0") +
(_xlfn.CHOOSECOLS(_xlfn.WRAPROWS($AG1008:$DR1008,6),3) = 0) +
(_xlfn.CHOOSECOLS(_xlfn.WRAPROWS($AG1008:$DR1008,6),3) = "0(CP)")),1)</f>
        <v>44937</v>
      </c>
    </row>
    <row r="1009" spans="1:124" s="43" customFormat="1" x14ac:dyDescent="0.45">
      <c r="A1009" s="29"/>
      <c r="B1009" s="28" t="s">
        <v>59</v>
      </c>
      <c r="C1009" s="29" t="s">
        <v>2196</v>
      </c>
      <c r="D1009" s="28" t="s">
        <v>101</v>
      </c>
      <c r="E1009" s="28" t="s">
        <v>2191</v>
      </c>
      <c r="F1009" s="28" t="s">
        <v>2209</v>
      </c>
      <c r="G1009" s="29"/>
      <c r="H1009" s="30" t="str">
        <f t="shared" si="220"/>
        <v>GUP-FF03-P1CYE-137035</v>
      </c>
      <c r="I1009" s="30" t="s">
        <v>7310</v>
      </c>
      <c r="J1009" s="29" t="s">
        <v>96</v>
      </c>
      <c r="K1009" s="31">
        <v>44936</v>
      </c>
      <c r="L1009" s="31"/>
      <c r="M1009" s="28" t="s">
        <v>2149</v>
      </c>
      <c r="N1009" s="28" t="s">
        <v>2150</v>
      </c>
      <c r="O1009" s="28"/>
      <c r="P1009" s="28" t="s">
        <v>53</v>
      </c>
      <c r="Q1009" s="28"/>
      <c r="R1009" s="28"/>
      <c r="S1009" s="28" t="s">
        <v>2151</v>
      </c>
      <c r="T1009" s="29" t="s">
        <v>67</v>
      </c>
      <c r="U1009" s="33" t="s">
        <v>2152</v>
      </c>
      <c r="V1009" s="34" t="s">
        <v>2151</v>
      </c>
      <c r="W1009" s="34">
        <v>3</v>
      </c>
      <c r="X1009" s="162">
        <v>45838</v>
      </c>
      <c r="Y1009" s="162">
        <v>45840</v>
      </c>
      <c r="Z1009" s="86"/>
      <c r="AA1009" s="119" t="str" cm="1">
        <f t="array" ref="AA1009">IF(AB1009="","",INDEX(AG1009:DR1009,_xlfn.XMATCH(AB1009,AG1009:DR1009)-1))</f>
        <v>DE-GUP-DT-E-23-814</v>
      </c>
      <c r="AB1009" s="120">
        <f t="shared" si="223"/>
        <v>45184</v>
      </c>
      <c r="AC1009" s="119" cm="1">
        <f t="array" ref="AC1009">IF(AB1009="","",INDEX(AG1009:DR1009,_xlfn.XMATCH(AB1009,AG1009:DR1009)+1))</f>
        <v>2</v>
      </c>
      <c r="AD1009" s="119" t="str" cm="1">
        <f t="array" ref="AD1009">IF(AE1009="","",INDEX(AG1009:DR1009,_xlfn.XMATCH(AE1009,AG1009:DR1009)-1))</f>
        <v>CRS-GUP-DHI-DT-23-2057</v>
      </c>
      <c r="AE1009" s="120">
        <f t="shared" si="224"/>
        <v>45122</v>
      </c>
      <c r="AF1009" s="119" t="str" cm="1">
        <f t="array" ref="AF1009">IF(AE1009="","",INDEX(AG1009:DR1009,_xlfn.XMATCH(AE1009,AG1009:DR1009)+1))</f>
        <v>NC</v>
      </c>
      <c r="AG1009" s="43" t="s">
        <v>6149</v>
      </c>
      <c r="AH1009" s="117">
        <v>44937</v>
      </c>
      <c r="AI1009" s="199">
        <v>0</v>
      </c>
      <c r="AJ1009" s="43" t="s">
        <v>6473</v>
      </c>
      <c r="AK1009" s="117">
        <v>44971</v>
      </c>
      <c r="AL1009" s="43" t="s">
        <v>73</v>
      </c>
      <c r="AM1009" s="43" t="s">
        <v>7580</v>
      </c>
      <c r="AN1009" s="117">
        <v>45098</v>
      </c>
      <c r="AO1009" s="43">
        <v>1</v>
      </c>
      <c r="AP1009" s="43" t="s">
        <v>7709</v>
      </c>
      <c r="AQ1009" s="117">
        <v>45122</v>
      </c>
      <c r="AR1009" s="43" t="s">
        <v>73</v>
      </c>
      <c r="AS1009" s="43" t="s">
        <v>7904</v>
      </c>
      <c r="AT1009" s="117">
        <v>45184</v>
      </c>
      <c r="AU1009" s="43">
        <v>2</v>
      </c>
      <c r="AW1009" s="117"/>
      <c r="AZ1009" s="117"/>
      <c r="BC1009" s="117"/>
      <c r="BF1009" s="117"/>
      <c r="BI1009" s="117"/>
      <c r="BL1009" s="117"/>
      <c r="BR1009" s="117"/>
      <c r="BX1009" s="117"/>
      <c r="CD1009" s="117"/>
      <c r="CJ1009" s="117"/>
      <c r="CP1009" s="117"/>
      <c r="CV1009" s="117"/>
      <c r="DB1009" s="117"/>
      <c r="DH1009" s="117"/>
      <c r="DN1009" s="117"/>
      <c r="DS1009" s="31" cm="1">
        <f t="array" ref="DS1009">_xlfn.TAKE(_xlfn.CHOOSECOLS(_xlfn.WRAPROWS($AG1009:$DR1009,6),2),1)</f>
        <v>44937</v>
      </c>
      <c r="DT1009" s="31" cm="1">
        <f t="array" ref="DT1009">_xlfn.TAKE(_xlfn._xlws.FILTER(_xlfn.CHOOSECOLS(_xlfn.WRAPROWS($AG1009:$DR1009,6),2),
(_xlfn.CHOOSECOLS(_xlfn.WRAPROWS($AG1009:$DR1009,6),3) = "0") +
(_xlfn.CHOOSECOLS(_xlfn.WRAPROWS($AG1009:$DR1009,6),3) = 0) +
(_xlfn.CHOOSECOLS(_xlfn.WRAPROWS($AG1009:$DR1009,6),3) = "0(CP)")),1)</f>
        <v>44937</v>
      </c>
    </row>
    <row r="1010" spans="1:124" s="43" customFormat="1" x14ac:dyDescent="0.45">
      <c r="A1010" s="29"/>
      <c r="B1010" s="28" t="s">
        <v>59</v>
      </c>
      <c r="C1010" s="29" t="s">
        <v>2196</v>
      </c>
      <c r="D1010" s="28" t="s">
        <v>101</v>
      </c>
      <c r="E1010" s="28" t="s">
        <v>2191</v>
      </c>
      <c r="F1010" s="28" t="s">
        <v>2210</v>
      </c>
      <c r="G1010" s="29"/>
      <c r="H1010" s="30" t="str">
        <f t="shared" si="220"/>
        <v>GUP-FF03-P1CYE-137036</v>
      </c>
      <c r="I1010" s="110" t="s">
        <v>2211</v>
      </c>
      <c r="J1010" s="29" t="s">
        <v>96</v>
      </c>
      <c r="K1010" s="31">
        <v>44936</v>
      </c>
      <c r="L1010" s="31"/>
      <c r="M1010" s="28" t="s">
        <v>2149</v>
      </c>
      <c r="N1010" s="28" t="s">
        <v>2150</v>
      </c>
      <c r="O1010" s="28"/>
      <c r="P1010" s="28" t="s">
        <v>53</v>
      </c>
      <c r="Q1010" s="28"/>
      <c r="R1010" s="28"/>
      <c r="S1010" s="28" t="s">
        <v>2151</v>
      </c>
      <c r="T1010" s="29" t="s">
        <v>67</v>
      </c>
      <c r="U1010" s="33" t="s">
        <v>2152</v>
      </c>
      <c r="V1010" s="34" t="s">
        <v>2151</v>
      </c>
      <c r="W1010" s="34">
        <v>3</v>
      </c>
      <c r="X1010" s="162">
        <v>45838</v>
      </c>
      <c r="Y1010" s="162">
        <v>45840</v>
      </c>
      <c r="Z1010" s="86"/>
      <c r="AA1010" s="119" t="str" cm="1">
        <f t="array" ref="AA1010">IF(AB1010="","",INDEX(AG1010:DR1010,_xlfn.XMATCH(AB1010,AG1010:DR1010)-1))</f>
        <v>DE-GUP-DT-E-23-814</v>
      </c>
      <c r="AB1010" s="120">
        <f t="shared" si="223"/>
        <v>45184</v>
      </c>
      <c r="AC1010" s="119" cm="1">
        <f t="array" ref="AC1010">IF(AB1010="","",INDEX(AG1010:DR1010,_xlfn.XMATCH(AB1010,AG1010:DR1010)+1))</f>
        <v>1</v>
      </c>
      <c r="AD1010" s="119" t="str" cm="1">
        <f t="array" ref="AD1010">IF(AE1010="","",INDEX(AG1010:DR1010,_xlfn.XMATCH(AE1010,AG1010:DR1010)-1))</f>
        <v>CRS-GUP-DHI-DT-23-1518</v>
      </c>
      <c r="AE1010" s="120">
        <f t="shared" si="224"/>
        <v>44971</v>
      </c>
      <c r="AF1010" s="119" t="str" cm="1">
        <f t="array" ref="AF1010">IF(AE1010="","",INDEX(AG1010:DR1010,_xlfn.XMATCH(AE1010,AG1010:DR1010)+1))</f>
        <v>NC</v>
      </c>
      <c r="AG1010" s="43" t="s">
        <v>6149</v>
      </c>
      <c r="AH1010" s="117">
        <v>44937</v>
      </c>
      <c r="AI1010" s="199">
        <v>0</v>
      </c>
      <c r="AJ1010" s="43" t="s">
        <v>6473</v>
      </c>
      <c r="AK1010" s="117">
        <v>44971</v>
      </c>
      <c r="AL1010" s="43" t="s">
        <v>73</v>
      </c>
      <c r="AM1010" s="43" t="s">
        <v>7904</v>
      </c>
      <c r="AN1010" s="117">
        <v>45184</v>
      </c>
      <c r="AO1010" s="43">
        <v>1</v>
      </c>
      <c r="AQ1010" s="117"/>
      <c r="AT1010" s="117"/>
      <c r="AW1010" s="117"/>
      <c r="AZ1010" s="117"/>
      <c r="BC1010" s="117"/>
      <c r="BF1010" s="117"/>
      <c r="BI1010" s="117"/>
      <c r="BL1010" s="117"/>
      <c r="BR1010" s="117"/>
      <c r="BX1010" s="117"/>
      <c r="CD1010" s="117"/>
      <c r="CJ1010" s="117"/>
      <c r="CP1010" s="117"/>
      <c r="CV1010" s="117"/>
      <c r="DB1010" s="117"/>
      <c r="DH1010" s="117"/>
      <c r="DN1010" s="117"/>
      <c r="DS1010" s="31" cm="1">
        <f t="array" ref="DS1010">_xlfn.TAKE(_xlfn.CHOOSECOLS(_xlfn.WRAPROWS($AG1010:$DR1010,6),2),1)</f>
        <v>44937</v>
      </c>
      <c r="DT1010" s="31" cm="1">
        <f t="array" ref="DT1010">_xlfn.TAKE(_xlfn._xlws.FILTER(_xlfn.CHOOSECOLS(_xlfn.WRAPROWS($AG1010:$DR1010,6),2),
(_xlfn.CHOOSECOLS(_xlfn.WRAPROWS($AG1010:$DR1010,6),3) = "0") +
(_xlfn.CHOOSECOLS(_xlfn.WRAPROWS($AG1010:$DR1010,6),3) = 0) +
(_xlfn.CHOOSECOLS(_xlfn.WRAPROWS($AG1010:$DR1010,6),3) = "0(CP)")),1)</f>
        <v>44937</v>
      </c>
    </row>
    <row r="1011" spans="1:124" s="43" customFormat="1" x14ac:dyDescent="0.45">
      <c r="A1011" s="29"/>
      <c r="B1011" s="28" t="s">
        <v>59</v>
      </c>
      <c r="C1011" s="29" t="s">
        <v>2196</v>
      </c>
      <c r="D1011" s="28" t="s">
        <v>101</v>
      </c>
      <c r="E1011" s="28" t="s">
        <v>2191</v>
      </c>
      <c r="F1011" s="28">
        <v>137065</v>
      </c>
      <c r="G1011" s="29"/>
      <c r="H1011" s="30" t="str">
        <f t="shared" si="220"/>
        <v>GUP-FF03-P1CYE-137065</v>
      </c>
      <c r="I1011" s="110" t="s">
        <v>2212</v>
      </c>
      <c r="J1011" s="29" t="s">
        <v>96</v>
      </c>
      <c r="K1011" s="31">
        <v>44936</v>
      </c>
      <c r="L1011" s="31"/>
      <c r="M1011" s="28" t="s">
        <v>2149</v>
      </c>
      <c r="N1011" s="28" t="s">
        <v>2150</v>
      </c>
      <c r="O1011" s="28"/>
      <c r="P1011" s="28" t="s">
        <v>53</v>
      </c>
      <c r="Q1011" s="28"/>
      <c r="R1011" s="28"/>
      <c r="S1011" s="28" t="s">
        <v>2151</v>
      </c>
      <c r="T1011" s="29" t="s">
        <v>67</v>
      </c>
      <c r="U1011" s="33" t="s">
        <v>2152</v>
      </c>
      <c r="V1011" s="34" t="s">
        <v>2151</v>
      </c>
      <c r="W1011" s="34">
        <v>3</v>
      </c>
      <c r="X1011" s="162">
        <v>45838</v>
      </c>
      <c r="Y1011" s="162">
        <v>45840</v>
      </c>
      <c r="Z1011" s="86"/>
      <c r="AA1011" s="119" t="str" cm="1">
        <f t="array" ref="AA1011">IF(AB1011="","",INDEX(AG1011:DR1011,_xlfn.XMATCH(AB1011,AG1011:DR1011)-1))</f>
        <v>DE-GUP-DT-E-23-775</v>
      </c>
      <c r="AB1011" s="120">
        <f t="shared" ref="AB1011" si="225">IF(AH1011="", "",MAX(AH1011,AN1011,AT1011,AZ1011,BF1011,BL1011,BR1011,BX1011,CD1011,CJ1011,CP1011,CV1011,DB1011,DH1011,DN1011))</f>
        <v>45167</v>
      </c>
      <c r="AC1011" s="119" cm="1">
        <f t="array" ref="AC1011">IF(AB1011="","",INDEX(AG1011:DR1011,_xlfn.XMATCH(AB1011,AG1011:DR1011)+1))</f>
        <v>2</v>
      </c>
      <c r="AD1011" s="119" t="str" cm="1">
        <f t="array" ref="AD1011">IF(AE1011="","",INDEX(AG1011:DR1011,_xlfn.XMATCH(AE1011,AG1011:DR1011)-1))</f>
        <v>자체 CRS 개정 후 제출</v>
      </c>
      <c r="AE1011" s="120">
        <f t="shared" ref="AE1011" si="226">IF(AK1011="", "",MAX(AK1011,AQ1011,AW1011,BC1011,BI1011,BO1011,BU1011,CA1011,CG1011,CM1011,CS1011,CY1011,DE1011,DK1011,DQ1011))</f>
        <v>45166</v>
      </c>
      <c r="AF1011" s="119" t="str" cm="1">
        <f t="array" ref="AF1011">IF(AE1011="","",INDEX(AG1011:DR1011,_xlfn.XMATCH(AE1011,AG1011:DR1011)+1))</f>
        <v>N/A</v>
      </c>
      <c r="AG1011" s="43" t="s">
        <v>6197</v>
      </c>
      <c r="AH1011" s="117">
        <v>44943</v>
      </c>
      <c r="AI1011" s="199">
        <v>0</v>
      </c>
      <c r="AJ1011" s="43" t="s">
        <v>6486</v>
      </c>
      <c r="AK1011" s="117">
        <v>44971</v>
      </c>
      <c r="AL1011" s="43" t="s">
        <v>73</v>
      </c>
      <c r="AM1011" s="43" t="s">
        <v>7166</v>
      </c>
      <c r="AN1011" s="117">
        <v>45030</v>
      </c>
      <c r="AO1011" s="43">
        <v>1</v>
      </c>
      <c r="AP1011" s="43" t="s">
        <v>7690</v>
      </c>
      <c r="AQ1011" s="117">
        <v>45166</v>
      </c>
      <c r="AR1011" s="43" t="s">
        <v>456</v>
      </c>
      <c r="AS1011" s="43" t="s">
        <v>7852</v>
      </c>
      <c r="AT1011" s="117">
        <v>45167</v>
      </c>
      <c r="AU1011" s="43">
        <v>2</v>
      </c>
      <c r="AW1011" s="117"/>
      <c r="AZ1011" s="117"/>
      <c r="BC1011" s="117"/>
      <c r="BF1011" s="117"/>
      <c r="BI1011" s="117"/>
      <c r="BL1011" s="117"/>
      <c r="BR1011" s="117"/>
      <c r="BX1011" s="117"/>
      <c r="CD1011" s="117"/>
      <c r="CJ1011" s="117"/>
      <c r="CP1011" s="117"/>
      <c r="CV1011" s="117"/>
      <c r="DB1011" s="117"/>
      <c r="DH1011" s="117"/>
      <c r="DN1011" s="117"/>
      <c r="DS1011" s="31" cm="1">
        <f t="array" ref="DS1011">_xlfn.TAKE(_xlfn.CHOOSECOLS(_xlfn.WRAPROWS($AG1011:$DR1011,6),2),1)</f>
        <v>44943</v>
      </c>
      <c r="DT1011" s="31" cm="1">
        <f t="array" ref="DT1011">_xlfn.TAKE(_xlfn._xlws.FILTER(_xlfn.CHOOSECOLS(_xlfn.WRAPROWS($AG1011:$DR1011,6),2),
(_xlfn.CHOOSECOLS(_xlfn.WRAPROWS($AG1011:$DR1011,6),3) = "0") +
(_xlfn.CHOOSECOLS(_xlfn.WRAPROWS($AG1011:$DR1011,6),3) = 0) +
(_xlfn.CHOOSECOLS(_xlfn.WRAPROWS($AG1011:$DR1011,6),3) = "0(CP)")),1)</f>
        <v>44943</v>
      </c>
    </row>
    <row r="1012" spans="1:124" s="43" customFormat="1" x14ac:dyDescent="0.45">
      <c r="A1012" s="29"/>
      <c r="B1012" s="28" t="s">
        <v>59</v>
      </c>
      <c r="C1012" s="29" t="s">
        <v>2202</v>
      </c>
      <c r="D1012" s="28" t="s">
        <v>101</v>
      </c>
      <c r="E1012" s="28" t="s">
        <v>1707</v>
      </c>
      <c r="F1012" s="28" t="s">
        <v>2213</v>
      </c>
      <c r="G1012" s="29"/>
      <c r="H1012" s="30" t="str">
        <f t="shared" si="220"/>
        <v>GUP-FF04-P1SGA-137009</v>
      </c>
      <c r="I1012" s="30" t="s">
        <v>2214</v>
      </c>
      <c r="J1012" s="28" t="s">
        <v>96</v>
      </c>
      <c r="K1012" s="31">
        <v>44936</v>
      </c>
      <c r="L1012" s="31"/>
      <c r="M1012" s="28" t="s">
        <v>2149</v>
      </c>
      <c r="N1012" s="28" t="s">
        <v>2150</v>
      </c>
      <c r="O1012" s="28"/>
      <c r="P1012" s="29"/>
      <c r="Q1012" s="28"/>
      <c r="R1012" s="28"/>
      <c r="S1012" s="28" t="s">
        <v>2151</v>
      </c>
      <c r="T1012" s="29" t="s">
        <v>67</v>
      </c>
      <c r="U1012" s="33" t="s">
        <v>2152</v>
      </c>
      <c r="V1012" s="34" t="s">
        <v>2151</v>
      </c>
      <c r="W1012" s="34">
        <v>3</v>
      </c>
      <c r="X1012" s="162">
        <v>45838</v>
      </c>
      <c r="Y1012" s="162">
        <v>45840</v>
      </c>
      <c r="Z1012" s="30"/>
      <c r="AA1012" s="119" t="str" cm="1">
        <f t="array" ref="AA1012">IF(AB1012="","",INDEX(AG1012:DR1012,_xlfn.XMATCH(AB1012,AG1012:DR1012)-1))</f>
        <v>DE-GUP-DT-E-23-112</v>
      </c>
      <c r="AB1012" s="120">
        <f t="shared" si="218"/>
        <v>44960</v>
      </c>
      <c r="AC1012" s="119" cm="1">
        <f t="array" ref="AC1012">IF(AB1012="","",INDEX(AG1012:DR1012,_xlfn.XMATCH(AB1012,AG1012:DR1012)+1))</f>
        <v>0</v>
      </c>
      <c r="AD1012" s="119" t="str" cm="1">
        <f t="array" ref="AD1012">IF(AE1012="","",INDEX(AG1012:DR1012,_xlfn.XMATCH(AE1012,AG1012:DR1012)-1))</f>
        <v>CRS-GUP-DHI-DT-23-1681</v>
      </c>
      <c r="AE1012" s="120">
        <f t="shared" si="219"/>
        <v>44998</v>
      </c>
      <c r="AF1012" s="119" t="str" cm="1">
        <f t="array" ref="AF1012">IF(AE1012="","",INDEX(AG1012:DR1012,_xlfn.XMATCH(AE1012,AG1012:DR1012)+1))</f>
        <v>NC</v>
      </c>
      <c r="AG1012" s="43" t="s">
        <v>6344</v>
      </c>
      <c r="AH1012" s="117">
        <v>44960</v>
      </c>
      <c r="AI1012" s="199">
        <v>0</v>
      </c>
      <c r="AJ1012" s="43" t="s">
        <v>6821</v>
      </c>
      <c r="AK1012" s="117">
        <v>44998</v>
      </c>
      <c r="AL1012" s="43" t="s">
        <v>73</v>
      </c>
      <c r="AN1012" s="117"/>
      <c r="AQ1012" s="117"/>
      <c r="AT1012" s="117"/>
      <c r="AW1012" s="117"/>
      <c r="AZ1012" s="117"/>
      <c r="BC1012" s="117"/>
      <c r="BF1012" s="117"/>
      <c r="BI1012" s="117"/>
      <c r="BL1012" s="117"/>
      <c r="BR1012" s="117"/>
      <c r="BX1012" s="117"/>
      <c r="CD1012" s="117"/>
      <c r="CJ1012" s="117"/>
      <c r="CP1012" s="117"/>
      <c r="CV1012" s="117"/>
      <c r="DB1012" s="117"/>
      <c r="DH1012" s="117"/>
      <c r="DN1012" s="117"/>
      <c r="DS1012" s="31" cm="1">
        <f t="array" ref="DS1012">_xlfn.TAKE(_xlfn.CHOOSECOLS(_xlfn.WRAPROWS($AG1012:$DR1012,6),2),1)</f>
        <v>44960</v>
      </c>
      <c r="DT1012" s="31" cm="1">
        <f t="array" ref="DT1012">_xlfn.TAKE(_xlfn._xlws.FILTER(_xlfn.CHOOSECOLS(_xlfn.WRAPROWS($AG1012:$DR1012,6),2),
(_xlfn.CHOOSECOLS(_xlfn.WRAPROWS($AG1012:$DR1012,6),3) = "0") +
(_xlfn.CHOOSECOLS(_xlfn.WRAPROWS($AG1012:$DR1012,6),3) = 0) +
(_xlfn.CHOOSECOLS(_xlfn.WRAPROWS($AG1012:$DR1012,6),3) = "0(CP)")),1)</f>
        <v>44960</v>
      </c>
    </row>
    <row r="1013" spans="1:124" s="114" customFormat="1" x14ac:dyDescent="0.45">
      <c r="A1013" s="38"/>
      <c r="B1013" s="28" t="s">
        <v>59</v>
      </c>
      <c r="C1013" s="38" t="s">
        <v>2202</v>
      </c>
      <c r="D1013" s="28" t="s">
        <v>101</v>
      </c>
      <c r="E1013" s="28" t="s">
        <v>1707</v>
      </c>
      <c r="F1013" s="28" t="s">
        <v>2215</v>
      </c>
      <c r="G1013" s="38"/>
      <c r="H1013" s="30" t="str">
        <f t="shared" si="220"/>
        <v>GUP-FF04-P1SGA-137004</v>
      </c>
      <c r="I1013" s="41" t="s">
        <v>2216</v>
      </c>
      <c r="J1013" s="28" t="s">
        <v>96</v>
      </c>
      <c r="K1013" s="31">
        <v>44875</v>
      </c>
      <c r="L1013" s="31"/>
      <c r="M1013" s="28" t="s">
        <v>2149</v>
      </c>
      <c r="N1013" s="28" t="s">
        <v>2150</v>
      </c>
      <c r="O1013" s="28"/>
      <c r="P1013" s="28"/>
      <c r="Q1013" s="28"/>
      <c r="R1013" s="28"/>
      <c r="S1013" s="28" t="s">
        <v>2151</v>
      </c>
      <c r="T1013" s="29" t="s">
        <v>67</v>
      </c>
      <c r="U1013" s="39" t="s">
        <v>2152</v>
      </c>
      <c r="V1013" s="40" t="s">
        <v>2151</v>
      </c>
      <c r="W1013" s="34">
        <v>1</v>
      </c>
      <c r="X1013" s="162">
        <v>45838</v>
      </c>
      <c r="Y1013" s="162">
        <v>45840</v>
      </c>
      <c r="Z1013" s="30"/>
      <c r="AA1013" s="107" t="str" cm="1">
        <f t="array" ref="AA1013">IF(AB1013="","",INDEX(AG1013:DR1013,_xlfn.XMATCH(AB1013,AG1013:DR1013)-1))</f>
        <v>DE-GUP-DT-E-22-633</v>
      </c>
      <c r="AB1013" s="113">
        <f t="shared" si="218"/>
        <v>44811</v>
      </c>
      <c r="AC1013" s="107" cm="1">
        <f t="array" ref="AC1013">IF(AB1013="","",INDEX(AG1013:DR1013,_xlfn.XMATCH(AB1013,AG1013:DR1013)+1))</f>
        <v>0</v>
      </c>
      <c r="AD1013" s="107" t="str" cm="1">
        <f t="array" ref="AD1013">IF(AE1013="","",INDEX(AG1013:DR1013,_xlfn.XMATCH(AE1013,AG1013:DR1013)-1))</f>
        <v>CRS-GUP-DHI-DT-22-873</v>
      </c>
      <c r="AE1013" s="113">
        <f t="shared" si="219"/>
        <v>44843</v>
      </c>
      <c r="AF1013" s="107" t="str" cm="1">
        <f t="array" ref="AF1013">IF(AE1013="","",INDEX(AG1013:DR1013,_xlfn.XMATCH(AE1013,AG1013:DR1013)+1))</f>
        <v>NC</v>
      </c>
      <c r="AG1013" s="114" t="s">
        <v>2153</v>
      </c>
      <c r="AH1013" s="115">
        <v>44811</v>
      </c>
      <c r="AI1013" s="198">
        <v>0</v>
      </c>
      <c r="AJ1013" s="114" t="s">
        <v>5033</v>
      </c>
      <c r="AK1013" s="115">
        <v>44843</v>
      </c>
      <c r="AL1013" s="114" t="s">
        <v>73</v>
      </c>
      <c r="AN1013" s="115"/>
      <c r="AQ1013" s="115"/>
      <c r="AT1013" s="115"/>
      <c r="AW1013" s="115"/>
      <c r="AZ1013" s="115"/>
      <c r="BC1013" s="115"/>
      <c r="BF1013" s="115"/>
      <c r="BI1013" s="115"/>
      <c r="BL1013" s="115"/>
      <c r="BR1013" s="115"/>
      <c r="BX1013" s="115"/>
      <c r="CD1013" s="115"/>
      <c r="CJ1013" s="115"/>
      <c r="CP1013" s="115"/>
      <c r="CV1013" s="115"/>
      <c r="DB1013" s="115"/>
      <c r="DH1013" s="115"/>
      <c r="DN1013" s="115"/>
      <c r="DS1013" s="31" cm="1">
        <f t="array" ref="DS1013">_xlfn.TAKE(_xlfn.CHOOSECOLS(_xlfn.WRAPROWS($AG1013:$DR1013,6),2),1)</f>
        <v>44811</v>
      </c>
      <c r="DT1013" s="31" cm="1">
        <f t="array" ref="DT1013">_xlfn.TAKE(_xlfn._xlws.FILTER(_xlfn.CHOOSECOLS(_xlfn.WRAPROWS($AG1013:$DR1013,6),2),
(_xlfn.CHOOSECOLS(_xlfn.WRAPROWS($AG1013:$DR1013,6),3) = "0") +
(_xlfn.CHOOSECOLS(_xlfn.WRAPROWS($AG1013:$DR1013,6),3) = 0) +
(_xlfn.CHOOSECOLS(_xlfn.WRAPROWS($AG1013:$DR1013,6),3) = "0(CP)")),1)</f>
        <v>44811</v>
      </c>
    </row>
    <row r="1014" spans="1:124" s="114" customFormat="1" x14ac:dyDescent="0.45">
      <c r="A1014" s="38"/>
      <c r="B1014" s="28" t="s">
        <v>59</v>
      </c>
      <c r="C1014" s="38" t="s">
        <v>2161</v>
      </c>
      <c r="D1014" s="28" t="s">
        <v>101</v>
      </c>
      <c r="E1014" s="28" t="s">
        <v>1707</v>
      </c>
      <c r="F1014" s="28" t="s">
        <v>2217</v>
      </c>
      <c r="G1014" s="38"/>
      <c r="H1014" s="30" t="str">
        <f t="shared" si="220"/>
        <v>GUP-FF00-P1SGA-137002</v>
      </c>
      <c r="I1014" s="41" t="s">
        <v>2218</v>
      </c>
      <c r="J1014" s="28" t="s">
        <v>65</v>
      </c>
      <c r="K1014" s="93">
        <v>44753</v>
      </c>
      <c r="L1014" s="31">
        <v>44920</v>
      </c>
      <c r="M1014" s="28" t="s">
        <v>2149</v>
      </c>
      <c r="N1014" s="28" t="s">
        <v>2150</v>
      </c>
      <c r="O1014" s="28" t="s">
        <v>52</v>
      </c>
      <c r="P1014" s="28"/>
      <c r="Q1014" s="28"/>
      <c r="R1014" s="28"/>
      <c r="S1014" s="28" t="s">
        <v>2151</v>
      </c>
      <c r="T1014" s="29" t="s">
        <v>67</v>
      </c>
      <c r="U1014" s="39" t="s">
        <v>2152</v>
      </c>
      <c r="V1014" s="40" t="s">
        <v>2151</v>
      </c>
      <c r="W1014" s="34">
        <v>1</v>
      </c>
      <c r="X1014" s="162">
        <v>45838</v>
      </c>
      <c r="Y1014" s="162">
        <v>45840</v>
      </c>
      <c r="Z1014" s="30"/>
      <c r="AA1014" s="107" t="str" cm="1">
        <f t="array" ref="AA1014">IF(AB1014="","",INDEX(AG1014:DR1014,_xlfn.XMATCH(AB1014,AG1014:DR1014)-1))</f>
        <v>DE-GUP-DT-E-22-1216</v>
      </c>
      <c r="AB1014" s="113">
        <f t="shared" si="218"/>
        <v>44930</v>
      </c>
      <c r="AC1014" s="107" cm="1">
        <f t="array" ref="AC1014">IF(AB1014="","",INDEX(AG1014:DR1014,_xlfn.XMATCH(AB1014,AG1014:DR1014)+1))</f>
        <v>0</v>
      </c>
      <c r="AD1014" s="107" t="str" cm="1">
        <f t="array" ref="AD1014">IF(AE1014="","",INDEX(AG1014:DR1014,_xlfn.XMATCH(AE1014,AG1014:DR1014)-1))</f>
        <v>CRS-GUP-DHI-DT-23-1511</v>
      </c>
      <c r="AE1014" s="113">
        <f t="shared" si="219"/>
        <v>44971</v>
      </c>
      <c r="AF1014" s="107" t="str" cm="1">
        <f t="array" ref="AF1014">IF(AE1014="","",INDEX(AG1014:DR1014,_xlfn.XMATCH(AE1014,AG1014:DR1014)+1))</f>
        <v>AA</v>
      </c>
      <c r="AG1014" s="114" t="s">
        <v>2219</v>
      </c>
      <c r="AH1014" s="115">
        <v>44700</v>
      </c>
      <c r="AI1014" s="198" t="s">
        <v>90</v>
      </c>
      <c r="AJ1014" s="114" t="s">
        <v>2220</v>
      </c>
      <c r="AK1014" s="115">
        <v>44725</v>
      </c>
      <c r="AL1014" s="114" t="s">
        <v>92</v>
      </c>
      <c r="AM1014" s="114" t="s">
        <v>2221</v>
      </c>
      <c r="AN1014" s="115">
        <v>44728</v>
      </c>
      <c r="AO1014" s="114" t="s">
        <v>52</v>
      </c>
      <c r="AP1014" s="114" t="s">
        <v>2222</v>
      </c>
      <c r="AQ1014" s="115">
        <v>44748</v>
      </c>
      <c r="AR1014" s="114" t="s">
        <v>92</v>
      </c>
      <c r="AS1014" s="114" t="s">
        <v>2223</v>
      </c>
      <c r="AT1014" s="115">
        <v>44755</v>
      </c>
      <c r="AU1014" s="114" t="s">
        <v>337</v>
      </c>
      <c r="AV1014" s="114" t="s">
        <v>2224</v>
      </c>
      <c r="AW1014" s="115">
        <v>44776</v>
      </c>
      <c r="AX1014" s="114" t="s">
        <v>92</v>
      </c>
      <c r="AY1014" s="114" t="s">
        <v>2159</v>
      </c>
      <c r="AZ1014" s="115">
        <v>44792</v>
      </c>
      <c r="BA1014" s="114" t="s">
        <v>82</v>
      </c>
      <c r="BB1014" s="114" t="s">
        <v>2160</v>
      </c>
      <c r="BC1014" s="115">
        <v>44823</v>
      </c>
      <c r="BD1014" s="114" t="s">
        <v>92</v>
      </c>
      <c r="BE1014" s="114" t="s">
        <v>5081</v>
      </c>
      <c r="BF1014" s="115">
        <v>44846</v>
      </c>
      <c r="BG1014" s="114" t="s">
        <v>418</v>
      </c>
      <c r="BH1014" s="114" t="s">
        <v>5323</v>
      </c>
      <c r="BI1014" s="115">
        <v>44872</v>
      </c>
      <c r="BJ1014" s="114" t="s">
        <v>92</v>
      </c>
      <c r="BK1014" s="114" t="s">
        <v>5507</v>
      </c>
      <c r="BL1014" s="115">
        <v>44886</v>
      </c>
      <c r="BM1014" s="114" t="s">
        <v>421</v>
      </c>
      <c r="BN1014" s="114" t="s">
        <v>5793</v>
      </c>
      <c r="BO1014" s="115">
        <v>44908</v>
      </c>
      <c r="BP1014" s="114" t="s">
        <v>84</v>
      </c>
      <c r="BQ1014" s="114" t="s">
        <v>6091</v>
      </c>
      <c r="BR1014" s="115">
        <v>44930</v>
      </c>
      <c r="BS1014" s="114">
        <v>0</v>
      </c>
      <c r="BT1014" s="114" t="s">
        <v>6466</v>
      </c>
      <c r="BU1014" s="115">
        <v>44971</v>
      </c>
      <c r="BV1014" s="114" t="s">
        <v>84</v>
      </c>
      <c r="BX1014" s="115"/>
      <c r="CD1014" s="115"/>
      <c r="CJ1014" s="115"/>
      <c r="CP1014" s="115"/>
      <c r="CV1014" s="115"/>
      <c r="DB1014" s="115"/>
      <c r="DH1014" s="115"/>
      <c r="DN1014" s="115"/>
      <c r="DS1014" s="31" cm="1">
        <f t="array" ref="DS1014">_xlfn.TAKE(_xlfn.CHOOSECOLS(_xlfn.WRAPROWS($AG1014:$DR1014,6),2),1)</f>
        <v>44700</v>
      </c>
      <c r="DT1014" s="31" cm="1">
        <f t="array" ref="DT1014">_xlfn.TAKE(_xlfn._xlws.FILTER(_xlfn.CHOOSECOLS(_xlfn.WRAPROWS($AG1014:$DR1014,6),2),
(_xlfn.CHOOSECOLS(_xlfn.WRAPROWS($AG1014:$DR1014,6),3) = "0") +
(_xlfn.CHOOSECOLS(_xlfn.WRAPROWS($AG1014:$DR1014,6),3) = 0) +
(_xlfn.CHOOSECOLS(_xlfn.WRAPROWS($AG1014:$DR1014,6),3) = "0(CP)")),1)</f>
        <v>44930</v>
      </c>
    </row>
    <row r="1015" spans="1:124" s="43" customFormat="1" x14ac:dyDescent="0.45">
      <c r="A1015" s="29"/>
      <c r="B1015" s="28" t="s">
        <v>59</v>
      </c>
      <c r="C1015" s="29" t="s">
        <v>2196</v>
      </c>
      <c r="D1015" s="28" t="s">
        <v>101</v>
      </c>
      <c r="E1015" s="28" t="s">
        <v>1707</v>
      </c>
      <c r="F1015" s="28">
        <v>137024</v>
      </c>
      <c r="G1015" s="28"/>
      <c r="H1015" s="30" t="str">
        <f t="shared" si="220"/>
        <v>GUP-FF03-P1SGA-137024</v>
      </c>
      <c r="I1015" s="30" t="s">
        <v>2225</v>
      </c>
      <c r="J1015" s="28" t="s">
        <v>65</v>
      </c>
      <c r="K1015" s="93">
        <v>44753</v>
      </c>
      <c r="L1015" s="93">
        <v>44889</v>
      </c>
      <c r="M1015" s="28" t="s">
        <v>2149</v>
      </c>
      <c r="N1015" s="28" t="s">
        <v>2150</v>
      </c>
      <c r="O1015" s="28" t="s">
        <v>52</v>
      </c>
      <c r="P1015" s="29"/>
      <c r="Q1015" s="28"/>
      <c r="R1015" s="28"/>
      <c r="S1015" s="28" t="s">
        <v>2151</v>
      </c>
      <c r="T1015" s="29" t="s">
        <v>67</v>
      </c>
      <c r="U1015" s="33" t="s">
        <v>2152</v>
      </c>
      <c r="V1015" s="34" t="s">
        <v>2151</v>
      </c>
      <c r="W1015" s="34">
        <v>2</v>
      </c>
      <c r="X1015" s="162">
        <v>45838</v>
      </c>
      <c r="Y1015" s="162">
        <v>45840</v>
      </c>
      <c r="Z1015" s="86"/>
      <c r="AA1015" s="119" t="str" cm="1">
        <f t="array" ref="AA1015">IF(AB1015="","",INDEX(AG1015:DR1015,_xlfn.XMATCH(AB1015,AG1015:DR1015)-1))</f>
        <v>DE-GUP-DT-E-24-133</v>
      </c>
      <c r="AB1015" s="120">
        <f t="shared" si="218"/>
        <v>45425</v>
      </c>
      <c r="AC1015" s="119" cm="1">
        <f t="array" ref="AC1015">IF(AB1015="","",INDEX(AG1015:DR1015,_xlfn.XMATCH(AB1015,AG1015:DR1015)+1))</f>
        <v>3</v>
      </c>
      <c r="AD1015" s="119" t="str" cm="1">
        <f t="array" ref="AD1015">IF(AE1015="","",INDEX(AG1015:DR1015,_xlfn.XMATCH(AE1015,AG1015:DR1015)-1))</f>
        <v>자체 CRS 개정 후 제출</v>
      </c>
      <c r="AE1015" s="120">
        <f t="shared" si="219"/>
        <v>45424</v>
      </c>
      <c r="AF1015" s="119" t="str" cm="1">
        <f t="array" ref="AF1015">IF(AE1015="","",INDEX(AG1015:DR1015,_xlfn.XMATCH(AE1015,AG1015:DR1015)+1))</f>
        <v>N/A</v>
      </c>
      <c r="AG1015" s="43" t="s">
        <v>2226</v>
      </c>
      <c r="AH1015" s="117">
        <v>44700</v>
      </c>
      <c r="AI1015" s="199" t="s">
        <v>90</v>
      </c>
      <c r="AJ1015" s="43" t="s">
        <v>2227</v>
      </c>
      <c r="AK1015" s="117">
        <v>44727</v>
      </c>
      <c r="AL1015" s="43" t="s">
        <v>92</v>
      </c>
      <c r="AM1015" s="43" t="s">
        <v>2228</v>
      </c>
      <c r="AN1015" s="117">
        <v>44753</v>
      </c>
      <c r="AO1015" s="43" t="s">
        <v>52</v>
      </c>
      <c r="AP1015" s="43" t="s">
        <v>2229</v>
      </c>
      <c r="AQ1015" s="117">
        <v>44776</v>
      </c>
      <c r="AR1015" s="43" t="s">
        <v>92</v>
      </c>
      <c r="AS1015" s="43" t="s">
        <v>2159</v>
      </c>
      <c r="AT1015" s="117">
        <v>44792</v>
      </c>
      <c r="AU1015" s="43" t="s">
        <v>337</v>
      </c>
      <c r="AV1015" s="43" t="s">
        <v>2160</v>
      </c>
      <c r="AW1015" s="117">
        <v>44823</v>
      </c>
      <c r="AX1015" s="43" t="s">
        <v>84</v>
      </c>
      <c r="AY1015" s="43" t="s">
        <v>5848</v>
      </c>
      <c r="AZ1015" s="117">
        <v>44911</v>
      </c>
      <c r="BA1015" s="43" t="s">
        <v>82</v>
      </c>
      <c r="BB1015" s="43" t="s">
        <v>6014</v>
      </c>
      <c r="BC1015" s="117">
        <v>44924</v>
      </c>
      <c r="BD1015" s="43" t="s">
        <v>84</v>
      </c>
      <c r="BE1015" s="43" t="s">
        <v>6090</v>
      </c>
      <c r="BF1015" s="117">
        <v>44930</v>
      </c>
      <c r="BG1015" s="43">
        <v>0</v>
      </c>
      <c r="BH1015" s="43" t="s">
        <v>6465</v>
      </c>
      <c r="BI1015" s="117">
        <v>44971</v>
      </c>
      <c r="BJ1015" s="43" t="s">
        <v>84</v>
      </c>
      <c r="BK1015" s="43" t="s">
        <v>6937</v>
      </c>
      <c r="BL1015" s="117">
        <v>45007</v>
      </c>
      <c r="BM1015" s="43">
        <v>1</v>
      </c>
      <c r="BN1015" s="43" t="s">
        <v>7690</v>
      </c>
      <c r="BO1015" s="117">
        <v>45148</v>
      </c>
      <c r="BP1015" s="43" t="s">
        <v>456</v>
      </c>
      <c r="BQ1015" s="43" t="s">
        <v>7801</v>
      </c>
      <c r="BR1015" s="117">
        <v>45149</v>
      </c>
      <c r="BS1015" s="43">
        <v>2</v>
      </c>
      <c r="BT1015" s="43" t="s">
        <v>7690</v>
      </c>
      <c r="BU1015" s="117">
        <v>45424</v>
      </c>
      <c r="BV1015" s="43" t="s">
        <v>456</v>
      </c>
      <c r="BW1015" s="43" t="s">
        <v>8377</v>
      </c>
      <c r="BX1015" s="117">
        <v>45425</v>
      </c>
      <c r="BY1015" s="43">
        <v>3</v>
      </c>
      <c r="CD1015" s="117"/>
      <c r="CJ1015" s="117"/>
      <c r="CP1015" s="117"/>
      <c r="CV1015" s="117"/>
      <c r="DB1015" s="117"/>
      <c r="DH1015" s="117"/>
      <c r="DN1015" s="117"/>
      <c r="DS1015" s="31" cm="1">
        <f t="array" ref="DS1015">_xlfn.TAKE(_xlfn.CHOOSECOLS(_xlfn.WRAPROWS($AG1015:$DR1015,6),2),1)</f>
        <v>44700</v>
      </c>
      <c r="DT1015" s="31" cm="1">
        <f t="array" ref="DT1015">_xlfn.TAKE(_xlfn._xlws.FILTER(_xlfn.CHOOSECOLS(_xlfn.WRAPROWS($AG1015:$DR1015,6),2),
(_xlfn.CHOOSECOLS(_xlfn.WRAPROWS($AG1015:$DR1015,6),3) = "0") +
(_xlfn.CHOOSECOLS(_xlfn.WRAPROWS($AG1015:$DR1015,6),3) = 0) +
(_xlfn.CHOOSECOLS(_xlfn.WRAPROWS($AG1015:$DR1015,6),3) = "0(CP)")),1)</f>
        <v>44930</v>
      </c>
    </row>
    <row r="1016" spans="1:124" s="43" customFormat="1" x14ac:dyDescent="0.45">
      <c r="A1016" s="29"/>
      <c r="B1016" s="28" t="s">
        <v>59</v>
      </c>
      <c r="C1016" s="29" t="s">
        <v>2196</v>
      </c>
      <c r="D1016" s="28" t="s">
        <v>101</v>
      </c>
      <c r="E1016" s="28" t="s">
        <v>1707</v>
      </c>
      <c r="F1016" s="28" t="s">
        <v>2230</v>
      </c>
      <c r="G1016" s="28"/>
      <c r="H1016" s="30" t="str">
        <f t="shared" si="220"/>
        <v>GUP-FF03-P1SGA-137022</v>
      </c>
      <c r="I1016" s="30" t="s">
        <v>2231</v>
      </c>
      <c r="J1016" s="28" t="s">
        <v>65</v>
      </c>
      <c r="K1016" s="93">
        <v>44805</v>
      </c>
      <c r="L1016" s="93">
        <v>44926</v>
      </c>
      <c r="M1016" s="28" t="s">
        <v>2149</v>
      </c>
      <c r="N1016" s="28" t="s">
        <v>2150</v>
      </c>
      <c r="O1016" s="28" t="s">
        <v>52</v>
      </c>
      <c r="P1016" s="28"/>
      <c r="Q1016" s="28"/>
      <c r="R1016" s="28"/>
      <c r="S1016" s="28" t="s">
        <v>2151</v>
      </c>
      <c r="T1016" s="29" t="s">
        <v>67</v>
      </c>
      <c r="U1016" s="33" t="s">
        <v>2152</v>
      </c>
      <c r="V1016" s="34" t="s">
        <v>2151</v>
      </c>
      <c r="W1016" s="34">
        <v>2</v>
      </c>
      <c r="X1016" s="162">
        <v>45838</v>
      </c>
      <c r="Y1016" s="162">
        <v>45840</v>
      </c>
      <c r="Z1016" s="86"/>
      <c r="AA1016" s="119" t="str" cm="1">
        <f t="array" ref="AA1016">IF(AB1016="","",INDEX(AG1016:DR1016,_xlfn.XMATCH(AB1016,AG1016:DR1016)-1))</f>
        <v>DE-GUP-DT-E-23-747</v>
      </c>
      <c r="AB1016" s="120">
        <f t="shared" si="218"/>
        <v>45155</v>
      </c>
      <c r="AC1016" s="119" cm="1">
        <f t="array" ref="AC1016">IF(AB1016="","",INDEX(AG1016:DR1016,_xlfn.XMATCH(AB1016,AG1016:DR1016)+1))</f>
        <v>2</v>
      </c>
      <c r="AD1016" s="119" t="str" cm="1">
        <f t="array" ref="AD1016">IF(AE1016="","",INDEX(AG1016:DR1016,_xlfn.XMATCH(AE1016,AG1016:DR1016)-1))</f>
        <v>자체 CRS 개정 후 제출</v>
      </c>
      <c r="AE1016" s="120">
        <f t="shared" si="219"/>
        <v>45154</v>
      </c>
      <c r="AF1016" s="119" t="str" cm="1">
        <f t="array" ref="AF1016">IF(AE1016="","",INDEX(AG1016:DR1016,_xlfn.XMATCH(AE1016,AG1016:DR1016)+1))</f>
        <v>N/A</v>
      </c>
      <c r="AG1016" s="43" t="s">
        <v>2153</v>
      </c>
      <c r="AH1016" s="117">
        <v>44811</v>
      </c>
      <c r="AI1016" s="199" t="s">
        <v>90</v>
      </c>
      <c r="AJ1016" s="43" t="s">
        <v>5068</v>
      </c>
      <c r="AK1016" s="117">
        <v>44846</v>
      </c>
      <c r="AL1016" s="43" t="s">
        <v>92</v>
      </c>
      <c r="AM1016" s="43" t="s">
        <v>5572</v>
      </c>
      <c r="AN1016" s="117">
        <v>44889</v>
      </c>
      <c r="AO1016" s="43" t="s">
        <v>52</v>
      </c>
      <c r="AP1016" s="43" t="s">
        <v>5794</v>
      </c>
      <c r="AQ1016" s="117">
        <v>44908</v>
      </c>
      <c r="AR1016" s="43" t="s">
        <v>84</v>
      </c>
      <c r="AS1016" s="43" t="s">
        <v>6090</v>
      </c>
      <c r="AT1016" s="117">
        <v>44930</v>
      </c>
      <c r="AU1016" s="43">
        <v>0</v>
      </c>
      <c r="AV1016" s="43" t="s">
        <v>6465</v>
      </c>
      <c r="AW1016" s="117">
        <v>44971</v>
      </c>
      <c r="AX1016" s="43" t="s">
        <v>84</v>
      </c>
      <c r="AY1016" s="43" t="s">
        <v>7165</v>
      </c>
      <c r="AZ1016" s="117">
        <v>45030</v>
      </c>
      <c r="BA1016" s="43">
        <v>1</v>
      </c>
      <c r="BB1016" s="43" t="s">
        <v>7690</v>
      </c>
      <c r="BC1016" s="117">
        <v>45154</v>
      </c>
      <c r="BD1016" s="43" t="s">
        <v>456</v>
      </c>
      <c r="BE1016" s="43" t="s">
        <v>7815</v>
      </c>
      <c r="BF1016" s="117">
        <v>45155</v>
      </c>
      <c r="BG1016" s="43">
        <v>2</v>
      </c>
      <c r="BI1016" s="117"/>
      <c r="BL1016" s="117"/>
      <c r="BR1016" s="117"/>
      <c r="BX1016" s="117"/>
      <c r="CD1016" s="117"/>
      <c r="CJ1016" s="117"/>
      <c r="CP1016" s="117"/>
      <c r="CV1016" s="117"/>
      <c r="DB1016" s="117"/>
      <c r="DH1016" s="117"/>
      <c r="DN1016" s="117"/>
      <c r="DS1016" s="31" cm="1">
        <f t="array" ref="DS1016">_xlfn.TAKE(_xlfn.CHOOSECOLS(_xlfn.WRAPROWS($AG1016:$DR1016,6),2),1)</f>
        <v>44811</v>
      </c>
      <c r="DT1016" s="31" cm="1">
        <f t="array" ref="DT1016">_xlfn.TAKE(_xlfn._xlws.FILTER(_xlfn.CHOOSECOLS(_xlfn.WRAPROWS($AG1016:$DR1016,6),2),
(_xlfn.CHOOSECOLS(_xlfn.WRAPROWS($AG1016:$DR1016,6),3) = "0") +
(_xlfn.CHOOSECOLS(_xlfn.WRAPROWS($AG1016:$DR1016,6),3) = 0) +
(_xlfn.CHOOSECOLS(_xlfn.WRAPROWS($AG1016:$DR1016,6),3) = "0(CP)")),1)</f>
        <v>44930</v>
      </c>
    </row>
    <row r="1017" spans="1:124" s="43" customFormat="1" x14ac:dyDescent="0.45">
      <c r="A1017" s="29"/>
      <c r="B1017" s="28" t="s">
        <v>59</v>
      </c>
      <c r="C1017" s="29" t="s">
        <v>2196</v>
      </c>
      <c r="D1017" s="28" t="s">
        <v>101</v>
      </c>
      <c r="E1017" s="28" t="s">
        <v>1707</v>
      </c>
      <c r="F1017" s="28" t="s">
        <v>2232</v>
      </c>
      <c r="G1017" s="28"/>
      <c r="H1017" s="30" t="str">
        <f t="shared" si="220"/>
        <v>GUP-FF03-P1SGA-137052</v>
      </c>
      <c r="I1017" s="30" t="s">
        <v>2233</v>
      </c>
      <c r="J1017" s="28" t="s">
        <v>65</v>
      </c>
      <c r="K1017" s="93">
        <v>44829</v>
      </c>
      <c r="L1017" s="93">
        <v>45010</v>
      </c>
      <c r="M1017" s="28" t="s">
        <v>2149</v>
      </c>
      <c r="N1017" s="28" t="s">
        <v>2150</v>
      </c>
      <c r="O1017" s="28" t="s">
        <v>52</v>
      </c>
      <c r="P1017" s="28"/>
      <c r="Q1017" s="28"/>
      <c r="R1017" s="28"/>
      <c r="S1017" s="28" t="s">
        <v>2151</v>
      </c>
      <c r="T1017" s="28" t="s">
        <v>67</v>
      </c>
      <c r="U1017" s="33" t="s">
        <v>2152</v>
      </c>
      <c r="V1017" s="34" t="s">
        <v>2151</v>
      </c>
      <c r="W1017" s="34">
        <v>2</v>
      </c>
      <c r="X1017" s="162">
        <v>45838</v>
      </c>
      <c r="Y1017" s="162">
        <v>45840</v>
      </c>
      <c r="Z1017" s="86"/>
      <c r="AA1017" s="119" t="str" cm="1">
        <f t="array" ref="AA1017">IF(AB1017="","",INDEX(AG1017:DR1017,_xlfn.XMATCH(AB1017,AG1017:DR1017)-1))</f>
        <v>DE-GUP-DT-E-23-740</v>
      </c>
      <c r="AB1017" s="120">
        <f t="shared" si="218"/>
        <v>45149</v>
      </c>
      <c r="AC1017" s="119" cm="1">
        <f t="array" ref="AC1017">IF(AB1017="","",INDEX(AG1017:DR1017,_xlfn.XMATCH(AB1017,AG1017:DR1017)+1))</f>
        <v>2</v>
      </c>
      <c r="AD1017" s="119" t="str" cm="1">
        <f t="array" ref="AD1017">IF(AE1017="","",INDEX(AG1017:DR1017,_xlfn.XMATCH(AE1017,AG1017:DR1017)-1))</f>
        <v>자체 CRS 개정 후 제출</v>
      </c>
      <c r="AE1017" s="120">
        <f t="shared" si="219"/>
        <v>45148</v>
      </c>
      <c r="AF1017" s="119" t="str" cm="1">
        <f t="array" ref="AF1017">IF(AE1017="","",INDEX(AG1017:DR1017,_xlfn.XMATCH(AE1017,AG1017:DR1017)+1))</f>
        <v>N/A</v>
      </c>
      <c r="AG1017" s="43" t="s">
        <v>2155</v>
      </c>
      <c r="AH1017" s="117">
        <v>44700</v>
      </c>
      <c r="AI1017" s="199" t="s">
        <v>90</v>
      </c>
      <c r="AJ1017" s="43" t="s">
        <v>2156</v>
      </c>
      <c r="AK1017" s="117">
        <v>44725</v>
      </c>
      <c r="AL1017" s="43" t="s">
        <v>92</v>
      </c>
      <c r="AM1017" s="43" t="s">
        <v>2157</v>
      </c>
      <c r="AN1017" s="117">
        <v>44732</v>
      </c>
      <c r="AO1017" s="43">
        <v>0</v>
      </c>
      <c r="AP1017" s="43" t="s">
        <v>2158</v>
      </c>
      <c r="AQ1017" s="117">
        <v>44776</v>
      </c>
      <c r="AR1017" s="43" t="s">
        <v>92</v>
      </c>
      <c r="AS1017" s="43" t="s">
        <v>2159</v>
      </c>
      <c r="AT1017" s="117">
        <v>44792</v>
      </c>
      <c r="AU1017" s="43" t="s">
        <v>337</v>
      </c>
      <c r="AV1017" s="43" t="s">
        <v>2160</v>
      </c>
      <c r="AW1017" s="117">
        <v>44823</v>
      </c>
      <c r="AX1017" s="43" t="s">
        <v>92</v>
      </c>
      <c r="AY1017" s="43" t="s">
        <v>5024</v>
      </c>
      <c r="AZ1017" s="117">
        <v>44841</v>
      </c>
      <c r="BA1017" s="43" t="s">
        <v>82</v>
      </c>
      <c r="BB1017" s="43" t="s">
        <v>5485</v>
      </c>
      <c r="BC1017" s="117">
        <v>44886</v>
      </c>
      <c r="BD1017" s="43" t="s">
        <v>113</v>
      </c>
      <c r="BE1017" s="43" t="s">
        <v>5816</v>
      </c>
      <c r="BF1017" s="117">
        <v>44911</v>
      </c>
      <c r="BG1017" s="43" t="s">
        <v>340</v>
      </c>
      <c r="BH1017" s="43" t="s">
        <v>6000</v>
      </c>
      <c r="BI1017" s="117">
        <v>44923</v>
      </c>
      <c r="BJ1017" s="43" t="s">
        <v>84</v>
      </c>
      <c r="BK1017" s="43" t="s">
        <v>6761</v>
      </c>
      <c r="BL1017" s="117">
        <v>44993</v>
      </c>
      <c r="BM1017" s="43">
        <v>1</v>
      </c>
      <c r="BN1017" s="43" t="s">
        <v>7690</v>
      </c>
      <c r="BO1017" s="117">
        <v>45148</v>
      </c>
      <c r="BP1017" s="43" t="s">
        <v>456</v>
      </c>
      <c r="BQ1017" s="43" t="s">
        <v>7802</v>
      </c>
      <c r="BR1017" s="117">
        <v>45149</v>
      </c>
      <c r="BS1017" s="43">
        <v>2</v>
      </c>
      <c r="BX1017" s="117"/>
      <c r="CD1017" s="117"/>
      <c r="CJ1017" s="117"/>
      <c r="CP1017" s="117"/>
      <c r="CV1017" s="117"/>
      <c r="DB1017" s="117"/>
      <c r="DH1017" s="117"/>
      <c r="DN1017" s="117"/>
      <c r="DS1017" s="31" cm="1">
        <f t="array" ref="DS1017">_xlfn.TAKE(_xlfn.CHOOSECOLS(_xlfn.WRAPROWS($AG1017:$DR1017,6),2),1)</f>
        <v>44700</v>
      </c>
      <c r="DT1017" s="31" cm="1">
        <f t="array" ref="DT1017">_xlfn.TAKE(_xlfn._xlws.FILTER(_xlfn.CHOOSECOLS(_xlfn.WRAPROWS($AG1017:$DR1017,6),2),
(_xlfn.CHOOSECOLS(_xlfn.WRAPROWS($AG1017:$DR1017,6),3) = "0") +
(_xlfn.CHOOSECOLS(_xlfn.WRAPROWS($AG1017:$DR1017,6),3) = 0) +
(_xlfn.CHOOSECOLS(_xlfn.WRAPROWS($AG1017:$DR1017,6),3) = "0(CP)")),1)</f>
        <v>44732</v>
      </c>
    </row>
    <row r="1018" spans="1:124" s="43" customFormat="1" x14ac:dyDescent="0.45">
      <c r="A1018" s="29"/>
      <c r="B1018" s="28" t="s">
        <v>59</v>
      </c>
      <c r="C1018" s="29" t="s">
        <v>2196</v>
      </c>
      <c r="D1018" s="28" t="s">
        <v>101</v>
      </c>
      <c r="E1018" s="28" t="s">
        <v>2191</v>
      </c>
      <c r="F1018" s="28" t="s">
        <v>2234</v>
      </c>
      <c r="G1018" s="28"/>
      <c r="H1018" s="30" t="str">
        <f t="shared" si="220"/>
        <v>GUP-FF03-P1CYE-137005</v>
      </c>
      <c r="I1018" s="30" t="s">
        <v>2235</v>
      </c>
      <c r="J1018" s="28" t="s">
        <v>65</v>
      </c>
      <c r="K1018" s="31">
        <v>44875</v>
      </c>
      <c r="L1018" s="31">
        <v>44951</v>
      </c>
      <c r="M1018" s="28" t="s">
        <v>2149</v>
      </c>
      <c r="N1018" s="28" t="s">
        <v>2150</v>
      </c>
      <c r="O1018" s="28" t="s">
        <v>52</v>
      </c>
      <c r="P1018" s="28"/>
      <c r="Q1018" s="28"/>
      <c r="R1018" s="28"/>
      <c r="S1018" s="28" t="s">
        <v>2151</v>
      </c>
      <c r="T1018" s="28" t="s">
        <v>67</v>
      </c>
      <c r="U1018" s="33" t="s">
        <v>2152</v>
      </c>
      <c r="V1018" s="34" t="s">
        <v>2151</v>
      </c>
      <c r="W1018" s="34">
        <v>3</v>
      </c>
      <c r="X1018" s="162">
        <v>45838</v>
      </c>
      <c r="Y1018" s="162">
        <v>45840</v>
      </c>
      <c r="Z1018" s="86"/>
      <c r="AA1018" s="119" t="str" cm="1">
        <f t="array" ref="AA1018">IF(AB1018="","",INDEX(AG1018:DR1018,_xlfn.XMATCH(AB1018,AG1018:DR1018)-1))</f>
        <v>DE-GUP-DT-E-23-774</v>
      </c>
      <c r="AB1018" s="120">
        <f t="shared" si="218"/>
        <v>45167</v>
      </c>
      <c r="AC1018" s="119" cm="1">
        <f t="array" ref="AC1018">IF(AB1018="","",INDEX(AG1018:DR1018,_xlfn.XMATCH(AB1018,AG1018:DR1018)+1))</f>
        <v>1</v>
      </c>
      <c r="AD1018" s="119" t="str" cm="1">
        <f t="array" ref="AD1018">IF(AE1018="","",INDEX(AG1018:DR1018,_xlfn.XMATCH(AE1018,AG1018:DR1018)-1))</f>
        <v>자체 CRS 개정 후 제출</v>
      </c>
      <c r="AE1018" s="120">
        <f t="shared" si="219"/>
        <v>45166</v>
      </c>
      <c r="AF1018" s="119" t="str" cm="1">
        <f t="array" ref="AF1018">IF(AE1018="","",INDEX(AG1018:DR1018,_xlfn.XMATCH(AE1018,AG1018:DR1018)+1))</f>
        <v>N/A</v>
      </c>
      <c r="AG1018" s="43" t="s">
        <v>2236</v>
      </c>
      <c r="AH1018" s="117">
        <v>44827</v>
      </c>
      <c r="AI1018" s="199" t="s">
        <v>90</v>
      </c>
      <c r="AJ1018" s="43" t="s">
        <v>5135</v>
      </c>
      <c r="AK1018" s="117">
        <v>44853</v>
      </c>
      <c r="AL1018" s="43" t="s">
        <v>92</v>
      </c>
      <c r="AM1018" s="43" t="s">
        <v>5401</v>
      </c>
      <c r="AN1018" s="117">
        <v>44880</v>
      </c>
      <c r="AO1018" s="43" t="s">
        <v>52</v>
      </c>
      <c r="AP1018" s="43" t="s">
        <v>5504</v>
      </c>
      <c r="AQ1018" s="117">
        <v>44886</v>
      </c>
      <c r="AR1018" s="43" t="s">
        <v>92</v>
      </c>
      <c r="AS1018" s="43" t="s">
        <v>5950</v>
      </c>
      <c r="AT1018" s="117">
        <v>44918</v>
      </c>
      <c r="AU1018" s="43" t="s">
        <v>337</v>
      </c>
      <c r="AV1018" s="43" t="s">
        <v>6434</v>
      </c>
      <c r="AW1018" s="117">
        <v>44968</v>
      </c>
      <c r="AX1018" s="43" t="s">
        <v>84</v>
      </c>
      <c r="AY1018" s="43" t="s">
        <v>6503</v>
      </c>
      <c r="AZ1018" s="117">
        <v>44973</v>
      </c>
      <c r="BA1018" s="43">
        <v>0</v>
      </c>
      <c r="BB1018" s="43" t="s">
        <v>7690</v>
      </c>
      <c r="BC1018" s="117">
        <v>45166</v>
      </c>
      <c r="BD1018" s="43" t="s">
        <v>456</v>
      </c>
      <c r="BE1018" s="43" t="s">
        <v>7851</v>
      </c>
      <c r="BF1018" s="117">
        <v>45167</v>
      </c>
      <c r="BG1018" s="43">
        <v>1</v>
      </c>
      <c r="BI1018" s="117"/>
      <c r="BL1018" s="117"/>
      <c r="BR1018" s="117"/>
      <c r="BX1018" s="117"/>
      <c r="CD1018" s="117"/>
      <c r="CJ1018" s="117"/>
      <c r="CP1018" s="117"/>
      <c r="CV1018" s="117"/>
      <c r="DB1018" s="117"/>
      <c r="DH1018" s="117"/>
      <c r="DN1018" s="117"/>
      <c r="DS1018" s="31" cm="1">
        <f t="array" ref="DS1018">_xlfn.TAKE(_xlfn.CHOOSECOLS(_xlfn.WRAPROWS($AG1018:$DR1018,6),2),1)</f>
        <v>44827</v>
      </c>
      <c r="DT1018" s="31" cm="1">
        <f t="array" ref="DT1018">_xlfn.TAKE(_xlfn._xlws.FILTER(_xlfn.CHOOSECOLS(_xlfn.WRAPROWS($AG1018:$DR1018,6),2),
(_xlfn.CHOOSECOLS(_xlfn.WRAPROWS($AG1018:$DR1018,6),3) = "0") +
(_xlfn.CHOOSECOLS(_xlfn.WRAPROWS($AG1018:$DR1018,6),3) = 0) +
(_xlfn.CHOOSECOLS(_xlfn.WRAPROWS($AG1018:$DR1018,6),3) = "0(CP)")),1)</f>
        <v>44973</v>
      </c>
    </row>
    <row r="1019" spans="1:124" s="114" customFormat="1" x14ac:dyDescent="0.45">
      <c r="A1019" s="38"/>
      <c r="B1019" s="28" t="s">
        <v>59</v>
      </c>
      <c r="C1019" s="38" t="s">
        <v>2237</v>
      </c>
      <c r="D1019" s="28" t="s">
        <v>101</v>
      </c>
      <c r="E1019" s="28" t="s">
        <v>1707</v>
      </c>
      <c r="F1019" s="28" t="s">
        <v>2238</v>
      </c>
      <c r="G1019" s="28"/>
      <c r="H1019" s="30" t="str">
        <f t="shared" si="220"/>
        <v>GUP-FF05-P1SGA-137053</v>
      </c>
      <c r="I1019" s="41" t="s">
        <v>2239</v>
      </c>
      <c r="J1019" s="28" t="s">
        <v>96</v>
      </c>
      <c r="K1019" s="31">
        <v>44908</v>
      </c>
      <c r="L1019" s="31"/>
      <c r="M1019" s="28" t="s">
        <v>2149</v>
      </c>
      <c r="N1019" s="28" t="s">
        <v>2150</v>
      </c>
      <c r="O1019" s="28" t="s">
        <v>52</v>
      </c>
      <c r="P1019" s="28"/>
      <c r="Q1019" s="28"/>
      <c r="R1019" s="28"/>
      <c r="S1019" s="28" t="s">
        <v>2151</v>
      </c>
      <c r="T1019" s="29" t="s">
        <v>67</v>
      </c>
      <c r="U1019" s="39" t="s">
        <v>2152</v>
      </c>
      <c r="V1019" s="40" t="s">
        <v>2151</v>
      </c>
      <c r="W1019" s="34">
        <v>2</v>
      </c>
      <c r="X1019" s="162">
        <v>45838</v>
      </c>
      <c r="Y1019" s="162">
        <v>45840</v>
      </c>
      <c r="Z1019" s="86"/>
      <c r="AA1019" s="107" t="str" cm="1">
        <f t="array" ref="AA1019">IF(AB1019="","",INDEX(AG1019:DR1019,_xlfn.XMATCH(AB1019,AG1019:DR1019)-1))</f>
        <v>DE-GUP-DT-E-23-050</v>
      </c>
      <c r="AB1019" s="113">
        <f t="shared" si="218"/>
        <v>44945</v>
      </c>
      <c r="AC1019" s="107" cm="1">
        <f t="array" ref="AC1019">IF(AB1019="","",INDEX(AG1019:DR1019,_xlfn.XMATCH(AB1019,AG1019:DR1019)+1))</f>
        <v>1</v>
      </c>
      <c r="AD1019" s="107" t="str" cm="1">
        <f t="array" ref="AD1019">IF(AE1019="","",INDEX(AG1019:DR1019,_xlfn.XMATCH(AE1019,AG1019:DR1019)-1))</f>
        <v>CRS-GUP-DHI-DT-23-1560</v>
      </c>
      <c r="AE1019" s="113">
        <f t="shared" si="219"/>
        <v>44980</v>
      </c>
      <c r="AF1019" s="107" t="str" cm="1">
        <f t="array" ref="AF1019">IF(AE1019="","",INDEX(AG1019:DR1019,_xlfn.XMATCH(AE1019,AG1019:DR1019)+1))</f>
        <v>NC</v>
      </c>
      <c r="AG1019" s="114" t="s">
        <v>5814</v>
      </c>
      <c r="AH1019" s="115">
        <v>44911</v>
      </c>
      <c r="AI1019" s="198">
        <v>0</v>
      </c>
      <c r="AJ1019" s="114" t="s">
        <v>6045</v>
      </c>
      <c r="AK1019" s="115">
        <v>44929</v>
      </c>
      <c r="AL1019" s="114" t="s">
        <v>92</v>
      </c>
      <c r="AM1019" s="114" t="s">
        <v>6208</v>
      </c>
      <c r="AN1019" s="115">
        <v>44945</v>
      </c>
      <c r="AO1019" s="114">
        <v>1</v>
      </c>
      <c r="AP1019" s="114" t="s">
        <v>6570</v>
      </c>
      <c r="AQ1019" s="115">
        <v>44980</v>
      </c>
      <c r="AR1019" s="114" t="s">
        <v>73</v>
      </c>
      <c r="AT1019" s="115"/>
      <c r="AW1019" s="115"/>
      <c r="AZ1019" s="115"/>
      <c r="BC1019" s="115"/>
      <c r="BF1019" s="115"/>
      <c r="BI1019" s="115"/>
      <c r="BL1019" s="115"/>
      <c r="BR1019" s="115"/>
      <c r="BX1019" s="115"/>
      <c r="CD1019" s="115"/>
      <c r="CJ1019" s="115"/>
      <c r="CP1019" s="115"/>
      <c r="CV1019" s="115"/>
      <c r="DB1019" s="115"/>
      <c r="DH1019" s="115"/>
      <c r="DN1019" s="115"/>
      <c r="DS1019" s="31" cm="1">
        <f t="array" ref="DS1019">_xlfn.TAKE(_xlfn.CHOOSECOLS(_xlfn.WRAPROWS($AG1019:$DR1019,6),2),1)</f>
        <v>44911</v>
      </c>
      <c r="DT1019" s="31" cm="1">
        <f t="array" ref="DT1019">_xlfn.TAKE(_xlfn._xlws.FILTER(_xlfn.CHOOSECOLS(_xlfn.WRAPROWS($AG1019:$DR1019,6),2),
(_xlfn.CHOOSECOLS(_xlfn.WRAPROWS($AG1019:$DR1019,6),3) = "0") +
(_xlfn.CHOOSECOLS(_xlfn.WRAPROWS($AG1019:$DR1019,6),3) = 0) +
(_xlfn.CHOOSECOLS(_xlfn.WRAPROWS($AG1019:$DR1019,6),3) = "0(CP)")),1)</f>
        <v>44911</v>
      </c>
    </row>
    <row r="1020" spans="1:124" s="43" customFormat="1" x14ac:dyDescent="0.45">
      <c r="A1020" s="29"/>
      <c r="B1020" s="28" t="s">
        <v>59</v>
      </c>
      <c r="C1020" s="29" t="s">
        <v>2196</v>
      </c>
      <c r="D1020" s="28" t="s">
        <v>101</v>
      </c>
      <c r="E1020" s="28" t="s">
        <v>2191</v>
      </c>
      <c r="F1020" s="28" t="s">
        <v>2240</v>
      </c>
      <c r="G1020" s="28"/>
      <c r="H1020" s="30" t="str">
        <f t="shared" si="220"/>
        <v>GUP-FF03-P1CYE-137062</v>
      </c>
      <c r="I1020" s="30" t="s">
        <v>2241</v>
      </c>
      <c r="J1020" s="28" t="s">
        <v>96</v>
      </c>
      <c r="K1020" s="31">
        <v>44904</v>
      </c>
      <c r="L1020" s="31"/>
      <c r="M1020" s="28" t="s">
        <v>2149</v>
      </c>
      <c r="N1020" s="28" t="s">
        <v>2150</v>
      </c>
      <c r="O1020" s="28" t="s">
        <v>52</v>
      </c>
      <c r="P1020" s="28"/>
      <c r="Q1020" s="28"/>
      <c r="R1020" s="28"/>
      <c r="S1020" s="28" t="s">
        <v>2151</v>
      </c>
      <c r="T1020" s="29" t="s">
        <v>67</v>
      </c>
      <c r="U1020" s="33" t="s">
        <v>2152</v>
      </c>
      <c r="V1020" s="34" t="s">
        <v>2151</v>
      </c>
      <c r="W1020" s="34">
        <v>3</v>
      </c>
      <c r="X1020" s="162">
        <v>45838</v>
      </c>
      <c r="Y1020" s="162">
        <v>45840</v>
      </c>
      <c r="Z1020" s="86"/>
      <c r="AA1020" s="119" t="str" cm="1">
        <f t="array" ref="AA1020">IF(AB1020="","",INDEX(AG1020:DR1020,_xlfn.XMATCH(AB1020,AG1020:DR1020)-1))</f>
        <v>DE-GUP-DT-E-23-470</v>
      </c>
      <c r="AB1020" s="120">
        <f t="shared" si="218"/>
        <v>45030</v>
      </c>
      <c r="AC1020" s="119" cm="1">
        <f t="array" ref="AC1020">IF(AB1020="","",INDEX(AG1020:DR1020,_xlfn.XMATCH(AB1020,AG1020:DR1020)+1))</f>
        <v>1</v>
      </c>
      <c r="AD1020" s="119" t="str" cm="1">
        <f t="array" ref="AD1020">IF(AE1020="","",INDEX(AG1020:DR1020,_xlfn.XMATCH(AE1020,AG1020:DR1020)-1))</f>
        <v xml:space="preserve">CRS-GUP-DHI-DT-23-1892 </v>
      </c>
      <c r="AE1020" s="120">
        <f t="shared" si="219"/>
        <v>45048</v>
      </c>
      <c r="AF1020" s="119" t="str" cm="1">
        <f t="array" ref="AF1020">IF(AE1020="","",INDEX(AG1020:DR1020,_xlfn.XMATCH(AE1020,AG1020:DR1020)+1))</f>
        <v>NC</v>
      </c>
      <c r="AG1020" s="43" t="s">
        <v>5948</v>
      </c>
      <c r="AH1020" s="117">
        <v>44918</v>
      </c>
      <c r="AI1020" s="199">
        <v>0</v>
      </c>
      <c r="AJ1020" s="43" t="s">
        <v>6461</v>
      </c>
      <c r="AK1020" s="117">
        <v>44971</v>
      </c>
      <c r="AL1020" s="43" t="s">
        <v>73</v>
      </c>
      <c r="AM1020" s="43" t="s">
        <v>7179</v>
      </c>
      <c r="AN1020" s="117">
        <v>45030</v>
      </c>
      <c r="AO1020" s="43">
        <v>1</v>
      </c>
      <c r="AP1020" s="43" t="s">
        <v>7295</v>
      </c>
      <c r="AQ1020" s="117">
        <v>45048</v>
      </c>
      <c r="AR1020" s="43" t="s">
        <v>73</v>
      </c>
      <c r="AT1020" s="117"/>
      <c r="AW1020" s="117"/>
      <c r="AZ1020" s="117"/>
      <c r="BC1020" s="117"/>
      <c r="BF1020" s="117"/>
      <c r="BI1020" s="117"/>
      <c r="BL1020" s="117"/>
      <c r="BR1020" s="117"/>
      <c r="BX1020" s="117"/>
      <c r="CD1020" s="117"/>
      <c r="CJ1020" s="117"/>
      <c r="CP1020" s="117"/>
      <c r="CV1020" s="117"/>
      <c r="DB1020" s="117"/>
      <c r="DH1020" s="117"/>
      <c r="DN1020" s="117"/>
      <c r="DS1020" s="31" cm="1">
        <f t="array" ref="DS1020">_xlfn.TAKE(_xlfn.CHOOSECOLS(_xlfn.WRAPROWS($AG1020:$DR1020,6),2),1)</f>
        <v>44918</v>
      </c>
      <c r="DT1020" s="31" cm="1">
        <f t="array" ref="DT1020">_xlfn.TAKE(_xlfn._xlws.FILTER(_xlfn.CHOOSECOLS(_xlfn.WRAPROWS($AG1020:$DR1020,6),2),
(_xlfn.CHOOSECOLS(_xlfn.WRAPROWS($AG1020:$DR1020,6),3) = "0") +
(_xlfn.CHOOSECOLS(_xlfn.WRAPROWS($AG1020:$DR1020,6),3) = 0) +
(_xlfn.CHOOSECOLS(_xlfn.WRAPROWS($AG1020:$DR1020,6),3) = "0(CP)")),1)</f>
        <v>44918</v>
      </c>
    </row>
    <row r="1021" spans="1:124" s="43" customFormat="1" x14ac:dyDescent="0.45">
      <c r="A1021" s="29"/>
      <c r="B1021" s="28" t="s">
        <v>59</v>
      </c>
      <c r="C1021" s="29" t="s">
        <v>2242</v>
      </c>
      <c r="D1021" s="28" t="s">
        <v>101</v>
      </c>
      <c r="E1021" s="28" t="s">
        <v>2191</v>
      </c>
      <c r="F1021" s="28" t="s">
        <v>2243</v>
      </c>
      <c r="G1021" s="28"/>
      <c r="H1021" s="30" t="str">
        <f t="shared" si="220"/>
        <v>GUP-FF02-P1CYE-137061</v>
      </c>
      <c r="I1021" s="30" t="s">
        <v>2244</v>
      </c>
      <c r="J1021" s="29" t="s">
        <v>542</v>
      </c>
      <c r="K1021" s="31">
        <v>44904</v>
      </c>
      <c r="L1021" s="31"/>
      <c r="M1021" s="28" t="s">
        <v>2149</v>
      </c>
      <c r="N1021" s="28" t="s">
        <v>2150</v>
      </c>
      <c r="O1021" s="28" t="s">
        <v>52</v>
      </c>
      <c r="P1021" s="28"/>
      <c r="Q1021" s="28"/>
      <c r="R1021" s="28"/>
      <c r="S1021" s="28" t="s">
        <v>2151</v>
      </c>
      <c r="T1021" s="29" t="s">
        <v>67</v>
      </c>
      <c r="U1021" s="33" t="s">
        <v>2152</v>
      </c>
      <c r="V1021" s="34" t="s">
        <v>2151</v>
      </c>
      <c r="W1021" s="34">
        <v>2</v>
      </c>
      <c r="X1021" s="162">
        <v>45838</v>
      </c>
      <c r="Y1021" s="162">
        <v>45840</v>
      </c>
      <c r="Z1021" s="86"/>
      <c r="AA1021" s="119" t="str" cm="1">
        <f t="array" ref="AA1021">IF(AB1021="","",INDEX(AG1021:DR1021,_xlfn.XMATCH(AB1021,AG1021:DR1021)-1))</f>
        <v>DE-GUP-DT-E-23-470</v>
      </c>
      <c r="AB1021" s="120">
        <f t="shared" si="218"/>
        <v>45030</v>
      </c>
      <c r="AC1021" s="119" cm="1">
        <f t="array" ref="AC1021">IF(AB1021="","",INDEX(AG1021:DR1021,_xlfn.XMATCH(AB1021,AG1021:DR1021)+1))</f>
        <v>1</v>
      </c>
      <c r="AD1021" s="119" t="str" cm="1">
        <f t="array" ref="AD1021">IF(AE1021="","",INDEX(AG1021:DR1021,_xlfn.XMATCH(AE1021,AG1021:DR1021)-1))</f>
        <v xml:space="preserve">CRS-GUP-DHI-DT-23-1892 </v>
      </c>
      <c r="AE1021" s="120">
        <f t="shared" si="219"/>
        <v>45048</v>
      </c>
      <c r="AF1021" s="119" t="str" cm="1">
        <f t="array" ref="AF1021">IF(AE1021="","",INDEX(AG1021:DR1021,_xlfn.XMATCH(AE1021,AG1021:DR1021)+1))</f>
        <v>NC</v>
      </c>
      <c r="AG1021" s="43" t="s">
        <v>5948</v>
      </c>
      <c r="AH1021" s="117">
        <v>44918</v>
      </c>
      <c r="AI1021" s="199">
        <v>0</v>
      </c>
      <c r="AJ1021" s="43" t="s">
        <v>6461</v>
      </c>
      <c r="AK1021" s="117">
        <v>44971</v>
      </c>
      <c r="AL1021" s="43" t="s">
        <v>73</v>
      </c>
      <c r="AM1021" s="43" t="s">
        <v>7179</v>
      </c>
      <c r="AN1021" s="117">
        <v>45030</v>
      </c>
      <c r="AO1021" s="43">
        <v>1</v>
      </c>
      <c r="AP1021" s="43" t="s">
        <v>7295</v>
      </c>
      <c r="AQ1021" s="117">
        <v>45048</v>
      </c>
      <c r="AR1021" s="43" t="s">
        <v>73</v>
      </c>
      <c r="AT1021" s="117"/>
      <c r="AW1021" s="117"/>
      <c r="AZ1021" s="117"/>
      <c r="BC1021" s="117"/>
      <c r="BF1021" s="117"/>
      <c r="BI1021" s="117"/>
      <c r="BL1021" s="117"/>
      <c r="BR1021" s="117"/>
      <c r="BX1021" s="117"/>
      <c r="CD1021" s="117"/>
      <c r="CJ1021" s="117"/>
      <c r="CP1021" s="117"/>
      <c r="CV1021" s="117"/>
      <c r="DB1021" s="117"/>
      <c r="DH1021" s="117"/>
      <c r="DN1021" s="117"/>
      <c r="DS1021" s="31" cm="1">
        <f t="array" ref="DS1021">_xlfn.TAKE(_xlfn.CHOOSECOLS(_xlfn.WRAPROWS($AG1021:$DR1021,6),2),1)</f>
        <v>44918</v>
      </c>
      <c r="DT1021" s="31" cm="1">
        <f t="array" ref="DT1021">_xlfn.TAKE(_xlfn._xlws.FILTER(_xlfn.CHOOSECOLS(_xlfn.WRAPROWS($AG1021:$DR1021,6),2),
(_xlfn.CHOOSECOLS(_xlfn.WRAPROWS($AG1021:$DR1021,6),3) = "0") +
(_xlfn.CHOOSECOLS(_xlfn.WRAPROWS($AG1021:$DR1021,6),3) = 0) +
(_xlfn.CHOOSECOLS(_xlfn.WRAPROWS($AG1021:$DR1021,6),3) = "0(CP)")),1)</f>
        <v>44918</v>
      </c>
    </row>
    <row r="1022" spans="1:124" s="43" customFormat="1" x14ac:dyDescent="0.45">
      <c r="A1022" s="29"/>
      <c r="B1022" s="28" t="s">
        <v>445</v>
      </c>
      <c r="C1022" s="29" t="s">
        <v>2196</v>
      </c>
      <c r="D1022" s="28" t="s">
        <v>61</v>
      </c>
      <c r="E1022" s="28" t="s">
        <v>2191</v>
      </c>
      <c r="F1022" s="28" t="s">
        <v>2245</v>
      </c>
      <c r="G1022" s="28"/>
      <c r="H1022" s="30" t="str">
        <f t="shared" si="220"/>
        <v>GUP-FF03-P1CYE-137063</v>
      </c>
      <c r="I1022" s="110" t="s">
        <v>2246</v>
      </c>
      <c r="J1022" s="29" t="s">
        <v>542</v>
      </c>
      <c r="K1022" s="31">
        <v>45047</v>
      </c>
      <c r="L1022" s="31"/>
      <c r="M1022" s="28" t="s">
        <v>2149</v>
      </c>
      <c r="N1022" s="28" t="s">
        <v>2150</v>
      </c>
      <c r="O1022" s="28"/>
      <c r="P1022" s="28"/>
      <c r="Q1022" s="28"/>
      <c r="R1022" s="28"/>
      <c r="S1022" s="28" t="s">
        <v>2151</v>
      </c>
      <c r="T1022" s="29" t="s">
        <v>67</v>
      </c>
      <c r="U1022" s="33" t="s">
        <v>2152</v>
      </c>
      <c r="V1022" s="34" t="s">
        <v>2151</v>
      </c>
      <c r="W1022" s="34">
        <v>2</v>
      </c>
      <c r="X1022" s="162">
        <v>45838</v>
      </c>
      <c r="Y1022" s="162">
        <v>45840</v>
      </c>
      <c r="Z1022" s="86"/>
      <c r="AA1022" s="119" t="str" cm="1">
        <f t="array" ref="AA1022">IF(AB1022="","",INDEX(AG1022:DR1022,_xlfn.XMATCH(AB1022,AG1022:DR1022)-1))</f>
        <v>DE-GUP-DT-E-24-282</v>
      </c>
      <c r="AB1022" s="120">
        <f t="shared" ref="AB1022:AB1023" si="227">IF(AH1022="", "",MAX(AH1022,AN1022,AT1022,AZ1022,BF1022,BL1022,BR1022,BX1022,CD1022,CJ1022,CP1022,CV1022,DB1022,DH1022,DN1022))</f>
        <v>45625</v>
      </c>
      <c r="AC1022" s="119" cm="1">
        <f t="array" ref="AC1022">IF(AB1022="","",INDEX(AG1022:DR1022,_xlfn.XMATCH(AB1022,AG1022:DR1022)+1))</f>
        <v>2</v>
      </c>
      <c r="AD1022" s="119" t="str" cm="1">
        <f t="array" ref="AD1022">IF(AE1022="","",INDEX(AG1022:DR1022,_xlfn.XMATCH(AE1022,AG1022:DR1022)-1))</f>
        <v>자체 CRS 개정 후 제출</v>
      </c>
      <c r="AE1022" s="120">
        <f t="shared" ref="AE1022:AE1023" si="228">IF(AK1022="", "",MAX(AK1022,AQ1022,AW1022,BC1022,BI1022,BO1022,BU1022,CA1022,CG1022,CM1022,CS1022,CY1022,DE1022,DK1022,DQ1022))</f>
        <v>45624</v>
      </c>
      <c r="AF1022" s="119" t="str" cm="1">
        <f t="array" ref="AF1022">IF(AE1022="","",INDEX(AG1022:DR1022,_xlfn.XMATCH(AE1022,AG1022:DR1022)+1))</f>
        <v>N/A</v>
      </c>
      <c r="AG1022" s="43" t="s">
        <v>7179</v>
      </c>
      <c r="AH1022" s="117">
        <v>45030</v>
      </c>
      <c r="AI1022" s="199">
        <v>0</v>
      </c>
      <c r="AJ1022" s="43" t="s">
        <v>7295</v>
      </c>
      <c r="AK1022" s="117">
        <v>45048</v>
      </c>
      <c r="AL1022" s="43" t="s">
        <v>73</v>
      </c>
      <c r="AM1022" s="43" t="s">
        <v>7915</v>
      </c>
      <c r="AN1022" s="117">
        <v>45191</v>
      </c>
      <c r="AO1022" s="43">
        <v>1</v>
      </c>
      <c r="AP1022" s="43" t="s">
        <v>7690</v>
      </c>
      <c r="AQ1022" s="117">
        <v>45624</v>
      </c>
      <c r="AR1022" s="43" t="s">
        <v>456</v>
      </c>
      <c r="AS1022" s="43" t="s">
        <v>8651</v>
      </c>
      <c r="AT1022" s="117">
        <v>45625</v>
      </c>
      <c r="AU1022" s="43">
        <v>2</v>
      </c>
      <c r="AW1022" s="117"/>
      <c r="AZ1022" s="117"/>
      <c r="BC1022" s="117"/>
      <c r="BF1022" s="117"/>
      <c r="BI1022" s="117"/>
      <c r="BL1022" s="117"/>
      <c r="BR1022" s="117"/>
      <c r="BX1022" s="117"/>
      <c r="CD1022" s="117"/>
      <c r="CJ1022" s="117"/>
      <c r="CP1022" s="117"/>
      <c r="CV1022" s="117"/>
      <c r="DB1022" s="117"/>
      <c r="DH1022" s="117"/>
      <c r="DN1022" s="117"/>
      <c r="DS1022" s="31" cm="1">
        <f t="array" ref="DS1022">_xlfn.TAKE(_xlfn.CHOOSECOLS(_xlfn.WRAPROWS($AG1022:$DR1022,6),2),1)</f>
        <v>45030</v>
      </c>
      <c r="DT1022" s="31" cm="1">
        <f t="array" ref="DT1022">_xlfn.TAKE(_xlfn._xlws.FILTER(_xlfn.CHOOSECOLS(_xlfn.WRAPROWS($AG1022:$DR1022,6),2),
(_xlfn.CHOOSECOLS(_xlfn.WRAPROWS($AG1022:$DR1022,6),3) = "0") +
(_xlfn.CHOOSECOLS(_xlfn.WRAPROWS($AG1022:$DR1022,6),3) = 0) +
(_xlfn.CHOOSECOLS(_xlfn.WRAPROWS($AG1022:$DR1022,6),3) = "0(CP)")),1)</f>
        <v>45030</v>
      </c>
    </row>
    <row r="1023" spans="1:124" s="43" customFormat="1" x14ac:dyDescent="0.45">
      <c r="A1023" s="29"/>
      <c r="B1023" s="28" t="s">
        <v>445</v>
      </c>
      <c r="C1023" s="29" t="s">
        <v>2196</v>
      </c>
      <c r="D1023" s="28" t="s">
        <v>61</v>
      </c>
      <c r="E1023" s="28" t="s">
        <v>2191</v>
      </c>
      <c r="F1023" s="28" t="s">
        <v>2247</v>
      </c>
      <c r="G1023" s="28"/>
      <c r="H1023" s="30" t="str">
        <f t="shared" si="220"/>
        <v>GUP-FF03-P1CYE-137064</v>
      </c>
      <c r="I1023" s="110" t="s">
        <v>2248</v>
      </c>
      <c r="J1023" s="29" t="s">
        <v>542</v>
      </c>
      <c r="K1023" s="31">
        <v>45047</v>
      </c>
      <c r="L1023" s="31"/>
      <c r="M1023" s="28" t="s">
        <v>2149</v>
      </c>
      <c r="N1023" s="28" t="s">
        <v>2150</v>
      </c>
      <c r="O1023" s="28"/>
      <c r="P1023" s="28"/>
      <c r="Q1023" s="28"/>
      <c r="R1023" s="28"/>
      <c r="S1023" s="28" t="s">
        <v>2151</v>
      </c>
      <c r="T1023" s="29" t="s">
        <v>67</v>
      </c>
      <c r="U1023" s="33" t="s">
        <v>2152</v>
      </c>
      <c r="V1023" s="34" t="s">
        <v>2151</v>
      </c>
      <c r="W1023" s="34">
        <v>2</v>
      </c>
      <c r="X1023" s="162">
        <v>45838</v>
      </c>
      <c r="Y1023" s="162">
        <v>45840</v>
      </c>
      <c r="Z1023" s="86"/>
      <c r="AA1023" s="119" t="str" cm="1">
        <f t="array" ref="AA1023">IF(AB1023="","",INDEX(AG1023:DR1023,_xlfn.XMATCH(AB1023,AG1023:DR1023)-1))</f>
        <v>DE-GUP-DT-E-25-018</v>
      </c>
      <c r="AB1023" s="120">
        <f t="shared" si="227"/>
        <v>45680</v>
      </c>
      <c r="AC1023" s="119" cm="1">
        <f t="array" ref="AC1023">IF(AB1023="","",INDEX(AG1023:DR1023,_xlfn.XMATCH(AB1023,AG1023:DR1023)+1))</f>
        <v>3</v>
      </c>
      <c r="AD1023" s="119" t="str" cm="1">
        <f t="array" ref="AD1023">IF(AE1023="","",INDEX(AG1023:DR1023,_xlfn.XMATCH(AE1023,AG1023:DR1023)-1))</f>
        <v>자체 CRS 개정 후 제출</v>
      </c>
      <c r="AE1023" s="120">
        <f t="shared" si="228"/>
        <v>45679</v>
      </c>
      <c r="AF1023" s="119" t="str" cm="1">
        <f t="array" ref="AF1023">IF(AE1023="","",INDEX(AG1023:DR1023,_xlfn.XMATCH(AE1023,AG1023:DR1023)+1))</f>
        <v>N/A</v>
      </c>
      <c r="AG1023" s="43" t="s">
        <v>7179</v>
      </c>
      <c r="AH1023" s="117">
        <v>45030</v>
      </c>
      <c r="AI1023" s="199">
        <v>0</v>
      </c>
      <c r="AJ1023" s="43" t="s">
        <v>7295</v>
      </c>
      <c r="AK1023" s="117">
        <v>45048</v>
      </c>
      <c r="AL1023" s="43" t="s">
        <v>73</v>
      </c>
      <c r="AM1023" s="43" t="s">
        <v>7870</v>
      </c>
      <c r="AN1023" s="117">
        <v>45175</v>
      </c>
      <c r="AO1023" s="43">
        <v>1</v>
      </c>
      <c r="AP1023" s="43" t="s">
        <v>7690</v>
      </c>
      <c r="AQ1023" s="117">
        <v>45614</v>
      </c>
      <c r="AR1023" s="43" t="s">
        <v>456</v>
      </c>
      <c r="AS1023" s="43" t="s">
        <v>8641</v>
      </c>
      <c r="AT1023" s="117">
        <v>45615</v>
      </c>
      <c r="AU1023" s="43">
        <v>2</v>
      </c>
      <c r="AV1023" s="43" t="s">
        <v>7690</v>
      </c>
      <c r="AW1023" s="117">
        <v>45679</v>
      </c>
      <c r="AX1023" s="43" t="s">
        <v>456</v>
      </c>
      <c r="AY1023" s="43" t="s">
        <v>8695</v>
      </c>
      <c r="AZ1023" s="117">
        <v>45680</v>
      </c>
      <c r="BA1023" s="43">
        <v>3</v>
      </c>
      <c r="BC1023" s="117"/>
      <c r="BF1023" s="117"/>
      <c r="BI1023" s="117"/>
      <c r="BL1023" s="117"/>
      <c r="BR1023" s="117"/>
      <c r="BX1023" s="117"/>
      <c r="CD1023" s="117"/>
      <c r="CJ1023" s="117"/>
      <c r="CP1023" s="117"/>
      <c r="CV1023" s="117"/>
      <c r="DB1023" s="117"/>
      <c r="DH1023" s="117"/>
      <c r="DN1023" s="117"/>
      <c r="DS1023" s="31" cm="1">
        <f t="array" ref="DS1023">_xlfn.TAKE(_xlfn.CHOOSECOLS(_xlfn.WRAPROWS($AG1023:$DR1023,6),2),1)</f>
        <v>45030</v>
      </c>
      <c r="DT1023" s="31" cm="1">
        <f t="array" ref="DT1023">_xlfn.TAKE(_xlfn._xlws.FILTER(_xlfn.CHOOSECOLS(_xlfn.WRAPROWS($AG1023:$DR1023,6),2),
(_xlfn.CHOOSECOLS(_xlfn.WRAPROWS($AG1023:$DR1023,6),3) = "0") +
(_xlfn.CHOOSECOLS(_xlfn.WRAPROWS($AG1023:$DR1023,6),3) = 0) +
(_xlfn.CHOOSECOLS(_xlfn.WRAPROWS($AG1023:$DR1023,6),3) = "0(CP)")),1)</f>
        <v>45030</v>
      </c>
    </row>
    <row r="1024" spans="1:124" s="43" customFormat="1" x14ac:dyDescent="0.45">
      <c r="A1024" s="29"/>
      <c r="B1024" s="28" t="s">
        <v>59</v>
      </c>
      <c r="C1024" s="29" t="s">
        <v>2196</v>
      </c>
      <c r="D1024" s="28" t="s">
        <v>101</v>
      </c>
      <c r="E1024" s="28" t="s">
        <v>1707</v>
      </c>
      <c r="F1024" s="28" t="s">
        <v>2249</v>
      </c>
      <c r="G1024" s="28"/>
      <c r="H1024" s="30" t="str">
        <f t="shared" si="220"/>
        <v>GUP-FF03-P1SGA-137210</v>
      </c>
      <c r="I1024" s="30" t="s">
        <v>2250</v>
      </c>
      <c r="J1024" s="28" t="s">
        <v>65</v>
      </c>
      <c r="K1024" s="31">
        <v>45087</v>
      </c>
      <c r="L1024" s="31">
        <v>45213</v>
      </c>
      <c r="M1024" s="28" t="s">
        <v>2149</v>
      </c>
      <c r="N1024" s="28" t="s">
        <v>2150</v>
      </c>
      <c r="O1024" s="28" t="s">
        <v>52</v>
      </c>
      <c r="P1024" s="28"/>
      <c r="Q1024" s="28"/>
      <c r="R1024" s="28"/>
      <c r="S1024" s="28" t="s">
        <v>2151</v>
      </c>
      <c r="T1024" s="29" t="s">
        <v>67</v>
      </c>
      <c r="U1024" s="33" t="s">
        <v>2025</v>
      </c>
      <c r="V1024" s="34" t="s">
        <v>2151</v>
      </c>
      <c r="W1024" s="34">
        <v>2</v>
      </c>
      <c r="X1024" s="162">
        <v>45748</v>
      </c>
      <c r="Y1024" s="162">
        <v>45840</v>
      </c>
      <c r="Z1024" s="86"/>
      <c r="AA1024" s="119" t="str" cm="1">
        <f t="array" ref="AA1024">IF(AB1024="","",INDEX(AG1024:DR1024,_xlfn.XMATCH(AB1024,AG1024:DR1024)-1))</f>
        <v>DE-GUP-DT-E-23-405</v>
      </c>
      <c r="AB1024" s="120">
        <f t="shared" si="218"/>
        <v>45015</v>
      </c>
      <c r="AC1024" s="119" cm="1">
        <f t="array" ref="AC1024">IF(AB1024="","",INDEX(AG1024:DR1024,_xlfn.XMATCH(AB1024,AG1024:DR1024)+1))</f>
        <v>0</v>
      </c>
      <c r="AD1024" s="119" t="str" cm="1">
        <f t="array" ref="AD1024">IF(AE1024="","",INDEX(AG1024:DR1024,_xlfn.XMATCH(AE1024,AG1024:DR1024)-1))</f>
        <v>CRS-GUP-DHI-DT-23-1858</v>
      </c>
      <c r="AE1024" s="120">
        <f t="shared" si="219"/>
        <v>45035</v>
      </c>
      <c r="AF1024" s="119" t="str" cm="1">
        <f t="array" ref="AF1024">IF(AE1024="","",INDEX(AG1024:DR1024,_xlfn.XMATCH(AE1024,AG1024:DR1024)+1))</f>
        <v>AA</v>
      </c>
      <c r="AG1024" s="43" t="s">
        <v>6558</v>
      </c>
      <c r="AH1024" s="117">
        <v>44979</v>
      </c>
      <c r="AI1024" s="199" t="s">
        <v>90</v>
      </c>
      <c r="AJ1024" s="43" t="s">
        <v>6971</v>
      </c>
      <c r="AK1024" s="117">
        <v>45002</v>
      </c>
      <c r="AL1024" s="43" t="s">
        <v>73</v>
      </c>
      <c r="AM1024" s="43" t="s">
        <v>7064</v>
      </c>
      <c r="AN1024" s="117">
        <v>45015</v>
      </c>
      <c r="AO1024" s="43">
        <v>0</v>
      </c>
      <c r="AP1024" s="43" t="s">
        <v>7210</v>
      </c>
      <c r="AQ1024" s="117">
        <v>45035</v>
      </c>
      <c r="AR1024" s="43" t="s">
        <v>84</v>
      </c>
      <c r="AT1024" s="117"/>
      <c r="AW1024" s="117"/>
      <c r="AZ1024" s="117"/>
      <c r="BC1024" s="117"/>
      <c r="BF1024" s="117"/>
      <c r="BI1024" s="117"/>
      <c r="BL1024" s="117"/>
      <c r="BR1024" s="117"/>
      <c r="BX1024" s="117"/>
      <c r="CD1024" s="117"/>
      <c r="CJ1024" s="117"/>
      <c r="CP1024" s="117"/>
      <c r="CV1024" s="117"/>
      <c r="DB1024" s="117"/>
      <c r="DH1024" s="117"/>
      <c r="DN1024" s="117"/>
      <c r="DS1024" s="31" cm="1">
        <f t="array" ref="DS1024">_xlfn.TAKE(_xlfn.CHOOSECOLS(_xlfn.WRAPROWS($AG1024:$DR1024,6),2),1)</f>
        <v>44979</v>
      </c>
      <c r="DT1024" s="31" cm="1">
        <f t="array" ref="DT1024">_xlfn.TAKE(_xlfn._xlws.FILTER(_xlfn.CHOOSECOLS(_xlfn.WRAPROWS($AG1024:$DR1024,6),2),
(_xlfn.CHOOSECOLS(_xlfn.WRAPROWS($AG1024:$DR1024,6),3) = "0") +
(_xlfn.CHOOSECOLS(_xlfn.WRAPROWS($AG1024:$DR1024,6),3) = 0) +
(_xlfn.CHOOSECOLS(_xlfn.WRAPROWS($AG1024:$DR1024,6),3) = "0(CP)")),1)</f>
        <v>45015</v>
      </c>
    </row>
    <row r="1025" spans="1:124" s="43" customFormat="1" x14ac:dyDescent="0.45">
      <c r="A1025" s="29"/>
      <c r="B1025" s="28" t="s">
        <v>59</v>
      </c>
      <c r="C1025" s="29" t="s">
        <v>2146</v>
      </c>
      <c r="D1025" s="28" t="s">
        <v>101</v>
      </c>
      <c r="E1025" s="28" t="s">
        <v>1707</v>
      </c>
      <c r="F1025" s="28" t="s">
        <v>2251</v>
      </c>
      <c r="G1025" s="28"/>
      <c r="H1025" s="30" t="str">
        <f t="shared" si="220"/>
        <v>GUP-FF01-P1SGA-137110</v>
      </c>
      <c r="I1025" s="30" t="s">
        <v>2252</v>
      </c>
      <c r="J1025" s="29" t="s">
        <v>65</v>
      </c>
      <c r="K1025" s="31">
        <v>45087</v>
      </c>
      <c r="L1025" s="31">
        <v>45213</v>
      </c>
      <c r="M1025" s="28" t="s">
        <v>2149</v>
      </c>
      <c r="N1025" s="28" t="s">
        <v>2150</v>
      </c>
      <c r="O1025" s="28" t="s">
        <v>52</v>
      </c>
      <c r="P1025" s="28"/>
      <c r="Q1025" s="28"/>
      <c r="R1025" s="28"/>
      <c r="S1025" s="28" t="s">
        <v>2151</v>
      </c>
      <c r="T1025" s="29" t="s">
        <v>67</v>
      </c>
      <c r="U1025" s="33" t="s">
        <v>2025</v>
      </c>
      <c r="V1025" s="34" t="s">
        <v>2151</v>
      </c>
      <c r="W1025" s="34">
        <v>2</v>
      </c>
      <c r="X1025" s="162">
        <v>45748</v>
      </c>
      <c r="Y1025" s="162">
        <v>45840</v>
      </c>
      <c r="Z1025" s="35"/>
      <c r="AA1025" s="119" t="str" cm="1">
        <f t="array" ref="AA1025">IF(AB1025="","",INDEX(AG1025:DR1025,_xlfn.XMATCH(AB1025,AG1025:DR1025)-1))</f>
        <v>DE-GUP-DT-E-24-094</v>
      </c>
      <c r="AB1025" s="120">
        <f t="shared" si="218"/>
        <v>45376</v>
      </c>
      <c r="AC1025" s="119" cm="1">
        <f t="array" ref="AC1025">IF(AB1025="","",INDEX(AG1025:DR1025,_xlfn.XMATCH(AB1025,AG1025:DR1025)+1))</f>
        <v>2</v>
      </c>
      <c r="AD1025" s="119" t="str" cm="1">
        <f t="array" ref="AD1025">IF(AE1025="","",INDEX(AG1025:DR1025,_xlfn.XMATCH(AE1025,AG1025:DR1025)-1))</f>
        <v>자체 CRS 개정 후 제출</v>
      </c>
      <c r="AE1025" s="120">
        <f t="shared" si="219"/>
        <v>45375</v>
      </c>
      <c r="AF1025" s="119" t="str" cm="1">
        <f t="array" ref="AF1025">IF(AE1025="","",INDEX(AG1025:DR1025,_xlfn.XMATCH(AE1025,AG1025:DR1025)+1))</f>
        <v>N/A</v>
      </c>
      <c r="AG1025" s="43" t="s">
        <v>6558</v>
      </c>
      <c r="AH1025" s="117">
        <v>44979</v>
      </c>
      <c r="AI1025" s="199" t="s">
        <v>90</v>
      </c>
      <c r="AJ1025" s="43" t="s">
        <v>6971</v>
      </c>
      <c r="AK1025" s="117">
        <v>45002</v>
      </c>
      <c r="AL1025" s="43" t="s">
        <v>84</v>
      </c>
      <c r="AM1025" s="43" t="s">
        <v>6968</v>
      </c>
      <c r="AN1025" s="117">
        <v>45009</v>
      </c>
      <c r="AO1025" s="43">
        <v>0</v>
      </c>
      <c r="AP1025" s="43" t="s">
        <v>7690</v>
      </c>
      <c r="AQ1025" s="117">
        <v>45190</v>
      </c>
      <c r="AR1025" s="43" t="s">
        <v>456</v>
      </c>
      <c r="AS1025" s="43" t="s">
        <v>7912</v>
      </c>
      <c r="AT1025" s="117">
        <v>45191</v>
      </c>
      <c r="AU1025" s="43">
        <v>1</v>
      </c>
      <c r="AV1025" s="43" t="s">
        <v>7690</v>
      </c>
      <c r="AW1025" s="117">
        <v>45375</v>
      </c>
      <c r="AX1025" s="43" t="s">
        <v>456</v>
      </c>
      <c r="AY1025" s="43" t="s">
        <v>8314</v>
      </c>
      <c r="AZ1025" s="117">
        <v>45376</v>
      </c>
      <c r="BA1025" s="43">
        <v>2</v>
      </c>
      <c r="BC1025" s="117"/>
      <c r="BF1025" s="117"/>
      <c r="BI1025" s="117"/>
      <c r="BL1025" s="117"/>
      <c r="BR1025" s="117"/>
      <c r="BX1025" s="117"/>
      <c r="CD1025" s="117"/>
      <c r="CJ1025" s="117"/>
      <c r="CP1025" s="117"/>
      <c r="CV1025" s="117"/>
      <c r="DB1025" s="117"/>
      <c r="DH1025" s="117"/>
      <c r="DN1025" s="117"/>
      <c r="DS1025" s="31" cm="1">
        <f t="array" ref="DS1025">_xlfn.TAKE(_xlfn.CHOOSECOLS(_xlfn.WRAPROWS($AG1025:$DR1025,6),2),1)</f>
        <v>44979</v>
      </c>
      <c r="DT1025" s="31" cm="1">
        <f t="array" ref="DT1025">_xlfn.TAKE(_xlfn._xlws.FILTER(_xlfn.CHOOSECOLS(_xlfn.WRAPROWS($AG1025:$DR1025,6),2),
(_xlfn.CHOOSECOLS(_xlfn.WRAPROWS($AG1025:$DR1025,6),3) = "0") +
(_xlfn.CHOOSECOLS(_xlfn.WRAPROWS($AG1025:$DR1025,6),3) = 0) +
(_xlfn.CHOOSECOLS(_xlfn.WRAPROWS($AG1025:$DR1025,6),3) = "0(CP)")),1)</f>
        <v>45009</v>
      </c>
    </row>
    <row r="1026" spans="1:124" s="43" customFormat="1" x14ac:dyDescent="0.45">
      <c r="A1026" s="29"/>
      <c r="B1026" s="28" t="s">
        <v>59</v>
      </c>
      <c r="C1026" s="29" t="s">
        <v>2237</v>
      </c>
      <c r="D1026" s="28" t="s">
        <v>101</v>
      </c>
      <c r="E1026" s="28" t="s">
        <v>1707</v>
      </c>
      <c r="F1026" s="28" t="s">
        <v>2253</v>
      </c>
      <c r="G1026" s="28"/>
      <c r="H1026" s="30" t="str">
        <f t="shared" si="220"/>
        <v>GUP-FF05-P1SGA-137310</v>
      </c>
      <c r="I1026" s="30" t="s">
        <v>2254</v>
      </c>
      <c r="J1026" s="28" t="s">
        <v>96</v>
      </c>
      <c r="K1026" s="31">
        <v>45087</v>
      </c>
      <c r="L1026" s="31"/>
      <c r="M1026" s="28" t="s">
        <v>2149</v>
      </c>
      <c r="N1026" s="28" t="s">
        <v>2150</v>
      </c>
      <c r="O1026" s="28" t="s">
        <v>52</v>
      </c>
      <c r="P1026" s="28"/>
      <c r="Q1026" s="28"/>
      <c r="R1026" s="28"/>
      <c r="S1026" s="28" t="s">
        <v>2151</v>
      </c>
      <c r="T1026" s="29" t="s">
        <v>67</v>
      </c>
      <c r="U1026" s="33" t="s">
        <v>2025</v>
      </c>
      <c r="V1026" s="34" t="s">
        <v>2151</v>
      </c>
      <c r="W1026" s="34">
        <v>2</v>
      </c>
      <c r="X1026" s="162">
        <v>45748</v>
      </c>
      <c r="Y1026" s="162">
        <v>45840</v>
      </c>
      <c r="Z1026" s="86"/>
      <c r="AA1026" s="119" t="str" cm="1">
        <f t="array" ref="AA1026">IF(AB1026="","",INDEX(AG1026:DR1026,_xlfn.XMATCH(AB1026,AG1026:DR1026)-1))</f>
        <v>DE-GUP-DT-E-23-221</v>
      </c>
      <c r="AB1026" s="120">
        <f t="shared" si="218"/>
        <v>44979</v>
      </c>
      <c r="AC1026" s="119" cm="1">
        <f t="array" ref="AC1026">IF(AB1026="","",INDEX(AG1026:DR1026,_xlfn.XMATCH(AB1026,AG1026:DR1026)+1))</f>
        <v>0</v>
      </c>
      <c r="AD1026" s="119" t="str" cm="1">
        <f t="array" ref="AD1026">IF(AE1026="","",INDEX(AG1026:DR1026,_xlfn.XMATCH(AE1026,AG1026:DR1026)-1))</f>
        <v/>
      </c>
      <c r="AE1026" s="120" t="str">
        <f>IF(AK1026="", "",MAX(AK1026,AQ1026,AW1026,BC1026,BI1026,BO1026,BU1026,CA1026,CG1026,CM1026,CS1026,CY1026,DE1026,DK1026,DQ1026))</f>
        <v/>
      </c>
      <c r="AF1026" s="119" t="str" cm="1">
        <f t="array" ref="AF1026">IF(AE1026="","",INDEX(AG1026:DR1026,_xlfn.XMATCH(AE1026,AG1026:DR1026)+1))</f>
        <v/>
      </c>
      <c r="AG1026" s="43" t="s">
        <v>6558</v>
      </c>
      <c r="AH1026" s="117">
        <v>44979</v>
      </c>
      <c r="AI1026" s="199">
        <v>0</v>
      </c>
      <c r="AK1026" s="117"/>
      <c r="AN1026" s="117"/>
      <c r="AQ1026" s="117"/>
      <c r="AT1026" s="117"/>
      <c r="AW1026" s="117"/>
      <c r="AZ1026" s="117"/>
      <c r="BC1026" s="117"/>
      <c r="BF1026" s="117"/>
      <c r="BI1026" s="117"/>
      <c r="BL1026" s="117"/>
      <c r="BR1026" s="117"/>
      <c r="BX1026" s="117"/>
      <c r="CD1026" s="117"/>
      <c r="CJ1026" s="117"/>
      <c r="CP1026" s="117"/>
      <c r="CV1026" s="117"/>
      <c r="DB1026" s="117"/>
      <c r="DH1026" s="117"/>
      <c r="DN1026" s="117"/>
      <c r="DS1026" s="31" cm="1">
        <f t="array" ref="DS1026">_xlfn.TAKE(_xlfn.CHOOSECOLS(_xlfn.WRAPROWS($AG1026:$DR1026,6),2),1)</f>
        <v>44979</v>
      </c>
      <c r="DT1026" s="31" cm="1">
        <f t="array" ref="DT1026">_xlfn.TAKE(_xlfn._xlws.FILTER(_xlfn.CHOOSECOLS(_xlfn.WRAPROWS($AG1026:$DR1026,6),2),
(_xlfn.CHOOSECOLS(_xlfn.WRAPROWS($AG1026:$DR1026,6),3) = "0") +
(_xlfn.CHOOSECOLS(_xlfn.WRAPROWS($AG1026:$DR1026,6),3) = 0) +
(_xlfn.CHOOSECOLS(_xlfn.WRAPROWS($AG1026:$DR1026,6),3) = "0(CP)")),1)</f>
        <v>44979</v>
      </c>
    </row>
    <row r="1027" spans="1:124" s="43" customFormat="1" x14ac:dyDescent="0.45">
      <c r="A1027" s="29"/>
      <c r="B1027" s="28" t="s">
        <v>59</v>
      </c>
      <c r="C1027" s="29" t="s">
        <v>2196</v>
      </c>
      <c r="D1027" s="28" t="s">
        <v>101</v>
      </c>
      <c r="E1027" s="28" t="s">
        <v>2170</v>
      </c>
      <c r="F1027" s="28" t="s">
        <v>2255</v>
      </c>
      <c r="G1027" s="28"/>
      <c r="H1027" s="30" t="str">
        <f t="shared" si="220"/>
        <v>GUP-FF03-P1SGE-138210</v>
      </c>
      <c r="I1027" s="30" t="s">
        <v>2256</v>
      </c>
      <c r="J1027" s="28" t="s">
        <v>65</v>
      </c>
      <c r="K1027" s="31">
        <v>45087</v>
      </c>
      <c r="L1027" s="31">
        <v>45213</v>
      </c>
      <c r="M1027" s="28" t="s">
        <v>2149</v>
      </c>
      <c r="N1027" s="28" t="s">
        <v>2150</v>
      </c>
      <c r="O1027" s="28" t="s">
        <v>52</v>
      </c>
      <c r="P1027" s="28"/>
      <c r="Q1027" s="28"/>
      <c r="R1027" s="28"/>
      <c r="S1027" s="28" t="s">
        <v>2151</v>
      </c>
      <c r="T1027" s="29" t="s">
        <v>67</v>
      </c>
      <c r="U1027" s="33" t="s">
        <v>2025</v>
      </c>
      <c r="V1027" s="34" t="s">
        <v>2151</v>
      </c>
      <c r="W1027" s="34">
        <v>2</v>
      </c>
      <c r="X1027" s="162">
        <v>45748</v>
      </c>
      <c r="Y1027" s="162">
        <v>45840</v>
      </c>
      <c r="Z1027" s="86"/>
      <c r="AA1027" s="119" t="str" cm="1">
        <f t="array" ref="AA1027">IF(AB1027="","",INDEX(AG1027:DR1027,_xlfn.XMATCH(AB1027,AG1027:DR1027)-1))</f>
        <v xml:space="preserve">DE-GUP-DT-E-23-362 </v>
      </c>
      <c r="AB1027" s="120">
        <f t="shared" si="218"/>
        <v>45009</v>
      </c>
      <c r="AC1027" s="119" cm="1">
        <f t="array" ref="AC1027">IF(AB1027="","",INDEX(AG1027:DR1027,_xlfn.XMATCH(AB1027,AG1027:DR1027)+1))</f>
        <v>0</v>
      </c>
      <c r="AD1027" s="119" t="str" cm="1">
        <f t="array" ref="AD1027">IF(AE1027="","",INDEX(AG1027:DR1027,_xlfn.XMATCH(AE1027,AG1027:DR1027)-1))</f>
        <v>CRS-GUP-DHI-DT-23-1714</v>
      </c>
      <c r="AE1027" s="120">
        <f t="shared" si="219"/>
        <v>44999</v>
      </c>
      <c r="AF1027" s="119" t="str" cm="1">
        <f t="array" ref="AF1027">IF(AE1027="","",INDEX(AG1027:DR1027,_xlfn.XMATCH(AE1027,AG1027:DR1027)+1))</f>
        <v>AA</v>
      </c>
      <c r="AG1027" s="43" t="s">
        <v>6718</v>
      </c>
      <c r="AH1027" s="117">
        <v>44991</v>
      </c>
      <c r="AI1027" s="199" t="s">
        <v>90</v>
      </c>
      <c r="AJ1027" s="43" t="s">
        <v>6854</v>
      </c>
      <c r="AK1027" s="117">
        <v>44999</v>
      </c>
      <c r="AL1027" s="43" t="s">
        <v>84</v>
      </c>
      <c r="AM1027" s="43" t="s">
        <v>8222</v>
      </c>
      <c r="AN1027" s="117">
        <v>45009</v>
      </c>
      <c r="AO1027" s="43">
        <v>0</v>
      </c>
      <c r="AQ1027" s="117"/>
      <c r="AT1027" s="117"/>
      <c r="AW1027" s="117"/>
      <c r="AZ1027" s="117"/>
      <c r="BC1027" s="117"/>
      <c r="BF1027" s="117"/>
      <c r="BI1027" s="117"/>
      <c r="BL1027" s="117"/>
      <c r="BR1027" s="117"/>
      <c r="BX1027" s="117"/>
      <c r="CD1027" s="117"/>
      <c r="CJ1027" s="117"/>
      <c r="CP1027" s="117"/>
      <c r="CV1027" s="117"/>
      <c r="DB1027" s="117"/>
      <c r="DH1027" s="117"/>
      <c r="DN1027" s="117"/>
      <c r="DS1027" s="31" cm="1">
        <f t="array" ref="DS1027">_xlfn.TAKE(_xlfn.CHOOSECOLS(_xlfn.WRAPROWS($AG1027:$DR1027,6),2),1)</f>
        <v>44991</v>
      </c>
      <c r="DT1027" s="31" cm="1">
        <f t="array" ref="DT1027">_xlfn.TAKE(_xlfn._xlws.FILTER(_xlfn.CHOOSECOLS(_xlfn.WRAPROWS($AG1027:$DR1027,6),2),
(_xlfn.CHOOSECOLS(_xlfn.WRAPROWS($AG1027:$DR1027,6),3) = "0") +
(_xlfn.CHOOSECOLS(_xlfn.WRAPROWS($AG1027:$DR1027,6),3) = 0) +
(_xlfn.CHOOSECOLS(_xlfn.WRAPROWS($AG1027:$DR1027,6),3) = "0(CP)")),1)</f>
        <v>45009</v>
      </c>
    </row>
    <row r="1028" spans="1:124" s="43" customFormat="1" x14ac:dyDescent="0.45">
      <c r="A1028" s="29"/>
      <c r="B1028" s="28" t="s">
        <v>59</v>
      </c>
      <c r="C1028" s="29" t="s">
        <v>2146</v>
      </c>
      <c r="D1028" s="28" t="s">
        <v>101</v>
      </c>
      <c r="E1028" s="28" t="s">
        <v>2170</v>
      </c>
      <c r="F1028" s="28" t="s">
        <v>2257</v>
      </c>
      <c r="G1028" s="28"/>
      <c r="H1028" s="30" t="str">
        <f t="shared" si="220"/>
        <v>GUP-FF01-P1SGE-138110</v>
      </c>
      <c r="I1028" s="30" t="s">
        <v>2258</v>
      </c>
      <c r="J1028" s="29" t="s">
        <v>542</v>
      </c>
      <c r="K1028" s="31">
        <v>45087</v>
      </c>
      <c r="L1028" s="31"/>
      <c r="M1028" s="28" t="s">
        <v>2149</v>
      </c>
      <c r="N1028" s="28" t="s">
        <v>2150</v>
      </c>
      <c r="O1028" s="28" t="s">
        <v>52</v>
      </c>
      <c r="P1028" s="28"/>
      <c r="Q1028" s="28"/>
      <c r="R1028" s="28"/>
      <c r="S1028" s="28" t="s">
        <v>2151</v>
      </c>
      <c r="T1028" s="29" t="s">
        <v>67</v>
      </c>
      <c r="U1028" s="33" t="s">
        <v>2025</v>
      </c>
      <c r="V1028" s="34" t="s">
        <v>2151</v>
      </c>
      <c r="W1028" s="34">
        <v>2</v>
      </c>
      <c r="X1028" s="162">
        <v>45748</v>
      </c>
      <c r="Y1028" s="162">
        <v>45840</v>
      </c>
      <c r="Z1028" s="86"/>
      <c r="AA1028" s="119" t="str" cm="1">
        <f t="array" ref="AA1028">IF(AB1028="","",INDEX(AG1028:DR1028,_xlfn.XMATCH(AB1028,AG1028:DR1028)-1))</f>
        <v>DE-GUP-DT-E-24-283</v>
      </c>
      <c r="AB1028" s="120">
        <f t="shared" ref="AB1028:AB1091" si="229">IF(AH1028="", "",MAX(AH1028,AN1028,AT1028,AZ1028,BF1028,BL1028,BR1028,BX1028,CD1028,CJ1028,CP1028,CV1028,DB1028,DH1028,DN1028))</f>
        <v>45625</v>
      </c>
      <c r="AC1028" s="119" cm="1">
        <f t="array" ref="AC1028">IF(AB1028="","",INDEX(AG1028:DR1028,_xlfn.XMATCH(AB1028,AG1028:DR1028)+1))</f>
        <v>2</v>
      </c>
      <c r="AD1028" s="119" t="str" cm="1">
        <f t="array" ref="AD1028">IF(AE1028="","",INDEX(AG1028:DR1028,_xlfn.XMATCH(AE1028,AG1028:DR1028)-1))</f>
        <v>자체 CRS 개정 후 제출</v>
      </c>
      <c r="AE1028" s="120">
        <f t="shared" ref="AE1028:AE1091" si="230">IF(AK1028="", "",MAX(AK1028,AQ1028,AW1028,BC1028,BI1028,BO1028,BU1028,CA1028,CG1028,CM1028,CS1028,CY1028,DE1028,DK1028,DQ1028))</f>
        <v>45624</v>
      </c>
      <c r="AF1028" s="119" t="str" cm="1">
        <f t="array" ref="AF1028">IF(AE1028="","",INDEX(AG1028:DR1028,_xlfn.XMATCH(AE1028,AG1028:DR1028)+1))</f>
        <v>N/A</v>
      </c>
      <c r="AG1028" s="43" t="s">
        <v>6717</v>
      </c>
      <c r="AH1028" s="117">
        <v>44991</v>
      </c>
      <c r="AI1028" s="199">
        <v>0</v>
      </c>
      <c r="AJ1028" s="43" t="s">
        <v>6854</v>
      </c>
      <c r="AK1028" s="117">
        <v>44999</v>
      </c>
      <c r="AL1028" s="43" t="s">
        <v>73</v>
      </c>
      <c r="AM1028" s="43" t="s">
        <v>8314</v>
      </c>
      <c r="AN1028" s="117">
        <v>45377</v>
      </c>
      <c r="AO1028" s="43">
        <v>1</v>
      </c>
      <c r="AP1028" s="43" t="s">
        <v>7690</v>
      </c>
      <c r="AQ1028" s="117">
        <v>45624</v>
      </c>
      <c r="AR1028" s="43" t="s">
        <v>456</v>
      </c>
      <c r="AS1028" s="43" t="s">
        <v>8652</v>
      </c>
      <c r="AT1028" s="117">
        <v>45625</v>
      </c>
      <c r="AU1028" s="43">
        <v>2</v>
      </c>
      <c r="AW1028" s="117"/>
      <c r="AZ1028" s="117"/>
      <c r="BC1028" s="117"/>
      <c r="BF1028" s="117"/>
      <c r="BI1028" s="117"/>
      <c r="BL1028" s="117"/>
      <c r="BR1028" s="117"/>
      <c r="BX1028" s="117"/>
      <c r="CD1028" s="117"/>
      <c r="CJ1028" s="117"/>
      <c r="CP1028" s="117"/>
      <c r="CV1028" s="117"/>
      <c r="DB1028" s="117"/>
      <c r="DH1028" s="117"/>
      <c r="DN1028" s="117"/>
      <c r="DS1028" s="31" cm="1">
        <f t="array" ref="DS1028">_xlfn.TAKE(_xlfn.CHOOSECOLS(_xlfn.WRAPROWS($AG1028:$DR1028,6),2),1)</f>
        <v>44991</v>
      </c>
      <c r="DT1028" s="31" cm="1">
        <f t="array" ref="DT1028">_xlfn.TAKE(_xlfn._xlws.FILTER(_xlfn.CHOOSECOLS(_xlfn.WRAPROWS($AG1028:$DR1028,6),2),
(_xlfn.CHOOSECOLS(_xlfn.WRAPROWS($AG1028:$DR1028,6),3) = "0") +
(_xlfn.CHOOSECOLS(_xlfn.WRAPROWS($AG1028:$DR1028,6),3) = 0) +
(_xlfn.CHOOSECOLS(_xlfn.WRAPROWS($AG1028:$DR1028,6),3) = "0(CP)")),1)</f>
        <v>44991</v>
      </c>
    </row>
    <row r="1029" spans="1:124" s="43" customFormat="1" x14ac:dyDescent="0.45">
      <c r="A1029" s="29"/>
      <c r="B1029" s="28" t="s">
        <v>59</v>
      </c>
      <c r="C1029" s="29" t="s">
        <v>2237</v>
      </c>
      <c r="D1029" s="28" t="s">
        <v>101</v>
      </c>
      <c r="E1029" s="28" t="s">
        <v>2170</v>
      </c>
      <c r="F1029" s="28" t="s">
        <v>2259</v>
      </c>
      <c r="G1029" s="28"/>
      <c r="H1029" s="30" t="str">
        <f t="shared" si="220"/>
        <v>GUP-FF05-P1SGE-138310</v>
      </c>
      <c r="I1029" s="30" t="s">
        <v>2260</v>
      </c>
      <c r="J1029" s="28" t="s">
        <v>96</v>
      </c>
      <c r="K1029" s="31">
        <v>45087</v>
      </c>
      <c r="L1029" s="31"/>
      <c r="M1029" s="28" t="s">
        <v>2149</v>
      </c>
      <c r="N1029" s="28" t="s">
        <v>2150</v>
      </c>
      <c r="O1029" s="28" t="s">
        <v>52</v>
      </c>
      <c r="P1029" s="28"/>
      <c r="Q1029" s="28"/>
      <c r="R1029" s="28"/>
      <c r="S1029" s="28" t="s">
        <v>2151</v>
      </c>
      <c r="T1029" s="29" t="s">
        <v>67</v>
      </c>
      <c r="U1029" s="33" t="s">
        <v>2025</v>
      </c>
      <c r="V1029" s="34" t="s">
        <v>2151</v>
      </c>
      <c r="W1029" s="34">
        <v>2</v>
      </c>
      <c r="X1029" s="162">
        <v>45748</v>
      </c>
      <c r="Y1029" s="162">
        <v>45840</v>
      </c>
      <c r="Z1029" s="86"/>
      <c r="AA1029" s="119" t="str" cm="1">
        <f t="array" ref="AA1029">IF(AB1029="","",INDEX(AG1029:DR1029,_xlfn.XMATCH(AB1029,AG1029:DR1029)-1))</f>
        <v>DE-GUP-DT-E-23-266</v>
      </c>
      <c r="AB1029" s="120">
        <f t="shared" si="229"/>
        <v>44991</v>
      </c>
      <c r="AC1029" s="119" cm="1">
        <f t="array" ref="AC1029">IF(AB1029="","",INDEX(AG1029:DR1029,_xlfn.XMATCH(AB1029,AG1029:DR1029)+1))</f>
        <v>0</v>
      </c>
      <c r="AD1029" s="119" t="str" cm="1">
        <f t="array" ref="AD1029">IF(AE1029="","",INDEX(AG1029:DR1029,_xlfn.XMATCH(AE1029,AG1029:DR1029)-1))</f>
        <v>CRS-GUP-DHI-DT-23-1714</v>
      </c>
      <c r="AE1029" s="120">
        <f>IF(AK1029="", "",MAX(AK1029,AQ1029,AW1029,BC1029,BI1029,BO1029,BU1029,CA1029,CG1029,CM1029,CS1029,CY1029,DE1029,DK1029,DQ1029))</f>
        <v>44999</v>
      </c>
      <c r="AF1029" s="119" t="str" cm="1">
        <f t="array" ref="AF1029">IF(AE1029="","",INDEX(AG1029:DR1029,_xlfn.XMATCH(AE1029,AG1029:DR1029)+1))</f>
        <v>NC</v>
      </c>
      <c r="AG1029" s="43" t="s">
        <v>6717</v>
      </c>
      <c r="AH1029" s="117">
        <v>44991</v>
      </c>
      <c r="AI1029" s="199">
        <v>0</v>
      </c>
      <c r="AJ1029" s="43" t="s">
        <v>6854</v>
      </c>
      <c r="AK1029" s="117">
        <v>44999</v>
      </c>
      <c r="AL1029" s="43" t="s">
        <v>73</v>
      </c>
      <c r="AN1029" s="117"/>
      <c r="AQ1029" s="117"/>
      <c r="AT1029" s="117"/>
      <c r="AW1029" s="117"/>
      <c r="AZ1029" s="117"/>
      <c r="BC1029" s="117"/>
      <c r="BF1029" s="117"/>
      <c r="BI1029" s="117"/>
      <c r="BL1029" s="117"/>
      <c r="BR1029" s="117"/>
      <c r="BX1029" s="117"/>
      <c r="CD1029" s="117"/>
      <c r="CJ1029" s="117"/>
      <c r="CP1029" s="117"/>
      <c r="CV1029" s="117"/>
      <c r="DB1029" s="117"/>
      <c r="DH1029" s="117"/>
      <c r="DN1029" s="117"/>
      <c r="DS1029" s="31" cm="1">
        <f t="array" ref="DS1029">_xlfn.TAKE(_xlfn.CHOOSECOLS(_xlfn.WRAPROWS($AG1029:$DR1029,6),2),1)</f>
        <v>44991</v>
      </c>
      <c r="DT1029" s="31" cm="1">
        <f t="array" ref="DT1029">_xlfn.TAKE(_xlfn._xlws.FILTER(_xlfn.CHOOSECOLS(_xlfn.WRAPROWS($AG1029:$DR1029,6),2),
(_xlfn.CHOOSECOLS(_xlfn.WRAPROWS($AG1029:$DR1029,6),3) = "0") +
(_xlfn.CHOOSECOLS(_xlfn.WRAPROWS($AG1029:$DR1029,6),3) = 0) +
(_xlfn.CHOOSECOLS(_xlfn.WRAPROWS($AG1029:$DR1029,6),3) = "0(CP)")),1)</f>
        <v>44991</v>
      </c>
    </row>
    <row r="1030" spans="1:124" s="43" customFormat="1" x14ac:dyDescent="0.45">
      <c r="A1030" s="29"/>
      <c r="B1030" s="28" t="s">
        <v>59</v>
      </c>
      <c r="C1030" s="29" t="s">
        <v>2196</v>
      </c>
      <c r="D1030" s="28" t="s">
        <v>101</v>
      </c>
      <c r="E1030" s="28" t="s">
        <v>2191</v>
      </c>
      <c r="F1030" s="28" t="s">
        <v>2261</v>
      </c>
      <c r="G1030" s="28"/>
      <c r="H1030" s="30" t="str">
        <f t="shared" si="220"/>
        <v>GUP-FF03-P1CYE-139910</v>
      </c>
      <c r="I1030" s="30" t="s">
        <v>2262</v>
      </c>
      <c r="J1030" s="28" t="s">
        <v>96</v>
      </c>
      <c r="K1030" s="31">
        <v>45087</v>
      </c>
      <c r="L1030" s="31"/>
      <c r="M1030" s="28" t="s">
        <v>2149</v>
      </c>
      <c r="N1030" s="28" t="s">
        <v>2150</v>
      </c>
      <c r="O1030" s="28" t="s">
        <v>52</v>
      </c>
      <c r="P1030" s="29" t="s">
        <v>53</v>
      </c>
      <c r="Q1030" s="28"/>
      <c r="R1030" s="28"/>
      <c r="S1030" s="28" t="s">
        <v>2151</v>
      </c>
      <c r="T1030" s="29" t="s">
        <v>67</v>
      </c>
      <c r="U1030" s="33" t="s">
        <v>2025</v>
      </c>
      <c r="V1030" s="34" t="s">
        <v>2151</v>
      </c>
      <c r="W1030" s="34">
        <v>3</v>
      </c>
      <c r="X1030" s="162">
        <v>45748</v>
      </c>
      <c r="Y1030" s="162">
        <v>45840</v>
      </c>
      <c r="Z1030" s="86"/>
      <c r="AA1030" s="119" t="str" cm="1">
        <f t="array" ref="AA1030">IF(AB1030="","",INDEX(AG1030:DR1030,_xlfn.XMATCH(AB1030,AG1030:DR1030)-1))</f>
        <v>DE-GUP-DT-E-23-865</v>
      </c>
      <c r="AB1030" s="120">
        <f t="shared" si="229"/>
        <v>45223</v>
      </c>
      <c r="AC1030" s="119" cm="1">
        <f t="array" ref="AC1030">IF(AB1030="","",INDEX(AG1030:DR1030,_xlfn.XMATCH(AB1030,AG1030:DR1030)+1))</f>
        <v>1</v>
      </c>
      <c r="AD1030" s="119" t="str" cm="1">
        <f t="array" ref="AD1030">IF(AE1030="","",INDEX(AG1030:DR1030,_xlfn.XMATCH(AE1030,AG1030:DR1030)-1))</f>
        <v>자체 CRS 개정 후 제출</v>
      </c>
      <c r="AE1030" s="120">
        <f t="shared" si="230"/>
        <v>45222</v>
      </c>
      <c r="AF1030" s="119" t="str" cm="1">
        <f t="array" ref="AF1030">IF(AE1030="","",INDEX(AG1030:DR1030,_xlfn.XMATCH(AE1030,AG1030:DR1030)+1))</f>
        <v>N/A</v>
      </c>
      <c r="AG1030" s="43" t="s">
        <v>6558</v>
      </c>
      <c r="AH1030" s="117">
        <v>44979</v>
      </c>
      <c r="AI1030" s="199">
        <v>0</v>
      </c>
      <c r="AJ1030" s="43" t="s">
        <v>7690</v>
      </c>
      <c r="AK1030" s="117">
        <v>45222</v>
      </c>
      <c r="AL1030" s="43" t="s">
        <v>456</v>
      </c>
      <c r="AM1030" s="43" t="s">
        <v>7968</v>
      </c>
      <c r="AN1030" s="117">
        <v>45223</v>
      </c>
      <c r="AO1030" s="43">
        <v>1</v>
      </c>
      <c r="AQ1030" s="117"/>
      <c r="AT1030" s="117"/>
      <c r="AW1030" s="117"/>
      <c r="AZ1030" s="117"/>
      <c r="BC1030" s="117"/>
      <c r="BF1030" s="117"/>
      <c r="BI1030" s="117"/>
      <c r="BL1030" s="117"/>
      <c r="BR1030" s="117"/>
      <c r="BX1030" s="117"/>
      <c r="CD1030" s="117"/>
      <c r="CJ1030" s="117"/>
      <c r="CP1030" s="117"/>
      <c r="CV1030" s="117"/>
      <c r="DB1030" s="117"/>
      <c r="DH1030" s="117"/>
      <c r="DN1030" s="117"/>
      <c r="DS1030" s="31" cm="1">
        <f t="array" ref="DS1030">_xlfn.TAKE(_xlfn.CHOOSECOLS(_xlfn.WRAPROWS($AG1030:$DR1030,6),2),1)</f>
        <v>44979</v>
      </c>
      <c r="DT1030" s="31" cm="1">
        <f t="array" ref="DT1030">_xlfn.TAKE(_xlfn._xlws.FILTER(_xlfn.CHOOSECOLS(_xlfn.WRAPROWS($AG1030:$DR1030,6),2),
(_xlfn.CHOOSECOLS(_xlfn.WRAPROWS($AG1030:$DR1030,6),3) = "0") +
(_xlfn.CHOOSECOLS(_xlfn.WRAPROWS($AG1030:$DR1030,6),3) = 0) +
(_xlfn.CHOOSECOLS(_xlfn.WRAPROWS($AG1030:$DR1030,6),3) = "0(CP)")),1)</f>
        <v>44979</v>
      </c>
    </row>
    <row r="1031" spans="1:124" s="43" customFormat="1" x14ac:dyDescent="0.45">
      <c r="A1031" s="29"/>
      <c r="B1031" s="28" t="s">
        <v>59</v>
      </c>
      <c r="C1031" s="29" t="s">
        <v>2242</v>
      </c>
      <c r="D1031" s="28" t="s">
        <v>101</v>
      </c>
      <c r="E1031" s="28" t="s">
        <v>2191</v>
      </c>
      <c r="F1031" s="28" t="s">
        <v>2263</v>
      </c>
      <c r="G1031" s="28"/>
      <c r="H1031" s="30" t="str">
        <f t="shared" si="220"/>
        <v>GUP-FF02-P1CYE-139810</v>
      </c>
      <c r="I1031" s="30" t="s">
        <v>6560</v>
      </c>
      <c r="J1031" s="29" t="s">
        <v>65</v>
      </c>
      <c r="K1031" s="31">
        <v>45087</v>
      </c>
      <c r="L1031" s="31">
        <v>45213</v>
      </c>
      <c r="M1031" s="28" t="s">
        <v>2149</v>
      </c>
      <c r="N1031" s="28" t="s">
        <v>2150</v>
      </c>
      <c r="O1031" s="28" t="s">
        <v>52</v>
      </c>
      <c r="P1031" s="28"/>
      <c r="Q1031" s="28"/>
      <c r="R1031" s="28"/>
      <c r="S1031" s="28" t="s">
        <v>2151</v>
      </c>
      <c r="T1031" s="29" t="s">
        <v>67</v>
      </c>
      <c r="U1031" s="33" t="s">
        <v>2025</v>
      </c>
      <c r="V1031" s="34" t="s">
        <v>2151</v>
      </c>
      <c r="W1031" s="34">
        <v>2</v>
      </c>
      <c r="X1031" s="162">
        <v>45748</v>
      </c>
      <c r="Y1031" s="162">
        <v>45840</v>
      </c>
      <c r="Z1031" s="35"/>
      <c r="AA1031" s="119" t="str" cm="1">
        <f t="array" ref="AA1031">IF(AB1031="","",INDEX(AG1031:DR1031,_xlfn.XMATCH(AB1031,AG1031:DR1031)-1))</f>
        <v>DE-GUP-DT-E-23-865</v>
      </c>
      <c r="AB1031" s="120">
        <f t="shared" si="229"/>
        <v>45223</v>
      </c>
      <c r="AC1031" s="119" cm="1">
        <f t="array" ref="AC1031">IF(AB1031="","",INDEX(AG1031:DR1031,_xlfn.XMATCH(AB1031,AG1031:DR1031)+1))</f>
        <v>1</v>
      </c>
      <c r="AD1031" s="119" t="str" cm="1">
        <f t="array" ref="AD1031">IF(AE1031="","",INDEX(AG1031:DR1031,_xlfn.XMATCH(AE1031,AG1031:DR1031)-1))</f>
        <v>CRS-GUP-DHI-DT-23-1858</v>
      </c>
      <c r="AE1031" s="120">
        <f t="shared" si="230"/>
        <v>45035</v>
      </c>
      <c r="AF1031" s="119" t="str" cm="1">
        <f t="array" ref="AF1031">IF(AE1031="","",INDEX(AG1031:DR1031,_xlfn.XMATCH(AE1031,AG1031:DR1031)+1))</f>
        <v>AA</v>
      </c>
      <c r="AG1031" s="43" t="s">
        <v>6558</v>
      </c>
      <c r="AH1031" s="117">
        <v>44979</v>
      </c>
      <c r="AI1031" s="199" t="s">
        <v>90</v>
      </c>
      <c r="AJ1031" s="43" t="s">
        <v>6971</v>
      </c>
      <c r="AK1031" s="117">
        <v>45002</v>
      </c>
      <c r="AL1031" s="43" t="s">
        <v>73</v>
      </c>
      <c r="AM1031" s="43" t="s">
        <v>7064</v>
      </c>
      <c r="AN1031" s="117">
        <v>45015</v>
      </c>
      <c r="AO1031" s="43">
        <v>0</v>
      </c>
      <c r="AP1031" s="43" t="s">
        <v>7210</v>
      </c>
      <c r="AQ1031" s="117">
        <v>45035</v>
      </c>
      <c r="AR1031" s="43" t="s">
        <v>84</v>
      </c>
      <c r="AS1031" s="43" t="s">
        <v>7968</v>
      </c>
      <c r="AT1031" s="117">
        <v>45223</v>
      </c>
      <c r="AU1031" s="43">
        <v>1</v>
      </c>
      <c r="AW1031" s="117"/>
      <c r="AZ1031" s="117"/>
      <c r="BC1031" s="117"/>
      <c r="BF1031" s="117"/>
      <c r="BI1031" s="117"/>
      <c r="BL1031" s="117"/>
      <c r="BR1031" s="117"/>
      <c r="BX1031" s="117"/>
      <c r="CD1031" s="117"/>
      <c r="CJ1031" s="117"/>
      <c r="CP1031" s="117"/>
      <c r="CV1031" s="117"/>
      <c r="DB1031" s="117"/>
      <c r="DH1031" s="117"/>
      <c r="DN1031" s="117"/>
      <c r="DS1031" s="31" cm="1">
        <f t="array" ref="DS1031">_xlfn.TAKE(_xlfn.CHOOSECOLS(_xlfn.WRAPROWS($AG1031:$DR1031,6),2),1)</f>
        <v>44979</v>
      </c>
      <c r="DT1031" s="31" cm="1">
        <f t="array" ref="DT1031">_xlfn.TAKE(_xlfn._xlws.FILTER(_xlfn.CHOOSECOLS(_xlfn.WRAPROWS($AG1031:$DR1031,6),2),
(_xlfn.CHOOSECOLS(_xlfn.WRAPROWS($AG1031:$DR1031,6),3) = "0") +
(_xlfn.CHOOSECOLS(_xlfn.WRAPROWS($AG1031:$DR1031,6),3) = 0) +
(_xlfn.CHOOSECOLS(_xlfn.WRAPROWS($AG1031:$DR1031,6),3) = "0(CP)")),1)</f>
        <v>45015</v>
      </c>
    </row>
    <row r="1032" spans="1:124" s="43" customFormat="1" x14ac:dyDescent="0.45">
      <c r="A1032" s="29"/>
      <c r="B1032" s="28" t="s">
        <v>59</v>
      </c>
      <c r="C1032" s="29" t="s">
        <v>2146</v>
      </c>
      <c r="D1032" s="28" t="s">
        <v>101</v>
      </c>
      <c r="E1032" s="28" t="s">
        <v>2186</v>
      </c>
      <c r="F1032" s="28" t="s">
        <v>2264</v>
      </c>
      <c r="G1032" s="28"/>
      <c r="H1032" s="30" t="str">
        <f t="shared" si="220"/>
        <v>GUP-FF01-P1SGZ-139710</v>
      </c>
      <c r="I1032" s="30" t="s">
        <v>2265</v>
      </c>
      <c r="J1032" s="29" t="s">
        <v>65</v>
      </c>
      <c r="K1032" s="31">
        <v>45087</v>
      </c>
      <c r="L1032" s="31">
        <v>45213</v>
      </c>
      <c r="M1032" s="28" t="s">
        <v>2149</v>
      </c>
      <c r="N1032" s="28" t="s">
        <v>2150</v>
      </c>
      <c r="O1032" s="28" t="s">
        <v>52</v>
      </c>
      <c r="P1032" s="28"/>
      <c r="Q1032" s="28"/>
      <c r="R1032" s="28"/>
      <c r="S1032" s="28" t="s">
        <v>2151</v>
      </c>
      <c r="T1032" s="29" t="s">
        <v>67</v>
      </c>
      <c r="U1032" s="33" t="s">
        <v>2025</v>
      </c>
      <c r="V1032" s="34" t="s">
        <v>2151</v>
      </c>
      <c r="W1032" s="34">
        <v>2</v>
      </c>
      <c r="X1032" s="162">
        <v>45748</v>
      </c>
      <c r="Y1032" s="162">
        <v>45840</v>
      </c>
      <c r="Z1032" s="35"/>
      <c r="AA1032" s="119" t="str" cm="1">
        <f t="array" ref="AA1032">IF(AB1032="","",INDEX(AG1032:DR1032,_xlfn.XMATCH(AB1032,AG1032:DR1032)-1))</f>
        <v>DE-GUP-DT-E-23-921</v>
      </c>
      <c r="AB1032" s="120">
        <f t="shared" si="229"/>
        <v>45250</v>
      </c>
      <c r="AC1032" s="119" cm="1">
        <f t="array" ref="AC1032">IF(AB1032="","",INDEX(AG1032:DR1032,_xlfn.XMATCH(AB1032,AG1032:DR1032)+1))</f>
        <v>1</v>
      </c>
      <c r="AD1032" s="119" t="str" cm="1">
        <f t="array" ref="AD1032">IF(AE1032="","",INDEX(AG1032:DR1032,_xlfn.XMATCH(AE1032,AG1032:DR1032)-1))</f>
        <v>자체 CRS 개정 후 제출</v>
      </c>
      <c r="AE1032" s="120">
        <f t="shared" si="230"/>
        <v>45249</v>
      </c>
      <c r="AF1032" s="119" t="str" cm="1">
        <f t="array" ref="AF1032">IF(AE1032="","",INDEX(AG1032:DR1032,_xlfn.XMATCH(AE1032,AG1032:DR1032)+1))</f>
        <v>N/A</v>
      </c>
      <c r="AG1032" s="43" t="s">
        <v>6558</v>
      </c>
      <c r="AH1032" s="117">
        <v>44979</v>
      </c>
      <c r="AI1032" s="199" t="s">
        <v>90</v>
      </c>
      <c r="AJ1032" s="43" t="s">
        <v>6971</v>
      </c>
      <c r="AK1032" s="117">
        <v>45002</v>
      </c>
      <c r="AL1032" s="43" t="s">
        <v>84</v>
      </c>
      <c r="AM1032" s="43" t="s">
        <v>6970</v>
      </c>
      <c r="AN1032" s="117">
        <v>45009</v>
      </c>
      <c r="AO1032" s="43">
        <v>0</v>
      </c>
      <c r="AP1032" s="43" t="s">
        <v>7690</v>
      </c>
      <c r="AQ1032" s="117">
        <v>45249</v>
      </c>
      <c r="AR1032" s="43" t="s">
        <v>456</v>
      </c>
      <c r="AS1032" s="43" t="s">
        <v>8048</v>
      </c>
      <c r="AT1032" s="117">
        <v>45250</v>
      </c>
      <c r="AU1032" s="43">
        <v>1</v>
      </c>
      <c r="AW1032" s="117"/>
      <c r="AZ1032" s="117"/>
      <c r="BC1032" s="117"/>
      <c r="BF1032" s="117"/>
      <c r="BI1032" s="117"/>
      <c r="BL1032" s="117"/>
      <c r="BR1032" s="117"/>
      <c r="BX1032" s="117"/>
      <c r="CD1032" s="117"/>
      <c r="CJ1032" s="117"/>
      <c r="CP1032" s="117"/>
      <c r="CV1032" s="117"/>
      <c r="DB1032" s="117"/>
      <c r="DH1032" s="117"/>
      <c r="DN1032" s="117"/>
      <c r="DS1032" s="31" cm="1">
        <f t="array" ref="DS1032">_xlfn.TAKE(_xlfn.CHOOSECOLS(_xlfn.WRAPROWS($AG1032:$DR1032,6),2),1)</f>
        <v>44979</v>
      </c>
      <c r="DT1032" s="31" cm="1">
        <f t="array" ref="DT1032">_xlfn.TAKE(_xlfn._xlws.FILTER(_xlfn.CHOOSECOLS(_xlfn.WRAPROWS($AG1032:$DR1032,6),2),
(_xlfn.CHOOSECOLS(_xlfn.WRAPROWS($AG1032:$DR1032,6),3) = "0") +
(_xlfn.CHOOSECOLS(_xlfn.WRAPROWS($AG1032:$DR1032,6),3) = 0) +
(_xlfn.CHOOSECOLS(_xlfn.WRAPROWS($AG1032:$DR1032,6),3) = "0(CP)")),1)</f>
        <v>45009</v>
      </c>
    </row>
    <row r="1033" spans="1:124" s="43" customFormat="1" x14ac:dyDescent="0.45">
      <c r="A1033" s="29"/>
      <c r="B1033" s="28" t="s">
        <v>59</v>
      </c>
      <c r="C1033" s="29" t="s">
        <v>2196</v>
      </c>
      <c r="D1033" s="28" t="s">
        <v>101</v>
      </c>
      <c r="E1033" s="28" t="s">
        <v>1707</v>
      </c>
      <c r="F1033" s="28" t="s">
        <v>2266</v>
      </c>
      <c r="G1033" s="28"/>
      <c r="H1033" s="30" t="str">
        <f t="shared" si="220"/>
        <v>GUP-FF03-P1SGA-137216</v>
      </c>
      <c r="I1033" s="30" t="s">
        <v>2267</v>
      </c>
      <c r="J1033" s="28" t="s">
        <v>65</v>
      </c>
      <c r="K1033" s="31">
        <v>44936</v>
      </c>
      <c r="L1033" s="31">
        <v>45089</v>
      </c>
      <c r="M1033" s="28" t="s">
        <v>2149</v>
      </c>
      <c r="N1033" s="28" t="s">
        <v>2150</v>
      </c>
      <c r="O1033" s="28" t="s">
        <v>52</v>
      </c>
      <c r="P1033" s="28"/>
      <c r="Q1033" s="28"/>
      <c r="R1033" s="28"/>
      <c r="S1033" s="28" t="s">
        <v>2151</v>
      </c>
      <c r="T1033" s="29" t="s">
        <v>67</v>
      </c>
      <c r="U1033" s="33" t="s">
        <v>2033</v>
      </c>
      <c r="V1033" s="34" t="s">
        <v>2151</v>
      </c>
      <c r="W1033" s="34">
        <v>2</v>
      </c>
      <c r="X1033" s="162">
        <v>45764</v>
      </c>
      <c r="Y1033" s="162">
        <v>45840</v>
      </c>
      <c r="Z1033" s="86"/>
      <c r="AA1033" s="119" t="str" cm="1">
        <f t="array" ref="AA1033">IF(AB1033="","",INDEX(AG1033:DR1033,_xlfn.XMATCH(AB1033,AG1033:DR1033)-1))</f>
        <v>DE-GUP-DT-E-23-773</v>
      </c>
      <c r="AB1033" s="120">
        <f t="shared" si="229"/>
        <v>45167</v>
      </c>
      <c r="AC1033" s="119" cm="1">
        <f t="array" ref="AC1033">IF(AB1033="","",INDEX(AG1033:DR1033,_xlfn.XMATCH(AB1033,AG1033:DR1033)+1))</f>
        <v>1</v>
      </c>
      <c r="AD1033" s="119" t="str" cm="1">
        <f t="array" ref="AD1033">IF(AE1033="","",INDEX(AG1033:DR1033,_xlfn.XMATCH(AE1033,AG1033:DR1033)-1))</f>
        <v>자체 CRS 개정 후 제출</v>
      </c>
      <c r="AE1033" s="120">
        <f t="shared" si="230"/>
        <v>45166</v>
      </c>
      <c r="AF1033" s="119" t="str" cm="1">
        <f t="array" ref="AF1033">IF(AE1033="","",INDEX(AG1033:DR1033,_xlfn.XMATCH(AE1033,AG1033:DR1033)+1))</f>
        <v>N/A</v>
      </c>
      <c r="AG1033" s="43" t="s">
        <v>5689</v>
      </c>
      <c r="AH1033" s="117">
        <v>44897</v>
      </c>
      <c r="AI1033" s="199" t="s">
        <v>90</v>
      </c>
      <c r="AJ1033" s="43" t="s">
        <v>5840</v>
      </c>
      <c r="AK1033" s="117">
        <v>44911</v>
      </c>
      <c r="AL1033" s="43" t="s">
        <v>84</v>
      </c>
      <c r="AM1033" s="43" t="s">
        <v>6248</v>
      </c>
      <c r="AN1033" s="117">
        <v>44956</v>
      </c>
      <c r="AO1033" s="43">
        <v>0</v>
      </c>
      <c r="AP1033" s="43" t="s">
        <v>7690</v>
      </c>
      <c r="AQ1033" s="117">
        <v>45166</v>
      </c>
      <c r="AR1033" s="43" t="s">
        <v>456</v>
      </c>
      <c r="AS1033" s="43" t="s">
        <v>7850</v>
      </c>
      <c r="AT1033" s="117">
        <v>45167</v>
      </c>
      <c r="AU1033" s="43">
        <v>1</v>
      </c>
      <c r="AW1033" s="117"/>
      <c r="AZ1033" s="117"/>
      <c r="BC1033" s="117"/>
      <c r="BF1033" s="117"/>
      <c r="BI1033" s="117"/>
      <c r="BL1033" s="117"/>
      <c r="BR1033" s="117"/>
      <c r="BX1033" s="117"/>
      <c r="CD1033" s="117"/>
      <c r="CJ1033" s="117"/>
      <c r="CP1033" s="117"/>
      <c r="CV1033" s="117"/>
      <c r="DB1033" s="117"/>
      <c r="DH1033" s="117"/>
      <c r="DN1033" s="117"/>
      <c r="DS1033" s="31" cm="1">
        <f t="array" ref="DS1033">_xlfn.TAKE(_xlfn.CHOOSECOLS(_xlfn.WRAPROWS($AG1033:$DR1033,6),2),1)</f>
        <v>44897</v>
      </c>
      <c r="DT1033" s="31" cm="1">
        <f t="array" ref="DT1033">_xlfn.TAKE(_xlfn._xlws.FILTER(_xlfn.CHOOSECOLS(_xlfn.WRAPROWS($AG1033:$DR1033,6),2),
(_xlfn.CHOOSECOLS(_xlfn.WRAPROWS($AG1033:$DR1033,6),3) = "0") +
(_xlfn.CHOOSECOLS(_xlfn.WRAPROWS($AG1033:$DR1033,6),3) = 0) +
(_xlfn.CHOOSECOLS(_xlfn.WRAPROWS($AG1033:$DR1033,6),3) = "0(CP)")),1)</f>
        <v>44956</v>
      </c>
    </row>
    <row r="1034" spans="1:124" s="43" customFormat="1" x14ac:dyDescent="0.45">
      <c r="A1034" s="29"/>
      <c r="B1034" s="28" t="s">
        <v>59</v>
      </c>
      <c r="C1034" s="29" t="s">
        <v>2146</v>
      </c>
      <c r="D1034" s="28" t="s">
        <v>101</v>
      </c>
      <c r="E1034" s="28" t="s">
        <v>1707</v>
      </c>
      <c r="F1034" s="28" t="s">
        <v>2268</v>
      </c>
      <c r="G1034" s="28"/>
      <c r="H1034" s="30" t="str">
        <f t="shared" si="220"/>
        <v>GUP-FF01-P1SGA-137116</v>
      </c>
      <c r="I1034" s="30" t="s">
        <v>2269</v>
      </c>
      <c r="J1034" s="29" t="s">
        <v>542</v>
      </c>
      <c r="K1034" s="31">
        <v>44936</v>
      </c>
      <c r="L1034" s="31"/>
      <c r="M1034" s="28" t="s">
        <v>2149</v>
      </c>
      <c r="N1034" s="28" t="s">
        <v>2150</v>
      </c>
      <c r="O1034" s="28" t="s">
        <v>52</v>
      </c>
      <c r="P1034" s="28"/>
      <c r="Q1034" s="28"/>
      <c r="R1034" s="28"/>
      <c r="S1034" s="28" t="s">
        <v>2151</v>
      </c>
      <c r="T1034" s="29" t="s">
        <v>67</v>
      </c>
      <c r="U1034" s="33" t="s">
        <v>2033</v>
      </c>
      <c r="V1034" s="34" t="s">
        <v>2151</v>
      </c>
      <c r="W1034" s="34">
        <v>2</v>
      </c>
      <c r="X1034" s="162">
        <v>45764</v>
      </c>
      <c r="Y1034" s="162">
        <v>45840</v>
      </c>
      <c r="Z1034" s="86"/>
      <c r="AA1034" s="119" t="str" cm="1">
        <f t="array" ref="AA1034">IF(AB1034="","",INDEX(AG1034:DR1034,_xlfn.XMATCH(AB1034,AG1034:DR1034)-1))</f>
        <v>DE-GUP-DT-E-24-144</v>
      </c>
      <c r="AB1034" s="120">
        <f t="shared" si="229"/>
        <v>45446</v>
      </c>
      <c r="AC1034" s="119" cm="1">
        <f t="array" ref="AC1034">IF(AB1034="","",INDEX(AG1034:DR1034,_xlfn.XMATCH(AB1034,AG1034:DR1034)+1))</f>
        <v>4</v>
      </c>
      <c r="AD1034" s="119" t="str" cm="1">
        <f t="array" ref="AD1034">IF(AE1034="","",INDEX(AG1034:DR1034,_xlfn.XMATCH(AE1034,AG1034:DR1034)-1))</f>
        <v>자체 CRS 개정 후 제출</v>
      </c>
      <c r="AE1034" s="120">
        <f t="shared" si="230"/>
        <v>45445</v>
      </c>
      <c r="AF1034" s="119" t="str" cm="1">
        <f t="array" ref="AF1034">IF(AE1034="","",INDEX(AG1034:DR1034,_xlfn.XMATCH(AE1034,AG1034:DR1034)+1))</f>
        <v>N/A</v>
      </c>
      <c r="AG1034" s="43" t="s">
        <v>5689</v>
      </c>
      <c r="AH1034" s="117">
        <v>44897</v>
      </c>
      <c r="AI1034" s="199">
        <v>0</v>
      </c>
      <c r="AJ1034" s="43" t="s">
        <v>5840</v>
      </c>
      <c r="AK1034" s="117">
        <v>44911</v>
      </c>
      <c r="AL1034" s="43" t="s">
        <v>73</v>
      </c>
      <c r="AM1034" s="43" t="s">
        <v>7177</v>
      </c>
      <c r="AN1034" s="117">
        <v>45030</v>
      </c>
      <c r="AO1034" s="43">
        <v>1</v>
      </c>
      <c r="AP1034" s="43" t="s">
        <v>7690</v>
      </c>
      <c r="AQ1034" s="117">
        <v>45166</v>
      </c>
      <c r="AR1034" s="43" t="s">
        <v>456</v>
      </c>
      <c r="AS1034" s="43" t="s">
        <v>7850</v>
      </c>
      <c r="AT1034" s="117">
        <v>45167</v>
      </c>
      <c r="AU1034" s="43">
        <v>2</v>
      </c>
      <c r="AV1034" s="43" t="s">
        <v>7690</v>
      </c>
      <c r="AW1034" s="117">
        <v>45264</v>
      </c>
      <c r="AX1034" s="43" t="s">
        <v>456</v>
      </c>
      <c r="AY1034" s="43" t="s">
        <v>8100</v>
      </c>
      <c r="AZ1034" s="117">
        <v>45265</v>
      </c>
      <c r="BA1034" s="43">
        <v>3</v>
      </c>
      <c r="BB1034" s="43" t="s">
        <v>7690</v>
      </c>
      <c r="BC1034" s="117">
        <v>45445</v>
      </c>
      <c r="BD1034" s="43" t="s">
        <v>456</v>
      </c>
      <c r="BE1034" s="43" t="s">
        <v>8395</v>
      </c>
      <c r="BF1034" s="117">
        <v>45446</v>
      </c>
      <c r="BG1034" s="43">
        <v>4</v>
      </c>
      <c r="BI1034" s="117"/>
      <c r="BL1034" s="117"/>
      <c r="BR1034" s="117"/>
      <c r="BX1034" s="117"/>
      <c r="CD1034" s="117"/>
      <c r="CJ1034" s="117"/>
      <c r="CP1034" s="117"/>
      <c r="CV1034" s="117"/>
      <c r="DB1034" s="117"/>
      <c r="DH1034" s="117"/>
      <c r="DN1034" s="117"/>
      <c r="DS1034" s="31" cm="1">
        <f t="array" ref="DS1034">_xlfn.TAKE(_xlfn.CHOOSECOLS(_xlfn.WRAPROWS($AG1034:$DR1034,6),2),1)</f>
        <v>44897</v>
      </c>
      <c r="DT1034" s="31" cm="1">
        <f t="array" ref="DT1034">_xlfn.TAKE(_xlfn._xlws.FILTER(_xlfn.CHOOSECOLS(_xlfn.WRAPROWS($AG1034:$DR1034,6),2),
(_xlfn.CHOOSECOLS(_xlfn.WRAPROWS($AG1034:$DR1034,6),3) = "0") +
(_xlfn.CHOOSECOLS(_xlfn.WRAPROWS($AG1034:$DR1034,6),3) = 0) +
(_xlfn.CHOOSECOLS(_xlfn.WRAPROWS($AG1034:$DR1034,6),3) = "0(CP)")),1)</f>
        <v>44897</v>
      </c>
    </row>
    <row r="1035" spans="1:124" s="114" customFormat="1" x14ac:dyDescent="0.45">
      <c r="A1035" s="38"/>
      <c r="B1035" s="28" t="s">
        <v>59</v>
      </c>
      <c r="C1035" s="38" t="s">
        <v>2237</v>
      </c>
      <c r="D1035" s="28" t="s">
        <v>101</v>
      </c>
      <c r="E1035" s="28" t="s">
        <v>1707</v>
      </c>
      <c r="F1035" s="28" t="s">
        <v>2270</v>
      </c>
      <c r="G1035" s="28"/>
      <c r="H1035" s="30" t="str">
        <f t="shared" si="220"/>
        <v>GUP-FF05-P1SGA-137316</v>
      </c>
      <c r="I1035" s="41" t="s">
        <v>2271</v>
      </c>
      <c r="J1035" s="28" t="s">
        <v>96</v>
      </c>
      <c r="K1035" s="31">
        <v>44936</v>
      </c>
      <c r="L1035" s="31"/>
      <c r="M1035" s="28" t="s">
        <v>2149</v>
      </c>
      <c r="N1035" s="28" t="s">
        <v>2150</v>
      </c>
      <c r="O1035" s="28" t="s">
        <v>52</v>
      </c>
      <c r="P1035" s="28"/>
      <c r="Q1035" s="28"/>
      <c r="R1035" s="28"/>
      <c r="S1035" s="28" t="s">
        <v>2151</v>
      </c>
      <c r="T1035" s="29" t="s">
        <v>67</v>
      </c>
      <c r="U1035" s="39" t="s">
        <v>2033</v>
      </c>
      <c r="V1035" s="40" t="s">
        <v>2151</v>
      </c>
      <c r="W1035" s="34">
        <v>2</v>
      </c>
      <c r="X1035" s="162">
        <v>45764</v>
      </c>
      <c r="Y1035" s="162">
        <v>45840</v>
      </c>
      <c r="Z1035" s="86"/>
      <c r="AA1035" s="107" t="str" cm="1">
        <f t="array" ref="AA1035">IF(AB1035="","",INDEX(AG1035:DR1035,_xlfn.XMATCH(AB1035,AG1035:DR1035)-1))</f>
        <v>DE-GUP-DT-E-22-1025</v>
      </c>
      <c r="AB1035" s="113">
        <f t="shared" si="229"/>
        <v>44897</v>
      </c>
      <c r="AC1035" s="107" cm="1">
        <f t="array" ref="AC1035">IF(AB1035="","",INDEX(AG1035:DR1035,_xlfn.XMATCH(AB1035,AG1035:DR1035)+1))</f>
        <v>0</v>
      </c>
      <c r="AD1035" s="107" t="str" cm="1">
        <f t="array" ref="AD1035">IF(AE1035="","",INDEX(AG1035:DR1035,_xlfn.XMATCH(AE1035,AG1035:DR1035)-1))</f>
        <v>CRS-GUP-DHI-DT-22-1275</v>
      </c>
      <c r="AE1035" s="113">
        <f t="shared" si="230"/>
        <v>44911</v>
      </c>
      <c r="AF1035" s="107" t="str" cm="1">
        <f t="array" ref="AF1035">IF(AE1035="","",INDEX(AG1035:DR1035,_xlfn.XMATCH(AE1035,AG1035:DR1035)+1))</f>
        <v>NC</v>
      </c>
      <c r="AG1035" s="114" t="s">
        <v>5689</v>
      </c>
      <c r="AH1035" s="115">
        <v>44897</v>
      </c>
      <c r="AI1035" s="198">
        <v>0</v>
      </c>
      <c r="AJ1035" s="114" t="s">
        <v>5840</v>
      </c>
      <c r="AK1035" s="115">
        <v>44911</v>
      </c>
      <c r="AL1035" s="114" t="s">
        <v>73</v>
      </c>
      <c r="AN1035" s="115"/>
      <c r="AQ1035" s="127"/>
      <c r="AT1035" s="115"/>
      <c r="AW1035" s="115"/>
      <c r="AZ1035" s="115"/>
      <c r="BC1035" s="115"/>
      <c r="BF1035" s="115"/>
      <c r="BI1035" s="115"/>
      <c r="BL1035" s="115"/>
      <c r="BR1035" s="115"/>
      <c r="BX1035" s="115"/>
      <c r="CD1035" s="115"/>
      <c r="CJ1035" s="115"/>
      <c r="CP1035" s="115"/>
      <c r="CV1035" s="115"/>
      <c r="DB1035" s="115"/>
      <c r="DH1035" s="115"/>
      <c r="DN1035" s="115"/>
      <c r="DS1035" s="31" cm="1">
        <f t="array" ref="DS1035">_xlfn.TAKE(_xlfn.CHOOSECOLS(_xlfn.WRAPROWS($AG1035:$DR1035,6),2),1)</f>
        <v>44897</v>
      </c>
      <c r="DT1035" s="31" cm="1">
        <f t="array" ref="DT1035">_xlfn.TAKE(_xlfn._xlws.FILTER(_xlfn.CHOOSECOLS(_xlfn.WRAPROWS($AG1035:$DR1035,6),2),
(_xlfn.CHOOSECOLS(_xlfn.WRAPROWS($AG1035:$DR1035,6),3) = "0") +
(_xlfn.CHOOSECOLS(_xlfn.WRAPROWS($AG1035:$DR1035,6),3) = 0) +
(_xlfn.CHOOSECOLS(_xlfn.WRAPROWS($AG1035:$DR1035,6),3) = "0(CP)")),1)</f>
        <v>44897</v>
      </c>
    </row>
    <row r="1036" spans="1:124" s="43" customFormat="1" x14ac:dyDescent="0.45">
      <c r="A1036" s="29"/>
      <c r="B1036" s="28" t="s">
        <v>59</v>
      </c>
      <c r="C1036" s="29" t="s">
        <v>2196</v>
      </c>
      <c r="D1036" s="28" t="s">
        <v>101</v>
      </c>
      <c r="E1036" s="28" t="s">
        <v>2182</v>
      </c>
      <c r="F1036" s="28">
        <v>139216</v>
      </c>
      <c r="G1036" s="28"/>
      <c r="H1036" s="30" t="str">
        <f t="shared" si="220"/>
        <v>GUP-FF03-P1SGK-139216</v>
      </c>
      <c r="I1036" s="110" t="s">
        <v>5239</v>
      </c>
      <c r="J1036" s="28" t="s">
        <v>65</v>
      </c>
      <c r="K1036" s="31">
        <v>44936</v>
      </c>
      <c r="L1036" s="31">
        <v>45089</v>
      </c>
      <c r="M1036" s="28" t="s">
        <v>2149</v>
      </c>
      <c r="N1036" s="28" t="s">
        <v>2150</v>
      </c>
      <c r="O1036" s="28" t="s">
        <v>52</v>
      </c>
      <c r="P1036" s="28"/>
      <c r="Q1036" s="28"/>
      <c r="R1036" s="28"/>
      <c r="S1036" s="28" t="s">
        <v>2151</v>
      </c>
      <c r="T1036" s="29" t="s">
        <v>67</v>
      </c>
      <c r="U1036" s="33" t="s">
        <v>2033</v>
      </c>
      <c r="V1036" s="34" t="s">
        <v>2151</v>
      </c>
      <c r="W1036" s="34">
        <v>2</v>
      </c>
      <c r="X1036" s="162">
        <v>45764</v>
      </c>
      <c r="Y1036" s="162">
        <v>45840</v>
      </c>
      <c r="Z1036" s="86"/>
      <c r="AA1036" s="119" t="str" cm="1">
        <f t="array" ref="AA1036">IF(AB1036="","",INDEX(AG1036:DR1036,_xlfn.XMATCH(AB1036,AG1036:DR1036)-1))</f>
        <v>DE-GUP-DT-E-23-773</v>
      </c>
      <c r="AB1036" s="120">
        <f t="shared" ref="AB1036:AB1038" si="231">IF(AH1036="", "",MAX(AH1036,AN1036,AT1036,AZ1036,BF1036,BL1036,BR1036,BX1036,CD1036,CJ1036,CP1036,CV1036,DB1036,DH1036,DN1036))</f>
        <v>45167</v>
      </c>
      <c r="AC1036" s="119" cm="1">
        <f t="array" ref="AC1036">IF(AB1036="","",INDEX(AG1036:DR1036,_xlfn.XMATCH(AB1036,AG1036:DR1036)+1))</f>
        <v>1</v>
      </c>
      <c r="AD1036" s="119" t="str" cm="1">
        <f t="array" ref="AD1036">IF(AE1036="","",INDEX(AG1036:DR1036,_xlfn.XMATCH(AE1036,AG1036:DR1036)-1))</f>
        <v>자체 CRS 개정 후 제출</v>
      </c>
      <c r="AE1036" s="120">
        <f t="shared" ref="AE1036:AE1038" si="232">IF(AK1036="", "",MAX(AK1036,AQ1036,AW1036,BC1036,BI1036,BO1036,BU1036,CA1036,CG1036,CM1036,CS1036,CY1036,DE1036,DK1036,DQ1036))</f>
        <v>45166</v>
      </c>
      <c r="AF1036" s="119" t="str" cm="1">
        <f t="array" ref="AF1036">IF(AE1036="","",INDEX(AG1036:DR1036,_xlfn.XMATCH(AE1036,AG1036:DR1036)+1))</f>
        <v>N/A</v>
      </c>
      <c r="AG1036" s="43" t="s">
        <v>5689</v>
      </c>
      <c r="AH1036" s="117">
        <v>44897</v>
      </c>
      <c r="AI1036" s="199" t="s">
        <v>90</v>
      </c>
      <c r="AJ1036" s="43" t="s">
        <v>5840</v>
      </c>
      <c r="AK1036" s="117">
        <v>44911</v>
      </c>
      <c r="AL1036" s="43" t="s">
        <v>84</v>
      </c>
      <c r="AM1036" s="43" t="s">
        <v>6248</v>
      </c>
      <c r="AN1036" s="117">
        <v>44956</v>
      </c>
      <c r="AO1036" s="43">
        <v>0</v>
      </c>
      <c r="AP1036" s="43" t="s">
        <v>7690</v>
      </c>
      <c r="AQ1036" s="117">
        <v>45166</v>
      </c>
      <c r="AR1036" s="43" t="s">
        <v>456</v>
      </c>
      <c r="AS1036" s="43" t="s">
        <v>7850</v>
      </c>
      <c r="AT1036" s="117">
        <v>45167</v>
      </c>
      <c r="AU1036" s="43">
        <v>1</v>
      </c>
      <c r="AW1036" s="117"/>
      <c r="AZ1036" s="117"/>
      <c r="BC1036" s="117"/>
      <c r="BF1036" s="117"/>
      <c r="BI1036" s="117"/>
      <c r="BL1036" s="117"/>
      <c r="BR1036" s="117"/>
      <c r="BX1036" s="117"/>
      <c r="CD1036" s="117"/>
      <c r="CJ1036" s="117"/>
      <c r="CP1036" s="117"/>
      <c r="CV1036" s="117"/>
      <c r="DB1036" s="117"/>
      <c r="DH1036" s="117"/>
      <c r="DN1036" s="117"/>
      <c r="DS1036" s="31" cm="1">
        <f t="array" ref="DS1036">_xlfn.TAKE(_xlfn.CHOOSECOLS(_xlfn.WRAPROWS($AG1036:$DR1036,6),2),1)</f>
        <v>44897</v>
      </c>
      <c r="DT1036" s="31" cm="1">
        <f t="array" ref="DT1036">_xlfn.TAKE(_xlfn._xlws.FILTER(_xlfn.CHOOSECOLS(_xlfn.WRAPROWS($AG1036:$DR1036,6),2),
(_xlfn.CHOOSECOLS(_xlfn.WRAPROWS($AG1036:$DR1036,6),3) = "0") +
(_xlfn.CHOOSECOLS(_xlfn.WRAPROWS($AG1036:$DR1036,6),3) = 0) +
(_xlfn.CHOOSECOLS(_xlfn.WRAPROWS($AG1036:$DR1036,6),3) = "0(CP)")),1)</f>
        <v>44956</v>
      </c>
    </row>
    <row r="1037" spans="1:124" s="43" customFormat="1" x14ac:dyDescent="0.45">
      <c r="A1037" s="29"/>
      <c r="B1037" s="28" t="s">
        <v>59</v>
      </c>
      <c r="C1037" s="29" t="s">
        <v>2146</v>
      </c>
      <c r="D1037" s="28" t="s">
        <v>101</v>
      </c>
      <c r="E1037" s="28" t="s">
        <v>2182</v>
      </c>
      <c r="F1037" s="28">
        <v>139116</v>
      </c>
      <c r="G1037" s="28"/>
      <c r="H1037" s="30" t="str">
        <f t="shared" si="220"/>
        <v>GUP-FF01-P1SGK-139116</v>
      </c>
      <c r="I1037" s="110" t="s">
        <v>8396</v>
      </c>
      <c r="J1037" s="29" t="s">
        <v>542</v>
      </c>
      <c r="K1037" s="31">
        <v>44936</v>
      </c>
      <c r="L1037" s="31"/>
      <c r="M1037" s="28" t="s">
        <v>2149</v>
      </c>
      <c r="N1037" s="28" t="s">
        <v>2150</v>
      </c>
      <c r="O1037" s="28" t="s">
        <v>52</v>
      </c>
      <c r="P1037" s="28"/>
      <c r="Q1037" s="28"/>
      <c r="R1037" s="28"/>
      <c r="S1037" s="28" t="s">
        <v>2151</v>
      </c>
      <c r="T1037" s="29" t="s">
        <v>67</v>
      </c>
      <c r="U1037" s="33" t="s">
        <v>2033</v>
      </c>
      <c r="V1037" s="34" t="s">
        <v>2151</v>
      </c>
      <c r="W1037" s="34">
        <v>2</v>
      </c>
      <c r="X1037" s="162">
        <v>45764</v>
      </c>
      <c r="Y1037" s="162">
        <v>45840</v>
      </c>
      <c r="Z1037" s="86"/>
      <c r="AA1037" s="119" t="str" cm="1">
        <f t="array" ref="AA1037">IF(AB1037="","",INDEX(AG1037:DR1037,_xlfn.XMATCH(AB1037,AG1037:DR1037)-1))</f>
        <v>DE-GUP-DT-E-23-773</v>
      </c>
      <c r="AB1037" s="120">
        <f t="shared" si="231"/>
        <v>45167</v>
      </c>
      <c r="AC1037" s="119" cm="1">
        <f t="array" ref="AC1037">IF(AB1037="","",INDEX(AG1037:DR1037,_xlfn.XMATCH(AB1037,AG1037:DR1037)+1))</f>
        <v>1</v>
      </c>
      <c r="AD1037" s="119" t="str" cm="1">
        <f t="array" ref="AD1037">IF(AE1037="","",INDEX(AG1037:DR1037,_xlfn.XMATCH(AE1037,AG1037:DR1037)-1))</f>
        <v>CRS-GUP-DHI-DT-22-1275</v>
      </c>
      <c r="AE1037" s="120">
        <f t="shared" si="232"/>
        <v>44911</v>
      </c>
      <c r="AF1037" s="119" t="str" cm="1">
        <f t="array" ref="AF1037">IF(AE1037="","",INDEX(AG1037:DR1037,_xlfn.XMATCH(AE1037,AG1037:DR1037)+1))</f>
        <v>NC</v>
      </c>
      <c r="AG1037" s="43" t="s">
        <v>5689</v>
      </c>
      <c r="AH1037" s="117">
        <v>44897</v>
      </c>
      <c r="AI1037" s="199">
        <v>0</v>
      </c>
      <c r="AJ1037" s="43" t="s">
        <v>5840</v>
      </c>
      <c r="AK1037" s="117">
        <v>44911</v>
      </c>
      <c r="AL1037" s="43" t="s">
        <v>73</v>
      </c>
      <c r="AM1037" s="43" t="s">
        <v>7850</v>
      </c>
      <c r="AN1037" s="117">
        <v>45167</v>
      </c>
      <c r="AO1037" s="43">
        <v>1</v>
      </c>
      <c r="AQ1037" s="117"/>
      <c r="AT1037" s="117"/>
      <c r="AW1037" s="117"/>
      <c r="AZ1037" s="117"/>
      <c r="BC1037" s="117"/>
      <c r="BF1037" s="117"/>
      <c r="BI1037" s="117"/>
      <c r="BL1037" s="117"/>
      <c r="BR1037" s="117"/>
      <c r="BX1037" s="117"/>
      <c r="CD1037" s="117"/>
      <c r="CJ1037" s="117"/>
      <c r="CP1037" s="117"/>
      <c r="CV1037" s="117"/>
      <c r="DB1037" s="117"/>
      <c r="DH1037" s="117"/>
      <c r="DN1037" s="117"/>
      <c r="DS1037" s="31" cm="1">
        <f t="array" ref="DS1037">_xlfn.TAKE(_xlfn.CHOOSECOLS(_xlfn.WRAPROWS($AG1037:$DR1037,6),2),1)</f>
        <v>44897</v>
      </c>
      <c r="DT1037" s="31" cm="1">
        <f t="array" ref="DT1037">_xlfn.TAKE(_xlfn._xlws.FILTER(_xlfn.CHOOSECOLS(_xlfn.WRAPROWS($AG1037:$DR1037,6),2),
(_xlfn.CHOOSECOLS(_xlfn.WRAPROWS($AG1037:$DR1037,6),3) = "0") +
(_xlfn.CHOOSECOLS(_xlfn.WRAPROWS($AG1037:$DR1037,6),3) = 0) +
(_xlfn.CHOOSECOLS(_xlfn.WRAPROWS($AG1037:$DR1037,6),3) = "0(CP)")),1)</f>
        <v>44897</v>
      </c>
    </row>
    <row r="1038" spans="1:124" s="114" customFormat="1" x14ac:dyDescent="0.45">
      <c r="A1038" s="29"/>
      <c r="B1038" s="28" t="s">
        <v>59</v>
      </c>
      <c r="C1038" s="29" t="s">
        <v>2237</v>
      </c>
      <c r="D1038" s="28" t="s">
        <v>101</v>
      </c>
      <c r="E1038" s="28" t="s">
        <v>2182</v>
      </c>
      <c r="F1038" s="28">
        <v>139316</v>
      </c>
      <c r="G1038" s="28"/>
      <c r="H1038" s="30" t="str">
        <f t="shared" si="220"/>
        <v>GUP-FF05-P1SGK-139316</v>
      </c>
      <c r="I1038" s="110" t="s">
        <v>5240</v>
      </c>
      <c r="J1038" s="28" t="s">
        <v>96</v>
      </c>
      <c r="K1038" s="31">
        <v>44936</v>
      </c>
      <c r="L1038" s="31"/>
      <c r="M1038" s="28" t="s">
        <v>2149</v>
      </c>
      <c r="N1038" s="28" t="s">
        <v>2150</v>
      </c>
      <c r="O1038" s="28" t="s">
        <v>52</v>
      </c>
      <c r="P1038" s="28"/>
      <c r="Q1038" s="28"/>
      <c r="R1038" s="28"/>
      <c r="S1038" s="28" t="s">
        <v>2151</v>
      </c>
      <c r="T1038" s="29" t="s">
        <v>67</v>
      </c>
      <c r="U1038" s="33" t="s">
        <v>2033</v>
      </c>
      <c r="V1038" s="34" t="s">
        <v>2151</v>
      </c>
      <c r="W1038" s="34">
        <v>2</v>
      </c>
      <c r="X1038" s="162">
        <v>45764</v>
      </c>
      <c r="Y1038" s="162">
        <v>45840</v>
      </c>
      <c r="Z1038" s="86"/>
      <c r="AA1038" s="107" t="str" cm="1">
        <f t="array" ref="AA1038">IF(AB1038="","",INDEX(AG1038:DR1038,_xlfn.XMATCH(AB1038,AG1038:DR1038)-1))</f>
        <v>DE-GUP-DT-E-22-1025</v>
      </c>
      <c r="AB1038" s="113">
        <f t="shared" si="231"/>
        <v>44897</v>
      </c>
      <c r="AC1038" s="107" cm="1">
        <f t="array" ref="AC1038">IF(AB1038="","",INDEX(AG1038:DR1038,_xlfn.XMATCH(AB1038,AG1038:DR1038)+1))</f>
        <v>0</v>
      </c>
      <c r="AD1038" s="107" t="str" cm="1">
        <f t="array" ref="AD1038">IF(AE1038="","",INDEX(AG1038:DR1038,_xlfn.XMATCH(AE1038,AG1038:DR1038)-1))</f>
        <v>CRS-GUP-DHI-DT-22-1275</v>
      </c>
      <c r="AE1038" s="113">
        <f t="shared" si="232"/>
        <v>44911</v>
      </c>
      <c r="AF1038" s="107" t="str" cm="1">
        <f t="array" ref="AF1038">IF(AE1038="","",INDEX(AG1038:DR1038,_xlfn.XMATCH(AE1038,AG1038:DR1038)+1))</f>
        <v>NC</v>
      </c>
      <c r="AG1038" s="114" t="s">
        <v>5689</v>
      </c>
      <c r="AH1038" s="115">
        <v>44897</v>
      </c>
      <c r="AI1038" s="198">
        <v>0</v>
      </c>
      <c r="AJ1038" s="114" t="s">
        <v>5840</v>
      </c>
      <c r="AK1038" s="115">
        <v>44911</v>
      </c>
      <c r="AL1038" s="114" t="s">
        <v>73</v>
      </c>
      <c r="AN1038" s="115"/>
      <c r="AQ1038" s="115"/>
      <c r="AT1038" s="115"/>
      <c r="AW1038" s="115"/>
      <c r="AZ1038" s="115"/>
      <c r="BC1038" s="115"/>
      <c r="BF1038" s="115"/>
      <c r="BI1038" s="115"/>
      <c r="BL1038" s="115"/>
      <c r="BR1038" s="115"/>
      <c r="BX1038" s="115"/>
      <c r="CD1038" s="115"/>
      <c r="CJ1038" s="115"/>
      <c r="CP1038" s="115"/>
      <c r="CV1038" s="115"/>
      <c r="DB1038" s="115"/>
      <c r="DH1038" s="115"/>
      <c r="DN1038" s="115"/>
      <c r="DS1038" s="31" cm="1">
        <f t="array" ref="DS1038">_xlfn.TAKE(_xlfn.CHOOSECOLS(_xlfn.WRAPROWS($AG1038:$DR1038,6),2),1)</f>
        <v>44897</v>
      </c>
      <c r="DT1038" s="31" cm="1">
        <f t="array" ref="DT1038">_xlfn.TAKE(_xlfn._xlws.FILTER(_xlfn.CHOOSECOLS(_xlfn.WRAPROWS($AG1038:$DR1038,6),2),
(_xlfn.CHOOSECOLS(_xlfn.WRAPROWS($AG1038:$DR1038,6),3) = "0") +
(_xlfn.CHOOSECOLS(_xlfn.WRAPROWS($AG1038:$DR1038,6),3) = 0) +
(_xlfn.CHOOSECOLS(_xlfn.WRAPROWS($AG1038:$DR1038,6),3) = "0(CP)")),1)</f>
        <v>44897</v>
      </c>
    </row>
    <row r="1039" spans="1:124" s="43" customFormat="1" x14ac:dyDescent="0.45">
      <c r="A1039" s="29"/>
      <c r="B1039" s="28" t="s">
        <v>59</v>
      </c>
      <c r="C1039" s="29" t="s">
        <v>2196</v>
      </c>
      <c r="D1039" s="28" t="s">
        <v>101</v>
      </c>
      <c r="E1039" s="28" t="s">
        <v>2191</v>
      </c>
      <c r="F1039" s="28" t="s">
        <v>2272</v>
      </c>
      <c r="G1039" s="28"/>
      <c r="H1039" s="30" t="str">
        <f t="shared" si="220"/>
        <v>GUP-FF03-P1CYE-139916</v>
      </c>
      <c r="I1039" s="30" t="s">
        <v>2273</v>
      </c>
      <c r="J1039" s="28" t="s">
        <v>96</v>
      </c>
      <c r="K1039" s="31">
        <v>44936</v>
      </c>
      <c r="L1039" s="31"/>
      <c r="M1039" s="28" t="s">
        <v>2149</v>
      </c>
      <c r="N1039" s="28" t="s">
        <v>2150</v>
      </c>
      <c r="O1039" s="28" t="s">
        <v>52</v>
      </c>
      <c r="P1039" s="29" t="s">
        <v>53</v>
      </c>
      <c r="Q1039" s="28"/>
      <c r="R1039" s="28"/>
      <c r="S1039" s="28" t="s">
        <v>2151</v>
      </c>
      <c r="T1039" s="29" t="s">
        <v>67</v>
      </c>
      <c r="U1039" s="33" t="s">
        <v>2033</v>
      </c>
      <c r="V1039" s="34" t="s">
        <v>2151</v>
      </c>
      <c r="W1039" s="34">
        <v>3</v>
      </c>
      <c r="X1039" s="162">
        <v>45764</v>
      </c>
      <c r="Y1039" s="162">
        <v>45840</v>
      </c>
      <c r="Z1039" s="86"/>
      <c r="AA1039" s="119" t="str" cm="1">
        <f t="array" ref="AA1039">IF(AB1039="","",INDEX(AG1039:DR1039,_xlfn.XMATCH(AB1039,AG1039:DR1039)-1))</f>
        <v>DE-GUP-DT-E-23-866</v>
      </c>
      <c r="AB1039" s="120">
        <f t="shared" si="229"/>
        <v>45223</v>
      </c>
      <c r="AC1039" s="119" cm="1">
        <f t="array" ref="AC1039">IF(AB1039="","",INDEX(AG1039:DR1039,_xlfn.XMATCH(AB1039,AG1039:DR1039)+1))</f>
        <v>2</v>
      </c>
      <c r="AD1039" s="119" t="str" cm="1">
        <f t="array" ref="AD1039">IF(AE1039="","",INDEX(AG1039:DR1039,_xlfn.XMATCH(AE1039,AG1039:DR1039)-1))</f>
        <v>자체 CRS 개정 후 제출</v>
      </c>
      <c r="AE1039" s="120">
        <f t="shared" si="230"/>
        <v>45222</v>
      </c>
      <c r="AF1039" s="119" t="str" cm="1">
        <f t="array" ref="AF1039">IF(AE1039="","",INDEX(AG1039:DR1039,_xlfn.XMATCH(AE1039,AG1039:DR1039)+1))</f>
        <v>N/A</v>
      </c>
      <c r="AG1039" s="43" t="s">
        <v>5952</v>
      </c>
      <c r="AH1039" s="117">
        <v>44918</v>
      </c>
      <c r="AI1039" s="199">
        <v>0</v>
      </c>
      <c r="AJ1039" s="43" t="s">
        <v>6302</v>
      </c>
      <c r="AK1039" s="117">
        <v>44957</v>
      </c>
      <c r="AL1039" s="43" t="s">
        <v>73</v>
      </c>
      <c r="AM1039" s="43" t="s">
        <v>7850</v>
      </c>
      <c r="AN1039" s="117">
        <v>45167</v>
      </c>
      <c r="AO1039" s="43">
        <v>1</v>
      </c>
      <c r="AP1039" s="43" t="s">
        <v>7690</v>
      </c>
      <c r="AQ1039" s="117">
        <v>45222</v>
      </c>
      <c r="AR1039" s="43" t="s">
        <v>456</v>
      </c>
      <c r="AS1039" s="43" t="s">
        <v>7969</v>
      </c>
      <c r="AT1039" s="117">
        <v>45223</v>
      </c>
      <c r="AU1039" s="43">
        <v>2</v>
      </c>
      <c r="AW1039" s="117"/>
      <c r="AZ1039" s="117"/>
      <c r="BC1039" s="117"/>
      <c r="BF1039" s="117"/>
      <c r="BI1039" s="117"/>
      <c r="BL1039" s="117"/>
      <c r="BR1039" s="117"/>
      <c r="BX1039" s="117"/>
      <c r="CD1039" s="117"/>
      <c r="CJ1039" s="117"/>
      <c r="CP1039" s="117"/>
      <c r="CV1039" s="117"/>
      <c r="DB1039" s="117"/>
      <c r="DH1039" s="117"/>
      <c r="DN1039" s="117"/>
      <c r="DS1039" s="31" cm="1">
        <f t="array" ref="DS1039">_xlfn.TAKE(_xlfn.CHOOSECOLS(_xlfn.WRAPROWS($AG1039:$DR1039,6),2),1)</f>
        <v>44918</v>
      </c>
      <c r="DT1039" s="31" cm="1">
        <f t="array" ref="DT1039">_xlfn.TAKE(_xlfn._xlws.FILTER(_xlfn.CHOOSECOLS(_xlfn.WRAPROWS($AG1039:$DR1039,6),2),
(_xlfn.CHOOSECOLS(_xlfn.WRAPROWS($AG1039:$DR1039,6),3) = "0") +
(_xlfn.CHOOSECOLS(_xlfn.WRAPROWS($AG1039:$DR1039,6),3) = 0) +
(_xlfn.CHOOSECOLS(_xlfn.WRAPROWS($AG1039:$DR1039,6),3) = "0(CP)")),1)</f>
        <v>44918</v>
      </c>
    </row>
    <row r="1040" spans="1:124" s="43" customFormat="1" x14ac:dyDescent="0.45">
      <c r="A1040" s="29"/>
      <c r="B1040" s="28" t="s">
        <v>59</v>
      </c>
      <c r="C1040" s="29" t="s">
        <v>2242</v>
      </c>
      <c r="D1040" s="28" t="s">
        <v>101</v>
      </c>
      <c r="E1040" s="28" t="s">
        <v>2191</v>
      </c>
      <c r="F1040" s="28" t="s">
        <v>2274</v>
      </c>
      <c r="G1040" s="28"/>
      <c r="H1040" s="30" t="str">
        <f t="shared" si="220"/>
        <v>GUP-FF02-P1CYE-139816</v>
      </c>
      <c r="I1040" s="30" t="s">
        <v>2275</v>
      </c>
      <c r="J1040" s="29" t="s">
        <v>542</v>
      </c>
      <c r="K1040" s="31">
        <v>44936</v>
      </c>
      <c r="L1040" s="31"/>
      <c r="M1040" s="28" t="s">
        <v>2149</v>
      </c>
      <c r="N1040" s="28" t="s">
        <v>2150</v>
      </c>
      <c r="O1040" s="28" t="s">
        <v>52</v>
      </c>
      <c r="P1040" s="29" t="s">
        <v>53</v>
      </c>
      <c r="Q1040" s="28"/>
      <c r="R1040" s="28"/>
      <c r="S1040" s="28" t="s">
        <v>2151</v>
      </c>
      <c r="T1040" s="29" t="s">
        <v>67</v>
      </c>
      <c r="U1040" s="33" t="s">
        <v>2033</v>
      </c>
      <c r="V1040" s="34" t="s">
        <v>2151</v>
      </c>
      <c r="W1040" s="34">
        <v>2</v>
      </c>
      <c r="X1040" s="162">
        <v>45764</v>
      </c>
      <c r="Y1040" s="162">
        <v>45840</v>
      </c>
      <c r="Z1040" s="86"/>
      <c r="AA1040" s="119" t="str" cm="1">
        <f t="array" ref="AA1040">IF(AB1040="","",INDEX(AG1040:DR1040,_xlfn.XMATCH(AB1040,AG1040:DR1040)-1))</f>
        <v>DE-GUP-DT-E-23-866</v>
      </c>
      <c r="AB1040" s="120">
        <f t="shared" si="229"/>
        <v>45223</v>
      </c>
      <c r="AC1040" s="119" cm="1">
        <f t="array" ref="AC1040">IF(AB1040="","",INDEX(AG1040:DR1040,_xlfn.XMATCH(AB1040,AG1040:DR1040)+1))</f>
        <v>2</v>
      </c>
      <c r="AD1040" s="119" t="str" cm="1">
        <f t="array" ref="AD1040">IF(AE1040="","",INDEX(AG1040:DR1040,_xlfn.XMATCH(AE1040,AG1040:DR1040)-1))</f>
        <v>자체 CRS 개정 후 제출</v>
      </c>
      <c r="AE1040" s="120">
        <f t="shared" si="230"/>
        <v>45222</v>
      </c>
      <c r="AF1040" s="119" t="str" cm="1">
        <f t="array" ref="AF1040">IF(AE1040="","",INDEX(AG1040:DR1040,_xlfn.XMATCH(AE1040,AG1040:DR1040)+1))</f>
        <v>N/A</v>
      </c>
      <c r="AG1040" s="43" t="s">
        <v>5952</v>
      </c>
      <c r="AH1040" s="117">
        <v>44918</v>
      </c>
      <c r="AI1040" s="199">
        <v>0</v>
      </c>
      <c r="AJ1040" s="43" t="s">
        <v>6302</v>
      </c>
      <c r="AK1040" s="117">
        <v>44957</v>
      </c>
      <c r="AL1040" s="43" t="s">
        <v>73</v>
      </c>
      <c r="AM1040" s="43" t="s">
        <v>7850</v>
      </c>
      <c r="AN1040" s="117">
        <v>45167</v>
      </c>
      <c r="AO1040" s="43">
        <v>1</v>
      </c>
      <c r="AP1040" s="43" t="s">
        <v>7690</v>
      </c>
      <c r="AQ1040" s="117">
        <v>45222</v>
      </c>
      <c r="AR1040" s="43" t="s">
        <v>456</v>
      </c>
      <c r="AS1040" s="43" t="s">
        <v>7969</v>
      </c>
      <c r="AT1040" s="117">
        <v>45223</v>
      </c>
      <c r="AU1040" s="43">
        <v>2</v>
      </c>
      <c r="AW1040" s="117"/>
      <c r="AZ1040" s="117"/>
      <c r="BC1040" s="117"/>
      <c r="BF1040" s="117"/>
      <c r="BI1040" s="117"/>
      <c r="BL1040" s="117"/>
      <c r="BR1040" s="117"/>
      <c r="BX1040" s="117"/>
      <c r="CD1040" s="117"/>
      <c r="CJ1040" s="117"/>
      <c r="CP1040" s="117"/>
      <c r="CV1040" s="117"/>
      <c r="DB1040" s="117"/>
      <c r="DH1040" s="117"/>
      <c r="DN1040" s="117"/>
      <c r="DS1040" s="31" cm="1">
        <f t="array" ref="DS1040">_xlfn.TAKE(_xlfn.CHOOSECOLS(_xlfn.WRAPROWS($AG1040:$DR1040,6),2),1)</f>
        <v>44918</v>
      </c>
      <c r="DT1040" s="31" cm="1">
        <f t="array" ref="DT1040">_xlfn.TAKE(_xlfn._xlws.FILTER(_xlfn.CHOOSECOLS(_xlfn.WRAPROWS($AG1040:$DR1040,6),2),
(_xlfn.CHOOSECOLS(_xlfn.WRAPROWS($AG1040:$DR1040,6),3) = "0") +
(_xlfn.CHOOSECOLS(_xlfn.WRAPROWS($AG1040:$DR1040,6),3) = 0) +
(_xlfn.CHOOSECOLS(_xlfn.WRAPROWS($AG1040:$DR1040,6),3) = "0(CP)")),1)</f>
        <v>44918</v>
      </c>
    </row>
    <row r="1041" spans="1:124" s="43" customFormat="1" x14ac:dyDescent="0.45">
      <c r="A1041" s="29"/>
      <c r="B1041" s="28" t="s">
        <v>59</v>
      </c>
      <c r="C1041" s="29" t="s">
        <v>2146</v>
      </c>
      <c r="D1041" s="28" t="s">
        <v>101</v>
      </c>
      <c r="E1041" s="28" t="s">
        <v>2186</v>
      </c>
      <c r="F1041" s="28" t="s">
        <v>2276</v>
      </c>
      <c r="G1041" s="28"/>
      <c r="H1041" s="30" t="str">
        <f t="shared" si="220"/>
        <v>GUP-FF01-P1SGZ-139716</v>
      </c>
      <c r="I1041" s="30" t="s">
        <v>2277</v>
      </c>
      <c r="J1041" s="29" t="s">
        <v>542</v>
      </c>
      <c r="K1041" s="31">
        <v>44936</v>
      </c>
      <c r="L1041" s="31"/>
      <c r="M1041" s="28" t="s">
        <v>2149</v>
      </c>
      <c r="N1041" s="28" t="s">
        <v>2150</v>
      </c>
      <c r="O1041" s="28" t="s">
        <v>52</v>
      </c>
      <c r="P1041" s="28"/>
      <c r="Q1041" s="28"/>
      <c r="R1041" s="28"/>
      <c r="S1041" s="28" t="s">
        <v>2151</v>
      </c>
      <c r="T1041" s="29" t="s">
        <v>67</v>
      </c>
      <c r="U1041" s="33" t="s">
        <v>2033</v>
      </c>
      <c r="V1041" s="34" t="s">
        <v>2151</v>
      </c>
      <c r="W1041" s="34">
        <v>2</v>
      </c>
      <c r="X1041" s="162">
        <v>45764</v>
      </c>
      <c r="Y1041" s="162">
        <v>45840</v>
      </c>
      <c r="Z1041" s="86"/>
      <c r="AA1041" s="119" t="str" cm="1">
        <f t="array" ref="AA1041">IF(AB1041="","",INDEX(AG1041:DR1041,_xlfn.XMATCH(AB1041,AG1041:DR1041)-1))</f>
        <v>DE-GUP-DT-E-23-824</v>
      </c>
      <c r="AB1041" s="120">
        <f t="shared" si="229"/>
        <v>45191</v>
      </c>
      <c r="AC1041" s="119" cm="1">
        <f t="array" ref="AC1041">IF(AB1041="","",INDEX(AG1041:DR1041,_xlfn.XMATCH(AB1041,AG1041:DR1041)+1))</f>
        <v>2</v>
      </c>
      <c r="AD1041" s="119" t="str" cm="1">
        <f t="array" ref="AD1041">IF(AE1041="","",INDEX(AG1041:DR1041,_xlfn.XMATCH(AE1041,AG1041:DR1041)-1))</f>
        <v>자체 CRS 개정 후 제출</v>
      </c>
      <c r="AE1041" s="120">
        <f t="shared" si="230"/>
        <v>45190</v>
      </c>
      <c r="AF1041" s="119" t="str" cm="1">
        <f t="array" ref="AF1041">IF(AE1041="","",INDEX(AG1041:DR1041,_xlfn.XMATCH(AE1041,AG1041:DR1041)+1))</f>
        <v>N/A</v>
      </c>
      <c r="AG1041" s="43" t="s">
        <v>5689</v>
      </c>
      <c r="AH1041" s="117">
        <v>44897</v>
      </c>
      <c r="AI1041" s="199">
        <v>0</v>
      </c>
      <c r="AJ1041" s="43" t="s">
        <v>5840</v>
      </c>
      <c r="AK1041" s="117">
        <v>44911</v>
      </c>
      <c r="AL1041" s="43" t="s">
        <v>73</v>
      </c>
      <c r="AM1041" s="43" t="s">
        <v>7177</v>
      </c>
      <c r="AN1041" s="117">
        <v>45030</v>
      </c>
      <c r="AO1041" s="43">
        <v>1</v>
      </c>
      <c r="AP1041" s="43" t="s">
        <v>7690</v>
      </c>
      <c r="AQ1041" s="117">
        <v>45190</v>
      </c>
      <c r="AR1041" s="43" t="s">
        <v>456</v>
      </c>
      <c r="AS1041" s="43" t="s">
        <v>7914</v>
      </c>
      <c r="AT1041" s="117">
        <v>45191</v>
      </c>
      <c r="AU1041" s="43">
        <v>2</v>
      </c>
      <c r="AW1041" s="117"/>
      <c r="AZ1041" s="117"/>
      <c r="BC1041" s="117"/>
      <c r="BF1041" s="117"/>
      <c r="BI1041" s="117"/>
      <c r="BL1041" s="117"/>
      <c r="BR1041" s="117"/>
      <c r="BX1041" s="117"/>
      <c r="CD1041" s="117"/>
      <c r="CJ1041" s="117"/>
      <c r="CP1041" s="117"/>
      <c r="CV1041" s="117"/>
      <c r="DB1041" s="117"/>
      <c r="DH1041" s="117"/>
      <c r="DN1041" s="117"/>
      <c r="DS1041" s="31" cm="1">
        <f t="array" ref="DS1041">_xlfn.TAKE(_xlfn.CHOOSECOLS(_xlfn.WRAPROWS($AG1041:$DR1041,6),2),1)</f>
        <v>44897</v>
      </c>
      <c r="DT1041" s="31" cm="1">
        <f t="array" ref="DT1041">_xlfn.TAKE(_xlfn._xlws.FILTER(_xlfn.CHOOSECOLS(_xlfn.WRAPROWS($AG1041:$DR1041,6),2),
(_xlfn.CHOOSECOLS(_xlfn.WRAPROWS($AG1041:$DR1041,6),3) = "0") +
(_xlfn.CHOOSECOLS(_xlfn.WRAPROWS($AG1041:$DR1041,6),3) = 0) +
(_xlfn.CHOOSECOLS(_xlfn.WRAPROWS($AG1041:$DR1041,6),3) = "0(CP)")),1)</f>
        <v>44897</v>
      </c>
    </row>
    <row r="1042" spans="1:124" s="43" customFormat="1" x14ac:dyDescent="0.45">
      <c r="A1042" s="29"/>
      <c r="B1042" s="28" t="s">
        <v>59</v>
      </c>
      <c r="C1042" s="29" t="s">
        <v>2196</v>
      </c>
      <c r="D1042" s="28" t="s">
        <v>101</v>
      </c>
      <c r="E1042" s="28" t="s">
        <v>1707</v>
      </c>
      <c r="F1042" s="28" t="s">
        <v>2278</v>
      </c>
      <c r="G1042" s="28"/>
      <c r="H1042" s="30" t="str">
        <f t="shared" si="220"/>
        <v>GUP-FF03-P1SGA-137209</v>
      </c>
      <c r="I1042" s="30" t="s">
        <v>2279</v>
      </c>
      <c r="J1042" s="28" t="s">
        <v>65</v>
      </c>
      <c r="K1042" s="31">
        <v>45000</v>
      </c>
      <c r="L1042" s="31">
        <v>45118</v>
      </c>
      <c r="M1042" s="28" t="s">
        <v>2149</v>
      </c>
      <c r="N1042" s="28" t="s">
        <v>2150</v>
      </c>
      <c r="O1042" s="28" t="s">
        <v>52</v>
      </c>
      <c r="P1042" s="29" t="s">
        <v>53</v>
      </c>
      <c r="Q1042" s="28"/>
      <c r="R1042" s="28"/>
      <c r="S1042" s="28" t="s">
        <v>2151</v>
      </c>
      <c r="T1042" s="29" t="s">
        <v>67</v>
      </c>
      <c r="U1042" s="33" t="s">
        <v>2280</v>
      </c>
      <c r="V1042" s="34" t="s">
        <v>2151</v>
      </c>
      <c r="W1042" s="34">
        <v>2</v>
      </c>
      <c r="X1042" s="162">
        <v>45778</v>
      </c>
      <c r="Y1042" s="162">
        <v>45840</v>
      </c>
      <c r="Z1042" s="86"/>
      <c r="AA1042" s="119" t="str" cm="1">
        <f t="array" ref="AA1042">IF(AB1042="","",INDEX(AG1042:DR1042,_xlfn.XMATCH(AB1042,AG1042:DR1042)-1))</f>
        <v>DE-GUP-DT-E-23-293</v>
      </c>
      <c r="AB1042" s="120">
        <f t="shared" si="229"/>
        <v>44995</v>
      </c>
      <c r="AC1042" s="119" cm="1">
        <f t="array" ref="AC1042">IF(AB1042="","",INDEX(AG1042:DR1042,_xlfn.XMATCH(AB1042,AG1042:DR1042)+1))</f>
        <v>0</v>
      </c>
      <c r="AD1042" s="119" t="str" cm="1">
        <f t="array" ref="AD1042">IF(AE1042="","",INDEX(AG1042:DR1042,_xlfn.XMATCH(AE1042,AG1042:DR1042)-1))</f>
        <v>CRS-GUP-DHI-DT-22-1419</v>
      </c>
      <c r="AE1042" s="120">
        <f t="shared" si="230"/>
        <v>44960</v>
      </c>
      <c r="AF1042" s="119" t="str" cm="1">
        <f t="array" ref="AF1042">IF(AE1042="","",INDEX(AG1042:DR1042,_xlfn.XMATCH(AE1042,AG1042:DR1042)+1))</f>
        <v>AA</v>
      </c>
      <c r="AG1042" s="43" t="s">
        <v>5910</v>
      </c>
      <c r="AH1042" s="117">
        <v>44917</v>
      </c>
      <c r="AI1042" s="199" t="s">
        <v>90</v>
      </c>
      <c r="AJ1042" s="43" t="s">
        <v>6362</v>
      </c>
      <c r="AK1042" s="117">
        <v>44960</v>
      </c>
      <c r="AL1042" s="43" t="s">
        <v>84</v>
      </c>
      <c r="AM1042" s="43" t="s">
        <v>6794</v>
      </c>
      <c r="AN1042" s="117">
        <v>44995</v>
      </c>
      <c r="AO1042" s="43">
        <v>0</v>
      </c>
      <c r="AQ1042" s="117"/>
      <c r="AT1042" s="117"/>
      <c r="AW1042" s="117"/>
      <c r="AZ1042" s="117"/>
      <c r="BC1042" s="117"/>
      <c r="BF1042" s="117"/>
      <c r="BI1042" s="117"/>
      <c r="BL1042" s="117"/>
      <c r="BR1042" s="117"/>
      <c r="BX1042" s="117"/>
      <c r="CD1042" s="117"/>
      <c r="CJ1042" s="117"/>
      <c r="CP1042" s="117"/>
      <c r="CV1042" s="117"/>
      <c r="DB1042" s="117"/>
      <c r="DH1042" s="117"/>
      <c r="DN1042" s="117"/>
      <c r="DS1042" s="31" cm="1">
        <f t="array" ref="DS1042">_xlfn.TAKE(_xlfn.CHOOSECOLS(_xlfn.WRAPROWS($AG1042:$DR1042,6),2),1)</f>
        <v>44917</v>
      </c>
      <c r="DT1042" s="31" cm="1">
        <f t="array" ref="DT1042">_xlfn.TAKE(_xlfn._xlws.FILTER(_xlfn.CHOOSECOLS(_xlfn.WRAPROWS($AG1042:$DR1042,6),2),
(_xlfn.CHOOSECOLS(_xlfn.WRAPROWS($AG1042:$DR1042,6),3) = "0") +
(_xlfn.CHOOSECOLS(_xlfn.WRAPROWS($AG1042:$DR1042,6),3) = 0) +
(_xlfn.CHOOSECOLS(_xlfn.WRAPROWS($AG1042:$DR1042,6),3) = "0(CP)")),1)</f>
        <v>44995</v>
      </c>
    </row>
    <row r="1043" spans="1:124" s="43" customFormat="1" x14ac:dyDescent="0.45">
      <c r="A1043" s="29"/>
      <c r="B1043" s="28" t="s">
        <v>59</v>
      </c>
      <c r="C1043" s="29" t="s">
        <v>2146</v>
      </c>
      <c r="D1043" s="28" t="s">
        <v>101</v>
      </c>
      <c r="E1043" s="28" t="s">
        <v>1707</v>
      </c>
      <c r="F1043" s="28" t="s">
        <v>2281</v>
      </c>
      <c r="G1043" s="28"/>
      <c r="H1043" s="30" t="str">
        <f t="shared" si="220"/>
        <v>GUP-FF01-P1SGA-137109</v>
      </c>
      <c r="I1043" s="30" t="s">
        <v>7924</v>
      </c>
      <c r="J1043" s="29" t="s">
        <v>542</v>
      </c>
      <c r="K1043" s="31">
        <v>45000</v>
      </c>
      <c r="L1043" s="31"/>
      <c r="M1043" s="28" t="s">
        <v>2149</v>
      </c>
      <c r="N1043" s="28" t="s">
        <v>2150</v>
      </c>
      <c r="O1043" s="28" t="s">
        <v>52</v>
      </c>
      <c r="P1043" s="28"/>
      <c r="Q1043" s="28"/>
      <c r="R1043" s="28"/>
      <c r="S1043" s="28" t="s">
        <v>2151</v>
      </c>
      <c r="T1043" s="29" t="s">
        <v>67</v>
      </c>
      <c r="U1043" s="33" t="s">
        <v>2280</v>
      </c>
      <c r="V1043" s="34" t="s">
        <v>2151</v>
      </c>
      <c r="W1043" s="34">
        <v>2</v>
      </c>
      <c r="X1043" s="162">
        <v>45778</v>
      </c>
      <c r="Y1043" s="162">
        <v>45840</v>
      </c>
      <c r="Z1043" s="86"/>
      <c r="AA1043" s="119" t="str" cm="1">
        <f t="array" ref="AA1043">IF(AB1043="","",INDEX(AG1043:DR1043,_xlfn.XMATCH(AB1043,AG1043:DR1043)-1))</f>
        <v>DE-GUP-DT-E-24-130</v>
      </c>
      <c r="AB1043" s="120">
        <f t="shared" si="229"/>
        <v>45420</v>
      </c>
      <c r="AC1043" s="119" cm="1">
        <f t="array" ref="AC1043">IF(AB1043="","",INDEX(AG1043:DR1043,_xlfn.XMATCH(AB1043,AG1043:DR1043)+1))</f>
        <v>2</v>
      </c>
      <c r="AD1043" s="119" t="str" cm="1">
        <f t="array" ref="AD1043">IF(AE1043="","",INDEX(AG1043:DR1043,_xlfn.XMATCH(AE1043,AG1043:DR1043)-1))</f>
        <v>자체 CRS 개정 후 제출</v>
      </c>
      <c r="AE1043" s="120">
        <f t="shared" si="230"/>
        <v>45419</v>
      </c>
      <c r="AF1043" s="119" t="str" cm="1">
        <f t="array" ref="AF1043">IF(AE1043="","",INDEX(AG1043:DR1043,_xlfn.XMATCH(AE1043,AG1043:DR1043)+1))</f>
        <v>N/A</v>
      </c>
      <c r="AG1043" s="43" t="s">
        <v>5910</v>
      </c>
      <c r="AH1043" s="117">
        <v>44917</v>
      </c>
      <c r="AI1043" s="199">
        <v>0</v>
      </c>
      <c r="AJ1043" s="43" t="s">
        <v>6362</v>
      </c>
      <c r="AK1043" s="117">
        <v>44960</v>
      </c>
      <c r="AL1043" s="43" t="s">
        <v>73</v>
      </c>
      <c r="AM1043" s="43" t="s">
        <v>8373</v>
      </c>
      <c r="AN1043" s="117">
        <v>45030</v>
      </c>
      <c r="AO1043" s="43">
        <v>1</v>
      </c>
      <c r="AP1043" s="43" t="s">
        <v>7690</v>
      </c>
      <c r="AQ1043" s="117">
        <v>45419</v>
      </c>
      <c r="AR1043" s="43" t="s">
        <v>456</v>
      </c>
      <c r="AS1043" s="43" t="s">
        <v>8372</v>
      </c>
      <c r="AT1043" s="117">
        <v>45420</v>
      </c>
      <c r="AU1043" s="43">
        <v>2</v>
      </c>
      <c r="AW1043" s="117"/>
      <c r="AZ1043" s="117"/>
      <c r="BC1043" s="117"/>
      <c r="BF1043" s="117"/>
      <c r="BI1043" s="117"/>
      <c r="BL1043" s="117"/>
      <c r="BR1043" s="117"/>
      <c r="BX1043" s="117"/>
      <c r="CD1043" s="117"/>
      <c r="CJ1043" s="117"/>
      <c r="CP1043" s="117"/>
      <c r="CV1043" s="117"/>
      <c r="DB1043" s="117"/>
      <c r="DH1043" s="117"/>
      <c r="DN1043" s="117"/>
      <c r="DS1043" s="31" cm="1">
        <f t="array" ref="DS1043">_xlfn.TAKE(_xlfn.CHOOSECOLS(_xlfn.WRAPROWS($AG1043:$DR1043,6),2),1)</f>
        <v>44917</v>
      </c>
      <c r="DT1043" s="31" cm="1">
        <f t="array" ref="DT1043">_xlfn.TAKE(_xlfn._xlws.FILTER(_xlfn.CHOOSECOLS(_xlfn.WRAPROWS($AG1043:$DR1043,6),2),
(_xlfn.CHOOSECOLS(_xlfn.WRAPROWS($AG1043:$DR1043,6),3) = "0") +
(_xlfn.CHOOSECOLS(_xlfn.WRAPROWS($AG1043:$DR1043,6),3) = 0) +
(_xlfn.CHOOSECOLS(_xlfn.WRAPROWS($AG1043:$DR1043,6),3) = "0(CP)")),1)</f>
        <v>44917</v>
      </c>
    </row>
    <row r="1044" spans="1:124" s="114" customFormat="1" x14ac:dyDescent="0.45">
      <c r="A1044" s="38"/>
      <c r="B1044" s="28" t="s">
        <v>59</v>
      </c>
      <c r="C1044" s="38" t="s">
        <v>2237</v>
      </c>
      <c r="D1044" s="28" t="s">
        <v>101</v>
      </c>
      <c r="E1044" s="28" t="s">
        <v>1707</v>
      </c>
      <c r="F1044" s="28" t="s">
        <v>2282</v>
      </c>
      <c r="G1044" s="28"/>
      <c r="H1044" s="30" t="str">
        <f t="shared" si="220"/>
        <v>GUP-FF05-P1SGA-137309</v>
      </c>
      <c r="I1044" s="41" t="s">
        <v>2283</v>
      </c>
      <c r="J1044" s="28" t="s">
        <v>96</v>
      </c>
      <c r="K1044" s="31">
        <v>45000</v>
      </c>
      <c r="L1044" s="31"/>
      <c r="M1044" s="28" t="s">
        <v>2149</v>
      </c>
      <c r="N1044" s="28" t="s">
        <v>2150</v>
      </c>
      <c r="O1044" s="28" t="s">
        <v>52</v>
      </c>
      <c r="P1044" s="28"/>
      <c r="Q1044" s="28"/>
      <c r="R1044" s="28"/>
      <c r="S1044" s="28" t="s">
        <v>2151</v>
      </c>
      <c r="T1044" s="29" t="s">
        <v>67</v>
      </c>
      <c r="U1044" s="39" t="s">
        <v>2280</v>
      </c>
      <c r="V1044" s="40" t="s">
        <v>2151</v>
      </c>
      <c r="W1044" s="34">
        <v>2</v>
      </c>
      <c r="X1044" s="162">
        <v>45778</v>
      </c>
      <c r="Y1044" s="162">
        <v>45840</v>
      </c>
      <c r="Z1044" s="86"/>
      <c r="AA1044" s="107" t="str" cm="1">
        <f t="array" ref="AA1044">IF(AB1044="","",INDEX(AG1044:DR1044,_xlfn.XMATCH(AB1044,AG1044:DR1044)-1))</f>
        <v>DE-GUP-DT-E-22-1152</v>
      </c>
      <c r="AB1044" s="113">
        <f t="shared" si="229"/>
        <v>44917</v>
      </c>
      <c r="AC1044" s="107" cm="1">
        <f t="array" ref="AC1044">IF(AB1044="","",INDEX(AG1044:DR1044,_xlfn.XMATCH(AB1044,AG1044:DR1044)+1))</f>
        <v>0</v>
      </c>
      <c r="AD1044" s="107" t="str" cm="1">
        <f t="array" ref="AD1044">IF(AE1044="","",INDEX(AG1044:DR1044,_xlfn.XMATCH(AE1044,AG1044:DR1044)-1))</f>
        <v>CRS-GUP-DHI-DT-22-1419</v>
      </c>
      <c r="AE1044" s="113">
        <f t="shared" si="230"/>
        <v>44960</v>
      </c>
      <c r="AF1044" s="107" t="str" cm="1">
        <f t="array" ref="AF1044">IF(AE1044="","",INDEX(AG1044:DR1044,_xlfn.XMATCH(AE1044,AG1044:DR1044)+1))</f>
        <v>NC</v>
      </c>
      <c r="AG1044" s="114" t="s">
        <v>5910</v>
      </c>
      <c r="AH1044" s="115">
        <v>44917</v>
      </c>
      <c r="AI1044" s="198">
        <v>0</v>
      </c>
      <c r="AJ1044" s="114" t="s">
        <v>6362</v>
      </c>
      <c r="AK1044" s="115">
        <v>44960</v>
      </c>
      <c r="AL1044" s="114" t="s">
        <v>73</v>
      </c>
      <c r="AN1044" s="115"/>
      <c r="AQ1044" s="115"/>
      <c r="AT1044" s="115"/>
      <c r="AW1044" s="115"/>
      <c r="AZ1044" s="115"/>
      <c r="BC1044" s="115"/>
      <c r="BF1044" s="115"/>
      <c r="BI1044" s="115"/>
      <c r="BL1044" s="115"/>
      <c r="BR1044" s="115"/>
      <c r="BX1044" s="115"/>
      <c r="CD1044" s="115"/>
      <c r="CJ1044" s="115"/>
      <c r="CP1044" s="115"/>
      <c r="CV1044" s="115"/>
      <c r="DB1044" s="115"/>
      <c r="DH1044" s="115"/>
      <c r="DN1044" s="115"/>
      <c r="DS1044" s="31" cm="1">
        <f t="array" ref="DS1044">_xlfn.TAKE(_xlfn.CHOOSECOLS(_xlfn.WRAPROWS($AG1044:$DR1044,6),2),1)</f>
        <v>44917</v>
      </c>
      <c r="DT1044" s="31" cm="1">
        <f t="array" ref="DT1044">_xlfn.TAKE(_xlfn._xlws.FILTER(_xlfn.CHOOSECOLS(_xlfn.WRAPROWS($AG1044:$DR1044,6),2),
(_xlfn.CHOOSECOLS(_xlfn.WRAPROWS($AG1044:$DR1044,6),3) = "0") +
(_xlfn.CHOOSECOLS(_xlfn.WRAPROWS($AG1044:$DR1044,6),3) = 0) +
(_xlfn.CHOOSECOLS(_xlfn.WRAPROWS($AG1044:$DR1044,6),3) = "0(CP)")),1)</f>
        <v>44917</v>
      </c>
    </row>
    <row r="1045" spans="1:124" s="43" customFormat="1" x14ac:dyDescent="0.45">
      <c r="A1045" s="29"/>
      <c r="B1045" s="28" t="s">
        <v>59</v>
      </c>
      <c r="C1045" s="29" t="s">
        <v>2196</v>
      </c>
      <c r="D1045" s="28" t="s">
        <v>101</v>
      </c>
      <c r="E1045" s="28" t="s">
        <v>2191</v>
      </c>
      <c r="F1045" s="28" t="s">
        <v>2284</v>
      </c>
      <c r="G1045" s="28"/>
      <c r="H1045" s="30" t="str">
        <f t="shared" si="220"/>
        <v>GUP-FF03-P1CYE-139909</v>
      </c>
      <c r="I1045" s="30" t="s">
        <v>2285</v>
      </c>
      <c r="J1045" s="28" t="s">
        <v>96</v>
      </c>
      <c r="K1045" s="31">
        <v>45000</v>
      </c>
      <c r="L1045" s="31"/>
      <c r="M1045" s="28" t="s">
        <v>2149</v>
      </c>
      <c r="N1045" s="28" t="s">
        <v>2150</v>
      </c>
      <c r="O1045" s="28" t="s">
        <v>52</v>
      </c>
      <c r="P1045" s="28"/>
      <c r="Q1045" s="28"/>
      <c r="R1045" s="28"/>
      <c r="S1045" s="28" t="s">
        <v>2151</v>
      </c>
      <c r="T1045" s="29" t="s">
        <v>67</v>
      </c>
      <c r="U1045" s="33" t="s">
        <v>2280</v>
      </c>
      <c r="V1045" s="34" t="s">
        <v>2151</v>
      </c>
      <c r="W1045" s="34">
        <v>3</v>
      </c>
      <c r="X1045" s="162">
        <v>45778</v>
      </c>
      <c r="Y1045" s="162">
        <v>45840</v>
      </c>
      <c r="Z1045" s="86"/>
      <c r="AA1045" s="119" t="str" cm="1">
        <f t="array" ref="AA1045">IF(AB1045="","",INDEX(AG1045:DR1045,_xlfn.XMATCH(AB1045,AG1045:DR1045)-1))</f>
        <v>DE-GUP-DT-E-23-833</v>
      </c>
      <c r="AB1045" s="120">
        <f t="shared" si="229"/>
        <v>45196</v>
      </c>
      <c r="AC1045" s="119" cm="1">
        <f t="array" ref="AC1045">IF(AB1045="","",INDEX(AG1045:DR1045,_xlfn.XMATCH(AB1045,AG1045:DR1045)+1))</f>
        <v>1</v>
      </c>
      <c r="AD1045" s="119" t="str" cm="1">
        <f t="array" ref="AD1045">IF(AE1045="","",INDEX(AG1045:DR1045,_xlfn.XMATCH(AE1045,AG1045:DR1045)-1))</f>
        <v>CRS-GUP-DHI-DT-23-1620</v>
      </c>
      <c r="AE1045" s="120">
        <f t="shared" si="230"/>
        <v>44987</v>
      </c>
      <c r="AF1045" s="119" t="str" cm="1">
        <f t="array" ref="AF1045">IF(AE1045="","",INDEX(AG1045:DR1045,_xlfn.XMATCH(AE1045,AG1045:DR1045)+1))</f>
        <v>NC</v>
      </c>
      <c r="AG1045" s="43" t="s">
        <v>6348</v>
      </c>
      <c r="AH1045" s="117">
        <v>44960</v>
      </c>
      <c r="AI1045" s="199">
        <v>0</v>
      </c>
      <c r="AJ1045" s="43" t="s">
        <v>6698</v>
      </c>
      <c r="AK1045" s="117">
        <v>44987</v>
      </c>
      <c r="AL1045" s="43" t="s">
        <v>73</v>
      </c>
      <c r="AM1045" s="43" t="s">
        <v>7925</v>
      </c>
      <c r="AN1045" s="117">
        <v>45196</v>
      </c>
      <c r="AO1045" s="43">
        <v>1</v>
      </c>
      <c r="AQ1045" s="117"/>
      <c r="AT1045" s="117"/>
      <c r="AW1045" s="117"/>
      <c r="AZ1045" s="117"/>
      <c r="BC1045" s="117"/>
      <c r="BF1045" s="117"/>
      <c r="BI1045" s="117"/>
      <c r="BL1045" s="117"/>
      <c r="BR1045" s="117"/>
      <c r="BX1045" s="117"/>
      <c r="CD1045" s="117"/>
      <c r="CJ1045" s="117"/>
      <c r="CP1045" s="117"/>
      <c r="CV1045" s="117"/>
      <c r="DB1045" s="117"/>
      <c r="DH1045" s="117"/>
      <c r="DN1045" s="117"/>
      <c r="DS1045" s="31" cm="1">
        <f t="array" ref="DS1045">_xlfn.TAKE(_xlfn.CHOOSECOLS(_xlfn.WRAPROWS($AG1045:$DR1045,6),2),1)</f>
        <v>44960</v>
      </c>
      <c r="DT1045" s="31" cm="1">
        <f t="array" ref="DT1045">_xlfn.TAKE(_xlfn._xlws.FILTER(_xlfn.CHOOSECOLS(_xlfn.WRAPROWS($AG1045:$DR1045,6),2),
(_xlfn.CHOOSECOLS(_xlfn.WRAPROWS($AG1045:$DR1045,6),3) = "0") +
(_xlfn.CHOOSECOLS(_xlfn.WRAPROWS($AG1045:$DR1045,6),3) = 0) +
(_xlfn.CHOOSECOLS(_xlfn.WRAPROWS($AG1045:$DR1045,6),3) = "0(CP)")),1)</f>
        <v>44960</v>
      </c>
    </row>
    <row r="1046" spans="1:124" s="43" customFormat="1" x14ac:dyDescent="0.45">
      <c r="A1046" s="29"/>
      <c r="B1046" s="28" t="s">
        <v>59</v>
      </c>
      <c r="C1046" s="29" t="s">
        <v>2242</v>
      </c>
      <c r="D1046" s="28" t="s">
        <v>101</v>
      </c>
      <c r="E1046" s="28" t="s">
        <v>2191</v>
      </c>
      <c r="F1046" s="28" t="s">
        <v>2286</v>
      </c>
      <c r="G1046" s="28"/>
      <c r="H1046" s="30" t="str">
        <f t="shared" si="220"/>
        <v>GUP-FF02-P1CYE-139809</v>
      </c>
      <c r="I1046" s="30" t="s">
        <v>2287</v>
      </c>
      <c r="J1046" s="29" t="s">
        <v>542</v>
      </c>
      <c r="K1046" s="31">
        <v>45000</v>
      </c>
      <c r="L1046" s="31"/>
      <c r="M1046" s="28" t="s">
        <v>2149</v>
      </c>
      <c r="N1046" s="28" t="s">
        <v>2150</v>
      </c>
      <c r="O1046" s="28" t="s">
        <v>52</v>
      </c>
      <c r="P1046" s="29" t="s">
        <v>53</v>
      </c>
      <c r="Q1046" s="28"/>
      <c r="R1046" s="28"/>
      <c r="S1046" s="28" t="s">
        <v>2151</v>
      </c>
      <c r="T1046" s="29" t="s">
        <v>67</v>
      </c>
      <c r="U1046" s="33" t="s">
        <v>2280</v>
      </c>
      <c r="V1046" s="34" t="s">
        <v>2151</v>
      </c>
      <c r="W1046" s="34">
        <v>2</v>
      </c>
      <c r="X1046" s="162">
        <v>45778</v>
      </c>
      <c r="Y1046" s="162">
        <v>45840</v>
      </c>
      <c r="Z1046" s="86"/>
      <c r="AA1046" s="119" t="str" cm="1">
        <f t="array" ref="AA1046">IF(AB1046="","",INDEX(AG1046:DR1046,_xlfn.XMATCH(AB1046,AG1046:DR1046)-1))</f>
        <v>DE-GUP-DT-E-23-833</v>
      </c>
      <c r="AB1046" s="120">
        <f t="shared" si="229"/>
        <v>45196</v>
      </c>
      <c r="AC1046" s="119" cm="1">
        <f t="array" ref="AC1046">IF(AB1046="","",INDEX(AG1046:DR1046,_xlfn.XMATCH(AB1046,AG1046:DR1046)+1))</f>
        <v>1</v>
      </c>
      <c r="AD1046" s="119" t="str" cm="1">
        <f t="array" ref="AD1046">IF(AE1046="","",INDEX(AG1046:DR1046,_xlfn.XMATCH(AE1046,AG1046:DR1046)-1))</f>
        <v>CRS-GUP-DHI-DT-23-1620</v>
      </c>
      <c r="AE1046" s="120">
        <f t="shared" si="230"/>
        <v>44987</v>
      </c>
      <c r="AF1046" s="119" t="str" cm="1">
        <f t="array" ref="AF1046">IF(AE1046="","",INDEX(AG1046:DR1046,_xlfn.XMATCH(AE1046,AG1046:DR1046)+1))</f>
        <v>NC</v>
      </c>
      <c r="AG1046" s="43" t="s">
        <v>6348</v>
      </c>
      <c r="AH1046" s="117">
        <v>44960</v>
      </c>
      <c r="AI1046" s="199">
        <v>0</v>
      </c>
      <c r="AJ1046" s="43" t="s">
        <v>6698</v>
      </c>
      <c r="AK1046" s="117">
        <v>44987</v>
      </c>
      <c r="AL1046" s="43" t="s">
        <v>73</v>
      </c>
      <c r="AM1046" s="43" t="s">
        <v>7925</v>
      </c>
      <c r="AN1046" s="117">
        <v>45196</v>
      </c>
      <c r="AO1046" s="43">
        <v>1</v>
      </c>
      <c r="AQ1046" s="117"/>
      <c r="AT1046" s="117"/>
      <c r="AW1046" s="117"/>
      <c r="AZ1046" s="117"/>
      <c r="BC1046" s="117"/>
      <c r="BF1046" s="117"/>
      <c r="BI1046" s="117"/>
      <c r="BL1046" s="117"/>
      <c r="BR1046" s="117"/>
      <c r="BX1046" s="117"/>
      <c r="CD1046" s="117"/>
      <c r="CJ1046" s="117"/>
      <c r="CP1046" s="117"/>
      <c r="CV1046" s="117"/>
      <c r="DB1046" s="117"/>
      <c r="DH1046" s="117"/>
      <c r="DN1046" s="117"/>
      <c r="DS1046" s="31" cm="1">
        <f t="array" ref="DS1046">_xlfn.TAKE(_xlfn.CHOOSECOLS(_xlfn.WRAPROWS($AG1046:$DR1046,6),2),1)</f>
        <v>44960</v>
      </c>
      <c r="DT1046" s="31" cm="1">
        <f t="array" ref="DT1046">_xlfn.TAKE(_xlfn._xlws.FILTER(_xlfn.CHOOSECOLS(_xlfn.WRAPROWS($AG1046:$DR1046,6),2),
(_xlfn.CHOOSECOLS(_xlfn.WRAPROWS($AG1046:$DR1046,6),3) = "0") +
(_xlfn.CHOOSECOLS(_xlfn.WRAPROWS($AG1046:$DR1046,6),3) = 0) +
(_xlfn.CHOOSECOLS(_xlfn.WRAPROWS($AG1046:$DR1046,6),3) = "0(CP)")),1)</f>
        <v>44960</v>
      </c>
    </row>
    <row r="1047" spans="1:124" s="114" customFormat="1" x14ac:dyDescent="0.45">
      <c r="A1047" s="38"/>
      <c r="B1047" s="28" t="s">
        <v>59</v>
      </c>
      <c r="C1047" s="38" t="s">
        <v>2146</v>
      </c>
      <c r="D1047" s="28" t="s">
        <v>101</v>
      </c>
      <c r="E1047" s="28" t="s">
        <v>2186</v>
      </c>
      <c r="F1047" s="28" t="s">
        <v>2288</v>
      </c>
      <c r="G1047" s="28"/>
      <c r="H1047" s="30" t="str">
        <f t="shared" si="220"/>
        <v>GUP-FF01-P1SGZ-139709</v>
      </c>
      <c r="I1047" s="41" t="s">
        <v>2289</v>
      </c>
      <c r="J1047" s="29" t="s">
        <v>542</v>
      </c>
      <c r="K1047" s="31">
        <v>45000</v>
      </c>
      <c r="L1047" s="31"/>
      <c r="M1047" s="28" t="s">
        <v>2149</v>
      </c>
      <c r="N1047" s="28" t="s">
        <v>2150</v>
      </c>
      <c r="O1047" s="28" t="s">
        <v>52</v>
      </c>
      <c r="P1047" s="29" t="s">
        <v>53</v>
      </c>
      <c r="Q1047" s="28"/>
      <c r="R1047" s="28"/>
      <c r="S1047" s="28" t="s">
        <v>2151</v>
      </c>
      <c r="T1047" s="29" t="s">
        <v>67</v>
      </c>
      <c r="U1047" s="39" t="s">
        <v>2280</v>
      </c>
      <c r="V1047" s="40" t="s">
        <v>2151</v>
      </c>
      <c r="W1047" s="34">
        <v>2</v>
      </c>
      <c r="X1047" s="162">
        <v>45778</v>
      </c>
      <c r="Y1047" s="162">
        <v>45840</v>
      </c>
      <c r="Z1047" s="86"/>
      <c r="AA1047" s="107" t="str" cm="1">
        <f t="array" ref="AA1047">IF(AB1047="","",INDEX(AG1047:DR1047,_xlfn.XMATCH(AB1047,AG1047:DR1047)-1))</f>
        <v>DE-GUP-DT-E-22-1152</v>
      </c>
      <c r="AB1047" s="113">
        <f t="shared" si="229"/>
        <v>44917</v>
      </c>
      <c r="AC1047" s="107" cm="1">
        <f t="array" ref="AC1047">IF(AB1047="","",INDEX(AG1047:DR1047,_xlfn.XMATCH(AB1047,AG1047:DR1047)+1))</f>
        <v>0</v>
      </c>
      <c r="AD1047" s="107" t="str" cm="1">
        <f t="array" ref="AD1047">IF(AE1047="","",INDEX(AG1047:DR1047,_xlfn.XMATCH(AE1047,AG1047:DR1047)-1))</f>
        <v>CRS-GUP-DHI-DT-22-1419</v>
      </c>
      <c r="AE1047" s="113">
        <f t="shared" si="230"/>
        <v>44960</v>
      </c>
      <c r="AF1047" s="107" t="str" cm="1">
        <f t="array" ref="AF1047">IF(AE1047="","",INDEX(AG1047:DR1047,_xlfn.XMATCH(AE1047,AG1047:DR1047)+1))</f>
        <v>NC</v>
      </c>
      <c r="AG1047" s="114" t="s">
        <v>5910</v>
      </c>
      <c r="AH1047" s="115">
        <v>44917</v>
      </c>
      <c r="AI1047" s="198">
        <v>0</v>
      </c>
      <c r="AJ1047" s="114" t="s">
        <v>6362</v>
      </c>
      <c r="AK1047" s="115">
        <v>44960</v>
      </c>
      <c r="AL1047" s="114" t="s">
        <v>73</v>
      </c>
      <c r="AN1047" s="115"/>
      <c r="AQ1047" s="115"/>
      <c r="AT1047" s="115"/>
      <c r="AW1047" s="115"/>
      <c r="AZ1047" s="115"/>
      <c r="BC1047" s="115"/>
      <c r="BF1047" s="115"/>
      <c r="BI1047" s="115"/>
      <c r="BL1047" s="115"/>
      <c r="BR1047" s="115"/>
      <c r="BX1047" s="115"/>
      <c r="CD1047" s="115"/>
      <c r="CJ1047" s="115"/>
      <c r="CP1047" s="115"/>
      <c r="CV1047" s="115"/>
      <c r="DB1047" s="115"/>
      <c r="DH1047" s="115"/>
      <c r="DN1047" s="115"/>
      <c r="DS1047" s="31" cm="1">
        <f t="array" ref="DS1047">_xlfn.TAKE(_xlfn.CHOOSECOLS(_xlfn.WRAPROWS($AG1047:$DR1047,6),2),1)</f>
        <v>44917</v>
      </c>
      <c r="DT1047" s="31" cm="1">
        <f t="array" ref="DT1047">_xlfn.TAKE(_xlfn._xlws.FILTER(_xlfn.CHOOSECOLS(_xlfn.WRAPROWS($AG1047:$DR1047,6),2),
(_xlfn.CHOOSECOLS(_xlfn.WRAPROWS($AG1047:$DR1047,6),3) = "0") +
(_xlfn.CHOOSECOLS(_xlfn.WRAPROWS($AG1047:$DR1047,6),3) = 0) +
(_xlfn.CHOOSECOLS(_xlfn.WRAPROWS($AG1047:$DR1047,6),3) = "0(CP)")),1)</f>
        <v>44917</v>
      </c>
    </row>
    <row r="1048" spans="1:124" s="114" customFormat="1" x14ac:dyDescent="0.45">
      <c r="A1048" s="38"/>
      <c r="B1048" s="28" t="s">
        <v>59</v>
      </c>
      <c r="C1048" s="38" t="s">
        <v>2196</v>
      </c>
      <c r="D1048" s="28" t="s">
        <v>101</v>
      </c>
      <c r="E1048" s="28" t="s">
        <v>1707</v>
      </c>
      <c r="F1048" s="28" t="s">
        <v>2290</v>
      </c>
      <c r="G1048" s="28"/>
      <c r="H1048" s="30" t="str">
        <f t="shared" si="220"/>
        <v>GUP-FF03-P1SGA-137212</v>
      </c>
      <c r="I1048" s="41" t="s">
        <v>2291</v>
      </c>
      <c r="J1048" s="28" t="s">
        <v>65</v>
      </c>
      <c r="K1048" s="31">
        <v>44910</v>
      </c>
      <c r="L1048" s="93">
        <v>45046</v>
      </c>
      <c r="M1048" s="28" t="s">
        <v>2149</v>
      </c>
      <c r="N1048" s="28" t="s">
        <v>2150</v>
      </c>
      <c r="O1048" s="28" t="s">
        <v>52</v>
      </c>
      <c r="P1048" s="28"/>
      <c r="Q1048" s="28"/>
      <c r="R1048" s="28"/>
      <c r="S1048" s="28" t="s">
        <v>2151</v>
      </c>
      <c r="T1048" s="29" t="s">
        <v>67</v>
      </c>
      <c r="U1048" s="39" t="s">
        <v>2078</v>
      </c>
      <c r="V1048" s="40" t="s">
        <v>2151</v>
      </c>
      <c r="W1048" s="34">
        <v>2</v>
      </c>
      <c r="X1048" s="162">
        <v>45778</v>
      </c>
      <c r="Y1048" s="162">
        <v>45840</v>
      </c>
      <c r="Z1048" s="86"/>
      <c r="AA1048" s="107" t="str" cm="1">
        <f t="array" ref="AA1048">IF(AB1048="","",INDEX(AG1048:DR1048,_xlfn.XMATCH(AB1048,AG1048:DR1048)-1))</f>
        <v>DE-GUP-DT-E-23-080</v>
      </c>
      <c r="AB1048" s="113">
        <f t="shared" si="229"/>
        <v>44953</v>
      </c>
      <c r="AC1048" s="107" cm="1">
        <f t="array" ref="AC1048">IF(AB1048="","",INDEX(AG1048:DR1048,_xlfn.XMATCH(AB1048,AG1048:DR1048)+1))</f>
        <v>0</v>
      </c>
      <c r="AD1048" s="107" t="str" cm="1">
        <f t="array" ref="AD1048">IF(AE1048="","",INDEX(AG1048:DR1048,_xlfn.XMATCH(AE1048,AG1048:DR1048)-1))</f>
        <v>CRS-GUP-DHI-DT-22-1112</v>
      </c>
      <c r="AE1048" s="113">
        <f t="shared" si="230"/>
        <v>44886</v>
      </c>
      <c r="AF1048" s="107" t="str" cm="1">
        <f t="array" ref="AF1048">IF(AE1048="","",INDEX(AG1048:DR1048,_xlfn.XMATCH(AE1048,AG1048:DR1048)+1))</f>
        <v>AA</v>
      </c>
      <c r="AG1048" s="114" t="s">
        <v>5402</v>
      </c>
      <c r="AH1048" s="115">
        <v>44880</v>
      </c>
      <c r="AI1048" s="198" t="s">
        <v>90</v>
      </c>
      <c r="AJ1048" s="114" t="s">
        <v>5503</v>
      </c>
      <c r="AK1048" s="115">
        <v>44886</v>
      </c>
      <c r="AL1048" s="114" t="s">
        <v>84</v>
      </c>
      <c r="AM1048" s="114" t="s">
        <v>6240</v>
      </c>
      <c r="AN1048" s="115">
        <v>44953</v>
      </c>
      <c r="AO1048" s="114">
        <v>0</v>
      </c>
      <c r="AQ1048" s="115"/>
      <c r="AT1048" s="115"/>
      <c r="AW1048" s="115"/>
      <c r="AZ1048" s="115"/>
      <c r="BC1048" s="115"/>
      <c r="BF1048" s="115"/>
      <c r="BI1048" s="115"/>
      <c r="BL1048" s="115"/>
      <c r="BR1048" s="115"/>
      <c r="BX1048" s="115"/>
      <c r="CD1048" s="115"/>
      <c r="CJ1048" s="115"/>
      <c r="CP1048" s="115"/>
      <c r="CV1048" s="115"/>
      <c r="DB1048" s="115"/>
      <c r="DH1048" s="115"/>
      <c r="DN1048" s="115"/>
      <c r="DS1048" s="31" cm="1">
        <f t="array" ref="DS1048">_xlfn.TAKE(_xlfn.CHOOSECOLS(_xlfn.WRAPROWS($AG1048:$DR1048,6),2),1)</f>
        <v>44880</v>
      </c>
      <c r="DT1048" s="31" cm="1">
        <f t="array" ref="DT1048">_xlfn.TAKE(_xlfn._xlws.FILTER(_xlfn.CHOOSECOLS(_xlfn.WRAPROWS($AG1048:$DR1048,6),2),
(_xlfn.CHOOSECOLS(_xlfn.WRAPROWS($AG1048:$DR1048,6),3) = "0") +
(_xlfn.CHOOSECOLS(_xlfn.WRAPROWS($AG1048:$DR1048,6),3) = 0) +
(_xlfn.CHOOSECOLS(_xlfn.WRAPROWS($AG1048:$DR1048,6),3) = "0(CP)")),1)</f>
        <v>44953</v>
      </c>
    </row>
    <row r="1049" spans="1:124" s="43" customFormat="1" x14ac:dyDescent="0.45">
      <c r="A1049" s="29"/>
      <c r="B1049" s="28" t="s">
        <v>59</v>
      </c>
      <c r="C1049" s="29" t="s">
        <v>2146</v>
      </c>
      <c r="D1049" s="28" t="s">
        <v>101</v>
      </c>
      <c r="E1049" s="28" t="s">
        <v>1707</v>
      </c>
      <c r="F1049" s="28" t="s">
        <v>2292</v>
      </c>
      <c r="G1049" s="28"/>
      <c r="H1049" s="30" t="str">
        <f t="shared" si="220"/>
        <v>GUP-FF01-P1SGA-137112</v>
      </c>
      <c r="I1049" s="30" t="s">
        <v>2293</v>
      </c>
      <c r="J1049" s="29" t="s">
        <v>542</v>
      </c>
      <c r="K1049" s="31">
        <v>44910</v>
      </c>
      <c r="L1049" s="31"/>
      <c r="M1049" s="28" t="s">
        <v>2149</v>
      </c>
      <c r="N1049" s="28" t="s">
        <v>2150</v>
      </c>
      <c r="O1049" s="28" t="s">
        <v>52</v>
      </c>
      <c r="P1049" s="28"/>
      <c r="Q1049" s="28"/>
      <c r="R1049" s="28"/>
      <c r="S1049" s="28" t="s">
        <v>2151</v>
      </c>
      <c r="T1049" s="29" t="s">
        <v>67</v>
      </c>
      <c r="U1049" s="33" t="s">
        <v>2078</v>
      </c>
      <c r="V1049" s="34" t="s">
        <v>2151</v>
      </c>
      <c r="W1049" s="34">
        <v>2</v>
      </c>
      <c r="X1049" s="162">
        <v>45778</v>
      </c>
      <c r="Y1049" s="162">
        <v>45840</v>
      </c>
      <c r="Z1049" s="86"/>
      <c r="AA1049" s="119" t="str" cm="1">
        <f t="array" ref="AA1049">IF(AB1049="","",INDEX(AG1049:DR1049,_xlfn.XMATCH(AB1049,AG1049:DR1049)-1))</f>
        <v>DE-GUP-DT-E-23-824</v>
      </c>
      <c r="AB1049" s="120">
        <f t="shared" si="229"/>
        <v>45191</v>
      </c>
      <c r="AC1049" s="119" cm="1">
        <f t="array" ref="AC1049">IF(AB1049="","",INDEX(AG1049:DR1049,_xlfn.XMATCH(AB1049,AG1049:DR1049)+1))</f>
        <v>2</v>
      </c>
      <c r="AD1049" s="119" t="str" cm="1">
        <f t="array" ref="AD1049">IF(AE1049="","",INDEX(AG1049:DR1049,_xlfn.XMATCH(AE1049,AG1049:DR1049)-1))</f>
        <v>자체 CRS 개정 후 제출</v>
      </c>
      <c r="AE1049" s="120">
        <f t="shared" si="230"/>
        <v>45190</v>
      </c>
      <c r="AF1049" s="119" t="str" cm="1">
        <f t="array" ref="AF1049">IF(AE1049="","",INDEX(AG1049:DR1049,_xlfn.XMATCH(AE1049,AG1049:DR1049)+1))</f>
        <v>N/A</v>
      </c>
      <c r="AG1049" s="43" t="s">
        <v>5402</v>
      </c>
      <c r="AH1049" s="117">
        <v>44880</v>
      </c>
      <c r="AI1049" s="199">
        <v>0</v>
      </c>
      <c r="AJ1049" s="43" t="s">
        <v>5503</v>
      </c>
      <c r="AK1049" s="117">
        <v>44886</v>
      </c>
      <c r="AL1049" s="43" t="s">
        <v>73</v>
      </c>
      <c r="AM1049" s="43" t="s">
        <v>7172</v>
      </c>
      <c r="AN1049" s="117">
        <v>45030</v>
      </c>
      <c r="AO1049" s="43">
        <v>1</v>
      </c>
      <c r="AP1049" s="43" t="s">
        <v>7690</v>
      </c>
      <c r="AQ1049" s="117">
        <v>45190</v>
      </c>
      <c r="AR1049" s="43" t="s">
        <v>456</v>
      </c>
      <c r="AS1049" s="43" t="s">
        <v>7914</v>
      </c>
      <c r="AT1049" s="117">
        <v>45191</v>
      </c>
      <c r="AU1049" s="43">
        <v>2</v>
      </c>
      <c r="AW1049" s="117"/>
      <c r="AZ1049" s="117"/>
      <c r="BC1049" s="117"/>
      <c r="BF1049" s="117"/>
      <c r="BI1049" s="117"/>
      <c r="BL1049" s="117"/>
      <c r="BR1049" s="117"/>
      <c r="BX1049" s="117"/>
      <c r="CD1049" s="117"/>
      <c r="CJ1049" s="117"/>
      <c r="CP1049" s="117"/>
      <c r="CV1049" s="117"/>
      <c r="DB1049" s="117"/>
      <c r="DH1049" s="117"/>
      <c r="DN1049" s="117"/>
      <c r="DS1049" s="31" cm="1">
        <f t="array" ref="DS1049">_xlfn.TAKE(_xlfn.CHOOSECOLS(_xlfn.WRAPROWS($AG1049:$DR1049,6),2),1)</f>
        <v>44880</v>
      </c>
      <c r="DT1049" s="31" cm="1">
        <f t="array" ref="DT1049">_xlfn.TAKE(_xlfn._xlws.FILTER(_xlfn.CHOOSECOLS(_xlfn.WRAPROWS($AG1049:$DR1049,6),2),
(_xlfn.CHOOSECOLS(_xlfn.WRAPROWS($AG1049:$DR1049,6),3) = "0") +
(_xlfn.CHOOSECOLS(_xlfn.WRAPROWS($AG1049:$DR1049,6),3) = 0) +
(_xlfn.CHOOSECOLS(_xlfn.WRAPROWS($AG1049:$DR1049,6),3) = "0(CP)")),1)</f>
        <v>44880</v>
      </c>
    </row>
    <row r="1050" spans="1:124" s="114" customFormat="1" x14ac:dyDescent="0.45">
      <c r="A1050" s="38"/>
      <c r="B1050" s="28" t="s">
        <v>59</v>
      </c>
      <c r="C1050" s="38" t="s">
        <v>2237</v>
      </c>
      <c r="D1050" s="28" t="s">
        <v>101</v>
      </c>
      <c r="E1050" s="28" t="s">
        <v>1707</v>
      </c>
      <c r="F1050" s="28" t="s">
        <v>2294</v>
      </c>
      <c r="G1050" s="28"/>
      <c r="H1050" s="30" t="str">
        <f t="shared" si="220"/>
        <v>GUP-FF05-P1SGA-137312</v>
      </c>
      <c r="I1050" s="41" t="s">
        <v>2295</v>
      </c>
      <c r="J1050" s="28" t="s">
        <v>96</v>
      </c>
      <c r="K1050" s="31">
        <v>44910</v>
      </c>
      <c r="L1050" s="31"/>
      <c r="M1050" s="28" t="s">
        <v>2149</v>
      </c>
      <c r="N1050" s="28" t="s">
        <v>2150</v>
      </c>
      <c r="O1050" s="28" t="s">
        <v>52</v>
      </c>
      <c r="P1050" s="28"/>
      <c r="Q1050" s="28"/>
      <c r="R1050" s="28"/>
      <c r="S1050" s="28" t="s">
        <v>2151</v>
      </c>
      <c r="T1050" s="29" t="s">
        <v>67</v>
      </c>
      <c r="U1050" s="39" t="s">
        <v>2078</v>
      </c>
      <c r="V1050" s="40" t="s">
        <v>2151</v>
      </c>
      <c r="W1050" s="34">
        <v>2</v>
      </c>
      <c r="X1050" s="162">
        <v>45778</v>
      </c>
      <c r="Y1050" s="162">
        <v>45840</v>
      </c>
      <c r="Z1050" s="86"/>
      <c r="AA1050" s="107" t="str" cm="1">
        <f t="array" ref="AA1050">IF(AB1050="","",INDEX(AG1050:DR1050,_xlfn.XMATCH(AB1050,AG1050:DR1050)-1))</f>
        <v>DE-GUP-DT-E-22-942</v>
      </c>
      <c r="AB1050" s="113">
        <f t="shared" si="229"/>
        <v>44880</v>
      </c>
      <c r="AC1050" s="107" cm="1">
        <f t="array" ref="AC1050">IF(AB1050="","",INDEX(AG1050:DR1050,_xlfn.XMATCH(AB1050,AG1050:DR1050)+1))</f>
        <v>0</v>
      </c>
      <c r="AD1050" s="107" t="str" cm="1">
        <f t="array" ref="AD1050">IF(AE1050="","",INDEX(AG1050:DR1050,_xlfn.XMATCH(AE1050,AG1050:DR1050)-1))</f>
        <v>CRS-GUP-DHI-DT-22-1112</v>
      </c>
      <c r="AE1050" s="113">
        <f t="shared" si="230"/>
        <v>44886</v>
      </c>
      <c r="AF1050" s="107" t="str" cm="1">
        <f t="array" ref="AF1050">IF(AE1050="","",INDEX(AG1050:DR1050,_xlfn.XMATCH(AE1050,AG1050:DR1050)+1))</f>
        <v>NC</v>
      </c>
      <c r="AG1050" s="114" t="s">
        <v>5402</v>
      </c>
      <c r="AH1050" s="115">
        <v>44880</v>
      </c>
      <c r="AI1050" s="198">
        <v>0</v>
      </c>
      <c r="AJ1050" s="114" t="s">
        <v>5503</v>
      </c>
      <c r="AK1050" s="115">
        <v>44886</v>
      </c>
      <c r="AL1050" s="114" t="s">
        <v>73</v>
      </c>
      <c r="AN1050" s="115"/>
      <c r="AQ1050" s="115"/>
      <c r="AT1050" s="115"/>
      <c r="AW1050" s="115"/>
      <c r="AZ1050" s="115"/>
      <c r="BC1050" s="115"/>
      <c r="BF1050" s="115"/>
      <c r="BI1050" s="115"/>
      <c r="BL1050" s="115"/>
      <c r="BR1050" s="115"/>
      <c r="BX1050" s="115"/>
      <c r="CD1050" s="115"/>
      <c r="CJ1050" s="115"/>
      <c r="CP1050" s="115"/>
      <c r="CV1050" s="115"/>
      <c r="DB1050" s="115"/>
      <c r="DH1050" s="115"/>
      <c r="DN1050" s="115"/>
      <c r="DS1050" s="31" cm="1">
        <f t="array" ref="DS1050">_xlfn.TAKE(_xlfn.CHOOSECOLS(_xlfn.WRAPROWS($AG1050:$DR1050,6),2),1)</f>
        <v>44880</v>
      </c>
      <c r="DT1050" s="31" cm="1">
        <f t="array" ref="DT1050">_xlfn.TAKE(_xlfn._xlws.FILTER(_xlfn.CHOOSECOLS(_xlfn.WRAPROWS($AG1050:$DR1050,6),2),
(_xlfn.CHOOSECOLS(_xlfn.WRAPROWS($AG1050:$DR1050,6),3) = "0") +
(_xlfn.CHOOSECOLS(_xlfn.WRAPROWS($AG1050:$DR1050,6),3) = 0) +
(_xlfn.CHOOSECOLS(_xlfn.WRAPROWS($AG1050:$DR1050,6),3) = "0(CP)")),1)</f>
        <v>44880</v>
      </c>
    </row>
    <row r="1051" spans="1:124" s="43" customFormat="1" x14ac:dyDescent="0.45">
      <c r="A1051" s="29"/>
      <c r="B1051" s="28" t="s">
        <v>59</v>
      </c>
      <c r="C1051" s="29" t="s">
        <v>2196</v>
      </c>
      <c r="D1051" s="28" t="s">
        <v>101</v>
      </c>
      <c r="E1051" s="28" t="s">
        <v>2170</v>
      </c>
      <c r="F1051" s="28" t="s">
        <v>2296</v>
      </c>
      <c r="G1051" s="28"/>
      <c r="H1051" s="30" t="str">
        <f t="shared" si="220"/>
        <v>GUP-FF03-P1SGE-138212</v>
      </c>
      <c r="I1051" s="30" t="s">
        <v>2297</v>
      </c>
      <c r="J1051" s="28" t="s">
        <v>65</v>
      </c>
      <c r="K1051" s="31">
        <v>44910</v>
      </c>
      <c r="L1051" s="93">
        <v>45046</v>
      </c>
      <c r="M1051" s="28" t="s">
        <v>2149</v>
      </c>
      <c r="N1051" s="28" t="s">
        <v>2150</v>
      </c>
      <c r="O1051" s="28" t="s">
        <v>52</v>
      </c>
      <c r="P1051" s="28"/>
      <c r="Q1051" s="28"/>
      <c r="R1051" s="28"/>
      <c r="S1051" s="28" t="s">
        <v>2151</v>
      </c>
      <c r="T1051" s="29" t="s">
        <v>67</v>
      </c>
      <c r="U1051" s="33" t="s">
        <v>2078</v>
      </c>
      <c r="V1051" s="34" t="s">
        <v>2151</v>
      </c>
      <c r="W1051" s="34">
        <v>2</v>
      </c>
      <c r="X1051" s="162">
        <v>45778</v>
      </c>
      <c r="Y1051" s="162">
        <v>45840</v>
      </c>
      <c r="Z1051" s="86"/>
      <c r="AA1051" s="119" t="str" cm="1">
        <f t="array" ref="AA1051">IF(AB1051="","",INDEX(AG1051:DR1051,_xlfn.XMATCH(AB1051,AG1051:DR1051)-1))</f>
        <v>DE-GUP-DT-E-23-362</v>
      </c>
      <c r="AB1051" s="120">
        <f t="shared" si="229"/>
        <v>45009</v>
      </c>
      <c r="AC1051" s="119" cm="1">
        <f t="array" ref="AC1051">IF(AB1051="","",INDEX(AG1051:DR1051,_xlfn.XMATCH(AB1051,AG1051:DR1051)+1))</f>
        <v>0</v>
      </c>
      <c r="AD1051" s="119" t="str" cm="1">
        <f t="array" ref="AD1051">IF(AE1051="","",INDEX(AG1051:DR1051,_xlfn.XMATCH(AE1051,AG1051:DR1051)-1))</f>
        <v>CRS-GUP-DHI-DT-23-1533</v>
      </c>
      <c r="AE1051" s="120">
        <f t="shared" si="230"/>
        <v>44972</v>
      </c>
      <c r="AF1051" s="119" t="str" cm="1">
        <f t="array" ref="AF1051">IF(AE1051="","",INDEX(AG1051:DR1051,_xlfn.XMATCH(AE1051,AG1051:DR1051)+1))</f>
        <v>AA</v>
      </c>
      <c r="AG1051" s="43" t="s">
        <v>5403</v>
      </c>
      <c r="AH1051" s="117">
        <v>44880</v>
      </c>
      <c r="AI1051" s="199" t="s">
        <v>90</v>
      </c>
      <c r="AJ1051" s="43" t="s">
        <v>5505</v>
      </c>
      <c r="AK1051" s="117">
        <v>44886</v>
      </c>
      <c r="AL1051" s="43" t="s">
        <v>92</v>
      </c>
      <c r="AM1051" s="43" t="s">
        <v>6148</v>
      </c>
      <c r="AN1051" s="117">
        <v>44937</v>
      </c>
      <c r="AO1051" s="43" t="s">
        <v>52</v>
      </c>
      <c r="AP1051" s="43" t="s">
        <v>6513</v>
      </c>
      <c r="AQ1051" s="117">
        <v>44972</v>
      </c>
      <c r="AR1051" s="43" t="s">
        <v>84</v>
      </c>
      <c r="AS1051" s="43" t="s">
        <v>6968</v>
      </c>
      <c r="AT1051" s="117">
        <v>45009</v>
      </c>
      <c r="AU1051" s="43">
        <v>0</v>
      </c>
      <c r="AW1051" s="117"/>
      <c r="AZ1051" s="117"/>
      <c r="BC1051" s="117"/>
      <c r="BF1051" s="117"/>
      <c r="BI1051" s="117"/>
      <c r="BL1051" s="117"/>
      <c r="BR1051" s="117"/>
      <c r="BX1051" s="117"/>
      <c r="CD1051" s="117"/>
      <c r="CJ1051" s="117"/>
      <c r="CP1051" s="117"/>
      <c r="CV1051" s="117"/>
      <c r="DB1051" s="117"/>
      <c r="DH1051" s="117"/>
      <c r="DN1051" s="117"/>
      <c r="DS1051" s="31" cm="1">
        <f t="array" ref="DS1051">_xlfn.TAKE(_xlfn.CHOOSECOLS(_xlfn.WRAPROWS($AG1051:$DR1051,6),2),1)</f>
        <v>44880</v>
      </c>
      <c r="DT1051" s="31" cm="1">
        <f t="array" ref="DT1051">_xlfn.TAKE(_xlfn._xlws.FILTER(_xlfn.CHOOSECOLS(_xlfn.WRAPROWS($AG1051:$DR1051,6),2),
(_xlfn.CHOOSECOLS(_xlfn.WRAPROWS($AG1051:$DR1051,6),3) = "0") +
(_xlfn.CHOOSECOLS(_xlfn.WRAPROWS($AG1051:$DR1051,6),3) = 0) +
(_xlfn.CHOOSECOLS(_xlfn.WRAPROWS($AG1051:$DR1051,6),3) = "0(CP)")),1)</f>
        <v>45009</v>
      </c>
    </row>
    <row r="1052" spans="1:124" s="43" customFormat="1" x14ac:dyDescent="0.45">
      <c r="A1052" s="29"/>
      <c r="B1052" s="28" t="s">
        <v>59</v>
      </c>
      <c r="C1052" s="29" t="s">
        <v>2146</v>
      </c>
      <c r="D1052" s="28" t="s">
        <v>101</v>
      </c>
      <c r="E1052" s="28" t="s">
        <v>2170</v>
      </c>
      <c r="F1052" s="28" t="s">
        <v>2298</v>
      </c>
      <c r="G1052" s="28"/>
      <c r="H1052" s="30" t="str">
        <f t="shared" si="220"/>
        <v>GUP-FF01-P1SGE-138112</v>
      </c>
      <c r="I1052" s="30" t="s">
        <v>2299</v>
      </c>
      <c r="J1052" s="29" t="s">
        <v>65</v>
      </c>
      <c r="K1052" s="31">
        <v>44910</v>
      </c>
      <c r="L1052" s="93">
        <v>45046</v>
      </c>
      <c r="M1052" s="28" t="s">
        <v>2149</v>
      </c>
      <c r="N1052" s="28" t="s">
        <v>2150</v>
      </c>
      <c r="O1052" s="28" t="s">
        <v>52</v>
      </c>
      <c r="P1052" s="28"/>
      <c r="Q1052" s="28"/>
      <c r="R1052" s="28"/>
      <c r="S1052" s="28" t="s">
        <v>2151</v>
      </c>
      <c r="T1052" s="29" t="s">
        <v>67</v>
      </c>
      <c r="U1052" s="33" t="s">
        <v>2078</v>
      </c>
      <c r="V1052" s="34" t="s">
        <v>2151</v>
      </c>
      <c r="W1052" s="34">
        <v>2</v>
      </c>
      <c r="X1052" s="162">
        <v>45778</v>
      </c>
      <c r="Y1052" s="162">
        <v>45840</v>
      </c>
      <c r="Z1052" s="35"/>
      <c r="AA1052" s="119" t="str" cm="1">
        <f t="array" ref="AA1052">IF(AB1052="","",INDEX(AG1052:DR1052,_xlfn.XMATCH(AB1052,AG1052:DR1052)-1))</f>
        <v>DE-GUP-DT-E-23-970</v>
      </c>
      <c r="AB1052" s="120">
        <f t="shared" si="229"/>
        <v>45265</v>
      </c>
      <c r="AC1052" s="119" cm="1">
        <f t="array" ref="AC1052">IF(AB1052="","",INDEX(AG1052:DR1052,_xlfn.XMATCH(AB1052,AG1052:DR1052)+1))</f>
        <v>2</v>
      </c>
      <c r="AD1052" s="119" t="str" cm="1">
        <f t="array" ref="AD1052">IF(AE1052="","",INDEX(AG1052:DR1052,_xlfn.XMATCH(AE1052,AG1052:DR1052)-1))</f>
        <v>자체 CRS 개정 후 제출</v>
      </c>
      <c r="AE1052" s="120">
        <f t="shared" si="230"/>
        <v>45264</v>
      </c>
      <c r="AF1052" s="119" t="str" cm="1">
        <f t="array" ref="AF1052">IF(AE1052="","",INDEX(AG1052:DR1052,_xlfn.XMATCH(AE1052,AG1052:DR1052)+1))</f>
        <v>N/A</v>
      </c>
      <c r="AG1052" s="43" t="s">
        <v>5403</v>
      </c>
      <c r="AH1052" s="117">
        <v>44880</v>
      </c>
      <c r="AI1052" s="199" t="s">
        <v>90</v>
      </c>
      <c r="AJ1052" s="43" t="s">
        <v>5505</v>
      </c>
      <c r="AK1052" s="117">
        <v>44886</v>
      </c>
      <c r="AL1052" s="43" t="s">
        <v>92</v>
      </c>
      <c r="AM1052" s="43" t="s">
        <v>6148</v>
      </c>
      <c r="AN1052" s="117">
        <v>44937</v>
      </c>
      <c r="AO1052" s="43" t="s">
        <v>52</v>
      </c>
      <c r="AP1052" s="43" t="s">
        <v>6513</v>
      </c>
      <c r="AQ1052" s="117">
        <v>44972</v>
      </c>
      <c r="AR1052" s="43" t="s">
        <v>84</v>
      </c>
      <c r="AS1052" s="43" t="s">
        <v>6970</v>
      </c>
      <c r="AT1052" s="117">
        <v>45009</v>
      </c>
      <c r="AU1052" s="43">
        <v>0</v>
      </c>
      <c r="AV1052" s="43" t="s">
        <v>6513</v>
      </c>
      <c r="AW1052" s="117">
        <v>44972</v>
      </c>
      <c r="AX1052" s="43" t="s">
        <v>84</v>
      </c>
      <c r="AY1052" s="43" t="s">
        <v>7172</v>
      </c>
      <c r="AZ1052" s="117">
        <v>45030</v>
      </c>
      <c r="BA1052" s="43">
        <v>1</v>
      </c>
      <c r="BB1052" s="43" t="s">
        <v>7690</v>
      </c>
      <c r="BC1052" s="117">
        <v>45264</v>
      </c>
      <c r="BD1052" s="43" t="s">
        <v>456</v>
      </c>
      <c r="BE1052" s="43" t="s">
        <v>8102</v>
      </c>
      <c r="BF1052" s="117">
        <v>45265</v>
      </c>
      <c r="BG1052" s="43">
        <v>2</v>
      </c>
      <c r="BI1052" s="117"/>
      <c r="BL1052" s="117"/>
      <c r="BR1052" s="117"/>
      <c r="BX1052" s="117"/>
      <c r="CD1052" s="117"/>
      <c r="CJ1052" s="117"/>
      <c r="CP1052" s="117"/>
      <c r="CV1052" s="117"/>
      <c r="DB1052" s="117"/>
      <c r="DH1052" s="117"/>
      <c r="DN1052" s="117"/>
      <c r="DS1052" s="31" cm="1">
        <f t="array" ref="DS1052">_xlfn.TAKE(_xlfn.CHOOSECOLS(_xlfn.WRAPROWS($AG1052:$DR1052,6),2),1)</f>
        <v>44880</v>
      </c>
      <c r="DT1052" s="31" cm="1">
        <f t="array" ref="DT1052">_xlfn.TAKE(_xlfn._xlws.FILTER(_xlfn.CHOOSECOLS(_xlfn.WRAPROWS($AG1052:$DR1052,6),2),
(_xlfn.CHOOSECOLS(_xlfn.WRAPROWS($AG1052:$DR1052,6),3) = "0") +
(_xlfn.CHOOSECOLS(_xlfn.WRAPROWS($AG1052:$DR1052,6),3) = 0) +
(_xlfn.CHOOSECOLS(_xlfn.WRAPROWS($AG1052:$DR1052,6),3) = "0(CP)")),1)</f>
        <v>45009</v>
      </c>
    </row>
    <row r="1053" spans="1:124" s="114" customFormat="1" x14ac:dyDescent="0.45">
      <c r="A1053" s="38"/>
      <c r="B1053" s="28" t="s">
        <v>59</v>
      </c>
      <c r="C1053" s="38" t="s">
        <v>2237</v>
      </c>
      <c r="D1053" s="28" t="s">
        <v>101</v>
      </c>
      <c r="E1053" s="28" t="s">
        <v>2170</v>
      </c>
      <c r="F1053" s="28" t="s">
        <v>2300</v>
      </c>
      <c r="G1053" s="28"/>
      <c r="H1053" s="30" t="str">
        <f t="shared" si="220"/>
        <v>GUP-FF05-P1SGE-138312</v>
      </c>
      <c r="I1053" s="30" t="s">
        <v>2301</v>
      </c>
      <c r="J1053" s="28" t="s">
        <v>96</v>
      </c>
      <c r="K1053" s="31">
        <v>44910</v>
      </c>
      <c r="L1053" s="31"/>
      <c r="M1053" s="28" t="s">
        <v>2149</v>
      </c>
      <c r="N1053" s="28" t="s">
        <v>2150</v>
      </c>
      <c r="O1053" s="28" t="s">
        <v>52</v>
      </c>
      <c r="P1053" s="28"/>
      <c r="Q1053" s="28"/>
      <c r="R1053" s="28"/>
      <c r="S1053" s="28" t="s">
        <v>2151</v>
      </c>
      <c r="T1053" s="29" t="s">
        <v>67</v>
      </c>
      <c r="U1053" s="39" t="s">
        <v>2078</v>
      </c>
      <c r="V1053" s="40" t="s">
        <v>2151</v>
      </c>
      <c r="W1053" s="34">
        <v>2</v>
      </c>
      <c r="X1053" s="162">
        <v>45778</v>
      </c>
      <c r="Y1053" s="162">
        <v>45840</v>
      </c>
      <c r="Z1053" s="86"/>
      <c r="AA1053" s="107" t="str" cm="1">
        <f t="array" ref="AA1053">IF(AB1053="","",INDEX(AG1053:DR1053,_xlfn.XMATCH(AB1053,AG1053:DR1053)-1))</f>
        <v>DE-GUP-DT-E-22-943</v>
      </c>
      <c r="AB1053" s="113">
        <f t="shared" si="229"/>
        <v>44880</v>
      </c>
      <c r="AC1053" s="107" cm="1">
        <f t="array" ref="AC1053">IF(AB1053="","",INDEX(AG1053:DR1053,_xlfn.XMATCH(AB1053,AG1053:DR1053)+1))</f>
        <v>0</v>
      </c>
      <c r="AD1053" s="107" t="str" cm="1">
        <f t="array" ref="AD1053">IF(AE1053="","",INDEX(AG1053:DR1053,_xlfn.XMATCH(AE1053,AG1053:DR1053)-1))</f>
        <v>CRS-GUP-DHI-DT-22-1113</v>
      </c>
      <c r="AE1053" s="113">
        <f t="shared" si="230"/>
        <v>44886</v>
      </c>
      <c r="AF1053" s="107" t="str" cm="1">
        <f t="array" ref="AF1053">IF(AE1053="","",INDEX(AG1053:DR1053,_xlfn.XMATCH(AE1053,AG1053:DR1053)+1))</f>
        <v>NC</v>
      </c>
      <c r="AG1053" s="114" t="s">
        <v>5403</v>
      </c>
      <c r="AH1053" s="115">
        <v>44880</v>
      </c>
      <c r="AI1053" s="198">
        <v>0</v>
      </c>
      <c r="AJ1053" s="114" t="s">
        <v>5505</v>
      </c>
      <c r="AK1053" s="115">
        <v>44886</v>
      </c>
      <c r="AL1053" s="114" t="s">
        <v>73</v>
      </c>
      <c r="AN1053" s="115"/>
      <c r="AQ1053" s="115"/>
      <c r="AT1053" s="115"/>
      <c r="AW1053" s="115"/>
      <c r="AZ1053" s="115"/>
      <c r="BC1053" s="115"/>
      <c r="BF1053" s="115"/>
      <c r="BI1053" s="115"/>
      <c r="BL1053" s="115"/>
      <c r="BR1053" s="115"/>
      <c r="BX1053" s="115"/>
      <c r="CD1053" s="115"/>
      <c r="CJ1053" s="115"/>
      <c r="CP1053" s="115"/>
      <c r="CV1053" s="115"/>
      <c r="DB1053" s="115"/>
      <c r="DH1053" s="115"/>
      <c r="DN1053" s="115"/>
      <c r="DS1053" s="31" cm="1">
        <f t="array" ref="DS1053">_xlfn.TAKE(_xlfn.CHOOSECOLS(_xlfn.WRAPROWS($AG1053:$DR1053,6),2),1)</f>
        <v>44880</v>
      </c>
      <c r="DT1053" s="31" cm="1">
        <f t="array" ref="DT1053">_xlfn.TAKE(_xlfn._xlws.FILTER(_xlfn.CHOOSECOLS(_xlfn.WRAPROWS($AG1053:$DR1053,6),2),
(_xlfn.CHOOSECOLS(_xlfn.WRAPROWS($AG1053:$DR1053,6),3) = "0") +
(_xlfn.CHOOSECOLS(_xlfn.WRAPROWS($AG1053:$DR1053,6),3) = 0) +
(_xlfn.CHOOSECOLS(_xlfn.WRAPROWS($AG1053:$DR1053,6),3) = "0(CP)")),1)</f>
        <v>44880</v>
      </c>
    </row>
    <row r="1054" spans="1:124" s="43" customFormat="1" x14ac:dyDescent="0.45">
      <c r="A1054" s="29"/>
      <c r="B1054" s="28" t="s">
        <v>59</v>
      </c>
      <c r="C1054" s="29" t="s">
        <v>2196</v>
      </c>
      <c r="D1054" s="28" t="s">
        <v>101</v>
      </c>
      <c r="E1054" s="28" t="s">
        <v>2302</v>
      </c>
      <c r="F1054" s="28">
        <v>138812</v>
      </c>
      <c r="G1054" s="28"/>
      <c r="H1054" s="30" t="str">
        <f t="shared" si="220"/>
        <v>GUP-FF03-P1SGC-138812</v>
      </c>
      <c r="I1054" s="30" t="s">
        <v>2303</v>
      </c>
      <c r="J1054" s="28" t="s">
        <v>65</v>
      </c>
      <c r="K1054" s="31">
        <v>44910</v>
      </c>
      <c r="L1054" s="93">
        <v>45046</v>
      </c>
      <c r="M1054" s="28" t="s">
        <v>2149</v>
      </c>
      <c r="N1054" s="28" t="s">
        <v>2150</v>
      </c>
      <c r="O1054" s="28" t="s">
        <v>52</v>
      </c>
      <c r="P1054" s="28"/>
      <c r="Q1054" s="28"/>
      <c r="R1054" s="28"/>
      <c r="S1054" s="28" t="s">
        <v>2151</v>
      </c>
      <c r="T1054" s="29" t="s">
        <v>67</v>
      </c>
      <c r="U1054" s="33" t="s">
        <v>2078</v>
      </c>
      <c r="V1054" s="34" t="s">
        <v>2151</v>
      </c>
      <c r="W1054" s="34">
        <v>2</v>
      </c>
      <c r="X1054" s="162">
        <v>45778</v>
      </c>
      <c r="Y1054" s="162">
        <v>45840</v>
      </c>
      <c r="Z1054" s="30"/>
      <c r="AA1054" s="119" t="str" cm="1">
        <f t="array" ref="AA1054">IF(AB1054="","",INDEX(AG1054:DR1054,_xlfn.XMATCH(AB1054,AG1054:DR1054)-1))</f>
        <v>DE-GUP-DT-E-23-790</v>
      </c>
      <c r="AB1054" s="120">
        <f t="shared" si="229"/>
        <v>45175</v>
      </c>
      <c r="AC1054" s="119" cm="1">
        <f t="array" ref="AC1054">IF(AB1054="","",INDEX(AG1054:DR1054,_xlfn.XMATCH(AB1054,AG1054:DR1054)+1))</f>
        <v>1</v>
      </c>
      <c r="AD1054" s="119" t="str" cm="1">
        <f t="array" ref="AD1054">IF(AE1054="","",INDEX(AG1054:DR1054,_xlfn.XMATCH(AE1054,AG1054:DR1054)-1))</f>
        <v>자체 CRS 개정 후 제출</v>
      </c>
      <c r="AE1054" s="120">
        <f t="shared" si="230"/>
        <v>45174</v>
      </c>
      <c r="AF1054" s="119" t="str" cm="1">
        <f t="array" ref="AF1054">IF(AE1054="","",INDEX(AG1054:DR1054,_xlfn.XMATCH(AE1054,AG1054:DR1054)+1))</f>
        <v>N/A</v>
      </c>
      <c r="AG1054" s="43" t="s">
        <v>5803</v>
      </c>
      <c r="AH1054" s="117">
        <v>44911</v>
      </c>
      <c r="AI1054" s="199" t="s">
        <v>90</v>
      </c>
      <c r="AJ1054" s="43" t="s">
        <v>6042</v>
      </c>
      <c r="AK1054" s="117">
        <v>44929</v>
      </c>
      <c r="AL1054" s="43" t="s">
        <v>84</v>
      </c>
      <c r="AM1054" s="43" t="s">
        <v>6240</v>
      </c>
      <c r="AN1054" s="117">
        <v>44953</v>
      </c>
      <c r="AO1054" s="43">
        <v>0</v>
      </c>
      <c r="AP1054" s="43" t="s">
        <v>7690</v>
      </c>
      <c r="AQ1054" s="117">
        <v>45174</v>
      </c>
      <c r="AR1054" s="43" t="s">
        <v>456</v>
      </c>
      <c r="AS1054" s="43" t="s">
        <v>7870</v>
      </c>
      <c r="AT1054" s="117">
        <v>45175</v>
      </c>
      <c r="AU1054" s="43">
        <v>1</v>
      </c>
      <c r="AW1054" s="117"/>
      <c r="AZ1054" s="117"/>
      <c r="BC1054" s="117"/>
      <c r="BF1054" s="117"/>
      <c r="BI1054" s="117"/>
      <c r="BL1054" s="117"/>
      <c r="BR1054" s="117"/>
      <c r="BX1054" s="117"/>
      <c r="CD1054" s="117"/>
      <c r="CJ1054" s="117"/>
      <c r="CP1054" s="117"/>
      <c r="CV1054" s="117"/>
      <c r="DB1054" s="117"/>
      <c r="DH1054" s="117"/>
      <c r="DN1054" s="117"/>
      <c r="DS1054" s="31" cm="1">
        <f t="array" ref="DS1054">_xlfn.TAKE(_xlfn.CHOOSECOLS(_xlfn.WRAPROWS($AG1054:$DR1054,6),2),1)</f>
        <v>44911</v>
      </c>
      <c r="DT1054" s="31" cm="1">
        <f t="array" ref="DT1054">_xlfn.TAKE(_xlfn._xlws.FILTER(_xlfn.CHOOSECOLS(_xlfn.WRAPROWS($AG1054:$DR1054,6),2),
(_xlfn.CHOOSECOLS(_xlfn.WRAPROWS($AG1054:$DR1054,6),3) = "0") +
(_xlfn.CHOOSECOLS(_xlfn.WRAPROWS($AG1054:$DR1054,6),3) = 0) +
(_xlfn.CHOOSECOLS(_xlfn.WRAPROWS($AG1054:$DR1054,6),3) = "0(CP)")),1)</f>
        <v>44953</v>
      </c>
    </row>
    <row r="1055" spans="1:124" s="43" customFormat="1" x14ac:dyDescent="0.45">
      <c r="A1055" s="29"/>
      <c r="B1055" s="28" t="s">
        <v>59</v>
      </c>
      <c r="C1055" s="29" t="s">
        <v>2146</v>
      </c>
      <c r="D1055" s="28" t="s">
        <v>101</v>
      </c>
      <c r="E1055" s="28" t="s">
        <v>2302</v>
      </c>
      <c r="F1055" s="28">
        <v>138712</v>
      </c>
      <c r="G1055" s="28"/>
      <c r="H1055" s="30" t="str">
        <f t="shared" si="220"/>
        <v>GUP-FF01-P1SGC-138712</v>
      </c>
      <c r="I1055" s="30" t="s">
        <v>2304</v>
      </c>
      <c r="J1055" s="29" t="s">
        <v>542</v>
      </c>
      <c r="K1055" s="31">
        <v>44910</v>
      </c>
      <c r="L1055" s="31"/>
      <c r="M1055" s="28" t="s">
        <v>2149</v>
      </c>
      <c r="N1055" s="28" t="s">
        <v>2150</v>
      </c>
      <c r="O1055" s="28" t="s">
        <v>52</v>
      </c>
      <c r="P1055" s="28"/>
      <c r="Q1055" s="28"/>
      <c r="R1055" s="28"/>
      <c r="S1055" s="28" t="s">
        <v>2151</v>
      </c>
      <c r="T1055" s="29" t="s">
        <v>67</v>
      </c>
      <c r="U1055" s="33" t="s">
        <v>2078</v>
      </c>
      <c r="V1055" s="34" t="s">
        <v>2151</v>
      </c>
      <c r="W1055" s="34">
        <v>2</v>
      </c>
      <c r="X1055" s="162">
        <v>45778</v>
      </c>
      <c r="Y1055" s="162">
        <v>45840</v>
      </c>
      <c r="Z1055" s="30"/>
      <c r="AA1055" s="119" t="str" cm="1">
        <f t="array" ref="AA1055">IF(AB1055="","",INDEX(AG1055:DR1055,_xlfn.XMATCH(AB1055,AG1055:DR1055)-1))</f>
        <v>DE-GUP-DT-E-23-821</v>
      </c>
      <c r="AB1055" s="120">
        <f t="shared" si="229"/>
        <v>45191</v>
      </c>
      <c r="AC1055" s="119" cm="1">
        <f t="array" ref="AC1055">IF(AB1055="","",INDEX(AG1055:DR1055,_xlfn.XMATCH(AB1055,AG1055:DR1055)+1))</f>
        <v>2</v>
      </c>
      <c r="AD1055" s="119" t="str" cm="1">
        <f t="array" ref="AD1055">IF(AE1055="","",INDEX(AG1055:DR1055,_xlfn.XMATCH(AE1055,AG1055:DR1055)-1))</f>
        <v>자체 CRS 개정 후 제출</v>
      </c>
      <c r="AE1055" s="120">
        <f t="shared" si="230"/>
        <v>45190</v>
      </c>
      <c r="AF1055" s="119" t="str" cm="1">
        <f t="array" ref="AF1055">IF(AE1055="","",INDEX(AG1055:DR1055,_xlfn.XMATCH(AE1055,AG1055:DR1055)+1))</f>
        <v>N/A</v>
      </c>
      <c r="AG1055" s="43" t="s">
        <v>5803</v>
      </c>
      <c r="AH1055" s="117">
        <v>44911</v>
      </c>
      <c r="AI1055" s="199">
        <v>0</v>
      </c>
      <c r="AJ1055" s="43" t="s">
        <v>6042</v>
      </c>
      <c r="AK1055" s="117">
        <v>44929</v>
      </c>
      <c r="AL1055" s="43" t="s">
        <v>73</v>
      </c>
      <c r="AM1055" s="43" t="s">
        <v>7883</v>
      </c>
      <c r="AN1055" s="117">
        <v>45176</v>
      </c>
      <c r="AO1055" s="43">
        <v>1</v>
      </c>
      <c r="AP1055" s="43" t="s">
        <v>7690</v>
      </c>
      <c r="AQ1055" s="117">
        <v>45190</v>
      </c>
      <c r="AR1055" s="43" t="s">
        <v>456</v>
      </c>
      <c r="AS1055" s="43" t="s">
        <v>7911</v>
      </c>
      <c r="AT1055" s="117">
        <v>45191</v>
      </c>
      <c r="AU1055" s="43">
        <v>2</v>
      </c>
      <c r="AW1055" s="117"/>
      <c r="AZ1055" s="117"/>
      <c r="BC1055" s="117"/>
      <c r="BF1055" s="117"/>
      <c r="BI1055" s="117"/>
      <c r="BL1055" s="117"/>
      <c r="BR1055" s="117"/>
      <c r="BX1055" s="117"/>
      <c r="CD1055" s="117"/>
      <c r="CJ1055" s="117"/>
      <c r="CP1055" s="117"/>
      <c r="CV1055" s="117"/>
      <c r="DB1055" s="117"/>
      <c r="DH1055" s="117"/>
      <c r="DN1055" s="117"/>
      <c r="DS1055" s="31" cm="1">
        <f t="array" ref="DS1055">_xlfn.TAKE(_xlfn.CHOOSECOLS(_xlfn.WRAPROWS($AG1055:$DR1055,6),2),1)</f>
        <v>44911</v>
      </c>
      <c r="DT1055" s="31" cm="1">
        <f t="array" ref="DT1055">_xlfn.TAKE(_xlfn._xlws.FILTER(_xlfn.CHOOSECOLS(_xlfn.WRAPROWS($AG1055:$DR1055,6),2),
(_xlfn.CHOOSECOLS(_xlfn.WRAPROWS($AG1055:$DR1055,6),3) = "0") +
(_xlfn.CHOOSECOLS(_xlfn.WRAPROWS($AG1055:$DR1055,6),3) = 0) +
(_xlfn.CHOOSECOLS(_xlfn.WRAPROWS($AG1055:$DR1055,6),3) = "0(CP)")),1)</f>
        <v>44911</v>
      </c>
    </row>
    <row r="1056" spans="1:124" s="114" customFormat="1" x14ac:dyDescent="0.45">
      <c r="A1056" s="38"/>
      <c r="B1056" s="28" t="s">
        <v>59</v>
      </c>
      <c r="C1056" s="38" t="s">
        <v>2237</v>
      </c>
      <c r="D1056" s="28" t="s">
        <v>101</v>
      </c>
      <c r="E1056" s="28" t="s">
        <v>2302</v>
      </c>
      <c r="F1056" s="28">
        <v>138912</v>
      </c>
      <c r="G1056" s="28"/>
      <c r="H1056" s="30" t="str">
        <f t="shared" si="220"/>
        <v>GUP-FF05-P1SGC-138912</v>
      </c>
      <c r="I1056" s="30" t="s">
        <v>2305</v>
      </c>
      <c r="J1056" s="28" t="s">
        <v>96</v>
      </c>
      <c r="K1056" s="31">
        <v>44910</v>
      </c>
      <c r="L1056" s="31"/>
      <c r="M1056" s="28" t="s">
        <v>2149</v>
      </c>
      <c r="N1056" s="28" t="s">
        <v>2150</v>
      </c>
      <c r="O1056" s="28" t="s">
        <v>52</v>
      </c>
      <c r="P1056" s="28"/>
      <c r="Q1056" s="28"/>
      <c r="R1056" s="28"/>
      <c r="S1056" s="28" t="s">
        <v>2151</v>
      </c>
      <c r="T1056" s="29" t="s">
        <v>67</v>
      </c>
      <c r="U1056" s="39" t="s">
        <v>2078</v>
      </c>
      <c r="V1056" s="40" t="s">
        <v>2151</v>
      </c>
      <c r="W1056" s="34">
        <v>2</v>
      </c>
      <c r="X1056" s="162">
        <v>45778</v>
      </c>
      <c r="Y1056" s="162">
        <v>45840</v>
      </c>
      <c r="Z1056" s="30"/>
      <c r="AA1056" s="107" t="str" cm="1">
        <f t="array" ref="AA1056">IF(AB1056="","",INDEX(AG1056:DR1056,_xlfn.XMATCH(AB1056,AG1056:DR1056)-1))</f>
        <v>DE-GUP-DT-E-22-1091</v>
      </c>
      <c r="AB1056" s="113">
        <f t="shared" si="229"/>
        <v>44911</v>
      </c>
      <c r="AC1056" s="107" cm="1">
        <f t="array" ref="AC1056">IF(AB1056="","",INDEX(AG1056:DR1056,_xlfn.XMATCH(AB1056,AG1056:DR1056)+1))</f>
        <v>0</v>
      </c>
      <c r="AD1056" s="107" t="str" cm="1">
        <f t="array" ref="AD1056">IF(AE1056="","",INDEX(AG1056:DR1056,_xlfn.XMATCH(AE1056,AG1056:DR1056)-1))</f>
        <v>CRS-GUP-DHI-DT-22-1381</v>
      </c>
      <c r="AE1056" s="113">
        <f t="shared" si="230"/>
        <v>44929</v>
      </c>
      <c r="AF1056" s="107" t="str" cm="1">
        <f t="array" ref="AF1056">IF(AE1056="","",INDEX(AG1056:DR1056,_xlfn.XMATCH(AE1056,AG1056:DR1056)+1))</f>
        <v>NC</v>
      </c>
      <c r="AG1056" s="114" t="s">
        <v>5803</v>
      </c>
      <c r="AH1056" s="115">
        <v>44911</v>
      </c>
      <c r="AI1056" s="198">
        <v>0</v>
      </c>
      <c r="AJ1056" s="114" t="s">
        <v>6042</v>
      </c>
      <c r="AK1056" s="115">
        <v>44929</v>
      </c>
      <c r="AL1056" s="114" t="s">
        <v>73</v>
      </c>
      <c r="AN1056" s="115"/>
      <c r="AQ1056" s="115"/>
      <c r="AT1056" s="115"/>
      <c r="AW1056" s="115"/>
      <c r="AZ1056" s="115"/>
      <c r="BC1056" s="115"/>
      <c r="BF1056" s="115"/>
      <c r="BI1056" s="115"/>
      <c r="BL1056" s="115"/>
      <c r="BR1056" s="115"/>
      <c r="BX1056" s="115"/>
      <c r="CD1056" s="115"/>
      <c r="CJ1056" s="115"/>
      <c r="CP1056" s="115"/>
      <c r="CV1056" s="115"/>
      <c r="DB1056" s="115"/>
      <c r="DH1056" s="115"/>
      <c r="DN1056" s="115"/>
      <c r="DS1056" s="31" cm="1">
        <f t="array" ref="DS1056">_xlfn.TAKE(_xlfn.CHOOSECOLS(_xlfn.WRAPROWS($AG1056:$DR1056,6),2),1)</f>
        <v>44911</v>
      </c>
      <c r="DT1056" s="31" cm="1">
        <f t="array" ref="DT1056">_xlfn.TAKE(_xlfn._xlws.FILTER(_xlfn.CHOOSECOLS(_xlfn.WRAPROWS($AG1056:$DR1056,6),2),
(_xlfn.CHOOSECOLS(_xlfn.WRAPROWS($AG1056:$DR1056,6),3) = "0") +
(_xlfn.CHOOSECOLS(_xlfn.WRAPROWS($AG1056:$DR1056,6),3) = 0) +
(_xlfn.CHOOSECOLS(_xlfn.WRAPROWS($AG1056:$DR1056,6),3) = "0(CP)")),1)</f>
        <v>44911</v>
      </c>
    </row>
    <row r="1057" spans="1:124" s="43" customFormat="1" x14ac:dyDescent="0.45">
      <c r="A1057" s="29"/>
      <c r="B1057" s="28" t="s">
        <v>59</v>
      </c>
      <c r="C1057" s="29" t="s">
        <v>2196</v>
      </c>
      <c r="D1057" s="28" t="s">
        <v>101</v>
      </c>
      <c r="E1057" s="28" t="s">
        <v>2170</v>
      </c>
      <c r="F1057" s="28" t="s">
        <v>2306</v>
      </c>
      <c r="G1057" s="28"/>
      <c r="H1057" s="30" t="str">
        <f t="shared" si="220"/>
        <v>GUP-FF03-P1SGE-138512</v>
      </c>
      <c r="I1057" s="30" t="s">
        <v>2307</v>
      </c>
      <c r="J1057" s="28" t="s">
        <v>65</v>
      </c>
      <c r="K1057" s="31">
        <v>44910</v>
      </c>
      <c r="L1057" s="93">
        <v>45046</v>
      </c>
      <c r="M1057" s="28" t="s">
        <v>2149</v>
      </c>
      <c r="N1057" s="28" t="s">
        <v>2150</v>
      </c>
      <c r="O1057" s="28" t="s">
        <v>52</v>
      </c>
      <c r="P1057" s="28"/>
      <c r="Q1057" s="28"/>
      <c r="R1057" s="28"/>
      <c r="S1057" s="28" t="s">
        <v>2151</v>
      </c>
      <c r="T1057" s="29" t="s">
        <v>67</v>
      </c>
      <c r="U1057" s="33" t="s">
        <v>2078</v>
      </c>
      <c r="V1057" s="34" t="s">
        <v>2151</v>
      </c>
      <c r="W1057" s="34">
        <v>2</v>
      </c>
      <c r="X1057" s="162">
        <v>45778</v>
      </c>
      <c r="Y1057" s="162">
        <v>45840</v>
      </c>
      <c r="Z1057" s="86"/>
      <c r="AA1057" s="119" t="str" cm="1">
        <f t="array" ref="AA1057">IF(AB1057="","",INDEX(AG1057:DR1057,_xlfn.XMATCH(AB1057,AG1057:DR1057)-1))</f>
        <v>DE-GUP-DT-E-23-362</v>
      </c>
      <c r="AB1057" s="120">
        <f t="shared" si="229"/>
        <v>45009</v>
      </c>
      <c r="AC1057" s="119" cm="1">
        <f t="array" ref="AC1057">IF(AB1057="","",INDEX(AG1057:DR1057,_xlfn.XMATCH(AB1057,AG1057:DR1057)+1))</f>
        <v>0</v>
      </c>
      <c r="AD1057" s="119" t="str" cm="1">
        <f t="array" ref="AD1057">IF(AE1057="","",INDEX(AG1057:DR1057,_xlfn.XMATCH(AE1057,AG1057:DR1057)-1))</f>
        <v>CRS-GUP-DHI-DT-22-1421</v>
      </c>
      <c r="AE1057" s="120">
        <f t="shared" si="230"/>
        <v>44960</v>
      </c>
      <c r="AF1057" s="119" t="str" cm="1">
        <f t="array" ref="AF1057">IF(AE1057="","",INDEX(AG1057:DR1057,_xlfn.XMATCH(AE1057,AG1057:DR1057)+1))</f>
        <v>AA</v>
      </c>
      <c r="AG1057" s="43" t="s">
        <v>5404</v>
      </c>
      <c r="AH1057" s="117">
        <v>44880</v>
      </c>
      <c r="AI1057" s="199" t="s">
        <v>90</v>
      </c>
      <c r="AJ1057" s="43" t="s">
        <v>5506</v>
      </c>
      <c r="AK1057" s="117">
        <v>44886</v>
      </c>
      <c r="AL1057" s="43" t="s">
        <v>92</v>
      </c>
      <c r="AM1057" s="43" t="s">
        <v>5958</v>
      </c>
      <c r="AN1057" s="117">
        <v>44918</v>
      </c>
      <c r="AO1057" s="43" t="s">
        <v>52</v>
      </c>
      <c r="AP1057" s="43" t="s">
        <v>6365</v>
      </c>
      <c r="AQ1057" s="117">
        <v>44960</v>
      </c>
      <c r="AR1057" s="43" t="s">
        <v>84</v>
      </c>
      <c r="AS1057" s="43" t="s">
        <v>6970</v>
      </c>
      <c r="AT1057" s="117">
        <v>45009</v>
      </c>
      <c r="AU1057" s="43">
        <v>0</v>
      </c>
      <c r="AW1057" s="117"/>
      <c r="AZ1057" s="117"/>
      <c r="BC1057" s="117"/>
      <c r="BF1057" s="117"/>
      <c r="BI1057" s="117"/>
      <c r="BL1057" s="117"/>
      <c r="BR1057" s="117"/>
      <c r="BX1057" s="117"/>
      <c r="CD1057" s="117"/>
      <c r="CJ1057" s="117"/>
      <c r="CP1057" s="117"/>
      <c r="CV1057" s="117"/>
      <c r="DB1057" s="117"/>
      <c r="DH1057" s="117"/>
      <c r="DN1057" s="117"/>
      <c r="DS1057" s="31" cm="1">
        <f t="array" ref="DS1057">_xlfn.TAKE(_xlfn.CHOOSECOLS(_xlfn.WRAPROWS($AG1057:$DR1057,6),2),1)</f>
        <v>44880</v>
      </c>
      <c r="DT1057" s="31" cm="1">
        <f t="array" ref="DT1057">_xlfn.TAKE(_xlfn._xlws.FILTER(_xlfn.CHOOSECOLS(_xlfn.WRAPROWS($AG1057:$DR1057,6),2),
(_xlfn.CHOOSECOLS(_xlfn.WRAPROWS($AG1057:$DR1057,6),3) = "0") +
(_xlfn.CHOOSECOLS(_xlfn.WRAPROWS($AG1057:$DR1057,6),3) = 0) +
(_xlfn.CHOOSECOLS(_xlfn.WRAPROWS($AG1057:$DR1057,6),3) = "0(CP)")),1)</f>
        <v>45009</v>
      </c>
    </row>
    <row r="1058" spans="1:124" s="43" customFormat="1" x14ac:dyDescent="0.45">
      <c r="A1058" s="29"/>
      <c r="B1058" s="28" t="s">
        <v>59</v>
      </c>
      <c r="C1058" s="29" t="s">
        <v>2146</v>
      </c>
      <c r="D1058" s="28" t="s">
        <v>101</v>
      </c>
      <c r="E1058" s="28" t="s">
        <v>2170</v>
      </c>
      <c r="F1058" s="28" t="s">
        <v>2308</v>
      </c>
      <c r="G1058" s="28"/>
      <c r="H1058" s="30" t="str">
        <f t="shared" si="220"/>
        <v>GUP-FF01-P1SGE-138412</v>
      </c>
      <c r="I1058" s="30" t="s">
        <v>2309</v>
      </c>
      <c r="J1058" s="29" t="s">
        <v>542</v>
      </c>
      <c r="K1058" s="31">
        <v>44910</v>
      </c>
      <c r="L1058" s="31"/>
      <c r="M1058" s="28" t="s">
        <v>2149</v>
      </c>
      <c r="N1058" s="28" t="s">
        <v>2150</v>
      </c>
      <c r="O1058" s="28" t="s">
        <v>52</v>
      </c>
      <c r="P1058" s="28"/>
      <c r="Q1058" s="28"/>
      <c r="R1058" s="28"/>
      <c r="S1058" s="28" t="s">
        <v>2151</v>
      </c>
      <c r="T1058" s="29" t="s">
        <v>67</v>
      </c>
      <c r="U1058" s="33" t="s">
        <v>2078</v>
      </c>
      <c r="V1058" s="34" t="s">
        <v>2151</v>
      </c>
      <c r="W1058" s="34">
        <v>2</v>
      </c>
      <c r="X1058" s="162">
        <v>45778</v>
      </c>
      <c r="Y1058" s="162">
        <v>45840</v>
      </c>
      <c r="Z1058" s="86"/>
      <c r="AA1058" s="119" t="str" cm="1">
        <f t="array" ref="AA1058">IF(AB1058="","",INDEX(AG1058:DR1058,_xlfn.XMATCH(AB1058,AG1058:DR1058)-1))</f>
        <v>DE-GUP-DT-E-23-752</v>
      </c>
      <c r="AB1058" s="120">
        <f t="shared" si="229"/>
        <v>45161</v>
      </c>
      <c r="AC1058" s="119" cm="1">
        <f t="array" ref="AC1058">IF(AB1058="","",INDEX(AG1058:DR1058,_xlfn.XMATCH(AB1058,AG1058:DR1058)+1))</f>
        <v>2</v>
      </c>
      <c r="AD1058" s="119" t="str" cm="1">
        <f t="array" ref="AD1058">IF(AE1058="","",INDEX(AG1058:DR1058,_xlfn.XMATCH(AE1058,AG1058:DR1058)-1))</f>
        <v>CRS-GUP-DHI-DT-22-1421</v>
      </c>
      <c r="AE1058" s="120">
        <f t="shared" si="230"/>
        <v>44960</v>
      </c>
      <c r="AF1058" s="119" t="str" cm="1">
        <f t="array" ref="AF1058">IF(AE1058="","",INDEX(AG1058:DR1058,_xlfn.XMATCH(AE1058,AG1058:DR1058)+1))</f>
        <v>NC</v>
      </c>
      <c r="AG1058" s="43" t="s">
        <v>5404</v>
      </c>
      <c r="AH1058" s="117">
        <v>44880</v>
      </c>
      <c r="AI1058" s="199">
        <v>0</v>
      </c>
      <c r="AJ1058" s="43" t="s">
        <v>5506</v>
      </c>
      <c r="AK1058" s="117">
        <v>44886</v>
      </c>
      <c r="AL1058" s="43" t="s">
        <v>92</v>
      </c>
      <c r="AM1058" s="43" t="s">
        <v>5958</v>
      </c>
      <c r="AN1058" s="117">
        <v>44918</v>
      </c>
      <c r="AO1058" s="43">
        <v>1</v>
      </c>
      <c r="AP1058" s="43" t="s">
        <v>6365</v>
      </c>
      <c r="AQ1058" s="117">
        <v>44960</v>
      </c>
      <c r="AR1058" s="43" t="s">
        <v>73</v>
      </c>
      <c r="AS1058" s="43" t="s">
        <v>7826</v>
      </c>
      <c r="AT1058" s="117">
        <v>45161</v>
      </c>
      <c r="AU1058" s="43">
        <v>2</v>
      </c>
      <c r="AW1058" s="117"/>
      <c r="AZ1058" s="117"/>
      <c r="BC1058" s="117"/>
      <c r="BF1058" s="117"/>
      <c r="BI1058" s="117"/>
      <c r="BL1058" s="117"/>
      <c r="BR1058" s="117"/>
      <c r="BX1058" s="117"/>
      <c r="CD1058" s="117"/>
      <c r="CJ1058" s="117"/>
      <c r="CP1058" s="117"/>
      <c r="CV1058" s="117"/>
      <c r="DB1058" s="117"/>
      <c r="DH1058" s="117"/>
      <c r="DN1058" s="117"/>
      <c r="DS1058" s="31" cm="1">
        <f t="array" ref="DS1058">_xlfn.TAKE(_xlfn.CHOOSECOLS(_xlfn.WRAPROWS($AG1058:$DR1058,6),2),1)</f>
        <v>44880</v>
      </c>
      <c r="DT1058" s="31" cm="1">
        <f t="array" ref="DT1058">_xlfn.TAKE(_xlfn._xlws.FILTER(_xlfn.CHOOSECOLS(_xlfn.WRAPROWS($AG1058:$DR1058,6),2),
(_xlfn.CHOOSECOLS(_xlfn.WRAPROWS($AG1058:$DR1058,6),3) = "0") +
(_xlfn.CHOOSECOLS(_xlfn.WRAPROWS($AG1058:$DR1058,6),3) = 0) +
(_xlfn.CHOOSECOLS(_xlfn.WRAPROWS($AG1058:$DR1058,6),3) = "0(CP)")),1)</f>
        <v>44880</v>
      </c>
    </row>
    <row r="1059" spans="1:124" s="114" customFormat="1" x14ac:dyDescent="0.45">
      <c r="A1059" s="38"/>
      <c r="B1059" s="28" t="s">
        <v>59</v>
      </c>
      <c r="C1059" s="38" t="s">
        <v>2237</v>
      </c>
      <c r="D1059" s="28" t="s">
        <v>101</v>
      </c>
      <c r="E1059" s="28" t="s">
        <v>2170</v>
      </c>
      <c r="F1059" s="28" t="s">
        <v>2310</v>
      </c>
      <c r="G1059" s="28"/>
      <c r="H1059" s="30" t="str">
        <f t="shared" si="220"/>
        <v>GUP-FF05-P1SGE-138612</v>
      </c>
      <c r="I1059" s="30" t="s">
        <v>2311</v>
      </c>
      <c r="J1059" s="28" t="s">
        <v>96</v>
      </c>
      <c r="K1059" s="31">
        <v>44910</v>
      </c>
      <c r="L1059" s="31"/>
      <c r="M1059" s="28" t="s">
        <v>2149</v>
      </c>
      <c r="N1059" s="28" t="s">
        <v>2150</v>
      </c>
      <c r="O1059" s="28" t="s">
        <v>52</v>
      </c>
      <c r="P1059" s="28"/>
      <c r="Q1059" s="28"/>
      <c r="R1059" s="28"/>
      <c r="S1059" s="28" t="s">
        <v>2151</v>
      </c>
      <c r="T1059" s="29" t="s">
        <v>67</v>
      </c>
      <c r="U1059" s="39" t="s">
        <v>2078</v>
      </c>
      <c r="V1059" s="40" t="s">
        <v>2151</v>
      </c>
      <c r="W1059" s="34">
        <v>2</v>
      </c>
      <c r="X1059" s="162">
        <v>45778</v>
      </c>
      <c r="Y1059" s="162">
        <v>45840</v>
      </c>
      <c r="Z1059" s="86"/>
      <c r="AA1059" s="107" t="str" cm="1">
        <f t="array" ref="AA1059">IF(AB1059="","",INDEX(AG1059:DR1059,_xlfn.XMATCH(AB1059,AG1059:DR1059)-1))</f>
        <v>DE-GUP-DT-E-22-1182</v>
      </c>
      <c r="AB1059" s="113">
        <f t="shared" si="229"/>
        <v>44918</v>
      </c>
      <c r="AC1059" s="107" cm="1">
        <f t="array" ref="AC1059">IF(AB1059="","",INDEX(AG1059:DR1059,_xlfn.XMATCH(AB1059,AG1059:DR1059)+1))</f>
        <v>1</v>
      </c>
      <c r="AD1059" s="107" t="str" cm="1">
        <f t="array" ref="AD1059">IF(AE1059="","",INDEX(AG1059:DR1059,_xlfn.XMATCH(AE1059,AG1059:DR1059)-1))</f>
        <v>CRS-GUP-DHI-DT-22-1421</v>
      </c>
      <c r="AE1059" s="113">
        <f t="shared" si="230"/>
        <v>44960</v>
      </c>
      <c r="AF1059" s="107" t="str" cm="1">
        <f t="array" ref="AF1059">IF(AE1059="","",INDEX(AG1059:DR1059,_xlfn.XMATCH(AE1059,AG1059:DR1059)+1))</f>
        <v>NC</v>
      </c>
      <c r="AG1059" s="114" t="s">
        <v>5404</v>
      </c>
      <c r="AH1059" s="115">
        <v>44880</v>
      </c>
      <c r="AI1059" s="198">
        <v>0</v>
      </c>
      <c r="AJ1059" s="114" t="s">
        <v>5506</v>
      </c>
      <c r="AK1059" s="115">
        <v>44886</v>
      </c>
      <c r="AL1059" s="114" t="s">
        <v>92</v>
      </c>
      <c r="AM1059" s="114" t="s">
        <v>5958</v>
      </c>
      <c r="AN1059" s="115">
        <v>44918</v>
      </c>
      <c r="AO1059" s="114">
        <v>1</v>
      </c>
      <c r="AP1059" s="114" t="s">
        <v>6365</v>
      </c>
      <c r="AQ1059" s="115">
        <v>44960</v>
      </c>
      <c r="AR1059" s="114" t="s">
        <v>73</v>
      </c>
      <c r="AT1059" s="115"/>
      <c r="AW1059" s="115"/>
      <c r="AZ1059" s="115"/>
      <c r="BC1059" s="115"/>
      <c r="BF1059" s="115"/>
      <c r="BI1059" s="115"/>
      <c r="BL1059" s="115"/>
      <c r="BR1059" s="115"/>
      <c r="BX1059" s="115"/>
      <c r="CD1059" s="115"/>
      <c r="CJ1059" s="115"/>
      <c r="CP1059" s="115"/>
      <c r="CV1059" s="115"/>
      <c r="DB1059" s="115"/>
      <c r="DH1059" s="115"/>
      <c r="DN1059" s="115"/>
      <c r="DS1059" s="31" cm="1">
        <f t="array" ref="DS1059">_xlfn.TAKE(_xlfn.CHOOSECOLS(_xlfn.WRAPROWS($AG1059:$DR1059,6),2),1)</f>
        <v>44880</v>
      </c>
      <c r="DT1059" s="31" cm="1">
        <f t="array" ref="DT1059">_xlfn.TAKE(_xlfn._xlws.FILTER(_xlfn.CHOOSECOLS(_xlfn.WRAPROWS($AG1059:$DR1059,6),2),
(_xlfn.CHOOSECOLS(_xlfn.WRAPROWS($AG1059:$DR1059,6),3) = "0") +
(_xlfn.CHOOSECOLS(_xlfn.WRAPROWS($AG1059:$DR1059,6),3) = 0) +
(_xlfn.CHOOSECOLS(_xlfn.WRAPROWS($AG1059:$DR1059,6),3) = "0(CP)")),1)</f>
        <v>44880</v>
      </c>
    </row>
    <row r="1060" spans="1:124" s="43" customFormat="1" x14ac:dyDescent="0.45">
      <c r="A1060" s="29"/>
      <c r="B1060" s="28" t="s">
        <v>59</v>
      </c>
      <c r="C1060" s="29" t="s">
        <v>2196</v>
      </c>
      <c r="D1060" s="28" t="s">
        <v>101</v>
      </c>
      <c r="E1060" s="28" t="s">
        <v>2191</v>
      </c>
      <c r="F1060" s="28" t="s">
        <v>2312</v>
      </c>
      <c r="G1060" s="28"/>
      <c r="H1060" s="30" t="str">
        <f t="shared" si="220"/>
        <v>GUP-FF03-P1CYE-139912</v>
      </c>
      <c r="I1060" s="30" t="s">
        <v>2313</v>
      </c>
      <c r="J1060" s="28" t="s">
        <v>96</v>
      </c>
      <c r="K1060" s="31">
        <v>44910</v>
      </c>
      <c r="L1060" s="31"/>
      <c r="M1060" s="28" t="s">
        <v>2149</v>
      </c>
      <c r="N1060" s="28" t="s">
        <v>2150</v>
      </c>
      <c r="O1060" s="28" t="s">
        <v>52</v>
      </c>
      <c r="P1060" s="29" t="s">
        <v>53</v>
      </c>
      <c r="Q1060" s="28"/>
      <c r="R1060" s="28"/>
      <c r="S1060" s="28" t="s">
        <v>2151</v>
      </c>
      <c r="T1060" s="29" t="s">
        <v>67</v>
      </c>
      <c r="U1060" s="33" t="s">
        <v>2078</v>
      </c>
      <c r="V1060" s="34" t="s">
        <v>2151</v>
      </c>
      <c r="W1060" s="34">
        <v>3</v>
      </c>
      <c r="X1060" s="162">
        <v>45778</v>
      </c>
      <c r="Y1060" s="162">
        <v>45840</v>
      </c>
      <c r="Z1060" s="86"/>
      <c r="AA1060" s="119" t="str" cm="1">
        <f t="array" ref="AA1060">IF(AB1060="","",INDEX(AG1060:DR1060,_xlfn.XMATCH(AB1060,AG1060:DR1060)-1))</f>
        <v>DE-GUP-DT-E-23-841</v>
      </c>
      <c r="AB1060" s="120">
        <f t="shared" si="229"/>
        <v>45209</v>
      </c>
      <c r="AC1060" s="119" cm="1">
        <f t="array" ref="AC1060">IF(AB1060="","",INDEX(AG1060:DR1060,_xlfn.XMATCH(AB1060,AG1060:DR1060)+1))</f>
        <v>2</v>
      </c>
      <c r="AD1060" s="119" t="str" cm="1">
        <f t="array" ref="AD1060">IF(AE1060="","",INDEX(AG1060:DR1060,_xlfn.XMATCH(AE1060,AG1060:DR1060)-1))</f>
        <v>자체 CRS 개정 후 제출</v>
      </c>
      <c r="AE1060" s="120">
        <f t="shared" si="230"/>
        <v>45208</v>
      </c>
      <c r="AF1060" s="119" t="str" cm="1">
        <f t="array" ref="AF1060">IF(AE1060="","",INDEX(AG1060:DR1060,_xlfn.XMATCH(AE1060,AG1060:DR1060)+1))</f>
        <v>N/A</v>
      </c>
      <c r="AG1060" s="43" t="s">
        <v>5803</v>
      </c>
      <c r="AH1060" s="117">
        <v>44911</v>
      </c>
      <c r="AI1060" s="199">
        <v>0</v>
      </c>
      <c r="AJ1060" s="43" t="s">
        <v>6042</v>
      </c>
      <c r="AK1060" s="117">
        <v>44929</v>
      </c>
      <c r="AL1060" s="43" t="s">
        <v>73</v>
      </c>
      <c r="AM1060" s="43" t="s">
        <v>7840</v>
      </c>
      <c r="AN1060" s="117">
        <v>45163</v>
      </c>
      <c r="AO1060" s="43">
        <v>1</v>
      </c>
      <c r="AP1060" s="43" t="s">
        <v>7690</v>
      </c>
      <c r="AQ1060" s="117">
        <v>45208</v>
      </c>
      <c r="AR1060" s="43" t="s">
        <v>456</v>
      </c>
      <c r="AS1060" s="43" t="s">
        <v>7941</v>
      </c>
      <c r="AT1060" s="117">
        <v>45209</v>
      </c>
      <c r="AU1060" s="43">
        <v>2</v>
      </c>
      <c r="AW1060" s="117"/>
      <c r="AZ1060" s="117"/>
      <c r="BC1060" s="117"/>
      <c r="BF1060" s="117"/>
      <c r="BI1060" s="117"/>
      <c r="BL1060" s="117"/>
      <c r="BR1060" s="117"/>
      <c r="BX1060" s="117"/>
      <c r="CD1060" s="117"/>
      <c r="CJ1060" s="117"/>
      <c r="CP1060" s="117"/>
      <c r="CV1060" s="117"/>
      <c r="DB1060" s="117"/>
      <c r="DH1060" s="117"/>
      <c r="DN1060" s="117"/>
      <c r="DS1060" s="31" cm="1">
        <f t="array" ref="DS1060">_xlfn.TAKE(_xlfn.CHOOSECOLS(_xlfn.WRAPROWS($AG1060:$DR1060,6),2),1)</f>
        <v>44911</v>
      </c>
      <c r="DT1060" s="31" cm="1">
        <f t="array" ref="DT1060">_xlfn.TAKE(_xlfn._xlws.FILTER(_xlfn.CHOOSECOLS(_xlfn.WRAPROWS($AG1060:$DR1060,6),2),
(_xlfn.CHOOSECOLS(_xlfn.WRAPROWS($AG1060:$DR1060,6),3) = "0") +
(_xlfn.CHOOSECOLS(_xlfn.WRAPROWS($AG1060:$DR1060,6),3) = 0) +
(_xlfn.CHOOSECOLS(_xlfn.WRAPROWS($AG1060:$DR1060,6),3) = "0(CP)")),1)</f>
        <v>44911</v>
      </c>
    </row>
    <row r="1061" spans="1:124" s="43" customFormat="1" x14ac:dyDescent="0.45">
      <c r="A1061" s="29"/>
      <c r="B1061" s="28" t="s">
        <v>59</v>
      </c>
      <c r="C1061" s="29" t="s">
        <v>2242</v>
      </c>
      <c r="D1061" s="28" t="s">
        <v>101</v>
      </c>
      <c r="E1061" s="28" t="s">
        <v>2191</v>
      </c>
      <c r="F1061" s="28" t="s">
        <v>2314</v>
      </c>
      <c r="G1061" s="28"/>
      <c r="H1061" s="30" t="str">
        <f t="shared" si="220"/>
        <v>GUP-FF02-P1CYE-139812</v>
      </c>
      <c r="I1061" s="30" t="s">
        <v>2315</v>
      </c>
      <c r="J1061" s="29" t="s">
        <v>542</v>
      </c>
      <c r="K1061" s="31">
        <v>44910</v>
      </c>
      <c r="L1061" s="31"/>
      <c r="M1061" s="28" t="s">
        <v>2149</v>
      </c>
      <c r="N1061" s="28" t="s">
        <v>2150</v>
      </c>
      <c r="O1061" s="28" t="s">
        <v>52</v>
      </c>
      <c r="P1061" s="29" t="s">
        <v>53</v>
      </c>
      <c r="Q1061" s="28"/>
      <c r="R1061" s="28"/>
      <c r="S1061" s="28" t="s">
        <v>2151</v>
      </c>
      <c r="T1061" s="29" t="s">
        <v>67</v>
      </c>
      <c r="U1061" s="33" t="s">
        <v>2078</v>
      </c>
      <c r="V1061" s="34" t="s">
        <v>2151</v>
      </c>
      <c r="W1061" s="34">
        <v>2</v>
      </c>
      <c r="X1061" s="162">
        <v>45778</v>
      </c>
      <c r="Y1061" s="162">
        <v>45840</v>
      </c>
      <c r="Z1061" s="86"/>
      <c r="AA1061" s="119" t="str" cm="1">
        <f t="array" ref="AA1061">IF(AB1061="","",INDEX(AG1061:DR1061,_xlfn.XMATCH(AB1061,AG1061:DR1061)-1))</f>
        <v>DE-GUP-DT-E-23-841</v>
      </c>
      <c r="AB1061" s="120">
        <f t="shared" si="229"/>
        <v>45209</v>
      </c>
      <c r="AC1061" s="119" cm="1">
        <f t="array" ref="AC1061">IF(AB1061="","",INDEX(AG1061:DR1061,_xlfn.XMATCH(AB1061,AG1061:DR1061)+1))</f>
        <v>2</v>
      </c>
      <c r="AD1061" s="119" t="str" cm="1">
        <f t="array" ref="AD1061">IF(AE1061="","",INDEX(AG1061:DR1061,_xlfn.XMATCH(AE1061,AG1061:DR1061)-1))</f>
        <v>자체 CRS 개정 후 제출</v>
      </c>
      <c r="AE1061" s="120">
        <f t="shared" si="230"/>
        <v>45208</v>
      </c>
      <c r="AF1061" s="119" t="str" cm="1">
        <f t="array" ref="AF1061">IF(AE1061="","",INDEX(AG1061:DR1061,_xlfn.XMATCH(AE1061,AG1061:DR1061)+1))</f>
        <v>N/A</v>
      </c>
      <c r="AG1061" s="43" t="s">
        <v>5803</v>
      </c>
      <c r="AH1061" s="117">
        <v>44911</v>
      </c>
      <c r="AI1061" s="199">
        <v>0</v>
      </c>
      <c r="AJ1061" s="43" t="s">
        <v>6042</v>
      </c>
      <c r="AK1061" s="117">
        <v>44929</v>
      </c>
      <c r="AL1061" s="43" t="s">
        <v>73</v>
      </c>
      <c r="AM1061" s="43" t="s">
        <v>7840</v>
      </c>
      <c r="AN1061" s="117">
        <v>45163</v>
      </c>
      <c r="AO1061" s="43">
        <v>1</v>
      </c>
      <c r="AP1061" s="43" t="s">
        <v>7690</v>
      </c>
      <c r="AQ1061" s="117">
        <v>45208</v>
      </c>
      <c r="AR1061" s="43" t="s">
        <v>456</v>
      </c>
      <c r="AS1061" s="43" t="s">
        <v>7941</v>
      </c>
      <c r="AT1061" s="117">
        <v>45209</v>
      </c>
      <c r="AU1061" s="43">
        <v>2</v>
      </c>
      <c r="AW1061" s="117"/>
      <c r="AZ1061" s="117"/>
      <c r="BC1061" s="117"/>
      <c r="BF1061" s="117"/>
      <c r="BI1061" s="117"/>
      <c r="BL1061" s="117"/>
      <c r="BR1061" s="117"/>
      <c r="BX1061" s="117"/>
      <c r="CD1061" s="117"/>
      <c r="CJ1061" s="117"/>
      <c r="CP1061" s="117"/>
      <c r="CV1061" s="117"/>
      <c r="DB1061" s="117"/>
      <c r="DH1061" s="117"/>
      <c r="DN1061" s="117"/>
      <c r="DS1061" s="31" cm="1">
        <f t="array" ref="DS1061">_xlfn.TAKE(_xlfn.CHOOSECOLS(_xlfn.WRAPROWS($AG1061:$DR1061,6),2),1)</f>
        <v>44911</v>
      </c>
      <c r="DT1061" s="31" cm="1">
        <f t="array" ref="DT1061">_xlfn.TAKE(_xlfn._xlws.FILTER(_xlfn.CHOOSECOLS(_xlfn.WRAPROWS($AG1061:$DR1061,6),2),
(_xlfn.CHOOSECOLS(_xlfn.WRAPROWS($AG1061:$DR1061,6),3) = "0") +
(_xlfn.CHOOSECOLS(_xlfn.WRAPROWS($AG1061:$DR1061,6),3) = 0) +
(_xlfn.CHOOSECOLS(_xlfn.WRAPROWS($AG1061:$DR1061,6),3) = "0(CP)")),1)</f>
        <v>44911</v>
      </c>
    </row>
    <row r="1062" spans="1:124" s="43" customFormat="1" x14ac:dyDescent="0.45">
      <c r="A1062" s="29"/>
      <c r="B1062" s="28" t="s">
        <v>59</v>
      </c>
      <c r="C1062" s="29" t="s">
        <v>2146</v>
      </c>
      <c r="D1062" s="28" t="s">
        <v>101</v>
      </c>
      <c r="E1062" s="28" t="s">
        <v>2186</v>
      </c>
      <c r="F1062" s="28" t="s">
        <v>2316</v>
      </c>
      <c r="G1062" s="28"/>
      <c r="H1062" s="30" t="str">
        <f t="shared" ref="H1062:H1125" si="233">CONCATENATE(B1062,"-",C1062,"-",D1062,E1062,"-",F1062)</f>
        <v>GUP-FF01-P1SGZ-139712</v>
      </c>
      <c r="I1062" s="30" t="s">
        <v>2317</v>
      </c>
      <c r="J1062" s="29" t="s">
        <v>542</v>
      </c>
      <c r="K1062" s="31">
        <v>44910</v>
      </c>
      <c r="L1062" s="31"/>
      <c r="M1062" s="28" t="s">
        <v>2149</v>
      </c>
      <c r="N1062" s="28" t="s">
        <v>2150</v>
      </c>
      <c r="O1062" s="28" t="s">
        <v>52</v>
      </c>
      <c r="P1062" s="28"/>
      <c r="Q1062" s="28"/>
      <c r="R1062" s="28"/>
      <c r="S1062" s="28" t="s">
        <v>2151</v>
      </c>
      <c r="T1062" s="29" t="s">
        <v>67</v>
      </c>
      <c r="U1062" s="33" t="s">
        <v>2078</v>
      </c>
      <c r="V1062" s="34" t="s">
        <v>2151</v>
      </c>
      <c r="W1062" s="34">
        <v>2</v>
      </c>
      <c r="X1062" s="162">
        <v>45778</v>
      </c>
      <c r="Y1062" s="162">
        <v>45840</v>
      </c>
      <c r="Z1062" s="86"/>
      <c r="AA1062" s="119" t="str" cm="1">
        <f t="array" ref="AA1062">IF(AB1062="","",INDEX(AG1062:DR1062,_xlfn.XMATCH(AB1062,AG1062:DR1062)-1))</f>
        <v>DE-GUP-DT-E-23-933</v>
      </c>
      <c r="AB1062" s="120">
        <f t="shared" si="229"/>
        <v>45253</v>
      </c>
      <c r="AC1062" s="119" cm="1">
        <f t="array" ref="AC1062">IF(AB1062="","",INDEX(AG1062:DR1062,_xlfn.XMATCH(AB1062,AG1062:DR1062)+1))</f>
        <v>2</v>
      </c>
      <c r="AD1062" s="119" t="str" cm="1">
        <f t="array" ref="AD1062">IF(AE1062="","",INDEX(AG1062:DR1062,_xlfn.XMATCH(AE1062,AG1062:DR1062)-1))</f>
        <v>자체 CRS 개정 후 제출</v>
      </c>
      <c r="AE1062" s="120">
        <f t="shared" si="230"/>
        <v>45190</v>
      </c>
      <c r="AF1062" s="119" t="str" cm="1">
        <f t="array" ref="AF1062">IF(AE1062="","",INDEX(AG1062:DR1062,_xlfn.XMATCH(AE1062,AG1062:DR1062)+1))</f>
        <v>N/A</v>
      </c>
      <c r="AG1062" s="43" t="s">
        <v>5803</v>
      </c>
      <c r="AH1062" s="117">
        <v>44911</v>
      </c>
      <c r="AI1062" s="199">
        <v>0</v>
      </c>
      <c r="AJ1062" s="43" t="s">
        <v>6042</v>
      </c>
      <c r="AK1062" s="117">
        <v>44929</v>
      </c>
      <c r="AL1062" s="43" t="s">
        <v>73</v>
      </c>
      <c r="AM1062" s="43" t="s">
        <v>7172</v>
      </c>
      <c r="AN1062" s="117">
        <v>45030</v>
      </c>
      <c r="AO1062" s="43">
        <v>1</v>
      </c>
      <c r="AP1062" s="43" t="s">
        <v>7690</v>
      </c>
      <c r="AQ1062" s="117">
        <v>45190</v>
      </c>
      <c r="AR1062" s="43" t="s">
        <v>456</v>
      </c>
      <c r="AS1062" s="43" t="s">
        <v>8061</v>
      </c>
      <c r="AT1062" s="117">
        <v>45253</v>
      </c>
      <c r="AU1062" s="43">
        <v>2</v>
      </c>
      <c r="AW1062" s="117"/>
      <c r="AZ1062" s="117"/>
      <c r="BC1062" s="117"/>
      <c r="BF1062" s="117"/>
      <c r="BI1062" s="117"/>
      <c r="BL1062" s="117"/>
      <c r="BR1062" s="117"/>
      <c r="BX1062" s="117"/>
      <c r="CD1062" s="117"/>
      <c r="CJ1062" s="117"/>
      <c r="CP1062" s="117"/>
      <c r="CV1062" s="117"/>
      <c r="DB1062" s="117"/>
      <c r="DH1062" s="117"/>
      <c r="DN1062" s="117"/>
      <c r="DS1062" s="31" cm="1">
        <f t="array" ref="DS1062">_xlfn.TAKE(_xlfn.CHOOSECOLS(_xlfn.WRAPROWS($AG1062:$DR1062,6),2),1)</f>
        <v>44911</v>
      </c>
      <c r="DT1062" s="31" cm="1">
        <f t="array" ref="DT1062">_xlfn.TAKE(_xlfn._xlws.FILTER(_xlfn.CHOOSECOLS(_xlfn.WRAPROWS($AG1062:$DR1062,6),2),
(_xlfn.CHOOSECOLS(_xlfn.WRAPROWS($AG1062:$DR1062,6),3) = "0") +
(_xlfn.CHOOSECOLS(_xlfn.WRAPROWS($AG1062:$DR1062,6),3) = 0) +
(_xlfn.CHOOSECOLS(_xlfn.WRAPROWS($AG1062:$DR1062,6),3) = "0(CP)")),1)</f>
        <v>44911</v>
      </c>
    </row>
    <row r="1063" spans="1:124" s="114" customFormat="1" x14ac:dyDescent="0.45">
      <c r="A1063" s="38"/>
      <c r="B1063" s="28" t="s">
        <v>59</v>
      </c>
      <c r="C1063" s="38" t="s">
        <v>2196</v>
      </c>
      <c r="D1063" s="28" t="s">
        <v>101</v>
      </c>
      <c r="E1063" s="28" t="s">
        <v>1707</v>
      </c>
      <c r="F1063" s="28" t="s">
        <v>2318</v>
      </c>
      <c r="G1063" s="28"/>
      <c r="H1063" s="30" t="str">
        <f t="shared" si="233"/>
        <v>GUP-FF03-P1SGA-137207</v>
      </c>
      <c r="I1063" s="41" t="s">
        <v>2319</v>
      </c>
      <c r="J1063" s="28" t="s">
        <v>65</v>
      </c>
      <c r="K1063" s="31">
        <v>44876</v>
      </c>
      <c r="L1063" s="31">
        <v>45089</v>
      </c>
      <c r="M1063" s="28" t="s">
        <v>2149</v>
      </c>
      <c r="N1063" s="28" t="s">
        <v>2150</v>
      </c>
      <c r="O1063" s="28" t="s">
        <v>52</v>
      </c>
      <c r="P1063" s="28"/>
      <c r="Q1063" s="28"/>
      <c r="R1063" s="28"/>
      <c r="S1063" s="28" t="s">
        <v>2151</v>
      </c>
      <c r="T1063" s="29" t="s">
        <v>67</v>
      </c>
      <c r="U1063" s="39" t="s">
        <v>2089</v>
      </c>
      <c r="V1063" s="40" t="s">
        <v>2151</v>
      </c>
      <c r="W1063" s="34">
        <v>2</v>
      </c>
      <c r="X1063" s="162">
        <v>45778</v>
      </c>
      <c r="Y1063" s="162">
        <v>45840</v>
      </c>
      <c r="Z1063" s="86"/>
      <c r="AA1063" s="107" t="str" cm="1">
        <f t="array" ref="AA1063">IF(AB1063="","",INDEX(AG1063:DR1063,_xlfn.XMATCH(AB1063,AG1063:DR1063)-1))</f>
        <v>DE-GUP-DT-E-23-079</v>
      </c>
      <c r="AB1063" s="113">
        <f t="shared" si="229"/>
        <v>44953</v>
      </c>
      <c r="AC1063" s="107" cm="1">
        <f t="array" ref="AC1063">IF(AB1063="","",INDEX(AG1063:DR1063,_xlfn.XMATCH(AB1063,AG1063:DR1063)+1))</f>
        <v>0</v>
      </c>
      <c r="AD1063" s="107" t="str" cm="1">
        <f t="array" ref="AD1063">IF(AE1063="","",INDEX(AG1063:DR1063,_xlfn.XMATCH(AE1063,AG1063:DR1063)-1))</f>
        <v>CRS-GUP-DHI-DT-22-1109</v>
      </c>
      <c r="AE1063" s="113">
        <f t="shared" si="230"/>
        <v>44886</v>
      </c>
      <c r="AF1063" s="107" t="str" cm="1">
        <f t="array" ref="AF1063">IF(AE1063="","",INDEX(AG1063:DR1063,_xlfn.XMATCH(AE1063,AG1063:DR1063)+1))</f>
        <v>AA</v>
      </c>
      <c r="AG1063" s="114" t="s">
        <v>5227</v>
      </c>
      <c r="AH1063" s="115">
        <v>44865</v>
      </c>
      <c r="AI1063" s="198" t="s">
        <v>90</v>
      </c>
      <c r="AJ1063" s="114" t="s">
        <v>5501</v>
      </c>
      <c r="AK1063" s="115">
        <v>44886</v>
      </c>
      <c r="AL1063" s="114" t="s">
        <v>84</v>
      </c>
      <c r="AM1063" s="114" t="s">
        <v>6239</v>
      </c>
      <c r="AN1063" s="115">
        <v>44953</v>
      </c>
      <c r="AO1063" s="114">
        <v>0</v>
      </c>
      <c r="AQ1063" s="115"/>
      <c r="AT1063" s="115"/>
      <c r="AW1063" s="115"/>
      <c r="AZ1063" s="115"/>
      <c r="BC1063" s="115"/>
      <c r="BF1063" s="115"/>
      <c r="BI1063" s="115"/>
      <c r="BL1063" s="115"/>
      <c r="BR1063" s="115"/>
      <c r="BX1063" s="115"/>
      <c r="CD1063" s="115"/>
      <c r="CJ1063" s="115"/>
      <c r="CP1063" s="115"/>
      <c r="CV1063" s="115"/>
      <c r="DB1063" s="115"/>
      <c r="DH1063" s="115"/>
      <c r="DN1063" s="115"/>
      <c r="DS1063" s="31" cm="1">
        <f t="array" ref="DS1063">_xlfn.TAKE(_xlfn.CHOOSECOLS(_xlfn.WRAPROWS($AG1063:$DR1063,6),2),1)</f>
        <v>44865</v>
      </c>
      <c r="DT1063" s="31" cm="1">
        <f t="array" ref="DT1063">_xlfn.TAKE(_xlfn._xlws.FILTER(_xlfn.CHOOSECOLS(_xlfn.WRAPROWS($AG1063:$DR1063,6),2),
(_xlfn.CHOOSECOLS(_xlfn.WRAPROWS($AG1063:$DR1063,6),3) = "0") +
(_xlfn.CHOOSECOLS(_xlfn.WRAPROWS($AG1063:$DR1063,6),3) = 0) +
(_xlfn.CHOOSECOLS(_xlfn.WRAPROWS($AG1063:$DR1063,6),3) = "0(CP)")),1)</f>
        <v>44953</v>
      </c>
    </row>
    <row r="1064" spans="1:124" s="43" customFormat="1" x14ac:dyDescent="0.45">
      <c r="A1064" s="29"/>
      <c r="B1064" s="28" t="s">
        <v>59</v>
      </c>
      <c r="C1064" s="29" t="s">
        <v>2146</v>
      </c>
      <c r="D1064" s="28" t="s">
        <v>101</v>
      </c>
      <c r="E1064" s="28" t="s">
        <v>1707</v>
      </c>
      <c r="F1064" s="28" t="s">
        <v>2320</v>
      </c>
      <c r="G1064" s="28"/>
      <c r="H1064" s="30" t="str">
        <f t="shared" si="233"/>
        <v>GUP-FF01-P1SGA-137107</v>
      </c>
      <c r="I1064" s="30" t="s">
        <v>2321</v>
      </c>
      <c r="J1064" s="29" t="s">
        <v>65</v>
      </c>
      <c r="K1064" s="31">
        <v>44876</v>
      </c>
      <c r="L1064" s="31">
        <v>45089</v>
      </c>
      <c r="M1064" s="28" t="s">
        <v>2149</v>
      </c>
      <c r="N1064" s="28" t="s">
        <v>2150</v>
      </c>
      <c r="O1064" s="28" t="s">
        <v>52</v>
      </c>
      <c r="P1064" s="28"/>
      <c r="Q1064" s="28"/>
      <c r="R1064" s="28"/>
      <c r="S1064" s="28" t="s">
        <v>2151</v>
      </c>
      <c r="T1064" s="29" t="s">
        <v>67</v>
      </c>
      <c r="U1064" s="33" t="s">
        <v>2089</v>
      </c>
      <c r="V1064" s="34" t="s">
        <v>2151</v>
      </c>
      <c r="W1064" s="34">
        <v>2</v>
      </c>
      <c r="X1064" s="162">
        <v>45778</v>
      </c>
      <c r="Y1064" s="162">
        <v>45840</v>
      </c>
      <c r="Z1064" s="35"/>
      <c r="AA1064" s="119" t="str" cm="1">
        <f t="array" ref="AA1064">IF(AB1064="","",INDEX(AG1064:DR1064,_xlfn.XMATCH(AB1064,AG1064:DR1064)-1))</f>
        <v>DE-GUP-DT-E-23-823</v>
      </c>
      <c r="AB1064" s="120">
        <f t="shared" si="229"/>
        <v>45191</v>
      </c>
      <c r="AC1064" s="119" cm="1">
        <f t="array" ref="AC1064">IF(AB1064="","",INDEX(AG1064:DR1064,_xlfn.XMATCH(AB1064,AG1064:DR1064)+1))</f>
        <v>1</v>
      </c>
      <c r="AD1064" s="119" t="str" cm="1">
        <f t="array" ref="AD1064">IF(AE1064="","",INDEX(AG1064:DR1064,_xlfn.XMATCH(AE1064,AG1064:DR1064)-1))</f>
        <v>자체 CRS 개정 후 제출</v>
      </c>
      <c r="AE1064" s="120">
        <f t="shared" si="230"/>
        <v>45190</v>
      </c>
      <c r="AF1064" s="119" t="str" cm="1">
        <f t="array" ref="AF1064">IF(AE1064="","",INDEX(AG1064:DR1064,_xlfn.XMATCH(AE1064,AG1064:DR1064)+1))</f>
        <v>N/A</v>
      </c>
      <c r="AG1064" s="43" t="s">
        <v>5227</v>
      </c>
      <c r="AH1064" s="117">
        <v>44865</v>
      </c>
      <c r="AI1064" s="199" t="s">
        <v>90</v>
      </c>
      <c r="AJ1064" s="43" t="s">
        <v>5501</v>
      </c>
      <c r="AK1064" s="117">
        <v>44886</v>
      </c>
      <c r="AL1064" s="43" t="s">
        <v>84</v>
      </c>
      <c r="AM1064" s="43" t="s">
        <v>6765</v>
      </c>
      <c r="AN1064" s="117">
        <v>44993</v>
      </c>
      <c r="AO1064" s="43">
        <v>0</v>
      </c>
      <c r="AP1064" s="43" t="s">
        <v>7690</v>
      </c>
      <c r="AQ1064" s="117">
        <v>45190</v>
      </c>
      <c r="AR1064" s="43" t="s">
        <v>456</v>
      </c>
      <c r="AS1064" s="43" t="s">
        <v>7913</v>
      </c>
      <c r="AT1064" s="117">
        <v>45191</v>
      </c>
      <c r="AU1064" s="43">
        <v>1</v>
      </c>
      <c r="AW1064" s="117"/>
      <c r="AZ1064" s="117"/>
      <c r="BC1064" s="117"/>
      <c r="BF1064" s="117"/>
      <c r="BI1064" s="117"/>
      <c r="BL1064" s="117"/>
      <c r="BR1064" s="117"/>
      <c r="BX1064" s="117"/>
      <c r="CD1064" s="117"/>
      <c r="CJ1064" s="117"/>
      <c r="CP1064" s="117"/>
      <c r="CV1064" s="117"/>
      <c r="DB1064" s="117"/>
      <c r="DH1064" s="117"/>
      <c r="DN1064" s="117"/>
      <c r="DS1064" s="31" cm="1">
        <f t="array" ref="DS1064">_xlfn.TAKE(_xlfn.CHOOSECOLS(_xlfn.WRAPROWS($AG1064:$DR1064,6),2),1)</f>
        <v>44865</v>
      </c>
      <c r="DT1064" s="31" cm="1">
        <f t="array" ref="DT1064">_xlfn.TAKE(_xlfn._xlws.FILTER(_xlfn.CHOOSECOLS(_xlfn.WRAPROWS($AG1064:$DR1064,6),2),
(_xlfn.CHOOSECOLS(_xlfn.WRAPROWS($AG1064:$DR1064,6),3) = "0") +
(_xlfn.CHOOSECOLS(_xlfn.WRAPROWS($AG1064:$DR1064,6),3) = 0) +
(_xlfn.CHOOSECOLS(_xlfn.WRAPROWS($AG1064:$DR1064,6),3) = "0(CP)")),1)</f>
        <v>44993</v>
      </c>
    </row>
    <row r="1065" spans="1:124" s="114" customFormat="1" x14ac:dyDescent="0.45">
      <c r="A1065" s="38"/>
      <c r="B1065" s="28" t="s">
        <v>59</v>
      </c>
      <c r="C1065" s="38" t="s">
        <v>2237</v>
      </c>
      <c r="D1065" s="28" t="s">
        <v>101</v>
      </c>
      <c r="E1065" s="28" t="s">
        <v>1707</v>
      </c>
      <c r="F1065" s="28" t="s">
        <v>2322</v>
      </c>
      <c r="G1065" s="28"/>
      <c r="H1065" s="30" t="str">
        <f t="shared" si="233"/>
        <v>GUP-FF05-P1SGA-137307</v>
      </c>
      <c r="I1065" s="41" t="s">
        <v>2323</v>
      </c>
      <c r="J1065" s="28" t="s">
        <v>96</v>
      </c>
      <c r="K1065" s="31">
        <v>44876</v>
      </c>
      <c r="L1065" s="31"/>
      <c r="M1065" s="28" t="s">
        <v>2149</v>
      </c>
      <c r="N1065" s="28" t="s">
        <v>2150</v>
      </c>
      <c r="O1065" s="28" t="s">
        <v>52</v>
      </c>
      <c r="P1065" s="28"/>
      <c r="Q1065" s="28"/>
      <c r="R1065" s="28"/>
      <c r="S1065" s="28" t="s">
        <v>2151</v>
      </c>
      <c r="T1065" s="29" t="s">
        <v>67</v>
      </c>
      <c r="U1065" s="39" t="s">
        <v>2089</v>
      </c>
      <c r="V1065" s="40" t="s">
        <v>2151</v>
      </c>
      <c r="W1065" s="34">
        <v>2</v>
      </c>
      <c r="X1065" s="162">
        <v>45778</v>
      </c>
      <c r="Y1065" s="162">
        <v>45840</v>
      </c>
      <c r="Z1065" s="86"/>
      <c r="AA1065" s="107" t="str" cm="1">
        <f t="array" ref="AA1065">IF(AB1065="","",INDEX(AG1065:DR1065,_xlfn.XMATCH(AB1065,AG1065:DR1065)-1))</f>
        <v>DE-GUP-DT-E-22-886</v>
      </c>
      <c r="AB1065" s="113">
        <f t="shared" si="229"/>
        <v>44865</v>
      </c>
      <c r="AC1065" s="107" cm="1">
        <f t="array" ref="AC1065">IF(AB1065="","",INDEX(AG1065:DR1065,_xlfn.XMATCH(AB1065,AG1065:DR1065)+1))</f>
        <v>0</v>
      </c>
      <c r="AD1065" s="107" t="str" cm="1">
        <f t="array" ref="AD1065">IF(AE1065="","",INDEX(AG1065:DR1065,_xlfn.XMATCH(AE1065,AG1065:DR1065)-1))</f>
        <v>CRS-GUP-DHI-DT-22-1109</v>
      </c>
      <c r="AE1065" s="113">
        <f t="shared" si="230"/>
        <v>44886</v>
      </c>
      <c r="AF1065" s="107" t="str" cm="1">
        <f t="array" ref="AF1065">IF(AE1065="","",INDEX(AG1065:DR1065,_xlfn.XMATCH(AE1065,AG1065:DR1065)+1))</f>
        <v>NC</v>
      </c>
      <c r="AG1065" s="114" t="s">
        <v>5227</v>
      </c>
      <c r="AH1065" s="115">
        <v>44865</v>
      </c>
      <c r="AI1065" s="198">
        <v>0</v>
      </c>
      <c r="AJ1065" s="114" t="s">
        <v>5501</v>
      </c>
      <c r="AK1065" s="115">
        <v>44886</v>
      </c>
      <c r="AL1065" s="114" t="s">
        <v>73</v>
      </c>
      <c r="AN1065" s="115"/>
      <c r="AQ1065" s="115"/>
      <c r="AT1065" s="115"/>
      <c r="AW1065" s="115"/>
      <c r="AZ1065" s="115"/>
      <c r="BC1065" s="115"/>
      <c r="BF1065" s="115"/>
      <c r="BI1065" s="115"/>
      <c r="BL1065" s="115"/>
      <c r="BR1065" s="115"/>
      <c r="BX1065" s="115"/>
      <c r="CD1065" s="115"/>
      <c r="CJ1065" s="115"/>
      <c r="CP1065" s="115"/>
      <c r="CV1065" s="115"/>
      <c r="DB1065" s="115"/>
      <c r="DH1065" s="115"/>
      <c r="DN1065" s="115"/>
      <c r="DS1065" s="31" cm="1">
        <f t="array" ref="DS1065">_xlfn.TAKE(_xlfn.CHOOSECOLS(_xlfn.WRAPROWS($AG1065:$DR1065,6),2),1)</f>
        <v>44865</v>
      </c>
      <c r="DT1065" s="31" cm="1">
        <f t="array" ref="DT1065">_xlfn.TAKE(_xlfn._xlws.FILTER(_xlfn.CHOOSECOLS(_xlfn.WRAPROWS($AG1065:$DR1065,6),2),
(_xlfn.CHOOSECOLS(_xlfn.WRAPROWS($AG1065:$DR1065,6),3) = "0") +
(_xlfn.CHOOSECOLS(_xlfn.WRAPROWS($AG1065:$DR1065,6),3) = 0) +
(_xlfn.CHOOSECOLS(_xlfn.WRAPROWS($AG1065:$DR1065,6),3) = "0(CP)")),1)</f>
        <v>44865</v>
      </c>
    </row>
    <row r="1066" spans="1:124" s="43" customFormat="1" x14ac:dyDescent="0.45">
      <c r="A1066" s="29"/>
      <c r="B1066" s="28" t="s">
        <v>59</v>
      </c>
      <c r="C1066" s="29" t="s">
        <v>2196</v>
      </c>
      <c r="D1066" s="28" t="s">
        <v>101</v>
      </c>
      <c r="E1066" s="28" t="s">
        <v>2324</v>
      </c>
      <c r="F1066" s="28">
        <v>132107</v>
      </c>
      <c r="G1066" s="28"/>
      <c r="H1066" s="30" t="str">
        <f t="shared" si="233"/>
        <v>GUP-FF03-P1SGE-132107</v>
      </c>
      <c r="I1066" s="30" t="s">
        <v>2325</v>
      </c>
      <c r="J1066" s="28" t="s">
        <v>65</v>
      </c>
      <c r="K1066" s="31">
        <v>44876</v>
      </c>
      <c r="L1066" s="31">
        <v>45089</v>
      </c>
      <c r="M1066" s="28" t="s">
        <v>2149</v>
      </c>
      <c r="N1066" s="28" t="s">
        <v>2150</v>
      </c>
      <c r="O1066" s="28" t="s">
        <v>52</v>
      </c>
      <c r="P1066" s="29"/>
      <c r="Q1066" s="28"/>
      <c r="R1066" s="28"/>
      <c r="S1066" s="28" t="s">
        <v>2151</v>
      </c>
      <c r="T1066" s="29" t="s">
        <v>67</v>
      </c>
      <c r="U1066" s="33" t="s">
        <v>2089</v>
      </c>
      <c r="V1066" s="34" t="s">
        <v>2151</v>
      </c>
      <c r="W1066" s="34">
        <v>2</v>
      </c>
      <c r="X1066" s="162">
        <v>45778</v>
      </c>
      <c r="Y1066" s="162">
        <v>45840</v>
      </c>
      <c r="Z1066" s="86"/>
      <c r="AA1066" s="119" t="str" cm="1">
        <f t="array" ref="AA1066">IF(AB1066="","",INDEX(AG1066:DR1066,_xlfn.XMATCH(AB1066,AG1066:DR1066)-1))</f>
        <v>DE-GUP-DT-E-23-362</v>
      </c>
      <c r="AB1066" s="120">
        <f t="shared" si="229"/>
        <v>45009</v>
      </c>
      <c r="AC1066" s="119" cm="1">
        <f t="array" ref="AC1066">IF(AB1066="","",INDEX(AG1066:DR1066,_xlfn.XMATCH(AB1066,AG1066:DR1066)+1))</f>
        <v>0</v>
      </c>
      <c r="AD1066" s="119" t="str" cm="1">
        <f t="array" ref="AD1066">IF(AE1066="","",INDEX(AG1066:DR1066,_xlfn.XMATCH(AE1066,AG1066:DR1066)-1))</f>
        <v>CRS-GUP-DHI-DT-23-1562</v>
      </c>
      <c r="AE1066" s="120">
        <f t="shared" si="230"/>
        <v>44980</v>
      </c>
      <c r="AF1066" s="119" t="str" cm="1">
        <f t="array" ref="AF1066">IF(AE1066="","",INDEX(AG1066:DR1066,_xlfn.XMATCH(AE1066,AG1066:DR1066)+1))</f>
        <v>AA</v>
      </c>
      <c r="AG1066" s="43" t="s">
        <v>5227</v>
      </c>
      <c r="AH1066" s="117">
        <v>44865</v>
      </c>
      <c r="AI1066" s="199" t="s">
        <v>90</v>
      </c>
      <c r="AJ1066" s="43" t="s">
        <v>5501</v>
      </c>
      <c r="AK1066" s="117">
        <v>44886</v>
      </c>
      <c r="AL1066" s="43" t="s">
        <v>92</v>
      </c>
      <c r="AM1066" s="43" t="s">
        <v>5810</v>
      </c>
      <c r="AN1066" s="117">
        <v>44911</v>
      </c>
      <c r="AO1066" s="43" t="s">
        <v>52</v>
      </c>
      <c r="AP1066" s="43" t="s">
        <v>5998</v>
      </c>
      <c r="AQ1066" s="117">
        <v>44923</v>
      </c>
      <c r="AR1066" s="43" t="s">
        <v>92</v>
      </c>
      <c r="AS1066" s="43" t="s">
        <v>6210</v>
      </c>
      <c r="AT1066" s="117">
        <v>44945</v>
      </c>
      <c r="AU1066" s="43" t="s">
        <v>337</v>
      </c>
      <c r="AV1066" s="43" t="s">
        <v>6572</v>
      </c>
      <c r="AW1066" s="117">
        <v>44980</v>
      </c>
      <c r="AX1066" s="43" t="s">
        <v>84</v>
      </c>
      <c r="AY1066" s="43" t="s">
        <v>6970</v>
      </c>
      <c r="AZ1066" s="117">
        <v>45009</v>
      </c>
      <c r="BA1066" s="43">
        <v>0</v>
      </c>
      <c r="BC1066" s="117"/>
      <c r="BF1066" s="117"/>
      <c r="BI1066" s="117"/>
      <c r="BL1066" s="117"/>
      <c r="BR1066" s="117"/>
      <c r="BX1066" s="117"/>
      <c r="CD1066" s="117"/>
      <c r="CJ1066" s="117"/>
      <c r="CP1066" s="117"/>
      <c r="CV1066" s="117"/>
      <c r="DB1066" s="117"/>
      <c r="DH1066" s="117"/>
      <c r="DN1066" s="117"/>
      <c r="DS1066" s="31" cm="1">
        <f t="array" ref="DS1066">_xlfn.TAKE(_xlfn.CHOOSECOLS(_xlfn.WRAPROWS($AG1066:$DR1066,6),2),1)</f>
        <v>44865</v>
      </c>
      <c r="DT1066" s="31" cm="1">
        <f t="array" ref="DT1066">_xlfn.TAKE(_xlfn._xlws.FILTER(_xlfn.CHOOSECOLS(_xlfn.WRAPROWS($AG1066:$DR1066,6),2),
(_xlfn.CHOOSECOLS(_xlfn.WRAPROWS($AG1066:$DR1066,6),3) = "0") +
(_xlfn.CHOOSECOLS(_xlfn.WRAPROWS($AG1066:$DR1066,6),3) = 0) +
(_xlfn.CHOOSECOLS(_xlfn.WRAPROWS($AG1066:$DR1066,6),3) = "0(CP)")),1)</f>
        <v>45009</v>
      </c>
    </row>
    <row r="1067" spans="1:124" s="43" customFormat="1" x14ac:dyDescent="0.45">
      <c r="A1067" s="29"/>
      <c r="B1067" s="28" t="s">
        <v>59</v>
      </c>
      <c r="C1067" s="29" t="s">
        <v>2146</v>
      </c>
      <c r="D1067" s="28" t="s">
        <v>101</v>
      </c>
      <c r="E1067" s="28" t="s">
        <v>2324</v>
      </c>
      <c r="F1067" s="28">
        <v>132207</v>
      </c>
      <c r="G1067" s="28"/>
      <c r="H1067" s="30" t="str">
        <f t="shared" si="233"/>
        <v>GUP-FF01-P1SGE-132207</v>
      </c>
      <c r="I1067" s="30" t="s">
        <v>2326</v>
      </c>
      <c r="J1067" s="29" t="s">
        <v>65</v>
      </c>
      <c r="K1067" s="31">
        <v>44876</v>
      </c>
      <c r="L1067" s="31">
        <v>45089</v>
      </c>
      <c r="M1067" s="28" t="s">
        <v>2149</v>
      </c>
      <c r="N1067" s="28" t="s">
        <v>2150</v>
      </c>
      <c r="O1067" s="28" t="s">
        <v>52</v>
      </c>
      <c r="P1067" s="29"/>
      <c r="Q1067" s="28"/>
      <c r="R1067" s="28"/>
      <c r="S1067" s="28" t="s">
        <v>2151</v>
      </c>
      <c r="T1067" s="29" t="s">
        <v>67</v>
      </c>
      <c r="U1067" s="33" t="s">
        <v>2089</v>
      </c>
      <c r="V1067" s="34" t="s">
        <v>2151</v>
      </c>
      <c r="W1067" s="34">
        <v>2</v>
      </c>
      <c r="X1067" s="162">
        <v>45778</v>
      </c>
      <c r="Y1067" s="162">
        <v>45840</v>
      </c>
      <c r="Z1067" s="86"/>
      <c r="AA1067" s="119" t="str" cm="1">
        <f t="array" ref="AA1067">IF(AB1067="","",INDEX(AG1067:DR1067,_xlfn.XMATCH(AB1067,AG1067:DR1067)-1))</f>
        <v>DE-GUP-DT-E-23-362</v>
      </c>
      <c r="AB1067" s="120">
        <f>IF(AH1067="", "",MAX(AH1067,AN1067,AT1067,AZ1067,BF1068,BL1067,BR1067,BX1067,CD1067,CJ1067,CP1067,CV1067,DB1067,DH1067,DN1067))</f>
        <v>45009</v>
      </c>
      <c r="AC1067" s="119" cm="1">
        <f t="array" ref="AC1067">IF(AB1067="","",INDEX(AG1067:DR1067,_xlfn.XMATCH(AB1067,AG1067:DR1067)+1))</f>
        <v>0</v>
      </c>
      <c r="AD1067" s="119" t="str" cm="1">
        <f t="array" ref="AD1067">IF(AE1067="","",INDEX(AG1067:DR1067,_xlfn.XMATCH(AE1067,AG1067:DR1067)-1))</f>
        <v>자체 CRS 개정 후 제출</v>
      </c>
      <c r="AE1067" s="120">
        <f t="shared" si="230"/>
        <v>45190</v>
      </c>
      <c r="AF1067" s="119" t="str" cm="1">
        <f t="array" ref="AF1067">IF(AE1067="","",INDEX(AG1067:DR1067,_xlfn.XMATCH(AE1067,AG1067:DR1067)+1))</f>
        <v>N/A</v>
      </c>
      <c r="AG1067" s="43" t="s">
        <v>5227</v>
      </c>
      <c r="AH1067" s="117">
        <v>44865</v>
      </c>
      <c r="AI1067" s="199" t="s">
        <v>90</v>
      </c>
      <c r="AJ1067" s="43" t="s">
        <v>5501</v>
      </c>
      <c r="AK1067" s="117">
        <v>44886</v>
      </c>
      <c r="AL1067" s="43" t="s">
        <v>92</v>
      </c>
      <c r="AM1067" s="43" t="s">
        <v>5810</v>
      </c>
      <c r="AN1067" s="117">
        <v>44911</v>
      </c>
      <c r="AO1067" s="43" t="s">
        <v>52</v>
      </c>
      <c r="AP1067" s="43" t="s">
        <v>5998</v>
      </c>
      <c r="AQ1067" s="117">
        <v>44923</v>
      </c>
      <c r="AR1067" s="43" t="s">
        <v>92</v>
      </c>
      <c r="AS1067" s="43" t="s">
        <v>6210</v>
      </c>
      <c r="AT1067" s="117">
        <v>44945</v>
      </c>
      <c r="AU1067" s="43" t="s">
        <v>337</v>
      </c>
      <c r="AV1067" s="43" t="s">
        <v>6572</v>
      </c>
      <c r="AW1067" s="117">
        <v>44980</v>
      </c>
      <c r="AX1067" s="43" t="s">
        <v>84</v>
      </c>
      <c r="AY1067" s="43" t="s">
        <v>6970</v>
      </c>
      <c r="AZ1067" s="117">
        <v>45009</v>
      </c>
      <c r="BA1067" s="43">
        <v>0</v>
      </c>
      <c r="BB1067" s="43" t="s">
        <v>7690</v>
      </c>
      <c r="BC1067" s="117">
        <v>45190</v>
      </c>
      <c r="BD1067" s="43" t="s">
        <v>456</v>
      </c>
      <c r="BE1067" s="43" t="s">
        <v>7913</v>
      </c>
      <c r="BF1067" s="117">
        <v>45191</v>
      </c>
      <c r="BG1067" s="43">
        <v>1</v>
      </c>
      <c r="BI1067" s="117"/>
      <c r="BL1067" s="117"/>
      <c r="BR1067" s="117"/>
      <c r="BX1067" s="117"/>
      <c r="CD1067" s="117"/>
      <c r="CJ1067" s="117"/>
      <c r="CP1067" s="117"/>
      <c r="CV1067" s="117"/>
      <c r="DB1067" s="117"/>
      <c r="DH1067" s="117"/>
      <c r="DN1067" s="117"/>
      <c r="DS1067" s="31" cm="1">
        <f t="array" ref="DS1067">_xlfn.TAKE(_xlfn.CHOOSECOLS(_xlfn.WRAPROWS($AG1067:$DR1067,6),2),1)</f>
        <v>44865</v>
      </c>
      <c r="DT1067" s="31" cm="1">
        <f t="array" ref="DT1067">_xlfn.TAKE(_xlfn._xlws.FILTER(_xlfn.CHOOSECOLS(_xlfn.WRAPROWS($AG1067:$DR1067,6),2),
(_xlfn.CHOOSECOLS(_xlfn.WRAPROWS($AG1067:$DR1067,6),3) = "0") +
(_xlfn.CHOOSECOLS(_xlfn.WRAPROWS($AG1067:$DR1067,6),3) = 0) +
(_xlfn.CHOOSECOLS(_xlfn.WRAPROWS($AG1067:$DR1067,6),3) = "0(CP)")),1)</f>
        <v>45009</v>
      </c>
    </row>
    <row r="1068" spans="1:124" s="43" customFormat="1" x14ac:dyDescent="0.45">
      <c r="A1068" s="29"/>
      <c r="B1068" s="28" t="s">
        <v>59</v>
      </c>
      <c r="C1068" s="29" t="s">
        <v>2237</v>
      </c>
      <c r="D1068" s="28" t="s">
        <v>101</v>
      </c>
      <c r="E1068" s="28" t="s">
        <v>2324</v>
      </c>
      <c r="F1068" s="28">
        <v>132307</v>
      </c>
      <c r="G1068" s="28"/>
      <c r="H1068" s="30" t="str">
        <f t="shared" si="233"/>
        <v>GUP-FF05-P1SGE-132307</v>
      </c>
      <c r="I1068" s="30" t="s">
        <v>2327</v>
      </c>
      <c r="J1068" s="28" t="s">
        <v>96</v>
      </c>
      <c r="K1068" s="31">
        <v>44876</v>
      </c>
      <c r="L1068" s="31"/>
      <c r="M1068" s="28" t="s">
        <v>2149</v>
      </c>
      <c r="N1068" s="28" t="s">
        <v>2150</v>
      </c>
      <c r="O1068" s="28" t="s">
        <v>52</v>
      </c>
      <c r="P1068" s="29"/>
      <c r="Q1068" s="28"/>
      <c r="R1068" s="28"/>
      <c r="S1068" s="28" t="s">
        <v>2151</v>
      </c>
      <c r="T1068" s="29" t="s">
        <v>67</v>
      </c>
      <c r="U1068" s="33" t="s">
        <v>2089</v>
      </c>
      <c r="V1068" s="34" t="s">
        <v>2151</v>
      </c>
      <c r="W1068" s="34">
        <v>2</v>
      </c>
      <c r="X1068" s="162">
        <v>45778</v>
      </c>
      <c r="Y1068" s="162">
        <v>45840</v>
      </c>
      <c r="Z1068" s="86"/>
      <c r="AA1068" s="119" t="str" cm="1">
        <f t="array" ref="AA1068">IF(AB1068="","",INDEX(AG1068:DR1068,_xlfn.XMATCH(AB1068,AG1068:DR1068)-1))</f>
        <v>DE-GUP-DT-E-22-1099</v>
      </c>
      <c r="AB1068" s="120">
        <f t="shared" ref="AB1068" si="234">IF(AH1068="", "",MAX(AH1068,AN1068,AT1068,AZ1068,BF1068,BL1068,BR1068,BX1068,CD1068,CJ1068,CP1068,CV1068,DB1068,DH1068,DN1068))</f>
        <v>44911</v>
      </c>
      <c r="AC1068" s="119" cm="1">
        <f t="array" ref="AC1068">IF(AB1068="","",INDEX(AG1068:DR1068,_xlfn.XMATCH(AB1068,AG1068:DR1068)+1))</f>
        <v>1</v>
      </c>
      <c r="AD1068" s="119" t="str" cm="1">
        <f t="array" ref="AD1068">IF(AE1068="","",INDEX(AG1068:DR1068,_xlfn.XMATCH(AE1068,AG1068:DR1068)-1))</f>
        <v>CRS-GUP-DHI-DT-22-1343</v>
      </c>
      <c r="AE1068" s="120">
        <f t="shared" si="230"/>
        <v>44923</v>
      </c>
      <c r="AF1068" s="119" t="str" cm="1">
        <f t="array" ref="AF1068">IF(AE1068="","",INDEX(AG1068:DR1068,_xlfn.XMATCH(AE1068,AG1068:DR1068)+1))</f>
        <v>NC</v>
      </c>
      <c r="AG1068" s="43" t="s">
        <v>5227</v>
      </c>
      <c r="AH1068" s="117">
        <v>44865</v>
      </c>
      <c r="AI1068" s="199">
        <v>0</v>
      </c>
      <c r="AJ1068" s="43" t="s">
        <v>5501</v>
      </c>
      <c r="AK1068" s="117">
        <v>44886</v>
      </c>
      <c r="AL1068" s="43" t="s">
        <v>92</v>
      </c>
      <c r="AM1068" s="43" t="s">
        <v>5810</v>
      </c>
      <c r="AN1068" s="117">
        <v>44911</v>
      </c>
      <c r="AO1068" s="43">
        <v>1</v>
      </c>
      <c r="AP1068" s="43" t="s">
        <v>5998</v>
      </c>
      <c r="AQ1068" s="117">
        <v>44923</v>
      </c>
      <c r="AR1068" s="43" t="s">
        <v>73</v>
      </c>
      <c r="AT1068" s="117"/>
      <c r="AW1068" s="117"/>
      <c r="AZ1068" s="117"/>
      <c r="BC1068" s="117"/>
      <c r="BF1068" s="117"/>
      <c r="BI1068" s="117"/>
      <c r="BL1068" s="117"/>
      <c r="BR1068" s="117"/>
      <c r="BX1068" s="117"/>
      <c r="CD1068" s="117"/>
      <c r="CJ1068" s="117"/>
      <c r="CP1068" s="117"/>
      <c r="CV1068" s="117"/>
      <c r="DB1068" s="117"/>
      <c r="DH1068" s="117"/>
      <c r="DN1068" s="117"/>
      <c r="DS1068" s="31" cm="1">
        <f t="array" ref="DS1068">_xlfn.TAKE(_xlfn.CHOOSECOLS(_xlfn.WRAPROWS($AG1068:$DR1068,6),2),1)</f>
        <v>44865</v>
      </c>
      <c r="DT1068" s="31" cm="1">
        <f t="array" ref="DT1068">_xlfn.TAKE(_xlfn._xlws.FILTER(_xlfn.CHOOSECOLS(_xlfn.WRAPROWS($AG1068:$DR1068,6),2),
(_xlfn.CHOOSECOLS(_xlfn.WRAPROWS($AG1068:$DR1068,6),3) = "0") +
(_xlfn.CHOOSECOLS(_xlfn.WRAPROWS($AG1068:$DR1068,6),3) = 0) +
(_xlfn.CHOOSECOLS(_xlfn.WRAPROWS($AG1068:$DR1068,6),3) = "0(CP)")),1)</f>
        <v>44865</v>
      </c>
    </row>
    <row r="1069" spans="1:124" s="43" customFormat="1" x14ac:dyDescent="0.45">
      <c r="A1069" s="29"/>
      <c r="B1069" s="28" t="s">
        <v>59</v>
      </c>
      <c r="C1069" s="29" t="s">
        <v>2196</v>
      </c>
      <c r="D1069" s="28" t="s">
        <v>101</v>
      </c>
      <c r="E1069" s="28" t="s">
        <v>2191</v>
      </c>
      <c r="F1069" s="28" t="s">
        <v>2328</v>
      </c>
      <c r="G1069" s="29"/>
      <c r="H1069" s="30" t="str">
        <f t="shared" si="233"/>
        <v>GUP-FF03-P1CYE-139907</v>
      </c>
      <c r="I1069" s="30" t="s">
        <v>2329</v>
      </c>
      <c r="J1069" s="28" t="s">
        <v>96</v>
      </c>
      <c r="K1069" s="31">
        <v>44876</v>
      </c>
      <c r="L1069" s="31"/>
      <c r="M1069" s="28" t="s">
        <v>2149</v>
      </c>
      <c r="N1069" s="28" t="s">
        <v>2150</v>
      </c>
      <c r="O1069" s="28" t="s">
        <v>52</v>
      </c>
      <c r="P1069" s="29" t="s">
        <v>53</v>
      </c>
      <c r="Q1069" s="28"/>
      <c r="R1069" s="28"/>
      <c r="S1069" s="28" t="s">
        <v>2151</v>
      </c>
      <c r="T1069" s="29" t="s">
        <v>67</v>
      </c>
      <c r="U1069" s="33" t="s">
        <v>2089</v>
      </c>
      <c r="V1069" s="34" t="s">
        <v>2151</v>
      </c>
      <c r="W1069" s="34">
        <v>3</v>
      </c>
      <c r="X1069" s="162">
        <v>45778</v>
      </c>
      <c r="Y1069" s="162">
        <v>45840</v>
      </c>
      <c r="Z1069" s="30"/>
      <c r="AA1069" s="119" t="str" cm="1">
        <f t="array" ref="AA1069">IF(AB1069="","",INDEX(AG1069:DR1069,_xlfn.XMATCH(AB1069,AG1069:DR1069)-1))</f>
        <v>DE-GUP-DT-E-25-017</v>
      </c>
      <c r="AB1069" s="120">
        <f t="shared" si="229"/>
        <v>45679</v>
      </c>
      <c r="AC1069" s="119" cm="1">
        <f t="array" ref="AC1069">IF(AB1069="","",INDEX(AG1069:DR1069,_xlfn.XMATCH(AB1069,AG1069:DR1069)+1))</f>
        <v>5</v>
      </c>
      <c r="AD1069" s="119" t="str" cm="1">
        <f t="array" ref="AD1069">IF(AE1069="","",INDEX(AG1069:DR1069,_xlfn.XMATCH(AE1069,AG1069:DR1069)-1))</f>
        <v>자체 CRS 개정 후 제출</v>
      </c>
      <c r="AE1069" s="120">
        <f t="shared" si="230"/>
        <v>45678</v>
      </c>
      <c r="AF1069" s="119" t="str" cm="1">
        <f t="array" ref="AF1069">IF(AE1069="","",INDEX(AG1069:DR1069,_xlfn.XMATCH(AE1069,AG1069:DR1069)+1))</f>
        <v>N/A</v>
      </c>
      <c r="AG1069" s="43" t="s">
        <v>5338</v>
      </c>
      <c r="AH1069" s="117">
        <v>44875</v>
      </c>
      <c r="AI1069" s="199">
        <v>0</v>
      </c>
      <c r="AJ1069" s="43" t="s">
        <v>5502</v>
      </c>
      <c r="AK1069" s="117">
        <v>44886</v>
      </c>
      <c r="AL1069" s="43" t="s">
        <v>92</v>
      </c>
      <c r="AM1069" s="43" t="s">
        <v>5959</v>
      </c>
      <c r="AN1069" s="117">
        <v>44918</v>
      </c>
      <c r="AO1069" s="43">
        <v>1</v>
      </c>
      <c r="AP1069" s="43" t="s">
        <v>6658</v>
      </c>
      <c r="AQ1069" s="117">
        <v>44980</v>
      </c>
      <c r="AR1069" s="43" t="s">
        <v>73</v>
      </c>
      <c r="AS1069" s="43" t="s">
        <v>7853</v>
      </c>
      <c r="AT1069" s="117">
        <v>45167</v>
      </c>
      <c r="AU1069" s="43">
        <v>2</v>
      </c>
      <c r="AV1069" s="43" t="s">
        <v>7690</v>
      </c>
      <c r="AW1069" s="117">
        <v>45208</v>
      </c>
      <c r="AX1069" s="43" t="s">
        <v>456</v>
      </c>
      <c r="AY1069" s="43" t="s">
        <v>7940</v>
      </c>
      <c r="AZ1069" s="117">
        <v>45209</v>
      </c>
      <c r="BA1069" s="43">
        <v>3</v>
      </c>
      <c r="BB1069" s="43" t="s">
        <v>7690</v>
      </c>
      <c r="BC1069" s="117">
        <v>45308</v>
      </c>
      <c r="BD1069" s="43" t="s">
        <v>456</v>
      </c>
      <c r="BE1069" s="43" t="s">
        <v>8174</v>
      </c>
      <c r="BF1069" s="117">
        <v>45309</v>
      </c>
      <c r="BG1069" s="43">
        <v>4</v>
      </c>
      <c r="BH1069" s="43" t="s">
        <v>7690</v>
      </c>
      <c r="BI1069" s="117">
        <v>45678</v>
      </c>
      <c r="BJ1069" s="43" t="s">
        <v>456</v>
      </c>
      <c r="BK1069" s="43" t="s">
        <v>8694</v>
      </c>
      <c r="BL1069" s="117">
        <v>45679</v>
      </c>
      <c r="BM1069" s="43">
        <v>5</v>
      </c>
      <c r="BR1069" s="117"/>
      <c r="BX1069" s="117"/>
      <c r="CD1069" s="117"/>
      <c r="CJ1069" s="117"/>
      <c r="CP1069" s="117"/>
      <c r="CV1069" s="117"/>
      <c r="DB1069" s="117"/>
      <c r="DH1069" s="117"/>
      <c r="DN1069" s="117"/>
      <c r="DS1069" s="31" cm="1">
        <f t="array" ref="DS1069">_xlfn.TAKE(_xlfn.CHOOSECOLS(_xlfn.WRAPROWS($AG1069:$DR1069,6),2),1)</f>
        <v>44875</v>
      </c>
      <c r="DT1069" s="31" cm="1">
        <f t="array" ref="DT1069">_xlfn.TAKE(_xlfn._xlws.FILTER(_xlfn.CHOOSECOLS(_xlfn.WRAPROWS($AG1069:$DR1069,6),2),
(_xlfn.CHOOSECOLS(_xlfn.WRAPROWS($AG1069:$DR1069,6),3) = "0") +
(_xlfn.CHOOSECOLS(_xlfn.WRAPROWS($AG1069:$DR1069,6),3) = 0) +
(_xlfn.CHOOSECOLS(_xlfn.WRAPROWS($AG1069:$DR1069,6),3) = "0(CP)")),1)</f>
        <v>44875</v>
      </c>
    </row>
    <row r="1070" spans="1:124" s="43" customFormat="1" x14ac:dyDescent="0.45">
      <c r="A1070" s="29"/>
      <c r="B1070" s="28" t="s">
        <v>59</v>
      </c>
      <c r="C1070" s="29" t="s">
        <v>2242</v>
      </c>
      <c r="D1070" s="28" t="s">
        <v>101</v>
      </c>
      <c r="E1070" s="28" t="s">
        <v>2191</v>
      </c>
      <c r="F1070" s="28" t="s">
        <v>2330</v>
      </c>
      <c r="G1070" s="29"/>
      <c r="H1070" s="30" t="str">
        <f t="shared" si="233"/>
        <v>GUP-FF02-P1CYE-139807</v>
      </c>
      <c r="I1070" s="30" t="s">
        <v>2331</v>
      </c>
      <c r="J1070" s="29" t="s">
        <v>542</v>
      </c>
      <c r="K1070" s="31">
        <v>44876</v>
      </c>
      <c r="L1070" s="31"/>
      <c r="M1070" s="28" t="s">
        <v>2149</v>
      </c>
      <c r="N1070" s="28" t="s">
        <v>2150</v>
      </c>
      <c r="O1070" s="28" t="s">
        <v>52</v>
      </c>
      <c r="P1070" s="29" t="s">
        <v>53</v>
      </c>
      <c r="Q1070" s="28"/>
      <c r="R1070" s="28"/>
      <c r="S1070" s="28" t="s">
        <v>2151</v>
      </c>
      <c r="T1070" s="29" t="s">
        <v>67</v>
      </c>
      <c r="U1070" s="33" t="s">
        <v>2089</v>
      </c>
      <c r="V1070" s="34" t="s">
        <v>2151</v>
      </c>
      <c r="W1070" s="34">
        <v>2</v>
      </c>
      <c r="X1070" s="162">
        <v>45778</v>
      </c>
      <c r="Y1070" s="162">
        <v>45840</v>
      </c>
      <c r="Z1070" s="30"/>
      <c r="AA1070" s="119" t="str" cm="1">
        <f t="array" ref="AA1070">IF(AB1070="","",INDEX(AG1070:DR1070,_xlfn.XMATCH(AB1070,AG1070:DR1070)-1))</f>
        <v>DE-GUP-DT-E-25-017</v>
      </c>
      <c r="AB1070" s="120">
        <f t="shared" si="229"/>
        <v>45679</v>
      </c>
      <c r="AC1070" s="119" cm="1">
        <f t="array" ref="AC1070">IF(AB1070="","",INDEX(AG1070:DR1070,_xlfn.XMATCH(AB1070,AG1070:DR1070)+1))</f>
        <v>5</v>
      </c>
      <c r="AD1070" s="119" t="str" cm="1">
        <f t="array" ref="AD1070">IF(AE1070="","",INDEX(AG1070:DR1070,_xlfn.XMATCH(AE1070,AG1070:DR1070)-1))</f>
        <v>자체 CRS 개정 후 제출</v>
      </c>
      <c r="AE1070" s="120">
        <f t="shared" si="230"/>
        <v>45678</v>
      </c>
      <c r="AF1070" s="119" t="str" cm="1">
        <f t="array" ref="AF1070">IF(AE1070="","",INDEX(AG1070:DR1070,_xlfn.XMATCH(AE1070,AG1070:DR1070)+1))</f>
        <v>N/A</v>
      </c>
      <c r="AG1070" s="43" t="s">
        <v>5338</v>
      </c>
      <c r="AH1070" s="117">
        <v>44875</v>
      </c>
      <c r="AI1070" s="199">
        <v>0</v>
      </c>
      <c r="AJ1070" s="43" t="s">
        <v>5502</v>
      </c>
      <c r="AK1070" s="117">
        <v>44886</v>
      </c>
      <c r="AL1070" s="43" t="s">
        <v>92</v>
      </c>
      <c r="AM1070" s="43" t="s">
        <v>5959</v>
      </c>
      <c r="AN1070" s="117">
        <v>44918</v>
      </c>
      <c r="AO1070" s="43">
        <v>1</v>
      </c>
      <c r="AP1070" s="43" t="s">
        <v>6364</v>
      </c>
      <c r="AQ1070" s="117">
        <v>44960</v>
      </c>
      <c r="AR1070" s="43" t="s">
        <v>73</v>
      </c>
      <c r="AS1070" s="43" t="s">
        <v>7813</v>
      </c>
      <c r="AT1070" s="117">
        <v>45155</v>
      </c>
      <c r="AU1070" s="43">
        <v>2</v>
      </c>
      <c r="AV1070" s="43" t="s">
        <v>7690</v>
      </c>
      <c r="AW1070" s="117">
        <v>45208</v>
      </c>
      <c r="AX1070" s="43" t="s">
        <v>456</v>
      </c>
      <c r="AY1070" s="43" t="s">
        <v>7940</v>
      </c>
      <c r="AZ1070" s="117">
        <v>45209</v>
      </c>
      <c r="BA1070" s="43">
        <v>3</v>
      </c>
      <c r="BB1070" s="43" t="s">
        <v>7690</v>
      </c>
      <c r="BC1070" s="117">
        <v>45308</v>
      </c>
      <c r="BD1070" s="43" t="s">
        <v>456</v>
      </c>
      <c r="BE1070" s="43" t="s">
        <v>8174</v>
      </c>
      <c r="BF1070" s="117">
        <v>45309</v>
      </c>
      <c r="BG1070" s="43">
        <v>4</v>
      </c>
      <c r="BH1070" s="43" t="s">
        <v>7690</v>
      </c>
      <c r="BI1070" s="117">
        <v>45678</v>
      </c>
      <c r="BJ1070" s="43" t="s">
        <v>456</v>
      </c>
      <c r="BK1070" s="43" t="s">
        <v>8694</v>
      </c>
      <c r="BL1070" s="117">
        <v>45679</v>
      </c>
      <c r="BM1070" s="43">
        <v>5</v>
      </c>
      <c r="BR1070" s="117"/>
      <c r="BX1070" s="117"/>
      <c r="CD1070" s="117"/>
      <c r="CJ1070" s="117"/>
      <c r="CP1070" s="117"/>
      <c r="CV1070" s="117"/>
      <c r="DB1070" s="117"/>
      <c r="DH1070" s="117"/>
      <c r="DN1070" s="117"/>
      <c r="DS1070" s="31" cm="1">
        <f t="array" ref="DS1070">_xlfn.TAKE(_xlfn.CHOOSECOLS(_xlfn.WRAPROWS($AG1070:$DR1070,6),2),1)</f>
        <v>44875</v>
      </c>
      <c r="DT1070" s="31" cm="1">
        <f t="array" ref="DT1070">_xlfn.TAKE(_xlfn._xlws.FILTER(_xlfn.CHOOSECOLS(_xlfn.WRAPROWS($AG1070:$DR1070,6),2),
(_xlfn.CHOOSECOLS(_xlfn.WRAPROWS($AG1070:$DR1070,6),3) = "0") +
(_xlfn.CHOOSECOLS(_xlfn.WRAPROWS($AG1070:$DR1070,6),3) = 0) +
(_xlfn.CHOOSECOLS(_xlfn.WRAPROWS($AG1070:$DR1070,6),3) = "0(CP)")),1)</f>
        <v>44875</v>
      </c>
    </row>
    <row r="1071" spans="1:124" s="43" customFormat="1" x14ac:dyDescent="0.45">
      <c r="A1071" s="29"/>
      <c r="B1071" s="28" t="s">
        <v>59</v>
      </c>
      <c r="C1071" s="29" t="s">
        <v>2146</v>
      </c>
      <c r="D1071" s="28" t="s">
        <v>101</v>
      </c>
      <c r="E1071" s="28" t="s">
        <v>2186</v>
      </c>
      <c r="F1071" s="28" t="s">
        <v>2332</v>
      </c>
      <c r="G1071" s="29"/>
      <c r="H1071" s="30" t="str">
        <f t="shared" si="233"/>
        <v>GUP-FF01-P1SGZ-139707</v>
      </c>
      <c r="I1071" s="30" t="s">
        <v>2333</v>
      </c>
      <c r="J1071" s="29" t="s">
        <v>542</v>
      </c>
      <c r="K1071" s="31">
        <v>44876</v>
      </c>
      <c r="L1071" s="31"/>
      <c r="M1071" s="28" t="s">
        <v>2149</v>
      </c>
      <c r="N1071" s="28" t="s">
        <v>2150</v>
      </c>
      <c r="O1071" s="28" t="s">
        <v>52</v>
      </c>
      <c r="P1071" s="28"/>
      <c r="Q1071" s="28"/>
      <c r="R1071" s="28"/>
      <c r="S1071" s="28" t="s">
        <v>2151</v>
      </c>
      <c r="T1071" s="29" t="s">
        <v>67</v>
      </c>
      <c r="U1071" s="33" t="s">
        <v>2089</v>
      </c>
      <c r="V1071" s="34" t="s">
        <v>2151</v>
      </c>
      <c r="W1071" s="34">
        <v>2</v>
      </c>
      <c r="X1071" s="162">
        <v>45778</v>
      </c>
      <c r="Y1071" s="162">
        <v>45840</v>
      </c>
      <c r="Z1071" s="30"/>
      <c r="AA1071" s="119" t="str" cm="1">
        <f t="array" ref="AA1071">IF(AB1071="","",INDEX(AG1071:DR1071,_xlfn.XMATCH(AB1071,AG1071:DR1071)-1))</f>
        <v>DE-GUP-DT-E-23-933</v>
      </c>
      <c r="AB1071" s="120">
        <f t="shared" si="229"/>
        <v>45253</v>
      </c>
      <c r="AC1071" s="119" cm="1">
        <f t="array" ref="AC1071">IF(AB1071="","",INDEX(AG1071:DR1071,_xlfn.XMATCH(AB1071,AG1071:DR1071)+1))</f>
        <v>2</v>
      </c>
      <c r="AD1071" s="119" t="str" cm="1">
        <f t="array" ref="AD1071">IF(AE1071="","",INDEX(AG1071:DR1071,_xlfn.XMATCH(AE1071,AG1071:DR1071)-1))</f>
        <v>자체 CRS 개정 후 제출</v>
      </c>
      <c r="AE1071" s="120">
        <f t="shared" si="230"/>
        <v>45190</v>
      </c>
      <c r="AF1071" s="119" t="str" cm="1">
        <f t="array" ref="AF1071">IF(AE1071="","",INDEX(AG1071:DR1071,_xlfn.XMATCH(AE1071,AG1071:DR1071)+1))</f>
        <v>N/A</v>
      </c>
      <c r="AG1071" s="43" t="s">
        <v>5227</v>
      </c>
      <c r="AH1071" s="117">
        <v>44865</v>
      </c>
      <c r="AI1071" s="199">
        <v>0</v>
      </c>
      <c r="AJ1071" s="43" t="s">
        <v>5501</v>
      </c>
      <c r="AK1071" s="117">
        <v>44886</v>
      </c>
      <c r="AL1071" s="43" t="s">
        <v>73</v>
      </c>
      <c r="AM1071" s="43" t="s">
        <v>7178</v>
      </c>
      <c r="AN1071" s="117">
        <v>45030</v>
      </c>
      <c r="AO1071" s="43">
        <v>1</v>
      </c>
      <c r="AP1071" s="43" t="s">
        <v>7690</v>
      </c>
      <c r="AQ1071" s="117">
        <v>45190</v>
      </c>
      <c r="AR1071" s="43" t="s">
        <v>456</v>
      </c>
      <c r="AS1071" s="43" t="s">
        <v>8061</v>
      </c>
      <c r="AT1071" s="117">
        <v>45253</v>
      </c>
      <c r="AU1071" s="43">
        <v>2</v>
      </c>
      <c r="AW1071" s="117"/>
      <c r="AZ1071" s="117"/>
      <c r="BC1071" s="117"/>
      <c r="BF1071" s="117"/>
      <c r="BI1071" s="117"/>
      <c r="BL1071" s="117"/>
      <c r="BR1071" s="117"/>
      <c r="BX1071" s="117"/>
      <c r="CD1071" s="117"/>
      <c r="CJ1071" s="117"/>
      <c r="CP1071" s="117"/>
      <c r="CV1071" s="117"/>
      <c r="DB1071" s="117"/>
      <c r="DH1071" s="117"/>
      <c r="DN1071" s="117"/>
      <c r="DS1071" s="31" cm="1">
        <f t="array" ref="DS1071">_xlfn.TAKE(_xlfn.CHOOSECOLS(_xlfn.WRAPROWS($AG1071:$DR1071,6),2),1)</f>
        <v>44865</v>
      </c>
      <c r="DT1071" s="31" cm="1">
        <f t="array" ref="DT1071">_xlfn.TAKE(_xlfn._xlws.FILTER(_xlfn.CHOOSECOLS(_xlfn.WRAPROWS($AG1071:$DR1071,6),2),
(_xlfn.CHOOSECOLS(_xlfn.WRAPROWS($AG1071:$DR1071,6),3) = "0") +
(_xlfn.CHOOSECOLS(_xlfn.WRAPROWS($AG1071:$DR1071,6),3) = 0) +
(_xlfn.CHOOSECOLS(_xlfn.WRAPROWS($AG1071:$DR1071,6),3) = "0(CP)")),1)</f>
        <v>44865</v>
      </c>
    </row>
    <row r="1072" spans="1:124" s="43" customFormat="1" x14ac:dyDescent="0.45">
      <c r="A1072" s="29"/>
      <c r="B1072" s="28" t="s">
        <v>59</v>
      </c>
      <c r="C1072" s="29" t="s">
        <v>2196</v>
      </c>
      <c r="D1072" s="28" t="s">
        <v>101</v>
      </c>
      <c r="E1072" s="28" t="s">
        <v>1707</v>
      </c>
      <c r="F1072" s="28" t="s">
        <v>2334</v>
      </c>
      <c r="G1072" s="29"/>
      <c r="H1072" s="30" t="str">
        <f t="shared" si="233"/>
        <v>GUP-FF03-P1SGA-137203</v>
      </c>
      <c r="I1072" s="30" t="s">
        <v>2335</v>
      </c>
      <c r="J1072" s="28" t="s">
        <v>65</v>
      </c>
      <c r="K1072" s="31">
        <v>45024</v>
      </c>
      <c r="L1072" s="31">
        <v>45148</v>
      </c>
      <c r="M1072" s="28" t="s">
        <v>2149</v>
      </c>
      <c r="N1072" s="28" t="s">
        <v>2150</v>
      </c>
      <c r="O1072" s="28" t="s">
        <v>52</v>
      </c>
      <c r="P1072" s="28"/>
      <c r="Q1072" s="28"/>
      <c r="R1072" s="28"/>
      <c r="S1072" s="28" t="s">
        <v>2151</v>
      </c>
      <c r="T1072" s="29" t="s">
        <v>67</v>
      </c>
      <c r="U1072" s="33" t="s">
        <v>2099</v>
      </c>
      <c r="V1072" s="34" t="s">
        <v>2151</v>
      </c>
      <c r="W1072" s="34">
        <v>2</v>
      </c>
      <c r="X1072" s="162">
        <v>45764</v>
      </c>
      <c r="Y1072" s="162">
        <v>45840</v>
      </c>
      <c r="Z1072" s="30"/>
      <c r="AA1072" s="119" t="str" cm="1">
        <f t="array" ref="AA1072">IF(AB1072="","",INDEX(AG1072:DR1072,_xlfn.XMATCH(AB1072,AG1072:DR1072)-1))</f>
        <v>DE-GUP-DT-E-23-293</v>
      </c>
      <c r="AB1072" s="120">
        <f t="shared" si="229"/>
        <v>44995</v>
      </c>
      <c r="AC1072" s="119" cm="1">
        <f t="array" ref="AC1072">IF(AB1072="","",INDEX(AG1072:DR1072,_xlfn.XMATCH(AB1072,AG1072:DR1072)+1))</f>
        <v>0</v>
      </c>
      <c r="AD1072" s="119" t="str" cm="1">
        <f t="array" ref="AD1072">IF(AE1072="","",INDEX(AG1072:DR1072,_xlfn.XMATCH(AE1072,AG1072:DR1072)-1))</f>
        <v>CRS-GUP-DHI-DT-22-1418</v>
      </c>
      <c r="AE1072" s="120">
        <f t="shared" si="230"/>
        <v>44960</v>
      </c>
      <c r="AF1072" s="119" t="str" cm="1">
        <f t="array" ref="AF1072">IF(AE1072="","",INDEX(AG1072:DR1072,_xlfn.XMATCH(AE1072,AG1072:DR1072)+1))</f>
        <v>AA</v>
      </c>
      <c r="AG1072" s="43" t="s">
        <v>5908</v>
      </c>
      <c r="AH1072" s="117">
        <v>44917</v>
      </c>
      <c r="AI1072" s="199" t="s">
        <v>90</v>
      </c>
      <c r="AJ1072" s="43" t="s">
        <v>6361</v>
      </c>
      <c r="AK1072" s="117">
        <v>44960</v>
      </c>
      <c r="AL1072" s="43" t="s">
        <v>84</v>
      </c>
      <c r="AM1072" s="43" t="s">
        <v>6794</v>
      </c>
      <c r="AN1072" s="117">
        <v>44995</v>
      </c>
      <c r="AO1072" s="43">
        <v>0</v>
      </c>
      <c r="AQ1072" s="117"/>
      <c r="AT1072" s="117"/>
      <c r="AW1072" s="117"/>
      <c r="AZ1072" s="117"/>
      <c r="BC1072" s="117"/>
      <c r="BF1072" s="117"/>
      <c r="BI1072" s="117"/>
      <c r="BL1072" s="117"/>
      <c r="BR1072" s="117"/>
      <c r="BX1072" s="117"/>
      <c r="CD1072" s="117"/>
      <c r="CJ1072" s="117"/>
      <c r="CP1072" s="117"/>
      <c r="CV1072" s="117"/>
      <c r="DB1072" s="117"/>
      <c r="DH1072" s="117"/>
      <c r="DN1072" s="117"/>
      <c r="DS1072" s="31" cm="1">
        <f t="array" ref="DS1072">_xlfn.TAKE(_xlfn.CHOOSECOLS(_xlfn.WRAPROWS($AG1072:$DR1072,6),2),1)</f>
        <v>44917</v>
      </c>
      <c r="DT1072" s="31" cm="1">
        <f t="array" ref="DT1072">_xlfn.TAKE(_xlfn._xlws.FILTER(_xlfn.CHOOSECOLS(_xlfn.WRAPROWS($AG1072:$DR1072,6),2),
(_xlfn.CHOOSECOLS(_xlfn.WRAPROWS($AG1072:$DR1072,6),3) = "0") +
(_xlfn.CHOOSECOLS(_xlfn.WRAPROWS($AG1072:$DR1072,6),3) = 0) +
(_xlfn.CHOOSECOLS(_xlfn.WRAPROWS($AG1072:$DR1072,6),3) = "0(CP)")),1)</f>
        <v>44995</v>
      </c>
    </row>
    <row r="1073" spans="1:124" s="43" customFormat="1" x14ac:dyDescent="0.45">
      <c r="A1073" s="29"/>
      <c r="B1073" s="28" t="s">
        <v>59</v>
      </c>
      <c r="C1073" s="29" t="s">
        <v>2146</v>
      </c>
      <c r="D1073" s="28" t="s">
        <v>101</v>
      </c>
      <c r="E1073" s="28" t="s">
        <v>1707</v>
      </c>
      <c r="F1073" s="28" t="s">
        <v>2336</v>
      </c>
      <c r="G1073" s="29"/>
      <c r="H1073" s="30" t="str">
        <f t="shared" si="233"/>
        <v>GUP-FF01-P1SGA-137103</v>
      </c>
      <c r="I1073" s="30" t="s">
        <v>2337</v>
      </c>
      <c r="J1073" s="29" t="s">
        <v>65</v>
      </c>
      <c r="K1073" s="31">
        <v>45024</v>
      </c>
      <c r="L1073" s="31">
        <v>45148</v>
      </c>
      <c r="M1073" s="28" t="s">
        <v>2149</v>
      </c>
      <c r="N1073" s="28" t="s">
        <v>2150</v>
      </c>
      <c r="O1073" s="28" t="s">
        <v>52</v>
      </c>
      <c r="P1073" s="28"/>
      <c r="Q1073" s="28"/>
      <c r="R1073" s="28"/>
      <c r="S1073" s="28" t="s">
        <v>2151</v>
      </c>
      <c r="T1073" s="29" t="s">
        <v>67</v>
      </c>
      <c r="U1073" s="33" t="s">
        <v>2099</v>
      </c>
      <c r="V1073" s="34" t="s">
        <v>2151</v>
      </c>
      <c r="W1073" s="34">
        <v>2</v>
      </c>
      <c r="X1073" s="162">
        <v>45764</v>
      </c>
      <c r="Y1073" s="162">
        <v>45840</v>
      </c>
      <c r="Z1073" s="35"/>
      <c r="AA1073" s="119" t="str" cm="1">
        <f t="array" ref="AA1073">IF(AB1073="","",INDEX(AG1073:DR1073,_xlfn.XMATCH(AB1073,AG1073:DR1073)-1))</f>
        <v>DE-GUP-DT-E-23-790</v>
      </c>
      <c r="AB1073" s="120">
        <f t="shared" si="229"/>
        <v>45175</v>
      </c>
      <c r="AC1073" s="119" cm="1">
        <f t="array" ref="AC1073">IF(AB1073="","",INDEX(AG1073:DR1073,_xlfn.XMATCH(AB1073,AG1073:DR1073)+1))</f>
        <v>1</v>
      </c>
      <c r="AD1073" s="119" t="str" cm="1">
        <f t="array" ref="AD1073">IF(AE1073="","",INDEX(AG1073:DR1073,_xlfn.XMATCH(AE1073,AG1073:DR1073)-1))</f>
        <v>자체 CRS 개정 후 제출</v>
      </c>
      <c r="AE1073" s="120">
        <f t="shared" si="230"/>
        <v>45174</v>
      </c>
      <c r="AF1073" s="119" t="str" cm="1">
        <f t="array" ref="AF1073">IF(AE1073="","",INDEX(AG1073:DR1073,_xlfn.XMATCH(AE1073,AG1073:DR1073)+1))</f>
        <v>N/A</v>
      </c>
      <c r="AG1073" s="43" t="s">
        <v>5908</v>
      </c>
      <c r="AH1073" s="117">
        <v>44917</v>
      </c>
      <c r="AI1073" s="199" t="s">
        <v>90</v>
      </c>
      <c r="AJ1073" s="43" t="s">
        <v>6361</v>
      </c>
      <c r="AK1073" s="117">
        <v>44960</v>
      </c>
      <c r="AL1073" s="43" t="s">
        <v>84</v>
      </c>
      <c r="AM1073" s="43" t="s">
        <v>6794</v>
      </c>
      <c r="AN1073" s="117">
        <v>44995</v>
      </c>
      <c r="AO1073" s="43">
        <v>0</v>
      </c>
      <c r="AP1073" s="43" t="s">
        <v>7690</v>
      </c>
      <c r="AQ1073" s="117">
        <v>45174</v>
      </c>
      <c r="AR1073" s="43" t="s">
        <v>456</v>
      </c>
      <c r="AS1073" s="43" t="s">
        <v>7870</v>
      </c>
      <c r="AT1073" s="117">
        <v>45175</v>
      </c>
      <c r="AU1073" s="43">
        <v>1</v>
      </c>
      <c r="AW1073" s="117"/>
      <c r="AZ1073" s="117"/>
      <c r="BC1073" s="117"/>
      <c r="BF1073" s="117"/>
      <c r="BI1073" s="117"/>
      <c r="BL1073" s="117"/>
      <c r="BR1073" s="117"/>
      <c r="BX1073" s="117"/>
      <c r="CD1073" s="117"/>
      <c r="CJ1073" s="117"/>
      <c r="CP1073" s="117"/>
      <c r="CV1073" s="117"/>
      <c r="DB1073" s="117"/>
      <c r="DH1073" s="117"/>
      <c r="DN1073" s="117"/>
      <c r="DS1073" s="31" cm="1">
        <f t="array" ref="DS1073">_xlfn.TAKE(_xlfn.CHOOSECOLS(_xlfn.WRAPROWS($AG1073:$DR1073,6),2),1)</f>
        <v>44917</v>
      </c>
      <c r="DT1073" s="31" cm="1">
        <f t="array" ref="DT1073">_xlfn.TAKE(_xlfn._xlws.FILTER(_xlfn.CHOOSECOLS(_xlfn.WRAPROWS($AG1073:$DR1073,6),2),
(_xlfn.CHOOSECOLS(_xlfn.WRAPROWS($AG1073:$DR1073,6),3) = "0") +
(_xlfn.CHOOSECOLS(_xlfn.WRAPROWS($AG1073:$DR1073,6),3) = 0) +
(_xlfn.CHOOSECOLS(_xlfn.WRAPROWS($AG1073:$DR1073,6),3) = "0(CP)")),1)</f>
        <v>44995</v>
      </c>
    </row>
    <row r="1074" spans="1:124" s="43" customFormat="1" x14ac:dyDescent="0.45">
      <c r="A1074" s="29"/>
      <c r="B1074" s="28" t="s">
        <v>59</v>
      </c>
      <c r="C1074" s="29" t="s">
        <v>2237</v>
      </c>
      <c r="D1074" s="28" t="s">
        <v>101</v>
      </c>
      <c r="E1074" s="28" t="s">
        <v>1707</v>
      </c>
      <c r="F1074" s="28" t="s">
        <v>2338</v>
      </c>
      <c r="G1074" s="29"/>
      <c r="H1074" s="30" t="str">
        <f t="shared" si="233"/>
        <v>GUP-FF05-P1SGA-137303</v>
      </c>
      <c r="I1074" s="30" t="s">
        <v>2339</v>
      </c>
      <c r="J1074" s="28" t="s">
        <v>96</v>
      </c>
      <c r="K1074" s="31">
        <v>45024</v>
      </c>
      <c r="L1074" s="31"/>
      <c r="M1074" s="28" t="s">
        <v>2149</v>
      </c>
      <c r="N1074" s="28" t="s">
        <v>2150</v>
      </c>
      <c r="O1074" s="28" t="s">
        <v>52</v>
      </c>
      <c r="P1074" s="28"/>
      <c r="Q1074" s="28"/>
      <c r="R1074" s="28"/>
      <c r="S1074" s="28" t="s">
        <v>2151</v>
      </c>
      <c r="T1074" s="29" t="s">
        <v>67</v>
      </c>
      <c r="U1074" s="33" t="s">
        <v>2099</v>
      </c>
      <c r="V1074" s="34" t="s">
        <v>2151</v>
      </c>
      <c r="W1074" s="34">
        <v>2</v>
      </c>
      <c r="X1074" s="162">
        <v>45764</v>
      </c>
      <c r="Y1074" s="162">
        <v>45840</v>
      </c>
      <c r="Z1074" s="30"/>
      <c r="AA1074" s="119" t="str" cm="1">
        <f t="array" ref="AA1074">IF(AB1074="","",INDEX(AG1074:DR1074,_xlfn.XMATCH(AB1074,AG1074:DR1074)-1))</f>
        <v>DE-GUP-DT-E-22-1150</v>
      </c>
      <c r="AB1074" s="120">
        <f t="shared" si="229"/>
        <v>44917</v>
      </c>
      <c r="AC1074" s="119" cm="1">
        <f t="array" ref="AC1074">IF(AB1074="","",INDEX(AG1074:DR1074,_xlfn.XMATCH(AB1074,AG1074:DR1074)+1))</f>
        <v>0</v>
      </c>
      <c r="AD1074" s="119" t="str" cm="1">
        <f t="array" ref="AD1074">IF(AE1074="","",INDEX(AG1074:DR1074,_xlfn.XMATCH(AE1074,AG1074:DR1074)-1))</f>
        <v>CRS-GUP-DHI-DT-22-1418</v>
      </c>
      <c r="AE1074" s="120">
        <f t="shared" si="230"/>
        <v>44960</v>
      </c>
      <c r="AF1074" s="119" t="str" cm="1">
        <f t="array" ref="AF1074">IF(AE1074="","",INDEX(AG1074:DR1074,_xlfn.XMATCH(AE1074,AG1074:DR1074)+1))</f>
        <v>NC</v>
      </c>
      <c r="AG1074" s="43" t="s">
        <v>5908</v>
      </c>
      <c r="AH1074" s="117">
        <v>44917</v>
      </c>
      <c r="AI1074" s="199">
        <v>0</v>
      </c>
      <c r="AJ1074" s="43" t="s">
        <v>6361</v>
      </c>
      <c r="AK1074" s="117">
        <v>44960</v>
      </c>
      <c r="AL1074" s="43" t="s">
        <v>73</v>
      </c>
      <c r="AN1074" s="117"/>
      <c r="AQ1074" s="117"/>
      <c r="AT1074" s="117"/>
      <c r="AW1074" s="117"/>
      <c r="AZ1074" s="117"/>
      <c r="BC1074" s="117"/>
      <c r="BF1074" s="117"/>
      <c r="BI1074" s="117"/>
      <c r="BL1074" s="117"/>
      <c r="BR1074" s="117"/>
      <c r="BX1074" s="117"/>
      <c r="CD1074" s="117"/>
      <c r="CJ1074" s="117"/>
      <c r="CP1074" s="117"/>
      <c r="CV1074" s="117"/>
      <c r="DB1074" s="117"/>
      <c r="DH1074" s="117"/>
      <c r="DN1074" s="117"/>
      <c r="DS1074" s="31" cm="1">
        <f t="array" ref="DS1074">_xlfn.TAKE(_xlfn.CHOOSECOLS(_xlfn.WRAPROWS($AG1074:$DR1074,6),2),1)</f>
        <v>44917</v>
      </c>
      <c r="DT1074" s="31" cm="1">
        <f t="array" ref="DT1074">_xlfn.TAKE(_xlfn._xlws.FILTER(_xlfn.CHOOSECOLS(_xlfn.WRAPROWS($AG1074:$DR1074,6),2),
(_xlfn.CHOOSECOLS(_xlfn.WRAPROWS($AG1074:$DR1074,6),3) = "0") +
(_xlfn.CHOOSECOLS(_xlfn.WRAPROWS($AG1074:$DR1074,6),3) = 0) +
(_xlfn.CHOOSECOLS(_xlfn.WRAPROWS($AG1074:$DR1074,6),3) = "0(CP)")),1)</f>
        <v>44917</v>
      </c>
    </row>
    <row r="1075" spans="1:124" s="43" customFormat="1" x14ac:dyDescent="0.45">
      <c r="A1075" s="29"/>
      <c r="B1075" s="28" t="s">
        <v>59</v>
      </c>
      <c r="C1075" s="29" t="s">
        <v>2196</v>
      </c>
      <c r="D1075" s="28" t="s">
        <v>101</v>
      </c>
      <c r="E1075" s="28" t="s">
        <v>2182</v>
      </c>
      <c r="F1075" s="28">
        <v>139203</v>
      </c>
      <c r="G1075" s="29"/>
      <c r="H1075" s="30" t="str">
        <f t="shared" si="233"/>
        <v>GUP-FF03-P1SGK-139203</v>
      </c>
      <c r="I1075" s="30" t="s">
        <v>2340</v>
      </c>
      <c r="J1075" s="28" t="s">
        <v>65</v>
      </c>
      <c r="K1075" s="31">
        <v>45024</v>
      </c>
      <c r="L1075" s="31">
        <v>45148</v>
      </c>
      <c r="M1075" s="28" t="s">
        <v>2149</v>
      </c>
      <c r="N1075" s="28" t="s">
        <v>2150</v>
      </c>
      <c r="O1075" s="28" t="s">
        <v>52</v>
      </c>
      <c r="P1075" s="28"/>
      <c r="Q1075" s="28"/>
      <c r="R1075" s="28"/>
      <c r="S1075" s="28" t="s">
        <v>2151</v>
      </c>
      <c r="T1075" s="29" t="s">
        <v>67</v>
      </c>
      <c r="U1075" s="33" t="s">
        <v>2099</v>
      </c>
      <c r="V1075" s="34" t="s">
        <v>2151</v>
      </c>
      <c r="W1075" s="34">
        <v>2</v>
      </c>
      <c r="X1075" s="162">
        <v>45764</v>
      </c>
      <c r="Y1075" s="162">
        <v>45840</v>
      </c>
      <c r="Z1075" s="30"/>
      <c r="AA1075" s="119" t="str" cm="1">
        <f t="array" ref="AA1075">IF(AB1075="","",INDEX(AG1075:DR1075,_xlfn.XMATCH(AB1075,AG1075:DR1075)-1))</f>
        <v>DE-GUP-DT-E-23-768</v>
      </c>
      <c r="AB1075" s="120">
        <f t="shared" si="229"/>
        <v>45163</v>
      </c>
      <c r="AC1075" s="119" cm="1">
        <f t="array" ref="AC1075">IF(AB1075="","",INDEX(AG1075:DR1075,_xlfn.XMATCH(AB1075,AG1075:DR1075)+1))</f>
        <v>1</v>
      </c>
      <c r="AD1075" s="119" t="str" cm="1">
        <f t="array" ref="AD1075">IF(AE1075="","",INDEX(AG1075:DR1075,_xlfn.XMATCH(AE1075,AG1075:DR1075)-1))</f>
        <v>자체 CRS 개정 후 제출)</v>
      </c>
      <c r="AE1075" s="120">
        <f t="shared" si="230"/>
        <v>45162</v>
      </c>
      <c r="AF1075" s="119" t="str" cm="1">
        <f t="array" ref="AF1075">IF(AE1075="","",INDEX(AG1075:DR1075,_xlfn.XMATCH(AE1075,AG1075:DR1075)+1))</f>
        <v>N/A</v>
      </c>
      <c r="AG1075" s="43" t="s">
        <v>5908</v>
      </c>
      <c r="AH1075" s="117">
        <v>44917</v>
      </c>
      <c r="AI1075" s="199" t="s">
        <v>90</v>
      </c>
      <c r="AJ1075" s="43" t="s">
        <v>6361</v>
      </c>
      <c r="AK1075" s="117">
        <v>44960</v>
      </c>
      <c r="AL1075" s="43" t="s">
        <v>84</v>
      </c>
      <c r="AM1075" s="43" t="s">
        <v>6794</v>
      </c>
      <c r="AN1075" s="117">
        <v>44995</v>
      </c>
      <c r="AO1075" s="43">
        <v>0</v>
      </c>
      <c r="AP1075" s="43" t="s">
        <v>7828</v>
      </c>
      <c r="AQ1075" s="117">
        <v>45162</v>
      </c>
      <c r="AR1075" s="43" t="s">
        <v>456</v>
      </c>
      <c r="AS1075" s="43" t="s">
        <v>7845</v>
      </c>
      <c r="AT1075" s="117">
        <v>45163</v>
      </c>
      <c r="AU1075" s="43">
        <v>1</v>
      </c>
      <c r="AW1075" s="117"/>
      <c r="AZ1075" s="117"/>
      <c r="BC1075" s="117"/>
      <c r="BF1075" s="117"/>
      <c r="BI1075" s="117"/>
      <c r="BL1075" s="117"/>
      <c r="BR1075" s="117"/>
      <c r="BX1075" s="117"/>
      <c r="CD1075" s="117"/>
      <c r="CJ1075" s="117"/>
      <c r="CP1075" s="117"/>
      <c r="CV1075" s="117"/>
      <c r="DB1075" s="117"/>
      <c r="DH1075" s="117"/>
      <c r="DN1075" s="117"/>
      <c r="DS1075" s="31" cm="1">
        <f t="array" ref="DS1075">_xlfn.TAKE(_xlfn.CHOOSECOLS(_xlfn.WRAPROWS($AG1075:$DR1075,6),2),1)</f>
        <v>44917</v>
      </c>
      <c r="DT1075" s="31" cm="1">
        <f t="array" ref="DT1075">_xlfn.TAKE(_xlfn._xlws.FILTER(_xlfn.CHOOSECOLS(_xlfn.WRAPROWS($AG1075:$DR1075,6),2),
(_xlfn.CHOOSECOLS(_xlfn.WRAPROWS($AG1075:$DR1075,6),3) = "0") +
(_xlfn.CHOOSECOLS(_xlfn.WRAPROWS($AG1075:$DR1075,6),3) = 0) +
(_xlfn.CHOOSECOLS(_xlfn.WRAPROWS($AG1075:$DR1075,6),3) = "0(CP)")),1)</f>
        <v>44995</v>
      </c>
    </row>
    <row r="1076" spans="1:124" s="43" customFormat="1" x14ac:dyDescent="0.45">
      <c r="A1076" s="29"/>
      <c r="B1076" s="28" t="s">
        <v>59</v>
      </c>
      <c r="C1076" s="29" t="s">
        <v>2146</v>
      </c>
      <c r="D1076" s="28" t="s">
        <v>101</v>
      </c>
      <c r="E1076" s="28" t="s">
        <v>2182</v>
      </c>
      <c r="F1076" s="28">
        <v>139103</v>
      </c>
      <c r="G1076" s="29"/>
      <c r="H1076" s="30" t="str">
        <f t="shared" si="233"/>
        <v>GUP-FF01-P1SGK-139103</v>
      </c>
      <c r="I1076" s="30" t="s">
        <v>2341</v>
      </c>
      <c r="J1076" s="29" t="s">
        <v>542</v>
      </c>
      <c r="K1076" s="31">
        <v>45024</v>
      </c>
      <c r="L1076" s="31"/>
      <c r="M1076" s="28" t="s">
        <v>2149</v>
      </c>
      <c r="N1076" s="28" t="s">
        <v>2150</v>
      </c>
      <c r="O1076" s="28" t="s">
        <v>52</v>
      </c>
      <c r="P1076" s="28"/>
      <c r="Q1076" s="28"/>
      <c r="R1076" s="28"/>
      <c r="S1076" s="28" t="s">
        <v>2151</v>
      </c>
      <c r="T1076" s="29" t="s">
        <v>67</v>
      </c>
      <c r="U1076" s="33" t="s">
        <v>2099</v>
      </c>
      <c r="V1076" s="34" t="s">
        <v>2151</v>
      </c>
      <c r="W1076" s="34">
        <v>2</v>
      </c>
      <c r="X1076" s="162">
        <v>45764</v>
      </c>
      <c r="Y1076" s="162">
        <v>45840</v>
      </c>
      <c r="Z1076" s="30"/>
      <c r="AA1076" s="119" t="str" cm="1">
        <f t="array" ref="AA1076">IF(AB1076="","",INDEX(AG1076:DR1076,_xlfn.XMATCH(AB1076,AG1076:DR1076)-1))</f>
        <v>DE-GUP-DT-E-23-768</v>
      </c>
      <c r="AB1076" s="120">
        <f t="shared" si="229"/>
        <v>45163</v>
      </c>
      <c r="AC1076" s="119" cm="1">
        <f t="array" ref="AC1076">IF(AB1076="","",INDEX(AG1076:DR1076,_xlfn.XMATCH(AB1076,AG1076:DR1076)+1))</f>
        <v>1</v>
      </c>
      <c r="AD1076" s="119" t="str" cm="1">
        <f t="array" ref="AD1076">IF(AE1076="","",INDEX(AG1076:DR1076,_xlfn.XMATCH(AE1076,AG1076:DR1076)-1))</f>
        <v>CRS-GUP-DHI-DT-22-1418</v>
      </c>
      <c r="AE1076" s="120">
        <f t="shared" si="230"/>
        <v>44960</v>
      </c>
      <c r="AF1076" s="119" t="str" cm="1">
        <f t="array" ref="AF1076">IF(AE1076="","",INDEX(AG1076:DR1076,_xlfn.XMATCH(AE1076,AG1076:DR1076)+1))</f>
        <v>NC</v>
      </c>
      <c r="AG1076" s="43" t="s">
        <v>5908</v>
      </c>
      <c r="AH1076" s="117">
        <v>44917</v>
      </c>
      <c r="AI1076" s="199">
        <v>0</v>
      </c>
      <c r="AJ1076" s="43" t="s">
        <v>6361</v>
      </c>
      <c r="AK1076" s="117">
        <v>44960</v>
      </c>
      <c r="AL1076" s="43" t="s">
        <v>73</v>
      </c>
      <c r="AM1076" s="43" t="s">
        <v>7845</v>
      </c>
      <c r="AN1076" s="117">
        <v>45163</v>
      </c>
      <c r="AO1076" s="43">
        <v>1</v>
      </c>
      <c r="AQ1076" s="117"/>
      <c r="AT1076" s="117"/>
      <c r="AW1076" s="117"/>
      <c r="AZ1076" s="117"/>
      <c r="BC1076" s="117"/>
      <c r="BF1076" s="117"/>
      <c r="BI1076" s="117"/>
      <c r="BL1076" s="117"/>
      <c r="BR1076" s="117"/>
      <c r="BX1076" s="117"/>
      <c r="CD1076" s="117"/>
      <c r="CJ1076" s="117"/>
      <c r="CP1076" s="117"/>
      <c r="CV1076" s="117"/>
      <c r="DB1076" s="117"/>
      <c r="DH1076" s="117"/>
      <c r="DN1076" s="117"/>
      <c r="DS1076" s="31" cm="1">
        <f t="array" ref="DS1076">_xlfn.TAKE(_xlfn.CHOOSECOLS(_xlfn.WRAPROWS($AG1076:$DR1076,6),2),1)</f>
        <v>44917</v>
      </c>
      <c r="DT1076" s="31" cm="1">
        <f t="array" ref="DT1076">_xlfn.TAKE(_xlfn._xlws.FILTER(_xlfn.CHOOSECOLS(_xlfn.WRAPROWS($AG1076:$DR1076,6),2),
(_xlfn.CHOOSECOLS(_xlfn.WRAPROWS($AG1076:$DR1076,6),3) = "0") +
(_xlfn.CHOOSECOLS(_xlfn.WRAPROWS($AG1076:$DR1076,6),3) = 0) +
(_xlfn.CHOOSECOLS(_xlfn.WRAPROWS($AG1076:$DR1076,6),3) = "0(CP)")),1)</f>
        <v>44917</v>
      </c>
    </row>
    <row r="1077" spans="1:124" s="43" customFormat="1" x14ac:dyDescent="0.45">
      <c r="A1077" s="29"/>
      <c r="B1077" s="28" t="s">
        <v>59</v>
      </c>
      <c r="C1077" s="29" t="s">
        <v>2237</v>
      </c>
      <c r="D1077" s="28" t="s">
        <v>101</v>
      </c>
      <c r="E1077" s="28" t="s">
        <v>2182</v>
      </c>
      <c r="F1077" s="28">
        <v>139303</v>
      </c>
      <c r="G1077" s="29"/>
      <c r="H1077" s="30" t="str">
        <f t="shared" si="233"/>
        <v>GUP-FF05-P1SGK-139303</v>
      </c>
      <c r="I1077" s="30" t="s">
        <v>2342</v>
      </c>
      <c r="J1077" s="28" t="s">
        <v>96</v>
      </c>
      <c r="K1077" s="31">
        <v>45024</v>
      </c>
      <c r="L1077" s="31"/>
      <c r="M1077" s="28" t="s">
        <v>2149</v>
      </c>
      <c r="N1077" s="28" t="s">
        <v>2150</v>
      </c>
      <c r="O1077" s="28" t="s">
        <v>52</v>
      </c>
      <c r="P1077" s="28"/>
      <c r="Q1077" s="28"/>
      <c r="R1077" s="28"/>
      <c r="S1077" s="28" t="s">
        <v>2151</v>
      </c>
      <c r="T1077" s="29" t="s">
        <v>67</v>
      </c>
      <c r="U1077" s="33" t="s">
        <v>2099</v>
      </c>
      <c r="V1077" s="34" t="s">
        <v>2151</v>
      </c>
      <c r="W1077" s="34">
        <v>2</v>
      </c>
      <c r="X1077" s="162">
        <v>45764</v>
      </c>
      <c r="Y1077" s="162">
        <v>45840</v>
      </c>
      <c r="Z1077" s="30"/>
      <c r="AA1077" s="119" t="str" cm="1">
        <f t="array" ref="AA1077">IF(AB1077="","",INDEX(AG1077:DR1077,_xlfn.XMATCH(AB1077,AG1077:DR1077)-1))</f>
        <v>DE-GUP-DT-E-22-1150</v>
      </c>
      <c r="AB1077" s="120">
        <f t="shared" si="229"/>
        <v>44917</v>
      </c>
      <c r="AC1077" s="119" cm="1">
        <f t="array" ref="AC1077">IF(AB1077="","",INDEX(AG1077:DR1077,_xlfn.XMATCH(AB1077,AG1077:DR1077)+1))</f>
        <v>0</v>
      </c>
      <c r="AD1077" s="119" t="str" cm="1">
        <f t="array" ref="AD1077">IF(AE1077="","",INDEX(AG1077:DR1077,_xlfn.XMATCH(AE1077,AG1077:DR1077)-1))</f>
        <v>CRS-GUP-DHI-DT-22-1418</v>
      </c>
      <c r="AE1077" s="120">
        <f t="shared" si="230"/>
        <v>44960</v>
      </c>
      <c r="AF1077" s="119" t="str" cm="1">
        <f t="array" ref="AF1077">IF(AE1077="","",INDEX(AG1077:DR1077,_xlfn.XMATCH(AE1077,AG1077:DR1077)+1))</f>
        <v>NC</v>
      </c>
      <c r="AG1077" s="43" t="s">
        <v>5908</v>
      </c>
      <c r="AH1077" s="117">
        <v>44917</v>
      </c>
      <c r="AI1077" s="199">
        <v>0</v>
      </c>
      <c r="AJ1077" s="43" t="s">
        <v>6361</v>
      </c>
      <c r="AK1077" s="117">
        <v>44960</v>
      </c>
      <c r="AL1077" s="43" t="s">
        <v>73</v>
      </c>
      <c r="AN1077" s="117"/>
      <c r="AQ1077" s="117"/>
      <c r="AT1077" s="117"/>
      <c r="AW1077" s="117"/>
      <c r="AZ1077" s="117"/>
      <c r="BC1077" s="117"/>
      <c r="BF1077" s="117"/>
      <c r="BI1077" s="117"/>
      <c r="BL1077" s="117"/>
      <c r="BR1077" s="117"/>
      <c r="BX1077" s="117"/>
      <c r="CD1077" s="117"/>
      <c r="CJ1077" s="117"/>
      <c r="CP1077" s="117"/>
      <c r="CV1077" s="117"/>
      <c r="DB1077" s="117"/>
      <c r="DH1077" s="117"/>
      <c r="DN1077" s="117"/>
      <c r="DS1077" s="31" cm="1">
        <f t="array" ref="DS1077">_xlfn.TAKE(_xlfn.CHOOSECOLS(_xlfn.WRAPROWS($AG1077:$DR1077,6),2),1)</f>
        <v>44917</v>
      </c>
      <c r="DT1077" s="31" cm="1">
        <f t="array" ref="DT1077">_xlfn.TAKE(_xlfn._xlws.FILTER(_xlfn.CHOOSECOLS(_xlfn.WRAPROWS($AG1077:$DR1077,6),2),
(_xlfn.CHOOSECOLS(_xlfn.WRAPROWS($AG1077:$DR1077,6),3) = "0") +
(_xlfn.CHOOSECOLS(_xlfn.WRAPROWS($AG1077:$DR1077,6),3) = 0) +
(_xlfn.CHOOSECOLS(_xlfn.WRAPROWS($AG1077:$DR1077,6),3) = "0(CP)")),1)</f>
        <v>44917</v>
      </c>
    </row>
    <row r="1078" spans="1:124" s="43" customFormat="1" x14ac:dyDescent="0.45">
      <c r="A1078" s="29"/>
      <c r="B1078" s="28" t="s">
        <v>59</v>
      </c>
      <c r="C1078" s="29" t="s">
        <v>2196</v>
      </c>
      <c r="D1078" s="28" t="s">
        <v>101</v>
      </c>
      <c r="E1078" s="28" t="s">
        <v>2191</v>
      </c>
      <c r="F1078" s="28" t="s">
        <v>2343</v>
      </c>
      <c r="G1078" s="29"/>
      <c r="H1078" s="30" t="str">
        <f t="shared" si="233"/>
        <v>GUP-FF03-P1CYE-139903</v>
      </c>
      <c r="I1078" s="30" t="s">
        <v>2344</v>
      </c>
      <c r="J1078" s="28" t="s">
        <v>96</v>
      </c>
      <c r="K1078" s="31">
        <v>45024</v>
      </c>
      <c r="L1078" s="31"/>
      <c r="M1078" s="28" t="s">
        <v>2149</v>
      </c>
      <c r="N1078" s="28" t="s">
        <v>2150</v>
      </c>
      <c r="O1078" s="28" t="s">
        <v>52</v>
      </c>
      <c r="P1078" s="29" t="s">
        <v>53</v>
      </c>
      <c r="Q1078" s="28"/>
      <c r="R1078" s="28"/>
      <c r="S1078" s="28" t="s">
        <v>2151</v>
      </c>
      <c r="T1078" s="29" t="s">
        <v>67</v>
      </c>
      <c r="U1078" s="33" t="s">
        <v>2099</v>
      </c>
      <c r="V1078" s="34" t="s">
        <v>2151</v>
      </c>
      <c r="W1078" s="34">
        <v>3</v>
      </c>
      <c r="X1078" s="162">
        <v>45764</v>
      </c>
      <c r="Y1078" s="162">
        <v>45840</v>
      </c>
      <c r="Z1078" s="30"/>
      <c r="AA1078" s="119" t="str" cm="1">
        <f t="array" ref="AA1078">IF(AB1078="","",INDEX(AG1078:DR1078,_xlfn.XMATCH(AB1078,AG1078:DR1078)-1))</f>
        <v>DE-GUP-DT-E-23-876</v>
      </c>
      <c r="AB1078" s="120">
        <f t="shared" si="229"/>
        <v>45229</v>
      </c>
      <c r="AC1078" s="119" cm="1">
        <f t="array" ref="AC1078">IF(AB1078="","",INDEX(AG1078:DR1078,_xlfn.XMATCH(AB1078,AG1078:DR1078)+1))</f>
        <v>2</v>
      </c>
      <c r="AD1078" s="119" t="str" cm="1">
        <f t="array" ref="AD1078">IF(AE1078="","",INDEX(AG1078:DR1078,_xlfn.XMATCH(AE1078,AG1078:DR1078)-1))</f>
        <v>자체 CRS 개정 후 제출)</v>
      </c>
      <c r="AE1078" s="120">
        <f t="shared" si="230"/>
        <v>45228</v>
      </c>
      <c r="AF1078" s="119" t="str" cm="1">
        <f t="array" ref="AF1078">IF(AE1078="","",INDEX(AG1078:DR1078,_xlfn.XMATCH(AE1078,AG1078:DR1078)+1))</f>
        <v>N/A</v>
      </c>
      <c r="AG1078" s="43" t="s">
        <v>5908</v>
      </c>
      <c r="AH1078" s="117">
        <v>44917</v>
      </c>
      <c r="AI1078" s="199">
        <v>0</v>
      </c>
      <c r="AJ1078" s="43" t="s">
        <v>6361</v>
      </c>
      <c r="AK1078" s="117">
        <v>44960</v>
      </c>
      <c r="AL1078" s="43" t="s">
        <v>73</v>
      </c>
      <c r="AM1078" s="43" t="s">
        <v>7822</v>
      </c>
      <c r="AN1078" s="117">
        <v>45160</v>
      </c>
      <c r="AO1078" s="43">
        <v>1</v>
      </c>
      <c r="AP1078" s="43" t="s">
        <v>7828</v>
      </c>
      <c r="AQ1078" s="117">
        <v>45228</v>
      </c>
      <c r="AR1078" s="43" t="s">
        <v>456</v>
      </c>
      <c r="AS1078" s="43" t="s">
        <v>7984</v>
      </c>
      <c r="AT1078" s="117">
        <v>45229</v>
      </c>
      <c r="AU1078" s="43">
        <v>2</v>
      </c>
      <c r="AW1078" s="117"/>
      <c r="AZ1078" s="117"/>
      <c r="BC1078" s="117"/>
      <c r="BF1078" s="117"/>
      <c r="BI1078" s="117"/>
      <c r="BL1078" s="117"/>
      <c r="BR1078" s="117"/>
      <c r="BX1078" s="117"/>
      <c r="CD1078" s="117"/>
      <c r="CJ1078" s="117"/>
      <c r="CP1078" s="117"/>
      <c r="CV1078" s="117"/>
      <c r="DB1078" s="117"/>
      <c r="DH1078" s="117"/>
      <c r="DN1078" s="117"/>
      <c r="DS1078" s="31" cm="1">
        <f t="array" ref="DS1078">_xlfn.TAKE(_xlfn.CHOOSECOLS(_xlfn.WRAPROWS($AG1078:$DR1078,6),2),1)</f>
        <v>44917</v>
      </c>
      <c r="DT1078" s="31" cm="1">
        <f t="array" ref="DT1078">_xlfn.TAKE(_xlfn._xlws.FILTER(_xlfn.CHOOSECOLS(_xlfn.WRAPROWS($AG1078:$DR1078,6),2),
(_xlfn.CHOOSECOLS(_xlfn.WRAPROWS($AG1078:$DR1078,6),3) = "0") +
(_xlfn.CHOOSECOLS(_xlfn.WRAPROWS($AG1078:$DR1078,6),3) = 0) +
(_xlfn.CHOOSECOLS(_xlfn.WRAPROWS($AG1078:$DR1078,6),3) = "0(CP)")),1)</f>
        <v>44917</v>
      </c>
    </row>
    <row r="1079" spans="1:124" s="43" customFormat="1" x14ac:dyDescent="0.45">
      <c r="A1079" s="29"/>
      <c r="B1079" s="28" t="s">
        <v>59</v>
      </c>
      <c r="C1079" s="29" t="s">
        <v>2242</v>
      </c>
      <c r="D1079" s="28" t="s">
        <v>101</v>
      </c>
      <c r="E1079" s="28" t="s">
        <v>2191</v>
      </c>
      <c r="F1079" s="28" t="s">
        <v>2345</v>
      </c>
      <c r="G1079" s="29"/>
      <c r="H1079" s="30" t="str">
        <f t="shared" si="233"/>
        <v>GUP-FF02-P1CYE-139803</v>
      </c>
      <c r="I1079" s="30" t="s">
        <v>2346</v>
      </c>
      <c r="J1079" s="29" t="s">
        <v>542</v>
      </c>
      <c r="K1079" s="31">
        <v>45024</v>
      </c>
      <c r="L1079" s="31"/>
      <c r="M1079" s="28" t="s">
        <v>2149</v>
      </c>
      <c r="N1079" s="28" t="s">
        <v>2150</v>
      </c>
      <c r="O1079" s="28" t="s">
        <v>52</v>
      </c>
      <c r="P1079" s="29" t="s">
        <v>53</v>
      </c>
      <c r="Q1079" s="28"/>
      <c r="R1079" s="28"/>
      <c r="S1079" s="28" t="s">
        <v>2151</v>
      </c>
      <c r="T1079" s="29" t="s">
        <v>67</v>
      </c>
      <c r="U1079" s="33" t="s">
        <v>2099</v>
      </c>
      <c r="V1079" s="34" t="s">
        <v>2151</v>
      </c>
      <c r="W1079" s="34">
        <v>2</v>
      </c>
      <c r="X1079" s="162">
        <v>45764</v>
      </c>
      <c r="Y1079" s="162">
        <v>45840</v>
      </c>
      <c r="Z1079" s="30"/>
      <c r="AA1079" s="119" t="str" cm="1">
        <f t="array" ref="AA1079">IF(AB1079="","",INDEX(AG1079:DR1079,_xlfn.XMATCH(AB1079,AG1079:DR1079)-1))</f>
        <v>DE-GUP-DT-E-23-750</v>
      </c>
      <c r="AB1079" s="120">
        <f t="shared" si="229"/>
        <v>45160</v>
      </c>
      <c r="AC1079" s="119" cm="1">
        <f t="array" ref="AC1079">IF(AB1079="","",INDEX(AG1079:DR1079,_xlfn.XMATCH(AB1079,AG1079:DR1079)+1))</f>
        <v>1</v>
      </c>
      <c r="AD1079" s="119" t="str" cm="1">
        <f t="array" ref="AD1079">IF(AE1079="","",INDEX(AG1079:DR1079,_xlfn.XMATCH(AE1079,AG1079:DR1079)-1))</f>
        <v>CRS-GUP-DHI-DT-22-1418</v>
      </c>
      <c r="AE1079" s="120">
        <f t="shared" si="230"/>
        <v>44960</v>
      </c>
      <c r="AF1079" s="119" t="str" cm="1">
        <f t="array" ref="AF1079">IF(AE1079="","",INDEX(AG1079:DR1079,_xlfn.XMATCH(AE1079,AG1079:DR1079)+1))</f>
        <v>NC</v>
      </c>
      <c r="AG1079" s="43" t="s">
        <v>5908</v>
      </c>
      <c r="AH1079" s="117">
        <v>44917</v>
      </c>
      <c r="AI1079" s="199">
        <v>0</v>
      </c>
      <c r="AJ1079" s="43" t="s">
        <v>6361</v>
      </c>
      <c r="AK1079" s="117">
        <v>44960</v>
      </c>
      <c r="AL1079" s="43" t="s">
        <v>73</v>
      </c>
      <c r="AM1079" s="43" t="s">
        <v>7822</v>
      </c>
      <c r="AN1079" s="117">
        <v>45160</v>
      </c>
      <c r="AO1079" s="43">
        <v>1</v>
      </c>
      <c r="AQ1079" s="117"/>
      <c r="AT1079" s="117"/>
      <c r="AW1079" s="117"/>
      <c r="AZ1079" s="117"/>
      <c r="BC1079" s="117"/>
      <c r="BF1079" s="117"/>
      <c r="BI1079" s="117"/>
      <c r="BL1079" s="117"/>
      <c r="BR1079" s="117"/>
      <c r="BX1079" s="117"/>
      <c r="CD1079" s="117"/>
      <c r="CJ1079" s="117"/>
      <c r="CP1079" s="117"/>
      <c r="CV1079" s="117"/>
      <c r="DB1079" s="117"/>
      <c r="DH1079" s="117"/>
      <c r="DN1079" s="117"/>
      <c r="DS1079" s="31" cm="1">
        <f t="array" ref="DS1079">_xlfn.TAKE(_xlfn.CHOOSECOLS(_xlfn.WRAPROWS($AG1079:$DR1079,6),2),1)</f>
        <v>44917</v>
      </c>
      <c r="DT1079" s="31" cm="1">
        <f t="array" ref="DT1079">_xlfn.TAKE(_xlfn._xlws.FILTER(_xlfn.CHOOSECOLS(_xlfn.WRAPROWS($AG1079:$DR1079,6),2),
(_xlfn.CHOOSECOLS(_xlfn.WRAPROWS($AG1079:$DR1079,6),3) = "0") +
(_xlfn.CHOOSECOLS(_xlfn.WRAPROWS($AG1079:$DR1079,6),3) = 0) +
(_xlfn.CHOOSECOLS(_xlfn.WRAPROWS($AG1079:$DR1079,6),3) = "0(CP)")),1)</f>
        <v>44917</v>
      </c>
    </row>
    <row r="1080" spans="1:124" s="43" customFormat="1" x14ac:dyDescent="0.45">
      <c r="A1080" s="29"/>
      <c r="B1080" s="28" t="s">
        <v>59</v>
      </c>
      <c r="C1080" s="29" t="s">
        <v>2146</v>
      </c>
      <c r="D1080" s="28" t="s">
        <v>101</v>
      </c>
      <c r="E1080" s="28" t="s">
        <v>2186</v>
      </c>
      <c r="F1080" s="28" t="s">
        <v>2347</v>
      </c>
      <c r="G1080" s="29"/>
      <c r="H1080" s="30" t="str">
        <f t="shared" si="233"/>
        <v>GUP-FF01-P1SGZ-139703</v>
      </c>
      <c r="I1080" s="30" t="s">
        <v>2348</v>
      </c>
      <c r="J1080" s="29" t="s">
        <v>542</v>
      </c>
      <c r="K1080" s="31">
        <v>45024</v>
      </c>
      <c r="L1080" s="31"/>
      <c r="M1080" s="28" t="s">
        <v>2149</v>
      </c>
      <c r="N1080" s="28" t="s">
        <v>2150</v>
      </c>
      <c r="O1080" s="28" t="s">
        <v>52</v>
      </c>
      <c r="P1080" s="28"/>
      <c r="Q1080" s="28"/>
      <c r="R1080" s="28"/>
      <c r="S1080" s="28" t="s">
        <v>2151</v>
      </c>
      <c r="T1080" s="29" t="s">
        <v>67</v>
      </c>
      <c r="U1080" s="33" t="s">
        <v>2099</v>
      </c>
      <c r="V1080" s="34" t="s">
        <v>2151</v>
      </c>
      <c r="W1080" s="34">
        <v>2</v>
      </c>
      <c r="X1080" s="162">
        <v>45764</v>
      </c>
      <c r="Y1080" s="162">
        <v>45840</v>
      </c>
      <c r="Z1080" s="30"/>
      <c r="AA1080" s="119" t="str" cm="1">
        <f t="array" ref="AA1080">IF(AB1080="","",INDEX(AG1080:DR1080,_xlfn.XMATCH(AB1080,AG1080:DR1080)-1))</f>
        <v>DE-GUP-DT-E-23-933</v>
      </c>
      <c r="AB1080" s="120">
        <f t="shared" si="229"/>
        <v>45253</v>
      </c>
      <c r="AC1080" s="119" cm="1">
        <f t="array" ref="AC1080">IF(AB1080="","",INDEX(AG1080:DR1080,_xlfn.XMATCH(AB1080,AG1080:DR1080)+1))</f>
        <v>2</v>
      </c>
      <c r="AD1080" s="119" t="str" cm="1">
        <f t="array" ref="AD1080">IF(AE1080="","",INDEX(AG1080:DR1080,_xlfn.XMATCH(AE1080,AG1080:DR1080)-1))</f>
        <v>자체 CRS 개정 후 제출)</v>
      </c>
      <c r="AE1080" s="120">
        <f t="shared" si="230"/>
        <v>45252</v>
      </c>
      <c r="AF1080" s="119" t="str" cm="1">
        <f t="array" ref="AF1080">IF(AE1080="","",INDEX(AG1080:DR1080,_xlfn.XMATCH(AE1080,AG1080:DR1080)+1))</f>
        <v>N/A</v>
      </c>
      <c r="AG1080" s="43" t="s">
        <v>5908</v>
      </c>
      <c r="AH1080" s="117">
        <v>44917</v>
      </c>
      <c r="AI1080" s="199">
        <v>0</v>
      </c>
      <c r="AJ1080" s="43" t="s">
        <v>6361</v>
      </c>
      <c r="AK1080" s="117">
        <v>44960</v>
      </c>
      <c r="AL1080" s="43" t="s">
        <v>73</v>
      </c>
      <c r="AM1080" s="43" t="s">
        <v>7178</v>
      </c>
      <c r="AN1080" s="117">
        <v>45030</v>
      </c>
      <c r="AO1080" s="43">
        <v>1</v>
      </c>
      <c r="AP1080" s="43" t="s">
        <v>7828</v>
      </c>
      <c r="AQ1080" s="117">
        <v>45252</v>
      </c>
      <c r="AR1080" s="43" t="s">
        <v>456</v>
      </c>
      <c r="AS1080" s="43" t="s">
        <v>8061</v>
      </c>
      <c r="AT1080" s="117">
        <v>45253</v>
      </c>
      <c r="AU1080" s="43">
        <v>2</v>
      </c>
      <c r="AW1080" s="117"/>
      <c r="AZ1080" s="117"/>
      <c r="BC1080" s="117"/>
      <c r="BF1080" s="117"/>
      <c r="BI1080" s="117"/>
      <c r="BL1080" s="117"/>
      <c r="BR1080" s="117"/>
      <c r="BX1080" s="117"/>
      <c r="CD1080" s="117"/>
      <c r="CJ1080" s="117"/>
      <c r="CP1080" s="117"/>
      <c r="CV1080" s="117"/>
      <c r="DB1080" s="117"/>
      <c r="DH1080" s="117"/>
      <c r="DN1080" s="117"/>
      <c r="DS1080" s="31" cm="1">
        <f t="array" ref="DS1080">_xlfn.TAKE(_xlfn.CHOOSECOLS(_xlfn.WRAPROWS($AG1080:$DR1080,6),2),1)</f>
        <v>44917</v>
      </c>
      <c r="DT1080" s="31" cm="1">
        <f t="array" ref="DT1080">_xlfn.TAKE(_xlfn._xlws.FILTER(_xlfn.CHOOSECOLS(_xlfn.WRAPROWS($AG1080:$DR1080,6),2),
(_xlfn.CHOOSECOLS(_xlfn.WRAPROWS($AG1080:$DR1080,6),3) = "0") +
(_xlfn.CHOOSECOLS(_xlfn.WRAPROWS($AG1080:$DR1080,6),3) = 0) +
(_xlfn.CHOOSECOLS(_xlfn.WRAPROWS($AG1080:$DR1080,6),3) = "0(CP)")),1)</f>
        <v>44917</v>
      </c>
    </row>
    <row r="1081" spans="1:124" s="114" customFormat="1" x14ac:dyDescent="0.45">
      <c r="A1081" s="38"/>
      <c r="B1081" s="28" t="s">
        <v>59</v>
      </c>
      <c r="C1081" s="38" t="s">
        <v>2196</v>
      </c>
      <c r="D1081" s="28" t="s">
        <v>101</v>
      </c>
      <c r="E1081" s="28" t="s">
        <v>1707</v>
      </c>
      <c r="F1081" s="28" t="s">
        <v>2349</v>
      </c>
      <c r="G1081" s="38"/>
      <c r="H1081" s="30" t="str">
        <f t="shared" si="233"/>
        <v>GUP-FF03-P1SGA-137213</v>
      </c>
      <c r="I1081" s="41" t="s">
        <v>2350</v>
      </c>
      <c r="J1081" s="28" t="s">
        <v>65</v>
      </c>
      <c r="K1081" s="31">
        <v>44816</v>
      </c>
      <c r="L1081" s="31">
        <v>44945</v>
      </c>
      <c r="M1081" s="28" t="s">
        <v>2149</v>
      </c>
      <c r="N1081" s="28" t="s">
        <v>2150</v>
      </c>
      <c r="O1081" s="28" t="s">
        <v>52</v>
      </c>
      <c r="P1081" s="28"/>
      <c r="Q1081" s="28"/>
      <c r="R1081" s="28"/>
      <c r="S1081" s="28" t="s">
        <v>2151</v>
      </c>
      <c r="T1081" s="29" t="s">
        <v>67</v>
      </c>
      <c r="U1081" s="39" t="s">
        <v>2102</v>
      </c>
      <c r="V1081" s="40" t="s">
        <v>2151</v>
      </c>
      <c r="W1081" s="34">
        <v>2</v>
      </c>
      <c r="X1081" s="162">
        <v>45764</v>
      </c>
      <c r="Y1081" s="162">
        <v>45840</v>
      </c>
      <c r="Z1081" s="30"/>
      <c r="AA1081" s="107" t="str" cm="1">
        <f t="array" ref="AA1081">IF(AB1081="","",INDEX(AG1081:DR1081,_xlfn.XMATCH(AB1081,AG1081:DR1081)-1))</f>
        <v>DE-GUP-DT-E-23-073</v>
      </c>
      <c r="AB1081" s="113">
        <f t="shared" si="229"/>
        <v>44952</v>
      </c>
      <c r="AC1081" s="107" cm="1">
        <f t="array" ref="AC1081">IF(AB1081="","",INDEX(AG1081:DR1081,_xlfn.XMATCH(AB1081,AG1081:DR1081)+1))</f>
        <v>0</v>
      </c>
      <c r="AD1081" s="107" t="str" cm="1">
        <f t="array" ref="AD1081">IF(AE1081="","",INDEX(AG1081:DR1081,_xlfn.XMATCH(AE1081,AG1081:DR1081)-1))</f>
        <v>CRS-GUP-DHI-DT-22-971</v>
      </c>
      <c r="AE1081" s="113">
        <f t="shared" si="230"/>
        <v>44872</v>
      </c>
      <c r="AF1081" s="107" t="str" cm="1">
        <f t="array" ref="AF1081">IF(AE1081="","",INDEX(AG1081:DR1081,_xlfn.XMATCH(AE1081,AG1081:DR1081)+1))</f>
        <v>AA</v>
      </c>
      <c r="AG1081" s="114" t="s">
        <v>2164</v>
      </c>
      <c r="AH1081" s="115">
        <v>44820</v>
      </c>
      <c r="AI1081" s="198" t="s">
        <v>90</v>
      </c>
      <c r="AJ1081" s="114" t="s">
        <v>5316</v>
      </c>
      <c r="AK1081" s="115">
        <v>44872</v>
      </c>
      <c r="AL1081" s="114" t="s">
        <v>84</v>
      </c>
      <c r="AM1081" s="114" t="s">
        <v>6233</v>
      </c>
      <c r="AN1081" s="115">
        <v>44952</v>
      </c>
      <c r="AO1081" s="114">
        <v>0</v>
      </c>
      <c r="AQ1081" s="115"/>
      <c r="AT1081" s="115"/>
      <c r="AW1081" s="115"/>
      <c r="AZ1081" s="115"/>
      <c r="BC1081" s="115"/>
      <c r="BF1081" s="115"/>
      <c r="BI1081" s="115"/>
      <c r="BL1081" s="115"/>
      <c r="BR1081" s="115"/>
      <c r="BX1081" s="115"/>
      <c r="CD1081" s="115"/>
      <c r="CJ1081" s="115"/>
      <c r="CP1081" s="115"/>
      <c r="CV1081" s="115"/>
      <c r="DB1081" s="115"/>
      <c r="DH1081" s="115"/>
      <c r="DN1081" s="115"/>
      <c r="DS1081" s="31" cm="1">
        <f t="array" ref="DS1081">_xlfn.TAKE(_xlfn.CHOOSECOLS(_xlfn.WRAPROWS($AG1081:$DR1081,6),2),1)</f>
        <v>44820</v>
      </c>
      <c r="DT1081" s="31" cm="1">
        <f t="array" ref="DT1081">_xlfn.TAKE(_xlfn._xlws.FILTER(_xlfn.CHOOSECOLS(_xlfn.WRAPROWS($AG1081:$DR1081,6),2),
(_xlfn.CHOOSECOLS(_xlfn.WRAPROWS($AG1081:$DR1081,6),3) = "0") +
(_xlfn.CHOOSECOLS(_xlfn.WRAPROWS($AG1081:$DR1081,6),3) = 0) +
(_xlfn.CHOOSECOLS(_xlfn.WRAPROWS($AG1081:$DR1081,6),3) = "0(CP)")),1)</f>
        <v>44952</v>
      </c>
    </row>
    <row r="1082" spans="1:124" s="43" customFormat="1" x14ac:dyDescent="0.45">
      <c r="A1082" s="29"/>
      <c r="B1082" s="28" t="s">
        <v>59</v>
      </c>
      <c r="C1082" s="29" t="s">
        <v>2146</v>
      </c>
      <c r="D1082" s="28" t="s">
        <v>101</v>
      </c>
      <c r="E1082" s="28" t="s">
        <v>1707</v>
      </c>
      <c r="F1082" s="28" t="s">
        <v>2351</v>
      </c>
      <c r="G1082" s="29"/>
      <c r="H1082" s="30" t="str">
        <f t="shared" si="233"/>
        <v>GUP-FF01-P1SGA-137113</v>
      </c>
      <c r="I1082" s="30" t="s">
        <v>2352</v>
      </c>
      <c r="J1082" s="29" t="s">
        <v>65</v>
      </c>
      <c r="K1082" s="31">
        <v>44816</v>
      </c>
      <c r="L1082" s="31">
        <v>44945</v>
      </c>
      <c r="M1082" s="28" t="s">
        <v>2149</v>
      </c>
      <c r="N1082" s="28" t="s">
        <v>2150</v>
      </c>
      <c r="O1082" s="28" t="s">
        <v>52</v>
      </c>
      <c r="P1082" s="28"/>
      <c r="Q1082" s="28"/>
      <c r="R1082" s="28"/>
      <c r="S1082" s="28" t="s">
        <v>2151</v>
      </c>
      <c r="T1082" s="29" t="s">
        <v>67</v>
      </c>
      <c r="U1082" s="33" t="s">
        <v>2102</v>
      </c>
      <c r="V1082" s="34" t="s">
        <v>2151</v>
      </c>
      <c r="W1082" s="34">
        <v>2</v>
      </c>
      <c r="X1082" s="162">
        <v>45764</v>
      </c>
      <c r="Y1082" s="162">
        <v>45840</v>
      </c>
      <c r="Z1082" s="35"/>
      <c r="AA1082" s="119" t="str" cm="1">
        <f t="array" ref="AA1082">IF(AB1082="","",INDEX(AG1082:DR1082,_xlfn.XMATCH(AB1082,AG1082:DR1082)-1))</f>
        <v>DE-GUP-DT-E-23-753</v>
      </c>
      <c r="AB1082" s="120">
        <f t="shared" si="229"/>
        <v>45161</v>
      </c>
      <c r="AC1082" s="119" cm="1">
        <f t="array" ref="AC1082">IF(AB1082="","",INDEX(AG1082:DR1082,_xlfn.XMATCH(AB1082,AG1082:DR1082)+1))</f>
        <v>1</v>
      </c>
      <c r="AD1082" s="119" t="str" cm="1">
        <f t="array" ref="AD1082">IF(AE1082="","",INDEX(AG1082:DR1082,_xlfn.XMATCH(AE1082,AG1082:DR1082)-1))</f>
        <v>자체 CRS 개정 후 제출)</v>
      </c>
      <c r="AE1082" s="120">
        <f t="shared" si="230"/>
        <v>45160</v>
      </c>
      <c r="AF1082" s="119" t="str" cm="1">
        <f t="array" ref="AF1082">IF(AE1082="","",INDEX(AG1082:DR1082,_xlfn.XMATCH(AE1082,AG1082:DR1082)+1))</f>
        <v>N/A</v>
      </c>
      <c r="AG1082" s="43" t="s">
        <v>2353</v>
      </c>
      <c r="AH1082" s="117">
        <v>44820</v>
      </c>
      <c r="AI1082" s="199" t="s">
        <v>90</v>
      </c>
      <c r="AJ1082" s="43" t="s">
        <v>5131</v>
      </c>
      <c r="AK1082" s="117">
        <v>44853</v>
      </c>
      <c r="AL1082" s="43" t="s">
        <v>92</v>
      </c>
      <c r="AM1082" s="43" t="s">
        <v>5713</v>
      </c>
      <c r="AN1082" s="117">
        <v>44903</v>
      </c>
      <c r="AO1082" s="43" t="s">
        <v>52</v>
      </c>
      <c r="AP1082" s="43" t="s">
        <v>5933</v>
      </c>
      <c r="AQ1082" s="117">
        <v>44917</v>
      </c>
      <c r="AR1082" s="43" t="s">
        <v>84</v>
      </c>
      <c r="AS1082" s="43" t="s">
        <v>6502</v>
      </c>
      <c r="AT1082" s="117">
        <v>44973</v>
      </c>
      <c r="AU1082" s="43">
        <v>0</v>
      </c>
      <c r="AV1082" s="43" t="s">
        <v>7828</v>
      </c>
      <c r="AW1082" s="117">
        <v>45160</v>
      </c>
      <c r="AX1082" s="43" t="s">
        <v>456</v>
      </c>
      <c r="AY1082" s="43" t="s">
        <v>7827</v>
      </c>
      <c r="AZ1082" s="117">
        <v>45161</v>
      </c>
      <c r="BA1082" s="43">
        <v>1</v>
      </c>
      <c r="BC1082" s="117"/>
      <c r="BF1082" s="117"/>
      <c r="BI1082" s="117"/>
      <c r="BL1082" s="117"/>
      <c r="BR1082" s="117"/>
      <c r="BX1082" s="117"/>
      <c r="CD1082" s="117"/>
      <c r="CJ1082" s="117"/>
      <c r="CP1082" s="117"/>
      <c r="CV1082" s="117"/>
      <c r="DB1082" s="117"/>
      <c r="DH1082" s="117"/>
      <c r="DN1082" s="117"/>
      <c r="DS1082" s="31" cm="1">
        <f t="array" ref="DS1082">_xlfn.TAKE(_xlfn.CHOOSECOLS(_xlfn.WRAPROWS($AG1082:$DR1082,6),2),1)</f>
        <v>44820</v>
      </c>
      <c r="DT1082" s="31" cm="1">
        <f t="array" ref="DT1082">_xlfn.TAKE(_xlfn._xlws.FILTER(_xlfn.CHOOSECOLS(_xlfn.WRAPROWS($AG1082:$DR1082,6),2),
(_xlfn.CHOOSECOLS(_xlfn.WRAPROWS($AG1082:$DR1082,6),3) = "0") +
(_xlfn.CHOOSECOLS(_xlfn.WRAPROWS($AG1082:$DR1082,6),3) = 0) +
(_xlfn.CHOOSECOLS(_xlfn.WRAPROWS($AG1082:$DR1082,6),3) = "0(CP)")),1)</f>
        <v>44973</v>
      </c>
    </row>
    <row r="1083" spans="1:124" s="114" customFormat="1" x14ac:dyDescent="0.45">
      <c r="A1083" s="38"/>
      <c r="B1083" s="28" t="s">
        <v>59</v>
      </c>
      <c r="C1083" s="38" t="s">
        <v>2237</v>
      </c>
      <c r="D1083" s="28" t="s">
        <v>101</v>
      </c>
      <c r="E1083" s="28" t="s">
        <v>1707</v>
      </c>
      <c r="F1083" s="28" t="s">
        <v>2354</v>
      </c>
      <c r="G1083" s="38"/>
      <c r="H1083" s="30" t="str">
        <f t="shared" si="233"/>
        <v>GUP-FF05-P1SGA-137313</v>
      </c>
      <c r="I1083" s="41" t="s">
        <v>2355</v>
      </c>
      <c r="J1083" s="28" t="s">
        <v>96</v>
      </c>
      <c r="K1083" s="31">
        <v>44816</v>
      </c>
      <c r="L1083" s="31"/>
      <c r="M1083" s="28" t="s">
        <v>2149</v>
      </c>
      <c r="N1083" s="28" t="s">
        <v>2150</v>
      </c>
      <c r="O1083" s="28" t="s">
        <v>52</v>
      </c>
      <c r="P1083" s="28"/>
      <c r="Q1083" s="28"/>
      <c r="R1083" s="28"/>
      <c r="S1083" s="28" t="s">
        <v>2151</v>
      </c>
      <c r="T1083" s="29" t="s">
        <v>67</v>
      </c>
      <c r="U1083" s="39" t="s">
        <v>2102</v>
      </c>
      <c r="V1083" s="40" t="s">
        <v>2151</v>
      </c>
      <c r="W1083" s="34">
        <v>2</v>
      </c>
      <c r="X1083" s="162">
        <v>45764</v>
      </c>
      <c r="Y1083" s="162">
        <v>45840</v>
      </c>
      <c r="Z1083" s="30"/>
      <c r="AA1083" s="107" t="str" cm="1">
        <f t="array" ref="AA1083">IF(AB1083="","",INDEX(AG1083:DR1083,_xlfn.XMATCH(AB1083,AG1083:DR1083)-1))</f>
        <v>DE-GUP-DT-E-22-665</v>
      </c>
      <c r="AB1083" s="113">
        <f t="shared" si="229"/>
        <v>44819</v>
      </c>
      <c r="AC1083" s="107" cm="1">
        <f t="array" ref="AC1083">IF(AB1083="","",INDEX(AG1083:DR1083,_xlfn.XMATCH(AB1083,AG1083:DR1083)+1))</f>
        <v>0</v>
      </c>
      <c r="AD1083" s="107" t="str" cm="1">
        <f t="array" ref="AD1083">IF(AE1083="","",INDEX(AG1083:DR1083,_xlfn.XMATCH(AE1083,AG1083:DR1083)-1))</f>
        <v>CRS-GUP-DHI-DT-22-902</v>
      </c>
      <c r="AE1083" s="113">
        <f t="shared" si="230"/>
        <v>44846</v>
      </c>
      <c r="AF1083" s="107" t="str" cm="1">
        <f t="array" ref="AF1083">IF(AE1083="","",INDEX(AG1083:DR1083,_xlfn.XMATCH(AE1083,AG1083:DR1083)+1))</f>
        <v>NC</v>
      </c>
      <c r="AG1083" s="114" t="s">
        <v>2173</v>
      </c>
      <c r="AH1083" s="115">
        <v>44819</v>
      </c>
      <c r="AI1083" s="198">
        <v>0</v>
      </c>
      <c r="AJ1083" s="114" t="s">
        <v>5074</v>
      </c>
      <c r="AK1083" s="115">
        <v>44846</v>
      </c>
      <c r="AL1083" s="114" t="s">
        <v>73</v>
      </c>
      <c r="AN1083" s="115"/>
      <c r="AQ1083" s="115"/>
      <c r="AT1083" s="115"/>
      <c r="AW1083" s="115"/>
      <c r="AZ1083" s="115"/>
      <c r="BC1083" s="115"/>
      <c r="BF1083" s="115"/>
      <c r="BI1083" s="115"/>
      <c r="BL1083" s="115"/>
      <c r="BR1083" s="115"/>
      <c r="BX1083" s="115"/>
      <c r="CD1083" s="115"/>
      <c r="CJ1083" s="115"/>
      <c r="CP1083" s="115"/>
      <c r="CV1083" s="115"/>
      <c r="DB1083" s="115"/>
      <c r="DH1083" s="115"/>
      <c r="DN1083" s="115"/>
      <c r="DS1083" s="31" cm="1">
        <f t="array" ref="DS1083">_xlfn.TAKE(_xlfn.CHOOSECOLS(_xlfn.WRAPROWS($AG1083:$DR1083,6),2),1)</f>
        <v>44819</v>
      </c>
      <c r="DT1083" s="31" cm="1">
        <f t="array" ref="DT1083">_xlfn.TAKE(_xlfn._xlws.FILTER(_xlfn.CHOOSECOLS(_xlfn.WRAPROWS($AG1083:$DR1083,6),2),
(_xlfn.CHOOSECOLS(_xlfn.WRAPROWS($AG1083:$DR1083,6),3) = "0") +
(_xlfn.CHOOSECOLS(_xlfn.WRAPROWS($AG1083:$DR1083,6),3) = 0) +
(_xlfn.CHOOSECOLS(_xlfn.WRAPROWS($AG1083:$DR1083,6),3) = "0(CP)")),1)</f>
        <v>44819</v>
      </c>
    </row>
    <row r="1084" spans="1:124" s="43" customFormat="1" x14ac:dyDescent="0.45">
      <c r="A1084" s="29"/>
      <c r="B1084" s="28" t="s">
        <v>59</v>
      </c>
      <c r="C1084" s="29" t="s">
        <v>2196</v>
      </c>
      <c r="D1084" s="28" t="s">
        <v>101</v>
      </c>
      <c r="E1084" s="28" t="s">
        <v>2182</v>
      </c>
      <c r="F1084" s="28" t="s">
        <v>2356</v>
      </c>
      <c r="G1084" s="29"/>
      <c r="H1084" s="30" t="str">
        <f t="shared" si="233"/>
        <v>GUP-FF03-P1SGK-139213</v>
      </c>
      <c r="I1084" s="30" t="s">
        <v>2357</v>
      </c>
      <c r="J1084" s="28" t="s">
        <v>65</v>
      </c>
      <c r="K1084" s="31">
        <v>44816</v>
      </c>
      <c r="L1084" s="31">
        <v>44945</v>
      </c>
      <c r="M1084" s="28" t="s">
        <v>2149</v>
      </c>
      <c r="N1084" s="28" t="s">
        <v>2150</v>
      </c>
      <c r="O1084" s="28" t="s">
        <v>52</v>
      </c>
      <c r="P1084" s="28"/>
      <c r="Q1084" s="28"/>
      <c r="R1084" s="28"/>
      <c r="S1084" s="28" t="s">
        <v>2151</v>
      </c>
      <c r="T1084" s="29" t="s">
        <v>67</v>
      </c>
      <c r="U1084" s="33" t="s">
        <v>2102</v>
      </c>
      <c r="V1084" s="34" t="s">
        <v>2151</v>
      </c>
      <c r="W1084" s="34">
        <v>2</v>
      </c>
      <c r="X1084" s="162">
        <v>45764</v>
      </c>
      <c r="Y1084" s="162">
        <v>45840</v>
      </c>
      <c r="Z1084" s="30"/>
      <c r="AA1084" s="119" t="str" cm="1">
        <f t="array" ref="AA1084">IF(AB1084="","",INDEX(AG1084:DR1084,_xlfn.XMATCH(AB1084,AG1084:DR1084)-1))</f>
        <v>DE-GUP-DT-E-23-765</v>
      </c>
      <c r="AB1084" s="120">
        <f t="shared" si="229"/>
        <v>45163</v>
      </c>
      <c r="AC1084" s="119" cm="1">
        <f t="array" ref="AC1084">IF(AB1084="","",INDEX(AG1084:DR1084,_xlfn.XMATCH(AB1084,AG1084:DR1084)+1))</f>
        <v>1</v>
      </c>
      <c r="AD1084" s="119" t="str" cm="1">
        <f t="array" ref="AD1084">IF(AE1084="","",INDEX(AG1084:DR1084,_xlfn.XMATCH(AE1084,AG1084:DR1084)-1))</f>
        <v>자체 CRS 개정 후 제출)</v>
      </c>
      <c r="AE1084" s="120">
        <f t="shared" si="230"/>
        <v>45161</v>
      </c>
      <c r="AF1084" s="119" t="str" cm="1">
        <f t="array" ref="AF1084">IF(AE1084="","",INDEX(AG1084:DR1084,_xlfn.XMATCH(AE1084,AG1084:DR1084)+1))</f>
        <v>N/A</v>
      </c>
      <c r="AG1084" s="43" t="s">
        <v>2358</v>
      </c>
      <c r="AH1084" s="117">
        <v>44827</v>
      </c>
      <c r="AI1084" s="199" t="s">
        <v>90</v>
      </c>
      <c r="AJ1084" s="43" t="s">
        <v>5134</v>
      </c>
      <c r="AK1084" s="117">
        <v>44853</v>
      </c>
      <c r="AL1084" s="43" t="s">
        <v>92</v>
      </c>
      <c r="AM1084" s="43" t="s">
        <v>5712</v>
      </c>
      <c r="AN1084" s="117">
        <v>44903</v>
      </c>
      <c r="AO1084" s="43" t="s">
        <v>52</v>
      </c>
      <c r="AP1084" s="43" t="s">
        <v>5932</v>
      </c>
      <c r="AQ1084" s="117">
        <v>44917</v>
      </c>
      <c r="AR1084" s="43" t="s">
        <v>84</v>
      </c>
      <c r="AS1084" s="43" t="s">
        <v>6233</v>
      </c>
      <c r="AT1084" s="117">
        <v>44952</v>
      </c>
      <c r="AU1084" s="43">
        <v>0</v>
      </c>
      <c r="AV1084" s="43" t="s">
        <v>7828</v>
      </c>
      <c r="AW1084" s="117">
        <v>45161</v>
      </c>
      <c r="AX1084" s="43" t="s">
        <v>456</v>
      </c>
      <c r="AY1084" s="43" t="s">
        <v>7842</v>
      </c>
      <c r="AZ1084" s="117">
        <v>45163</v>
      </c>
      <c r="BA1084" s="43">
        <v>1</v>
      </c>
      <c r="BC1084" s="117"/>
      <c r="BF1084" s="117"/>
      <c r="BI1084" s="117"/>
      <c r="BL1084" s="117"/>
      <c r="BR1084" s="117"/>
      <c r="BX1084" s="117"/>
      <c r="CD1084" s="117"/>
      <c r="CJ1084" s="117"/>
      <c r="CP1084" s="117"/>
      <c r="CV1084" s="117"/>
      <c r="DB1084" s="117"/>
      <c r="DH1084" s="117"/>
      <c r="DN1084" s="117"/>
      <c r="DS1084" s="31" cm="1">
        <f t="array" ref="DS1084">_xlfn.TAKE(_xlfn.CHOOSECOLS(_xlfn.WRAPROWS($AG1084:$DR1084,6),2),1)</f>
        <v>44827</v>
      </c>
      <c r="DT1084" s="31" cm="1">
        <f t="array" ref="DT1084">_xlfn.TAKE(_xlfn._xlws.FILTER(_xlfn.CHOOSECOLS(_xlfn.WRAPROWS($AG1084:$DR1084,6),2),
(_xlfn.CHOOSECOLS(_xlfn.WRAPROWS($AG1084:$DR1084,6),3) = "0") +
(_xlfn.CHOOSECOLS(_xlfn.WRAPROWS($AG1084:$DR1084,6),3) = 0) +
(_xlfn.CHOOSECOLS(_xlfn.WRAPROWS($AG1084:$DR1084,6),3) = "0(CP)")),1)</f>
        <v>44952</v>
      </c>
    </row>
    <row r="1085" spans="1:124" s="43" customFormat="1" x14ac:dyDescent="0.45">
      <c r="A1085" s="29"/>
      <c r="B1085" s="28" t="s">
        <v>59</v>
      </c>
      <c r="C1085" s="29" t="s">
        <v>2146</v>
      </c>
      <c r="D1085" s="28" t="s">
        <v>101</v>
      </c>
      <c r="E1085" s="28" t="s">
        <v>2182</v>
      </c>
      <c r="F1085" s="28" t="s">
        <v>2359</v>
      </c>
      <c r="G1085" s="29"/>
      <c r="H1085" s="30" t="str">
        <f t="shared" si="233"/>
        <v>GUP-FF01-P1SGK-139113</v>
      </c>
      <c r="I1085" s="30" t="s">
        <v>2360</v>
      </c>
      <c r="J1085" s="29" t="s">
        <v>542</v>
      </c>
      <c r="K1085" s="31">
        <v>44816</v>
      </c>
      <c r="L1085" s="31"/>
      <c r="M1085" s="28" t="s">
        <v>2149</v>
      </c>
      <c r="N1085" s="28" t="s">
        <v>2150</v>
      </c>
      <c r="O1085" s="28" t="s">
        <v>52</v>
      </c>
      <c r="P1085" s="28"/>
      <c r="Q1085" s="28"/>
      <c r="R1085" s="28"/>
      <c r="S1085" s="28" t="s">
        <v>2151</v>
      </c>
      <c r="T1085" s="29" t="s">
        <v>67</v>
      </c>
      <c r="U1085" s="33" t="s">
        <v>2102</v>
      </c>
      <c r="V1085" s="34" t="s">
        <v>2151</v>
      </c>
      <c r="W1085" s="34">
        <v>2</v>
      </c>
      <c r="X1085" s="162">
        <v>45764</v>
      </c>
      <c r="Y1085" s="162">
        <v>45840</v>
      </c>
      <c r="Z1085" s="30"/>
      <c r="AA1085" s="119" t="str" cm="1">
        <f t="array" ref="AA1085">IF(AB1085="","",INDEX(AG1085:DR1085,_xlfn.XMATCH(AB1085,AG1085:DR1085)-1))</f>
        <v>DE-GUP-DT-E-24-055</v>
      </c>
      <c r="AB1085" s="120">
        <f t="shared" si="229"/>
        <v>45345</v>
      </c>
      <c r="AC1085" s="119" cm="1">
        <f t="array" ref="AC1085">IF(AB1085="","",INDEX(AG1085:DR1085,_xlfn.XMATCH(AB1085,AG1085:DR1085)+1))</f>
        <v>3</v>
      </c>
      <c r="AD1085" s="119" t="str" cm="1">
        <f t="array" ref="AD1085">IF(AE1085="","",INDEX(AG1085:DR1085,_xlfn.XMATCH(AE1085,AG1085:DR1085)-1))</f>
        <v>자체 CRS 개정 후 제출)</v>
      </c>
      <c r="AE1085" s="120">
        <f t="shared" si="230"/>
        <v>45344</v>
      </c>
      <c r="AF1085" s="119" t="str" cm="1">
        <f t="array" ref="AF1085">IF(AE1085="","",INDEX(AG1085:DR1085,_xlfn.XMATCH(AE1085,AG1085:DR1085)+1))</f>
        <v>N/A</v>
      </c>
      <c r="AG1085" s="43" t="s">
        <v>2361</v>
      </c>
      <c r="AH1085" s="117">
        <v>44820</v>
      </c>
      <c r="AI1085" s="199">
        <v>0</v>
      </c>
      <c r="AJ1085" s="43" t="s">
        <v>5132</v>
      </c>
      <c r="AK1085" s="117">
        <v>44853</v>
      </c>
      <c r="AL1085" s="43" t="s">
        <v>92</v>
      </c>
      <c r="AM1085" s="43" t="s">
        <v>5712</v>
      </c>
      <c r="AN1085" s="117">
        <v>44903</v>
      </c>
      <c r="AO1085" s="43">
        <v>1</v>
      </c>
      <c r="AP1085" s="43" t="s">
        <v>5932</v>
      </c>
      <c r="AQ1085" s="117">
        <v>44917</v>
      </c>
      <c r="AR1085" s="43" t="s">
        <v>73</v>
      </c>
      <c r="AS1085" s="43" t="s">
        <v>7827</v>
      </c>
      <c r="AT1085" s="117">
        <v>45161</v>
      </c>
      <c r="AU1085" s="43">
        <v>2</v>
      </c>
      <c r="AV1085" s="43" t="s">
        <v>7828</v>
      </c>
      <c r="AW1085" s="117">
        <v>45344</v>
      </c>
      <c r="AX1085" s="43" t="s">
        <v>456</v>
      </c>
      <c r="AY1085" s="43" t="s">
        <v>8241</v>
      </c>
      <c r="AZ1085" s="117">
        <v>45345</v>
      </c>
      <c r="BA1085" s="43">
        <v>3</v>
      </c>
      <c r="BC1085" s="117"/>
      <c r="BF1085" s="117"/>
      <c r="BI1085" s="117"/>
      <c r="BL1085" s="117"/>
      <c r="BR1085" s="117"/>
      <c r="BX1085" s="117"/>
      <c r="CD1085" s="117"/>
      <c r="CJ1085" s="117"/>
      <c r="CP1085" s="117"/>
      <c r="CV1085" s="117"/>
      <c r="DB1085" s="117"/>
      <c r="DH1085" s="117"/>
      <c r="DN1085" s="117"/>
      <c r="DS1085" s="31" cm="1">
        <f t="array" ref="DS1085">_xlfn.TAKE(_xlfn.CHOOSECOLS(_xlfn.WRAPROWS($AG1085:$DR1085,6),2),1)</f>
        <v>44820</v>
      </c>
      <c r="DT1085" s="31" cm="1">
        <f t="array" ref="DT1085">_xlfn.TAKE(_xlfn._xlws.FILTER(_xlfn.CHOOSECOLS(_xlfn.WRAPROWS($AG1085:$DR1085,6),2),
(_xlfn.CHOOSECOLS(_xlfn.WRAPROWS($AG1085:$DR1085,6),3) = "0") +
(_xlfn.CHOOSECOLS(_xlfn.WRAPROWS($AG1085:$DR1085,6),3) = 0) +
(_xlfn.CHOOSECOLS(_xlfn.WRAPROWS($AG1085:$DR1085,6),3) = "0(CP)")),1)</f>
        <v>44820</v>
      </c>
    </row>
    <row r="1086" spans="1:124" s="114" customFormat="1" x14ac:dyDescent="0.45">
      <c r="A1086" s="38"/>
      <c r="B1086" s="28" t="s">
        <v>59</v>
      </c>
      <c r="C1086" s="38" t="s">
        <v>2237</v>
      </c>
      <c r="D1086" s="28" t="s">
        <v>101</v>
      </c>
      <c r="E1086" s="28" t="s">
        <v>2182</v>
      </c>
      <c r="F1086" s="28" t="s">
        <v>2362</v>
      </c>
      <c r="G1086" s="38"/>
      <c r="H1086" s="30" t="str">
        <f t="shared" si="233"/>
        <v>GUP-FF05-P1SGK-139313</v>
      </c>
      <c r="I1086" s="41" t="s">
        <v>2363</v>
      </c>
      <c r="J1086" s="28" t="s">
        <v>245</v>
      </c>
      <c r="K1086" s="31">
        <v>44816</v>
      </c>
      <c r="L1086" s="31">
        <v>44945</v>
      </c>
      <c r="M1086" s="28" t="s">
        <v>2149</v>
      </c>
      <c r="N1086" s="28" t="s">
        <v>2150</v>
      </c>
      <c r="O1086" s="28" t="s">
        <v>52</v>
      </c>
      <c r="P1086" s="28"/>
      <c r="Q1086" s="28"/>
      <c r="R1086" s="28"/>
      <c r="S1086" s="28" t="s">
        <v>2151</v>
      </c>
      <c r="T1086" s="29" t="s">
        <v>67</v>
      </c>
      <c r="U1086" s="39" t="s">
        <v>2102</v>
      </c>
      <c r="V1086" s="40" t="s">
        <v>2151</v>
      </c>
      <c r="W1086" s="34">
        <v>2</v>
      </c>
      <c r="X1086" s="162">
        <v>45764</v>
      </c>
      <c r="Y1086" s="162">
        <v>45840</v>
      </c>
      <c r="Z1086" s="35"/>
      <c r="AA1086" s="107" t="str" cm="1">
        <f t="array" ref="AA1086">IF(AB1086="","",INDEX(AG1086:DR1086,_xlfn.XMATCH(AB1086,AG1086:DR1086)-1))</f>
        <v>DE-GUP-DT-E-23-137</v>
      </c>
      <c r="AB1086" s="113">
        <f t="shared" si="229"/>
        <v>44964</v>
      </c>
      <c r="AC1086" s="107" cm="1">
        <f t="array" ref="AC1086">IF(AB1086="","",INDEX(AG1086:DR1086,_xlfn.XMATCH(AB1086,AG1086:DR1086)+1))</f>
        <v>0</v>
      </c>
      <c r="AD1086" s="107" t="str" cm="1">
        <f t="array" ref="AD1086">IF(AE1086="","",INDEX(AG1086:DR1086,_xlfn.XMATCH(AE1086,AG1086:DR1086)-1))</f>
        <v>CRS-GUP-DHI-DT-22-1315</v>
      </c>
      <c r="AE1086" s="113">
        <f t="shared" si="230"/>
        <v>44917</v>
      </c>
      <c r="AF1086" s="107" t="str" cm="1">
        <f t="array" ref="AF1086">IF(AE1086="","",INDEX(AG1086:DR1086,_xlfn.XMATCH(AE1086,AG1086:DR1086)+1))</f>
        <v>AA</v>
      </c>
      <c r="AG1086" s="114" t="s">
        <v>2164</v>
      </c>
      <c r="AH1086" s="115">
        <v>44820</v>
      </c>
      <c r="AI1086" s="198" t="s">
        <v>90</v>
      </c>
      <c r="AJ1086" s="114" t="s">
        <v>5316</v>
      </c>
      <c r="AK1086" s="115">
        <v>44872</v>
      </c>
      <c r="AL1086" s="114" t="s">
        <v>84</v>
      </c>
      <c r="AM1086" s="114" t="s">
        <v>5712</v>
      </c>
      <c r="AN1086" s="115">
        <v>44903</v>
      </c>
      <c r="AO1086" s="114" t="s">
        <v>52</v>
      </c>
      <c r="AP1086" s="114" t="s">
        <v>5932</v>
      </c>
      <c r="AQ1086" s="115">
        <v>44917</v>
      </c>
      <c r="AR1086" s="114" t="s">
        <v>84</v>
      </c>
      <c r="AS1086" s="114" t="s">
        <v>6387</v>
      </c>
      <c r="AT1086" s="115">
        <v>44964</v>
      </c>
      <c r="AU1086" s="114">
        <v>0</v>
      </c>
      <c r="AW1086" s="115"/>
      <c r="AZ1086" s="115"/>
      <c r="BC1086" s="115"/>
      <c r="BF1086" s="115"/>
      <c r="BI1086" s="115"/>
      <c r="BL1086" s="115"/>
      <c r="BR1086" s="115"/>
      <c r="BX1086" s="115"/>
      <c r="CD1086" s="115"/>
      <c r="CJ1086" s="115"/>
      <c r="CP1086" s="115"/>
      <c r="CV1086" s="115"/>
      <c r="DB1086" s="115"/>
      <c r="DH1086" s="115"/>
      <c r="DN1086" s="115"/>
      <c r="DS1086" s="31" cm="1">
        <f t="array" ref="DS1086">_xlfn.TAKE(_xlfn.CHOOSECOLS(_xlfn.WRAPROWS($AG1086:$DR1086,6),2),1)</f>
        <v>44820</v>
      </c>
      <c r="DT1086" s="31" cm="1">
        <f t="array" ref="DT1086">_xlfn.TAKE(_xlfn._xlws.FILTER(_xlfn.CHOOSECOLS(_xlfn.WRAPROWS($AG1086:$DR1086,6),2),
(_xlfn.CHOOSECOLS(_xlfn.WRAPROWS($AG1086:$DR1086,6),3) = "0") +
(_xlfn.CHOOSECOLS(_xlfn.WRAPROWS($AG1086:$DR1086,6),3) = 0) +
(_xlfn.CHOOSECOLS(_xlfn.WRAPROWS($AG1086:$DR1086,6),3) = "0(CP)")),1)</f>
        <v>44964</v>
      </c>
    </row>
    <row r="1087" spans="1:124" s="43" customFormat="1" x14ac:dyDescent="0.45">
      <c r="A1087" s="29"/>
      <c r="B1087" s="28" t="s">
        <v>59</v>
      </c>
      <c r="C1087" s="29" t="s">
        <v>2196</v>
      </c>
      <c r="D1087" s="28" t="s">
        <v>101</v>
      </c>
      <c r="E1087" s="28" t="s">
        <v>2191</v>
      </c>
      <c r="F1087" s="28" t="s">
        <v>2364</v>
      </c>
      <c r="G1087" s="29"/>
      <c r="H1087" s="30" t="str">
        <f t="shared" si="233"/>
        <v>GUP-FF03-P1CYE-139913</v>
      </c>
      <c r="I1087" s="30" t="s">
        <v>2365</v>
      </c>
      <c r="J1087" s="28" t="s">
        <v>96</v>
      </c>
      <c r="K1087" s="31">
        <v>44816</v>
      </c>
      <c r="L1087" s="31"/>
      <c r="M1087" s="28" t="s">
        <v>2149</v>
      </c>
      <c r="N1087" s="28" t="s">
        <v>2150</v>
      </c>
      <c r="O1087" s="28" t="s">
        <v>52</v>
      </c>
      <c r="P1087" s="29" t="s">
        <v>53</v>
      </c>
      <c r="Q1087" s="28"/>
      <c r="R1087" s="28"/>
      <c r="S1087" s="28" t="s">
        <v>2151</v>
      </c>
      <c r="T1087" s="29" t="s">
        <v>67</v>
      </c>
      <c r="U1087" s="33" t="s">
        <v>2102</v>
      </c>
      <c r="V1087" s="34" t="s">
        <v>2151</v>
      </c>
      <c r="W1087" s="34">
        <v>3</v>
      </c>
      <c r="X1087" s="162">
        <v>45764</v>
      </c>
      <c r="Y1087" s="162">
        <v>45840</v>
      </c>
      <c r="Z1087" s="30"/>
      <c r="AA1087" s="119" t="str" cm="1">
        <f t="array" ref="AA1087">IF(AB1087="","",INDEX(AG1087:DR1087,_xlfn.XMATCH(AB1087,AG1087:DR1087)-1))</f>
        <v>DE-GUP-DT-E-23-876</v>
      </c>
      <c r="AB1087" s="120">
        <f t="shared" si="229"/>
        <v>45229</v>
      </c>
      <c r="AC1087" s="119" cm="1">
        <f t="array" ref="AC1087">IF(AB1087="","",INDEX(AG1087:DR1087,_xlfn.XMATCH(AB1087,AG1087:DR1087)+1))</f>
        <v>3</v>
      </c>
      <c r="AD1087" s="119" t="str" cm="1">
        <f t="array" ref="AD1087">IF(AE1087="","",INDEX(AG1087:DR1087,_xlfn.XMATCH(AE1087,AG1087:DR1087)-1))</f>
        <v>자체 CRS 개정 후 제출)</v>
      </c>
      <c r="AE1087" s="120">
        <f t="shared" si="230"/>
        <v>45228</v>
      </c>
      <c r="AF1087" s="119" t="str" cm="1">
        <f t="array" ref="AF1087">IF(AE1087="","",INDEX(AG1087:DR1087,_xlfn.XMATCH(AE1087,AG1087:DR1087)+1))</f>
        <v>N/A</v>
      </c>
      <c r="AG1087" s="43" t="s">
        <v>2358</v>
      </c>
      <c r="AH1087" s="117">
        <v>44827</v>
      </c>
      <c r="AI1087" s="199">
        <v>0</v>
      </c>
      <c r="AJ1087" s="43" t="s">
        <v>5134</v>
      </c>
      <c r="AK1087" s="117">
        <v>44853</v>
      </c>
      <c r="AL1087" s="43" t="s">
        <v>92</v>
      </c>
      <c r="AM1087" s="43" t="s">
        <v>5714</v>
      </c>
      <c r="AN1087" s="117">
        <v>44903</v>
      </c>
      <c r="AO1087" s="43">
        <v>1</v>
      </c>
      <c r="AP1087" s="43" t="s">
        <v>5934</v>
      </c>
      <c r="AQ1087" s="117">
        <v>44917</v>
      </c>
      <c r="AR1087" s="43" t="s">
        <v>73</v>
      </c>
      <c r="AS1087" s="43" t="s">
        <v>7173</v>
      </c>
      <c r="AT1087" s="117">
        <v>45030</v>
      </c>
      <c r="AU1087" s="43">
        <v>2</v>
      </c>
      <c r="AV1087" s="43" t="s">
        <v>7828</v>
      </c>
      <c r="AW1087" s="117">
        <v>45228</v>
      </c>
      <c r="AX1087" s="43" t="s">
        <v>456</v>
      </c>
      <c r="AY1087" s="43" t="s">
        <v>7984</v>
      </c>
      <c r="AZ1087" s="117">
        <v>45229</v>
      </c>
      <c r="BA1087" s="43">
        <v>3</v>
      </c>
      <c r="BC1087" s="117"/>
      <c r="BF1087" s="117"/>
      <c r="BI1087" s="117"/>
      <c r="BL1087" s="117"/>
      <c r="BR1087" s="117"/>
      <c r="BX1087" s="117"/>
      <c r="CD1087" s="117"/>
      <c r="CJ1087" s="117"/>
      <c r="CP1087" s="117"/>
      <c r="CV1087" s="117"/>
      <c r="DB1087" s="117"/>
      <c r="DH1087" s="117"/>
      <c r="DN1087" s="117"/>
      <c r="DS1087" s="31" cm="1">
        <f t="array" ref="DS1087">_xlfn.TAKE(_xlfn.CHOOSECOLS(_xlfn.WRAPROWS($AG1087:$DR1087,6),2),1)</f>
        <v>44827</v>
      </c>
      <c r="DT1087" s="31" cm="1">
        <f t="array" ref="DT1087">_xlfn.TAKE(_xlfn._xlws.FILTER(_xlfn.CHOOSECOLS(_xlfn.WRAPROWS($AG1087:$DR1087,6),2),
(_xlfn.CHOOSECOLS(_xlfn.WRAPROWS($AG1087:$DR1087,6),3) = "0") +
(_xlfn.CHOOSECOLS(_xlfn.WRAPROWS($AG1087:$DR1087,6),3) = 0) +
(_xlfn.CHOOSECOLS(_xlfn.WRAPROWS($AG1087:$DR1087,6),3) = "0(CP)")),1)</f>
        <v>44827</v>
      </c>
    </row>
    <row r="1088" spans="1:124" s="43" customFormat="1" x14ac:dyDescent="0.45">
      <c r="A1088" s="29"/>
      <c r="B1088" s="28" t="s">
        <v>59</v>
      </c>
      <c r="C1088" s="29" t="s">
        <v>2242</v>
      </c>
      <c r="D1088" s="28" t="s">
        <v>101</v>
      </c>
      <c r="E1088" s="28" t="s">
        <v>2191</v>
      </c>
      <c r="F1088" s="28" t="s">
        <v>2366</v>
      </c>
      <c r="G1088" s="29"/>
      <c r="H1088" s="30" t="str">
        <f t="shared" si="233"/>
        <v>GUP-FF02-P1CYE-139813</v>
      </c>
      <c r="I1088" s="30" t="s">
        <v>2367</v>
      </c>
      <c r="J1088" s="29" t="s">
        <v>542</v>
      </c>
      <c r="K1088" s="31">
        <v>44816</v>
      </c>
      <c r="L1088" s="31"/>
      <c r="M1088" s="28" t="s">
        <v>2149</v>
      </c>
      <c r="N1088" s="28" t="s">
        <v>2150</v>
      </c>
      <c r="O1088" s="28" t="s">
        <v>52</v>
      </c>
      <c r="P1088" s="29" t="s">
        <v>53</v>
      </c>
      <c r="Q1088" s="28"/>
      <c r="R1088" s="28"/>
      <c r="S1088" s="28" t="s">
        <v>2151</v>
      </c>
      <c r="T1088" s="29" t="s">
        <v>67</v>
      </c>
      <c r="U1088" s="33" t="s">
        <v>2102</v>
      </c>
      <c r="V1088" s="34" t="s">
        <v>2151</v>
      </c>
      <c r="W1088" s="34">
        <v>2</v>
      </c>
      <c r="X1088" s="162">
        <v>45764</v>
      </c>
      <c r="Y1088" s="162">
        <v>45840</v>
      </c>
      <c r="Z1088" s="30"/>
      <c r="AA1088" s="119" t="str" cm="1">
        <f t="array" ref="AA1088">IF(AB1088="","",INDEX(AG1088:DR1088,_xlfn.XMATCH(AB1088,AG1088:DR1088)-1))</f>
        <v>DE-GUP-DT-E-23-466</v>
      </c>
      <c r="AB1088" s="120">
        <f t="shared" si="229"/>
        <v>45030</v>
      </c>
      <c r="AC1088" s="119" cm="1">
        <f t="array" ref="AC1088">IF(AB1088="","",INDEX(AG1088:DR1088,_xlfn.XMATCH(AB1088,AG1088:DR1088)+1))</f>
        <v>2</v>
      </c>
      <c r="AD1088" s="119" t="str" cm="1">
        <f t="array" ref="AD1088">IF(AE1088="","",INDEX(AG1088:DR1088,_xlfn.XMATCH(AE1088,AG1088:DR1088)-1))</f>
        <v>CRS-GUP-DHI-DT-22-1317</v>
      </c>
      <c r="AE1088" s="120">
        <f t="shared" si="230"/>
        <v>44917</v>
      </c>
      <c r="AF1088" s="119" t="str" cm="1">
        <f t="array" ref="AF1088">IF(AE1088="","",INDEX(AG1088:DR1088,_xlfn.XMATCH(AE1088,AG1088:DR1088)+1))</f>
        <v>NC</v>
      </c>
      <c r="AG1088" s="43" t="s">
        <v>2358</v>
      </c>
      <c r="AH1088" s="117">
        <v>44827</v>
      </c>
      <c r="AI1088" s="199">
        <v>0</v>
      </c>
      <c r="AJ1088" s="43" t="s">
        <v>5134</v>
      </c>
      <c r="AK1088" s="117">
        <v>44853</v>
      </c>
      <c r="AL1088" s="43" t="s">
        <v>92</v>
      </c>
      <c r="AM1088" s="43" t="s">
        <v>5714</v>
      </c>
      <c r="AN1088" s="117">
        <v>44903</v>
      </c>
      <c r="AO1088" s="43">
        <v>1</v>
      </c>
      <c r="AP1088" s="43" t="s">
        <v>5934</v>
      </c>
      <c r="AQ1088" s="117">
        <v>44917</v>
      </c>
      <c r="AR1088" s="43" t="s">
        <v>73</v>
      </c>
      <c r="AS1088" s="43" t="s">
        <v>7173</v>
      </c>
      <c r="AT1088" s="117">
        <v>45030</v>
      </c>
      <c r="AU1088" s="43">
        <v>2</v>
      </c>
      <c r="AW1088" s="117"/>
      <c r="AZ1088" s="117"/>
      <c r="BC1088" s="117"/>
      <c r="BF1088" s="117"/>
      <c r="BI1088" s="117"/>
      <c r="BL1088" s="117"/>
      <c r="BR1088" s="117"/>
      <c r="BX1088" s="117"/>
      <c r="CD1088" s="117"/>
      <c r="CJ1088" s="117"/>
      <c r="CP1088" s="117"/>
      <c r="CV1088" s="117"/>
      <c r="DB1088" s="117"/>
      <c r="DH1088" s="117"/>
      <c r="DN1088" s="117"/>
      <c r="DS1088" s="31" cm="1">
        <f t="array" ref="DS1088">_xlfn.TAKE(_xlfn.CHOOSECOLS(_xlfn.WRAPROWS($AG1088:$DR1088,6),2),1)</f>
        <v>44827</v>
      </c>
      <c r="DT1088" s="31" cm="1">
        <f t="array" ref="DT1088">_xlfn.TAKE(_xlfn._xlws.FILTER(_xlfn.CHOOSECOLS(_xlfn.WRAPROWS($AG1088:$DR1088,6),2),
(_xlfn.CHOOSECOLS(_xlfn.WRAPROWS($AG1088:$DR1088,6),3) = "0") +
(_xlfn.CHOOSECOLS(_xlfn.WRAPROWS($AG1088:$DR1088,6),3) = 0) +
(_xlfn.CHOOSECOLS(_xlfn.WRAPROWS($AG1088:$DR1088,6),3) = "0(CP)")),1)</f>
        <v>44827</v>
      </c>
    </row>
    <row r="1089" spans="1:124" s="43" customFormat="1" x14ac:dyDescent="0.45">
      <c r="A1089" s="29"/>
      <c r="B1089" s="28" t="s">
        <v>59</v>
      </c>
      <c r="C1089" s="29" t="s">
        <v>2146</v>
      </c>
      <c r="D1089" s="28" t="s">
        <v>101</v>
      </c>
      <c r="E1089" s="28" t="s">
        <v>2186</v>
      </c>
      <c r="F1089" s="28" t="s">
        <v>2368</v>
      </c>
      <c r="G1089" s="29"/>
      <c r="H1089" s="30" t="str">
        <f t="shared" si="233"/>
        <v>GUP-FF01-P1SGZ-139713</v>
      </c>
      <c r="I1089" s="30" t="s">
        <v>2369</v>
      </c>
      <c r="J1089" s="29" t="s">
        <v>542</v>
      </c>
      <c r="K1089" s="31">
        <v>44816</v>
      </c>
      <c r="L1089" s="31"/>
      <c r="M1089" s="28" t="s">
        <v>2149</v>
      </c>
      <c r="N1089" s="28" t="s">
        <v>2150</v>
      </c>
      <c r="O1089" s="28" t="s">
        <v>52</v>
      </c>
      <c r="P1089" s="28"/>
      <c r="Q1089" s="28"/>
      <c r="R1089" s="28"/>
      <c r="S1089" s="28" t="s">
        <v>2151</v>
      </c>
      <c r="T1089" s="29" t="s">
        <v>67</v>
      </c>
      <c r="U1089" s="33" t="s">
        <v>2102</v>
      </c>
      <c r="V1089" s="34" t="s">
        <v>2151</v>
      </c>
      <c r="W1089" s="34">
        <v>2</v>
      </c>
      <c r="X1089" s="162">
        <v>45764</v>
      </c>
      <c r="Y1089" s="162">
        <v>45840</v>
      </c>
      <c r="Z1089" s="30"/>
      <c r="AA1089" s="119" t="str" cm="1">
        <f t="array" ref="AA1089">IF(AB1089="","",INDEX(AG1089:DR1089,_xlfn.XMATCH(AB1089,AG1089:DR1089)-1))</f>
        <v>DE-GUP-DT-E-23-933</v>
      </c>
      <c r="AB1089" s="120">
        <f t="shared" si="229"/>
        <v>45253</v>
      </c>
      <c r="AC1089" s="119" cm="1">
        <f t="array" ref="AC1089">IF(AB1089="","",INDEX(AG1089:DR1089,_xlfn.XMATCH(AB1089,AG1089:DR1089)+1))</f>
        <v>2</v>
      </c>
      <c r="AD1089" s="119" t="str" cm="1">
        <f t="array" ref="AD1089">IF(AE1089="","",INDEX(AG1089:DR1089,_xlfn.XMATCH(AE1089,AG1089:DR1089)-1))</f>
        <v>자체 CRS 개정 후 제출</v>
      </c>
      <c r="AE1089" s="120">
        <f t="shared" si="230"/>
        <v>45190</v>
      </c>
      <c r="AF1089" s="119" t="str" cm="1">
        <f t="array" ref="AF1089">IF(AE1089="","",INDEX(AG1089:DR1089,_xlfn.XMATCH(AE1089,AG1089:DR1089)+1))</f>
        <v>N/A</v>
      </c>
      <c r="AG1089" s="43" t="s">
        <v>2353</v>
      </c>
      <c r="AH1089" s="117">
        <v>44820</v>
      </c>
      <c r="AI1089" s="199">
        <v>0</v>
      </c>
      <c r="AJ1089" s="43" t="s">
        <v>5131</v>
      </c>
      <c r="AK1089" s="117">
        <v>44853</v>
      </c>
      <c r="AL1089" s="43" t="s">
        <v>73</v>
      </c>
      <c r="AM1089" s="43" t="s">
        <v>7173</v>
      </c>
      <c r="AN1089" s="117">
        <v>45030</v>
      </c>
      <c r="AO1089" s="43">
        <v>1</v>
      </c>
      <c r="AP1089" s="43" t="s">
        <v>7690</v>
      </c>
      <c r="AQ1089" s="117">
        <v>45190</v>
      </c>
      <c r="AR1089" s="43" t="s">
        <v>456</v>
      </c>
      <c r="AS1089" s="43" t="s">
        <v>8061</v>
      </c>
      <c r="AT1089" s="117">
        <v>45253</v>
      </c>
      <c r="AU1089" s="43">
        <v>2</v>
      </c>
      <c r="AW1089" s="117"/>
      <c r="AZ1089" s="117"/>
      <c r="BC1089" s="117"/>
      <c r="BF1089" s="117"/>
      <c r="BI1089" s="117"/>
      <c r="BL1089" s="117"/>
      <c r="BR1089" s="117"/>
      <c r="BX1089" s="117"/>
      <c r="CD1089" s="117"/>
      <c r="CJ1089" s="117"/>
      <c r="CP1089" s="117"/>
      <c r="CV1089" s="117"/>
      <c r="DB1089" s="117"/>
      <c r="DH1089" s="117"/>
      <c r="DN1089" s="117"/>
      <c r="DS1089" s="31" cm="1">
        <f t="array" ref="DS1089">_xlfn.TAKE(_xlfn.CHOOSECOLS(_xlfn.WRAPROWS($AG1089:$DR1089,6),2),1)</f>
        <v>44820</v>
      </c>
      <c r="DT1089" s="31" cm="1">
        <f t="array" ref="DT1089">_xlfn.TAKE(_xlfn._xlws.FILTER(_xlfn.CHOOSECOLS(_xlfn.WRAPROWS($AG1089:$DR1089,6),2),
(_xlfn.CHOOSECOLS(_xlfn.WRAPROWS($AG1089:$DR1089,6),3) = "0") +
(_xlfn.CHOOSECOLS(_xlfn.WRAPROWS($AG1089:$DR1089,6),3) = 0) +
(_xlfn.CHOOSECOLS(_xlfn.WRAPROWS($AG1089:$DR1089,6),3) = "0(CP)")),1)</f>
        <v>44820</v>
      </c>
    </row>
    <row r="1090" spans="1:124" s="43" customFormat="1" x14ac:dyDescent="0.45">
      <c r="A1090" s="29"/>
      <c r="B1090" s="28" t="s">
        <v>59</v>
      </c>
      <c r="C1090" s="29" t="s">
        <v>2196</v>
      </c>
      <c r="D1090" s="28" t="s">
        <v>101</v>
      </c>
      <c r="E1090" s="28" t="s">
        <v>2191</v>
      </c>
      <c r="F1090" s="28" t="s">
        <v>2370</v>
      </c>
      <c r="G1090" s="29"/>
      <c r="H1090" s="30" t="str">
        <f t="shared" si="233"/>
        <v>GUP-FF03-P1CYE-139908</v>
      </c>
      <c r="I1090" s="30" t="s">
        <v>2371</v>
      </c>
      <c r="J1090" s="28" t="s">
        <v>96</v>
      </c>
      <c r="K1090" s="31">
        <v>45179</v>
      </c>
      <c r="L1090" s="31"/>
      <c r="M1090" s="28" t="s">
        <v>2149</v>
      </c>
      <c r="N1090" s="28" t="s">
        <v>2150</v>
      </c>
      <c r="O1090" s="28" t="s">
        <v>52</v>
      </c>
      <c r="P1090" s="29" t="s">
        <v>53</v>
      </c>
      <c r="Q1090" s="28"/>
      <c r="R1090" s="28"/>
      <c r="S1090" s="28" t="s">
        <v>2151</v>
      </c>
      <c r="T1090" s="29" t="s">
        <v>67</v>
      </c>
      <c r="U1090" s="34" t="s">
        <v>2112</v>
      </c>
      <c r="V1090" s="34" t="s">
        <v>2151</v>
      </c>
      <c r="W1090" s="34">
        <v>3</v>
      </c>
      <c r="X1090" s="162">
        <v>45748</v>
      </c>
      <c r="Y1090" s="162">
        <v>45840</v>
      </c>
      <c r="Z1090" s="30"/>
      <c r="AA1090" s="119" t="str" cm="1">
        <f t="array" ref="AA1090">IF(AB1090="","",INDEX(AG1090:DR1090,_xlfn.XMATCH(AB1090,AG1090:DR1090)-1))</f>
        <v>DE-GUP-DT-E-23-373</v>
      </c>
      <c r="AB1090" s="120">
        <f t="shared" si="229"/>
        <v>45012</v>
      </c>
      <c r="AC1090" s="119" cm="1">
        <f t="array" ref="AC1090">IF(AB1090="","",INDEX(AG1090:DR1090,_xlfn.XMATCH(AB1090,AG1090:DR1090)+1))</f>
        <v>0</v>
      </c>
      <c r="AD1090" s="119" t="str" cm="1">
        <f t="array" ref="AD1090">IF(AE1090="","",INDEX(AG1090:DR1090,_xlfn.XMATCH(AE1090,AG1090:DR1090)-1))</f>
        <v>CRS-GUP-DHI-DT-23-1845</v>
      </c>
      <c r="AE1090" s="120">
        <f t="shared" si="230"/>
        <v>45035</v>
      </c>
      <c r="AF1090" s="119" t="str" cm="1">
        <f t="array" ref="AF1090">IF(AE1090="","",INDEX(AG1090:DR1090,_xlfn.XMATCH(AE1090,AG1090:DR1090)+1))</f>
        <v>NC</v>
      </c>
      <c r="AG1090" s="43" t="s">
        <v>6982</v>
      </c>
      <c r="AH1090" s="117">
        <v>45012</v>
      </c>
      <c r="AI1090" s="199">
        <v>0</v>
      </c>
      <c r="AJ1090" s="43" t="s">
        <v>7197</v>
      </c>
      <c r="AK1090" s="117">
        <v>45035</v>
      </c>
      <c r="AL1090" s="43" t="s">
        <v>73</v>
      </c>
      <c r="AN1090" s="117"/>
      <c r="AQ1090" s="117"/>
      <c r="AT1090" s="117"/>
      <c r="AW1090" s="117"/>
      <c r="AZ1090" s="117"/>
      <c r="BC1090" s="117"/>
      <c r="BF1090" s="117"/>
      <c r="BI1090" s="117"/>
      <c r="BL1090" s="117"/>
      <c r="BR1090" s="117"/>
      <c r="BX1090" s="117"/>
      <c r="CD1090" s="117"/>
      <c r="CJ1090" s="117"/>
      <c r="CP1090" s="117"/>
      <c r="CV1090" s="117"/>
      <c r="DB1090" s="117"/>
      <c r="DH1090" s="117"/>
      <c r="DN1090" s="117"/>
      <c r="DS1090" s="31" cm="1">
        <f t="array" ref="DS1090">_xlfn.TAKE(_xlfn.CHOOSECOLS(_xlfn.WRAPROWS($AG1090:$DR1090,6),2),1)</f>
        <v>45012</v>
      </c>
      <c r="DT1090" s="31" cm="1">
        <f t="array" ref="DT1090">_xlfn.TAKE(_xlfn._xlws.FILTER(_xlfn.CHOOSECOLS(_xlfn.WRAPROWS($AG1090:$DR1090,6),2),
(_xlfn.CHOOSECOLS(_xlfn.WRAPROWS($AG1090:$DR1090,6),3) = "0") +
(_xlfn.CHOOSECOLS(_xlfn.WRAPROWS($AG1090:$DR1090,6),3) = 0) +
(_xlfn.CHOOSECOLS(_xlfn.WRAPROWS($AG1090:$DR1090,6),3) = "0(CP)")),1)</f>
        <v>45012</v>
      </c>
    </row>
    <row r="1091" spans="1:124" s="43" customFormat="1" x14ac:dyDescent="0.45">
      <c r="A1091" s="29"/>
      <c r="B1091" s="28" t="s">
        <v>59</v>
      </c>
      <c r="C1091" s="29" t="s">
        <v>2242</v>
      </c>
      <c r="D1091" s="28" t="s">
        <v>101</v>
      </c>
      <c r="E1091" s="28" t="s">
        <v>2191</v>
      </c>
      <c r="F1091" s="28" t="s">
        <v>2372</v>
      </c>
      <c r="G1091" s="29"/>
      <c r="H1091" s="30" t="str">
        <f t="shared" si="233"/>
        <v>GUP-FF02-P1CYE-139808</v>
      </c>
      <c r="I1091" s="30" t="s">
        <v>2373</v>
      </c>
      <c r="J1091" s="29" t="s">
        <v>542</v>
      </c>
      <c r="K1091" s="31">
        <v>45179</v>
      </c>
      <c r="L1091" s="31"/>
      <c r="M1091" s="28" t="s">
        <v>2149</v>
      </c>
      <c r="N1091" s="28" t="s">
        <v>2150</v>
      </c>
      <c r="O1091" s="28" t="s">
        <v>52</v>
      </c>
      <c r="P1091" s="29" t="s">
        <v>53</v>
      </c>
      <c r="Q1091" s="28"/>
      <c r="R1091" s="28"/>
      <c r="S1091" s="28" t="s">
        <v>2151</v>
      </c>
      <c r="T1091" s="29" t="s">
        <v>67</v>
      </c>
      <c r="U1091" s="34" t="s">
        <v>2112</v>
      </c>
      <c r="V1091" s="34" t="s">
        <v>2151</v>
      </c>
      <c r="W1091" s="34">
        <v>2</v>
      </c>
      <c r="X1091" s="162">
        <v>45748</v>
      </c>
      <c r="Y1091" s="162">
        <v>45840</v>
      </c>
      <c r="Z1091" s="30"/>
      <c r="AA1091" s="119" t="str" cm="1">
        <f t="array" ref="AA1091">IF(AB1091="","",INDEX(AG1091:DR1091,_xlfn.XMATCH(AB1091,AG1091:DR1091)-1))</f>
        <v>DE-GUP-DT-E-23-373</v>
      </c>
      <c r="AB1091" s="120">
        <f t="shared" si="229"/>
        <v>45012</v>
      </c>
      <c r="AC1091" s="119" cm="1">
        <f t="array" ref="AC1091">IF(AB1091="","",INDEX(AG1091:DR1091,_xlfn.XMATCH(AB1091,AG1091:DR1091)+1))</f>
        <v>0</v>
      </c>
      <c r="AD1091" s="119" t="str" cm="1">
        <f t="array" ref="AD1091">IF(AE1091="","",INDEX(AG1091:DR1091,_xlfn.XMATCH(AE1091,AG1091:DR1091)-1))</f>
        <v>CRS-GUP-DHI-DT-23-1845</v>
      </c>
      <c r="AE1091" s="120">
        <f t="shared" si="230"/>
        <v>45035</v>
      </c>
      <c r="AF1091" s="119" t="str" cm="1">
        <f t="array" ref="AF1091">IF(AE1091="","",INDEX(AG1091:DR1091,_xlfn.XMATCH(AE1091,AG1091:DR1091)+1))</f>
        <v>NC</v>
      </c>
      <c r="AG1091" s="43" t="s">
        <v>6982</v>
      </c>
      <c r="AH1091" s="117">
        <v>45012</v>
      </c>
      <c r="AI1091" s="199">
        <v>0</v>
      </c>
      <c r="AJ1091" s="43" t="s">
        <v>7197</v>
      </c>
      <c r="AK1091" s="117">
        <v>45035</v>
      </c>
      <c r="AL1091" s="43" t="s">
        <v>73</v>
      </c>
      <c r="AN1091" s="117"/>
      <c r="AQ1091" s="117"/>
      <c r="AT1091" s="117"/>
      <c r="AW1091" s="117"/>
      <c r="AZ1091" s="117"/>
      <c r="BC1091" s="117"/>
      <c r="BF1091" s="117"/>
      <c r="BI1091" s="117"/>
      <c r="BL1091" s="117"/>
      <c r="BR1091" s="117"/>
      <c r="BX1091" s="117"/>
      <c r="CD1091" s="117"/>
      <c r="CJ1091" s="117"/>
      <c r="CP1091" s="117"/>
      <c r="CV1091" s="117"/>
      <c r="DB1091" s="117"/>
      <c r="DH1091" s="117"/>
      <c r="DN1091" s="117"/>
      <c r="DS1091" s="31" cm="1">
        <f t="array" ref="DS1091">_xlfn.TAKE(_xlfn.CHOOSECOLS(_xlfn.WRAPROWS($AG1091:$DR1091,6),2),1)</f>
        <v>45012</v>
      </c>
      <c r="DT1091" s="31" cm="1">
        <f t="array" ref="DT1091">_xlfn.TAKE(_xlfn._xlws.FILTER(_xlfn.CHOOSECOLS(_xlfn.WRAPROWS($AG1091:$DR1091,6),2),
(_xlfn.CHOOSECOLS(_xlfn.WRAPROWS($AG1091:$DR1091,6),3) = "0") +
(_xlfn.CHOOSECOLS(_xlfn.WRAPROWS($AG1091:$DR1091,6),3) = 0) +
(_xlfn.CHOOSECOLS(_xlfn.WRAPROWS($AG1091:$DR1091,6),3) = "0(CP)")),1)</f>
        <v>45012</v>
      </c>
    </row>
    <row r="1092" spans="1:124" s="43" customFormat="1" x14ac:dyDescent="0.45">
      <c r="A1092" s="29"/>
      <c r="B1092" s="28" t="s">
        <v>59</v>
      </c>
      <c r="C1092" s="29" t="s">
        <v>2146</v>
      </c>
      <c r="D1092" s="28" t="s">
        <v>101</v>
      </c>
      <c r="E1092" s="28" t="s">
        <v>2186</v>
      </c>
      <c r="F1092" s="28" t="s">
        <v>2374</v>
      </c>
      <c r="G1092" s="29"/>
      <c r="H1092" s="30" t="str">
        <f t="shared" si="233"/>
        <v>GUP-FF01-P1SGZ-139708</v>
      </c>
      <c r="I1092" s="30" t="s">
        <v>2375</v>
      </c>
      <c r="J1092" s="29" t="s">
        <v>542</v>
      </c>
      <c r="K1092" s="31">
        <v>45179</v>
      </c>
      <c r="L1092" s="31"/>
      <c r="M1092" s="28" t="s">
        <v>2149</v>
      </c>
      <c r="N1092" s="28" t="s">
        <v>2150</v>
      </c>
      <c r="O1092" s="28" t="s">
        <v>52</v>
      </c>
      <c r="P1092" s="28"/>
      <c r="Q1092" s="28"/>
      <c r="R1092" s="28"/>
      <c r="S1092" s="28" t="s">
        <v>2151</v>
      </c>
      <c r="T1092" s="29" t="s">
        <v>67</v>
      </c>
      <c r="U1092" s="34" t="s">
        <v>2112</v>
      </c>
      <c r="V1092" s="34" t="s">
        <v>2151</v>
      </c>
      <c r="W1092" s="34">
        <v>2</v>
      </c>
      <c r="X1092" s="162">
        <v>45748</v>
      </c>
      <c r="Y1092" s="162">
        <v>45840</v>
      </c>
      <c r="Z1092" s="30"/>
      <c r="AA1092" s="119" t="str" cm="1">
        <f t="array" ref="AA1092">IF(AB1092="","",INDEX(AG1092:DR1092,_xlfn.XMATCH(AB1092,AG1092:DR1092)-1))</f>
        <v>DE-GUP-DT-E-23-921</v>
      </c>
      <c r="AB1092" s="120">
        <f t="shared" ref="AB1092:AB1155" si="235">IF(AH1092="", "",MAX(AH1092,AN1092,AT1092,AZ1092,BF1092,BL1092,BR1092,BX1092,CD1092,CJ1092,CP1092,CV1092,DB1092,DH1092,DN1092))</f>
        <v>45250</v>
      </c>
      <c r="AC1092" s="119" cm="1">
        <f t="array" ref="AC1092">IF(AB1092="","",INDEX(AG1092:DR1092,_xlfn.XMATCH(AB1092,AG1092:DR1092)+1))</f>
        <v>1</v>
      </c>
      <c r="AD1092" s="119" t="str" cm="1">
        <f t="array" ref="AD1092">IF(AE1092="","",INDEX(AG1092:DR1092,_xlfn.XMATCH(AE1092,AG1092:DR1092)-1))</f>
        <v>CRS-GUP-DHI-DT-23-1699</v>
      </c>
      <c r="AE1092" s="120">
        <f t="shared" ref="AE1092:AE1155" si="236">IF(AK1092="", "",MAX(AK1092,AQ1092,AW1092,BC1092,BI1092,BO1092,BU1092,CA1092,CG1092,CM1092,CS1092,CY1092,DE1092,DK1092,DQ1092))</f>
        <v>44999</v>
      </c>
      <c r="AF1092" s="119" t="str" cm="1">
        <f t="array" ref="AF1092">IF(AE1092="","",INDEX(AG1092:DR1092,_xlfn.XMATCH(AE1092,AG1092:DR1092)+1))</f>
        <v>NC</v>
      </c>
      <c r="AG1092" s="43" t="s">
        <v>6559</v>
      </c>
      <c r="AH1092" s="117">
        <v>44979</v>
      </c>
      <c r="AI1092" s="199">
        <v>0</v>
      </c>
      <c r="AJ1092" s="43" t="s">
        <v>6839</v>
      </c>
      <c r="AK1092" s="117">
        <v>44999</v>
      </c>
      <c r="AL1092" s="43" t="s">
        <v>73</v>
      </c>
      <c r="AM1092" s="43" t="s">
        <v>8048</v>
      </c>
      <c r="AN1092" s="117">
        <v>45250</v>
      </c>
      <c r="AO1092" s="43">
        <v>1</v>
      </c>
      <c r="AQ1092" s="117"/>
      <c r="AT1092" s="117"/>
      <c r="AW1092" s="117"/>
      <c r="AZ1092" s="117"/>
      <c r="BC1092" s="117"/>
      <c r="BF1092" s="117"/>
      <c r="BI1092" s="117"/>
      <c r="BL1092" s="117"/>
      <c r="BR1092" s="117"/>
      <c r="BX1092" s="117"/>
      <c r="CD1092" s="117"/>
      <c r="CJ1092" s="117"/>
      <c r="CP1092" s="117"/>
      <c r="CV1092" s="117"/>
      <c r="DB1092" s="117"/>
      <c r="DH1092" s="117"/>
      <c r="DN1092" s="117"/>
      <c r="DS1092" s="31" cm="1">
        <f t="array" ref="DS1092">_xlfn.TAKE(_xlfn.CHOOSECOLS(_xlfn.WRAPROWS($AG1092:$DR1092,6),2),1)</f>
        <v>44979</v>
      </c>
      <c r="DT1092" s="31" cm="1">
        <f t="array" ref="DT1092">_xlfn.TAKE(_xlfn._xlws.FILTER(_xlfn.CHOOSECOLS(_xlfn.WRAPROWS($AG1092:$DR1092,6),2),
(_xlfn.CHOOSECOLS(_xlfn.WRAPROWS($AG1092:$DR1092,6),3) = "0") +
(_xlfn.CHOOSECOLS(_xlfn.WRAPROWS($AG1092:$DR1092,6),3) = 0) +
(_xlfn.CHOOSECOLS(_xlfn.WRAPROWS($AG1092:$DR1092,6),3) = "0(CP)")),1)</f>
        <v>44979</v>
      </c>
    </row>
    <row r="1093" spans="1:124" s="43" customFormat="1" x14ac:dyDescent="0.45">
      <c r="A1093" s="29"/>
      <c r="B1093" s="28" t="s">
        <v>59</v>
      </c>
      <c r="C1093" s="29" t="s">
        <v>2196</v>
      </c>
      <c r="D1093" s="28" t="s">
        <v>101</v>
      </c>
      <c r="E1093" s="28" t="s">
        <v>1707</v>
      </c>
      <c r="F1093" s="28" t="s">
        <v>2376</v>
      </c>
      <c r="G1093" s="29"/>
      <c r="H1093" s="30" t="str">
        <f t="shared" si="233"/>
        <v>GUP-FF03-P1SGA-137202</v>
      </c>
      <c r="I1093" s="30" t="s">
        <v>2377</v>
      </c>
      <c r="J1093" s="28" t="s">
        <v>65</v>
      </c>
      <c r="K1093" s="31">
        <v>44817</v>
      </c>
      <c r="L1093" s="31">
        <v>44957</v>
      </c>
      <c r="M1093" s="28" t="s">
        <v>2149</v>
      </c>
      <c r="N1093" s="28" t="s">
        <v>2150</v>
      </c>
      <c r="O1093" s="28" t="s">
        <v>52</v>
      </c>
      <c r="P1093" s="28"/>
      <c r="Q1093" s="28"/>
      <c r="R1093" s="28"/>
      <c r="S1093" s="28" t="s">
        <v>2151</v>
      </c>
      <c r="T1093" s="29" t="s">
        <v>67</v>
      </c>
      <c r="U1093" s="33" t="s">
        <v>2120</v>
      </c>
      <c r="V1093" s="34" t="s">
        <v>2151</v>
      </c>
      <c r="W1093" s="34">
        <v>2</v>
      </c>
      <c r="X1093" s="162">
        <v>45778</v>
      </c>
      <c r="Y1093" s="162">
        <v>45840</v>
      </c>
      <c r="Z1093" s="30"/>
      <c r="AA1093" s="119" t="str" cm="1">
        <f t="array" ref="AA1093">IF(AB1093="","",INDEX(AG1093:DR1093,_xlfn.XMATCH(AB1093,AG1093:DR1093)-1))</f>
        <v>DE-GUP-DT-E-24-166</v>
      </c>
      <c r="AB1093" s="120">
        <f t="shared" si="235"/>
        <v>45470</v>
      </c>
      <c r="AC1093" s="119" cm="1">
        <f t="array" ref="AC1093">IF(AB1093="","",INDEX(AG1093:DR1093,_xlfn.XMATCH(AB1093,AG1093:DR1093)+1))</f>
        <v>1</v>
      </c>
      <c r="AD1093" s="119" t="str" cm="1">
        <f t="array" ref="AD1093">IF(AE1093="","",INDEX(AG1093:DR1093,_xlfn.XMATCH(AE1093,AG1093:DR1093)-1))</f>
        <v>자체 CRS 개정 후 제출</v>
      </c>
      <c r="AE1093" s="120">
        <f t="shared" si="236"/>
        <v>45469</v>
      </c>
      <c r="AF1093" s="119" t="str" cm="1">
        <f t="array" ref="AF1093">IF(AE1093="","",INDEX(AG1093:DR1093,_xlfn.XMATCH(AE1093,AG1093:DR1093)+1))</f>
        <v>N/A</v>
      </c>
      <c r="AG1093" s="43" t="s">
        <v>2378</v>
      </c>
      <c r="AH1093" s="117">
        <v>44827</v>
      </c>
      <c r="AI1093" s="199" t="s">
        <v>90</v>
      </c>
      <c r="AJ1093" s="43" t="s">
        <v>5317</v>
      </c>
      <c r="AK1093" s="117">
        <v>44872</v>
      </c>
      <c r="AL1093" s="43" t="s">
        <v>84</v>
      </c>
      <c r="AM1093" s="43" t="s">
        <v>6231</v>
      </c>
      <c r="AN1093" s="117">
        <v>44952</v>
      </c>
      <c r="AO1093" s="43">
        <v>0</v>
      </c>
      <c r="AP1093" s="43" t="s">
        <v>7690</v>
      </c>
      <c r="AQ1093" s="117">
        <v>45469</v>
      </c>
      <c r="AR1093" s="43" t="s">
        <v>456</v>
      </c>
      <c r="AS1093" s="43" t="s">
        <v>8453</v>
      </c>
      <c r="AT1093" s="117">
        <v>45470</v>
      </c>
      <c r="AU1093" s="43">
        <v>1</v>
      </c>
      <c r="AW1093" s="117"/>
      <c r="AZ1093" s="117"/>
      <c r="BC1093" s="117"/>
      <c r="BF1093" s="117"/>
      <c r="BI1093" s="117"/>
      <c r="BL1093" s="117"/>
      <c r="BR1093" s="117"/>
      <c r="BX1093" s="117"/>
      <c r="CD1093" s="117"/>
      <c r="CJ1093" s="117"/>
      <c r="CP1093" s="117"/>
      <c r="CV1093" s="117"/>
      <c r="DB1093" s="117"/>
      <c r="DH1093" s="117"/>
      <c r="DN1093" s="117"/>
      <c r="DS1093" s="31" cm="1">
        <f t="array" ref="DS1093">_xlfn.TAKE(_xlfn.CHOOSECOLS(_xlfn.WRAPROWS($AG1093:$DR1093,6),2),1)</f>
        <v>44827</v>
      </c>
      <c r="DT1093" s="31" cm="1">
        <f t="array" ref="DT1093">_xlfn.TAKE(_xlfn._xlws.FILTER(_xlfn.CHOOSECOLS(_xlfn.WRAPROWS($AG1093:$DR1093,6),2),
(_xlfn.CHOOSECOLS(_xlfn.WRAPROWS($AG1093:$DR1093,6),3) = "0") +
(_xlfn.CHOOSECOLS(_xlfn.WRAPROWS($AG1093:$DR1093,6),3) = 0) +
(_xlfn.CHOOSECOLS(_xlfn.WRAPROWS($AG1093:$DR1093,6),3) = "0(CP)")),1)</f>
        <v>44952</v>
      </c>
    </row>
    <row r="1094" spans="1:124" s="43" customFormat="1" x14ac:dyDescent="0.45">
      <c r="A1094" s="29"/>
      <c r="B1094" s="28" t="s">
        <v>59</v>
      </c>
      <c r="C1094" s="29" t="s">
        <v>2146</v>
      </c>
      <c r="D1094" s="28" t="s">
        <v>101</v>
      </c>
      <c r="E1094" s="28" t="s">
        <v>1707</v>
      </c>
      <c r="F1094" s="28" t="s">
        <v>2379</v>
      </c>
      <c r="G1094" s="29"/>
      <c r="H1094" s="30" t="str">
        <f t="shared" si="233"/>
        <v>GUP-FF01-P1SGA-137102</v>
      </c>
      <c r="I1094" s="30" t="s">
        <v>2380</v>
      </c>
      <c r="J1094" s="28" t="s">
        <v>245</v>
      </c>
      <c r="K1094" s="31">
        <v>44817</v>
      </c>
      <c r="L1094" s="31">
        <v>44957</v>
      </c>
      <c r="M1094" s="28" t="s">
        <v>2149</v>
      </c>
      <c r="N1094" s="28" t="s">
        <v>2150</v>
      </c>
      <c r="O1094" s="28" t="s">
        <v>52</v>
      </c>
      <c r="P1094" s="28"/>
      <c r="Q1094" s="28"/>
      <c r="R1094" s="28"/>
      <c r="S1094" s="28" t="s">
        <v>2151</v>
      </c>
      <c r="T1094" s="29" t="s">
        <v>67</v>
      </c>
      <c r="U1094" s="33" t="s">
        <v>2120</v>
      </c>
      <c r="V1094" s="34" t="s">
        <v>2151</v>
      </c>
      <c r="W1094" s="34">
        <v>2</v>
      </c>
      <c r="X1094" s="162">
        <v>45778</v>
      </c>
      <c r="Y1094" s="162">
        <v>45840</v>
      </c>
      <c r="Z1094" s="35"/>
      <c r="AA1094" s="119" t="str" cm="1">
        <f t="array" ref="AA1094">IF(AB1094="","",INDEX(AG1094:DR1094,_xlfn.XMATCH(AB1094,AG1094:DR1094)-1))</f>
        <v>DE-GUP-DT-E-23-785</v>
      </c>
      <c r="AB1094" s="120">
        <f t="shared" si="235"/>
        <v>45170</v>
      </c>
      <c r="AC1094" s="119" cm="1">
        <f t="array" ref="AC1094">IF(AB1094="","",INDEX(AG1094:DR1094,_xlfn.XMATCH(AB1094,AG1094:DR1094)+1))</f>
        <v>1</v>
      </c>
      <c r="AD1094" s="119" t="str" cm="1">
        <f t="array" ref="AD1094">IF(AE1094="","",INDEX(AG1094:DR1094,_xlfn.XMATCH(AE1094,AG1094:DR1094)-1))</f>
        <v>자체 CRS 개정 후 제출)</v>
      </c>
      <c r="AE1094" s="120">
        <f t="shared" si="236"/>
        <v>45169</v>
      </c>
      <c r="AF1094" s="119" t="str" cm="1">
        <f t="array" ref="AF1094">IF(AE1094="","",INDEX(AG1094:DR1094,_xlfn.XMATCH(AE1094,AG1094:DR1094)+1))</f>
        <v>N/A</v>
      </c>
      <c r="AG1094" s="43" t="s">
        <v>2361</v>
      </c>
      <c r="AH1094" s="117">
        <v>44820</v>
      </c>
      <c r="AI1094" s="199" t="s">
        <v>90</v>
      </c>
      <c r="AJ1094" s="43" t="s">
        <v>5132</v>
      </c>
      <c r="AK1094" s="117">
        <v>44853</v>
      </c>
      <c r="AL1094" s="43" t="s">
        <v>92</v>
      </c>
      <c r="AM1094" s="43" t="s">
        <v>5711</v>
      </c>
      <c r="AN1094" s="117">
        <v>44903</v>
      </c>
      <c r="AO1094" s="43" t="s">
        <v>52</v>
      </c>
      <c r="AP1094" s="43" t="s">
        <v>5931</v>
      </c>
      <c r="AQ1094" s="117">
        <v>44917</v>
      </c>
      <c r="AR1094" s="43" t="s">
        <v>84</v>
      </c>
      <c r="AS1094" s="43" t="s">
        <v>6388</v>
      </c>
      <c r="AT1094" s="117">
        <v>44964</v>
      </c>
      <c r="AU1094" s="43">
        <v>0</v>
      </c>
      <c r="AV1094" s="43" t="s">
        <v>7828</v>
      </c>
      <c r="AW1094" s="117">
        <v>45169</v>
      </c>
      <c r="AX1094" s="43" t="s">
        <v>456</v>
      </c>
      <c r="AY1094" s="43" t="s">
        <v>7865</v>
      </c>
      <c r="AZ1094" s="117">
        <v>45170</v>
      </c>
      <c r="BA1094" s="43">
        <v>1</v>
      </c>
      <c r="BC1094" s="117"/>
      <c r="BF1094" s="117"/>
      <c r="BI1094" s="117"/>
      <c r="BL1094" s="117"/>
      <c r="BR1094" s="117"/>
      <c r="BX1094" s="117"/>
      <c r="CD1094" s="117"/>
      <c r="CJ1094" s="117"/>
      <c r="CP1094" s="117"/>
      <c r="CV1094" s="117"/>
      <c r="DB1094" s="117"/>
      <c r="DH1094" s="117"/>
      <c r="DN1094" s="117"/>
      <c r="DS1094" s="31" cm="1">
        <f t="array" ref="DS1094">_xlfn.TAKE(_xlfn.CHOOSECOLS(_xlfn.WRAPROWS($AG1094:$DR1094,6),2),1)</f>
        <v>44820</v>
      </c>
      <c r="DT1094" s="31" cm="1">
        <f t="array" ref="DT1094">_xlfn.TAKE(_xlfn._xlws.FILTER(_xlfn.CHOOSECOLS(_xlfn.WRAPROWS($AG1094:$DR1094,6),2),
(_xlfn.CHOOSECOLS(_xlfn.WRAPROWS($AG1094:$DR1094,6),3) = "0") +
(_xlfn.CHOOSECOLS(_xlfn.WRAPROWS($AG1094:$DR1094,6),3) = 0) +
(_xlfn.CHOOSECOLS(_xlfn.WRAPROWS($AG1094:$DR1094,6),3) = "0(CP)")),1)</f>
        <v>44964</v>
      </c>
    </row>
    <row r="1095" spans="1:124" s="114" customFormat="1" x14ac:dyDescent="0.45">
      <c r="A1095" s="38"/>
      <c r="B1095" s="28" t="s">
        <v>59</v>
      </c>
      <c r="C1095" s="38" t="s">
        <v>2237</v>
      </c>
      <c r="D1095" s="28" t="s">
        <v>101</v>
      </c>
      <c r="E1095" s="28" t="s">
        <v>1707</v>
      </c>
      <c r="F1095" s="28" t="s">
        <v>2381</v>
      </c>
      <c r="G1095" s="38"/>
      <c r="H1095" s="30" t="str">
        <f t="shared" si="233"/>
        <v>GUP-FF05-P1SGA-137302</v>
      </c>
      <c r="I1095" s="41" t="s">
        <v>2382</v>
      </c>
      <c r="J1095" s="28" t="s">
        <v>96</v>
      </c>
      <c r="K1095" s="31">
        <v>44817</v>
      </c>
      <c r="L1095" s="31"/>
      <c r="M1095" s="28" t="s">
        <v>2149</v>
      </c>
      <c r="N1095" s="28" t="s">
        <v>2150</v>
      </c>
      <c r="O1095" s="28" t="s">
        <v>52</v>
      </c>
      <c r="P1095" s="28"/>
      <c r="Q1095" s="28"/>
      <c r="R1095" s="28"/>
      <c r="S1095" s="28" t="s">
        <v>2151</v>
      </c>
      <c r="T1095" s="29" t="s">
        <v>67</v>
      </c>
      <c r="U1095" s="39" t="s">
        <v>2120</v>
      </c>
      <c r="V1095" s="40" t="s">
        <v>2151</v>
      </c>
      <c r="W1095" s="34">
        <v>2</v>
      </c>
      <c r="X1095" s="162">
        <v>45778</v>
      </c>
      <c r="Y1095" s="162">
        <v>45840</v>
      </c>
      <c r="Z1095" s="30"/>
      <c r="AA1095" s="107" t="str" cm="1">
        <f t="array" ref="AA1095">IF(AB1095="","",INDEX(AG1095:DR1095,_xlfn.XMATCH(AB1095,AG1095:DR1095)-1))</f>
        <v>DE-GUP-DT-E-22-1039</v>
      </c>
      <c r="AB1095" s="113">
        <f t="shared" si="235"/>
        <v>44903</v>
      </c>
      <c r="AC1095" s="107" cm="1">
        <f t="array" ref="AC1095">IF(AB1095="","",INDEX(AG1095:DR1095,_xlfn.XMATCH(AB1095,AG1095:DR1095)+1))</f>
        <v>1</v>
      </c>
      <c r="AD1095" s="107" t="str" cm="1">
        <f t="array" ref="AD1095">IF(AE1095="","",INDEX(AG1095:DR1095,_xlfn.XMATCH(AE1095,AG1095:DR1095)-1))</f>
        <v>CRS-GUP-DHI-DT-22-1314</v>
      </c>
      <c r="AE1095" s="113">
        <f t="shared" si="236"/>
        <v>44917</v>
      </c>
      <c r="AF1095" s="107" t="str" cm="1">
        <f t="array" ref="AF1095">IF(AE1095="","",INDEX(AG1095:DR1095,_xlfn.XMATCH(AE1095,AG1095:DR1095)+1))</f>
        <v>NC</v>
      </c>
      <c r="AG1095" s="114" t="s">
        <v>2361</v>
      </c>
      <c r="AH1095" s="115">
        <v>44820</v>
      </c>
      <c r="AI1095" s="198">
        <v>0</v>
      </c>
      <c r="AJ1095" s="114" t="s">
        <v>5132</v>
      </c>
      <c r="AK1095" s="115">
        <v>44853</v>
      </c>
      <c r="AL1095" s="114" t="s">
        <v>92</v>
      </c>
      <c r="AM1095" s="114" t="s">
        <v>5711</v>
      </c>
      <c r="AN1095" s="115">
        <v>44903</v>
      </c>
      <c r="AO1095" s="114">
        <v>1</v>
      </c>
      <c r="AP1095" s="114" t="s">
        <v>5931</v>
      </c>
      <c r="AQ1095" s="115">
        <v>44917</v>
      </c>
      <c r="AR1095" s="114" t="s">
        <v>73</v>
      </c>
      <c r="AT1095" s="115"/>
      <c r="AW1095" s="115"/>
      <c r="AZ1095" s="115"/>
      <c r="BC1095" s="115"/>
      <c r="BF1095" s="115"/>
      <c r="BI1095" s="115"/>
      <c r="BL1095" s="115"/>
      <c r="BR1095" s="115"/>
      <c r="BX1095" s="115"/>
      <c r="CD1095" s="115"/>
      <c r="CJ1095" s="115"/>
      <c r="CP1095" s="115"/>
      <c r="CV1095" s="115"/>
      <c r="DB1095" s="115"/>
      <c r="DH1095" s="115"/>
      <c r="DN1095" s="115"/>
      <c r="DS1095" s="31" cm="1">
        <f t="array" ref="DS1095">_xlfn.TAKE(_xlfn.CHOOSECOLS(_xlfn.WRAPROWS($AG1095:$DR1095,6),2),1)</f>
        <v>44820</v>
      </c>
      <c r="DT1095" s="31" cm="1">
        <f t="array" ref="DT1095">_xlfn.TAKE(_xlfn._xlws.FILTER(_xlfn.CHOOSECOLS(_xlfn.WRAPROWS($AG1095:$DR1095,6),2),
(_xlfn.CHOOSECOLS(_xlfn.WRAPROWS($AG1095:$DR1095,6),3) = "0") +
(_xlfn.CHOOSECOLS(_xlfn.WRAPROWS($AG1095:$DR1095,6),3) = 0) +
(_xlfn.CHOOSECOLS(_xlfn.WRAPROWS($AG1095:$DR1095,6),3) = "0(CP)")),1)</f>
        <v>44820</v>
      </c>
    </row>
    <row r="1096" spans="1:124" s="43" customFormat="1" x14ac:dyDescent="0.45">
      <c r="A1096" s="29"/>
      <c r="B1096" s="28" t="s">
        <v>59</v>
      </c>
      <c r="C1096" s="29" t="s">
        <v>2196</v>
      </c>
      <c r="D1096" s="28" t="s">
        <v>101</v>
      </c>
      <c r="E1096" s="28" t="s">
        <v>2170</v>
      </c>
      <c r="F1096" s="28" t="s">
        <v>2383</v>
      </c>
      <c r="G1096" s="29"/>
      <c r="H1096" s="30" t="str">
        <f t="shared" si="233"/>
        <v>GUP-FF03-P1SGE-138202</v>
      </c>
      <c r="I1096" s="30" t="s">
        <v>2384</v>
      </c>
      <c r="J1096" s="28" t="s">
        <v>65</v>
      </c>
      <c r="K1096" s="31">
        <v>44817</v>
      </c>
      <c r="L1096" s="31">
        <v>44957</v>
      </c>
      <c r="M1096" s="28" t="s">
        <v>2149</v>
      </c>
      <c r="N1096" s="28" t="s">
        <v>2150</v>
      </c>
      <c r="O1096" s="28" t="s">
        <v>52</v>
      </c>
      <c r="P1096" s="28"/>
      <c r="Q1096" s="28"/>
      <c r="R1096" s="28"/>
      <c r="S1096" s="28" t="s">
        <v>2151</v>
      </c>
      <c r="T1096" s="29" t="s">
        <v>67</v>
      </c>
      <c r="U1096" s="33" t="s">
        <v>2120</v>
      </c>
      <c r="V1096" s="34" t="s">
        <v>2151</v>
      </c>
      <c r="W1096" s="34">
        <v>2</v>
      </c>
      <c r="X1096" s="162">
        <v>45778</v>
      </c>
      <c r="Y1096" s="162">
        <v>45840</v>
      </c>
      <c r="Z1096" s="30"/>
      <c r="AA1096" s="119" t="str" cm="1">
        <f t="array" ref="AA1096">IF(AB1096="","",INDEX(AG1096:DR1096,_xlfn.XMATCH(AB1096,AG1096:DR1096)-1))</f>
        <v>DE-GUP-DT-E-23-283</v>
      </c>
      <c r="AB1096" s="120">
        <f t="shared" si="235"/>
        <v>44993</v>
      </c>
      <c r="AC1096" s="119" cm="1">
        <f t="array" ref="AC1096">IF(AB1096="","",INDEX(AG1096:DR1096,_xlfn.XMATCH(AB1096,AG1096:DR1096)+1))</f>
        <v>0</v>
      </c>
      <c r="AD1096" s="119" t="str" cm="1">
        <f t="array" ref="AD1096">IF(AE1096="","",INDEX(AG1096:DR1096,_xlfn.XMATCH(AE1096,AG1096:DR1096)-1))</f>
        <v>CRS-GUP-DHI-DT-23-1561</v>
      </c>
      <c r="AE1096" s="120">
        <f t="shared" si="236"/>
        <v>44980</v>
      </c>
      <c r="AF1096" s="119" t="str" cm="1">
        <f t="array" ref="AF1096">IF(AE1096="","",INDEX(AG1096:DR1096,_xlfn.XMATCH(AE1096,AG1096:DR1096)+1))</f>
        <v>AA</v>
      </c>
      <c r="AG1096" s="43" t="s">
        <v>2378</v>
      </c>
      <c r="AH1096" s="117">
        <v>44827</v>
      </c>
      <c r="AI1096" s="199" t="s">
        <v>90</v>
      </c>
      <c r="AJ1096" s="43" t="s">
        <v>5453</v>
      </c>
      <c r="AK1096" s="117">
        <v>44884</v>
      </c>
      <c r="AL1096" s="43" t="s">
        <v>92</v>
      </c>
      <c r="AM1096" s="43" t="s">
        <v>5811</v>
      </c>
      <c r="AN1096" s="117">
        <v>44911</v>
      </c>
      <c r="AO1096" s="43" t="s">
        <v>52</v>
      </c>
      <c r="AP1096" s="43" t="s">
        <v>5997</v>
      </c>
      <c r="AQ1096" s="117">
        <v>44923</v>
      </c>
      <c r="AR1096" s="43" t="s">
        <v>92</v>
      </c>
      <c r="AS1096" s="43" t="s">
        <v>6209</v>
      </c>
      <c r="AT1096" s="117">
        <v>44945</v>
      </c>
      <c r="AU1096" s="43" t="s">
        <v>337</v>
      </c>
      <c r="AV1096" s="43" t="s">
        <v>6571</v>
      </c>
      <c r="AW1096" s="117">
        <v>44980</v>
      </c>
      <c r="AX1096" s="43" t="s">
        <v>84</v>
      </c>
      <c r="AY1096" s="43" t="s">
        <v>6764</v>
      </c>
      <c r="AZ1096" s="117">
        <v>44993</v>
      </c>
      <c r="BA1096" s="43">
        <v>0</v>
      </c>
      <c r="BC1096" s="117"/>
      <c r="BF1096" s="117"/>
      <c r="BI1096" s="117"/>
      <c r="BL1096" s="117"/>
      <c r="BR1096" s="117"/>
      <c r="BX1096" s="117"/>
      <c r="CD1096" s="117"/>
      <c r="CJ1096" s="117"/>
      <c r="CP1096" s="117"/>
      <c r="CV1096" s="117"/>
      <c r="DB1096" s="117"/>
      <c r="DH1096" s="117"/>
      <c r="DN1096" s="117"/>
      <c r="DS1096" s="31" cm="1">
        <f t="array" ref="DS1096">_xlfn.TAKE(_xlfn.CHOOSECOLS(_xlfn.WRAPROWS($AG1096:$DR1096,6),2),1)</f>
        <v>44827</v>
      </c>
      <c r="DT1096" s="31" cm="1">
        <f t="array" ref="DT1096">_xlfn.TAKE(_xlfn._xlws.FILTER(_xlfn.CHOOSECOLS(_xlfn.WRAPROWS($AG1096:$DR1096,6),2),
(_xlfn.CHOOSECOLS(_xlfn.WRAPROWS($AG1096:$DR1096,6),3) = "0") +
(_xlfn.CHOOSECOLS(_xlfn.WRAPROWS($AG1096:$DR1096,6),3) = 0) +
(_xlfn.CHOOSECOLS(_xlfn.WRAPROWS($AG1096:$DR1096,6),3) = "0(CP)")),1)</f>
        <v>44993</v>
      </c>
    </row>
    <row r="1097" spans="1:124" s="43" customFormat="1" x14ac:dyDescent="0.45">
      <c r="A1097" s="29"/>
      <c r="B1097" s="28" t="s">
        <v>59</v>
      </c>
      <c r="C1097" s="29" t="s">
        <v>2146</v>
      </c>
      <c r="D1097" s="28" t="s">
        <v>101</v>
      </c>
      <c r="E1097" s="28" t="s">
        <v>2170</v>
      </c>
      <c r="F1097" s="28" t="s">
        <v>2385</v>
      </c>
      <c r="G1097" s="29"/>
      <c r="H1097" s="30" t="str">
        <f t="shared" si="233"/>
        <v>GUP-FF01-P1SGE-138102</v>
      </c>
      <c r="I1097" s="30" t="s">
        <v>2386</v>
      </c>
      <c r="J1097" s="29" t="s">
        <v>542</v>
      </c>
      <c r="K1097" s="31">
        <v>44817</v>
      </c>
      <c r="L1097" s="31"/>
      <c r="M1097" s="28" t="s">
        <v>2149</v>
      </c>
      <c r="N1097" s="28" t="s">
        <v>2150</v>
      </c>
      <c r="O1097" s="28" t="s">
        <v>52</v>
      </c>
      <c r="P1097" s="28"/>
      <c r="Q1097" s="28"/>
      <c r="R1097" s="28"/>
      <c r="S1097" s="28" t="s">
        <v>2151</v>
      </c>
      <c r="T1097" s="29" t="s">
        <v>67</v>
      </c>
      <c r="U1097" s="33" t="s">
        <v>2120</v>
      </c>
      <c r="V1097" s="34" t="s">
        <v>2151</v>
      </c>
      <c r="W1097" s="34">
        <v>2</v>
      </c>
      <c r="X1097" s="162">
        <v>45778</v>
      </c>
      <c r="Y1097" s="162">
        <v>45840</v>
      </c>
      <c r="Z1097" s="30"/>
      <c r="AA1097" s="119" t="str" cm="1">
        <f t="array" ref="AA1097">IF(AB1097="","",INDEX(AG1097:DR1097,_xlfn.XMATCH(AB1097,AG1097:DR1097)-1))</f>
        <v>DE-GUP-DT-E-23-785</v>
      </c>
      <c r="AB1097" s="120">
        <f t="shared" si="235"/>
        <v>45170</v>
      </c>
      <c r="AC1097" s="119" cm="1">
        <f t="array" ref="AC1097">IF(AB1097="","",INDEX(AG1097:DR1097,_xlfn.XMATCH(AB1097,AG1097:DR1097)+1))</f>
        <v>3</v>
      </c>
      <c r="AD1097" s="119" t="str" cm="1">
        <f t="array" ref="AD1097">IF(AE1097="","",INDEX(AG1097:DR1097,_xlfn.XMATCH(AE1097,AG1097:DR1097)-1))</f>
        <v>CRS-GUP-DHI-DT-23-1561</v>
      </c>
      <c r="AE1097" s="120">
        <f t="shared" si="236"/>
        <v>44980</v>
      </c>
      <c r="AF1097" s="119" t="str" cm="1">
        <f t="array" ref="AF1097">IF(AE1097="","",INDEX(AG1097:DR1097,_xlfn.XMATCH(AE1097,AG1097:DR1097)+1))</f>
        <v>NC</v>
      </c>
      <c r="AG1097" s="43" t="s">
        <v>2378</v>
      </c>
      <c r="AH1097" s="117">
        <v>44827</v>
      </c>
      <c r="AI1097" s="199">
        <v>0</v>
      </c>
      <c r="AJ1097" s="43" t="s">
        <v>5453</v>
      </c>
      <c r="AK1097" s="117">
        <v>44884</v>
      </c>
      <c r="AL1097" s="43" t="s">
        <v>92</v>
      </c>
      <c r="AM1097" s="43" t="s">
        <v>5811</v>
      </c>
      <c r="AN1097" s="117">
        <v>44911</v>
      </c>
      <c r="AO1097" s="43">
        <v>1</v>
      </c>
      <c r="AP1097" s="43" t="s">
        <v>5997</v>
      </c>
      <c r="AQ1097" s="117">
        <v>44923</v>
      </c>
      <c r="AR1097" s="43" t="s">
        <v>92</v>
      </c>
      <c r="AS1097" s="43" t="s">
        <v>6209</v>
      </c>
      <c r="AT1097" s="117">
        <v>44945</v>
      </c>
      <c r="AU1097" s="43">
        <v>2</v>
      </c>
      <c r="AV1097" s="43" t="s">
        <v>6571</v>
      </c>
      <c r="AW1097" s="117">
        <v>44980</v>
      </c>
      <c r="AX1097" s="43" t="s">
        <v>73</v>
      </c>
      <c r="AY1097" s="43" t="s">
        <v>7865</v>
      </c>
      <c r="AZ1097" s="117">
        <v>45170</v>
      </c>
      <c r="BA1097" s="43">
        <v>3</v>
      </c>
      <c r="BC1097" s="117"/>
      <c r="BF1097" s="117"/>
      <c r="BI1097" s="117"/>
      <c r="BL1097" s="117"/>
      <c r="BR1097" s="117"/>
      <c r="BX1097" s="117"/>
      <c r="CD1097" s="117"/>
      <c r="CJ1097" s="117"/>
      <c r="CP1097" s="117"/>
      <c r="CV1097" s="117"/>
      <c r="DB1097" s="117"/>
      <c r="DH1097" s="117"/>
      <c r="DN1097" s="117"/>
      <c r="DS1097" s="31" cm="1">
        <f t="array" ref="DS1097">_xlfn.TAKE(_xlfn.CHOOSECOLS(_xlfn.WRAPROWS($AG1097:$DR1097,6),2),1)</f>
        <v>44827</v>
      </c>
      <c r="DT1097" s="31" cm="1">
        <f t="array" ref="DT1097">_xlfn.TAKE(_xlfn._xlws.FILTER(_xlfn.CHOOSECOLS(_xlfn.WRAPROWS($AG1097:$DR1097,6),2),
(_xlfn.CHOOSECOLS(_xlfn.WRAPROWS($AG1097:$DR1097,6),3) = "0") +
(_xlfn.CHOOSECOLS(_xlfn.WRAPROWS($AG1097:$DR1097,6),3) = 0) +
(_xlfn.CHOOSECOLS(_xlfn.WRAPROWS($AG1097:$DR1097,6),3) = "0(CP)")),1)</f>
        <v>44827</v>
      </c>
    </row>
    <row r="1098" spans="1:124" s="114" customFormat="1" x14ac:dyDescent="0.45">
      <c r="A1098" s="38"/>
      <c r="B1098" s="28" t="s">
        <v>59</v>
      </c>
      <c r="C1098" s="38" t="s">
        <v>2237</v>
      </c>
      <c r="D1098" s="28" t="s">
        <v>101</v>
      </c>
      <c r="E1098" s="28" t="s">
        <v>2170</v>
      </c>
      <c r="F1098" s="28" t="s">
        <v>2387</v>
      </c>
      <c r="G1098" s="38"/>
      <c r="H1098" s="30" t="str">
        <f t="shared" si="233"/>
        <v>GUP-FF05-P1SGE-138302</v>
      </c>
      <c r="I1098" s="41" t="s">
        <v>2388</v>
      </c>
      <c r="J1098" s="28" t="s">
        <v>96</v>
      </c>
      <c r="K1098" s="31">
        <v>44817</v>
      </c>
      <c r="L1098" s="31"/>
      <c r="M1098" s="28" t="s">
        <v>2149</v>
      </c>
      <c r="N1098" s="28" t="s">
        <v>2150</v>
      </c>
      <c r="O1098" s="28" t="s">
        <v>52</v>
      </c>
      <c r="P1098" s="28"/>
      <c r="Q1098" s="28"/>
      <c r="R1098" s="28"/>
      <c r="S1098" s="28" t="s">
        <v>2151</v>
      </c>
      <c r="T1098" s="29" t="s">
        <v>67</v>
      </c>
      <c r="U1098" s="39" t="s">
        <v>2120</v>
      </c>
      <c r="V1098" s="40" t="s">
        <v>2151</v>
      </c>
      <c r="W1098" s="34">
        <v>2</v>
      </c>
      <c r="X1098" s="162">
        <v>45778</v>
      </c>
      <c r="Y1098" s="162">
        <v>45840</v>
      </c>
      <c r="Z1098" s="30"/>
      <c r="AA1098" s="107" t="str" cm="1">
        <f t="array" ref="AA1098">IF(AB1098="","",INDEX(AG1098:DR1098,_xlfn.XMATCH(AB1098,AG1098:DR1098)-1))</f>
        <v>DE-GUP-DT-E-22-695</v>
      </c>
      <c r="AB1098" s="113">
        <f t="shared" si="235"/>
        <v>44827</v>
      </c>
      <c r="AC1098" s="107" cm="1">
        <f t="array" ref="AC1098">IF(AB1098="","",INDEX(AG1098:DR1098,_xlfn.XMATCH(AB1098,AG1098:DR1098)+1))</f>
        <v>0</v>
      </c>
      <c r="AD1098" s="107" t="str" cm="1">
        <f t="array" ref="AD1098">IF(AE1098="","",INDEX(AG1098:DR1098,_xlfn.XMATCH(AE1098,AG1098:DR1098)-1))</f>
        <v>CRS-GUP-DHI-DT-22-972</v>
      </c>
      <c r="AE1098" s="113">
        <f t="shared" si="236"/>
        <v>44872</v>
      </c>
      <c r="AF1098" s="107" t="str" cm="1">
        <f t="array" ref="AF1098">IF(AE1098="","",INDEX(AG1098:DR1098,_xlfn.XMATCH(AE1098,AG1098:DR1098)+1))</f>
        <v>NC</v>
      </c>
      <c r="AG1098" s="114" t="s">
        <v>2378</v>
      </c>
      <c r="AH1098" s="115">
        <v>44827</v>
      </c>
      <c r="AI1098" s="198">
        <v>0</v>
      </c>
      <c r="AJ1098" s="114" t="s">
        <v>5317</v>
      </c>
      <c r="AK1098" s="115">
        <v>44872</v>
      </c>
      <c r="AL1098" s="114" t="s">
        <v>73</v>
      </c>
      <c r="AN1098" s="115"/>
      <c r="AQ1098" s="115"/>
      <c r="AT1098" s="115"/>
      <c r="AW1098" s="115"/>
      <c r="AZ1098" s="115"/>
      <c r="BC1098" s="115"/>
      <c r="BF1098" s="115"/>
      <c r="BI1098" s="115"/>
      <c r="BL1098" s="115"/>
      <c r="BR1098" s="115"/>
      <c r="BX1098" s="115"/>
      <c r="CD1098" s="115"/>
      <c r="CJ1098" s="115"/>
      <c r="CP1098" s="115"/>
      <c r="CV1098" s="115"/>
      <c r="DB1098" s="115"/>
      <c r="DH1098" s="115"/>
      <c r="DN1098" s="115"/>
      <c r="DS1098" s="31" cm="1">
        <f t="array" ref="DS1098">_xlfn.TAKE(_xlfn.CHOOSECOLS(_xlfn.WRAPROWS($AG1098:$DR1098,6),2),1)</f>
        <v>44827</v>
      </c>
      <c r="DT1098" s="31" cm="1">
        <f t="array" ref="DT1098">_xlfn.TAKE(_xlfn._xlws.FILTER(_xlfn.CHOOSECOLS(_xlfn.WRAPROWS($AG1098:$DR1098,6),2),
(_xlfn.CHOOSECOLS(_xlfn.WRAPROWS($AG1098:$DR1098,6),3) = "0") +
(_xlfn.CHOOSECOLS(_xlfn.WRAPROWS($AG1098:$DR1098,6),3) = 0) +
(_xlfn.CHOOSECOLS(_xlfn.WRAPROWS($AG1098:$DR1098,6),3) = "0(CP)")),1)</f>
        <v>44827</v>
      </c>
    </row>
    <row r="1099" spans="1:124" s="43" customFormat="1" x14ac:dyDescent="0.45">
      <c r="A1099" s="29"/>
      <c r="B1099" s="28" t="s">
        <v>59</v>
      </c>
      <c r="C1099" s="29" t="s">
        <v>2196</v>
      </c>
      <c r="D1099" s="28" t="s">
        <v>101</v>
      </c>
      <c r="E1099" s="28" t="s">
        <v>2182</v>
      </c>
      <c r="F1099" s="28" t="s">
        <v>2389</v>
      </c>
      <c r="G1099" s="29"/>
      <c r="H1099" s="30" t="str">
        <f t="shared" si="233"/>
        <v>GUP-FF03-P1SGK-139202</v>
      </c>
      <c r="I1099" s="30" t="s">
        <v>2390</v>
      </c>
      <c r="J1099" s="28" t="s">
        <v>65</v>
      </c>
      <c r="K1099" s="31">
        <v>44817</v>
      </c>
      <c r="L1099" s="31">
        <v>44957</v>
      </c>
      <c r="M1099" s="28" t="s">
        <v>2149</v>
      </c>
      <c r="N1099" s="28" t="s">
        <v>2150</v>
      </c>
      <c r="O1099" s="28" t="s">
        <v>52</v>
      </c>
      <c r="P1099" s="28"/>
      <c r="Q1099" s="28"/>
      <c r="R1099" s="28"/>
      <c r="S1099" s="28" t="s">
        <v>2151</v>
      </c>
      <c r="T1099" s="29" t="s">
        <v>67</v>
      </c>
      <c r="U1099" s="33" t="s">
        <v>2120</v>
      </c>
      <c r="V1099" s="34" t="s">
        <v>2151</v>
      </c>
      <c r="W1099" s="34">
        <v>2</v>
      </c>
      <c r="X1099" s="162">
        <v>45778</v>
      </c>
      <c r="Y1099" s="162">
        <v>45840</v>
      </c>
      <c r="Z1099" s="30"/>
      <c r="AA1099" s="119" t="str" cm="1">
        <f t="array" ref="AA1099">IF(AB1099="","",INDEX(AG1099:DR1099,_xlfn.XMATCH(AB1099,AG1099:DR1099)-1))</f>
        <v>DE-GUP-DT-E-23-785</v>
      </c>
      <c r="AB1099" s="120">
        <f t="shared" si="235"/>
        <v>45170</v>
      </c>
      <c r="AC1099" s="119" cm="1">
        <f t="array" ref="AC1099">IF(AB1099="","",INDEX(AG1099:DR1099,_xlfn.XMATCH(AB1099,AG1099:DR1099)+1))</f>
        <v>1</v>
      </c>
      <c r="AD1099" s="119" t="str" cm="1">
        <f t="array" ref="AD1099">IF(AE1099="","",INDEX(AG1099:DR1099,_xlfn.XMATCH(AE1099,AG1099:DR1099)-1))</f>
        <v>자체 CRS 개정 후 제출)</v>
      </c>
      <c r="AE1099" s="120">
        <f t="shared" si="236"/>
        <v>45169</v>
      </c>
      <c r="AF1099" s="119" t="str" cm="1">
        <f t="array" ref="AF1099">IF(AE1099="","",INDEX(AG1099:DR1099,_xlfn.XMATCH(AE1099,AG1099:DR1099)+1))</f>
        <v>N/A</v>
      </c>
      <c r="AG1099" s="43" t="s">
        <v>2378</v>
      </c>
      <c r="AH1099" s="117">
        <v>44827</v>
      </c>
      <c r="AI1099" s="199" t="s">
        <v>90</v>
      </c>
      <c r="AJ1099" s="43" t="s">
        <v>5453</v>
      </c>
      <c r="AK1099" s="117">
        <v>44884</v>
      </c>
      <c r="AL1099" s="43" t="s">
        <v>92</v>
      </c>
      <c r="AM1099" s="43" t="s">
        <v>5811</v>
      </c>
      <c r="AN1099" s="117">
        <v>44911</v>
      </c>
      <c r="AO1099" s="43" t="s">
        <v>52</v>
      </c>
      <c r="AP1099" s="43" t="s">
        <v>5997</v>
      </c>
      <c r="AQ1099" s="117">
        <v>44923</v>
      </c>
      <c r="AR1099" s="43" t="s">
        <v>84</v>
      </c>
      <c r="AS1099" s="43" t="s">
        <v>6231</v>
      </c>
      <c r="AT1099" s="117">
        <v>44952</v>
      </c>
      <c r="AU1099" s="43">
        <v>0</v>
      </c>
      <c r="AV1099" s="43" t="s">
        <v>7828</v>
      </c>
      <c r="AW1099" s="117">
        <v>45169</v>
      </c>
      <c r="AX1099" s="43" t="s">
        <v>456</v>
      </c>
      <c r="AY1099" s="43" t="s">
        <v>7865</v>
      </c>
      <c r="AZ1099" s="117">
        <v>45170</v>
      </c>
      <c r="BA1099" s="43">
        <v>1</v>
      </c>
      <c r="BC1099" s="117"/>
      <c r="BF1099" s="117"/>
      <c r="BI1099" s="117"/>
      <c r="BL1099" s="117"/>
      <c r="BR1099" s="117"/>
      <c r="BX1099" s="117"/>
      <c r="CD1099" s="117"/>
      <c r="CJ1099" s="117"/>
      <c r="CP1099" s="117"/>
      <c r="CV1099" s="117"/>
      <c r="DB1099" s="117"/>
      <c r="DH1099" s="117"/>
      <c r="DN1099" s="117"/>
      <c r="DS1099" s="31" cm="1">
        <f t="array" ref="DS1099">_xlfn.TAKE(_xlfn.CHOOSECOLS(_xlfn.WRAPROWS($AG1099:$DR1099,6),2),1)</f>
        <v>44827</v>
      </c>
      <c r="DT1099" s="31" cm="1">
        <f t="array" ref="DT1099">_xlfn.TAKE(_xlfn._xlws.FILTER(_xlfn.CHOOSECOLS(_xlfn.WRAPROWS($AG1099:$DR1099,6),2),
(_xlfn.CHOOSECOLS(_xlfn.WRAPROWS($AG1099:$DR1099,6),3) = "0") +
(_xlfn.CHOOSECOLS(_xlfn.WRAPROWS($AG1099:$DR1099,6),3) = 0) +
(_xlfn.CHOOSECOLS(_xlfn.WRAPROWS($AG1099:$DR1099,6),3) = "0(CP)")),1)</f>
        <v>44952</v>
      </c>
    </row>
    <row r="1100" spans="1:124" s="43" customFormat="1" x14ac:dyDescent="0.45">
      <c r="A1100" s="29"/>
      <c r="B1100" s="28" t="s">
        <v>59</v>
      </c>
      <c r="C1100" s="29" t="s">
        <v>2146</v>
      </c>
      <c r="D1100" s="28" t="s">
        <v>101</v>
      </c>
      <c r="E1100" s="28" t="s">
        <v>2182</v>
      </c>
      <c r="F1100" s="28" t="s">
        <v>2391</v>
      </c>
      <c r="G1100" s="29"/>
      <c r="H1100" s="30" t="str">
        <f t="shared" si="233"/>
        <v>GUP-FF01-P1SGK-139102</v>
      </c>
      <c r="I1100" s="30" t="s">
        <v>2392</v>
      </c>
      <c r="J1100" s="29" t="s">
        <v>542</v>
      </c>
      <c r="K1100" s="31">
        <v>44817</v>
      </c>
      <c r="L1100" s="31"/>
      <c r="M1100" s="28" t="s">
        <v>2149</v>
      </c>
      <c r="N1100" s="28" t="s">
        <v>2150</v>
      </c>
      <c r="O1100" s="28" t="s">
        <v>52</v>
      </c>
      <c r="P1100" s="28"/>
      <c r="Q1100" s="28"/>
      <c r="R1100" s="28"/>
      <c r="S1100" s="28" t="s">
        <v>2151</v>
      </c>
      <c r="T1100" s="29" t="s">
        <v>67</v>
      </c>
      <c r="U1100" s="33" t="s">
        <v>2120</v>
      </c>
      <c r="V1100" s="34" t="s">
        <v>2151</v>
      </c>
      <c r="W1100" s="34">
        <v>2</v>
      </c>
      <c r="X1100" s="162">
        <v>45778</v>
      </c>
      <c r="Y1100" s="162">
        <v>45840</v>
      </c>
      <c r="Z1100" s="30"/>
      <c r="AA1100" s="119" t="str" cm="1">
        <f t="array" ref="AA1100">IF(AB1100="","",INDEX(AG1100:DR1100,_xlfn.XMATCH(AB1100,AG1100:DR1100)-1))</f>
        <v>DE-GUP-DT-E-24-165</v>
      </c>
      <c r="AB1100" s="120">
        <f t="shared" si="235"/>
        <v>45470</v>
      </c>
      <c r="AC1100" s="119" cm="1">
        <f t="array" ref="AC1100">IF(AB1100="","",INDEX(AG1100:DR1100,_xlfn.XMATCH(AB1100,AG1100:DR1100)+1))</f>
        <v>4</v>
      </c>
      <c r="AD1100" s="119" t="str" cm="1">
        <f t="array" ref="AD1100">IF(AE1100="","",INDEX(AG1100:DR1100,_xlfn.XMATCH(AE1100,AG1100:DR1100)-1))</f>
        <v>자체 CRS 개정 후 제출</v>
      </c>
      <c r="AE1100" s="120">
        <f t="shared" si="236"/>
        <v>45469</v>
      </c>
      <c r="AF1100" s="119" t="str" cm="1">
        <f t="array" ref="AF1100">IF(AE1100="","",INDEX(AG1100:DR1100,_xlfn.XMATCH(AE1100,AG1100:DR1100)+1))</f>
        <v>N/A</v>
      </c>
      <c r="AG1100" s="43" t="s">
        <v>2378</v>
      </c>
      <c r="AH1100" s="117">
        <v>44827</v>
      </c>
      <c r="AI1100" s="199">
        <v>0</v>
      </c>
      <c r="AJ1100" s="43" t="s">
        <v>5453</v>
      </c>
      <c r="AK1100" s="117">
        <v>44884</v>
      </c>
      <c r="AL1100" s="43" t="s">
        <v>92</v>
      </c>
      <c r="AM1100" s="43" t="s">
        <v>5811</v>
      </c>
      <c r="AN1100" s="117">
        <v>44911</v>
      </c>
      <c r="AO1100" s="43">
        <v>1</v>
      </c>
      <c r="AP1100" s="43" t="s">
        <v>5997</v>
      </c>
      <c r="AQ1100" s="117">
        <v>44923</v>
      </c>
      <c r="AR1100" s="43" t="s">
        <v>73</v>
      </c>
      <c r="AS1100" s="43" t="s">
        <v>7865</v>
      </c>
      <c r="AT1100" s="117">
        <v>45170</v>
      </c>
      <c r="AU1100" s="43">
        <v>2</v>
      </c>
      <c r="AV1100" s="43" t="s">
        <v>7828</v>
      </c>
      <c r="AW1100" s="117">
        <v>45217</v>
      </c>
      <c r="AX1100" s="43" t="s">
        <v>456</v>
      </c>
      <c r="AY1100" s="43" t="s">
        <v>7961</v>
      </c>
      <c r="AZ1100" s="117">
        <v>45218</v>
      </c>
      <c r="BA1100" s="43">
        <v>3</v>
      </c>
      <c r="BB1100" s="43" t="s">
        <v>7690</v>
      </c>
      <c r="BC1100" s="117">
        <v>45469</v>
      </c>
      <c r="BD1100" s="43" t="s">
        <v>456</v>
      </c>
      <c r="BE1100" s="43" t="s">
        <v>8452</v>
      </c>
      <c r="BF1100" s="117">
        <v>45470</v>
      </c>
      <c r="BG1100" s="43">
        <v>4</v>
      </c>
      <c r="BI1100" s="117"/>
      <c r="BL1100" s="117"/>
      <c r="BR1100" s="117"/>
      <c r="BX1100" s="117"/>
      <c r="CD1100" s="117"/>
      <c r="CJ1100" s="117"/>
      <c r="CP1100" s="117"/>
      <c r="CV1100" s="117"/>
      <c r="DB1100" s="117"/>
      <c r="DH1100" s="117"/>
      <c r="DN1100" s="117"/>
      <c r="DS1100" s="31" cm="1">
        <f t="array" ref="DS1100">_xlfn.TAKE(_xlfn.CHOOSECOLS(_xlfn.WRAPROWS($AG1100:$DR1100,6),2),1)</f>
        <v>44827</v>
      </c>
      <c r="DT1100" s="31" cm="1">
        <f t="array" ref="DT1100">_xlfn.TAKE(_xlfn._xlws.FILTER(_xlfn.CHOOSECOLS(_xlfn.WRAPROWS($AG1100:$DR1100,6),2),
(_xlfn.CHOOSECOLS(_xlfn.WRAPROWS($AG1100:$DR1100,6),3) = "0") +
(_xlfn.CHOOSECOLS(_xlfn.WRAPROWS($AG1100:$DR1100,6),3) = 0) +
(_xlfn.CHOOSECOLS(_xlfn.WRAPROWS($AG1100:$DR1100,6),3) = "0(CP)")),1)</f>
        <v>44827</v>
      </c>
    </row>
    <row r="1101" spans="1:124" s="114" customFormat="1" x14ac:dyDescent="0.45">
      <c r="A1101" s="38"/>
      <c r="B1101" s="28" t="s">
        <v>59</v>
      </c>
      <c r="C1101" s="38" t="s">
        <v>2237</v>
      </c>
      <c r="D1101" s="28" t="s">
        <v>101</v>
      </c>
      <c r="E1101" s="28" t="s">
        <v>2182</v>
      </c>
      <c r="F1101" s="28" t="s">
        <v>2393</v>
      </c>
      <c r="G1101" s="38"/>
      <c r="H1101" s="30" t="str">
        <f t="shared" si="233"/>
        <v>GUP-FF05-P1SGK-139302</v>
      </c>
      <c r="I1101" s="41" t="s">
        <v>2394</v>
      </c>
      <c r="J1101" s="28" t="s">
        <v>96</v>
      </c>
      <c r="K1101" s="31">
        <v>44817</v>
      </c>
      <c r="L1101" s="31"/>
      <c r="M1101" s="28" t="s">
        <v>2149</v>
      </c>
      <c r="N1101" s="28" t="s">
        <v>2150</v>
      </c>
      <c r="O1101" s="28" t="s">
        <v>52</v>
      </c>
      <c r="P1101" s="28"/>
      <c r="Q1101" s="28"/>
      <c r="R1101" s="28"/>
      <c r="S1101" s="28" t="s">
        <v>2151</v>
      </c>
      <c r="T1101" s="29" t="s">
        <v>67</v>
      </c>
      <c r="U1101" s="39" t="s">
        <v>2120</v>
      </c>
      <c r="V1101" s="40" t="s">
        <v>2151</v>
      </c>
      <c r="W1101" s="34">
        <v>2</v>
      </c>
      <c r="X1101" s="162">
        <v>45778</v>
      </c>
      <c r="Y1101" s="162">
        <v>45840</v>
      </c>
      <c r="Z1101" s="30"/>
      <c r="AA1101" s="107" t="str" cm="1">
        <f t="array" ref="AA1101">IF(AB1101="","",INDEX(AG1101:DR1101,_xlfn.XMATCH(AB1101,AG1101:DR1101)-1))</f>
        <v>DE-GUP-DT-E-22-674</v>
      </c>
      <c r="AB1101" s="113">
        <f t="shared" si="235"/>
        <v>44820</v>
      </c>
      <c r="AC1101" s="107" cm="1">
        <f t="array" ref="AC1101">IF(AB1101="","",INDEX(AG1101:DR1101,_xlfn.XMATCH(AB1101,AG1101:DR1101)+1))</f>
        <v>0</v>
      </c>
      <c r="AD1101" s="107" t="str" cm="1">
        <f t="array" ref="AD1101">IF(AE1101="","",INDEX(AG1101:DR1101,_xlfn.XMATCH(AE1101,AG1101:DR1101)-1))</f>
        <v>CRS-GUP-DHI-DT-22-971</v>
      </c>
      <c r="AE1101" s="113">
        <f t="shared" si="236"/>
        <v>44872</v>
      </c>
      <c r="AF1101" s="107" t="str" cm="1">
        <f t="array" ref="AF1101">IF(AE1101="","",INDEX(AG1101:DR1101,_xlfn.XMATCH(AE1101,AG1101:DR1101)+1))</f>
        <v>NC</v>
      </c>
      <c r="AG1101" s="114" t="s">
        <v>2164</v>
      </c>
      <c r="AH1101" s="115">
        <v>44820</v>
      </c>
      <c r="AI1101" s="198">
        <v>0</v>
      </c>
      <c r="AJ1101" s="114" t="s">
        <v>5316</v>
      </c>
      <c r="AK1101" s="115">
        <v>44872</v>
      </c>
      <c r="AL1101" s="114" t="s">
        <v>73</v>
      </c>
      <c r="AN1101" s="115"/>
      <c r="AQ1101" s="115"/>
      <c r="AT1101" s="115"/>
      <c r="AW1101" s="115"/>
      <c r="AZ1101" s="115"/>
      <c r="BC1101" s="115"/>
      <c r="BF1101" s="115"/>
      <c r="BI1101" s="115"/>
      <c r="BL1101" s="115"/>
      <c r="BR1101" s="115"/>
      <c r="BX1101" s="115"/>
      <c r="CD1101" s="115"/>
      <c r="CJ1101" s="115"/>
      <c r="CP1101" s="115"/>
      <c r="CV1101" s="115"/>
      <c r="DB1101" s="115"/>
      <c r="DH1101" s="115"/>
      <c r="DN1101" s="115"/>
      <c r="DS1101" s="31" cm="1">
        <f t="array" ref="DS1101">_xlfn.TAKE(_xlfn.CHOOSECOLS(_xlfn.WRAPROWS($AG1101:$DR1101,6),2),1)</f>
        <v>44820</v>
      </c>
      <c r="DT1101" s="31" cm="1">
        <f t="array" ref="DT1101">_xlfn.TAKE(_xlfn._xlws.FILTER(_xlfn.CHOOSECOLS(_xlfn.WRAPROWS($AG1101:$DR1101,6),2),
(_xlfn.CHOOSECOLS(_xlfn.WRAPROWS($AG1101:$DR1101,6),3) = "0") +
(_xlfn.CHOOSECOLS(_xlfn.WRAPROWS($AG1101:$DR1101,6),3) = 0) +
(_xlfn.CHOOSECOLS(_xlfn.WRAPROWS($AG1101:$DR1101,6),3) = "0(CP)")),1)</f>
        <v>44820</v>
      </c>
    </row>
    <row r="1102" spans="1:124" s="43" customFormat="1" x14ac:dyDescent="0.45">
      <c r="A1102" s="29"/>
      <c r="B1102" s="28" t="s">
        <v>59</v>
      </c>
      <c r="C1102" s="29" t="s">
        <v>2196</v>
      </c>
      <c r="D1102" s="28" t="s">
        <v>101</v>
      </c>
      <c r="E1102" s="28" t="s">
        <v>2191</v>
      </c>
      <c r="F1102" s="28" t="s">
        <v>2395</v>
      </c>
      <c r="G1102" s="29"/>
      <c r="H1102" s="30" t="str">
        <f t="shared" si="233"/>
        <v>GUP-FF03-P1CYE-139902</v>
      </c>
      <c r="I1102" s="30" t="s">
        <v>2396</v>
      </c>
      <c r="J1102" s="28" t="s">
        <v>96</v>
      </c>
      <c r="K1102" s="31">
        <v>44817</v>
      </c>
      <c r="L1102" s="31"/>
      <c r="M1102" s="28" t="s">
        <v>2149</v>
      </c>
      <c r="N1102" s="28" t="s">
        <v>2150</v>
      </c>
      <c r="O1102" s="28" t="s">
        <v>52</v>
      </c>
      <c r="P1102" s="29" t="s">
        <v>53</v>
      </c>
      <c r="Q1102" s="28"/>
      <c r="R1102" s="28"/>
      <c r="S1102" s="28" t="s">
        <v>2151</v>
      </c>
      <c r="T1102" s="29" t="s">
        <v>67</v>
      </c>
      <c r="U1102" s="33" t="s">
        <v>2120</v>
      </c>
      <c r="V1102" s="34" t="s">
        <v>2151</v>
      </c>
      <c r="W1102" s="34">
        <v>3</v>
      </c>
      <c r="X1102" s="162">
        <v>45778</v>
      </c>
      <c r="Y1102" s="162">
        <v>45840</v>
      </c>
      <c r="Z1102" s="30"/>
      <c r="AA1102" s="119" t="str" cm="1">
        <f t="array" ref="AA1102">IF(AB1102="","",INDEX(AG1102:DR1102,_xlfn.XMATCH(AB1102,AG1102:DR1102)-1))</f>
        <v>DE-GUP-DT-E-24-067</v>
      </c>
      <c r="AB1102" s="120">
        <f t="shared" si="235"/>
        <v>45358</v>
      </c>
      <c r="AC1102" s="119" cm="1">
        <f t="array" ref="AC1102">IF(AB1102="","",INDEX(AG1102:DR1102,_xlfn.XMATCH(AB1102,AG1102:DR1102)+1))</f>
        <v>4</v>
      </c>
      <c r="AD1102" s="119" t="str" cm="1">
        <f t="array" ref="AD1102">IF(AE1102="","",INDEX(AG1102:DR1102,_xlfn.XMATCH(AE1102,AG1102:DR1102)-1))</f>
        <v>자체 CRS 개정 후 제출</v>
      </c>
      <c r="AE1102" s="120">
        <f t="shared" si="236"/>
        <v>45357</v>
      </c>
      <c r="AF1102" s="119" t="str" cm="1">
        <f t="array" ref="AF1102">IF(AE1102="","",INDEX(AG1102:DR1102,_xlfn.XMATCH(AE1102,AG1102:DR1102)+1))</f>
        <v>N/A</v>
      </c>
      <c r="AG1102" s="43" t="s">
        <v>2378</v>
      </c>
      <c r="AH1102" s="117">
        <v>44827</v>
      </c>
      <c r="AI1102" s="199">
        <v>0</v>
      </c>
      <c r="AJ1102" s="43" t="s">
        <v>5317</v>
      </c>
      <c r="AK1102" s="117">
        <v>44872</v>
      </c>
      <c r="AL1102" s="43" t="s">
        <v>92</v>
      </c>
      <c r="AM1102" s="43" t="s">
        <v>5951</v>
      </c>
      <c r="AN1102" s="117">
        <v>44918</v>
      </c>
      <c r="AO1102" s="43">
        <v>1</v>
      </c>
      <c r="AP1102" s="43" t="s">
        <v>6363</v>
      </c>
      <c r="AQ1102" s="117">
        <v>44960</v>
      </c>
      <c r="AR1102" s="43" t="s">
        <v>73</v>
      </c>
      <c r="AS1102" s="43" t="s">
        <v>7168</v>
      </c>
      <c r="AT1102" s="117">
        <v>45030</v>
      </c>
      <c r="AU1102" s="43">
        <v>2</v>
      </c>
      <c r="AV1102" s="43" t="s">
        <v>7292</v>
      </c>
      <c r="AW1102" s="117">
        <v>45048</v>
      </c>
      <c r="AX1102" s="43" t="s">
        <v>73</v>
      </c>
      <c r="AY1102" s="43" t="s">
        <v>7923</v>
      </c>
      <c r="AZ1102" s="117">
        <v>45196</v>
      </c>
      <c r="BA1102" s="43">
        <v>3</v>
      </c>
      <c r="BB1102" s="43" t="s">
        <v>7690</v>
      </c>
      <c r="BC1102" s="117">
        <v>45357</v>
      </c>
      <c r="BD1102" s="43" t="s">
        <v>456</v>
      </c>
      <c r="BE1102" s="43" t="s">
        <v>8252</v>
      </c>
      <c r="BF1102" s="117">
        <v>45358</v>
      </c>
      <c r="BG1102" s="43">
        <v>4</v>
      </c>
      <c r="BI1102" s="117"/>
      <c r="BL1102" s="117"/>
      <c r="BR1102" s="117"/>
      <c r="BX1102" s="117"/>
      <c r="CD1102" s="117"/>
      <c r="CJ1102" s="117"/>
      <c r="CP1102" s="117"/>
      <c r="CV1102" s="117"/>
      <c r="DB1102" s="117"/>
      <c r="DH1102" s="117"/>
      <c r="DN1102" s="117"/>
      <c r="DS1102" s="31" cm="1">
        <f t="array" ref="DS1102">_xlfn.TAKE(_xlfn.CHOOSECOLS(_xlfn.WRAPROWS($AG1102:$DR1102,6),2),1)</f>
        <v>44827</v>
      </c>
      <c r="DT1102" s="31" cm="1">
        <f t="array" ref="DT1102">_xlfn.TAKE(_xlfn._xlws.FILTER(_xlfn.CHOOSECOLS(_xlfn.WRAPROWS($AG1102:$DR1102,6),2),
(_xlfn.CHOOSECOLS(_xlfn.WRAPROWS($AG1102:$DR1102,6),3) = "0") +
(_xlfn.CHOOSECOLS(_xlfn.WRAPROWS($AG1102:$DR1102,6),3) = 0) +
(_xlfn.CHOOSECOLS(_xlfn.WRAPROWS($AG1102:$DR1102,6),3) = "0(CP)")),1)</f>
        <v>44827</v>
      </c>
    </row>
    <row r="1103" spans="1:124" s="43" customFormat="1" x14ac:dyDescent="0.45">
      <c r="A1103" s="29"/>
      <c r="B1103" s="28" t="s">
        <v>59</v>
      </c>
      <c r="C1103" s="29" t="s">
        <v>2242</v>
      </c>
      <c r="D1103" s="28" t="s">
        <v>101</v>
      </c>
      <c r="E1103" s="28" t="s">
        <v>2191</v>
      </c>
      <c r="F1103" s="28" t="s">
        <v>2397</v>
      </c>
      <c r="G1103" s="29"/>
      <c r="H1103" s="30" t="str">
        <f t="shared" si="233"/>
        <v>GUP-FF02-P1CYE-139802</v>
      </c>
      <c r="I1103" s="30" t="s">
        <v>2398</v>
      </c>
      <c r="J1103" s="29" t="s">
        <v>542</v>
      </c>
      <c r="K1103" s="31">
        <v>44817</v>
      </c>
      <c r="L1103" s="31"/>
      <c r="M1103" s="28" t="s">
        <v>2149</v>
      </c>
      <c r="N1103" s="28" t="s">
        <v>2150</v>
      </c>
      <c r="O1103" s="28" t="s">
        <v>52</v>
      </c>
      <c r="P1103" s="29" t="s">
        <v>53</v>
      </c>
      <c r="Q1103" s="28"/>
      <c r="R1103" s="28"/>
      <c r="S1103" s="28" t="s">
        <v>2151</v>
      </c>
      <c r="T1103" s="29" t="s">
        <v>67</v>
      </c>
      <c r="U1103" s="33" t="s">
        <v>2120</v>
      </c>
      <c r="V1103" s="34" t="s">
        <v>2151</v>
      </c>
      <c r="W1103" s="34">
        <v>2</v>
      </c>
      <c r="X1103" s="162">
        <v>45778</v>
      </c>
      <c r="Y1103" s="162">
        <v>45840</v>
      </c>
      <c r="Z1103" s="30"/>
      <c r="AA1103" s="119" t="str" cm="1">
        <f t="array" ref="AA1103">IF(AB1103="","",INDEX(AG1103:DR1103,_xlfn.XMATCH(AB1103,AG1103:DR1103)-1))</f>
        <v>DE-GUP-DT-E-23-831</v>
      </c>
      <c r="AB1103" s="120">
        <f t="shared" si="235"/>
        <v>45196</v>
      </c>
      <c r="AC1103" s="119" cm="1">
        <f t="array" ref="AC1103">IF(AB1103="","",INDEX(AG1103:DR1103,_xlfn.XMATCH(AB1103,AG1103:DR1103)+1))</f>
        <v>3</v>
      </c>
      <c r="AD1103" s="119" t="str" cm="1">
        <f t="array" ref="AD1103">IF(AE1103="","",INDEX(AG1103:DR1103,_xlfn.XMATCH(AE1103,AG1103:DR1103)-1))</f>
        <v>CRS-GUP-DHI-DT-23-1889</v>
      </c>
      <c r="AE1103" s="120">
        <f t="shared" si="236"/>
        <v>45048</v>
      </c>
      <c r="AF1103" s="119" t="str" cm="1">
        <f t="array" ref="AF1103">IF(AE1103="","",INDEX(AG1103:DR1103,_xlfn.XMATCH(AE1103,AG1103:DR1103)+1))</f>
        <v>NC</v>
      </c>
      <c r="AG1103" s="43" t="s">
        <v>2378</v>
      </c>
      <c r="AH1103" s="117">
        <v>44827</v>
      </c>
      <c r="AI1103" s="199">
        <v>0</v>
      </c>
      <c r="AJ1103" s="43" t="s">
        <v>5317</v>
      </c>
      <c r="AK1103" s="117">
        <v>44872</v>
      </c>
      <c r="AL1103" s="43" t="s">
        <v>92</v>
      </c>
      <c r="AM1103" s="43" t="s">
        <v>5951</v>
      </c>
      <c r="AN1103" s="117">
        <v>44918</v>
      </c>
      <c r="AO1103" s="43">
        <v>1</v>
      </c>
      <c r="AP1103" s="43" t="s">
        <v>6363</v>
      </c>
      <c r="AQ1103" s="117">
        <v>44960</v>
      </c>
      <c r="AR1103" s="43" t="s">
        <v>73</v>
      </c>
      <c r="AS1103" s="43" t="s">
        <v>7168</v>
      </c>
      <c r="AT1103" s="117">
        <v>45030</v>
      </c>
      <c r="AU1103" s="43">
        <v>2</v>
      </c>
      <c r="AV1103" s="43" t="s">
        <v>7292</v>
      </c>
      <c r="AW1103" s="117">
        <v>45048</v>
      </c>
      <c r="AX1103" s="43" t="s">
        <v>73</v>
      </c>
      <c r="AY1103" s="43" t="s">
        <v>7923</v>
      </c>
      <c r="AZ1103" s="117">
        <v>45196</v>
      </c>
      <c r="BA1103" s="43">
        <v>3</v>
      </c>
      <c r="BC1103" s="117"/>
      <c r="BF1103" s="117"/>
      <c r="BI1103" s="117"/>
      <c r="BL1103" s="117"/>
      <c r="BR1103" s="117"/>
      <c r="BX1103" s="117"/>
      <c r="CD1103" s="117"/>
      <c r="CJ1103" s="117"/>
      <c r="CP1103" s="117"/>
      <c r="CV1103" s="117"/>
      <c r="DB1103" s="117"/>
      <c r="DH1103" s="117"/>
      <c r="DN1103" s="117"/>
      <c r="DS1103" s="31" cm="1">
        <f t="array" ref="DS1103">_xlfn.TAKE(_xlfn.CHOOSECOLS(_xlfn.WRAPROWS($AG1103:$DR1103,6),2),1)</f>
        <v>44827</v>
      </c>
      <c r="DT1103" s="31" cm="1">
        <f t="array" ref="DT1103">_xlfn.TAKE(_xlfn._xlws.FILTER(_xlfn.CHOOSECOLS(_xlfn.WRAPROWS($AG1103:$DR1103,6),2),
(_xlfn.CHOOSECOLS(_xlfn.WRAPROWS($AG1103:$DR1103,6),3) = "0") +
(_xlfn.CHOOSECOLS(_xlfn.WRAPROWS($AG1103:$DR1103,6),3) = 0) +
(_xlfn.CHOOSECOLS(_xlfn.WRAPROWS($AG1103:$DR1103,6),3) = "0(CP)")),1)</f>
        <v>44827</v>
      </c>
    </row>
    <row r="1104" spans="1:124" s="43" customFormat="1" x14ac:dyDescent="0.45">
      <c r="A1104" s="29"/>
      <c r="B1104" s="28" t="s">
        <v>59</v>
      </c>
      <c r="C1104" s="29" t="s">
        <v>2146</v>
      </c>
      <c r="D1104" s="28" t="s">
        <v>101</v>
      </c>
      <c r="E1104" s="28" t="s">
        <v>2186</v>
      </c>
      <c r="F1104" s="28" t="s">
        <v>2399</v>
      </c>
      <c r="G1104" s="29"/>
      <c r="H1104" s="30" t="str">
        <f t="shared" si="233"/>
        <v>GUP-FF01-P1SGZ-139702</v>
      </c>
      <c r="I1104" s="30" t="s">
        <v>2400</v>
      </c>
      <c r="J1104" s="29" t="s">
        <v>542</v>
      </c>
      <c r="K1104" s="31">
        <v>44817</v>
      </c>
      <c r="L1104" s="31"/>
      <c r="M1104" s="28" t="s">
        <v>2149</v>
      </c>
      <c r="N1104" s="28" t="s">
        <v>2150</v>
      </c>
      <c r="O1104" s="28" t="s">
        <v>52</v>
      </c>
      <c r="P1104" s="28"/>
      <c r="Q1104" s="28"/>
      <c r="R1104" s="28"/>
      <c r="S1104" s="28" t="s">
        <v>2151</v>
      </c>
      <c r="T1104" s="29" t="s">
        <v>67</v>
      </c>
      <c r="U1104" s="33" t="s">
        <v>2120</v>
      </c>
      <c r="V1104" s="34" t="s">
        <v>2151</v>
      </c>
      <c r="W1104" s="34">
        <v>2</v>
      </c>
      <c r="X1104" s="162">
        <v>45778</v>
      </c>
      <c r="Y1104" s="162">
        <v>45840</v>
      </c>
      <c r="Z1104" s="30"/>
      <c r="AA1104" s="119" t="str" cm="1">
        <f t="array" ref="AA1104">IF(AB1104="","",INDEX(AG1104:DR1104,_xlfn.XMATCH(AB1104,AG1104:DR1104)-1))</f>
        <v>DE-GUP-DT-E-23-933</v>
      </c>
      <c r="AB1104" s="120">
        <f t="shared" si="235"/>
        <v>45253</v>
      </c>
      <c r="AC1104" s="119" cm="1">
        <f t="array" ref="AC1104">IF(AB1104="","",INDEX(AG1104:DR1104,_xlfn.XMATCH(AB1104,AG1104:DR1104)+1))</f>
        <v>4</v>
      </c>
      <c r="AD1104" s="119" t="str" cm="1">
        <f t="array" ref="AD1104">IF(AE1104="","",INDEX(AG1104:DR1104,_xlfn.XMATCH(AE1104,AG1104:DR1104)-1))</f>
        <v>CRS-GUP-DHI-DT-23-1889</v>
      </c>
      <c r="AE1104" s="120">
        <f t="shared" si="236"/>
        <v>45048</v>
      </c>
      <c r="AF1104" s="119" t="str" cm="1">
        <f t="array" ref="AF1104">IF(AE1104="","",INDEX(AG1104:DR1104,_xlfn.XMATCH(AE1104,AG1104:DR1104)+1))</f>
        <v>NC</v>
      </c>
      <c r="AG1104" s="43" t="s">
        <v>2164</v>
      </c>
      <c r="AH1104" s="117">
        <v>44820</v>
      </c>
      <c r="AI1104" s="199">
        <v>0</v>
      </c>
      <c r="AJ1104" s="43" t="s">
        <v>5316</v>
      </c>
      <c r="AK1104" s="117">
        <v>44872</v>
      </c>
      <c r="AL1104" s="43" t="s">
        <v>73</v>
      </c>
      <c r="AM1104" s="43" t="s">
        <v>5811</v>
      </c>
      <c r="AN1104" s="117">
        <v>44911</v>
      </c>
      <c r="AO1104" s="43">
        <v>1</v>
      </c>
      <c r="AP1104" s="43" t="s">
        <v>5997</v>
      </c>
      <c r="AQ1104" s="117">
        <v>44923</v>
      </c>
      <c r="AR1104" s="43" t="s">
        <v>92</v>
      </c>
      <c r="AS1104" s="43" t="s">
        <v>6209</v>
      </c>
      <c r="AT1104" s="117">
        <v>44945</v>
      </c>
      <c r="AU1104" s="43">
        <v>2</v>
      </c>
      <c r="AV1104" s="43" t="s">
        <v>6571</v>
      </c>
      <c r="AW1104" s="117">
        <v>44980</v>
      </c>
      <c r="AX1104" s="43" t="s">
        <v>73</v>
      </c>
      <c r="AY1104" s="43" t="s">
        <v>7168</v>
      </c>
      <c r="AZ1104" s="117">
        <v>45030</v>
      </c>
      <c r="BA1104" s="43">
        <v>3</v>
      </c>
      <c r="BB1104" s="43" t="s">
        <v>7292</v>
      </c>
      <c r="BC1104" s="117">
        <v>45048</v>
      </c>
      <c r="BD1104" s="43" t="s">
        <v>73</v>
      </c>
      <c r="BE1104" s="43" t="s">
        <v>8061</v>
      </c>
      <c r="BF1104" s="117">
        <v>45253</v>
      </c>
      <c r="BG1104" s="43">
        <v>4</v>
      </c>
      <c r="BI1104" s="117"/>
      <c r="BL1104" s="117"/>
      <c r="BR1104" s="117"/>
      <c r="BX1104" s="117"/>
      <c r="CD1104" s="117"/>
      <c r="CJ1104" s="117"/>
      <c r="CP1104" s="117"/>
      <c r="CV1104" s="117"/>
      <c r="DB1104" s="117"/>
      <c r="DH1104" s="117"/>
      <c r="DN1104" s="117"/>
      <c r="DS1104" s="31" cm="1">
        <f t="array" ref="DS1104">_xlfn.TAKE(_xlfn.CHOOSECOLS(_xlfn.WRAPROWS($AG1104:$DR1104,6),2),1)</f>
        <v>44820</v>
      </c>
      <c r="DT1104" s="31" cm="1">
        <f t="array" ref="DT1104">_xlfn.TAKE(_xlfn._xlws.FILTER(_xlfn.CHOOSECOLS(_xlfn.WRAPROWS($AG1104:$DR1104,6),2),
(_xlfn.CHOOSECOLS(_xlfn.WRAPROWS($AG1104:$DR1104,6),3) = "0") +
(_xlfn.CHOOSECOLS(_xlfn.WRAPROWS($AG1104:$DR1104,6),3) = 0) +
(_xlfn.CHOOSECOLS(_xlfn.WRAPROWS($AG1104:$DR1104,6),3) = "0(CP)")),1)</f>
        <v>44820</v>
      </c>
    </row>
    <row r="1105" spans="1:124" s="43" customFormat="1" x14ac:dyDescent="0.45">
      <c r="A1105" s="29"/>
      <c r="B1105" s="28" t="s">
        <v>59</v>
      </c>
      <c r="C1105" s="29" t="s">
        <v>2196</v>
      </c>
      <c r="D1105" s="28" t="s">
        <v>101</v>
      </c>
      <c r="E1105" s="28" t="s">
        <v>2191</v>
      </c>
      <c r="F1105" s="28" t="s">
        <v>2401</v>
      </c>
      <c r="G1105" s="29"/>
      <c r="H1105" s="30" t="str">
        <f t="shared" si="233"/>
        <v>GUP-FF03-P1CYE-139905</v>
      </c>
      <c r="I1105" s="30" t="s">
        <v>2402</v>
      </c>
      <c r="J1105" s="28" t="s">
        <v>96</v>
      </c>
      <c r="K1105" s="31">
        <v>45000</v>
      </c>
      <c r="L1105" s="31"/>
      <c r="M1105" s="28" t="s">
        <v>2149</v>
      </c>
      <c r="N1105" s="28" t="s">
        <v>2150</v>
      </c>
      <c r="O1105" s="28" t="s">
        <v>52</v>
      </c>
      <c r="P1105" s="28"/>
      <c r="Q1105" s="28"/>
      <c r="R1105" s="28"/>
      <c r="S1105" s="28" t="s">
        <v>2151</v>
      </c>
      <c r="T1105" s="29" t="s">
        <v>67</v>
      </c>
      <c r="U1105" s="34" t="s">
        <v>2403</v>
      </c>
      <c r="V1105" s="34" t="s">
        <v>2151</v>
      </c>
      <c r="W1105" s="34">
        <v>3</v>
      </c>
      <c r="X1105" s="162">
        <v>45838</v>
      </c>
      <c r="Y1105" s="162">
        <v>45840</v>
      </c>
      <c r="Z1105" s="30"/>
      <c r="AA1105" s="119" t="str" cm="1">
        <f t="array" ref="AA1105">IF(AB1105="","",INDEX(AG1105:DR1105,_xlfn.XMATCH(AB1105,AG1105:DR1105)-1))</f>
        <v>DE-GUP-DT-E-24-289</v>
      </c>
      <c r="AB1105" s="120">
        <f t="shared" si="235"/>
        <v>45632</v>
      </c>
      <c r="AC1105" s="119" cm="1">
        <f t="array" ref="AC1105">IF(AB1105="","",INDEX(AG1105:DR1105,_xlfn.XMATCH(AB1105,AG1105:DR1105)+1))</f>
        <v>1</v>
      </c>
      <c r="AD1105" s="119" t="str" cm="1">
        <f t="array" ref="AD1105">IF(AE1105="","",INDEX(AG1105:DR1105,_xlfn.XMATCH(AE1105,AG1105:DR1105)-1))</f>
        <v>CRS-GUP-DHI-DT-23-1417</v>
      </c>
      <c r="AE1105" s="120">
        <f t="shared" si="236"/>
        <v>44956</v>
      </c>
      <c r="AF1105" s="119" t="str" cm="1">
        <f t="array" ref="AF1105">IF(AE1105="","",INDEX(AG1105:DR1105,_xlfn.XMATCH(AE1105,AG1105:DR1105)+1))</f>
        <v>NC</v>
      </c>
      <c r="AG1105" s="43" t="s">
        <v>5909</v>
      </c>
      <c r="AH1105" s="117">
        <v>44917</v>
      </c>
      <c r="AI1105" s="199">
        <v>0</v>
      </c>
      <c r="AJ1105" s="43" t="s">
        <v>6301</v>
      </c>
      <c r="AK1105" s="117">
        <v>44956</v>
      </c>
      <c r="AL1105" s="43" t="s">
        <v>73</v>
      </c>
      <c r="AM1105" s="43" t="s">
        <v>8668</v>
      </c>
      <c r="AN1105" s="117">
        <v>45632</v>
      </c>
      <c r="AO1105" s="43">
        <v>1</v>
      </c>
      <c r="AQ1105" s="117"/>
      <c r="AT1105" s="117"/>
      <c r="AW1105" s="117"/>
      <c r="AZ1105" s="117"/>
      <c r="BC1105" s="117"/>
      <c r="BF1105" s="117"/>
      <c r="BI1105" s="117"/>
      <c r="BL1105" s="117"/>
      <c r="BR1105" s="117"/>
      <c r="BX1105" s="117"/>
      <c r="CD1105" s="117"/>
      <c r="CJ1105" s="117"/>
      <c r="CP1105" s="117"/>
      <c r="CV1105" s="117"/>
      <c r="DB1105" s="117"/>
      <c r="DH1105" s="117"/>
      <c r="DN1105" s="117"/>
      <c r="DS1105" s="31" cm="1">
        <f t="array" ref="DS1105">_xlfn.TAKE(_xlfn.CHOOSECOLS(_xlfn.WRAPROWS($AG1105:$DR1105,6),2),1)</f>
        <v>44917</v>
      </c>
      <c r="DT1105" s="31" cm="1">
        <f t="array" ref="DT1105">_xlfn.TAKE(_xlfn._xlws.FILTER(_xlfn.CHOOSECOLS(_xlfn.WRAPROWS($AG1105:$DR1105,6),2),
(_xlfn.CHOOSECOLS(_xlfn.WRAPROWS($AG1105:$DR1105,6),3) = "0") +
(_xlfn.CHOOSECOLS(_xlfn.WRAPROWS($AG1105:$DR1105,6),3) = 0) +
(_xlfn.CHOOSECOLS(_xlfn.WRAPROWS($AG1105:$DR1105,6),3) = "0(CP)")),1)</f>
        <v>44917</v>
      </c>
    </row>
    <row r="1106" spans="1:124" s="114" customFormat="1" x14ac:dyDescent="0.45">
      <c r="A1106" s="38"/>
      <c r="B1106" s="28" t="s">
        <v>59</v>
      </c>
      <c r="C1106" s="38" t="s">
        <v>2242</v>
      </c>
      <c r="D1106" s="28" t="s">
        <v>101</v>
      </c>
      <c r="E1106" s="28" t="s">
        <v>2191</v>
      </c>
      <c r="F1106" s="28" t="s">
        <v>2404</v>
      </c>
      <c r="G1106" s="38"/>
      <c r="H1106" s="30" t="str">
        <f t="shared" si="233"/>
        <v>GUP-FF02-P1CYE-139805</v>
      </c>
      <c r="I1106" s="41" t="s">
        <v>2405</v>
      </c>
      <c r="J1106" s="29" t="s">
        <v>542</v>
      </c>
      <c r="K1106" s="31">
        <v>45000</v>
      </c>
      <c r="L1106" s="31"/>
      <c r="M1106" s="28" t="s">
        <v>2149</v>
      </c>
      <c r="N1106" s="28" t="s">
        <v>2150</v>
      </c>
      <c r="O1106" s="28" t="s">
        <v>52</v>
      </c>
      <c r="P1106" s="29" t="s">
        <v>53</v>
      </c>
      <c r="Q1106" s="28"/>
      <c r="R1106" s="28"/>
      <c r="S1106" s="28" t="s">
        <v>2151</v>
      </c>
      <c r="T1106" s="29" t="s">
        <v>67</v>
      </c>
      <c r="U1106" s="40" t="s">
        <v>2403</v>
      </c>
      <c r="V1106" s="40" t="s">
        <v>2151</v>
      </c>
      <c r="W1106" s="34">
        <v>2</v>
      </c>
      <c r="X1106" s="162">
        <v>45838</v>
      </c>
      <c r="Y1106" s="162">
        <v>45840</v>
      </c>
      <c r="Z1106" s="30"/>
      <c r="AA1106" s="107" t="str" cm="1">
        <f t="array" ref="AA1106">IF(AB1106="","",INDEX(AG1106:DR1106,_xlfn.XMATCH(AB1106,AG1106:DR1106)-1))</f>
        <v>DE-GUP-DT-E-22-1151</v>
      </c>
      <c r="AB1106" s="113">
        <f t="shared" si="235"/>
        <v>44917</v>
      </c>
      <c r="AC1106" s="107" cm="1">
        <f t="array" ref="AC1106">IF(AB1106="","",INDEX(AG1106:DR1106,_xlfn.XMATCH(AB1106,AG1106:DR1106)+1))</f>
        <v>0</v>
      </c>
      <c r="AD1106" s="107" t="str" cm="1">
        <f t="array" ref="AD1106">IF(AE1106="","",INDEX(AG1106:DR1106,_xlfn.XMATCH(AE1106,AG1106:DR1106)-1))</f>
        <v>CRS-GUP-DHI-DT-23-1417</v>
      </c>
      <c r="AE1106" s="113">
        <f t="shared" si="236"/>
        <v>44956</v>
      </c>
      <c r="AF1106" s="107" t="str" cm="1">
        <f t="array" ref="AF1106">IF(AE1106="","",INDEX(AG1106:DR1106,_xlfn.XMATCH(AE1106,AG1106:DR1106)+1))</f>
        <v>NC</v>
      </c>
      <c r="AG1106" s="114" t="s">
        <v>5909</v>
      </c>
      <c r="AH1106" s="115">
        <v>44917</v>
      </c>
      <c r="AI1106" s="198">
        <v>0</v>
      </c>
      <c r="AJ1106" s="114" t="s">
        <v>6301</v>
      </c>
      <c r="AK1106" s="115">
        <v>44956</v>
      </c>
      <c r="AL1106" s="114" t="s">
        <v>73</v>
      </c>
      <c r="AN1106" s="115"/>
      <c r="AQ1106" s="115"/>
      <c r="AT1106" s="115"/>
      <c r="AW1106" s="115"/>
      <c r="AZ1106" s="115"/>
      <c r="BC1106" s="115"/>
      <c r="BF1106" s="115"/>
      <c r="BI1106" s="115"/>
      <c r="BL1106" s="115"/>
      <c r="BR1106" s="115"/>
      <c r="BX1106" s="115"/>
      <c r="CD1106" s="115"/>
      <c r="CJ1106" s="115"/>
      <c r="CP1106" s="115"/>
      <c r="CV1106" s="115"/>
      <c r="DB1106" s="115"/>
      <c r="DH1106" s="115"/>
      <c r="DN1106" s="115"/>
      <c r="DS1106" s="31" cm="1">
        <f t="array" ref="DS1106">_xlfn.TAKE(_xlfn.CHOOSECOLS(_xlfn.WRAPROWS($AG1106:$DR1106,6),2),1)</f>
        <v>44917</v>
      </c>
      <c r="DT1106" s="31" cm="1">
        <f t="array" ref="DT1106">_xlfn.TAKE(_xlfn._xlws.FILTER(_xlfn.CHOOSECOLS(_xlfn.WRAPROWS($AG1106:$DR1106,6),2),
(_xlfn.CHOOSECOLS(_xlfn.WRAPROWS($AG1106:$DR1106,6),3) = "0") +
(_xlfn.CHOOSECOLS(_xlfn.WRAPROWS($AG1106:$DR1106,6),3) = 0) +
(_xlfn.CHOOSECOLS(_xlfn.WRAPROWS($AG1106:$DR1106,6),3) = "0(CP)")),1)</f>
        <v>44917</v>
      </c>
    </row>
    <row r="1107" spans="1:124" s="43" customFormat="1" x14ac:dyDescent="0.45">
      <c r="A1107" s="29"/>
      <c r="B1107" s="28" t="s">
        <v>59</v>
      </c>
      <c r="C1107" s="29" t="s">
        <v>2196</v>
      </c>
      <c r="D1107" s="28" t="s">
        <v>101</v>
      </c>
      <c r="E1107" s="28" t="s">
        <v>1707</v>
      </c>
      <c r="F1107" s="28" t="s">
        <v>2406</v>
      </c>
      <c r="G1107" s="29"/>
      <c r="H1107" s="30" t="str">
        <f t="shared" si="233"/>
        <v>GUP-FF03-P1SGA-137204</v>
      </c>
      <c r="I1107" s="30" t="s">
        <v>2407</v>
      </c>
      <c r="J1107" s="28" t="s">
        <v>65</v>
      </c>
      <c r="K1107" s="31">
        <v>44865</v>
      </c>
      <c r="L1107" s="31">
        <v>44993</v>
      </c>
      <c r="M1107" s="28" t="s">
        <v>2149</v>
      </c>
      <c r="N1107" s="28" t="s">
        <v>2150</v>
      </c>
      <c r="O1107" s="28" t="s">
        <v>52</v>
      </c>
      <c r="P1107" s="28"/>
      <c r="Q1107" s="28"/>
      <c r="R1107" s="28"/>
      <c r="S1107" s="28" t="s">
        <v>2151</v>
      </c>
      <c r="T1107" s="29" t="s">
        <v>67</v>
      </c>
      <c r="U1107" s="33" t="s">
        <v>2133</v>
      </c>
      <c r="V1107" s="34" t="s">
        <v>2151</v>
      </c>
      <c r="W1107" s="34">
        <v>2</v>
      </c>
      <c r="X1107" s="162">
        <v>45734</v>
      </c>
      <c r="Y1107" s="162">
        <v>45840</v>
      </c>
      <c r="Z1107" s="30"/>
      <c r="AA1107" s="119" t="str" cm="1">
        <f t="array" ref="AA1107">IF(AB1107="","",INDEX(AG1107:DR1107,_xlfn.XMATCH(AB1107,AG1107:DR1107)-1))</f>
        <v>DE-GUP-DT-E-23-072</v>
      </c>
      <c r="AB1107" s="120">
        <f t="shared" si="235"/>
        <v>44952</v>
      </c>
      <c r="AC1107" s="119" cm="1">
        <f t="array" ref="AC1107">IF(AB1107="","",INDEX(AG1107:DR1107,_xlfn.XMATCH(AB1107,AG1107:DR1107)+1))</f>
        <v>0</v>
      </c>
      <c r="AD1107" s="119" t="str" cm="1">
        <f t="array" ref="AD1107">IF(AE1107="","",INDEX(AG1107:DR1107,_xlfn.XMATCH(AE1107,AG1107:DR1107)-1))</f>
        <v>CRS-GUP-DHI-DT-22-975</v>
      </c>
      <c r="AE1107" s="120">
        <f t="shared" si="236"/>
        <v>44872</v>
      </c>
      <c r="AF1107" s="119" t="str" cm="1">
        <f t="array" ref="AF1107">IF(AE1107="","",INDEX(AG1107:DR1107,_xlfn.XMATCH(AE1107,AG1107:DR1107)+1))</f>
        <v>AA</v>
      </c>
      <c r="AG1107" s="43" t="s">
        <v>5056</v>
      </c>
      <c r="AH1107" s="117">
        <v>44845</v>
      </c>
      <c r="AI1107" s="199" t="s">
        <v>90</v>
      </c>
      <c r="AJ1107" s="43" t="s">
        <v>5320</v>
      </c>
      <c r="AK1107" s="117">
        <v>44872</v>
      </c>
      <c r="AL1107" s="43" t="s">
        <v>84</v>
      </c>
      <c r="AM1107" s="43" t="s">
        <v>6232</v>
      </c>
      <c r="AN1107" s="117">
        <v>44952</v>
      </c>
      <c r="AO1107" s="43">
        <v>0</v>
      </c>
      <c r="AQ1107" s="117"/>
      <c r="AT1107" s="117"/>
      <c r="AW1107" s="117"/>
      <c r="AZ1107" s="117"/>
      <c r="BC1107" s="117"/>
      <c r="BF1107" s="117"/>
      <c r="BI1107" s="117"/>
      <c r="BL1107" s="117"/>
      <c r="BR1107" s="117"/>
      <c r="BX1107" s="117"/>
      <c r="CD1107" s="117"/>
      <c r="CJ1107" s="117"/>
      <c r="CP1107" s="117"/>
      <c r="CV1107" s="117"/>
      <c r="DB1107" s="117"/>
      <c r="DH1107" s="117"/>
      <c r="DN1107" s="117"/>
      <c r="DS1107" s="31" cm="1">
        <f t="array" ref="DS1107">_xlfn.TAKE(_xlfn.CHOOSECOLS(_xlfn.WRAPROWS($AG1107:$DR1107,6),2),1)</f>
        <v>44845</v>
      </c>
      <c r="DT1107" s="31" cm="1">
        <f t="array" ref="DT1107">_xlfn.TAKE(_xlfn._xlws.FILTER(_xlfn.CHOOSECOLS(_xlfn.WRAPROWS($AG1107:$DR1107,6),2),
(_xlfn.CHOOSECOLS(_xlfn.WRAPROWS($AG1107:$DR1107,6),3) = "0") +
(_xlfn.CHOOSECOLS(_xlfn.WRAPROWS($AG1107:$DR1107,6),3) = 0) +
(_xlfn.CHOOSECOLS(_xlfn.WRAPROWS($AG1107:$DR1107,6),3) = "0(CP)")),1)</f>
        <v>44952</v>
      </c>
    </row>
    <row r="1108" spans="1:124" s="43" customFormat="1" x14ac:dyDescent="0.45">
      <c r="A1108" s="29"/>
      <c r="B1108" s="28" t="s">
        <v>59</v>
      </c>
      <c r="C1108" s="29" t="s">
        <v>2146</v>
      </c>
      <c r="D1108" s="28" t="s">
        <v>101</v>
      </c>
      <c r="E1108" s="28" t="s">
        <v>1707</v>
      </c>
      <c r="F1108" s="28" t="s">
        <v>2408</v>
      </c>
      <c r="G1108" s="29"/>
      <c r="H1108" s="30" t="str">
        <f t="shared" si="233"/>
        <v>GUP-FF01-P1SGA-137104</v>
      </c>
      <c r="I1108" s="30" t="s">
        <v>2409</v>
      </c>
      <c r="J1108" s="29" t="s">
        <v>542</v>
      </c>
      <c r="K1108" s="31">
        <v>44865</v>
      </c>
      <c r="L1108" s="31"/>
      <c r="M1108" s="28" t="s">
        <v>2149</v>
      </c>
      <c r="N1108" s="28" t="s">
        <v>2150</v>
      </c>
      <c r="O1108" s="28" t="s">
        <v>52</v>
      </c>
      <c r="P1108" s="28"/>
      <c r="Q1108" s="28"/>
      <c r="R1108" s="28"/>
      <c r="S1108" s="28" t="s">
        <v>2151</v>
      </c>
      <c r="T1108" s="29" t="s">
        <v>67</v>
      </c>
      <c r="U1108" s="33" t="s">
        <v>2133</v>
      </c>
      <c r="V1108" s="34" t="s">
        <v>2151</v>
      </c>
      <c r="W1108" s="34">
        <v>2</v>
      </c>
      <c r="X1108" s="162">
        <v>45734</v>
      </c>
      <c r="Y1108" s="162">
        <v>45840</v>
      </c>
      <c r="Z1108" s="30"/>
      <c r="AA1108" s="119" t="str" cm="1">
        <f t="array" ref="AA1108">IF(AB1108="","",INDEX(AG1108:DR1108,_xlfn.XMATCH(AB1108,AG1108:DR1108)-1))</f>
        <v>DE-GUP-DT-E-23-883</v>
      </c>
      <c r="AB1108" s="120">
        <f t="shared" si="235"/>
        <v>45237</v>
      </c>
      <c r="AC1108" s="119" cm="1">
        <f t="array" ref="AC1108">IF(AB1108="","",INDEX(AG1108:DR1108,_xlfn.XMATCH(AB1108,AG1108:DR1108)+1))</f>
        <v>2</v>
      </c>
      <c r="AD1108" s="119" t="str" cm="1">
        <f t="array" ref="AD1108">IF(AE1108="","",INDEX(AG1108:DR1108,_xlfn.XMATCH(AE1108,AG1108:DR1108)-1))</f>
        <v>CRS-GUP-DHI-DT-23-1745</v>
      </c>
      <c r="AE1108" s="120">
        <f t="shared" si="236"/>
        <v>45002</v>
      </c>
      <c r="AF1108" s="119" t="str" cm="1">
        <f t="array" ref="AF1108">IF(AE1108="","",INDEX(AG1108:DR1108,_xlfn.XMATCH(AE1108,AG1108:DR1108)+1))</f>
        <v>NC</v>
      </c>
      <c r="AG1108" s="43" t="s">
        <v>5056</v>
      </c>
      <c r="AH1108" s="117">
        <v>44845</v>
      </c>
      <c r="AI1108" s="199">
        <v>0</v>
      </c>
      <c r="AJ1108" s="43" t="s">
        <v>5320</v>
      </c>
      <c r="AK1108" s="117">
        <v>44872</v>
      </c>
      <c r="AL1108" s="43" t="s">
        <v>92</v>
      </c>
      <c r="AM1108" s="43" t="s">
        <v>6617</v>
      </c>
      <c r="AN1108" s="117">
        <v>44985</v>
      </c>
      <c r="AO1108" s="43">
        <v>1</v>
      </c>
      <c r="AP1108" s="43" t="s">
        <v>7008</v>
      </c>
      <c r="AQ1108" s="117">
        <v>45002</v>
      </c>
      <c r="AR1108" s="43" t="s">
        <v>73</v>
      </c>
      <c r="AS1108" s="43" t="s">
        <v>7998</v>
      </c>
      <c r="AT1108" s="117">
        <v>45237</v>
      </c>
      <c r="AU1108" s="43">
        <v>2</v>
      </c>
      <c r="AW1108" s="117"/>
      <c r="AZ1108" s="117"/>
      <c r="BC1108" s="117"/>
      <c r="BF1108" s="117"/>
      <c r="BI1108" s="117"/>
      <c r="BL1108" s="117"/>
      <c r="BR1108" s="117"/>
      <c r="BX1108" s="117"/>
      <c r="CD1108" s="117"/>
      <c r="CJ1108" s="117"/>
      <c r="CP1108" s="117"/>
      <c r="CV1108" s="117"/>
      <c r="DB1108" s="117"/>
      <c r="DH1108" s="117"/>
      <c r="DN1108" s="117"/>
      <c r="DS1108" s="31" cm="1">
        <f t="array" ref="DS1108">_xlfn.TAKE(_xlfn.CHOOSECOLS(_xlfn.WRAPROWS($AG1108:$DR1108,6),2),1)</f>
        <v>44845</v>
      </c>
      <c r="DT1108" s="31" cm="1">
        <f t="array" ref="DT1108">_xlfn.TAKE(_xlfn._xlws.FILTER(_xlfn.CHOOSECOLS(_xlfn.WRAPROWS($AG1108:$DR1108,6),2),
(_xlfn.CHOOSECOLS(_xlfn.WRAPROWS($AG1108:$DR1108,6),3) = "0") +
(_xlfn.CHOOSECOLS(_xlfn.WRAPROWS($AG1108:$DR1108,6),3) = 0) +
(_xlfn.CHOOSECOLS(_xlfn.WRAPROWS($AG1108:$DR1108,6),3) = "0(CP)")),1)</f>
        <v>44845</v>
      </c>
    </row>
    <row r="1109" spans="1:124" s="43" customFormat="1" x14ac:dyDescent="0.45">
      <c r="A1109" s="29"/>
      <c r="B1109" s="28" t="s">
        <v>59</v>
      </c>
      <c r="C1109" s="29" t="s">
        <v>2237</v>
      </c>
      <c r="D1109" s="28" t="s">
        <v>101</v>
      </c>
      <c r="E1109" s="28" t="s">
        <v>1707</v>
      </c>
      <c r="F1109" s="28" t="s">
        <v>2410</v>
      </c>
      <c r="G1109" s="29"/>
      <c r="H1109" s="30" t="str">
        <f t="shared" si="233"/>
        <v>GUP-FF05-P1SGA-137304</v>
      </c>
      <c r="I1109" s="30" t="s">
        <v>2411</v>
      </c>
      <c r="J1109" s="28" t="s">
        <v>96</v>
      </c>
      <c r="K1109" s="31">
        <v>44865</v>
      </c>
      <c r="L1109" s="31"/>
      <c r="M1109" s="28" t="s">
        <v>2149</v>
      </c>
      <c r="N1109" s="28" t="s">
        <v>2150</v>
      </c>
      <c r="O1109" s="28" t="s">
        <v>52</v>
      </c>
      <c r="P1109" s="28"/>
      <c r="Q1109" s="28"/>
      <c r="R1109" s="28"/>
      <c r="S1109" s="28" t="s">
        <v>2151</v>
      </c>
      <c r="T1109" s="29" t="s">
        <v>67</v>
      </c>
      <c r="U1109" s="33" t="s">
        <v>2133</v>
      </c>
      <c r="V1109" s="34" t="s">
        <v>2151</v>
      </c>
      <c r="W1109" s="34">
        <v>2</v>
      </c>
      <c r="X1109" s="162">
        <v>45734</v>
      </c>
      <c r="Y1109" s="162">
        <v>45840</v>
      </c>
      <c r="Z1109" s="30"/>
      <c r="AA1109" s="119" t="str" cm="1">
        <f t="array" ref="AA1109">IF(AB1109="","",INDEX(AG1109:DR1109,_xlfn.XMATCH(AB1109,AG1109:DR1109)-1))</f>
        <v>DE-GUP-DT-E-23-256</v>
      </c>
      <c r="AB1109" s="120">
        <f t="shared" si="235"/>
        <v>44985</v>
      </c>
      <c r="AC1109" s="119" cm="1">
        <f t="array" ref="AC1109">IF(AB1109="","",INDEX(AG1109:DR1109,_xlfn.XMATCH(AB1109,AG1109:DR1109)+1))</f>
        <v>1</v>
      </c>
      <c r="AD1109" s="119" t="str" cm="1">
        <f t="array" ref="AD1109">IF(AE1109="","",INDEX(AG1109:DR1109,_xlfn.XMATCH(AE1109,AG1109:DR1109)-1))</f>
        <v>CRS-GUP-DHI-DT-23-1745</v>
      </c>
      <c r="AE1109" s="120">
        <f t="shared" si="236"/>
        <v>45002</v>
      </c>
      <c r="AF1109" s="119" t="str" cm="1">
        <f t="array" ref="AF1109">IF(AE1109="","",INDEX(AG1109:DR1109,_xlfn.XMATCH(AE1109,AG1109:DR1109)+1))</f>
        <v>NC</v>
      </c>
      <c r="AG1109" s="43" t="s">
        <v>5056</v>
      </c>
      <c r="AH1109" s="117">
        <v>44845</v>
      </c>
      <c r="AI1109" s="199">
        <v>0</v>
      </c>
      <c r="AJ1109" s="43" t="s">
        <v>5320</v>
      </c>
      <c r="AK1109" s="117">
        <v>44872</v>
      </c>
      <c r="AL1109" s="43" t="s">
        <v>92</v>
      </c>
      <c r="AM1109" s="43" t="s">
        <v>6617</v>
      </c>
      <c r="AN1109" s="117">
        <v>44985</v>
      </c>
      <c r="AO1109" s="43">
        <v>1</v>
      </c>
      <c r="AP1109" s="43" t="s">
        <v>7008</v>
      </c>
      <c r="AQ1109" s="117">
        <v>45002</v>
      </c>
      <c r="AR1109" s="43" t="s">
        <v>73</v>
      </c>
      <c r="AT1109" s="117"/>
      <c r="AW1109" s="117"/>
      <c r="AZ1109" s="117"/>
      <c r="BC1109" s="117"/>
      <c r="BF1109" s="117"/>
      <c r="BI1109" s="117"/>
      <c r="BL1109" s="117"/>
      <c r="BR1109" s="117"/>
      <c r="BX1109" s="117"/>
      <c r="CD1109" s="117"/>
      <c r="CJ1109" s="117"/>
      <c r="CP1109" s="117"/>
      <c r="CV1109" s="117"/>
      <c r="DB1109" s="117"/>
      <c r="DH1109" s="117"/>
      <c r="DN1109" s="117"/>
      <c r="DS1109" s="31" cm="1">
        <f t="array" ref="DS1109">_xlfn.TAKE(_xlfn.CHOOSECOLS(_xlfn.WRAPROWS($AG1109:$DR1109,6),2),1)</f>
        <v>44845</v>
      </c>
      <c r="DT1109" s="31" cm="1">
        <f t="array" ref="DT1109">_xlfn.TAKE(_xlfn._xlws.FILTER(_xlfn.CHOOSECOLS(_xlfn.WRAPROWS($AG1109:$DR1109,6),2),
(_xlfn.CHOOSECOLS(_xlfn.WRAPROWS($AG1109:$DR1109,6),3) = "0") +
(_xlfn.CHOOSECOLS(_xlfn.WRAPROWS($AG1109:$DR1109,6),3) = 0) +
(_xlfn.CHOOSECOLS(_xlfn.WRAPROWS($AG1109:$DR1109,6),3) = "0(CP)")),1)</f>
        <v>44845</v>
      </c>
    </row>
    <row r="1110" spans="1:124" s="43" customFormat="1" x14ac:dyDescent="0.45">
      <c r="A1110" s="29"/>
      <c r="B1110" s="28" t="s">
        <v>59</v>
      </c>
      <c r="C1110" s="29" t="s">
        <v>2196</v>
      </c>
      <c r="D1110" s="28" t="s">
        <v>101</v>
      </c>
      <c r="E1110" s="28" t="s">
        <v>2170</v>
      </c>
      <c r="F1110" s="28" t="s">
        <v>2412</v>
      </c>
      <c r="G1110" s="29"/>
      <c r="H1110" s="30" t="str">
        <f t="shared" si="233"/>
        <v>GUP-FF03-P1SGE-138204</v>
      </c>
      <c r="I1110" s="30" t="s">
        <v>2413</v>
      </c>
      <c r="J1110" s="28" t="s">
        <v>65</v>
      </c>
      <c r="K1110" s="31">
        <v>44865</v>
      </c>
      <c r="L1110" s="31">
        <v>44993</v>
      </c>
      <c r="M1110" s="28" t="s">
        <v>2149</v>
      </c>
      <c r="N1110" s="28" t="s">
        <v>2150</v>
      </c>
      <c r="O1110" s="28" t="s">
        <v>52</v>
      </c>
      <c r="P1110" s="28"/>
      <c r="Q1110" s="28"/>
      <c r="R1110" s="28"/>
      <c r="S1110" s="28" t="s">
        <v>2151</v>
      </c>
      <c r="T1110" s="29" t="s">
        <v>67</v>
      </c>
      <c r="U1110" s="33" t="s">
        <v>2133</v>
      </c>
      <c r="V1110" s="34" t="s">
        <v>2151</v>
      </c>
      <c r="W1110" s="34">
        <v>2</v>
      </c>
      <c r="X1110" s="162">
        <v>45734</v>
      </c>
      <c r="Y1110" s="162">
        <v>45840</v>
      </c>
      <c r="Z1110" s="30"/>
      <c r="AA1110" s="119" t="str" cm="1">
        <f t="array" ref="AA1110">IF(AB1110="","",INDEX(AG1110:DR1110,_xlfn.XMATCH(AB1110,AG1110:DR1110)-1))</f>
        <v>DE-GUP-DT-E-23-362</v>
      </c>
      <c r="AB1110" s="120">
        <f t="shared" si="235"/>
        <v>45009</v>
      </c>
      <c r="AC1110" s="119" cm="1">
        <f t="array" ref="AC1110">IF(AB1110="","",INDEX(AG1110:DR1110,_xlfn.XMATCH(AB1110,AG1110:DR1110)+1))</f>
        <v>0</v>
      </c>
      <c r="AD1110" s="119" t="str" cm="1">
        <f t="array" ref="AD1110">IF(AE1110="","",INDEX(AG1110:DR1110,_xlfn.XMATCH(AE1110,AG1110:DR1110)-1))</f>
        <v>CRS-GUP-DHI-DT-23-1532</v>
      </c>
      <c r="AE1110" s="120">
        <f t="shared" si="236"/>
        <v>44972</v>
      </c>
      <c r="AF1110" s="119" t="str" cm="1">
        <f t="array" ref="AF1110">IF(AE1110="","",INDEX(AG1110:DR1110,_xlfn.XMATCH(AE1110,AG1110:DR1110)+1))</f>
        <v>AA</v>
      </c>
      <c r="AG1110" s="43" t="s">
        <v>5213</v>
      </c>
      <c r="AH1110" s="117">
        <v>44862</v>
      </c>
      <c r="AI1110" s="199" t="s">
        <v>90</v>
      </c>
      <c r="AJ1110" s="43" t="s">
        <v>5499</v>
      </c>
      <c r="AK1110" s="117">
        <v>44886</v>
      </c>
      <c r="AL1110" s="43" t="s">
        <v>92</v>
      </c>
      <c r="AM1110" s="43" t="s">
        <v>6146</v>
      </c>
      <c r="AN1110" s="117">
        <v>44937</v>
      </c>
      <c r="AO1110" s="43" t="s">
        <v>52</v>
      </c>
      <c r="AP1110" s="43" t="s">
        <v>6512</v>
      </c>
      <c r="AQ1110" s="117">
        <v>44972</v>
      </c>
      <c r="AR1110" s="43" t="s">
        <v>84</v>
      </c>
      <c r="AS1110" s="43" t="s">
        <v>6968</v>
      </c>
      <c r="AT1110" s="117">
        <v>45009</v>
      </c>
      <c r="AU1110" s="43">
        <v>0</v>
      </c>
      <c r="AW1110" s="117"/>
      <c r="AZ1110" s="117"/>
      <c r="BC1110" s="117"/>
      <c r="BF1110" s="117"/>
      <c r="BI1110" s="117"/>
      <c r="BL1110" s="117"/>
      <c r="BR1110" s="117"/>
      <c r="BX1110" s="117"/>
      <c r="CD1110" s="117"/>
      <c r="CJ1110" s="117"/>
      <c r="CP1110" s="117"/>
      <c r="CV1110" s="117"/>
      <c r="DB1110" s="117"/>
      <c r="DH1110" s="117"/>
      <c r="DN1110" s="117"/>
      <c r="DS1110" s="31" cm="1">
        <f t="array" ref="DS1110">_xlfn.TAKE(_xlfn.CHOOSECOLS(_xlfn.WRAPROWS($AG1110:$DR1110,6),2),1)</f>
        <v>44862</v>
      </c>
      <c r="DT1110" s="31" cm="1">
        <f t="array" ref="DT1110">_xlfn.TAKE(_xlfn._xlws.FILTER(_xlfn.CHOOSECOLS(_xlfn.WRAPROWS($AG1110:$DR1110,6),2),
(_xlfn.CHOOSECOLS(_xlfn.WRAPROWS($AG1110:$DR1110,6),3) = "0") +
(_xlfn.CHOOSECOLS(_xlfn.WRAPROWS($AG1110:$DR1110,6),3) = 0) +
(_xlfn.CHOOSECOLS(_xlfn.WRAPROWS($AG1110:$DR1110,6),3) = "0(CP)")),1)</f>
        <v>45009</v>
      </c>
    </row>
    <row r="1111" spans="1:124" s="43" customFormat="1" x14ac:dyDescent="0.45">
      <c r="A1111" s="29"/>
      <c r="B1111" s="28" t="s">
        <v>59</v>
      </c>
      <c r="C1111" s="29" t="s">
        <v>2146</v>
      </c>
      <c r="D1111" s="28" t="s">
        <v>101</v>
      </c>
      <c r="E1111" s="28" t="s">
        <v>2170</v>
      </c>
      <c r="F1111" s="28" t="s">
        <v>2414</v>
      </c>
      <c r="G1111" s="29"/>
      <c r="H1111" s="30" t="str">
        <f t="shared" si="233"/>
        <v>GUP-FF01-P1SGE-138104</v>
      </c>
      <c r="I1111" s="30" t="s">
        <v>2415</v>
      </c>
      <c r="J1111" s="29" t="s">
        <v>542</v>
      </c>
      <c r="K1111" s="31">
        <v>44865</v>
      </c>
      <c r="L1111" s="31"/>
      <c r="M1111" s="28" t="s">
        <v>2149</v>
      </c>
      <c r="N1111" s="28" t="s">
        <v>2150</v>
      </c>
      <c r="O1111" s="28" t="s">
        <v>52</v>
      </c>
      <c r="P1111" s="28"/>
      <c r="Q1111" s="28"/>
      <c r="R1111" s="28"/>
      <c r="S1111" s="28" t="s">
        <v>2151</v>
      </c>
      <c r="T1111" s="29" t="s">
        <v>67</v>
      </c>
      <c r="U1111" s="33" t="s">
        <v>2133</v>
      </c>
      <c r="V1111" s="34" t="s">
        <v>2151</v>
      </c>
      <c r="W1111" s="34">
        <v>2</v>
      </c>
      <c r="X1111" s="162">
        <v>45734</v>
      </c>
      <c r="Y1111" s="162">
        <v>45840</v>
      </c>
      <c r="Z1111" s="30"/>
      <c r="AA1111" s="119" t="str" cm="1">
        <f t="array" ref="AA1111">IF(AB1111="","",INDEX(AG1111:DR1111,_xlfn.XMATCH(AB1111,AG1111:DR1111)-1))</f>
        <v>DE-GUP-DT-E-23-969</v>
      </c>
      <c r="AB1111" s="120">
        <f t="shared" si="235"/>
        <v>45265</v>
      </c>
      <c r="AC1111" s="119" cm="1">
        <f t="array" ref="AC1111">IF(AB1111="","",INDEX(AG1111:DR1111,_xlfn.XMATCH(AB1111,AG1111:DR1111)+1))</f>
        <v>3</v>
      </c>
      <c r="AD1111" s="119" t="str" cm="1">
        <f t="array" ref="AD1111">IF(AE1111="","",INDEX(AG1111:DR1111,_xlfn.XMATCH(AE1111,AG1111:DR1111)-1))</f>
        <v>자체 CRS 개정 후 제출</v>
      </c>
      <c r="AE1111" s="120">
        <f t="shared" si="236"/>
        <v>45264</v>
      </c>
      <c r="AF1111" s="119" t="str" cm="1">
        <f t="array" ref="AF1111">IF(AE1111="","",INDEX(AG1111:DR1111,_xlfn.XMATCH(AE1111,AG1111:DR1111)+1))</f>
        <v>N/A</v>
      </c>
      <c r="AG1111" s="43" t="s">
        <v>5213</v>
      </c>
      <c r="AH1111" s="117">
        <v>44862</v>
      </c>
      <c r="AI1111" s="199">
        <v>0</v>
      </c>
      <c r="AJ1111" s="43" t="s">
        <v>5499</v>
      </c>
      <c r="AK1111" s="117">
        <v>44886</v>
      </c>
      <c r="AL1111" s="43" t="s">
        <v>92</v>
      </c>
      <c r="AM1111" s="43" t="s">
        <v>6146</v>
      </c>
      <c r="AN1111" s="117">
        <v>44937</v>
      </c>
      <c r="AO1111" s="43">
        <v>1</v>
      </c>
      <c r="AP1111" s="43" t="s">
        <v>6512</v>
      </c>
      <c r="AQ1111" s="117">
        <v>44972</v>
      </c>
      <c r="AR1111" s="43" t="s">
        <v>73</v>
      </c>
      <c r="AS1111" s="43" t="s">
        <v>7171</v>
      </c>
      <c r="AT1111" s="117">
        <v>45030</v>
      </c>
      <c r="AU1111" s="43">
        <v>2</v>
      </c>
      <c r="AV1111" s="43" t="s">
        <v>7690</v>
      </c>
      <c r="AW1111" s="117">
        <v>45264</v>
      </c>
      <c r="AX1111" s="43" t="s">
        <v>456</v>
      </c>
      <c r="AY1111" s="43" t="s">
        <v>8101</v>
      </c>
      <c r="AZ1111" s="117">
        <v>45265</v>
      </c>
      <c r="BA1111" s="43">
        <v>3</v>
      </c>
      <c r="BC1111" s="117"/>
      <c r="BF1111" s="117"/>
      <c r="BI1111" s="117"/>
      <c r="BL1111" s="117"/>
      <c r="BR1111" s="117"/>
      <c r="BX1111" s="117"/>
      <c r="CD1111" s="117"/>
      <c r="CJ1111" s="117"/>
      <c r="CP1111" s="117"/>
      <c r="CV1111" s="117"/>
      <c r="DB1111" s="117"/>
      <c r="DH1111" s="117"/>
      <c r="DN1111" s="117"/>
      <c r="DS1111" s="31" cm="1">
        <f t="array" ref="DS1111">_xlfn.TAKE(_xlfn.CHOOSECOLS(_xlfn.WRAPROWS($AG1111:$DR1111,6),2),1)</f>
        <v>44862</v>
      </c>
      <c r="DT1111" s="31" cm="1">
        <f t="array" ref="DT1111">_xlfn.TAKE(_xlfn._xlws.FILTER(_xlfn.CHOOSECOLS(_xlfn.WRAPROWS($AG1111:$DR1111,6),2),
(_xlfn.CHOOSECOLS(_xlfn.WRAPROWS($AG1111:$DR1111,6),3) = "0") +
(_xlfn.CHOOSECOLS(_xlfn.WRAPROWS($AG1111:$DR1111,6),3) = 0) +
(_xlfn.CHOOSECOLS(_xlfn.WRAPROWS($AG1111:$DR1111,6),3) = "0(CP)")),1)</f>
        <v>44862</v>
      </c>
    </row>
    <row r="1112" spans="1:124" s="43" customFormat="1" x14ac:dyDescent="0.45">
      <c r="A1112" s="29"/>
      <c r="B1112" s="28" t="s">
        <v>59</v>
      </c>
      <c r="C1112" s="29" t="s">
        <v>2237</v>
      </c>
      <c r="D1112" s="28" t="s">
        <v>101</v>
      </c>
      <c r="E1112" s="28" t="s">
        <v>2170</v>
      </c>
      <c r="F1112" s="28" t="s">
        <v>2416</v>
      </c>
      <c r="G1112" s="29"/>
      <c r="H1112" s="30" t="str">
        <f t="shared" si="233"/>
        <v>GUP-FF05-P1SGE-138304</v>
      </c>
      <c r="I1112" s="30" t="s">
        <v>2417</v>
      </c>
      <c r="J1112" s="28" t="s">
        <v>96</v>
      </c>
      <c r="K1112" s="31">
        <v>44865</v>
      </c>
      <c r="L1112" s="31"/>
      <c r="M1112" s="28" t="s">
        <v>2149</v>
      </c>
      <c r="N1112" s="28" t="s">
        <v>2150</v>
      </c>
      <c r="O1112" s="28" t="s">
        <v>52</v>
      </c>
      <c r="P1112" s="28"/>
      <c r="Q1112" s="28"/>
      <c r="R1112" s="28"/>
      <c r="S1112" s="28" t="s">
        <v>2151</v>
      </c>
      <c r="T1112" s="29" t="s">
        <v>67</v>
      </c>
      <c r="U1112" s="33" t="s">
        <v>2133</v>
      </c>
      <c r="V1112" s="34" t="s">
        <v>2151</v>
      </c>
      <c r="W1112" s="34">
        <v>2</v>
      </c>
      <c r="X1112" s="162">
        <v>45734</v>
      </c>
      <c r="Y1112" s="162">
        <v>45840</v>
      </c>
      <c r="Z1112" s="30"/>
      <c r="AA1112" s="119" t="str" cm="1">
        <f t="array" ref="AA1112">IF(AB1112="","",INDEX(AG1112:DR1112,_xlfn.XMATCH(AB1112,AG1112:DR1112)-1))</f>
        <v>DE-GUP-DT-E-22-1184</v>
      </c>
      <c r="AB1112" s="120">
        <f t="shared" si="235"/>
        <v>44918</v>
      </c>
      <c r="AC1112" s="119" cm="1">
        <f t="array" ref="AC1112">IF(AB1112="","",INDEX(AG1112:DR1112,_xlfn.XMATCH(AB1112,AG1112:DR1112)+1))</f>
        <v>1</v>
      </c>
      <c r="AD1112" s="119" t="str" cm="1">
        <f t="array" ref="AD1112">IF(AE1112="","",INDEX(AG1112:DR1112,_xlfn.XMATCH(AE1112,AG1112:DR1112)-1))</f>
        <v>CRS-GUP-DHI-DT-22-1425</v>
      </c>
      <c r="AE1112" s="120">
        <f t="shared" si="236"/>
        <v>44960</v>
      </c>
      <c r="AF1112" s="119" t="str" cm="1">
        <f t="array" ref="AF1112">IF(AE1112="","",INDEX(AG1112:DR1112,_xlfn.XMATCH(AE1112,AG1112:DR1112)+1))</f>
        <v>NC</v>
      </c>
      <c r="AG1112" s="43" t="s">
        <v>5213</v>
      </c>
      <c r="AH1112" s="117">
        <v>44862</v>
      </c>
      <c r="AI1112" s="199">
        <v>0</v>
      </c>
      <c r="AJ1112" s="43" t="s">
        <v>5499</v>
      </c>
      <c r="AK1112" s="117">
        <v>44886</v>
      </c>
      <c r="AL1112" s="43" t="s">
        <v>92</v>
      </c>
      <c r="AM1112" s="43" t="s">
        <v>5960</v>
      </c>
      <c r="AN1112" s="117">
        <v>44918</v>
      </c>
      <c r="AO1112" s="43">
        <v>1</v>
      </c>
      <c r="AP1112" s="43" t="s">
        <v>6360</v>
      </c>
      <c r="AQ1112" s="117">
        <v>44960</v>
      </c>
      <c r="AR1112" s="43" t="s">
        <v>73</v>
      </c>
      <c r="AT1112" s="117"/>
      <c r="AW1112" s="117"/>
      <c r="AZ1112" s="117"/>
      <c r="BC1112" s="117"/>
      <c r="BF1112" s="117"/>
      <c r="BI1112" s="117"/>
      <c r="BL1112" s="117"/>
      <c r="BR1112" s="117"/>
      <c r="BX1112" s="117"/>
      <c r="CD1112" s="117"/>
      <c r="CJ1112" s="117"/>
      <c r="CP1112" s="117"/>
      <c r="CV1112" s="117"/>
      <c r="DB1112" s="117"/>
      <c r="DH1112" s="117"/>
      <c r="DN1112" s="117"/>
      <c r="DS1112" s="31" cm="1">
        <f t="array" ref="DS1112">_xlfn.TAKE(_xlfn.CHOOSECOLS(_xlfn.WRAPROWS($AG1112:$DR1112,6),2),1)</f>
        <v>44862</v>
      </c>
      <c r="DT1112" s="31" cm="1">
        <f t="array" ref="DT1112">_xlfn.TAKE(_xlfn._xlws.FILTER(_xlfn.CHOOSECOLS(_xlfn.WRAPROWS($AG1112:$DR1112,6),2),
(_xlfn.CHOOSECOLS(_xlfn.WRAPROWS($AG1112:$DR1112,6),3) = "0") +
(_xlfn.CHOOSECOLS(_xlfn.WRAPROWS($AG1112:$DR1112,6),3) = 0) +
(_xlfn.CHOOSECOLS(_xlfn.WRAPROWS($AG1112:$DR1112,6),3) = "0(CP)")),1)</f>
        <v>44862</v>
      </c>
    </row>
    <row r="1113" spans="1:124" s="43" customFormat="1" x14ac:dyDescent="0.45">
      <c r="A1113" s="29"/>
      <c r="B1113" s="28" t="s">
        <v>59</v>
      </c>
      <c r="C1113" s="29" t="s">
        <v>2196</v>
      </c>
      <c r="D1113" s="28" t="s">
        <v>101</v>
      </c>
      <c r="E1113" s="28" t="s">
        <v>2191</v>
      </c>
      <c r="F1113" s="28" t="s">
        <v>2418</v>
      </c>
      <c r="G1113" s="29"/>
      <c r="H1113" s="30" t="str">
        <f t="shared" si="233"/>
        <v>GUP-FF03-P1CYE-139904</v>
      </c>
      <c r="I1113" s="30" t="s">
        <v>2419</v>
      </c>
      <c r="J1113" s="28" t="s">
        <v>96</v>
      </c>
      <c r="K1113" s="31">
        <v>44865</v>
      </c>
      <c r="L1113" s="31"/>
      <c r="M1113" s="28" t="s">
        <v>2149</v>
      </c>
      <c r="N1113" s="28" t="s">
        <v>2150</v>
      </c>
      <c r="O1113" s="28" t="s">
        <v>52</v>
      </c>
      <c r="P1113" s="29" t="s">
        <v>53</v>
      </c>
      <c r="Q1113" s="28"/>
      <c r="R1113" s="28"/>
      <c r="S1113" s="28" t="s">
        <v>2151</v>
      </c>
      <c r="T1113" s="29" t="s">
        <v>67</v>
      </c>
      <c r="U1113" s="33" t="s">
        <v>2133</v>
      </c>
      <c r="V1113" s="34" t="s">
        <v>2151</v>
      </c>
      <c r="W1113" s="34">
        <v>3</v>
      </c>
      <c r="X1113" s="162">
        <v>45734</v>
      </c>
      <c r="Y1113" s="162">
        <v>45840</v>
      </c>
      <c r="Z1113" s="30"/>
      <c r="AA1113" s="119" t="str" cm="1">
        <f t="array" ref="AA1113">IF(AB1113="","",INDEX(AG1113:DR1113,_xlfn.XMATCH(AB1113,AG1113:DR1113)-1))</f>
        <v>DE-GUP-DT-E-23-871</v>
      </c>
      <c r="AB1113" s="120">
        <f t="shared" si="235"/>
        <v>45225</v>
      </c>
      <c r="AC1113" s="119" cm="1">
        <f t="array" ref="AC1113">IF(AB1113="","",INDEX(AG1113:DR1113,_xlfn.XMATCH(AB1113,AG1113:DR1113)+1))</f>
        <v>1</v>
      </c>
      <c r="AD1113" s="119" t="str" cm="1">
        <f t="array" ref="AD1113">IF(AE1113="","",INDEX(AG1113:DR1113,_xlfn.XMATCH(AE1113,AG1113:DR1113)-1))</f>
        <v>CRS-GUP-DHI-DT-22-1108</v>
      </c>
      <c r="AE1113" s="120">
        <f t="shared" si="236"/>
        <v>44886</v>
      </c>
      <c r="AF1113" s="119" t="str" cm="1">
        <f t="array" ref="AF1113">IF(AE1113="","",INDEX(AG1113:DR1113,_xlfn.XMATCH(AE1113,AG1113:DR1113)+1))</f>
        <v>NC</v>
      </c>
      <c r="AG1113" s="43" t="s">
        <v>5214</v>
      </c>
      <c r="AH1113" s="117">
        <v>44862</v>
      </c>
      <c r="AI1113" s="199">
        <v>0</v>
      </c>
      <c r="AJ1113" s="43" t="s">
        <v>5500</v>
      </c>
      <c r="AK1113" s="117">
        <v>44886</v>
      </c>
      <c r="AL1113" s="43" t="s">
        <v>73</v>
      </c>
      <c r="AM1113" s="43" t="s">
        <v>7974</v>
      </c>
      <c r="AN1113" s="117">
        <v>45225</v>
      </c>
      <c r="AO1113" s="43">
        <v>1</v>
      </c>
      <c r="AQ1113" s="117"/>
      <c r="AT1113" s="117"/>
      <c r="AW1113" s="117"/>
      <c r="AZ1113" s="117"/>
      <c r="BC1113" s="117"/>
      <c r="BF1113" s="117"/>
      <c r="BI1113" s="117"/>
      <c r="BL1113" s="117"/>
      <c r="BR1113" s="117"/>
      <c r="BX1113" s="117"/>
      <c r="CD1113" s="117"/>
      <c r="CJ1113" s="117"/>
      <c r="CP1113" s="117"/>
      <c r="CV1113" s="117"/>
      <c r="DB1113" s="117"/>
      <c r="DH1113" s="117"/>
      <c r="DN1113" s="117"/>
      <c r="DS1113" s="31" cm="1">
        <f t="array" ref="DS1113">_xlfn.TAKE(_xlfn.CHOOSECOLS(_xlfn.WRAPROWS($AG1113:$DR1113,6),2),1)</f>
        <v>44862</v>
      </c>
      <c r="DT1113" s="31" cm="1">
        <f t="array" ref="DT1113">_xlfn.TAKE(_xlfn._xlws.FILTER(_xlfn.CHOOSECOLS(_xlfn.WRAPROWS($AG1113:$DR1113,6),2),
(_xlfn.CHOOSECOLS(_xlfn.WRAPROWS($AG1113:$DR1113,6),3) = "0") +
(_xlfn.CHOOSECOLS(_xlfn.WRAPROWS($AG1113:$DR1113,6),3) = 0) +
(_xlfn.CHOOSECOLS(_xlfn.WRAPROWS($AG1113:$DR1113,6),3) = "0(CP)")),1)</f>
        <v>44862</v>
      </c>
    </row>
    <row r="1114" spans="1:124" s="43" customFormat="1" x14ac:dyDescent="0.45">
      <c r="A1114" s="29"/>
      <c r="B1114" s="28" t="s">
        <v>59</v>
      </c>
      <c r="C1114" s="29" t="s">
        <v>2242</v>
      </c>
      <c r="D1114" s="28" t="s">
        <v>101</v>
      </c>
      <c r="E1114" s="28" t="s">
        <v>2191</v>
      </c>
      <c r="F1114" s="28" t="s">
        <v>2420</v>
      </c>
      <c r="G1114" s="29"/>
      <c r="H1114" s="30" t="str">
        <f t="shared" si="233"/>
        <v>GUP-FF02-P1CYE-139804</v>
      </c>
      <c r="I1114" s="30" t="s">
        <v>2421</v>
      </c>
      <c r="J1114" s="29" t="s">
        <v>542</v>
      </c>
      <c r="K1114" s="31">
        <v>44865</v>
      </c>
      <c r="L1114" s="31"/>
      <c r="M1114" s="28" t="s">
        <v>2149</v>
      </c>
      <c r="N1114" s="28" t="s">
        <v>2150</v>
      </c>
      <c r="O1114" s="28" t="s">
        <v>52</v>
      </c>
      <c r="P1114" s="29" t="s">
        <v>53</v>
      </c>
      <c r="Q1114" s="28"/>
      <c r="R1114" s="28"/>
      <c r="S1114" s="28" t="s">
        <v>2151</v>
      </c>
      <c r="T1114" s="29" t="s">
        <v>67</v>
      </c>
      <c r="U1114" s="33" t="s">
        <v>2133</v>
      </c>
      <c r="V1114" s="34" t="s">
        <v>2151</v>
      </c>
      <c r="W1114" s="34">
        <v>2</v>
      </c>
      <c r="X1114" s="162">
        <v>45734</v>
      </c>
      <c r="Y1114" s="162">
        <v>45840</v>
      </c>
      <c r="Z1114" s="30"/>
      <c r="AA1114" s="119" t="str" cm="1">
        <f t="array" ref="AA1114">IF(AB1114="","",INDEX(AG1114:DR1114,_xlfn.XMATCH(AB1114,AG1114:DR1114)-1))</f>
        <v>DE-GUP-DT-E-23-871</v>
      </c>
      <c r="AB1114" s="120">
        <f t="shared" si="235"/>
        <v>45225</v>
      </c>
      <c r="AC1114" s="119" cm="1">
        <f t="array" ref="AC1114">IF(AB1114="","",INDEX(AG1114:DR1114,_xlfn.XMATCH(AB1114,AG1114:DR1114)+1))</f>
        <v>1</v>
      </c>
      <c r="AD1114" s="119" t="str" cm="1">
        <f t="array" ref="AD1114">IF(AE1114="","",INDEX(AG1114:DR1114,_xlfn.XMATCH(AE1114,AG1114:DR1114)-1))</f>
        <v>CRS-GUP-DHI-DT-22-1108</v>
      </c>
      <c r="AE1114" s="120">
        <f t="shared" si="236"/>
        <v>44886</v>
      </c>
      <c r="AF1114" s="119" t="str" cm="1">
        <f t="array" ref="AF1114">IF(AE1114="","",INDEX(AG1114:DR1114,_xlfn.XMATCH(AE1114,AG1114:DR1114)+1))</f>
        <v>NC</v>
      </c>
      <c r="AG1114" s="43" t="s">
        <v>5214</v>
      </c>
      <c r="AH1114" s="117">
        <v>44862</v>
      </c>
      <c r="AI1114" s="199">
        <v>0</v>
      </c>
      <c r="AJ1114" s="43" t="s">
        <v>5500</v>
      </c>
      <c r="AK1114" s="117">
        <v>44886</v>
      </c>
      <c r="AL1114" s="43" t="s">
        <v>73</v>
      </c>
      <c r="AM1114" s="43" t="s">
        <v>7974</v>
      </c>
      <c r="AN1114" s="117">
        <v>45225</v>
      </c>
      <c r="AO1114" s="43">
        <v>1</v>
      </c>
      <c r="AQ1114" s="117"/>
      <c r="AT1114" s="117"/>
      <c r="AW1114" s="117"/>
      <c r="AZ1114" s="117"/>
      <c r="BC1114" s="117"/>
      <c r="BF1114" s="117"/>
      <c r="BI1114" s="117"/>
      <c r="BL1114" s="117"/>
      <c r="BR1114" s="117"/>
      <c r="BX1114" s="117"/>
      <c r="CD1114" s="117"/>
      <c r="CJ1114" s="117"/>
      <c r="CP1114" s="117"/>
      <c r="CV1114" s="117"/>
      <c r="DB1114" s="117"/>
      <c r="DH1114" s="117"/>
      <c r="DN1114" s="117"/>
      <c r="DS1114" s="31" cm="1">
        <f t="array" ref="DS1114">_xlfn.TAKE(_xlfn.CHOOSECOLS(_xlfn.WRAPROWS($AG1114:$DR1114,6),2),1)</f>
        <v>44862</v>
      </c>
      <c r="DT1114" s="31" cm="1">
        <f t="array" ref="DT1114">_xlfn.TAKE(_xlfn._xlws.FILTER(_xlfn.CHOOSECOLS(_xlfn.WRAPROWS($AG1114:$DR1114,6),2),
(_xlfn.CHOOSECOLS(_xlfn.WRAPROWS($AG1114:$DR1114,6),3) = "0") +
(_xlfn.CHOOSECOLS(_xlfn.WRAPROWS($AG1114:$DR1114,6),3) = 0) +
(_xlfn.CHOOSECOLS(_xlfn.WRAPROWS($AG1114:$DR1114,6),3) = "0(CP)")),1)</f>
        <v>44862</v>
      </c>
    </row>
    <row r="1115" spans="1:124" s="43" customFormat="1" x14ac:dyDescent="0.45">
      <c r="A1115" s="29"/>
      <c r="B1115" s="28" t="s">
        <v>59</v>
      </c>
      <c r="C1115" s="29" t="s">
        <v>2146</v>
      </c>
      <c r="D1115" s="28" t="s">
        <v>101</v>
      </c>
      <c r="E1115" s="28" t="s">
        <v>2186</v>
      </c>
      <c r="F1115" s="28" t="s">
        <v>2422</v>
      </c>
      <c r="G1115" s="29"/>
      <c r="H1115" s="30" t="str">
        <f t="shared" si="233"/>
        <v>GUP-FF01-P1SGZ-139704</v>
      </c>
      <c r="I1115" s="30" t="s">
        <v>2423</v>
      </c>
      <c r="J1115" s="29" t="s">
        <v>542</v>
      </c>
      <c r="K1115" s="31">
        <v>44865</v>
      </c>
      <c r="L1115" s="31"/>
      <c r="M1115" s="28" t="s">
        <v>2149</v>
      </c>
      <c r="N1115" s="28" t="s">
        <v>2150</v>
      </c>
      <c r="O1115" s="28" t="s">
        <v>52</v>
      </c>
      <c r="P1115" s="28"/>
      <c r="Q1115" s="28"/>
      <c r="R1115" s="28"/>
      <c r="S1115" s="28" t="s">
        <v>2151</v>
      </c>
      <c r="T1115" s="29" t="s">
        <v>67</v>
      </c>
      <c r="U1115" s="33" t="s">
        <v>2133</v>
      </c>
      <c r="V1115" s="34" t="s">
        <v>2151</v>
      </c>
      <c r="W1115" s="34">
        <v>2</v>
      </c>
      <c r="X1115" s="162">
        <v>45734</v>
      </c>
      <c r="Y1115" s="162">
        <v>45840</v>
      </c>
      <c r="Z1115" s="30"/>
      <c r="AA1115" s="119" t="str" cm="1">
        <f t="array" ref="AA1115">IF(AB1115="","",INDEX(AG1115:DR1115,_xlfn.XMATCH(AB1115,AG1115:DR1115)-1))</f>
        <v>DE-GUP-DT-E-23-933</v>
      </c>
      <c r="AB1115" s="120">
        <f t="shared" si="235"/>
        <v>45253</v>
      </c>
      <c r="AC1115" s="119" cm="1">
        <f t="array" ref="AC1115">IF(AB1115="","",INDEX(AG1115:DR1115,_xlfn.XMATCH(AB1115,AG1115:DR1115)+1))</f>
        <v>2</v>
      </c>
      <c r="AD1115" s="119" t="str" cm="1">
        <f t="array" ref="AD1115">IF(AE1115="","",INDEX(AG1115:DR1115,_xlfn.XMATCH(AE1115,AG1115:DR1115)-1))</f>
        <v>자체 CRS 개정 후 제출</v>
      </c>
      <c r="AE1115" s="120">
        <f t="shared" si="236"/>
        <v>45252</v>
      </c>
      <c r="AF1115" s="119" t="str" cm="1">
        <f t="array" ref="AF1115">IF(AE1115="","",INDEX(AG1115:DR1115,_xlfn.XMATCH(AE1115,AG1115:DR1115)+1))</f>
        <v>N/A</v>
      </c>
      <c r="AG1115" s="43" t="s">
        <v>5080</v>
      </c>
      <c r="AH1115" s="117">
        <v>44846</v>
      </c>
      <c r="AI1115" s="199">
        <v>0</v>
      </c>
      <c r="AJ1115" s="43" t="s">
        <v>5322</v>
      </c>
      <c r="AK1115" s="117">
        <v>44872</v>
      </c>
      <c r="AL1115" s="43" t="s">
        <v>73</v>
      </c>
      <c r="AM1115" s="43" t="s">
        <v>7171</v>
      </c>
      <c r="AN1115" s="117">
        <v>45030</v>
      </c>
      <c r="AO1115" s="43">
        <v>1</v>
      </c>
      <c r="AP1115" s="43" t="s">
        <v>7690</v>
      </c>
      <c r="AQ1115" s="117">
        <v>45252</v>
      </c>
      <c r="AR1115" s="43" t="s">
        <v>456</v>
      </c>
      <c r="AS1115" s="43" t="s">
        <v>8061</v>
      </c>
      <c r="AT1115" s="117">
        <v>45253</v>
      </c>
      <c r="AU1115" s="43">
        <v>2</v>
      </c>
      <c r="AW1115" s="117"/>
      <c r="AZ1115" s="117"/>
      <c r="BC1115" s="117"/>
      <c r="BF1115" s="117"/>
      <c r="BI1115" s="117"/>
      <c r="BL1115" s="117"/>
      <c r="BR1115" s="117"/>
      <c r="BX1115" s="117"/>
      <c r="CD1115" s="117"/>
      <c r="CJ1115" s="117"/>
      <c r="CP1115" s="117"/>
      <c r="CV1115" s="117"/>
      <c r="DB1115" s="117"/>
      <c r="DH1115" s="117"/>
      <c r="DN1115" s="117"/>
      <c r="DS1115" s="31" cm="1">
        <f t="array" ref="DS1115">_xlfn.TAKE(_xlfn.CHOOSECOLS(_xlfn.WRAPROWS($AG1115:$DR1115,6),2),1)</f>
        <v>44846</v>
      </c>
      <c r="DT1115" s="31" cm="1">
        <f t="array" ref="DT1115">_xlfn.TAKE(_xlfn._xlws.FILTER(_xlfn.CHOOSECOLS(_xlfn.WRAPROWS($AG1115:$DR1115,6),2),
(_xlfn.CHOOSECOLS(_xlfn.WRAPROWS($AG1115:$DR1115,6),3) = "0") +
(_xlfn.CHOOSECOLS(_xlfn.WRAPROWS($AG1115:$DR1115,6),3) = 0) +
(_xlfn.CHOOSECOLS(_xlfn.WRAPROWS($AG1115:$DR1115,6),3) = "0(CP)")),1)</f>
        <v>44846</v>
      </c>
    </row>
    <row r="1116" spans="1:124" s="43" customFormat="1" x14ac:dyDescent="0.45">
      <c r="A1116" s="29"/>
      <c r="B1116" s="28" t="s">
        <v>59</v>
      </c>
      <c r="C1116" s="29" t="s">
        <v>2196</v>
      </c>
      <c r="D1116" s="28" t="s">
        <v>101</v>
      </c>
      <c r="E1116" s="28" t="s">
        <v>1707</v>
      </c>
      <c r="F1116" s="28" t="s">
        <v>2424</v>
      </c>
      <c r="G1116" s="29"/>
      <c r="H1116" s="30" t="str">
        <f t="shared" si="233"/>
        <v>GUP-FF03-P1SGA-137201</v>
      </c>
      <c r="I1116" s="30" t="s">
        <v>2425</v>
      </c>
      <c r="J1116" s="28" t="s">
        <v>65</v>
      </c>
      <c r="K1116" s="31">
        <v>45089</v>
      </c>
      <c r="L1116" s="31">
        <v>45212</v>
      </c>
      <c r="M1116" s="28" t="s">
        <v>2149</v>
      </c>
      <c r="N1116" s="28" t="s">
        <v>2150</v>
      </c>
      <c r="O1116" s="28" t="s">
        <v>52</v>
      </c>
      <c r="P1116" s="28"/>
      <c r="Q1116" s="28"/>
      <c r="R1116" s="28"/>
      <c r="S1116" s="28" t="s">
        <v>2151</v>
      </c>
      <c r="T1116" s="29" t="s">
        <v>67</v>
      </c>
      <c r="U1116" s="33" t="s">
        <v>2141</v>
      </c>
      <c r="V1116" s="34" t="s">
        <v>2151</v>
      </c>
      <c r="W1116" s="34">
        <v>2</v>
      </c>
      <c r="X1116" s="162">
        <v>45748</v>
      </c>
      <c r="Y1116" s="162">
        <v>45840</v>
      </c>
      <c r="Z1116" s="30"/>
      <c r="AA1116" s="119" t="str" cm="1">
        <f t="array" ref="AA1116">IF(AB1116="","",INDEX(AG1116:DR1116,_xlfn.XMATCH(AB1116,AG1116:DR1116)-1))</f>
        <v>DE-GUP-DT-E-23-404</v>
      </c>
      <c r="AB1116" s="120">
        <f t="shared" si="235"/>
        <v>45015</v>
      </c>
      <c r="AC1116" s="119" cm="1">
        <f t="array" ref="AC1116">IF(AB1116="","",INDEX(AG1116:DR1116,_xlfn.XMATCH(AB1116,AG1116:DR1116)+1))</f>
        <v>0</v>
      </c>
      <c r="AD1116" s="119" t="str" cm="1">
        <f t="array" ref="AD1116">IF(AE1116="","",INDEX(AG1116:DR1116,_xlfn.XMATCH(AE1116,AG1116:DR1116)-1))</f>
        <v>CRS-GUP-DHI-DT-23-1857</v>
      </c>
      <c r="AE1116" s="120">
        <f t="shared" si="236"/>
        <v>45035</v>
      </c>
      <c r="AF1116" s="119" t="str" cm="1">
        <f t="array" ref="AF1116">IF(AE1116="","",INDEX(AG1116:DR1116,_xlfn.XMATCH(AE1116,AG1116:DR1116)+1))</f>
        <v>AA</v>
      </c>
      <c r="AG1116" s="43" t="s">
        <v>6527</v>
      </c>
      <c r="AH1116" s="117">
        <v>44974</v>
      </c>
      <c r="AI1116" s="199" t="s">
        <v>90</v>
      </c>
      <c r="AJ1116" s="43" t="s">
        <v>6828</v>
      </c>
      <c r="AK1116" s="117">
        <v>44999</v>
      </c>
      <c r="AL1116" s="43" t="s">
        <v>73</v>
      </c>
      <c r="AM1116" s="43" t="s">
        <v>7063</v>
      </c>
      <c r="AN1116" s="117">
        <v>45015</v>
      </c>
      <c r="AO1116" s="43">
        <v>0</v>
      </c>
      <c r="AP1116" s="43" t="s">
        <v>7209</v>
      </c>
      <c r="AQ1116" s="117">
        <v>45035</v>
      </c>
      <c r="AR1116" s="43" t="s">
        <v>84</v>
      </c>
      <c r="AT1116" s="117"/>
      <c r="AW1116" s="117"/>
      <c r="AZ1116" s="117"/>
      <c r="BC1116" s="117"/>
      <c r="BF1116" s="117"/>
      <c r="BI1116" s="117"/>
      <c r="BL1116" s="117"/>
      <c r="BR1116" s="117"/>
      <c r="BX1116" s="117"/>
      <c r="CD1116" s="117"/>
      <c r="CJ1116" s="117"/>
      <c r="CP1116" s="117"/>
      <c r="CV1116" s="117"/>
      <c r="DB1116" s="117"/>
      <c r="DH1116" s="117"/>
      <c r="DN1116" s="117"/>
      <c r="DS1116" s="31" cm="1">
        <f t="array" ref="DS1116">_xlfn.TAKE(_xlfn.CHOOSECOLS(_xlfn.WRAPROWS($AG1116:$DR1116,6),2),1)</f>
        <v>44974</v>
      </c>
      <c r="DT1116" s="31" cm="1">
        <f t="array" ref="DT1116">_xlfn.TAKE(_xlfn._xlws.FILTER(_xlfn.CHOOSECOLS(_xlfn.WRAPROWS($AG1116:$DR1116,6),2),
(_xlfn.CHOOSECOLS(_xlfn.WRAPROWS($AG1116:$DR1116,6),3) = "0") +
(_xlfn.CHOOSECOLS(_xlfn.WRAPROWS($AG1116:$DR1116,6),3) = 0) +
(_xlfn.CHOOSECOLS(_xlfn.WRAPROWS($AG1116:$DR1116,6),3) = "0(CP)")),1)</f>
        <v>45015</v>
      </c>
    </row>
    <row r="1117" spans="1:124" s="43" customFormat="1" x14ac:dyDescent="0.45">
      <c r="A1117" s="29"/>
      <c r="B1117" s="28" t="s">
        <v>59</v>
      </c>
      <c r="C1117" s="29" t="s">
        <v>2146</v>
      </c>
      <c r="D1117" s="28" t="s">
        <v>101</v>
      </c>
      <c r="E1117" s="28" t="s">
        <v>1707</v>
      </c>
      <c r="F1117" s="28" t="s">
        <v>2426</v>
      </c>
      <c r="G1117" s="29"/>
      <c r="H1117" s="30" t="str">
        <f t="shared" si="233"/>
        <v>GUP-FF01-P1SGA-137101</v>
      </c>
      <c r="I1117" s="30" t="s">
        <v>2427</v>
      </c>
      <c r="J1117" s="28" t="s">
        <v>245</v>
      </c>
      <c r="K1117" s="31">
        <v>45089</v>
      </c>
      <c r="L1117" s="31">
        <v>45212</v>
      </c>
      <c r="M1117" s="28" t="s">
        <v>2149</v>
      </c>
      <c r="N1117" s="28" t="s">
        <v>2150</v>
      </c>
      <c r="O1117" s="28" t="s">
        <v>52</v>
      </c>
      <c r="P1117" s="28"/>
      <c r="Q1117" s="28"/>
      <c r="R1117" s="28"/>
      <c r="S1117" s="28" t="s">
        <v>2151</v>
      </c>
      <c r="T1117" s="29" t="s">
        <v>67</v>
      </c>
      <c r="U1117" s="33" t="s">
        <v>2141</v>
      </c>
      <c r="V1117" s="34" t="s">
        <v>2151</v>
      </c>
      <c r="W1117" s="34">
        <v>2</v>
      </c>
      <c r="X1117" s="162">
        <v>45748</v>
      </c>
      <c r="Y1117" s="162">
        <v>45840</v>
      </c>
      <c r="Z1117" s="35"/>
      <c r="AA1117" s="119" t="str" cm="1">
        <f t="array" ref="AA1117">IF(AB1117="","",INDEX(AG1117:DR1117,_xlfn.XMATCH(AB1117,AG1117:DR1117)-1))</f>
        <v>DE-GUP-DT-E-23-812</v>
      </c>
      <c r="AB1117" s="120">
        <f t="shared" si="235"/>
        <v>45184</v>
      </c>
      <c r="AC1117" s="119" cm="1">
        <f t="array" ref="AC1117">IF(AB1117="","",INDEX(AG1117:DR1117,_xlfn.XMATCH(AB1117,AG1117:DR1117)+1))</f>
        <v>1</v>
      </c>
      <c r="AD1117" s="119" t="str" cm="1">
        <f t="array" ref="AD1117">IF(AE1117="","",INDEX(AG1117:DR1117,_xlfn.XMATCH(AE1117,AG1117:DR1117)-1))</f>
        <v>CRS-GUP-DHI-DT-23-1857</v>
      </c>
      <c r="AE1117" s="120">
        <f t="shared" si="236"/>
        <v>45035</v>
      </c>
      <c r="AF1117" s="119" t="str" cm="1">
        <f t="array" ref="AF1117">IF(AE1117="","",INDEX(AG1117:DR1117,_xlfn.XMATCH(AE1117,AG1117:DR1117)+1))</f>
        <v>AA</v>
      </c>
      <c r="AG1117" s="43" t="s">
        <v>6527</v>
      </c>
      <c r="AH1117" s="117">
        <v>44974</v>
      </c>
      <c r="AI1117" s="199" t="s">
        <v>90</v>
      </c>
      <c r="AJ1117" s="43" t="s">
        <v>6828</v>
      </c>
      <c r="AK1117" s="117">
        <v>44999</v>
      </c>
      <c r="AL1117" s="43" t="s">
        <v>73</v>
      </c>
      <c r="AM1117" s="43" t="s">
        <v>7063</v>
      </c>
      <c r="AN1117" s="117">
        <v>45015</v>
      </c>
      <c r="AO1117" s="43">
        <v>0</v>
      </c>
      <c r="AP1117" s="43" t="s">
        <v>7209</v>
      </c>
      <c r="AQ1117" s="117">
        <v>45035</v>
      </c>
      <c r="AR1117" s="43" t="s">
        <v>84</v>
      </c>
      <c r="AS1117" s="43" t="s">
        <v>7901</v>
      </c>
      <c r="AT1117" s="117">
        <v>45184</v>
      </c>
      <c r="AU1117" s="43">
        <v>1</v>
      </c>
      <c r="AW1117" s="117"/>
      <c r="AZ1117" s="117"/>
      <c r="BC1117" s="117"/>
      <c r="BF1117" s="117"/>
      <c r="BI1117" s="117"/>
      <c r="BL1117" s="117"/>
      <c r="BR1117" s="117"/>
      <c r="BX1117" s="117"/>
      <c r="CD1117" s="117"/>
      <c r="CJ1117" s="117"/>
      <c r="CP1117" s="117"/>
      <c r="CV1117" s="117"/>
      <c r="DB1117" s="117"/>
      <c r="DH1117" s="117"/>
      <c r="DN1117" s="117"/>
      <c r="DS1117" s="31" cm="1">
        <f t="array" ref="DS1117">_xlfn.TAKE(_xlfn.CHOOSECOLS(_xlfn.WRAPROWS($AG1117:$DR1117,6),2),1)</f>
        <v>44974</v>
      </c>
      <c r="DT1117" s="31" cm="1">
        <f t="array" ref="DT1117">_xlfn.TAKE(_xlfn._xlws.FILTER(_xlfn.CHOOSECOLS(_xlfn.WRAPROWS($AG1117:$DR1117,6),2),
(_xlfn.CHOOSECOLS(_xlfn.WRAPROWS($AG1117:$DR1117,6),3) = "0") +
(_xlfn.CHOOSECOLS(_xlfn.WRAPROWS($AG1117:$DR1117,6),3) = 0) +
(_xlfn.CHOOSECOLS(_xlfn.WRAPROWS($AG1117:$DR1117,6),3) = "0(CP)")),1)</f>
        <v>45015</v>
      </c>
    </row>
    <row r="1118" spans="1:124" s="43" customFormat="1" x14ac:dyDescent="0.45">
      <c r="A1118" s="29"/>
      <c r="B1118" s="28" t="s">
        <v>59</v>
      </c>
      <c r="C1118" s="29" t="s">
        <v>2237</v>
      </c>
      <c r="D1118" s="28" t="s">
        <v>101</v>
      </c>
      <c r="E1118" s="28" t="s">
        <v>1707</v>
      </c>
      <c r="F1118" s="28" t="s">
        <v>2428</v>
      </c>
      <c r="G1118" s="29"/>
      <c r="H1118" s="30" t="str">
        <f t="shared" si="233"/>
        <v>GUP-FF05-P1SGA-137301</v>
      </c>
      <c r="I1118" s="30" t="s">
        <v>2429</v>
      </c>
      <c r="J1118" s="28" t="s">
        <v>96</v>
      </c>
      <c r="K1118" s="31">
        <v>45089</v>
      </c>
      <c r="L1118" s="31"/>
      <c r="M1118" s="28" t="s">
        <v>2149</v>
      </c>
      <c r="N1118" s="28" t="s">
        <v>2150</v>
      </c>
      <c r="O1118" s="28" t="s">
        <v>52</v>
      </c>
      <c r="P1118" s="28"/>
      <c r="Q1118" s="28"/>
      <c r="R1118" s="28"/>
      <c r="S1118" s="28" t="s">
        <v>2151</v>
      </c>
      <c r="T1118" s="29" t="s">
        <v>67</v>
      </c>
      <c r="U1118" s="33" t="s">
        <v>2141</v>
      </c>
      <c r="V1118" s="34" t="s">
        <v>2151</v>
      </c>
      <c r="W1118" s="34">
        <v>2</v>
      </c>
      <c r="X1118" s="162">
        <v>45748</v>
      </c>
      <c r="Y1118" s="162">
        <v>45840</v>
      </c>
      <c r="Z1118" s="30"/>
      <c r="AA1118" s="119" t="str" cm="1">
        <f t="array" ref="AA1118">IF(AB1118="","",INDEX(AG1118:DR1118,_xlfn.XMATCH(AB1118,AG1118:DR1118)-1))</f>
        <v>DE-GUP-DT-E-23-197</v>
      </c>
      <c r="AB1118" s="120">
        <f t="shared" si="235"/>
        <v>44974</v>
      </c>
      <c r="AC1118" s="119" cm="1">
        <f t="array" ref="AC1118">IF(AB1118="","",INDEX(AG1118:DR1118,_xlfn.XMATCH(AB1118,AG1118:DR1118)+1))</f>
        <v>0</v>
      </c>
      <c r="AD1118" s="119" t="str" cm="1">
        <f t="array" ref="AD1118">IF(AE1118="","",INDEX(AG1118:DR1118,_xlfn.XMATCH(AE1118,AG1118:DR1118)-1))</f>
        <v>CRS-GUP-DHI-DT-23-1688</v>
      </c>
      <c r="AE1118" s="120">
        <f t="shared" si="236"/>
        <v>44999</v>
      </c>
      <c r="AF1118" s="119" t="str" cm="1">
        <f t="array" ref="AF1118">IF(AE1118="","",INDEX(AG1118:DR1118,_xlfn.XMATCH(AE1118,AG1118:DR1118)+1))</f>
        <v>NC</v>
      </c>
      <c r="AG1118" s="43" t="s">
        <v>6527</v>
      </c>
      <c r="AH1118" s="117">
        <v>44974</v>
      </c>
      <c r="AI1118" s="199">
        <v>0</v>
      </c>
      <c r="AJ1118" s="43" t="s">
        <v>6828</v>
      </c>
      <c r="AK1118" s="117">
        <v>44999</v>
      </c>
      <c r="AL1118" s="43" t="s">
        <v>73</v>
      </c>
      <c r="AN1118" s="117"/>
      <c r="AQ1118" s="117"/>
      <c r="AT1118" s="117"/>
      <c r="AW1118" s="117"/>
      <c r="AZ1118" s="117"/>
      <c r="BC1118" s="117"/>
      <c r="BF1118" s="117"/>
      <c r="BI1118" s="117"/>
      <c r="BL1118" s="117"/>
      <c r="BR1118" s="117"/>
      <c r="BX1118" s="117"/>
      <c r="CD1118" s="117"/>
      <c r="CJ1118" s="117"/>
      <c r="CP1118" s="117"/>
      <c r="CV1118" s="117"/>
      <c r="DB1118" s="117"/>
      <c r="DH1118" s="117"/>
      <c r="DN1118" s="117"/>
      <c r="DS1118" s="31" cm="1">
        <f t="array" ref="DS1118">_xlfn.TAKE(_xlfn.CHOOSECOLS(_xlfn.WRAPROWS($AG1118:$DR1118,6),2),1)</f>
        <v>44974</v>
      </c>
      <c r="DT1118" s="31" cm="1">
        <f t="array" ref="DT1118">_xlfn.TAKE(_xlfn._xlws.FILTER(_xlfn.CHOOSECOLS(_xlfn.WRAPROWS($AG1118:$DR1118,6),2),
(_xlfn.CHOOSECOLS(_xlfn.WRAPROWS($AG1118:$DR1118,6),3) = "0") +
(_xlfn.CHOOSECOLS(_xlfn.WRAPROWS($AG1118:$DR1118,6),3) = 0) +
(_xlfn.CHOOSECOLS(_xlfn.WRAPROWS($AG1118:$DR1118,6),3) = "0(CP)")),1)</f>
        <v>44974</v>
      </c>
    </row>
    <row r="1119" spans="1:124" s="43" customFormat="1" x14ac:dyDescent="0.45">
      <c r="A1119" s="29"/>
      <c r="B1119" s="28" t="s">
        <v>59</v>
      </c>
      <c r="C1119" s="29" t="s">
        <v>2196</v>
      </c>
      <c r="D1119" s="28" t="s">
        <v>101</v>
      </c>
      <c r="E1119" s="28" t="s">
        <v>2170</v>
      </c>
      <c r="F1119" s="28" t="s">
        <v>2430</v>
      </c>
      <c r="G1119" s="29"/>
      <c r="H1119" s="30" t="str">
        <f t="shared" si="233"/>
        <v>GUP-FF03-P1SGE-138201</v>
      </c>
      <c r="I1119" s="30" t="s">
        <v>2431</v>
      </c>
      <c r="J1119" s="28" t="s">
        <v>65</v>
      </c>
      <c r="K1119" s="31">
        <v>45089</v>
      </c>
      <c r="L1119" s="31">
        <v>45212</v>
      </c>
      <c r="M1119" s="28" t="s">
        <v>2149</v>
      </c>
      <c r="N1119" s="28" t="s">
        <v>2150</v>
      </c>
      <c r="O1119" s="28" t="s">
        <v>52</v>
      </c>
      <c r="P1119" s="28"/>
      <c r="Q1119" s="28"/>
      <c r="R1119" s="28"/>
      <c r="S1119" s="28" t="s">
        <v>2151</v>
      </c>
      <c r="T1119" s="29" t="s">
        <v>67</v>
      </c>
      <c r="U1119" s="33" t="s">
        <v>2141</v>
      </c>
      <c r="V1119" s="34" t="s">
        <v>2151</v>
      </c>
      <c r="W1119" s="34">
        <v>2</v>
      </c>
      <c r="X1119" s="162">
        <v>45748</v>
      </c>
      <c r="Y1119" s="162">
        <v>45840</v>
      </c>
      <c r="Z1119" s="30"/>
      <c r="AA1119" s="119" t="str" cm="1">
        <f t="array" ref="AA1119">IF(AB1119="","",INDEX(AG1119:DR1119,_xlfn.XMATCH(AB1119,AG1119:DR1119)-1))</f>
        <v>DE-GUP-DT-E-23-764</v>
      </c>
      <c r="AB1119" s="120">
        <f t="shared" si="235"/>
        <v>45163</v>
      </c>
      <c r="AC1119" s="119" cm="1">
        <f t="array" ref="AC1119">IF(AB1119="","",INDEX(AG1119:DR1119,_xlfn.XMATCH(AB1119,AG1119:DR1119)+1))</f>
        <v>1</v>
      </c>
      <c r="AD1119" s="119" t="str" cm="1">
        <f t="array" ref="AD1119">IF(AE1119="","",INDEX(AG1119:DR1119,_xlfn.XMATCH(AE1119,AG1119:DR1119)-1))</f>
        <v>자체 CRS 개정 후 제출</v>
      </c>
      <c r="AE1119" s="120">
        <f t="shared" si="236"/>
        <v>45162</v>
      </c>
      <c r="AF1119" s="119" t="str" cm="1">
        <f t="array" ref="AF1119">IF(AE1119="","",INDEX(AG1119:DR1119,_xlfn.XMATCH(AE1119,AG1119:DR1119)+1))</f>
        <v>N/A</v>
      </c>
      <c r="AG1119" s="43" t="s">
        <v>5907</v>
      </c>
      <c r="AH1119" s="117">
        <v>44917</v>
      </c>
      <c r="AI1119" s="199" t="s">
        <v>90</v>
      </c>
      <c r="AJ1119" s="43" t="s">
        <v>6132</v>
      </c>
      <c r="AK1119" s="117">
        <v>44933</v>
      </c>
      <c r="AL1119" s="43" t="s">
        <v>84</v>
      </c>
      <c r="AM1119" s="43" t="s">
        <v>6230</v>
      </c>
      <c r="AN1119" s="117">
        <v>44952</v>
      </c>
      <c r="AO1119" s="43">
        <v>0</v>
      </c>
      <c r="AP1119" s="43" t="s">
        <v>7690</v>
      </c>
      <c r="AQ1119" s="117">
        <v>45162</v>
      </c>
      <c r="AR1119" s="43" t="s">
        <v>456</v>
      </c>
      <c r="AS1119" s="43" t="s">
        <v>7841</v>
      </c>
      <c r="AT1119" s="117">
        <v>45163</v>
      </c>
      <c r="AU1119" s="43">
        <v>1</v>
      </c>
      <c r="AW1119" s="117"/>
      <c r="AZ1119" s="117"/>
      <c r="BC1119" s="117"/>
      <c r="BF1119" s="117"/>
      <c r="BI1119" s="117"/>
      <c r="BL1119" s="117"/>
      <c r="BR1119" s="117"/>
      <c r="BX1119" s="117"/>
      <c r="CD1119" s="117"/>
      <c r="CJ1119" s="117"/>
      <c r="CP1119" s="117"/>
      <c r="CV1119" s="117"/>
      <c r="DB1119" s="117"/>
      <c r="DH1119" s="117"/>
      <c r="DN1119" s="117"/>
      <c r="DS1119" s="31" cm="1">
        <f t="array" ref="DS1119">_xlfn.TAKE(_xlfn.CHOOSECOLS(_xlfn.WRAPROWS($AG1119:$DR1119,6),2),1)</f>
        <v>44917</v>
      </c>
      <c r="DT1119" s="31" cm="1">
        <f t="array" ref="DT1119">_xlfn.TAKE(_xlfn._xlws.FILTER(_xlfn.CHOOSECOLS(_xlfn.WRAPROWS($AG1119:$DR1119,6),2),
(_xlfn.CHOOSECOLS(_xlfn.WRAPROWS($AG1119:$DR1119,6),3) = "0") +
(_xlfn.CHOOSECOLS(_xlfn.WRAPROWS($AG1119:$DR1119,6),3) = 0) +
(_xlfn.CHOOSECOLS(_xlfn.WRAPROWS($AG1119:$DR1119,6),3) = "0(CP)")),1)</f>
        <v>44952</v>
      </c>
    </row>
    <row r="1120" spans="1:124" s="43" customFormat="1" x14ac:dyDescent="0.45">
      <c r="A1120" s="29"/>
      <c r="B1120" s="28" t="s">
        <v>59</v>
      </c>
      <c r="C1120" s="29" t="s">
        <v>2146</v>
      </c>
      <c r="D1120" s="28" t="s">
        <v>101</v>
      </c>
      <c r="E1120" s="28" t="s">
        <v>2170</v>
      </c>
      <c r="F1120" s="28" t="s">
        <v>2432</v>
      </c>
      <c r="G1120" s="29"/>
      <c r="H1120" s="30" t="str">
        <f t="shared" si="233"/>
        <v>GUP-FF01-P1SGE-138101</v>
      </c>
      <c r="I1120" s="30" t="s">
        <v>2433</v>
      </c>
      <c r="J1120" s="29" t="s">
        <v>542</v>
      </c>
      <c r="K1120" s="31">
        <v>45089</v>
      </c>
      <c r="L1120" s="31"/>
      <c r="M1120" s="28" t="s">
        <v>2149</v>
      </c>
      <c r="N1120" s="28" t="s">
        <v>2150</v>
      </c>
      <c r="O1120" s="28" t="s">
        <v>52</v>
      </c>
      <c r="P1120" s="28"/>
      <c r="Q1120" s="28"/>
      <c r="R1120" s="28"/>
      <c r="S1120" s="28" t="s">
        <v>2151</v>
      </c>
      <c r="T1120" s="29" t="s">
        <v>67</v>
      </c>
      <c r="U1120" s="33" t="s">
        <v>2141</v>
      </c>
      <c r="V1120" s="34" t="s">
        <v>2151</v>
      </c>
      <c r="W1120" s="34">
        <v>2</v>
      </c>
      <c r="X1120" s="162">
        <v>45748</v>
      </c>
      <c r="Y1120" s="162">
        <v>45840</v>
      </c>
      <c r="Z1120" s="30"/>
      <c r="AA1120" s="119" t="str" cm="1">
        <f t="array" ref="AA1120">IF(AB1120="","",INDEX(AG1120:DR1120,_xlfn.XMATCH(AB1120,AG1120:DR1120)-1))</f>
        <v>DE-GUP-DT-E-24-029</v>
      </c>
      <c r="AB1120" s="120">
        <f t="shared" si="235"/>
        <v>45322</v>
      </c>
      <c r="AC1120" s="119" cm="1">
        <f t="array" ref="AC1120">IF(AB1120="","",INDEX(AG1120:DR1120,_xlfn.XMATCH(AB1120,AG1120:DR1120)+1))</f>
        <v>5</v>
      </c>
      <c r="AD1120" s="119" t="str" cm="1">
        <f t="array" ref="AD1120">IF(AE1120="","",INDEX(AG1120:DR1120,_xlfn.XMATCH(AE1120,AG1120:DR1120)-1))</f>
        <v>자체 CRS 개정 후 제출</v>
      </c>
      <c r="AE1120" s="120">
        <f t="shared" si="236"/>
        <v>45321</v>
      </c>
      <c r="AF1120" s="119" t="str" cm="1">
        <f t="array" ref="AF1120">IF(AE1120="","",INDEX(AG1120:DR1120,_xlfn.XMATCH(AE1120,AG1120:DR1120)+1))</f>
        <v>N/A</v>
      </c>
      <c r="AG1120" s="43" t="s">
        <v>5907</v>
      </c>
      <c r="AH1120" s="117">
        <v>44917</v>
      </c>
      <c r="AI1120" s="199">
        <v>0</v>
      </c>
      <c r="AJ1120" s="43" t="s">
        <v>6132</v>
      </c>
      <c r="AK1120" s="117">
        <v>44933</v>
      </c>
      <c r="AL1120" s="43" t="s">
        <v>73</v>
      </c>
      <c r="AM1120" s="43" t="s">
        <v>7167</v>
      </c>
      <c r="AN1120" s="117">
        <v>45030</v>
      </c>
      <c r="AO1120" s="43">
        <v>1</v>
      </c>
      <c r="AP1120" s="43" t="s">
        <v>7690</v>
      </c>
      <c r="AQ1120" s="117">
        <v>45144</v>
      </c>
      <c r="AR1120" s="43" t="s">
        <v>456</v>
      </c>
      <c r="AS1120" s="43" t="s">
        <v>7789</v>
      </c>
      <c r="AT1120" s="117">
        <v>45145</v>
      </c>
      <c r="AU1120" s="43">
        <v>2</v>
      </c>
      <c r="AV1120" s="43" t="s">
        <v>7690</v>
      </c>
      <c r="AW1120" s="117">
        <v>45183</v>
      </c>
      <c r="AX1120" s="43" t="s">
        <v>456</v>
      </c>
      <c r="AY1120" s="43" t="s">
        <v>7901</v>
      </c>
      <c r="AZ1120" s="117">
        <v>45184</v>
      </c>
      <c r="BA1120" s="43">
        <v>3</v>
      </c>
      <c r="BB1120" s="43" t="s">
        <v>7690</v>
      </c>
      <c r="BC1120" s="117">
        <v>45258</v>
      </c>
      <c r="BD1120" s="43" t="s">
        <v>456</v>
      </c>
      <c r="BE1120" s="43" t="s">
        <v>8081</v>
      </c>
      <c r="BF1120" s="117">
        <v>45259</v>
      </c>
      <c r="BG1120" s="43">
        <v>4</v>
      </c>
      <c r="BH1120" s="43" t="s">
        <v>7690</v>
      </c>
      <c r="BI1120" s="117">
        <v>45321</v>
      </c>
      <c r="BJ1120" s="43" t="s">
        <v>456</v>
      </c>
      <c r="BK1120" s="43" t="s">
        <v>8195</v>
      </c>
      <c r="BL1120" s="117">
        <v>45322</v>
      </c>
      <c r="BM1120" s="43">
        <v>5</v>
      </c>
      <c r="BR1120" s="117"/>
      <c r="BX1120" s="117"/>
      <c r="CD1120" s="117"/>
      <c r="CJ1120" s="117"/>
      <c r="CP1120" s="117"/>
      <c r="CV1120" s="117"/>
      <c r="DB1120" s="117"/>
      <c r="DH1120" s="117"/>
      <c r="DN1120" s="117"/>
      <c r="DS1120" s="31" cm="1">
        <f t="array" ref="DS1120">_xlfn.TAKE(_xlfn.CHOOSECOLS(_xlfn.WRAPROWS($AG1120:$DR1120,6),2),1)</f>
        <v>44917</v>
      </c>
      <c r="DT1120" s="31" cm="1">
        <f t="array" ref="DT1120">_xlfn.TAKE(_xlfn._xlws.FILTER(_xlfn.CHOOSECOLS(_xlfn.WRAPROWS($AG1120:$DR1120,6),2),
(_xlfn.CHOOSECOLS(_xlfn.WRAPROWS($AG1120:$DR1120,6),3) = "0") +
(_xlfn.CHOOSECOLS(_xlfn.WRAPROWS($AG1120:$DR1120,6),3) = 0) +
(_xlfn.CHOOSECOLS(_xlfn.WRAPROWS($AG1120:$DR1120,6),3) = "0(CP)")),1)</f>
        <v>44917</v>
      </c>
    </row>
    <row r="1121" spans="1:124" s="43" customFormat="1" x14ac:dyDescent="0.45">
      <c r="A1121" s="29"/>
      <c r="B1121" s="28" t="s">
        <v>59</v>
      </c>
      <c r="C1121" s="29" t="s">
        <v>2237</v>
      </c>
      <c r="D1121" s="28" t="s">
        <v>101</v>
      </c>
      <c r="E1121" s="28" t="s">
        <v>2170</v>
      </c>
      <c r="F1121" s="28" t="s">
        <v>2434</v>
      </c>
      <c r="G1121" s="29"/>
      <c r="H1121" s="30" t="str">
        <f t="shared" si="233"/>
        <v>GUP-FF05-P1SGE-138301</v>
      </c>
      <c r="I1121" s="30" t="s">
        <v>2435</v>
      </c>
      <c r="J1121" s="28" t="s">
        <v>96</v>
      </c>
      <c r="K1121" s="31">
        <v>45089</v>
      </c>
      <c r="L1121" s="31"/>
      <c r="M1121" s="28" t="s">
        <v>2149</v>
      </c>
      <c r="N1121" s="28" t="s">
        <v>2150</v>
      </c>
      <c r="O1121" s="28" t="s">
        <v>52</v>
      </c>
      <c r="P1121" s="28"/>
      <c r="Q1121" s="28"/>
      <c r="R1121" s="28"/>
      <c r="S1121" s="28" t="s">
        <v>2151</v>
      </c>
      <c r="T1121" s="29" t="s">
        <v>67</v>
      </c>
      <c r="U1121" s="33" t="s">
        <v>2141</v>
      </c>
      <c r="V1121" s="34" t="s">
        <v>2151</v>
      </c>
      <c r="W1121" s="34">
        <v>2</v>
      </c>
      <c r="X1121" s="162">
        <v>45748</v>
      </c>
      <c r="Y1121" s="162">
        <v>45840</v>
      </c>
      <c r="Z1121" s="30"/>
      <c r="AA1121" s="119" t="str" cm="1">
        <f t="array" ref="AA1121">IF(AB1121="","",INDEX(AG1121:DR1121,_xlfn.XMATCH(AB1121,AG1121:DR1121)-1))</f>
        <v>DE-GUP-DT-E-23-801</v>
      </c>
      <c r="AB1121" s="120">
        <f t="shared" si="235"/>
        <v>45176</v>
      </c>
      <c r="AC1121" s="119" cm="1">
        <f t="array" ref="AC1121">IF(AB1121="","",INDEX(AG1121:DR1121,_xlfn.XMATCH(AB1121,AG1121:DR1121)+1))</f>
        <v>1</v>
      </c>
      <c r="AD1121" s="119" t="str" cm="1">
        <f t="array" ref="AD1121">IF(AE1121="","",INDEX(AG1121:DR1121,_xlfn.XMATCH(AE1121,AG1121:DR1121)-1))</f>
        <v>CRS-GUP-DHI-DT-22-1408</v>
      </c>
      <c r="AE1121" s="120">
        <f t="shared" si="236"/>
        <v>44933</v>
      </c>
      <c r="AF1121" s="119" t="str" cm="1">
        <f t="array" ref="AF1121">IF(AE1121="","",INDEX(AG1121:DR1121,_xlfn.XMATCH(AE1121,AG1121:DR1121)+1))</f>
        <v>NC</v>
      </c>
      <c r="AG1121" s="43" t="s">
        <v>5907</v>
      </c>
      <c r="AH1121" s="117">
        <v>44917</v>
      </c>
      <c r="AI1121" s="199">
        <v>0</v>
      </c>
      <c r="AJ1121" s="43" t="s">
        <v>6132</v>
      </c>
      <c r="AK1121" s="117">
        <v>44933</v>
      </c>
      <c r="AL1121" s="43" t="s">
        <v>73</v>
      </c>
      <c r="AM1121" s="43" t="s">
        <v>7882</v>
      </c>
      <c r="AN1121" s="117">
        <v>45176</v>
      </c>
      <c r="AO1121" s="43">
        <v>1</v>
      </c>
      <c r="AQ1121" s="117"/>
      <c r="AT1121" s="117"/>
      <c r="AW1121" s="117"/>
      <c r="AZ1121" s="117"/>
      <c r="BC1121" s="117"/>
      <c r="BF1121" s="117"/>
      <c r="BI1121" s="117"/>
      <c r="BL1121" s="117"/>
      <c r="BR1121" s="117"/>
      <c r="BX1121" s="117"/>
      <c r="CD1121" s="117"/>
      <c r="CJ1121" s="117"/>
      <c r="CP1121" s="117"/>
      <c r="CV1121" s="117"/>
      <c r="DB1121" s="117"/>
      <c r="DH1121" s="117"/>
      <c r="DN1121" s="117"/>
      <c r="DS1121" s="31" cm="1">
        <f t="array" ref="DS1121">_xlfn.TAKE(_xlfn.CHOOSECOLS(_xlfn.WRAPROWS($AG1121:$DR1121,6),2),1)</f>
        <v>44917</v>
      </c>
      <c r="DT1121" s="31" cm="1">
        <f t="array" ref="DT1121">_xlfn.TAKE(_xlfn._xlws.FILTER(_xlfn.CHOOSECOLS(_xlfn.WRAPROWS($AG1121:$DR1121,6),2),
(_xlfn.CHOOSECOLS(_xlfn.WRAPROWS($AG1121:$DR1121,6),3) = "0") +
(_xlfn.CHOOSECOLS(_xlfn.WRAPROWS($AG1121:$DR1121,6),3) = 0) +
(_xlfn.CHOOSECOLS(_xlfn.WRAPROWS($AG1121:$DR1121,6),3) = "0(CP)")),1)</f>
        <v>44917</v>
      </c>
    </row>
    <row r="1122" spans="1:124" s="43" customFormat="1" x14ac:dyDescent="0.45">
      <c r="A1122" s="29"/>
      <c r="B1122" s="28" t="s">
        <v>59</v>
      </c>
      <c r="C1122" s="29" t="s">
        <v>2196</v>
      </c>
      <c r="D1122" s="28" t="s">
        <v>101</v>
      </c>
      <c r="E1122" s="28" t="s">
        <v>2191</v>
      </c>
      <c r="F1122" s="28" t="s">
        <v>2436</v>
      </c>
      <c r="G1122" s="29"/>
      <c r="H1122" s="30" t="str">
        <f t="shared" si="233"/>
        <v>GUP-FF03-P1CYE-139901</v>
      </c>
      <c r="I1122" s="30" t="s">
        <v>2437</v>
      </c>
      <c r="J1122" s="28" t="s">
        <v>96</v>
      </c>
      <c r="K1122" s="31">
        <v>45089</v>
      </c>
      <c r="L1122" s="31"/>
      <c r="M1122" s="28" t="s">
        <v>2149</v>
      </c>
      <c r="N1122" s="28" t="s">
        <v>2150</v>
      </c>
      <c r="O1122" s="28" t="s">
        <v>52</v>
      </c>
      <c r="P1122" s="29" t="s">
        <v>53</v>
      </c>
      <c r="Q1122" s="28"/>
      <c r="R1122" s="28"/>
      <c r="S1122" s="28" t="s">
        <v>2151</v>
      </c>
      <c r="T1122" s="29" t="s">
        <v>67</v>
      </c>
      <c r="U1122" s="33" t="s">
        <v>2141</v>
      </c>
      <c r="V1122" s="34" t="s">
        <v>2151</v>
      </c>
      <c r="W1122" s="34">
        <v>3</v>
      </c>
      <c r="X1122" s="162">
        <v>45748</v>
      </c>
      <c r="Y1122" s="162">
        <v>45840</v>
      </c>
      <c r="Z1122" s="30"/>
      <c r="AA1122" s="119" t="str" cm="1">
        <f t="array" ref="AA1122">IF(AB1122="","",INDEX(AG1122:DR1122,_xlfn.XMATCH(AB1122,AG1122:DR1122)-1))</f>
        <v>DE-GUP-DT-E-24-067</v>
      </c>
      <c r="AB1122" s="120">
        <f t="shared" si="235"/>
        <v>45358</v>
      </c>
      <c r="AC1122" s="119" cm="1">
        <f t="array" ref="AC1122">IF(AB1122="","",INDEX(AG1122:DR1122,_xlfn.XMATCH(AB1122,AG1122:DR1122)+1))</f>
        <v>3</v>
      </c>
      <c r="AD1122" s="119" t="str" cm="1">
        <f t="array" ref="AD1122">IF(AE1122="","",INDEX(AG1122:DR1122,_xlfn.XMATCH(AE1122,AG1122:DR1122)-1))</f>
        <v>자체 CRS 개정 후 제출</v>
      </c>
      <c r="AE1122" s="120">
        <f t="shared" si="236"/>
        <v>45357</v>
      </c>
      <c r="AF1122" s="119" t="str" cm="1">
        <f t="array" ref="AF1122">IF(AE1122="","",INDEX(AG1122:DR1122,_xlfn.XMATCH(AE1122,AG1122:DR1122)+1))</f>
        <v>N/A</v>
      </c>
      <c r="AG1122" s="43" t="s">
        <v>6347</v>
      </c>
      <c r="AH1122" s="117">
        <v>44960</v>
      </c>
      <c r="AI1122" s="199">
        <v>0</v>
      </c>
      <c r="AJ1122" s="43" t="s">
        <v>6697</v>
      </c>
      <c r="AK1122" s="117">
        <v>44987</v>
      </c>
      <c r="AL1122" s="43" t="s">
        <v>73</v>
      </c>
      <c r="AM1122" s="43" t="s">
        <v>7788</v>
      </c>
      <c r="AN1122" s="117">
        <v>45145</v>
      </c>
      <c r="AO1122" s="43">
        <v>1</v>
      </c>
      <c r="AP1122" s="43" t="s">
        <v>7690</v>
      </c>
      <c r="AQ1122" s="117">
        <v>45183</v>
      </c>
      <c r="AR1122" s="43" t="s">
        <v>456</v>
      </c>
      <c r="AS1122" s="43" t="s">
        <v>7901</v>
      </c>
      <c r="AT1122" s="117">
        <v>45184</v>
      </c>
      <c r="AU1122" s="43">
        <v>2</v>
      </c>
      <c r="AV1122" s="43" t="s">
        <v>7690</v>
      </c>
      <c r="AW1122" s="117">
        <v>45357</v>
      </c>
      <c r="AX1122" s="43" t="s">
        <v>456</v>
      </c>
      <c r="AY1122" s="43" t="s">
        <v>8252</v>
      </c>
      <c r="AZ1122" s="117">
        <v>45358</v>
      </c>
      <c r="BA1122" s="43">
        <v>3</v>
      </c>
      <c r="BC1122" s="117"/>
      <c r="BF1122" s="117"/>
      <c r="BI1122" s="117"/>
      <c r="BL1122" s="117"/>
      <c r="BR1122" s="117"/>
      <c r="BX1122" s="117"/>
      <c r="CD1122" s="117"/>
      <c r="CJ1122" s="117"/>
      <c r="CP1122" s="117"/>
      <c r="CV1122" s="117"/>
      <c r="DB1122" s="117"/>
      <c r="DH1122" s="117"/>
      <c r="DN1122" s="117"/>
      <c r="DS1122" s="31" cm="1">
        <f t="array" ref="DS1122">_xlfn.TAKE(_xlfn.CHOOSECOLS(_xlfn.WRAPROWS($AG1122:$DR1122,6),2),1)</f>
        <v>44960</v>
      </c>
      <c r="DT1122" s="31" cm="1">
        <f t="array" ref="DT1122">_xlfn.TAKE(_xlfn._xlws.FILTER(_xlfn.CHOOSECOLS(_xlfn.WRAPROWS($AG1122:$DR1122,6),2),
(_xlfn.CHOOSECOLS(_xlfn.WRAPROWS($AG1122:$DR1122,6),3) = "0") +
(_xlfn.CHOOSECOLS(_xlfn.WRAPROWS($AG1122:$DR1122,6),3) = 0) +
(_xlfn.CHOOSECOLS(_xlfn.WRAPROWS($AG1122:$DR1122,6),3) = "0(CP)")),1)</f>
        <v>44960</v>
      </c>
    </row>
    <row r="1123" spans="1:124" s="43" customFormat="1" x14ac:dyDescent="0.45">
      <c r="A1123" s="29"/>
      <c r="B1123" s="28" t="s">
        <v>59</v>
      </c>
      <c r="C1123" s="29" t="s">
        <v>2242</v>
      </c>
      <c r="D1123" s="28" t="s">
        <v>101</v>
      </c>
      <c r="E1123" s="28" t="s">
        <v>2191</v>
      </c>
      <c r="F1123" s="28" t="s">
        <v>2438</v>
      </c>
      <c r="G1123" s="29"/>
      <c r="H1123" s="30" t="str">
        <f t="shared" si="233"/>
        <v>GUP-FF02-P1CYE-139801</v>
      </c>
      <c r="I1123" s="30" t="s">
        <v>2439</v>
      </c>
      <c r="J1123" s="29" t="s">
        <v>542</v>
      </c>
      <c r="K1123" s="31">
        <v>45089</v>
      </c>
      <c r="L1123" s="31"/>
      <c r="M1123" s="28" t="s">
        <v>2149</v>
      </c>
      <c r="N1123" s="28" t="s">
        <v>2150</v>
      </c>
      <c r="O1123" s="28" t="s">
        <v>52</v>
      </c>
      <c r="P1123" s="29" t="s">
        <v>53</v>
      </c>
      <c r="Q1123" s="28"/>
      <c r="R1123" s="28"/>
      <c r="S1123" s="28" t="s">
        <v>2151</v>
      </c>
      <c r="T1123" s="29" t="s">
        <v>67</v>
      </c>
      <c r="U1123" s="33" t="s">
        <v>2141</v>
      </c>
      <c r="V1123" s="34" t="s">
        <v>2151</v>
      </c>
      <c r="W1123" s="34">
        <v>2</v>
      </c>
      <c r="X1123" s="162">
        <v>45748</v>
      </c>
      <c r="Y1123" s="162">
        <v>45840</v>
      </c>
      <c r="Z1123" s="30"/>
      <c r="AA1123" s="119" t="str" cm="1">
        <f t="array" ref="AA1123">IF(AB1123="","",INDEX(AG1123:DR1123,_xlfn.XMATCH(AB1123,AG1123:DR1123)-1))</f>
        <v>DE-GUP-DT-E-23-812</v>
      </c>
      <c r="AB1123" s="120">
        <f t="shared" si="235"/>
        <v>45184</v>
      </c>
      <c r="AC1123" s="119" cm="1">
        <f t="array" ref="AC1123">IF(AB1123="","",INDEX(AG1123:DR1123,_xlfn.XMATCH(AB1123,AG1123:DR1123)+1))</f>
        <v>2</v>
      </c>
      <c r="AD1123" s="119" t="str" cm="1">
        <f t="array" ref="AD1123">IF(AE1123="","",INDEX(AG1123:DR1123,_xlfn.XMATCH(AE1123,AG1123:DR1123)-1))</f>
        <v>자체 CRS 개정 후 제출</v>
      </c>
      <c r="AE1123" s="120">
        <f t="shared" si="236"/>
        <v>45183</v>
      </c>
      <c r="AF1123" s="119" t="str" cm="1">
        <f t="array" ref="AF1123">IF(AE1123="","",INDEX(AG1123:DR1123,_xlfn.XMATCH(AE1123,AG1123:DR1123)+1))</f>
        <v>N/A</v>
      </c>
      <c r="AG1123" s="43" t="s">
        <v>6347</v>
      </c>
      <c r="AH1123" s="117">
        <v>44960</v>
      </c>
      <c r="AI1123" s="199">
        <v>0</v>
      </c>
      <c r="AJ1123" s="43" t="s">
        <v>6697</v>
      </c>
      <c r="AK1123" s="117">
        <v>44987</v>
      </c>
      <c r="AL1123" s="43" t="s">
        <v>73</v>
      </c>
      <c r="AM1123" s="43" t="s">
        <v>7787</v>
      </c>
      <c r="AN1123" s="117">
        <v>45145</v>
      </c>
      <c r="AO1123" s="43">
        <v>1</v>
      </c>
      <c r="AP1123" s="43" t="s">
        <v>7690</v>
      </c>
      <c r="AQ1123" s="117">
        <v>45183</v>
      </c>
      <c r="AR1123" s="43" t="s">
        <v>456</v>
      </c>
      <c r="AS1123" s="43" t="s">
        <v>7901</v>
      </c>
      <c r="AT1123" s="117">
        <v>45184</v>
      </c>
      <c r="AU1123" s="43">
        <v>2</v>
      </c>
      <c r="AW1123" s="117"/>
      <c r="AZ1123" s="117"/>
      <c r="BC1123" s="117"/>
      <c r="BF1123" s="117"/>
      <c r="BI1123" s="117"/>
      <c r="BL1123" s="117"/>
      <c r="BR1123" s="117"/>
      <c r="BX1123" s="117"/>
      <c r="CD1123" s="117"/>
      <c r="CJ1123" s="117"/>
      <c r="CP1123" s="117"/>
      <c r="CV1123" s="117"/>
      <c r="DB1123" s="117"/>
      <c r="DH1123" s="117"/>
      <c r="DN1123" s="117"/>
      <c r="DS1123" s="31" cm="1">
        <f t="array" ref="DS1123">_xlfn.TAKE(_xlfn.CHOOSECOLS(_xlfn.WRAPROWS($AG1123:$DR1123,6),2),1)</f>
        <v>44960</v>
      </c>
      <c r="DT1123" s="31" cm="1">
        <f t="array" ref="DT1123">_xlfn.TAKE(_xlfn._xlws.FILTER(_xlfn.CHOOSECOLS(_xlfn.WRAPROWS($AG1123:$DR1123,6),2),
(_xlfn.CHOOSECOLS(_xlfn.WRAPROWS($AG1123:$DR1123,6),3) = "0") +
(_xlfn.CHOOSECOLS(_xlfn.WRAPROWS($AG1123:$DR1123,6),3) = 0) +
(_xlfn.CHOOSECOLS(_xlfn.WRAPROWS($AG1123:$DR1123,6),3) = "0(CP)")),1)</f>
        <v>44960</v>
      </c>
    </row>
    <row r="1124" spans="1:124" s="43" customFormat="1" x14ac:dyDescent="0.45">
      <c r="A1124" s="29"/>
      <c r="B1124" s="28" t="s">
        <v>59</v>
      </c>
      <c r="C1124" s="29" t="s">
        <v>2146</v>
      </c>
      <c r="D1124" s="28" t="s">
        <v>101</v>
      </c>
      <c r="E1124" s="28" t="s">
        <v>2186</v>
      </c>
      <c r="F1124" s="28" t="s">
        <v>2440</v>
      </c>
      <c r="G1124" s="29"/>
      <c r="H1124" s="30" t="str">
        <f t="shared" si="233"/>
        <v>GUP-FF01-P1SGZ-139701</v>
      </c>
      <c r="I1124" s="30" t="s">
        <v>2441</v>
      </c>
      <c r="J1124" s="29" t="s">
        <v>542</v>
      </c>
      <c r="K1124" s="31">
        <v>45089</v>
      </c>
      <c r="L1124" s="31"/>
      <c r="M1124" s="28" t="s">
        <v>2149</v>
      </c>
      <c r="N1124" s="28" t="s">
        <v>2150</v>
      </c>
      <c r="O1124" s="28" t="s">
        <v>52</v>
      </c>
      <c r="P1124" s="28"/>
      <c r="Q1124" s="28"/>
      <c r="R1124" s="28"/>
      <c r="S1124" s="28" t="s">
        <v>2151</v>
      </c>
      <c r="T1124" s="29" t="s">
        <v>67</v>
      </c>
      <c r="U1124" s="33" t="s">
        <v>2141</v>
      </c>
      <c r="V1124" s="34" t="s">
        <v>2151</v>
      </c>
      <c r="W1124" s="34">
        <v>2</v>
      </c>
      <c r="X1124" s="162">
        <v>45748</v>
      </c>
      <c r="Y1124" s="162">
        <v>45840</v>
      </c>
      <c r="Z1124" s="30"/>
      <c r="AA1124" s="119" t="str" cm="1">
        <f t="array" ref="AA1124">IF(AB1124="","",INDEX(AG1124:DR1124,_xlfn.XMATCH(AB1124,AG1124:DR1124)-1))</f>
        <v>DE-GUP-DT-E-23-921</v>
      </c>
      <c r="AB1124" s="120">
        <f t="shared" si="235"/>
        <v>45250</v>
      </c>
      <c r="AC1124" s="119" cm="1">
        <f t="array" ref="AC1124">IF(AB1124="","",INDEX(AG1124:DR1124,_xlfn.XMATCH(AB1124,AG1124:DR1124)+1))</f>
        <v>2</v>
      </c>
      <c r="AD1124" s="119" t="str" cm="1">
        <f t="array" ref="AD1124">IF(AE1124="","",INDEX(AG1124:DR1124,_xlfn.XMATCH(AE1124,AG1124:DR1124)-1))</f>
        <v>자체 CRS 개정 후 제출</v>
      </c>
      <c r="AE1124" s="120">
        <f t="shared" si="236"/>
        <v>45249</v>
      </c>
      <c r="AF1124" s="119" t="str" cm="1">
        <f t="array" ref="AF1124">IF(AE1124="","",INDEX(AG1124:DR1124,_xlfn.XMATCH(AE1124,AG1124:DR1124)+1))</f>
        <v>N/A</v>
      </c>
      <c r="AG1124" s="43" t="s">
        <v>6347</v>
      </c>
      <c r="AH1124" s="117">
        <v>44960</v>
      </c>
      <c r="AI1124" s="199">
        <v>0</v>
      </c>
      <c r="AJ1124" s="43" t="s">
        <v>6697</v>
      </c>
      <c r="AK1124" s="117">
        <v>44987</v>
      </c>
      <c r="AL1124" s="43" t="s">
        <v>73</v>
      </c>
      <c r="AM1124" s="43" t="s">
        <v>7167</v>
      </c>
      <c r="AN1124" s="117">
        <v>45030</v>
      </c>
      <c r="AO1124" s="43">
        <v>1</v>
      </c>
      <c r="AP1124" s="43" t="s">
        <v>7690</v>
      </c>
      <c r="AQ1124" s="117">
        <v>45249</v>
      </c>
      <c r="AR1124" s="43" t="s">
        <v>456</v>
      </c>
      <c r="AS1124" s="43" t="s">
        <v>8048</v>
      </c>
      <c r="AT1124" s="117">
        <v>45250</v>
      </c>
      <c r="AU1124" s="43">
        <v>2</v>
      </c>
      <c r="AW1124" s="117"/>
      <c r="AZ1124" s="117"/>
      <c r="BC1124" s="117"/>
      <c r="BF1124" s="117"/>
      <c r="BI1124" s="117"/>
      <c r="BL1124" s="117"/>
      <c r="BR1124" s="117"/>
      <c r="BX1124" s="117"/>
      <c r="CD1124" s="117"/>
      <c r="CJ1124" s="117"/>
      <c r="CP1124" s="117"/>
      <c r="CV1124" s="117"/>
      <c r="DB1124" s="117"/>
      <c r="DH1124" s="117"/>
      <c r="DN1124" s="117"/>
      <c r="DS1124" s="31" cm="1">
        <f t="array" ref="DS1124">_xlfn.TAKE(_xlfn.CHOOSECOLS(_xlfn.WRAPROWS($AG1124:$DR1124,6),2),1)</f>
        <v>44960</v>
      </c>
      <c r="DT1124" s="31" cm="1">
        <f t="array" ref="DT1124">_xlfn.TAKE(_xlfn._xlws.FILTER(_xlfn.CHOOSECOLS(_xlfn.WRAPROWS($AG1124:$DR1124,6),2),
(_xlfn.CHOOSECOLS(_xlfn.WRAPROWS($AG1124:$DR1124,6),3) = "0") +
(_xlfn.CHOOSECOLS(_xlfn.WRAPROWS($AG1124:$DR1124,6),3) = 0) +
(_xlfn.CHOOSECOLS(_xlfn.WRAPROWS($AG1124:$DR1124,6),3) = "0(CP)")),1)</f>
        <v>44960</v>
      </c>
    </row>
    <row r="1125" spans="1:124" s="43" customFormat="1" x14ac:dyDescent="0.45">
      <c r="A1125" s="29"/>
      <c r="B1125" s="28" t="s">
        <v>59</v>
      </c>
      <c r="C1125" s="29" t="s">
        <v>2196</v>
      </c>
      <c r="D1125" s="28" t="s">
        <v>101</v>
      </c>
      <c r="E1125" s="28" t="s">
        <v>1707</v>
      </c>
      <c r="F1125" s="28">
        <v>137219</v>
      </c>
      <c r="G1125" s="29"/>
      <c r="H1125" s="30" t="str">
        <f t="shared" si="233"/>
        <v>GUP-FF03-P1SGA-137219</v>
      </c>
      <c r="I1125" s="30" t="s">
        <v>2442</v>
      </c>
      <c r="J1125" s="28" t="s">
        <v>65</v>
      </c>
      <c r="K1125" s="31">
        <v>44971</v>
      </c>
      <c r="L1125" s="31">
        <v>45089</v>
      </c>
      <c r="M1125" s="28" t="s">
        <v>2149</v>
      </c>
      <c r="N1125" s="28" t="s">
        <v>2150</v>
      </c>
      <c r="O1125" s="28" t="s">
        <v>52</v>
      </c>
      <c r="P1125" s="28"/>
      <c r="Q1125" s="28"/>
      <c r="R1125" s="28"/>
      <c r="S1125" s="28" t="s">
        <v>2151</v>
      </c>
      <c r="T1125" s="29" t="s">
        <v>67</v>
      </c>
      <c r="U1125" s="33" t="s">
        <v>2443</v>
      </c>
      <c r="V1125" s="34" t="s">
        <v>2151</v>
      </c>
      <c r="W1125" s="34">
        <v>2</v>
      </c>
      <c r="X1125" s="162">
        <v>45838</v>
      </c>
      <c r="Y1125" s="162">
        <v>45840</v>
      </c>
      <c r="Z1125" s="30"/>
      <c r="AA1125" s="119" t="str" cm="1">
        <f t="array" ref="AA1125">IF(AB1125="","",INDEX(AG1125:DR1125,_xlfn.XMATCH(AB1125,AG1125:DR1125)-1))</f>
        <v>DE-GUP-DT-E-23-406</v>
      </c>
      <c r="AB1125" s="120">
        <f t="shared" si="235"/>
        <v>45015</v>
      </c>
      <c r="AC1125" s="119" cm="1">
        <f t="array" ref="AC1125">IF(AB1125="","",INDEX(AG1125:DR1125,_xlfn.XMATCH(AB1125,AG1125:DR1125)+1))</f>
        <v>0</v>
      </c>
      <c r="AD1125" s="119" t="str" cm="1">
        <f t="array" ref="AD1125">IF(AE1125="","",INDEX(AG1125:DR1125,_xlfn.XMATCH(AE1125,AG1125:DR1125)-1))</f>
        <v>CRS-GUP-DHI-DT-23-1859</v>
      </c>
      <c r="AE1125" s="120">
        <f t="shared" si="236"/>
        <v>45035</v>
      </c>
      <c r="AF1125" s="119" t="str" cm="1">
        <f t="array" ref="AF1125">IF(AE1125="","",INDEX(AG1125:DR1125,_xlfn.XMATCH(AE1125,AG1125:DR1125)+1))</f>
        <v>AA</v>
      </c>
      <c r="AG1125" s="43" t="s">
        <v>6540</v>
      </c>
      <c r="AH1125" s="117">
        <v>44977</v>
      </c>
      <c r="AI1125" s="199" t="s">
        <v>90</v>
      </c>
      <c r="AJ1125" s="43" t="s">
        <v>6833</v>
      </c>
      <c r="AK1125" s="117">
        <v>44999</v>
      </c>
      <c r="AL1125" s="43" t="s">
        <v>84</v>
      </c>
      <c r="AM1125" s="43" t="s">
        <v>7065</v>
      </c>
      <c r="AN1125" s="117">
        <v>45015</v>
      </c>
      <c r="AO1125" s="43">
        <v>0</v>
      </c>
      <c r="AP1125" s="43" t="s">
        <v>7211</v>
      </c>
      <c r="AQ1125" s="117">
        <v>45035</v>
      </c>
      <c r="AR1125" s="43" t="s">
        <v>84</v>
      </c>
      <c r="AT1125" s="117"/>
      <c r="AW1125" s="117"/>
      <c r="AZ1125" s="117"/>
      <c r="BC1125" s="117"/>
      <c r="BF1125" s="117"/>
      <c r="BI1125" s="117"/>
      <c r="BL1125" s="117"/>
      <c r="BR1125" s="117"/>
      <c r="BX1125" s="117"/>
      <c r="CD1125" s="117"/>
      <c r="CJ1125" s="117"/>
      <c r="CP1125" s="117"/>
      <c r="CV1125" s="117"/>
      <c r="DB1125" s="117"/>
      <c r="DH1125" s="117"/>
      <c r="DN1125" s="117"/>
      <c r="DS1125" s="31" cm="1">
        <f t="array" ref="DS1125">_xlfn.TAKE(_xlfn.CHOOSECOLS(_xlfn.WRAPROWS($AG1125:$DR1125,6),2),1)</f>
        <v>44977</v>
      </c>
      <c r="DT1125" s="31" cm="1">
        <f t="array" ref="DT1125">_xlfn.TAKE(_xlfn._xlws.FILTER(_xlfn.CHOOSECOLS(_xlfn.WRAPROWS($AG1125:$DR1125,6),2),
(_xlfn.CHOOSECOLS(_xlfn.WRAPROWS($AG1125:$DR1125,6),3) = "0") +
(_xlfn.CHOOSECOLS(_xlfn.WRAPROWS($AG1125:$DR1125,6),3) = 0) +
(_xlfn.CHOOSECOLS(_xlfn.WRAPROWS($AG1125:$DR1125,6),3) = "0(CP)")),1)</f>
        <v>45015</v>
      </c>
    </row>
    <row r="1126" spans="1:124" s="43" customFormat="1" x14ac:dyDescent="0.45">
      <c r="A1126" s="29"/>
      <c r="B1126" s="28" t="s">
        <v>59</v>
      </c>
      <c r="C1126" s="29" t="s">
        <v>2146</v>
      </c>
      <c r="D1126" s="28" t="s">
        <v>101</v>
      </c>
      <c r="E1126" s="28" t="s">
        <v>1707</v>
      </c>
      <c r="F1126" s="28">
        <v>137119</v>
      </c>
      <c r="G1126" s="29"/>
      <c r="H1126" s="30" t="str">
        <f t="shared" ref="H1126:H1192" si="237">CONCATENATE(B1126,"-",C1126,"-",D1126,E1126,"-",F1126)</f>
        <v>GUP-FF01-P1SGA-137119</v>
      </c>
      <c r="I1126" s="30" t="s">
        <v>2444</v>
      </c>
      <c r="J1126" s="29" t="s">
        <v>542</v>
      </c>
      <c r="K1126" s="31">
        <v>44971</v>
      </c>
      <c r="L1126" s="31"/>
      <c r="M1126" s="28" t="s">
        <v>2149</v>
      </c>
      <c r="N1126" s="28" t="s">
        <v>2150</v>
      </c>
      <c r="O1126" s="28" t="s">
        <v>52</v>
      </c>
      <c r="P1126" s="28"/>
      <c r="Q1126" s="28"/>
      <c r="R1126" s="28"/>
      <c r="S1126" s="28" t="s">
        <v>2151</v>
      </c>
      <c r="T1126" s="29" t="s">
        <v>67</v>
      </c>
      <c r="U1126" s="33" t="s">
        <v>2443</v>
      </c>
      <c r="V1126" s="34" t="s">
        <v>2151</v>
      </c>
      <c r="W1126" s="34">
        <v>2</v>
      </c>
      <c r="X1126" s="162">
        <v>45838</v>
      </c>
      <c r="Y1126" s="162">
        <v>45840</v>
      </c>
      <c r="Z1126" s="30"/>
      <c r="AA1126" s="119" t="str" cm="1">
        <f t="array" ref="AA1126">IF(AB1126="","",INDEX(AG1126:DR1126,_xlfn.XMATCH(AB1126,AG1126:DR1126)-1))</f>
        <v>DE-GUP-DT-E-24-027</v>
      </c>
      <c r="AB1126" s="120">
        <f t="shared" si="235"/>
        <v>45320</v>
      </c>
      <c r="AC1126" s="119" cm="1">
        <f t="array" ref="AC1126">IF(AB1126="","",INDEX(AG1126:DR1126,_xlfn.XMATCH(AB1126,AG1126:DR1126)+1))</f>
        <v>2</v>
      </c>
      <c r="AD1126" s="119" t="str" cm="1">
        <f t="array" ref="AD1126">IF(AE1126="","",INDEX(AG1126:DR1126,_xlfn.XMATCH(AE1126,AG1126:DR1126)-1))</f>
        <v>CRS-GUP-DHI-DT-23-1890</v>
      </c>
      <c r="AE1126" s="120">
        <f t="shared" si="236"/>
        <v>45048</v>
      </c>
      <c r="AF1126" s="119" t="str" cm="1">
        <f t="array" ref="AF1126">IF(AE1126="","",INDEX(AG1126:DR1126,_xlfn.XMATCH(AE1126,AG1126:DR1126)+1))</f>
        <v>NC</v>
      </c>
      <c r="AG1126" s="43" t="s">
        <v>6540</v>
      </c>
      <c r="AH1126" s="117">
        <v>44977</v>
      </c>
      <c r="AI1126" s="199">
        <v>0</v>
      </c>
      <c r="AJ1126" s="43" t="s">
        <v>6833</v>
      </c>
      <c r="AK1126" s="117">
        <v>44999</v>
      </c>
      <c r="AL1126" s="43" t="s">
        <v>73</v>
      </c>
      <c r="AM1126" s="43" t="s">
        <v>7169</v>
      </c>
      <c r="AN1126" s="117">
        <v>45030</v>
      </c>
      <c r="AO1126" s="43">
        <v>1</v>
      </c>
      <c r="AP1126" s="43" t="s">
        <v>7293</v>
      </c>
      <c r="AQ1126" s="117">
        <v>45048</v>
      </c>
      <c r="AR1126" s="43" t="s">
        <v>73</v>
      </c>
      <c r="AS1126" s="43" t="s">
        <v>8193</v>
      </c>
      <c r="AT1126" s="117">
        <v>45320</v>
      </c>
      <c r="AU1126" s="43">
        <v>2</v>
      </c>
      <c r="AW1126" s="117"/>
      <c r="AZ1126" s="117"/>
      <c r="BC1126" s="117"/>
      <c r="BF1126" s="117"/>
      <c r="BI1126" s="117"/>
      <c r="BL1126" s="117"/>
      <c r="BR1126" s="117"/>
      <c r="BX1126" s="117"/>
      <c r="CD1126" s="117"/>
      <c r="CJ1126" s="117"/>
      <c r="CP1126" s="117"/>
      <c r="CV1126" s="117"/>
      <c r="DB1126" s="117"/>
      <c r="DH1126" s="117"/>
      <c r="DN1126" s="117"/>
      <c r="DS1126" s="31" cm="1">
        <f t="array" ref="DS1126">_xlfn.TAKE(_xlfn.CHOOSECOLS(_xlfn.WRAPROWS($AG1126:$DR1126,6),2),1)</f>
        <v>44977</v>
      </c>
      <c r="DT1126" s="31" cm="1">
        <f t="array" ref="DT1126">_xlfn.TAKE(_xlfn._xlws.FILTER(_xlfn.CHOOSECOLS(_xlfn.WRAPROWS($AG1126:$DR1126,6),2),
(_xlfn.CHOOSECOLS(_xlfn.WRAPROWS($AG1126:$DR1126,6),3) = "0") +
(_xlfn.CHOOSECOLS(_xlfn.WRAPROWS($AG1126:$DR1126,6),3) = 0) +
(_xlfn.CHOOSECOLS(_xlfn.WRAPROWS($AG1126:$DR1126,6),3) = "0(CP)")),1)</f>
        <v>44977</v>
      </c>
    </row>
    <row r="1127" spans="1:124" s="43" customFormat="1" x14ac:dyDescent="0.45">
      <c r="A1127" s="29"/>
      <c r="B1127" s="28" t="s">
        <v>59</v>
      </c>
      <c r="C1127" s="29" t="s">
        <v>2237</v>
      </c>
      <c r="D1127" s="28" t="s">
        <v>101</v>
      </c>
      <c r="E1127" s="28" t="s">
        <v>1707</v>
      </c>
      <c r="F1127" s="28">
        <v>137319</v>
      </c>
      <c r="G1127" s="29"/>
      <c r="H1127" s="30" t="str">
        <f t="shared" si="237"/>
        <v>GUP-FF05-P1SGA-137319</v>
      </c>
      <c r="I1127" s="30" t="s">
        <v>2445</v>
      </c>
      <c r="J1127" s="28" t="s">
        <v>96</v>
      </c>
      <c r="K1127" s="31">
        <v>44971</v>
      </c>
      <c r="L1127" s="31"/>
      <c r="M1127" s="28" t="s">
        <v>2149</v>
      </c>
      <c r="N1127" s="28" t="s">
        <v>2150</v>
      </c>
      <c r="O1127" s="28" t="s">
        <v>52</v>
      </c>
      <c r="P1127" s="28"/>
      <c r="Q1127" s="28"/>
      <c r="R1127" s="28"/>
      <c r="S1127" s="28" t="s">
        <v>2151</v>
      </c>
      <c r="T1127" s="29" t="s">
        <v>67</v>
      </c>
      <c r="U1127" s="33" t="s">
        <v>2443</v>
      </c>
      <c r="V1127" s="34" t="s">
        <v>2151</v>
      </c>
      <c r="W1127" s="34">
        <v>2</v>
      </c>
      <c r="X1127" s="162">
        <v>45838</v>
      </c>
      <c r="Y1127" s="162">
        <v>45840</v>
      </c>
      <c r="Z1127" s="30"/>
      <c r="AA1127" s="119" t="str" cm="1">
        <f t="array" ref="AA1127">IF(AB1127="","",INDEX(AG1127:DR1127,_xlfn.XMATCH(AB1127,AG1127:DR1127)-1))</f>
        <v>DE-GUP-DT-E-23-208</v>
      </c>
      <c r="AB1127" s="120">
        <f t="shared" si="235"/>
        <v>44977</v>
      </c>
      <c r="AC1127" s="119" cm="1">
        <f t="array" ref="AC1127">IF(AB1127="","",INDEX(AG1127:DR1127,_xlfn.XMATCH(AB1127,AG1127:DR1127)+1))</f>
        <v>0</v>
      </c>
      <c r="AD1127" s="119" t="str" cm="1">
        <f t="array" ref="AD1127">IF(AE1127="","",INDEX(AG1127:DR1127,_xlfn.XMATCH(AE1127,AG1127:DR1127)-1))</f>
        <v>CRS-GUP-DHI-DT-23-1693</v>
      </c>
      <c r="AE1127" s="120">
        <f t="shared" si="236"/>
        <v>44999</v>
      </c>
      <c r="AF1127" s="119" t="str" cm="1">
        <f t="array" ref="AF1127">IF(AE1127="","",INDEX(AG1127:DR1127,_xlfn.XMATCH(AE1127,AG1127:DR1127)+1))</f>
        <v>NC</v>
      </c>
      <c r="AG1127" s="43" t="s">
        <v>6540</v>
      </c>
      <c r="AH1127" s="117">
        <v>44977</v>
      </c>
      <c r="AI1127" s="199">
        <v>0</v>
      </c>
      <c r="AJ1127" s="43" t="s">
        <v>6833</v>
      </c>
      <c r="AK1127" s="117">
        <v>44999</v>
      </c>
      <c r="AL1127" s="43" t="s">
        <v>73</v>
      </c>
      <c r="AN1127" s="117"/>
      <c r="AQ1127" s="117"/>
      <c r="AT1127" s="117"/>
      <c r="AW1127" s="117"/>
      <c r="AZ1127" s="117"/>
      <c r="BC1127" s="117"/>
      <c r="BF1127" s="117"/>
      <c r="BI1127" s="117"/>
      <c r="BL1127" s="117"/>
      <c r="BR1127" s="117"/>
      <c r="BX1127" s="117"/>
      <c r="CD1127" s="117"/>
      <c r="CJ1127" s="117"/>
      <c r="CP1127" s="117"/>
      <c r="CV1127" s="117"/>
      <c r="DB1127" s="117"/>
      <c r="DH1127" s="117"/>
      <c r="DN1127" s="117"/>
      <c r="DS1127" s="31" cm="1">
        <f t="array" ref="DS1127">_xlfn.TAKE(_xlfn.CHOOSECOLS(_xlfn.WRAPROWS($AG1127:$DR1127,6),2),1)</f>
        <v>44977</v>
      </c>
      <c r="DT1127" s="31" cm="1">
        <f t="array" ref="DT1127">_xlfn.TAKE(_xlfn._xlws.FILTER(_xlfn.CHOOSECOLS(_xlfn.WRAPROWS($AG1127:$DR1127,6),2),
(_xlfn.CHOOSECOLS(_xlfn.WRAPROWS($AG1127:$DR1127,6),3) = "0") +
(_xlfn.CHOOSECOLS(_xlfn.WRAPROWS($AG1127:$DR1127,6),3) = 0) +
(_xlfn.CHOOSECOLS(_xlfn.WRAPROWS($AG1127:$DR1127,6),3) = "0(CP)")),1)</f>
        <v>44977</v>
      </c>
    </row>
    <row r="1128" spans="1:124" s="43" customFormat="1" x14ac:dyDescent="0.45">
      <c r="A1128" s="29"/>
      <c r="B1128" s="28" t="s">
        <v>59</v>
      </c>
      <c r="C1128" s="29" t="s">
        <v>2196</v>
      </c>
      <c r="D1128" s="28" t="s">
        <v>101</v>
      </c>
      <c r="E1128" s="28" t="s">
        <v>2174</v>
      </c>
      <c r="F1128" s="28">
        <v>138819</v>
      </c>
      <c r="G1128" s="29"/>
      <c r="H1128" s="30" t="str">
        <f t="shared" si="237"/>
        <v>GUP-FF03-P1SGC-138819</v>
      </c>
      <c r="I1128" s="110" t="s">
        <v>5241</v>
      </c>
      <c r="J1128" s="28" t="s">
        <v>65</v>
      </c>
      <c r="K1128" s="31">
        <v>44971</v>
      </c>
      <c r="L1128" s="31">
        <v>45089</v>
      </c>
      <c r="M1128" s="28" t="s">
        <v>2149</v>
      </c>
      <c r="N1128" s="28" t="s">
        <v>2150</v>
      </c>
      <c r="O1128" s="28" t="s">
        <v>52</v>
      </c>
      <c r="P1128" s="28"/>
      <c r="Q1128" s="28"/>
      <c r="R1128" s="28"/>
      <c r="S1128" s="28" t="s">
        <v>2151</v>
      </c>
      <c r="T1128" s="29" t="s">
        <v>67</v>
      </c>
      <c r="U1128" s="33" t="s">
        <v>2443</v>
      </c>
      <c r="V1128" s="34" t="s">
        <v>2151</v>
      </c>
      <c r="W1128" s="34">
        <v>2</v>
      </c>
      <c r="X1128" s="162">
        <v>45838</v>
      </c>
      <c r="Y1128" s="162">
        <v>45840</v>
      </c>
      <c r="Z1128" s="30"/>
      <c r="AA1128" s="119" t="str" cm="1">
        <f t="array" ref="AA1128">IF(AB1128="","",INDEX(AG1128:DR1128,_xlfn.XMATCH(AB1128,AG1128:DR1128)-1))</f>
        <v>DE-GUP-DT-E-23-362</v>
      </c>
      <c r="AB1128" s="120">
        <f t="shared" ref="AB1128:AB1130" si="238">IF(AH1128="", "",MAX(AH1128,AN1128,AT1128,AZ1128,BF1128,BL1128,BR1128,BX1128,CD1128,CJ1128,CP1128,CV1128,DB1128,DH1128,DN1128))</f>
        <v>45009</v>
      </c>
      <c r="AC1128" s="119" cm="1">
        <f t="array" ref="AC1128">IF(AB1128="","",INDEX(AG1128:DR1128,_xlfn.XMATCH(AB1128,AG1128:DR1128)+1))</f>
        <v>0</v>
      </c>
      <c r="AD1128" s="119" t="str" cm="1">
        <f t="array" ref="AD1128">IF(AE1128="","",INDEX(AG1128:DR1128,_xlfn.XMATCH(AE1128,AG1128:DR1128)-1))</f>
        <v>CRS-GUP-DHI-DT-23-1695</v>
      </c>
      <c r="AE1128" s="120">
        <f t="shared" ref="AE1128:AE1130" si="239">IF(AK1128="", "",MAX(AK1128,AQ1128,AW1128,BC1128,BI1128,BO1128,BU1128,CA1128,CG1128,CM1128,CS1128,CY1128,DE1128,DK1128,DQ1128))</f>
        <v>44999</v>
      </c>
      <c r="AF1128" s="119" t="str" cm="1">
        <f t="array" ref="AF1128">IF(AE1128="","",INDEX(AG1128:DR1128,_xlfn.XMATCH(AE1128,AG1128:DR1128)+1))</f>
        <v>AA</v>
      </c>
      <c r="AG1128" s="43" t="s">
        <v>6542</v>
      </c>
      <c r="AH1128" s="117">
        <v>44977</v>
      </c>
      <c r="AI1128" s="199" t="s">
        <v>90</v>
      </c>
      <c r="AJ1128" s="43" t="s">
        <v>6835</v>
      </c>
      <c r="AK1128" s="117">
        <v>44999</v>
      </c>
      <c r="AL1128" s="43" t="s">
        <v>84</v>
      </c>
      <c r="AM1128" s="43" t="s">
        <v>6970</v>
      </c>
      <c r="AN1128" s="117">
        <v>45009</v>
      </c>
      <c r="AO1128" s="43">
        <v>0</v>
      </c>
      <c r="AQ1128" s="117"/>
      <c r="AT1128" s="117"/>
      <c r="AW1128" s="117"/>
      <c r="AZ1128" s="117"/>
      <c r="BC1128" s="117"/>
      <c r="BF1128" s="117"/>
      <c r="BI1128" s="117"/>
      <c r="BL1128" s="117"/>
      <c r="BR1128" s="117"/>
      <c r="BX1128" s="117"/>
      <c r="CD1128" s="117"/>
      <c r="CJ1128" s="117"/>
      <c r="CP1128" s="117"/>
      <c r="CV1128" s="117"/>
      <c r="DB1128" s="117"/>
      <c r="DH1128" s="117"/>
      <c r="DN1128" s="117"/>
      <c r="DS1128" s="31" cm="1">
        <f t="array" ref="DS1128">_xlfn.TAKE(_xlfn.CHOOSECOLS(_xlfn.WRAPROWS($AG1128:$DR1128,6),2),1)</f>
        <v>44977</v>
      </c>
      <c r="DT1128" s="31" cm="1">
        <f t="array" ref="DT1128">_xlfn.TAKE(_xlfn._xlws.FILTER(_xlfn.CHOOSECOLS(_xlfn.WRAPROWS($AG1128:$DR1128,6),2),
(_xlfn.CHOOSECOLS(_xlfn.WRAPROWS($AG1128:$DR1128,6),3) = "0") +
(_xlfn.CHOOSECOLS(_xlfn.WRAPROWS($AG1128:$DR1128,6),3) = 0) +
(_xlfn.CHOOSECOLS(_xlfn.WRAPROWS($AG1128:$DR1128,6),3) = "0(CP)")),1)</f>
        <v>45009</v>
      </c>
    </row>
    <row r="1129" spans="1:124" s="43" customFormat="1" x14ac:dyDescent="0.45">
      <c r="A1129" s="29"/>
      <c r="B1129" s="28" t="s">
        <v>59</v>
      </c>
      <c r="C1129" s="29" t="s">
        <v>2146</v>
      </c>
      <c r="D1129" s="28" t="s">
        <v>101</v>
      </c>
      <c r="E1129" s="28" t="s">
        <v>2174</v>
      </c>
      <c r="F1129" s="28">
        <v>138719</v>
      </c>
      <c r="G1129" s="29"/>
      <c r="H1129" s="30" t="str">
        <f t="shared" si="237"/>
        <v>GUP-FF01-P1SGC-138719</v>
      </c>
      <c r="I1129" s="110" t="s">
        <v>5242</v>
      </c>
      <c r="J1129" s="29" t="s">
        <v>542</v>
      </c>
      <c r="K1129" s="31">
        <v>44971</v>
      </c>
      <c r="L1129" s="31"/>
      <c r="M1129" s="28" t="s">
        <v>2149</v>
      </c>
      <c r="N1129" s="28" t="s">
        <v>2150</v>
      </c>
      <c r="O1129" s="28" t="s">
        <v>52</v>
      </c>
      <c r="P1129" s="28"/>
      <c r="Q1129" s="28"/>
      <c r="R1129" s="28"/>
      <c r="S1129" s="28" t="s">
        <v>2151</v>
      </c>
      <c r="T1129" s="29" t="s">
        <v>67</v>
      </c>
      <c r="U1129" s="33" t="s">
        <v>2443</v>
      </c>
      <c r="V1129" s="34" t="s">
        <v>2151</v>
      </c>
      <c r="W1129" s="34">
        <v>2</v>
      </c>
      <c r="X1129" s="162">
        <v>45838</v>
      </c>
      <c r="Y1129" s="162">
        <v>45840</v>
      </c>
      <c r="Z1129" s="30"/>
      <c r="AA1129" s="119" t="str" cm="1">
        <f t="array" ref="AA1129">IF(AB1129="","",INDEX(AG1129:DR1129,_xlfn.XMATCH(AB1129,AG1129:DR1129)-1))</f>
        <v>DE-GUP-DT-E-23-880</v>
      </c>
      <c r="AB1129" s="120">
        <f t="shared" si="238"/>
        <v>45232</v>
      </c>
      <c r="AC1129" s="119" cm="1">
        <f t="array" ref="AC1129">IF(AB1129="","",INDEX(AG1129:DR1129,_xlfn.XMATCH(AB1129,AG1129:DR1129)+1))</f>
        <v>1</v>
      </c>
      <c r="AD1129" s="119" t="str" cm="1">
        <f t="array" ref="AD1129">IF(AE1129="","",INDEX(AG1129:DR1129,_xlfn.XMATCH(AE1129,AG1129:DR1129)-1))</f>
        <v>CRS-GUP-DHI-DT-23-1695</v>
      </c>
      <c r="AE1129" s="120">
        <f t="shared" si="239"/>
        <v>44999</v>
      </c>
      <c r="AF1129" s="119" t="str" cm="1">
        <f t="array" ref="AF1129">IF(AE1129="","",INDEX(AG1129:DR1129,_xlfn.XMATCH(AE1129,AG1129:DR1129)+1))</f>
        <v>NC</v>
      </c>
      <c r="AG1129" s="43" t="s">
        <v>6542</v>
      </c>
      <c r="AH1129" s="117">
        <v>44977</v>
      </c>
      <c r="AI1129" s="199">
        <v>0</v>
      </c>
      <c r="AJ1129" s="43" t="s">
        <v>6835</v>
      </c>
      <c r="AK1129" s="117">
        <v>44999</v>
      </c>
      <c r="AL1129" s="43" t="s">
        <v>73</v>
      </c>
      <c r="AM1129" s="43" t="s">
        <v>7995</v>
      </c>
      <c r="AN1129" s="117">
        <v>45232</v>
      </c>
      <c r="AO1129" s="43">
        <v>1</v>
      </c>
      <c r="AQ1129" s="117"/>
      <c r="AT1129" s="117"/>
      <c r="AW1129" s="117"/>
      <c r="AZ1129" s="117"/>
      <c r="BC1129" s="117"/>
      <c r="BF1129" s="117"/>
      <c r="BI1129" s="117"/>
      <c r="BL1129" s="117"/>
      <c r="BR1129" s="117"/>
      <c r="BX1129" s="117"/>
      <c r="CD1129" s="117"/>
      <c r="CJ1129" s="117"/>
      <c r="CP1129" s="117"/>
      <c r="CV1129" s="117"/>
      <c r="DB1129" s="117"/>
      <c r="DH1129" s="117"/>
      <c r="DN1129" s="117"/>
      <c r="DS1129" s="31" cm="1">
        <f t="array" ref="DS1129">_xlfn.TAKE(_xlfn.CHOOSECOLS(_xlfn.WRAPROWS($AG1129:$DR1129,6),2),1)</f>
        <v>44977</v>
      </c>
      <c r="DT1129" s="31" cm="1">
        <f t="array" ref="DT1129">_xlfn.TAKE(_xlfn._xlws.FILTER(_xlfn.CHOOSECOLS(_xlfn.WRAPROWS($AG1129:$DR1129,6),2),
(_xlfn.CHOOSECOLS(_xlfn.WRAPROWS($AG1129:$DR1129,6),3) = "0") +
(_xlfn.CHOOSECOLS(_xlfn.WRAPROWS($AG1129:$DR1129,6),3) = 0) +
(_xlfn.CHOOSECOLS(_xlfn.WRAPROWS($AG1129:$DR1129,6),3) = "0(CP)")),1)</f>
        <v>44977</v>
      </c>
    </row>
    <row r="1130" spans="1:124" s="43" customFormat="1" x14ac:dyDescent="0.45">
      <c r="A1130" s="29"/>
      <c r="B1130" s="28" t="s">
        <v>59</v>
      </c>
      <c r="C1130" s="29" t="s">
        <v>2237</v>
      </c>
      <c r="D1130" s="28" t="s">
        <v>101</v>
      </c>
      <c r="E1130" s="28" t="s">
        <v>2174</v>
      </c>
      <c r="F1130" s="28">
        <v>138919</v>
      </c>
      <c r="G1130" s="29"/>
      <c r="H1130" s="30" t="str">
        <f t="shared" si="237"/>
        <v>GUP-FF05-P1SGC-138919</v>
      </c>
      <c r="I1130" s="110" t="s">
        <v>5243</v>
      </c>
      <c r="J1130" s="28" t="s">
        <v>96</v>
      </c>
      <c r="K1130" s="31">
        <v>44971</v>
      </c>
      <c r="L1130" s="31"/>
      <c r="M1130" s="28" t="s">
        <v>2149</v>
      </c>
      <c r="N1130" s="28" t="s">
        <v>2150</v>
      </c>
      <c r="O1130" s="28" t="s">
        <v>52</v>
      </c>
      <c r="P1130" s="28"/>
      <c r="Q1130" s="28"/>
      <c r="R1130" s="28"/>
      <c r="S1130" s="28" t="s">
        <v>2151</v>
      </c>
      <c r="T1130" s="29" t="s">
        <v>67</v>
      </c>
      <c r="U1130" s="33" t="s">
        <v>2443</v>
      </c>
      <c r="V1130" s="34" t="s">
        <v>2151</v>
      </c>
      <c r="W1130" s="34">
        <v>2</v>
      </c>
      <c r="X1130" s="162">
        <v>45838</v>
      </c>
      <c r="Y1130" s="162">
        <v>45840</v>
      </c>
      <c r="Z1130" s="30"/>
      <c r="AA1130" s="119" t="str" cm="1">
        <f t="array" ref="AA1130">IF(AB1130="","",INDEX(AG1130:DR1130,_xlfn.XMATCH(AB1130,AG1130:DR1130)-1))</f>
        <v>DE-GUP-DT-E-23-210</v>
      </c>
      <c r="AB1130" s="120">
        <f t="shared" si="238"/>
        <v>44977</v>
      </c>
      <c r="AC1130" s="119" cm="1">
        <f t="array" ref="AC1130">IF(AB1130="","",INDEX(AG1130:DR1130,_xlfn.XMATCH(AB1130,AG1130:DR1130)+1))</f>
        <v>0</v>
      </c>
      <c r="AD1130" s="119" t="str" cm="1">
        <f t="array" ref="AD1130">IF(AE1130="","",INDEX(AG1130:DR1130,_xlfn.XMATCH(AE1130,AG1130:DR1130)-1))</f>
        <v>CRS-GUP-DHI-DT-23-1695</v>
      </c>
      <c r="AE1130" s="120">
        <f t="shared" si="239"/>
        <v>44999</v>
      </c>
      <c r="AF1130" s="119" t="str" cm="1">
        <f t="array" ref="AF1130">IF(AE1130="","",INDEX(AG1130:DR1130,_xlfn.XMATCH(AE1130,AG1130:DR1130)+1))</f>
        <v>NC</v>
      </c>
      <c r="AG1130" s="43" t="s">
        <v>6542</v>
      </c>
      <c r="AH1130" s="117">
        <v>44977</v>
      </c>
      <c r="AI1130" s="199">
        <v>0</v>
      </c>
      <c r="AJ1130" s="43" t="s">
        <v>6835</v>
      </c>
      <c r="AK1130" s="117">
        <v>44999</v>
      </c>
      <c r="AL1130" s="43" t="s">
        <v>73</v>
      </c>
      <c r="AN1130" s="117"/>
      <c r="AQ1130" s="117"/>
      <c r="AT1130" s="117"/>
      <c r="AW1130" s="117"/>
      <c r="AZ1130" s="117"/>
      <c r="BC1130" s="117"/>
      <c r="BF1130" s="117"/>
      <c r="BI1130" s="117"/>
      <c r="BL1130" s="117"/>
      <c r="BR1130" s="117"/>
      <c r="BX1130" s="117"/>
      <c r="CD1130" s="117"/>
      <c r="CJ1130" s="117"/>
      <c r="CP1130" s="117"/>
      <c r="CV1130" s="117"/>
      <c r="DB1130" s="117"/>
      <c r="DH1130" s="117"/>
      <c r="DN1130" s="117"/>
      <c r="DS1130" s="31" cm="1">
        <f t="array" ref="DS1130">_xlfn.TAKE(_xlfn.CHOOSECOLS(_xlfn.WRAPROWS($AG1130:$DR1130,6),2),1)</f>
        <v>44977</v>
      </c>
      <c r="DT1130" s="31" cm="1">
        <f t="array" ref="DT1130">_xlfn.TAKE(_xlfn._xlws.FILTER(_xlfn.CHOOSECOLS(_xlfn.WRAPROWS($AG1130:$DR1130,6),2),
(_xlfn.CHOOSECOLS(_xlfn.WRAPROWS($AG1130:$DR1130,6),3) = "0") +
(_xlfn.CHOOSECOLS(_xlfn.WRAPROWS($AG1130:$DR1130,6),3) = 0) +
(_xlfn.CHOOSECOLS(_xlfn.WRAPROWS($AG1130:$DR1130,6),3) = "0(CP)")),1)</f>
        <v>44977</v>
      </c>
    </row>
    <row r="1131" spans="1:124" s="43" customFormat="1" x14ac:dyDescent="0.45">
      <c r="A1131" s="29"/>
      <c r="B1131" s="28" t="s">
        <v>59</v>
      </c>
      <c r="C1131" s="29" t="s">
        <v>2196</v>
      </c>
      <c r="D1131" s="28" t="s">
        <v>101</v>
      </c>
      <c r="E1131" s="28" t="s">
        <v>2191</v>
      </c>
      <c r="F1131" s="28">
        <v>139919</v>
      </c>
      <c r="G1131" s="29"/>
      <c r="H1131" s="30" t="str">
        <f t="shared" si="237"/>
        <v>GUP-FF03-P1CYE-139919</v>
      </c>
      <c r="I1131" s="30" t="s">
        <v>2446</v>
      </c>
      <c r="J1131" s="28" t="s">
        <v>96</v>
      </c>
      <c r="K1131" s="31">
        <v>44971</v>
      </c>
      <c r="L1131" s="31"/>
      <c r="M1131" s="28" t="s">
        <v>2149</v>
      </c>
      <c r="N1131" s="28" t="s">
        <v>2150</v>
      </c>
      <c r="O1131" s="28" t="s">
        <v>52</v>
      </c>
      <c r="P1131" s="29" t="s">
        <v>53</v>
      </c>
      <c r="Q1131" s="28"/>
      <c r="R1131" s="28"/>
      <c r="S1131" s="28" t="s">
        <v>2151</v>
      </c>
      <c r="T1131" s="29" t="s">
        <v>67</v>
      </c>
      <c r="U1131" s="33" t="s">
        <v>2443</v>
      </c>
      <c r="V1131" s="34" t="s">
        <v>2151</v>
      </c>
      <c r="W1131" s="34">
        <v>3</v>
      </c>
      <c r="X1131" s="162">
        <v>45838</v>
      </c>
      <c r="Y1131" s="162">
        <v>45840</v>
      </c>
      <c r="Z1131" s="30"/>
      <c r="AA1131" s="119" t="str" cm="1">
        <f t="array" ref="AA1131">IF(AB1131="","",INDEX(AG1131:DR1131,_xlfn.XMATCH(AB1131,AG1131:DR1131)-1))</f>
        <v>DE-GUP-DT-E-23-884</v>
      </c>
      <c r="AB1131" s="120">
        <f t="shared" si="235"/>
        <v>45237</v>
      </c>
      <c r="AC1131" s="119" cm="1">
        <f t="array" ref="AC1131">IF(AB1131="","",INDEX(AG1131:DR1131,_xlfn.XMATCH(AB1131,AG1131:DR1131)+1))</f>
        <v>1</v>
      </c>
      <c r="AD1131" s="119" t="str" cm="1">
        <f t="array" ref="AD1131">IF(AE1131="","",INDEX(AG1131:DR1131,_xlfn.XMATCH(AE1131,AG1131:DR1131)-1))</f>
        <v>CRS-GUP-DHI-DT-23-1622</v>
      </c>
      <c r="AE1131" s="120">
        <f t="shared" si="236"/>
        <v>44987</v>
      </c>
      <c r="AF1131" s="119" t="str" cm="1">
        <f t="array" ref="AF1131">IF(AE1131="","",INDEX(AG1131:DR1131,_xlfn.XMATCH(AE1131,AG1131:DR1131)+1))</f>
        <v>NC</v>
      </c>
      <c r="AG1131" s="43" t="s">
        <v>6352</v>
      </c>
      <c r="AH1131" s="117">
        <v>44960</v>
      </c>
      <c r="AI1131" s="199">
        <v>0</v>
      </c>
      <c r="AJ1131" s="43" t="s">
        <v>6700</v>
      </c>
      <c r="AK1131" s="117">
        <v>44987</v>
      </c>
      <c r="AL1131" s="43" t="s">
        <v>73</v>
      </c>
      <c r="AM1131" s="43" t="s">
        <v>7999</v>
      </c>
      <c r="AN1131" s="117">
        <v>45237</v>
      </c>
      <c r="AO1131" s="43">
        <v>1</v>
      </c>
      <c r="AQ1131" s="117"/>
      <c r="AT1131" s="117"/>
      <c r="AW1131" s="117"/>
      <c r="AZ1131" s="117"/>
      <c r="BC1131" s="117"/>
      <c r="BF1131" s="117"/>
      <c r="BI1131" s="117"/>
      <c r="BL1131" s="117"/>
      <c r="BR1131" s="117"/>
      <c r="BX1131" s="117"/>
      <c r="CD1131" s="117"/>
      <c r="CJ1131" s="117"/>
      <c r="CP1131" s="117"/>
      <c r="CV1131" s="117"/>
      <c r="DB1131" s="117"/>
      <c r="DH1131" s="117"/>
      <c r="DN1131" s="117"/>
      <c r="DS1131" s="31" cm="1">
        <f t="array" ref="DS1131">_xlfn.TAKE(_xlfn.CHOOSECOLS(_xlfn.WRAPROWS($AG1131:$DR1131,6),2),1)</f>
        <v>44960</v>
      </c>
      <c r="DT1131" s="31" cm="1">
        <f t="array" ref="DT1131">_xlfn.TAKE(_xlfn._xlws.FILTER(_xlfn.CHOOSECOLS(_xlfn.WRAPROWS($AG1131:$DR1131,6),2),
(_xlfn.CHOOSECOLS(_xlfn.WRAPROWS($AG1131:$DR1131,6),3) = "0") +
(_xlfn.CHOOSECOLS(_xlfn.WRAPROWS($AG1131:$DR1131,6),3) = 0) +
(_xlfn.CHOOSECOLS(_xlfn.WRAPROWS($AG1131:$DR1131,6),3) = "0(CP)")),1)</f>
        <v>44960</v>
      </c>
    </row>
    <row r="1132" spans="1:124" s="43" customFormat="1" x14ac:dyDescent="0.45">
      <c r="A1132" s="29"/>
      <c r="B1132" s="28" t="s">
        <v>59</v>
      </c>
      <c r="C1132" s="29" t="s">
        <v>2242</v>
      </c>
      <c r="D1132" s="28" t="s">
        <v>101</v>
      </c>
      <c r="E1132" s="28" t="s">
        <v>2191</v>
      </c>
      <c r="F1132" s="28">
        <v>139819</v>
      </c>
      <c r="G1132" s="29"/>
      <c r="H1132" s="30" t="str">
        <f t="shared" si="237"/>
        <v>GUP-FF02-P1CYE-139819</v>
      </c>
      <c r="I1132" s="30" t="s">
        <v>2447</v>
      </c>
      <c r="J1132" s="29" t="s">
        <v>542</v>
      </c>
      <c r="K1132" s="31">
        <v>44971</v>
      </c>
      <c r="L1132" s="31"/>
      <c r="M1132" s="28" t="s">
        <v>2149</v>
      </c>
      <c r="N1132" s="28" t="s">
        <v>2150</v>
      </c>
      <c r="O1132" s="28" t="s">
        <v>52</v>
      </c>
      <c r="P1132" s="29" t="s">
        <v>53</v>
      </c>
      <c r="Q1132" s="28"/>
      <c r="R1132" s="28"/>
      <c r="S1132" s="28" t="s">
        <v>2151</v>
      </c>
      <c r="T1132" s="29" t="s">
        <v>67</v>
      </c>
      <c r="U1132" s="33" t="s">
        <v>2443</v>
      </c>
      <c r="V1132" s="34" t="s">
        <v>2151</v>
      </c>
      <c r="W1132" s="34">
        <v>2</v>
      </c>
      <c r="X1132" s="162">
        <v>45838</v>
      </c>
      <c r="Y1132" s="162">
        <v>45840</v>
      </c>
      <c r="Z1132" s="30"/>
      <c r="AA1132" s="119" t="str" cm="1">
        <f t="array" ref="AA1132">IF(AB1132="","",INDEX(AG1132:DR1132,_xlfn.XMATCH(AB1132,AG1132:DR1132)-1))</f>
        <v>DE-GUP-DT-E-23-884</v>
      </c>
      <c r="AB1132" s="120">
        <f t="shared" si="235"/>
        <v>45237</v>
      </c>
      <c r="AC1132" s="119" cm="1">
        <f t="array" ref="AC1132">IF(AB1132="","",INDEX(AG1132:DR1132,_xlfn.XMATCH(AB1132,AG1132:DR1132)+1))</f>
        <v>1</v>
      </c>
      <c r="AD1132" s="119" t="str" cm="1">
        <f t="array" ref="AD1132">IF(AE1132="","",INDEX(AG1132:DR1132,_xlfn.XMATCH(AE1132,AG1132:DR1132)-1))</f>
        <v>CRS-GUP-DHI-DT-23-1622</v>
      </c>
      <c r="AE1132" s="120">
        <f t="shared" si="236"/>
        <v>44987</v>
      </c>
      <c r="AF1132" s="119" t="str" cm="1">
        <f t="array" ref="AF1132">IF(AE1132="","",INDEX(AG1132:DR1132,_xlfn.XMATCH(AE1132,AG1132:DR1132)+1))</f>
        <v>NC</v>
      </c>
      <c r="AG1132" s="43" t="s">
        <v>6352</v>
      </c>
      <c r="AH1132" s="117">
        <v>44960</v>
      </c>
      <c r="AI1132" s="199">
        <v>0</v>
      </c>
      <c r="AJ1132" s="43" t="s">
        <v>6700</v>
      </c>
      <c r="AK1132" s="117">
        <v>44987</v>
      </c>
      <c r="AL1132" s="43" t="s">
        <v>73</v>
      </c>
      <c r="AM1132" s="43" t="s">
        <v>7999</v>
      </c>
      <c r="AN1132" s="117">
        <v>45237</v>
      </c>
      <c r="AO1132" s="43">
        <v>1</v>
      </c>
      <c r="AQ1132" s="117"/>
      <c r="AT1132" s="117"/>
      <c r="AW1132" s="117"/>
      <c r="AZ1132" s="117"/>
      <c r="BC1132" s="117"/>
      <c r="BF1132" s="117"/>
      <c r="BI1132" s="117"/>
      <c r="BL1132" s="117"/>
      <c r="BR1132" s="117"/>
      <c r="BX1132" s="117"/>
      <c r="CD1132" s="117"/>
      <c r="CJ1132" s="117"/>
      <c r="CP1132" s="117"/>
      <c r="CV1132" s="117"/>
      <c r="DB1132" s="117"/>
      <c r="DH1132" s="117"/>
      <c r="DN1132" s="117"/>
      <c r="DS1132" s="31" cm="1">
        <f t="array" ref="DS1132">_xlfn.TAKE(_xlfn.CHOOSECOLS(_xlfn.WRAPROWS($AG1132:$DR1132,6),2),1)</f>
        <v>44960</v>
      </c>
      <c r="DT1132" s="31" cm="1">
        <f t="array" ref="DT1132">_xlfn.TAKE(_xlfn._xlws.FILTER(_xlfn.CHOOSECOLS(_xlfn.WRAPROWS($AG1132:$DR1132,6),2),
(_xlfn.CHOOSECOLS(_xlfn.WRAPROWS($AG1132:$DR1132,6),3) = "0") +
(_xlfn.CHOOSECOLS(_xlfn.WRAPROWS($AG1132:$DR1132,6),3) = 0) +
(_xlfn.CHOOSECOLS(_xlfn.WRAPROWS($AG1132:$DR1132,6),3) = "0(CP)")),1)</f>
        <v>44960</v>
      </c>
    </row>
    <row r="1133" spans="1:124" s="43" customFormat="1" x14ac:dyDescent="0.45">
      <c r="A1133" s="29"/>
      <c r="B1133" s="28" t="s">
        <v>59</v>
      </c>
      <c r="C1133" s="29" t="s">
        <v>2196</v>
      </c>
      <c r="D1133" s="28" t="s">
        <v>101</v>
      </c>
      <c r="E1133" s="28" t="s">
        <v>2174</v>
      </c>
      <c r="F1133" s="28">
        <v>138820</v>
      </c>
      <c r="G1133" s="29"/>
      <c r="H1133" s="30" t="str">
        <f t="shared" si="237"/>
        <v>GUP-FF03-P1SGC-138820</v>
      </c>
      <c r="I1133" s="30" t="s">
        <v>2448</v>
      </c>
      <c r="J1133" s="28" t="s">
        <v>65</v>
      </c>
      <c r="K1133" s="31">
        <v>44816</v>
      </c>
      <c r="L1133" s="31">
        <v>44995</v>
      </c>
      <c r="M1133" s="28" t="s">
        <v>2149</v>
      </c>
      <c r="N1133" s="28" t="s">
        <v>2150</v>
      </c>
      <c r="O1133" s="28" t="s">
        <v>52</v>
      </c>
      <c r="P1133" s="28"/>
      <c r="Q1133" s="28" t="s">
        <v>54</v>
      </c>
      <c r="R1133" s="28" t="s">
        <v>96</v>
      </c>
      <c r="S1133" s="28" t="s">
        <v>2151</v>
      </c>
      <c r="T1133" s="29" t="s">
        <v>67</v>
      </c>
      <c r="U1133" s="33" t="s">
        <v>2449</v>
      </c>
      <c r="V1133" s="34" t="s">
        <v>2151</v>
      </c>
      <c r="W1133" s="34">
        <v>2</v>
      </c>
      <c r="X1133" s="162">
        <v>45838</v>
      </c>
      <c r="Y1133" s="162">
        <v>45840</v>
      </c>
      <c r="Z1133" s="30"/>
      <c r="AA1133" s="119" t="str" cm="1">
        <f t="array" ref="AA1133">IF(AB1133="","",INDEX(AG1133:DR1133,_xlfn.XMATCH(AB1133,AG1133:DR1133)-1))</f>
        <v>DE-GUP-DT-E-24-184</v>
      </c>
      <c r="AB1133" s="120">
        <f t="shared" si="235"/>
        <v>45490</v>
      </c>
      <c r="AC1133" s="119" cm="1">
        <f t="array" ref="AC1133">IF(AB1133="","",INDEX(AG1133:DR1133,_xlfn.XMATCH(AB1133,AG1133:DR1133)+1))</f>
        <v>1</v>
      </c>
      <c r="AD1133" s="119" t="str" cm="1">
        <f t="array" ref="AD1133">IF(AE1133="","",INDEX(AG1133:DR1133,_xlfn.XMATCH(AE1133,AG1133:DR1133)-1))</f>
        <v>자체 CRS 개정 후 제출</v>
      </c>
      <c r="AE1133" s="120">
        <f t="shared" si="236"/>
        <v>45489</v>
      </c>
      <c r="AF1133" s="119" t="str" cm="1">
        <f t="array" ref="AF1133">IF(AE1133="","",INDEX(AG1133:DR1133,_xlfn.XMATCH(AE1133,AG1133:DR1133)+1))</f>
        <v>N/A</v>
      </c>
      <c r="AG1133" s="43" t="s">
        <v>2450</v>
      </c>
      <c r="AH1133" s="117">
        <v>44827</v>
      </c>
      <c r="AI1133" s="199" t="s">
        <v>90</v>
      </c>
      <c r="AJ1133" s="43" t="s">
        <v>5318</v>
      </c>
      <c r="AK1133" s="117">
        <v>44872</v>
      </c>
      <c r="AL1133" s="43" t="s">
        <v>92</v>
      </c>
      <c r="AM1133" s="43" t="s">
        <v>5745</v>
      </c>
      <c r="AN1133" s="117">
        <v>44904</v>
      </c>
      <c r="AO1133" s="43" t="s">
        <v>52</v>
      </c>
      <c r="AP1133" s="43" t="s">
        <v>5940</v>
      </c>
      <c r="AQ1133" s="117">
        <v>44917</v>
      </c>
      <c r="AR1133" s="43" t="s">
        <v>84</v>
      </c>
      <c r="AS1133" s="43" t="s">
        <v>6241</v>
      </c>
      <c r="AT1133" s="117">
        <v>44953</v>
      </c>
      <c r="AU1133" s="43">
        <v>0</v>
      </c>
      <c r="AV1133" s="43" t="s">
        <v>7690</v>
      </c>
      <c r="AW1133" s="117">
        <v>45489</v>
      </c>
      <c r="AX1133" s="43" t="s">
        <v>456</v>
      </c>
      <c r="AY1133" s="43" t="s">
        <v>8491</v>
      </c>
      <c r="AZ1133" s="117">
        <v>45490</v>
      </c>
      <c r="BA1133" s="43">
        <v>1</v>
      </c>
      <c r="BC1133" s="117"/>
      <c r="BF1133" s="117"/>
      <c r="BI1133" s="117"/>
      <c r="BL1133" s="117"/>
      <c r="BR1133" s="117"/>
      <c r="BX1133" s="117"/>
      <c r="CD1133" s="117"/>
      <c r="CJ1133" s="117"/>
      <c r="CP1133" s="117"/>
      <c r="CV1133" s="117"/>
      <c r="DB1133" s="117"/>
      <c r="DH1133" s="117"/>
      <c r="DN1133" s="117"/>
      <c r="DS1133" s="31" cm="1">
        <f t="array" ref="DS1133">_xlfn.TAKE(_xlfn.CHOOSECOLS(_xlfn.WRAPROWS($AG1133:$DR1133,6),2),1)</f>
        <v>44827</v>
      </c>
      <c r="DT1133" s="31" cm="1">
        <f t="array" ref="DT1133">_xlfn.TAKE(_xlfn._xlws.FILTER(_xlfn.CHOOSECOLS(_xlfn.WRAPROWS($AG1133:$DR1133,6),2),
(_xlfn.CHOOSECOLS(_xlfn.WRAPROWS($AG1133:$DR1133,6),3) = "0") +
(_xlfn.CHOOSECOLS(_xlfn.WRAPROWS($AG1133:$DR1133,6),3) = 0) +
(_xlfn.CHOOSECOLS(_xlfn.WRAPROWS($AG1133:$DR1133,6),3) = "0(CP)")),1)</f>
        <v>44953</v>
      </c>
    </row>
    <row r="1134" spans="1:124" s="43" customFormat="1" x14ac:dyDescent="0.45">
      <c r="A1134" s="29"/>
      <c r="B1134" s="28" t="s">
        <v>59</v>
      </c>
      <c r="C1134" s="29" t="s">
        <v>2146</v>
      </c>
      <c r="D1134" s="28" t="s">
        <v>101</v>
      </c>
      <c r="E1134" s="28" t="s">
        <v>2174</v>
      </c>
      <c r="F1134" s="28">
        <v>138720</v>
      </c>
      <c r="G1134" s="29"/>
      <c r="H1134" s="30" t="str">
        <f t="shared" si="237"/>
        <v>GUP-FF01-P1SGC-138720</v>
      </c>
      <c r="I1134" s="30" t="s">
        <v>2451</v>
      </c>
      <c r="J1134" s="29" t="s">
        <v>542</v>
      </c>
      <c r="K1134" s="31">
        <v>44816</v>
      </c>
      <c r="L1134" s="31"/>
      <c r="M1134" s="28" t="s">
        <v>2149</v>
      </c>
      <c r="N1134" s="28" t="s">
        <v>2150</v>
      </c>
      <c r="O1134" s="28" t="s">
        <v>52</v>
      </c>
      <c r="P1134" s="28"/>
      <c r="Q1134" s="28"/>
      <c r="R1134" s="28"/>
      <c r="S1134" s="28" t="s">
        <v>2151</v>
      </c>
      <c r="T1134" s="29" t="s">
        <v>67</v>
      </c>
      <c r="U1134" s="33" t="s">
        <v>2449</v>
      </c>
      <c r="V1134" s="34" t="s">
        <v>2151</v>
      </c>
      <c r="W1134" s="34">
        <v>2</v>
      </c>
      <c r="X1134" s="162">
        <v>45838</v>
      </c>
      <c r="Y1134" s="162">
        <v>45840</v>
      </c>
      <c r="Z1134" s="30"/>
      <c r="AA1134" s="119" t="str" cm="1">
        <f t="array" ref="AA1134">IF(AB1134="","",INDEX(AG1134:DR1134,_xlfn.XMATCH(AB1134,AG1134:DR1134)-1))</f>
        <v>DE-GUP-DT-E-23-755</v>
      </c>
      <c r="AB1134" s="120">
        <f t="shared" si="235"/>
        <v>45161</v>
      </c>
      <c r="AC1134" s="119" cm="1">
        <f t="array" ref="AC1134">IF(AB1134="","",INDEX(AG1134:DR1134,_xlfn.XMATCH(AB1134,AG1134:DR1134)+1))</f>
        <v>2</v>
      </c>
      <c r="AD1134" s="119" t="str" cm="1">
        <f t="array" ref="AD1134">IF(AE1134="","",INDEX(AG1134:DR1134,_xlfn.XMATCH(AE1134,AG1134:DR1134)-1))</f>
        <v>CRS-GUP-DHI-DT-23-1828</v>
      </c>
      <c r="AE1134" s="120">
        <f t="shared" si="236"/>
        <v>45028</v>
      </c>
      <c r="AF1134" s="119" t="str" cm="1">
        <f t="array" ref="AF1134">IF(AE1134="","",INDEX(AG1134:DR1134,_xlfn.XMATCH(AE1134,AG1134:DR1134)+1))</f>
        <v>NC</v>
      </c>
      <c r="AG1134" s="43" t="s">
        <v>2452</v>
      </c>
      <c r="AH1134" s="117">
        <v>44825</v>
      </c>
      <c r="AI1134" s="199">
        <v>0</v>
      </c>
      <c r="AJ1134" s="43" t="s">
        <v>5352</v>
      </c>
      <c r="AK1134" s="117">
        <v>44878</v>
      </c>
      <c r="AL1134" s="43" t="s">
        <v>73</v>
      </c>
      <c r="AM1134" s="43" t="s">
        <v>6936</v>
      </c>
      <c r="AN1134" s="117">
        <v>45007</v>
      </c>
      <c r="AO1134" s="43">
        <v>1</v>
      </c>
      <c r="AP1134" s="43" t="s">
        <v>7158</v>
      </c>
      <c r="AQ1134" s="117">
        <v>45028</v>
      </c>
      <c r="AR1134" s="43" t="s">
        <v>73</v>
      </c>
      <c r="AS1134" s="43" t="s">
        <v>7832</v>
      </c>
      <c r="AT1134" s="117">
        <v>45161</v>
      </c>
      <c r="AU1134" s="43">
        <v>2</v>
      </c>
      <c r="AW1134" s="117"/>
      <c r="AZ1134" s="117"/>
      <c r="BC1134" s="117"/>
      <c r="BF1134" s="117"/>
      <c r="BI1134" s="117"/>
      <c r="BL1134" s="117"/>
      <c r="BR1134" s="117"/>
      <c r="BX1134" s="117"/>
      <c r="CD1134" s="117"/>
      <c r="CJ1134" s="117"/>
      <c r="CP1134" s="117"/>
      <c r="CV1134" s="117"/>
      <c r="DB1134" s="117"/>
      <c r="DH1134" s="117"/>
      <c r="DN1134" s="117"/>
      <c r="DS1134" s="31" cm="1">
        <f t="array" ref="DS1134">_xlfn.TAKE(_xlfn.CHOOSECOLS(_xlfn.WRAPROWS($AG1134:$DR1134,6),2),1)</f>
        <v>44825</v>
      </c>
      <c r="DT1134" s="31" cm="1">
        <f t="array" ref="DT1134">_xlfn.TAKE(_xlfn._xlws.FILTER(_xlfn.CHOOSECOLS(_xlfn.WRAPROWS($AG1134:$DR1134,6),2),
(_xlfn.CHOOSECOLS(_xlfn.WRAPROWS($AG1134:$DR1134,6),3) = "0") +
(_xlfn.CHOOSECOLS(_xlfn.WRAPROWS($AG1134:$DR1134,6),3) = 0) +
(_xlfn.CHOOSECOLS(_xlfn.WRAPROWS($AG1134:$DR1134,6),3) = "0(CP)")),1)</f>
        <v>44825</v>
      </c>
    </row>
    <row r="1135" spans="1:124" s="43" customFormat="1" x14ac:dyDescent="0.45">
      <c r="A1135" s="29"/>
      <c r="B1135" s="28" t="s">
        <v>59</v>
      </c>
      <c r="C1135" s="29" t="s">
        <v>2237</v>
      </c>
      <c r="D1135" s="28" t="s">
        <v>101</v>
      </c>
      <c r="E1135" s="28" t="s">
        <v>2174</v>
      </c>
      <c r="F1135" s="28">
        <v>138920</v>
      </c>
      <c r="G1135" s="29"/>
      <c r="H1135" s="30" t="str">
        <f t="shared" si="237"/>
        <v>GUP-FF05-P1SGC-138920</v>
      </c>
      <c r="I1135" s="30" t="s">
        <v>2453</v>
      </c>
      <c r="J1135" s="28" t="s">
        <v>96</v>
      </c>
      <c r="K1135" s="31">
        <v>44816</v>
      </c>
      <c r="L1135" s="31"/>
      <c r="M1135" s="28" t="s">
        <v>2149</v>
      </c>
      <c r="N1135" s="28" t="s">
        <v>2150</v>
      </c>
      <c r="O1135" s="28" t="s">
        <v>52</v>
      </c>
      <c r="P1135" s="28"/>
      <c r="Q1135" s="28"/>
      <c r="R1135" s="28"/>
      <c r="S1135" s="28" t="s">
        <v>2151</v>
      </c>
      <c r="T1135" s="29" t="s">
        <v>67</v>
      </c>
      <c r="U1135" s="33" t="s">
        <v>2449</v>
      </c>
      <c r="V1135" s="34" t="s">
        <v>2151</v>
      </c>
      <c r="W1135" s="34">
        <v>2</v>
      </c>
      <c r="X1135" s="162">
        <v>45838</v>
      </c>
      <c r="Y1135" s="162">
        <v>45840</v>
      </c>
      <c r="Z1135" s="30"/>
      <c r="AA1135" s="119" t="str" cm="1">
        <f t="array" ref="AA1135">IF(AB1135="","",INDEX(AG1135:DR1135,_xlfn.XMATCH(AB1135,AG1135:DR1135)-1))</f>
        <v>DE-GUP-DT-E-23-778</v>
      </c>
      <c r="AB1135" s="120">
        <f t="shared" si="235"/>
        <v>45167</v>
      </c>
      <c r="AC1135" s="119" cm="1">
        <f t="array" ref="AC1135">IF(AB1135="","",INDEX(AG1135:DR1135,_xlfn.XMATCH(AB1135,AG1135:DR1135)+1))</f>
        <v>3</v>
      </c>
      <c r="AD1135" s="119" t="str" cm="1">
        <f t="array" ref="AD1135">IF(AE1135="","",INDEX(AG1135:DR1135,_xlfn.XMATCH(AE1135,AG1135:DR1135)-1))</f>
        <v>CRS-GUP-DHI-DT-23-2108</v>
      </c>
      <c r="AE1135" s="120">
        <f t="shared" si="236"/>
        <v>45182</v>
      </c>
      <c r="AF1135" s="119" t="str" cm="1">
        <f t="array" ref="AF1135">IF(AE1135="","",INDEX(AG1135:DR1135,_xlfn.XMATCH(AE1135,AG1135:DR1135)+1))</f>
        <v>NC</v>
      </c>
      <c r="AG1135" s="43" t="s">
        <v>2450</v>
      </c>
      <c r="AH1135" s="117">
        <v>44827</v>
      </c>
      <c r="AI1135" s="199">
        <v>0</v>
      </c>
      <c r="AJ1135" s="43" t="s">
        <v>5318</v>
      </c>
      <c r="AK1135" s="117">
        <v>44872</v>
      </c>
      <c r="AL1135" s="43" t="s">
        <v>92</v>
      </c>
      <c r="AM1135" s="43" t="s">
        <v>5745</v>
      </c>
      <c r="AN1135" s="117">
        <v>44904</v>
      </c>
      <c r="AO1135" s="43">
        <v>1</v>
      </c>
      <c r="AP1135" s="43" t="s">
        <v>5940</v>
      </c>
      <c r="AQ1135" s="117">
        <v>44917</v>
      </c>
      <c r="AR1135" s="43" t="s">
        <v>92</v>
      </c>
      <c r="AS1135" s="43" t="s">
        <v>6763</v>
      </c>
      <c r="AT1135" s="117">
        <v>44993</v>
      </c>
      <c r="AU1135" s="43">
        <v>2</v>
      </c>
      <c r="AV1135" s="43" t="s">
        <v>6994</v>
      </c>
      <c r="AW1135" s="117">
        <v>45012</v>
      </c>
      <c r="AX1135" s="43" t="s">
        <v>92</v>
      </c>
      <c r="AY1135" s="43" t="s">
        <v>7855</v>
      </c>
      <c r="AZ1135" s="117">
        <v>45167</v>
      </c>
      <c r="BA1135" s="43">
        <v>3</v>
      </c>
      <c r="BB1135" s="43" t="s">
        <v>7895</v>
      </c>
      <c r="BC1135" s="117">
        <v>45182</v>
      </c>
      <c r="BD1135" s="43" t="s">
        <v>73</v>
      </c>
      <c r="BF1135" s="117"/>
      <c r="BI1135" s="117"/>
      <c r="BL1135" s="117"/>
      <c r="BR1135" s="117"/>
      <c r="BX1135" s="117"/>
      <c r="CD1135" s="117"/>
      <c r="CJ1135" s="117"/>
      <c r="CP1135" s="117"/>
      <c r="CV1135" s="117"/>
      <c r="DB1135" s="117"/>
      <c r="DH1135" s="117"/>
      <c r="DN1135" s="117"/>
      <c r="DS1135" s="31" cm="1">
        <f t="array" ref="DS1135">_xlfn.TAKE(_xlfn.CHOOSECOLS(_xlfn.WRAPROWS($AG1135:$DR1135,6),2),1)</f>
        <v>44827</v>
      </c>
      <c r="DT1135" s="31" cm="1">
        <f t="array" ref="DT1135">_xlfn.TAKE(_xlfn._xlws.FILTER(_xlfn.CHOOSECOLS(_xlfn.WRAPROWS($AG1135:$DR1135,6),2),
(_xlfn.CHOOSECOLS(_xlfn.WRAPROWS($AG1135:$DR1135,6),3) = "0") +
(_xlfn.CHOOSECOLS(_xlfn.WRAPROWS($AG1135:$DR1135,6),3) = 0) +
(_xlfn.CHOOSECOLS(_xlfn.WRAPROWS($AG1135:$DR1135,6),3) = "0(CP)")),1)</f>
        <v>44827</v>
      </c>
    </row>
    <row r="1136" spans="1:124" s="43" customFormat="1" x14ac:dyDescent="0.45">
      <c r="A1136" s="29"/>
      <c r="B1136" s="28" t="s">
        <v>59</v>
      </c>
      <c r="C1136" s="29" t="s">
        <v>2196</v>
      </c>
      <c r="D1136" s="28" t="s">
        <v>101</v>
      </c>
      <c r="E1136" s="28" t="s">
        <v>2191</v>
      </c>
      <c r="F1136" s="28">
        <v>139920</v>
      </c>
      <c r="G1136" s="29"/>
      <c r="H1136" s="30" t="str">
        <f t="shared" si="237"/>
        <v>GUP-FF03-P1CYE-139920</v>
      </c>
      <c r="I1136" s="30" t="s">
        <v>2454</v>
      </c>
      <c r="J1136" s="28" t="s">
        <v>96</v>
      </c>
      <c r="K1136" s="31">
        <v>44816</v>
      </c>
      <c r="L1136" s="31"/>
      <c r="M1136" s="28" t="s">
        <v>2149</v>
      </c>
      <c r="N1136" s="28" t="s">
        <v>2150</v>
      </c>
      <c r="O1136" s="28" t="s">
        <v>52</v>
      </c>
      <c r="P1136" s="29" t="s">
        <v>53</v>
      </c>
      <c r="Q1136" s="28"/>
      <c r="R1136" s="28"/>
      <c r="S1136" s="28" t="s">
        <v>2151</v>
      </c>
      <c r="T1136" s="29" t="s">
        <v>67</v>
      </c>
      <c r="U1136" s="33" t="s">
        <v>2449</v>
      </c>
      <c r="V1136" s="34" t="s">
        <v>2151</v>
      </c>
      <c r="W1136" s="34">
        <v>3</v>
      </c>
      <c r="X1136" s="162">
        <v>45838</v>
      </c>
      <c r="Y1136" s="162">
        <v>45840</v>
      </c>
      <c r="Z1136" s="30"/>
      <c r="AA1136" s="119" t="str" cm="1">
        <f t="array" ref="AA1136">IF(AB1136="","",INDEX(AG1136:DR1136,_xlfn.XMATCH(AB1136,AG1136:DR1136)-1))</f>
        <v>DE-GUP-DT-E-23-767</v>
      </c>
      <c r="AB1136" s="120">
        <f t="shared" si="235"/>
        <v>45163</v>
      </c>
      <c r="AC1136" s="119" cm="1">
        <f t="array" ref="AC1136">IF(AB1136="","",INDEX(AG1136:DR1136,_xlfn.XMATCH(AB1136,AG1136:DR1136)+1))</f>
        <v>2</v>
      </c>
      <c r="AD1136" s="119" t="str" cm="1">
        <f t="array" ref="AD1136">IF(AE1136="","",INDEX(AG1136:DR1136,_xlfn.XMATCH(AE1136,AG1136:DR1136)-1))</f>
        <v>CRS-GUP-DHI-DT-22-1323</v>
      </c>
      <c r="AE1136" s="120">
        <f t="shared" si="236"/>
        <v>44917</v>
      </c>
      <c r="AF1136" s="119" t="str" cm="1">
        <f t="array" ref="AF1136">IF(AE1136="","",INDEX(AG1136:DR1136,_xlfn.XMATCH(AE1136,AG1136:DR1136)+1))</f>
        <v>NC</v>
      </c>
      <c r="AG1136" s="43" t="s">
        <v>2455</v>
      </c>
      <c r="AH1136" s="117">
        <v>44827</v>
      </c>
      <c r="AI1136" s="199">
        <v>0</v>
      </c>
      <c r="AJ1136" s="43" t="s">
        <v>5318</v>
      </c>
      <c r="AK1136" s="117">
        <v>44872</v>
      </c>
      <c r="AL1136" s="43" t="s">
        <v>92</v>
      </c>
      <c r="AM1136" s="43" t="s">
        <v>5745</v>
      </c>
      <c r="AN1136" s="117">
        <v>44904</v>
      </c>
      <c r="AO1136" s="43">
        <v>1</v>
      </c>
      <c r="AP1136" s="43" t="s">
        <v>5940</v>
      </c>
      <c r="AQ1136" s="117">
        <v>44917</v>
      </c>
      <c r="AR1136" s="43" t="s">
        <v>73</v>
      </c>
      <c r="AS1136" s="43" t="s">
        <v>7844</v>
      </c>
      <c r="AT1136" s="117">
        <v>45163</v>
      </c>
      <c r="AU1136" s="43">
        <v>2</v>
      </c>
      <c r="AW1136" s="117"/>
      <c r="AZ1136" s="117"/>
      <c r="BC1136" s="117"/>
      <c r="BF1136" s="117"/>
      <c r="BI1136" s="117"/>
      <c r="BL1136" s="117"/>
      <c r="BR1136" s="117"/>
      <c r="BX1136" s="117"/>
      <c r="CD1136" s="117"/>
      <c r="CJ1136" s="117"/>
      <c r="CP1136" s="117"/>
      <c r="CV1136" s="117"/>
      <c r="DB1136" s="117"/>
      <c r="DH1136" s="117"/>
      <c r="DN1136" s="117"/>
      <c r="DS1136" s="31" cm="1">
        <f t="array" ref="DS1136">_xlfn.TAKE(_xlfn.CHOOSECOLS(_xlfn.WRAPROWS($AG1136:$DR1136,6),2),1)</f>
        <v>44827</v>
      </c>
      <c r="DT1136" s="31" cm="1">
        <f t="array" ref="DT1136">_xlfn.TAKE(_xlfn._xlws.FILTER(_xlfn.CHOOSECOLS(_xlfn.WRAPROWS($AG1136:$DR1136,6),2),
(_xlfn.CHOOSECOLS(_xlfn.WRAPROWS($AG1136:$DR1136,6),3) = "0") +
(_xlfn.CHOOSECOLS(_xlfn.WRAPROWS($AG1136:$DR1136,6),3) = 0) +
(_xlfn.CHOOSECOLS(_xlfn.WRAPROWS($AG1136:$DR1136,6),3) = "0(CP)")),1)</f>
        <v>44827</v>
      </c>
    </row>
    <row r="1137" spans="1:124" s="43" customFormat="1" x14ac:dyDescent="0.45">
      <c r="A1137" s="29"/>
      <c r="B1137" s="28" t="s">
        <v>59</v>
      </c>
      <c r="C1137" s="29" t="s">
        <v>2242</v>
      </c>
      <c r="D1137" s="28" t="s">
        <v>101</v>
      </c>
      <c r="E1137" s="28" t="s">
        <v>2191</v>
      </c>
      <c r="F1137" s="28">
        <v>139820</v>
      </c>
      <c r="G1137" s="29"/>
      <c r="H1137" s="30" t="str">
        <f t="shared" si="237"/>
        <v>GUP-FF02-P1CYE-139820</v>
      </c>
      <c r="I1137" s="30" t="s">
        <v>2456</v>
      </c>
      <c r="J1137" s="29" t="s">
        <v>542</v>
      </c>
      <c r="K1137" s="31">
        <v>44816</v>
      </c>
      <c r="L1137" s="31"/>
      <c r="M1137" s="28" t="s">
        <v>2149</v>
      </c>
      <c r="N1137" s="28" t="s">
        <v>2150</v>
      </c>
      <c r="O1137" s="28" t="s">
        <v>52</v>
      </c>
      <c r="P1137" s="29" t="s">
        <v>53</v>
      </c>
      <c r="Q1137" s="28"/>
      <c r="R1137" s="28"/>
      <c r="S1137" s="28" t="s">
        <v>2151</v>
      </c>
      <c r="T1137" s="29" t="s">
        <v>67</v>
      </c>
      <c r="U1137" s="33" t="s">
        <v>2449</v>
      </c>
      <c r="V1137" s="34" t="s">
        <v>2151</v>
      </c>
      <c r="W1137" s="34">
        <v>2</v>
      </c>
      <c r="X1137" s="162">
        <v>45838</v>
      </c>
      <c r="Y1137" s="162">
        <v>45840</v>
      </c>
      <c r="Z1137" s="30"/>
      <c r="AA1137" s="119" t="str" cm="1">
        <f t="array" ref="AA1137">IF(AB1137="","",INDEX(AG1137:DR1137,_xlfn.XMATCH(AB1137,AG1137:DR1137)-1))</f>
        <v>DE-GUP-DT-E-23-767</v>
      </c>
      <c r="AB1137" s="120">
        <f t="shared" si="235"/>
        <v>45163</v>
      </c>
      <c r="AC1137" s="119" cm="1">
        <f t="array" ref="AC1137">IF(AB1137="","",INDEX(AG1137:DR1137,_xlfn.XMATCH(AB1137,AG1137:DR1137)+1))</f>
        <v>2</v>
      </c>
      <c r="AD1137" s="119" t="str" cm="1">
        <f t="array" ref="AD1137">IF(AE1137="","",INDEX(AG1137:DR1137,_xlfn.XMATCH(AE1137,AG1137:DR1137)-1))</f>
        <v>CRS-GUP-DHI-DT-22-1323</v>
      </c>
      <c r="AE1137" s="120">
        <f t="shared" si="236"/>
        <v>44917</v>
      </c>
      <c r="AF1137" s="119" t="str" cm="1">
        <f t="array" ref="AF1137">IF(AE1137="","",INDEX(AG1137:DR1137,_xlfn.XMATCH(AE1137,AG1137:DR1137)+1))</f>
        <v>NC</v>
      </c>
      <c r="AG1137" s="43" t="s">
        <v>2455</v>
      </c>
      <c r="AH1137" s="117">
        <v>44827</v>
      </c>
      <c r="AI1137" s="199">
        <v>0</v>
      </c>
      <c r="AJ1137" s="43" t="s">
        <v>5318</v>
      </c>
      <c r="AK1137" s="117">
        <v>44872</v>
      </c>
      <c r="AL1137" s="43" t="s">
        <v>92</v>
      </c>
      <c r="AM1137" s="43" t="s">
        <v>5745</v>
      </c>
      <c r="AN1137" s="117">
        <v>44904</v>
      </c>
      <c r="AO1137" s="43">
        <v>1</v>
      </c>
      <c r="AP1137" s="43" t="s">
        <v>5940</v>
      </c>
      <c r="AQ1137" s="117">
        <v>44917</v>
      </c>
      <c r="AR1137" s="43" t="s">
        <v>73</v>
      </c>
      <c r="AS1137" s="43" t="s">
        <v>7844</v>
      </c>
      <c r="AT1137" s="117">
        <v>45163</v>
      </c>
      <c r="AU1137" s="43">
        <v>2</v>
      </c>
      <c r="AW1137" s="117"/>
      <c r="AZ1137" s="117"/>
      <c r="BC1137" s="117"/>
      <c r="BF1137" s="117"/>
      <c r="BI1137" s="117"/>
      <c r="BL1137" s="117"/>
      <c r="BR1137" s="117"/>
      <c r="BX1137" s="117"/>
      <c r="CD1137" s="117"/>
      <c r="CJ1137" s="117"/>
      <c r="CP1137" s="117"/>
      <c r="CV1137" s="117"/>
      <c r="DB1137" s="117"/>
      <c r="DH1137" s="117"/>
      <c r="DN1137" s="117"/>
      <c r="DS1137" s="31" cm="1">
        <f t="array" ref="DS1137">_xlfn.TAKE(_xlfn.CHOOSECOLS(_xlfn.WRAPROWS($AG1137:$DR1137,6),2),1)</f>
        <v>44827</v>
      </c>
      <c r="DT1137" s="31" cm="1">
        <f t="array" ref="DT1137">_xlfn.TAKE(_xlfn._xlws.FILTER(_xlfn.CHOOSECOLS(_xlfn.WRAPROWS($AG1137:$DR1137,6),2),
(_xlfn.CHOOSECOLS(_xlfn.WRAPROWS($AG1137:$DR1137,6),3) = "0") +
(_xlfn.CHOOSECOLS(_xlfn.WRAPROWS($AG1137:$DR1137,6),3) = 0) +
(_xlfn.CHOOSECOLS(_xlfn.WRAPROWS($AG1137:$DR1137,6),3) = "0(CP)")),1)</f>
        <v>44827</v>
      </c>
    </row>
    <row r="1138" spans="1:124" s="43" customFormat="1" x14ac:dyDescent="0.45">
      <c r="A1138" s="29"/>
      <c r="B1138" s="28" t="s">
        <v>59</v>
      </c>
      <c r="C1138" s="29" t="s">
        <v>2146</v>
      </c>
      <c r="D1138" s="28" t="s">
        <v>101</v>
      </c>
      <c r="E1138" s="28" t="s">
        <v>2186</v>
      </c>
      <c r="F1138" s="28">
        <v>139720</v>
      </c>
      <c r="G1138" s="29"/>
      <c r="H1138" s="30" t="str">
        <f t="shared" si="237"/>
        <v>GUP-FF01-P1SGZ-139720</v>
      </c>
      <c r="I1138" s="30" t="s">
        <v>2457</v>
      </c>
      <c r="J1138" s="29" t="s">
        <v>542</v>
      </c>
      <c r="K1138" s="31">
        <v>44816</v>
      </c>
      <c r="L1138" s="31"/>
      <c r="M1138" s="28" t="s">
        <v>2149</v>
      </c>
      <c r="N1138" s="28" t="s">
        <v>2150</v>
      </c>
      <c r="O1138" s="28" t="s">
        <v>52</v>
      </c>
      <c r="P1138" s="28"/>
      <c r="Q1138" s="28"/>
      <c r="R1138" s="28"/>
      <c r="S1138" s="28" t="s">
        <v>2151</v>
      </c>
      <c r="T1138" s="29" t="s">
        <v>67</v>
      </c>
      <c r="U1138" s="33" t="s">
        <v>2449</v>
      </c>
      <c r="V1138" s="34" t="s">
        <v>2151</v>
      </c>
      <c r="W1138" s="34">
        <v>2</v>
      </c>
      <c r="X1138" s="162">
        <v>45838</v>
      </c>
      <c r="Y1138" s="162">
        <v>45840</v>
      </c>
      <c r="Z1138" s="30"/>
      <c r="AA1138" s="119" t="str" cm="1">
        <f t="array" ref="AA1138">IF(AB1138="","",INDEX(AG1138:DR1138,_xlfn.XMATCH(AB1138,AG1138:DR1138)-1))</f>
        <v>DE-GUP-DT-E-23-933</v>
      </c>
      <c r="AB1138" s="120">
        <f t="shared" si="235"/>
        <v>45253</v>
      </c>
      <c r="AC1138" s="119" cm="1">
        <f t="array" ref="AC1138">IF(AB1138="","",INDEX(AG1138:DR1138,_xlfn.XMATCH(AB1138,AG1138:DR1138)+1))</f>
        <v>2</v>
      </c>
      <c r="AD1138" s="119" t="str" cm="1">
        <f t="array" ref="AD1138">IF(AE1138="","",INDEX(AG1138:DR1138,_xlfn.XMATCH(AE1138,AG1138:DR1138)-1))</f>
        <v>자체 CRS 개정 후 제출</v>
      </c>
      <c r="AE1138" s="120">
        <f t="shared" si="236"/>
        <v>45252</v>
      </c>
      <c r="AF1138" s="119" t="str" cm="1">
        <f t="array" ref="AF1138">IF(AE1138="","",INDEX(AG1138:DR1138,_xlfn.XMATCH(AE1138,AG1138:DR1138)+1))</f>
        <v>N/A</v>
      </c>
      <c r="AG1138" s="43" t="s">
        <v>2185</v>
      </c>
      <c r="AH1138" s="117">
        <v>44818</v>
      </c>
      <c r="AI1138" s="199">
        <v>0</v>
      </c>
      <c r="AJ1138" s="43" t="s">
        <v>5071</v>
      </c>
      <c r="AK1138" s="117">
        <v>44846</v>
      </c>
      <c r="AL1138" s="43" t="s">
        <v>73</v>
      </c>
      <c r="AM1138" s="43" t="s">
        <v>7178</v>
      </c>
      <c r="AN1138" s="117">
        <v>45030</v>
      </c>
      <c r="AO1138" s="43">
        <v>1</v>
      </c>
      <c r="AP1138" s="43" t="s">
        <v>7690</v>
      </c>
      <c r="AQ1138" s="117">
        <v>45252</v>
      </c>
      <c r="AR1138" s="43" t="s">
        <v>456</v>
      </c>
      <c r="AS1138" s="43" t="s">
        <v>8061</v>
      </c>
      <c r="AT1138" s="117">
        <v>45253</v>
      </c>
      <c r="AU1138" s="43">
        <v>2</v>
      </c>
      <c r="AW1138" s="117"/>
      <c r="AZ1138" s="117"/>
      <c r="BC1138" s="117"/>
      <c r="BF1138" s="117"/>
      <c r="BI1138" s="117"/>
      <c r="BL1138" s="117"/>
      <c r="BR1138" s="117"/>
      <c r="BX1138" s="117"/>
      <c r="CD1138" s="117"/>
      <c r="CJ1138" s="117"/>
      <c r="CP1138" s="117"/>
      <c r="CV1138" s="117"/>
      <c r="DB1138" s="117"/>
      <c r="DH1138" s="117"/>
      <c r="DN1138" s="117"/>
      <c r="DS1138" s="31" cm="1">
        <f t="array" ref="DS1138">_xlfn.TAKE(_xlfn.CHOOSECOLS(_xlfn.WRAPROWS($AG1138:$DR1138,6),2),1)</f>
        <v>44818</v>
      </c>
      <c r="DT1138" s="31" cm="1">
        <f t="array" ref="DT1138">_xlfn.TAKE(_xlfn._xlws.FILTER(_xlfn.CHOOSECOLS(_xlfn.WRAPROWS($AG1138:$DR1138,6),2),
(_xlfn.CHOOSECOLS(_xlfn.WRAPROWS($AG1138:$DR1138,6),3) = "0") +
(_xlfn.CHOOSECOLS(_xlfn.WRAPROWS($AG1138:$DR1138,6),3) = 0) +
(_xlfn.CHOOSECOLS(_xlfn.WRAPROWS($AG1138:$DR1138,6),3) = "0(CP)")),1)</f>
        <v>44818</v>
      </c>
    </row>
    <row r="1139" spans="1:124" s="43" customFormat="1" x14ac:dyDescent="0.45">
      <c r="A1139" s="29"/>
      <c r="B1139" s="28" t="s">
        <v>59</v>
      </c>
      <c r="C1139" s="29" t="s">
        <v>2196</v>
      </c>
      <c r="D1139" s="28" t="s">
        <v>101</v>
      </c>
      <c r="E1139" s="28" t="s">
        <v>2174</v>
      </c>
      <c r="F1139" s="28">
        <v>138821</v>
      </c>
      <c r="G1139" s="29"/>
      <c r="H1139" s="30" t="str">
        <f t="shared" si="237"/>
        <v>GUP-FF03-P1SGC-138821</v>
      </c>
      <c r="I1139" s="30" t="s">
        <v>2458</v>
      </c>
      <c r="J1139" s="28" t="s">
        <v>65</v>
      </c>
      <c r="K1139" s="31">
        <v>45087</v>
      </c>
      <c r="L1139" s="31">
        <v>45212</v>
      </c>
      <c r="M1139" s="28" t="s">
        <v>2149</v>
      </c>
      <c r="N1139" s="28" t="s">
        <v>2150</v>
      </c>
      <c r="O1139" s="28" t="s">
        <v>52</v>
      </c>
      <c r="P1139" s="28"/>
      <c r="Q1139" s="28"/>
      <c r="R1139" s="28"/>
      <c r="S1139" s="28" t="s">
        <v>2151</v>
      </c>
      <c r="T1139" s="29" t="s">
        <v>67</v>
      </c>
      <c r="U1139" s="33" t="s">
        <v>2459</v>
      </c>
      <c r="V1139" s="34" t="s">
        <v>2151</v>
      </c>
      <c r="W1139" s="34">
        <v>2</v>
      </c>
      <c r="X1139" s="162">
        <v>45838</v>
      </c>
      <c r="Y1139" s="162">
        <v>45840</v>
      </c>
      <c r="Z1139" s="30"/>
      <c r="AA1139" s="119" t="str" cm="1">
        <f t="array" ref="AA1139">IF(AB1139="","",INDEX(AG1139:DR1139,_xlfn.XMATCH(AB1139,AG1139:DR1139)-1))</f>
        <v>DE-GUP-DT-E-23-790</v>
      </c>
      <c r="AB1139" s="120">
        <f t="shared" si="235"/>
        <v>45175</v>
      </c>
      <c r="AC1139" s="119" cm="1">
        <f t="array" ref="AC1139">IF(AB1139="","",INDEX(AG1139:DR1139,_xlfn.XMATCH(AB1139,AG1139:DR1139)+1))</f>
        <v>1</v>
      </c>
      <c r="AD1139" s="119" t="str" cm="1">
        <f t="array" ref="AD1139">IF(AE1139="","",INDEX(AG1139:DR1139,_xlfn.XMATCH(AE1139,AG1139:DR1139)-1))</f>
        <v>자체 CRS 개정 후 제출</v>
      </c>
      <c r="AE1139" s="120">
        <f t="shared" si="236"/>
        <v>45174</v>
      </c>
      <c r="AF1139" s="119" t="str" cm="1">
        <f t="array" ref="AF1139">IF(AE1139="","",INDEX(AG1139:DR1139,_xlfn.XMATCH(AE1139,AG1139:DR1139)+1))</f>
        <v>N/A</v>
      </c>
      <c r="AG1139" s="43" t="s">
        <v>6345</v>
      </c>
      <c r="AH1139" s="117">
        <v>44960</v>
      </c>
      <c r="AI1139" s="199" t="s">
        <v>90</v>
      </c>
      <c r="AJ1139" s="43" t="s">
        <v>6695</v>
      </c>
      <c r="AK1139" s="117">
        <v>44987</v>
      </c>
      <c r="AL1139" s="43" t="s">
        <v>84</v>
      </c>
      <c r="AM1139" s="43" t="s">
        <v>6968</v>
      </c>
      <c r="AN1139" s="117">
        <v>45009</v>
      </c>
      <c r="AO1139" s="43">
        <v>0</v>
      </c>
      <c r="AP1139" s="43" t="s">
        <v>7690</v>
      </c>
      <c r="AQ1139" s="117">
        <v>45174</v>
      </c>
      <c r="AR1139" s="43" t="s">
        <v>456</v>
      </c>
      <c r="AS1139" s="43" t="s">
        <v>7870</v>
      </c>
      <c r="AT1139" s="117">
        <v>45175</v>
      </c>
      <c r="AU1139" s="43">
        <v>1</v>
      </c>
      <c r="AW1139" s="117"/>
      <c r="AZ1139" s="117"/>
      <c r="BC1139" s="117"/>
      <c r="BF1139" s="117"/>
      <c r="BI1139" s="117"/>
      <c r="BL1139" s="117"/>
      <c r="BR1139" s="117"/>
      <c r="BX1139" s="117"/>
      <c r="CD1139" s="117"/>
      <c r="CJ1139" s="117"/>
      <c r="CP1139" s="117"/>
      <c r="CV1139" s="117"/>
      <c r="DB1139" s="117"/>
      <c r="DH1139" s="117"/>
      <c r="DN1139" s="117"/>
      <c r="DS1139" s="31" cm="1">
        <f t="array" ref="DS1139">_xlfn.TAKE(_xlfn.CHOOSECOLS(_xlfn.WRAPROWS($AG1139:$DR1139,6),2),1)</f>
        <v>44960</v>
      </c>
      <c r="DT1139" s="31" cm="1">
        <f t="array" ref="DT1139">_xlfn.TAKE(_xlfn._xlws.FILTER(_xlfn.CHOOSECOLS(_xlfn.WRAPROWS($AG1139:$DR1139,6),2),
(_xlfn.CHOOSECOLS(_xlfn.WRAPROWS($AG1139:$DR1139,6),3) = "0") +
(_xlfn.CHOOSECOLS(_xlfn.WRAPROWS($AG1139:$DR1139,6),3) = 0) +
(_xlfn.CHOOSECOLS(_xlfn.WRAPROWS($AG1139:$DR1139,6),3) = "0(CP)")),1)</f>
        <v>45009</v>
      </c>
    </row>
    <row r="1140" spans="1:124" s="43" customFormat="1" x14ac:dyDescent="0.45">
      <c r="A1140" s="29"/>
      <c r="B1140" s="28" t="s">
        <v>59</v>
      </c>
      <c r="C1140" s="29" t="s">
        <v>2146</v>
      </c>
      <c r="D1140" s="28" t="s">
        <v>101</v>
      </c>
      <c r="E1140" s="28" t="s">
        <v>2174</v>
      </c>
      <c r="F1140" s="28">
        <v>138721</v>
      </c>
      <c r="G1140" s="29"/>
      <c r="H1140" s="30" t="str">
        <f t="shared" si="237"/>
        <v>GUP-FF01-P1SGC-138721</v>
      </c>
      <c r="I1140" s="30" t="s">
        <v>2460</v>
      </c>
      <c r="J1140" s="29" t="s">
        <v>542</v>
      </c>
      <c r="K1140" s="31">
        <v>45087</v>
      </c>
      <c r="L1140" s="31"/>
      <c r="M1140" s="28" t="s">
        <v>2149</v>
      </c>
      <c r="N1140" s="28" t="s">
        <v>2150</v>
      </c>
      <c r="O1140" s="28" t="s">
        <v>52</v>
      </c>
      <c r="P1140" s="28"/>
      <c r="Q1140" s="28"/>
      <c r="R1140" s="28"/>
      <c r="S1140" s="28" t="s">
        <v>2151</v>
      </c>
      <c r="T1140" s="29" t="s">
        <v>67</v>
      </c>
      <c r="U1140" s="33" t="s">
        <v>2459</v>
      </c>
      <c r="V1140" s="34" t="s">
        <v>2151</v>
      </c>
      <c r="W1140" s="34">
        <v>2</v>
      </c>
      <c r="X1140" s="162">
        <v>45838</v>
      </c>
      <c r="Y1140" s="162">
        <v>45840</v>
      </c>
      <c r="Z1140" s="30"/>
      <c r="AA1140" s="119" t="str" cm="1">
        <f t="array" ref="AA1140">IF(AB1140="","",INDEX(AG1140:DR1140,_xlfn.XMATCH(AB1140,AG1140:DR1140)-1))</f>
        <v>DE-GUP-DT-E-23-880</v>
      </c>
      <c r="AB1140" s="120">
        <f t="shared" si="235"/>
        <v>45232</v>
      </c>
      <c r="AC1140" s="119" cm="1">
        <f t="array" ref="AC1140">IF(AB1140="","",INDEX(AG1140:DR1140,_xlfn.XMATCH(AB1140,AG1140:DR1140)+1))</f>
        <v>2</v>
      </c>
      <c r="AD1140" s="119" t="str" cm="1">
        <f t="array" ref="AD1140">IF(AE1140="","",INDEX(AG1140:DR1140,_xlfn.XMATCH(AE1140,AG1140:DR1140)-1))</f>
        <v>자체 CRS 개정 후 제출</v>
      </c>
      <c r="AE1140" s="120">
        <f t="shared" si="236"/>
        <v>45231</v>
      </c>
      <c r="AF1140" s="119" t="str" cm="1">
        <f t="array" ref="AF1140">IF(AE1140="","",INDEX(AG1140:DR1140,_xlfn.XMATCH(AE1140,AG1140:DR1140)+1))</f>
        <v>N/A</v>
      </c>
      <c r="AG1140" s="43" t="s">
        <v>6345</v>
      </c>
      <c r="AH1140" s="117">
        <v>44960</v>
      </c>
      <c r="AI1140" s="199">
        <v>0</v>
      </c>
      <c r="AJ1140" s="43" t="s">
        <v>6695</v>
      </c>
      <c r="AK1140" s="117">
        <v>44987</v>
      </c>
      <c r="AL1140" s="43" t="s">
        <v>73</v>
      </c>
      <c r="AM1140" s="43" t="s">
        <v>7170</v>
      </c>
      <c r="AN1140" s="117">
        <v>45030</v>
      </c>
      <c r="AO1140" s="43">
        <v>1</v>
      </c>
      <c r="AP1140" s="43" t="s">
        <v>7690</v>
      </c>
      <c r="AQ1140" s="117">
        <v>45231</v>
      </c>
      <c r="AR1140" s="43" t="s">
        <v>456</v>
      </c>
      <c r="AS1140" s="43" t="s">
        <v>7995</v>
      </c>
      <c r="AT1140" s="117">
        <v>45232</v>
      </c>
      <c r="AU1140" s="43">
        <v>2</v>
      </c>
      <c r="AW1140" s="117"/>
      <c r="AZ1140" s="117"/>
      <c r="BC1140" s="117"/>
      <c r="BF1140" s="117"/>
      <c r="BI1140" s="117"/>
      <c r="BL1140" s="117"/>
      <c r="BR1140" s="117"/>
      <c r="BX1140" s="117"/>
      <c r="CD1140" s="117"/>
      <c r="CJ1140" s="117"/>
      <c r="CP1140" s="117"/>
      <c r="CV1140" s="117"/>
      <c r="DB1140" s="117"/>
      <c r="DH1140" s="117"/>
      <c r="DN1140" s="117"/>
      <c r="DS1140" s="31" cm="1">
        <f t="array" ref="DS1140">_xlfn.TAKE(_xlfn.CHOOSECOLS(_xlfn.WRAPROWS($AG1140:$DR1140,6),2),1)</f>
        <v>44960</v>
      </c>
      <c r="DT1140" s="31" cm="1">
        <f t="array" ref="DT1140">_xlfn.TAKE(_xlfn._xlws.FILTER(_xlfn.CHOOSECOLS(_xlfn.WRAPROWS($AG1140:$DR1140,6),2),
(_xlfn.CHOOSECOLS(_xlfn.WRAPROWS($AG1140:$DR1140,6),3) = "0") +
(_xlfn.CHOOSECOLS(_xlfn.WRAPROWS($AG1140:$DR1140,6),3) = 0) +
(_xlfn.CHOOSECOLS(_xlfn.WRAPROWS($AG1140:$DR1140,6),3) = "0(CP)")),1)</f>
        <v>44960</v>
      </c>
    </row>
    <row r="1141" spans="1:124" s="114" customFormat="1" x14ac:dyDescent="0.45">
      <c r="A1141" s="38"/>
      <c r="B1141" s="28" t="s">
        <v>59</v>
      </c>
      <c r="C1141" s="38" t="s">
        <v>2237</v>
      </c>
      <c r="D1141" s="28" t="s">
        <v>101</v>
      </c>
      <c r="E1141" s="28" t="s">
        <v>2174</v>
      </c>
      <c r="F1141" s="28">
        <v>138921</v>
      </c>
      <c r="G1141" s="38"/>
      <c r="H1141" s="30" t="str">
        <f t="shared" si="237"/>
        <v>GUP-FF05-P1SGC-138921</v>
      </c>
      <c r="I1141" s="41" t="s">
        <v>2461</v>
      </c>
      <c r="J1141" s="28" t="s">
        <v>96</v>
      </c>
      <c r="K1141" s="31">
        <v>45087</v>
      </c>
      <c r="L1141" s="31"/>
      <c r="M1141" s="28" t="s">
        <v>2149</v>
      </c>
      <c r="N1141" s="28" t="s">
        <v>2150</v>
      </c>
      <c r="O1141" s="28" t="s">
        <v>52</v>
      </c>
      <c r="P1141" s="28"/>
      <c r="Q1141" s="28"/>
      <c r="R1141" s="28"/>
      <c r="S1141" s="28" t="s">
        <v>2151</v>
      </c>
      <c r="T1141" s="29" t="s">
        <v>67</v>
      </c>
      <c r="U1141" s="39" t="s">
        <v>2459</v>
      </c>
      <c r="V1141" s="40" t="s">
        <v>2151</v>
      </c>
      <c r="W1141" s="34">
        <v>2</v>
      </c>
      <c r="X1141" s="162">
        <v>45838</v>
      </c>
      <c r="Y1141" s="162">
        <v>45840</v>
      </c>
      <c r="Z1141" s="30"/>
      <c r="AA1141" s="107" t="str" cm="1">
        <f t="array" ref="AA1141">IF(AB1141="","",INDEX(AG1141:DR1141,_xlfn.XMATCH(AB1141,AG1141:DR1141)-1))</f>
        <v>DE-GUP-DT-E-23-113</v>
      </c>
      <c r="AB1141" s="113">
        <f t="shared" si="235"/>
        <v>44960</v>
      </c>
      <c r="AC1141" s="107" cm="1">
        <f t="array" ref="AC1141">IF(AB1141="","",INDEX(AG1141:DR1141,_xlfn.XMATCH(AB1141,AG1141:DR1141)+1))</f>
        <v>0</v>
      </c>
      <c r="AD1141" s="107" t="str" cm="1">
        <f t="array" ref="AD1141">IF(AE1141="","",INDEX(AG1141:DR1141,_xlfn.XMATCH(AE1141,AG1141:DR1141)-1))</f>
        <v>CRS-GUP-DHI-DT-23-1617</v>
      </c>
      <c r="AE1141" s="113">
        <f t="shared" si="236"/>
        <v>44987</v>
      </c>
      <c r="AF1141" s="107" t="str" cm="1">
        <f t="array" ref="AF1141">IF(AE1141="","",INDEX(AG1141:DR1141,_xlfn.XMATCH(AE1141,AG1141:DR1141)+1))</f>
        <v>NC</v>
      </c>
      <c r="AG1141" s="114" t="s">
        <v>6345</v>
      </c>
      <c r="AH1141" s="115">
        <v>44960</v>
      </c>
      <c r="AI1141" s="198">
        <v>0</v>
      </c>
      <c r="AJ1141" s="114" t="s">
        <v>6695</v>
      </c>
      <c r="AK1141" s="115">
        <v>44987</v>
      </c>
      <c r="AL1141" s="114" t="s">
        <v>73</v>
      </c>
      <c r="AN1141" s="115"/>
      <c r="AQ1141" s="115"/>
      <c r="AT1141" s="115"/>
      <c r="AW1141" s="115"/>
      <c r="AZ1141" s="115"/>
      <c r="BC1141" s="115"/>
      <c r="BF1141" s="115"/>
      <c r="BI1141" s="115"/>
      <c r="BL1141" s="115"/>
      <c r="BR1141" s="115"/>
      <c r="BX1141" s="115"/>
      <c r="CD1141" s="115"/>
      <c r="CJ1141" s="115"/>
      <c r="CP1141" s="115"/>
      <c r="CV1141" s="115"/>
      <c r="DB1141" s="115"/>
      <c r="DH1141" s="115"/>
      <c r="DN1141" s="115"/>
      <c r="DS1141" s="31" cm="1">
        <f t="array" ref="DS1141">_xlfn.TAKE(_xlfn.CHOOSECOLS(_xlfn.WRAPROWS($AG1141:$DR1141,6),2),1)</f>
        <v>44960</v>
      </c>
      <c r="DT1141" s="31" cm="1">
        <f t="array" ref="DT1141">_xlfn.TAKE(_xlfn._xlws.FILTER(_xlfn.CHOOSECOLS(_xlfn.WRAPROWS($AG1141:$DR1141,6),2),
(_xlfn.CHOOSECOLS(_xlfn.WRAPROWS($AG1141:$DR1141,6),3) = "0") +
(_xlfn.CHOOSECOLS(_xlfn.WRAPROWS($AG1141:$DR1141,6),3) = 0) +
(_xlfn.CHOOSECOLS(_xlfn.WRAPROWS($AG1141:$DR1141,6),3) = "0(CP)")),1)</f>
        <v>44960</v>
      </c>
    </row>
    <row r="1142" spans="1:124" s="43" customFormat="1" x14ac:dyDescent="0.45">
      <c r="A1142" s="29"/>
      <c r="B1142" s="28" t="s">
        <v>59</v>
      </c>
      <c r="C1142" s="29" t="s">
        <v>2196</v>
      </c>
      <c r="D1142" s="28" t="s">
        <v>101</v>
      </c>
      <c r="E1142" s="28" t="s">
        <v>2191</v>
      </c>
      <c r="F1142" s="28">
        <v>139922</v>
      </c>
      <c r="G1142" s="29"/>
      <c r="H1142" s="30" t="str">
        <f t="shared" si="237"/>
        <v>GUP-FF03-P1CYE-139922</v>
      </c>
      <c r="I1142" s="30" t="s">
        <v>2462</v>
      </c>
      <c r="J1142" s="28" t="s">
        <v>96</v>
      </c>
      <c r="K1142" s="31">
        <v>45087</v>
      </c>
      <c r="L1142" s="31"/>
      <c r="M1142" s="28" t="s">
        <v>2149</v>
      </c>
      <c r="N1142" s="28" t="s">
        <v>2150</v>
      </c>
      <c r="O1142" s="28" t="s">
        <v>52</v>
      </c>
      <c r="P1142" s="29" t="s">
        <v>53</v>
      </c>
      <c r="Q1142" s="28"/>
      <c r="R1142" s="28"/>
      <c r="S1142" s="28" t="s">
        <v>2151</v>
      </c>
      <c r="T1142" s="29" t="s">
        <v>67</v>
      </c>
      <c r="U1142" s="33" t="s">
        <v>2459</v>
      </c>
      <c r="V1142" s="34" t="s">
        <v>2151</v>
      </c>
      <c r="W1142" s="34">
        <v>3</v>
      </c>
      <c r="X1142" s="162">
        <v>45838</v>
      </c>
      <c r="Y1142" s="162">
        <v>45840</v>
      </c>
      <c r="Z1142" s="30"/>
      <c r="AA1142" s="119" t="str" cm="1">
        <f t="array" ref="AA1142">IF(AB1142="","",INDEX(AG1142:DR1142,_xlfn.XMATCH(AB1142,AG1142:DR1142)-1))</f>
        <v>DE-GUP-DT-E-23-952</v>
      </c>
      <c r="AB1142" s="120">
        <f t="shared" si="235"/>
        <v>45259</v>
      </c>
      <c r="AC1142" s="119" cm="1">
        <f t="array" ref="AC1142">IF(AB1142="","",INDEX(AG1142:DR1142,_xlfn.XMATCH(AB1142,AG1142:DR1142)+1))</f>
        <v>2</v>
      </c>
      <c r="AD1142" s="119" t="str" cm="1">
        <f t="array" ref="AD1142">IF(AE1142="","",INDEX(AG1142:DR1142,_xlfn.XMATCH(AE1142,AG1142:DR1142)-1))</f>
        <v>자체 CRS 개정 후 제출</v>
      </c>
      <c r="AE1142" s="120">
        <f t="shared" si="236"/>
        <v>45258</v>
      </c>
      <c r="AF1142" s="119" t="str" cm="1">
        <f t="array" ref="AF1142">IF(AE1142="","",INDEX(AG1142:DR1142,_xlfn.XMATCH(AE1142,AG1142:DR1142)+1))</f>
        <v>N/A</v>
      </c>
      <c r="AG1142" s="43" t="s">
        <v>6346</v>
      </c>
      <c r="AH1142" s="117">
        <v>44960</v>
      </c>
      <c r="AI1142" s="199">
        <v>0</v>
      </c>
      <c r="AJ1142" s="43" t="s">
        <v>6696</v>
      </c>
      <c r="AK1142" s="117">
        <v>44987</v>
      </c>
      <c r="AL1142" s="43" t="s">
        <v>73</v>
      </c>
      <c r="AM1142" s="43" t="s">
        <v>7849</v>
      </c>
      <c r="AN1142" s="117">
        <v>45167</v>
      </c>
      <c r="AO1142" s="43">
        <v>1</v>
      </c>
      <c r="AP1142" s="43" t="s">
        <v>7690</v>
      </c>
      <c r="AQ1142" s="117">
        <v>45258</v>
      </c>
      <c r="AR1142" s="43" t="s">
        <v>456</v>
      </c>
      <c r="AS1142" s="43" t="s">
        <v>8080</v>
      </c>
      <c r="AT1142" s="117">
        <v>45259</v>
      </c>
      <c r="AU1142" s="43">
        <v>2</v>
      </c>
      <c r="AW1142" s="117"/>
      <c r="AZ1142" s="117"/>
      <c r="BC1142" s="117"/>
      <c r="BF1142" s="117"/>
      <c r="BI1142" s="117"/>
      <c r="BL1142" s="117"/>
      <c r="BR1142" s="117"/>
      <c r="BX1142" s="117"/>
      <c r="CD1142" s="117"/>
      <c r="CJ1142" s="117"/>
      <c r="CP1142" s="117"/>
      <c r="CV1142" s="117"/>
      <c r="DB1142" s="117"/>
      <c r="DH1142" s="117"/>
      <c r="DN1142" s="117"/>
      <c r="DS1142" s="31" cm="1">
        <f t="array" ref="DS1142">_xlfn.TAKE(_xlfn.CHOOSECOLS(_xlfn.WRAPROWS($AG1142:$DR1142,6),2),1)</f>
        <v>44960</v>
      </c>
      <c r="DT1142" s="31" cm="1">
        <f t="array" ref="DT1142">_xlfn.TAKE(_xlfn._xlws.FILTER(_xlfn.CHOOSECOLS(_xlfn.WRAPROWS($AG1142:$DR1142,6),2),
(_xlfn.CHOOSECOLS(_xlfn.WRAPROWS($AG1142:$DR1142,6),3) = "0") +
(_xlfn.CHOOSECOLS(_xlfn.WRAPROWS($AG1142:$DR1142,6),3) = 0) +
(_xlfn.CHOOSECOLS(_xlfn.WRAPROWS($AG1142:$DR1142,6),3) = "0(CP)")),1)</f>
        <v>44960</v>
      </c>
    </row>
    <row r="1143" spans="1:124" s="43" customFormat="1" x14ac:dyDescent="0.45">
      <c r="A1143" s="29"/>
      <c r="B1143" s="28" t="s">
        <v>59</v>
      </c>
      <c r="C1143" s="29" t="s">
        <v>2242</v>
      </c>
      <c r="D1143" s="28" t="s">
        <v>101</v>
      </c>
      <c r="E1143" s="28" t="s">
        <v>2191</v>
      </c>
      <c r="F1143" s="28">
        <v>139822</v>
      </c>
      <c r="G1143" s="29"/>
      <c r="H1143" s="30" t="str">
        <f t="shared" si="237"/>
        <v>GUP-FF02-P1CYE-139822</v>
      </c>
      <c r="I1143" s="30" t="s">
        <v>2463</v>
      </c>
      <c r="J1143" s="29" t="s">
        <v>542</v>
      </c>
      <c r="K1143" s="31">
        <v>45087</v>
      </c>
      <c r="L1143" s="31"/>
      <c r="M1143" s="28" t="s">
        <v>2149</v>
      </c>
      <c r="N1143" s="28" t="s">
        <v>2150</v>
      </c>
      <c r="O1143" s="28" t="s">
        <v>52</v>
      </c>
      <c r="P1143" s="29" t="s">
        <v>53</v>
      </c>
      <c r="Q1143" s="28"/>
      <c r="R1143" s="28"/>
      <c r="S1143" s="28" t="s">
        <v>2151</v>
      </c>
      <c r="T1143" s="29" t="s">
        <v>67</v>
      </c>
      <c r="U1143" s="33" t="s">
        <v>2459</v>
      </c>
      <c r="V1143" s="34" t="s">
        <v>2151</v>
      </c>
      <c r="W1143" s="34">
        <v>2</v>
      </c>
      <c r="X1143" s="162">
        <v>45838</v>
      </c>
      <c r="Y1143" s="162">
        <v>45840</v>
      </c>
      <c r="Z1143" s="30"/>
      <c r="AA1143" s="119" t="str" cm="1">
        <f t="array" ref="AA1143">IF(AB1143="","",INDEX(AG1143:DR1143,_xlfn.XMATCH(AB1143,AG1143:DR1143)-1))</f>
        <v>DE-GUP-DT-E-23-952</v>
      </c>
      <c r="AB1143" s="120">
        <f t="shared" si="235"/>
        <v>45259</v>
      </c>
      <c r="AC1143" s="119" cm="1">
        <f t="array" ref="AC1143">IF(AB1143="","",INDEX(AG1143:DR1143,_xlfn.XMATCH(AB1143,AG1143:DR1143)+1))</f>
        <v>2</v>
      </c>
      <c r="AD1143" s="119" t="str" cm="1">
        <f t="array" ref="AD1143">IF(AE1143="","",INDEX(AG1143:DR1143,_xlfn.XMATCH(AE1143,AG1143:DR1143)-1))</f>
        <v>자체 CRS 개정 후 제출</v>
      </c>
      <c r="AE1143" s="120">
        <f t="shared" si="236"/>
        <v>45258</v>
      </c>
      <c r="AF1143" s="119" t="str" cm="1">
        <f t="array" ref="AF1143">IF(AE1143="","",INDEX(AG1143:DR1143,_xlfn.XMATCH(AE1143,AG1143:DR1143)+1))</f>
        <v>N/A</v>
      </c>
      <c r="AG1143" s="43" t="s">
        <v>6346</v>
      </c>
      <c r="AH1143" s="117">
        <v>44960</v>
      </c>
      <c r="AI1143" s="199">
        <v>0</v>
      </c>
      <c r="AJ1143" s="43" t="s">
        <v>6696</v>
      </c>
      <c r="AK1143" s="117">
        <v>44987</v>
      </c>
      <c r="AL1143" s="43" t="s">
        <v>73</v>
      </c>
      <c r="AM1143" s="43" t="s">
        <v>7849</v>
      </c>
      <c r="AN1143" s="117">
        <v>45167</v>
      </c>
      <c r="AO1143" s="43">
        <v>1</v>
      </c>
      <c r="AP1143" s="43" t="s">
        <v>7690</v>
      </c>
      <c r="AQ1143" s="117">
        <v>45258</v>
      </c>
      <c r="AR1143" s="43" t="s">
        <v>456</v>
      </c>
      <c r="AS1143" s="43" t="s">
        <v>8080</v>
      </c>
      <c r="AT1143" s="117">
        <v>45259</v>
      </c>
      <c r="AU1143" s="43">
        <v>2</v>
      </c>
      <c r="AW1143" s="117"/>
      <c r="AZ1143" s="117"/>
      <c r="BC1143" s="117"/>
      <c r="BF1143" s="117"/>
      <c r="BI1143" s="117"/>
      <c r="BL1143" s="117"/>
      <c r="BR1143" s="117"/>
      <c r="BX1143" s="117"/>
      <c r="CD1143" s="117"/>
      <c r="CJ1143" s="117"/>
      <c r="CP1143" s="117"/>
      <c r="CV1143" s="117"/>
      <c r="DB1143" s="117"/>
      <c r="DH1143" s="117"/>
      <c r="DN1143" s="117"/>
      <c r="DS1143" s="31" cm="1">
        <f t="array" ref="DS1143">_xlfn.TAKE(_xlfn.CHOOSECOLS(_xlfn.WRAPROWS($AG1143:$DR1143,6),2),1)</f>
        <v>44960</v>
      </c>
      <c r="DT1143" s="31" cm="1">
        <f t="array" ref="DT1143">_xlfn.TAKE(_xlfn._xlws.FILTER(_xlfn.CHOOSECOLS(_xlfn.WRAPROWS($AG1143:$DR1143,6),2),
(_xlfn.CHOOSECOLS(_xlfn.WRAPROWS($AG1143:$DR1143,6),3) = "0") +
(_xlfn.CHOOSECOLS(_xlfn.WRAPROWS($AG1143:$DR1143,6),3) = 0) +
(_xlfn.CHOOSECOLS(_xlfn.WRAPROWS($AG1143:$DR1143,6),3) = "0(CP)")),1)</f>
        <v>44960</v>
      </c>
    </row>
    <row r="1144" spans="1:124" s="43" customFormat="1" x14ac:dyDescent="0.45">
      <c r="A1144" s="29"/>
      <c r="B1144" s="28" t="s">
        <v>59</v>
      </c>
      <c r="C1144" s="29" t="s">
        <v>2196</v>
      </c>
      <c r="D1144" s="28" t="s">
        <v>101</v>
      </c>
      <c r="E1144" s="28" t="s">
        <v>2177</v>
      </c>
      <c r="F1144" s="28">
        <v>137223</v>
      </c>
      <c r="G1144" s="29"/>
      <c r="H1144" s="30" t="str">
        <f t="shared" si="237"/>
        <v>GUP-FF03-P1SGF-137223</v>
      </c>
      <c r="I1144" s="30" t="s">
        <v>7831</v>
      </c>
      <c r="J1144" s="28" t="s">
        <v>65</v>
      </c>
      <c r="K1144" s="31">
        <v>45001</v>
      </c>
      <c r="L1144" s="31">
        <v>45118</v>
      </c>
      <c r="M1144" s="28" t="s">
        <v>2149</v>
      </c>
      <c r="N1144" s="28" t="s">
        <v>2150</v>
      </c>
      <c r="O1144" s="28" t="s">
        <v>52</v>
      </c>
      <c r="P1144" s="28"/>
      <c r="Q1144" s="28"/>
      <c r="R1144" s="28"/>
      <c r="S1144" s="28" t="s">
        <v>2151</v>
      </c>
      <c r="T1144" s="29" t="s">
        <v>67</v>
      </c>
      <c r="U1144" s="33" t="s">
        <v>358</v>
      </c>
      <c r="V1144" s="34" t="s">
        <v>2151</v>
      </c>
      <c r="W1144" s="34">
        <v>2</v>
      </c>
      <c r="X1144" s="162">
        <v>45838</v>
      </c>
      <c r="Y1144" s="162">
        <v>45840</v>
      </c>
      <c r="Z1144" s="30"/>
      <c r="AA1144" s="119" t="str" cm="1">
        <f t="array" ref="AA1144">IF(AB1144="","",INDEX(AG1144:DR1144,_xlfn.XMATCH(AB1144,AG1144:DR1144)-1))</f>
        <v>DE-GUP-DT-E-23-766</v>
      </c>
      <c r="AB1144" s="120">
        <f t="shared" si="235"/>
        <v>45163</v>
      </c>
      <c r="AC1144" s="119" cm="1">
        <f t="array" ref="AC1144">IF(AB1144="","",INDEX(AG1144:DR1144,_xlfn.XMATCH(AB1144,AG1144:DR1144)+1))</f>
        <v>1</v>
      </c>
      <c r="AD1144" s="119" t="str" cm="1">
        <f t="array" ref="AD1144">IF(AE1144="","",INDEX(AG1144:DR1144,_xlfn.XMATCH(AE1144,AG1144:DR1144)-1))</f>
        <v>자체 CRS 개정 후 제출</v>
      </c>
      <c r="AE1144" s="120">
        <f t="shared" si="236"/>
        <v>45161</v>
      </c>
      <c r="AF1144" s="119" t="str" cm="1">
        <f t="array" ref="AF1144">IF(AE1144="","",INDEX(AG1144:DR1144,_xlfn.XMATCH(AE1144,AG1144:DR1144)+1))</f>
        <v>N/A</v>
      </c>
      <c r="AG1144" s="43" t="s">
        <v>5091</v>
      </c>
      <c r="AH1144" s="117">
        <v>44848</v>
      </c>
      <c r="AI1144" s="199" t="s">
        <v>90</v>
      </c>
      <c r="AJ1144" s="43" t="s">
        <v>5484</v>
      </c>
      <c r="AK1144" s="117">
        <v>44886</v>
      </c>
      <c r="AL1144" s="43" t="s">
        <v>84</v>
      </c>
      <c r="AM1144" s="43" t="s">
        <v>6242</v>
      </c>
      <c r="AN1144" s="117">
        <v>44953</v>
      </c>
      <c r="AO1144" s="43">
        <v>0</v>
      </c>
      <c r="AP1144" s="43" t="s">
        <v>7690</v>
      </c>
      <c r="AQ1144" s="117">
        <v>45161</v>
      </c>
      <c r="AR1144" s="43" t="s">
        <v>456</v>
      </c>
      <c r="AS1144" s="43" t="s">
        <v>7843</v>
      </c>
      <c r="AT1144" s="117">
        <v>45163</v>
      </c>
      <c r="AU1144" s="43">
        <v>1</v>
      </c>
      <c r="AW1144" s="117"/>
      <c r="AZ1144" s="117"/>
      <c r="BC1144" s="117"/>
      <c r="BF1144" s="117"/>
      <c r="BI1144" s="117"/>
      <c r="BL1144" s="117"/>
      <c r="BR1144" s="117"/>
      <c r="BX1144" s="117"/>
      <c r="CD1144" s="117"/>
      <c r="CJ1144" s="117"/>
      <c r="CP1144" s="117"/>
      <c r="CV1144" s="117"/>
      <c r="DB1144" s="117"/>
      <c r="DH1144" s="117"/>
      <c r="DN1144" s="117"/>
      <c r="DS1144" s="31" cm="1">
        <f t="array" ref="DS1144">_xlfn.TAKE(_xlfn.CHOOSECOLS(_xlfn.WRAPROWS($AG1144:$DR1144,6),2),1)</f>
        <v>44848</v>
      </c>
      <c r="DT1144" s="31" cm="1">
        <f t="array" ref="DT1144">_xlfn.TAKE(_xlfn._xlws.FILTER(_xlfn.CHOOSECOLS(_xlfn.WRAPROWS($AG1144:$DR1144,6),2),
(_xlfn.CHOOSECOLS(_xlfn.WRAPROWS($AG1144:$DR1144,6),3) = "0") +
(_xlfn.CHOOSECOLS(_xlfn.WRAPROWS($AG1144:$DR1144,6),3) = 0) +
(_xlfn.CHOOSECOLS(_xlfn.WRAPROWS($AG1144:$DR1144,6),3) = "0(CP)")),1)</f>
        <v>44953</v>
      </c>
    </row>
    <row r="1145" spans="1:124" s="43" customFormat="1" x14ac:dyDescent="0.45">
      <c r="A1145" s="29"/>
      <c r="B1145" s="28" t="s">
        <v>59</v>
      </c>
      <c r="C1145" s="29" t="s">
        <v>2146</v>
      </c>
      <c r="D1145" s="28" t="s">
        <v>101</v>
      </c>
      <c r="E1145" s="28" t="s">
        <v>2177</v>
      </c>
      <c r="F1145" s="28">
        <v>137123</v>
      </c>
      <c r="G1145" s="29"/>
      <c r="H1145" s="30" t="str">
        <f t="shared" si="237"/>
        <v>GUP-FF01-P1SGF-137123</v>
      </c>
      <c r="I1145" s="30" t="s">
        <v>7174</v>
      </c>
      <c r="J1145" s="29" t="s">
        <v>542</v>
      </c>
      <c r="K1145" s="31">
        <v>45001</v>
      </c>
      <c r="L1145" s="31"/>
      <c r="M1145" s="28" t="s">
        <v>2149</v>
      </c>
      <c r="N1145" s="28" t="s">
        <v>2150</v>
      </c>
      <c r="O1145" s="28" t="s">
        <v>52</v>
      </c>
      <c r="P1145" s="28"/>
      <c r="Q1145" s="28"/>
      <c r="R1145" s="28"/>
      <c r="S1145" s="28" t="s">
        <v>2151</v>
      </c>
      <c r="T1145" s="29" t="s">
        <v>67</v>
      </c>
      <c r="U1145" s="33" t="s">
        <v>358</v>
      </c>
      <c r="V1145" s="34" t="s">
        <v>2151</v>
      </c>
      <c r="W1145" s="34">
        <v>2</v>
      </c>
      <c r="X1145" s="162">
        <v>45838</v>
      </c>
      <c r="Y1145" s="162">
        <v>45840</v>
      </c>
      <c r="Z1145" s="30"/>
      <c r="AA1145" s="119" t="str" cm="1">
        <f t="array" ref="AA1145">IF(AB1145="","",INDEX(AG1145:DR1145,_xlfn.XMATCH(AB1145,AG1145:DR1145)-1))</f>
        <v>DE-GUP-DT-E-23-954</v>
      </c>
      <c r="AB1145" s="120">
        <f t="shared" si="235"/>
        <v>45259</v>
      </c>
      <c r="AC1145" s="119" cm="1">
        <f t="array" ref="AC1145">IF(AB1145="","",INDEX(AG1145:DR1145,_xlfn.XMATCH(AB1145,AG1145:DR1145)+1))</f>
        <v>3</v>
      </c>
      <c r="AD1145" s="119" t="str" cm="1">
        <f t="array" ref="AD1145">IF(AE1145="","",INDEX(AG1145:DR1145,_xlfn.XMATCH(AE1145,AG1145:DR1145)-1))</f>
        <v>자체 CRS 개정 후 제출</v>
      </c>
      <c r="AE1145" s="120">
        <f t="shared" si="236"/>
        <v>45258</v>
      </c>
      <c r="AF1145" s="119" t="str" cm="1">
        <f t="array" ref="AF1145">IF(AE1145="","",INDEX(AG1145:DR1145,_xlfn.XMATCH(AE1145,AG1145:DR1145)+1))</f>
        <v>N/A</v>
      </c>
      <c r="AG1145" s="43" t="s">
        <v>5091</v>
      </c>
      <c r="AH1145" s="117">
        <v>44848</v>
      </c>
      <c r="AI1145" s="199">
        <v>0</v>
      </c>
      <c r="AJ1145" s="43" t="s">
        <v>5509</v>
      </c>
      <c r="AK1145" s="117">
        <v>44886</v>
      </c>
      <c r="AL1145" s="43" t="s">
        <v>73</v>
      </c>
      <c r="AM1145" s="43" t="s">
        <v>7175</v>
      </c>
      <c r="AN1145" s="117">
        <v>45030</v>
      </c>
      <c r="AO1145" s="43">
        <v>1</v>
      </c>
      <c r="AP1145" s="43" t="s">
        <v>7294</v>
      </c>
      <c r="AQ1145" s="117">
        <v>45048</v>
      </c>
      <c r="AR1145" s="43" t="s">
        <v>73</v>
      </c>
      <c r="AS1145" s="43" t="s">
        <v>7833</v>
      </c>
      <c r="AT1145" s="117">
        <v>45161</v>
      </c>
      <c r="AU1145" s="43">
        <v>2</v>
      </c>
      <c r="AV1145" s="43" t="s">
        <v>7690</v>
      </c>
      <c r="AW1145" s="117">
        <v>45258</v>
      </c>
      <c r="AX1145" s="43" t="s">
        <v>456</v>
      </c>
      <c r="AY1145" s="43" t="s">
        <v>8082</v>
      </c>
      <c r="AZ1145" s="117">
        <v>45259</v>
      </c>
      <c r="BA1145" s="43">
        <v>3</v>
      </c>
      <c r="BC1145" s="117"/>
      <c r="BF1145" s="117"/>
      <c r="BI1145" s="117"/>
      <c r="BL1145" s="117"/>
      <c r="BR1145" s="117"/>
      <c r="BX1145" s="117"/>
      <c r="CD1145" s="117"/>
      <c r="CJ1145" s="117"/>
      <c r="CP1145" s="117"/>
      <c r="CV1145" s="117"/>
      <c r="DB1145" s="117"/>
      <c r="DH1145" s="117"/>
      <c r="DN1145" s="117"/>
      <c r="DS1145" s="31" cm="1">
        <f t="array" ref="DS1145">_xlfn.TAKE(_xlfn.CHOOSECOLS(_xlfn.WRAPROWS($AG1145:$DR1145,6),2),1)</f>
        <v>44848</v>
      </c>
      <c r="DT1145" s="31" cm="1">
        <f t="array" ref="DT1145">_xlfn.TAKE(_xlfn._xlws.FILTER(_xlfn.CHOOSECOLS(_xlfn.WRAPROWS($AG1145:$DR1145,6),2),
(_xlfn.CHOOSECOLS(_xlfn.WRAPROWS($AG1145:$DR1145,6),3) = "0") +
(_xlfn.CHOOSECOLS(_xlfn.WRAPROWS($AG1145:$DR1145,6),3) = 0) +
(_xlfn.CHOOSECOLS(_xlfn.WRAPROWS($AG1145:$DR1145,6),3) = "0(CP)")),1)</f>
        <v>44848</v>
      </c>
    </row>
    <row r="1146" spans="1:124" s="43" customFormat="1" x14ac:dyDescent="0.45">
      <c r="A1146" s="29"/>
      <c r="B1146" s="28" t="s">
        <v>59</v>
      </c>
      <c r="C1146" s="29" t="s">
        <v>2237</v>
      </c>
      <c r="D1146" s="28" t="s">
        <v>101</v>
      </c>
      <c r="E1146" s="28" t="s">
        <v>2177</v>
      </c>
      <c r="F1146" s="28">
        <v>137323</v>
      </c>
      <c r="G1146" s="29"/>
      <c r="H1146" s="30" t="str">
        <f t="shared" si="237"/>
        <v>GUP-FF05-P1SGF-137323</v>
      </c>
      <c r="I1146" s="30" t="s">
        <v>7176</v>
      </c>
      <c r="J1146" s="28" t="s">
        <v>96</v>
      </c>
      <c r="K1146" s="31">
        <v>45001</v>
      </c>
      <c r="L1146" s="31"/>
      <c r="M1146" s="28" t="s">
        <v>2149</v>
      </c>
      <c r="N1146" s="28" t="s">
        <v>2150</v>
      </c>
      <c r="O1146" s="28" t="s">
        <v>52</v>
      </c>
      <c r="P1146" s="28"/>
      <c r="Q1146" s="28"/>
      <c r="R1146" s="28"/>
      <c r="S1146" s="28" t="s">
        <v>2151</v>
      </c>
      <c r="T1146" s="29" t="s">
        <v>67</v>
      </c>
      <c r="U1146" s="33" t="s">
        <v>358</v>
      </c>
      <c r="V1146" s="34" t="s">
        <v>2151</v>
      </c>
      <c r="W1146" s="34">
        <v>2</v>
      </c>
      <c r="X1146" s="162">
        <v>45838</v>
      </c>
      <c r="Y1146" s="162">
        <v>45840</v>
      </c>
      <c r="Z1146" s="30"/>
      <c r="AA1146" s="119" t="str" cm="1">
        <f t="array" ref="AA1146">IF(AB1146="","",INDEX(AG1146:DR1146,_xlfn.XMATCH(AB1146,AG1146:DR1146)-1))</f>
        <v>DE-GUP-DT-E-22-799</v>
      </c>
      <c r="AB1146" s="120">
        <f t="shared" si="235"/>
        <v>44848</v>
      </c>
      <c r="AC1146" s="119" cm="1">
        <f t="array" ref="AC1146">IF(AB1146="","",INDEX(AG1146:DR1146,_xlfn.XMATCH(AB1146,AG1146:DR1146)+1))</f>
        <v>0</v>
      </c>
      <c r="AD1146" s="119" t="str" cm="1">
        <f t="array" ref="AD1146">IF(AE1146="","",INDEX(AG1146:DR1146,_xlfn.XMATCH(AE1146,AG1146:DR1146)-1))</f>
        <v>CRS-GUP-DHI-DT-22-1093</v>
      </c>
      <c r="AE1146" s="120">
        <f t="shared" si="236"/>
        <v>44886</v>
      </c>
      <c r="AF1146" s="119" t="str" cm="1">
        <f t="array" ref="AF1146">IF(AE1146="","",INDEX(AG1146:DR1146,_xlfn.XMATCH(AE1146,AG1146:DR1146)+1))</f>
        <v>NC</v>
      </c>
      <c r="AG1146" s="43" t="s">
        <v>5091</v>
      </c>
      <c r="AH1146" s="117">
        <v>44848</v>
      </c>
      <c r="AI1146" s="199">
        <v>0</v>
      </c>
      <c r="AJ1146" s="43" t="s">
        <v>5484</v>
      </c>
      <c r="AK1146" s="117">
        <v>44886</v>
      </c>
      <c r="AL1146" s="43" t="s">
        <v>73</v>
      </c>
      <c r="AN1146" s="117"/>
      <c r="AQ1146" s="117"/>
      <c r="AT1146" s="117"/>
      <c r="AW1146" s="117"/>
      <c r="AZ1146" s="117"/>
      <c r="BC1146" s="117"/>
      <c r="BF1146" s="117"/>
      <c r="BI1146" s="117"/>
      <c r="BL1146" s="117"/>
      <c r="BR1146" s="117"/>
      <c r="BX1146" s="117"/>
      <c r="CD1146" s="117"/>
      <c r="CJ1146" s="117"/>
      <c r="CP1146" s="117"/>
      <c r="CV1146" s="117"/>
      <c r="DB1146" s="117"/>
      <c r="DH1146" s="117"/>
      <c r="DN1146" s="117"/>
      <c r="DS1146" s="31" cm="1">
        <f t="array" ref="DS1146">_xlfn.TAKE(_xlfn.CHOOSECOLS(_xlfn.WRAPROWS($AG1146:$DR1146,6),2),1)</f>
        <v>44848</v>
      </c>
      <c r="DT1146" s="31" cm="1">
        <f t="array" ref="DT1146">_xlfn.TAKE(_xlfn._xlws.FILTER(_xlfn.CHOOSECOLS(_xlfn.WRAPROWS($AG1146:$DR1146,6),2),
(_xlfn.CHOOSECOLS(_xlfn.WRAPROWS($AG1146:$DR1146,6),3) = "0") +
(_xlfn.CHOOSECOLS(_xlfn.WRAPROWS($AG1146:$DR1146,6),3) = 0) +
(_xlfn.CHOOSECOLS(_xlfn.WRAPROWS($AG1146:$DR1146,6),3) = "0(CP)")),1)</f>
        <v>44848</v>
      </c>
    </row>
    <row r="1147" spans="1:124" s="43" customFormat="1" x14ac:dyDescent="0.45">
      <c r="A1147" s="29"/>
      <c r="B1147" s="28" t="s">
        <v>59</v>
      </c>
      <c r="C1147" s="29" t="s">
        <v>2196</v>
      </c>
      <c r="D1147" s="28" t="s">
        <v>101</v>
      </c>
      <c r="E1147" s="28" t="s">
        <v>2177</v>
      </c>
      <c r="F1147" s="28">
        <v>137823</v>
      </c>
      <c r="G1147" s="29"/>
      <c r="H1147" s="30" t="str">
        <f t="shared" si="237"/>
        <v>GUP-FF03-P1SGF-137823</v>
      </c>
      <c r="I1147" s="30" t="s">
        <v>2464</v>
      </c>
      <c r="J1147" s="28" t="s">
        <v>65</v>
      </c>
      <c r="K1147" s="31">
        <v>44848</v>
      </c>
      <c r="L1147" s="31">
        <v>44967</v>
      </c>
      <c r="M1147" s="28" t="s">
        <v>2149</v>
      </c>
      <c r="N1147" s="28" t="s">
        <v>2150</v>
      </c>
      <c r="O1147" s="28" t="s">
        <v>52</v>
      </c>
      <c r="P1147" s="28"/>
      <c r="Q1147" s="28"/>
      <c r="R1147" s="28"/>
      <c r="S1147" s="28" t="s">
        <v>2151</v>
      </c>
      <c r="T1147" s="29" t="s">
        <v>67</v>
      </c>
      <c r="U1147" s="33" t="s">
        <v>358</v>
      </c>
      <c r="V1147" s="34" t="s">
        <v>2151</v>
      </c>
      <c r="W1147" s="34">
        <v>2</v>
      </c>
      <c r="X1147" s="162">
        <v>45838</v>
      </c>
      <c r="Y1147" s="162">
        <v>45840</v>
      </c>
      <c r="Z1147" s="30"/>
      <c r="AA1147" s="119" t="str" cm="1">
        <f t="array" ref="AA1147">IF(AB1147="","",INDEX(AG1147:DR1147,_xlfn.XMATCH(AB1147,AG1147:DR1147)-1))</f>
        <v>DE-GUP-DT-E-23-766</v>
      </c>
      <c r="AB1147" s="120">
        <f t="shared" si="235"/>
        <v>45163</v>
      </c>
      <c r="AC1147" s="119" cm="1">
        <f t="array" ref="AC1147">IF(AB1147="","",INDEX(AG1147:DR1147,_xlfn.XMATCH(AB1147,AG1147:DR1147)+1))</f>
        <v>1</v>
      </c>
      <c r="AD1147" s="119" t="str" cm="1">
        <f t="array" ref="AD1147">IF(AE1147="","",INDEX(AG1147:DR1147,_xlfn.XMATCH(AE1147,AG1147:DR1147)-1))</f>
        <v>자체 CRS 개정 후 제출</v>
      </c>
      <c r="AE1147" s="120">
        <f t="shared" si="236"/>
        <v>45161</v>
      </c>
      <c r="AF1147" s="119" t="str" cm="1">
        <f t="array" ref="AF1147">IF(AE1147="","",INDEX(AG1147:DR1147,_xlfn.XMATCH(AE1147,AG1147:DR1147)+1))</f>
        <v>N/A</v>
      </c>
      <c r="AG1147" s="43" t="s">
        <v>5091</v>
      </c>
      <c r="AH1147" s="117">
        <v>44848</v>
      </c>
      <c r="AI1147" s="199" t="s">
        <v>90</v>
      </c>
      <c r="AJ1147" s="43" t="s">
        <v>5484</v>
      </c>
      <c r="AK1147" s="117">
        <v>44886</v>
      </c>
      <c r="AL1147" s="43" t="s">
        <v>84</v>
      </c>
      <c r="AM1147" s="43" t="s">
        <v>6242</v>
      </c>
      <c r="AN1147" s="117">
        <v>44953</v>
      </c>
      <c r="AO1147" s="43">
        <v>0</v>
      </c>
      <c r="AP1147" s="43" t="s">
        <v>7690</v>
      </c>
      <c r="AQ1147" s="117">
        <v>45161</v>
      </c>
      <c r="AR1147" s="43" t="s">
        <v>456</v>
      </c>
      <c r="AS1147" s="43" t="s">
        <v>7843</v>
      </c>
      <c r="AT1147" s="117">
        <v>45163</v>
      </c>
      <c r="AU1147" s="43">
        <v>1</v>
      </c>
      <c r="AW1147" s="117"/>
      <c r="AZ1147" s="117"/>
      <c r="BC1147" s="117"/>
      <c r="BF1147" s="117"/>
      <c r="BI1147" s="117"/>
      <c r="BL1147" s="117"/>
      <c r="BR1147" s="117"/>
      <c r="BX1147" s="117"/>
      <c r="CD1147" s="117"/>
      <c r="CJ1147" s="117"/>
      <c r="CP1147" s="117"/>
      <c r="CV1147" s="117"/>
      <c r="DB1147" s="117"/>
      <c r="DH1147" s="117"/>
      <c r="DN1147" s="117"/>
      <c r="DS1147" s="31" cm="1">
        <f t="array" ref="DS1147">_xlfn.TAKE(_xlfn.CHOOSECOLS(_xlfn.WRAPROWS($AG1147:$DR1147,6),2),1)</f>
        <v>44848</v>
      </c>
      <c r="DT1147" s="31" cm="1">
        <f t="array" ref="DT1147">_xlfn.TAKE(_xlfn._xlws.FILTER(_xlfn.CHOOSECOLS(_xlfn.WRAPROWS($AG1147:$DR1147,6),2),
(_xlfn.CHOOSECOLS(_xlfn.WRAPROWS($AG1147:$DR1147,6),3) = "0") +
(_xlfn.CHOOSECOLS(_xlfn.WRAPROWS($AG1147:$DR1147,6),3) = 0) +
(_xlfn.CHOOSECOLS(_xlfn.WRAPROWS($AG1147:$DR1147,6),3) = "0(CP)")),1)</f>
        <v>44953</v>
      </c>
    </row>
    <row r="1148" spans="1:124" s="43" customFormat="1" x14ac:dyDescent="0.45">
      <c r="A1148" s="29"/>
      <c r="B1148" s="28" t="s">
        <v>59</v>
      </c>
      <c r="C1148" s="29" t="s">
        <v>2146</v>
      </c>
      <c r="D1148" s="28" t="s">
        <v>101</v>
      </c>
      <c r="E1148" s="28" t="s">
        <v>2177</v>
      </c>
      <c r="F1148" s="28">
        <v>137723</v>
      </c>
      <c r="G1148" s="29"/>
      <c r="H1148" s="30" t="str">
        <f t="shared" si="237"/>
        <v>GUP-FF01-P1SGF-137723</v>
      </c>
      <c r="I1148" s="30" t="s">
        <v>2465</v>
      </c>
      <c r="J1148" s="29" t="s">
        <v>542</v>
      </c>
      <c r="K1148" s="31">
        <v>44848</v>
      </c>
      <c r="L1148" s="31"/>
      <c r="M1148" s="28" t="s">
        <v>2149</v>
      </c>
      <c r="N1148" s="28" t="s">
        <v>2150</v>
      </c>
      <c r="O1148" s="28" t="s">
        <v>52</v>
      </c>
      <c r="P1148" s="28"/>
      <c r="Q1148" s="28"/>
      <c r="R1148" s="28"/>
      <c r="S1148" s="28" t="s">
        <v>2151</v>
      </c>
      <c r="T1148" s="29" t="s">
        <v>67</v>
      </c>
      <c r="U1148" s="33" t="s">
        <v>358</v>
      </c>
      <c r="V1148" s="34" t="s">
        <v>2151</v>
      </c>
      <c r="W1148" s="34">
        <v>2</v>
      </c>
      <c r="X1148" s="162">
        <v>45838</v>
      </c>
      <c r="Y1148" s="162">
        <v>45840</v>
      </c>
      <c r="Z1148" s="30"/>
      <c r="AA1148" s="119" t="str" cm="1">
        <f t="array" ref="AA1148">IF(AB1148="","",INDEX(AG1148:DR1148,_xlfn.XMATCH(AB1148,AG1148:DR1148)-1))</f>
        <v>DE-GUP-DT-E-24-213</v>
      </c>
      <c r="AB1148" s="120">
        <f t="shared" si="235"/>
        <v>45533</v>
      </c>
      <c r="AC1148" s="119" cm="1">
        <f t="array" ref="AC1148">IF(AB1148="","",INDEX(AG1148:DR1148,_xlfn.XMATCH(AB1148,AG1148:DR1148)+1))</f>
        <v>4</v>
      </c>
      <c r="AD1148" s="119" t="str" cm="1">
        <f t="array" ref="AD1148">IF(AE1148="","",INDEX(AG1148:DR1148,_xlfn.XMATCH(AE1148,AG1148:DR1148)-1))</f>
        <v>자체 CRS 개정 후 제출</v>
      </c>
      <c r="AE1148" s="120">
        <f t="shared" si="236"/>
        <v>45532</v>
      </c>
      <c r="AF1148" s="119" t="str" cm="1">
        <f t="array" ref="AF1148">IF(AE1148="","",INDEX(AG1148:DR1148,_xlfn.XMATCH(AE1148,AG1148:DR1148)+1))</f>
        <v>N/A</v>
      </c>
      <c r="AG1148" s="43" t="s">
        <v>5091</v>
      </c>
      <c r="AH1148" s="117">
        <v>44848</v>
      </c>
      <c r="AI1148" s="199">
        <v>0</v>
      </c>
      <c r="AJ1148" s="43" t="s">
        <v>5484</v>
      </c>
      <c r="AK1148" s="117">
        <v>44886</v>
      </c>
      <c r="AL1148" s="43" t="s">
        <v>73</v>
      </c>
      <c r="AM1148" s="43" t="s">
        <v>7175</v>
      </c>
      <c r="AN1148" s="117">
        <v>45030</v>
      </c>
      <c r="AO1148" s="43">
        <v>1</v>
      </c>
      <c r="AP1148" s="43" t="s">
        <v>7294</v>
      </c>
      <c r="AQ1148" s="117">
        <v>45048</v>
      </c>
      <c r="AR1148" s="43" t="s">
        <v>73</v>
      </c>
      <c r="AS1148" s="43" t="s">
        <v>7833</v>
      </c>
      <c r="AT1148" s="117">
        <v>45161</v>
      </c>
      <c r="AU1148" s="43">
        <v>2</v>
      </c>
      <c r="AV1148" s="43" t="s">
        <v>7690</v>
      </c>
      <c r="AW1148" s="117">
        <v>45495</v>
      </c>
      <c r="AX1148" s="43" t="s">
        <v>456</v>
      </c>
      <c r="AY1148" s="43" t="s">
        <v>8495</v>
      </c>
      <c r="AZ1148" s="117">
        <v>45496</v>
      </c>
      <c r="BA1148" s="43">
        <v>3</v>
      </c>
      <c r="BB1148" s="43" t="s">
        <v>7690</v>
      </c>
      <c r="BC1148" s="117">
        <v>45532</v>
      </c>
      <c r="BD1148" s="43" t="s">
        <v>456</v>
      </c>
      <c r="BE1148" s="43" t="s">
        <v>8537</v>
      </c>
      <c r="BF1148" s="117">
        <v>45533</v>
      </c>
      <c r="BG1148" s="43">
        <v>4</v>
      </c>
      <c r="BI1148" s="117"/>
      <c r="BL1148" s="117"/>
      <c r="BR1148" s="117"/>
      <c r="BX1148" s="117"/>
      <c r="CD1148" s="117"/>
      <c r="CJ1148" s="117"/>
      <c r="CP1148" s="117"/>
      <c r="CV1148" s="117"/>
      <c r="DB1148" s="117"/>
      <c r="DH1148" s="117"/>
      <c r="DN1148" s="117"/>
      <c r="DS1148" s="31" cm="1">
        <f t="array" ref="DS1148">_xlfn.TAKE(_xlfn.CHOOSECOLS(_xlfn.WRAPROWS($AG1148:$DR1148,6),2),1)</f>
        <v>44848</v>
      </c>
      <c r="DT1148" s="31" cm="1">
        <f t="array" ref="DT1148">_xlfn.TAKE(_xlfn._xlws.FILTER(_xlfn.CHOOSECOLS(_xlfn.WRAPROWS($AG1148:$DR1148,6),2),
(_xlfn.CHOOSECOLS(_xlfn.WRAPROWS($AG1148:$DR1148,6),3) = "0") +
(_xlfn.CHOOSECOLS(_xlfn.WRAPROWS($AG1148:$DR1148,6),3) = 0) +
(_xlfn.CHOOSECOLS(_xlfn.WRAPROWS($AG1148:$DR1148,6),3) = "0(CP)")),1)</f>
        <v>44848</v>
      </c>
    </row>
    <row r="1149" spans="1:124" s="43" customFormat="1" x14ac:dyDescent="0.45">
      <c r="A1149" s="29"/>
      <c r="B1149" s="28" t="s">
        <v>59</v>
      </c>
      <c r="C1149" s="29" t="s">
        <v>2237</v>
      </c>
      <c r="D1149" s="28" t="s">
        <v>101</v>
      </c>
      <c r="E1149" s="28" t="s">
        <v>2177</v>
      </c>
      <c r="F1149" s="28">
        <v>137923</v>
      </c>
      <c r="G1149" s="29"/>
      <c r="H1149" s="30" t="str">
        <f t="shared" si="237"/>
        <v>GUP-FF05-P1SGF-137923</v>
      </c>
      <c r="I1149" s="30" t="s">
        <v>2466</v>
      </c>
      <c r="J1149" s="29" t="s">
        <v>542</v>
      </c>
      <c r="K1149" s="31">
        <v>44848</v>
      </c>
      <c r="L1149" s="31"/>
      <c r="M1149" s="28" t="s">
        <v>2149</v>
      </c>
      <c r="N1149" s="28" t="s">
        <v>2150</v>
      </c>
      <c r="O1149" s="28" t="s">
        <v>52</v>
      </c>
      <c r="P1149" s="28"/>
      <c r="Q1149" s="28"/>
      <c r="R1149" s="28"/>
      <c r="S1149" s="28" t="s">
        <v>2151</v>
      </c>
      <c r="T1149" s="29" t="s">
        <v>67</v>
      </c>
      <c r="U1149" s="33" t="s">
        <v>358</v>
      </c>
      <c r="V1149" s="34" t="s">
        <v>2151</v>
      </c>
      <c r="W1149" s="34">
        <v>2</v>
      </c>
      <c r="X1149" s="162">
        <v>45838</v>
      </c>
      <c r="Y1149" s="162">
        <v>45840</v>
      </c>
      <c r="Z1149" s="30"/>
      <c r="AA1149" s="119" t="str" cm="1">
        <f t="array" ref="AA1149">IF(AB1149="","",INDEX(AG1149:DR1149,_xlfn.XMATCH(AB1149,AG1149:DR1149)-1))</f>
        <v>DE-GUP-DT-E-22-799</v>
      </c>
      <c r="AB1149" s="120">
        <f t="shared" si="235"/>
        <v>44848</v>
      </c>
      <c r="AC1149" s="119" cm="1">
        <f t="array" ref="AC1149">IF(AB1149="","",INDEX(AG1149:DR1149,_xlfn.XMATCH(AB1149,AG1149:DR1149)+1))</f>
        <v>0</v>
      </c>
      <c r="AD1149" s="119" t="str" cm="1">
        <f t="array" ref="AD1149">IF(AE1149="","",INDEX(AG1149:DR1149,_xlfn.XMATCH(AE1149,AG1149:DR1149)-1))</f>
        <v>CRS-GUP-DHI-DT-22-1093</v>
      </c>
      <c r="AE1149" s="120">
        <f t="shared" si="236"/>
        <v>44886</v>
      </c>
      <c r="AF1149" s="119" t="str" cm="1">
        <f t="array" ref="AF1149">IF(AE1149="","",INDEX(AG1149:DR1149,_xlfn.XMATCH(AE1149,AG1149:DR1149)+1))</f>
        <v>NC</v>
      </c>
      <c r="AG1149" s="43" t="s">
        <v>5091</v>
      </c>
      <c r="AH1149" s="117">
        <v>44848</v>
      </c>
      <c r="AI1149" s="199">
        <v>0</v>
      </c>
      <c r="AJ1149" s="43" t="s">
        <v>5484</v>
      </c>
      <c r="AK1149" s="117">
        <v>44886</v>
      </c>
      <c r="AL1149" s="43" t="s">
        <v>73</v>
      </c>
      <c r="AN1149" s="117"/>
      <c r="AQ1149" s="117"/>
      <c r="AT1149" s="117"/>
      <c r="AW1149" s="117"/>
      <c r="AZ1149" s="117"/>
      <c r="BC1149" s="117"/>
      <c r="BF1149" s="117"/>
      <c r="BI1149" s="117"/>
      <c r="BL1149" s="117"/>
      <c r="BR1149" s="117"/>
      <c r="BX1149" s="117"/>
      <c r="CD1149" s="117"/>
      <c r="CJ1149" s="117"/>
      <c r="CP1149" s="117"/>
      <c r="CV1149" s="117"/>
      <c r="DB1149" s="117"/>
      <c r="DH1149" s="117"/>
      <c r="DN1149" s="117"/>
      <c r="DS1149" s="31" cm="1">
        <f t="array" ref="DS1149">_xlfn.TAKE(_xlfn.CHOOSECOLS(_xlfn.WRAPROWS($AG1149:$DR1149,6),2),1)</f>
        <v>44848</v>
      </c>
      <c r="DT1149" s="31" cm="1">
        <f t="array" ref="DT1149">_xlfn.TAKE(_xlfn._xlws.FILTER(_xlfn.CHOOSECOLS(_xlfn.WRAPROWS($AG1149:$DR1149,6),2),
(_xlfn.CHOOSECOLS(_xlfn.WRAPROWS($AG1149:$DR1149,6),3) = "0") +
(_xlfn.CHOOSECOLS(_xlfn.WRAPROWS($AG1149:$DR1149,6),3) = 0) +
(_xlfn.CHOOSECOLS(_xlfn.WRAPROWS($AG1149:$DR1149,6),3) = "0(CP)")),1)</f>
        <v>44848</v>
      </c>
    </row>
    <row r="1150" spans="1:124" s="43" customFormat="1" x14ac:dyDescent="0.45">
      <c r="A1150" s="29"/>
      <c r="B1150" s="28" t="s">
        <v>59</v>
      </c>
      <c r="C1150" s="29" t="s">
        <v>2196</v>
      </c>
      <c r="D1150" s="28" t="s">
        <v>101</v>
      </c>
      <c r="E1150" s="28" t="s">
        <v>2174</v>
      </c>
      <c r="F1150" s="28">
        <v>138823</v>
      </c>
      <c r="G1150" s="29"/>
      <c r="H1150" s="30" t="str">
        <f t="shared" si="237"/>
        <v>GUP-FF03-P1SGC-138823</v>
      </c>
      <c r="I1150" s="30" t="s">
        <v>2467</v>
      </c>
      <c r="J1150" s="28" t="s">
        <v>65</v>
      </c>
      <c r="K1150" s="31">
        <v>44848</v>
      </c>
      <c r="L1150" s="31">
        <v>44967</v>
      </c>
      <c r="M1150" s="28" t="s">
        <v>2149</v>
      </c>
      <c r="N1150" s="28" t="s">
        <v>2150</v>
      </c>
      <c r="O1150" s="28" t="s">
        <v>52</v>
      </c>
      <c r="P1150" s="28"/>
      <c r="Q1150" s="28"/>
      <c r="R1150" s="28"/>
      <c r="S1150" s="28" t="s">
        <v>2151</v>
      </c>
      <c r="T1150" s="29" t="s">
        <v>67</v>
      </c>
      <c r="U1150" s="33" t="s">
        <v>358</v>
      </c>
      <c r="V1150" s="34" t="s">
        <v>2151</v>
      </c>
      <c r="W1150" s="34">
        <v>2</v>
      </c>
      <c r="X1150" s="162">
        <v>45838</v>
      </c>
      <c r="Y1150" s="162">
        <v>45840</v>
      </c>
      <c r="Z1150" s="30"/>
      <c r="AA1150" s="119" t="str" cm="1">
        <f t="array" ref="AA1150">IF(AB1150="","",INDEX(AG1150:DR1150,_xlfn.XMATCH(AB1150,AG1150:DR1150)-1))</f>
        <v>DE-GUP-DT-E-23-467</v>
      </c>
      <c r="AB1150" s="120">
        <f t="shared" si="235"/>
        <v>45030</v>
      </c>
      <c r="AC1150" s="119" cm="1">
        <f t="array" ref="AC1150">IF(AB1150="","",INDEX(AG1150:DR1150,_xlfn.XMATCH(AB1150,AG1150:DR1150)+1))</f>
        <v>1</v>
      </c>
      <c r="AD1150" s="119" t="str" cm="1">
        <f t="array" ref="AD1150">IF(AE1150="","",INDEX(AG1150:DR1150,_xlfn.XMATCH(AE1150,AG1150:DR1150)-1))</f>
        <v>CRS-GUP-DHI-DT-22-1093</v>
      </c>
      <c r="AE1150" s="120">
        <f t="shared" si="236"/>
        <v>44886</v>
      </c>
      <c r="AF1150" s="119" t="str" cm="1">
        <f t="array" ref="AF1150">IF(AE1150="","",INDEX(AG1150:DR1150,_xlfn.XMATCH(AE1150,AG1150:DR1150)+1))</f>
        <v>AA</v>
      </c>
      <c r="AG1150" s="43" t="s">
        <v>5091</v>
      </c>
      <c r="AH1150" s="117">
        <v>44848</v>
      </c>
      <c r="AI1150" s="199" t="s">
        <v>90</v>
      </c>
      <c r="AJ1150" s="43" t="s">
        <v>5484</v>
      </c>
      <c r="AK1150" s="117">
        <v>44886</v>
      </c>
      <c r="AL1150" s="43" t="s">
        <v>84</v>
      </c>
      <c r="AM1150" s="43" t="s">
        <v>6242</v>
      </c>
      <c r="AN1150" s="117">
        <v>44953</v>
      </c>
      <c r="AO1150" s="43">
        <v>0</v>
      </c>
      <c r="AP1150" s="43" t="s">
        <v>456</v>
      </c>
      <c r="AQ1150" s="43" t="s">
        <v>456</v>
      </c>
      <c r="AR1150" s="43" t="s">
        <v>456</v>
      </c>
      <c r="AS1150" s="43" t="s">
        <v>7175</v>
      </c>
      <c r="AT1150" s="117">
        <v>45030</v>
      </c>
      <c r="AU1150" s="43">
        <v>1</v>
      </c>
      <c r="AW1150" s="117"/>
      <c r="AZ1150" s="117"/>
      <c r="BC1150" s="117"/>
      <c r="BF1150" s="117"/>
      <c r="BI1150" s="117"/>
      <c r="BL1150" s="117"/>
      <c r="BR1150" s="117"/>
      <c r="BX1150" s="117"/>
      <c r="CD1150" s="117"/>
      <c r="CJ1150" s="117"/>
      <c r="CP1150" s="117"/>
      <c r="CV1150" s="117"/>
      <c r="DB1150" s="117"/>
      <c r="DH1150" s="117"/>
      <c r="DN1150" s="117"/>
      <c r="DS1150" s="31" cm="1">
        <f t="array" ref="DS1150">_xlfn.TAKE(_xlfn.CHOOSECOLS(_xlfn.WRAPROWS($AG1150:$DR1150,6),2),1)</f>
        <v>44848</v>
      </c>
      <c r="DT1150" s="31" cm="1">
        <f t="array" ref="DT1150">_xlfn.TAKE(_xlfn._xlws.FILTER(_xlfn.CHOOSECOLS(_xlfn.WRAPROWS($AG1150:$DR1150,6),2),
(_xlfn.CHOOSECOLS(_xlfn.WRAPROWS($AG1150:$DR1150,6),3) = "0") +
(_xlfn.CHOOSECOLS(_xlfn.WRAPROWS($AG1150:$DR1150,6),3) = 0) +
(_xlfn.CHOOSECOLS(_xlfn.WRAPROWS($AG1150:$DR1150,6),3) = "0(CP)")),1)</f>
        <v>44953</v>
      </c>
    </row>
    <row r="1151" spans="1:124" s="43" customFormat="1" x14ac:dyDescent="0.45">
      <c r="A1151" s="29"/>
      <c r="B1151" s="28" t="s">
        <v>59</v>
      </c>
      <c r="C1151" s="29" t="s">
        <v>2146</v>
      </c>
      <c r="D1151" s="28" t="s">
        <v>101</v>
      </c>
      <c r="E1151" s="28" t="s">
        <v>2174</v>
      </c>
      <c r="F1151" s="28">
        <v>138723</v>
      </c>
      <c r="G1151" s="29"/>
      <c r="H1151" s="30" t="str">
        <f t="shared" si="237"/>
        <v>GUP-FF01-P1SGC-138723</v>
      </c>
      <c r="I1151" s="30" t="s">
        <v>2468</v>
      </c>
      <c r="J1151" s="29" t="s">
        <v>542</v>
      </c>
      <c r="K1151" s="31">
        <v>44848</v>
      </c>
      <c r="L1151" s="31"/>
      <c r="M1151" s="28" t="s">
        <v>2149</v>
      </c>
      <c r="N1151" s="28" t="s">
        <v>2150</v>
      </c>
      <c r="O1151" s="28" t="s">
        <v>52</v>
      </c>
      <c r="P1151" s="28"/>
      <c r="Q1151" s="28"/>
      <c r="R1151" s="28"/>
      <c r="S1151" s="28" t="s">
        <v>2151</v>
      </c>
      <c r="T1151" s="29" t="s">
        <v>67</v>
      </c>
      <c r="U1151" s="33" t="s">
        <v>358</v>
      </c>
      <c r="V1151" s="34" t="s">
        <v>2151</v>
      </c>
      <c r="W1151" s="34">
        <v>2</v>
      </c>
      <c r="X1151" s="162">
        <v>45838</v>
      </c>
      <c r="Y1151" s="162">
        <v>45840</v>
      </c>
      <c r="Z1151" s="30"/>
      <c r="AA1151" s="119" t="str" cm="1">
        <f t="array" ref="AA1151">IF(AB1151="","",INDEX(AG1151:DR1151,_xlfn.XMATCH(AB1151,AG1151:DR1151)-1))</f>
        <v>DE-GUP-DT-E-24-159</v>
      </c>
      <c r="AB1151" s="120">
        <f t="shared" si="235"/>
        <v>45462</v>
      </c>
      <c r="AC1151" s="119" cm="1">
        <f t="array" ref="AC1151">IF(AB1151="","",INDEX(AG1151:DR1151,_xlfn.XMATCH(AB1151,AG1151:DR1151)+1))</f>
        <v>4</v>
      </c>
      <c r="AD1151" s="119" t="str" cm="1">
        <f t="array" ref="AD1151">IF(AE1151="","",INDEX(AG1151:DR1151,_xlfn.XMATCH(AE1151,AG1151:DR1151)-1))</f>
        <v>자체 CRS 개정 후 제출</v>
      </c>
      <c r="AE1151" s="120">
        <f t="shared" si="236"/>
        <v>45461</v>
      </c>
      <c r="AF1151" s="119" t="str" cm="1">
        <f t="array" ref="AF1151">IF(AE1151="","",INDEX(AG1151:DR1151,_xlfn.XMATCH(AE1151,AG1151:DR1151)+1))</f>
        <v>N/A</v>
      </c>
      <c r="AG1151" s="43" t="s">
        <v>5091</v>
      </c>
      <c r="AH1151" s="117">
        <v>44848</v>
      </c>
      <c r="AI1151" s="199">
        <v>0</v>
      </c>
      <c r="AJ1151" s="43" t="s">
        <v>5484</v>
      </c>
      <c r="AK1151" s="117">
        <v>44886</v>
      </c>
      <c r="AL1151" s="43" t="s">
        <v>73</v>
      </c>
      <c r="AM1151" s="43" t="s">
        <v>7175</v>
      </c>
      <c r="AN1151" s="117">
        <v>45030</v>
      </c>
      <c r="AO1151" s="43">
        <v>1</v>
      </c>
      <c r="AP1151" s="43" t="s">
        <v>7294</v>
      </c>
      <c r="AQ1151" s="117">
        <v>45048</v>
      </c>
      <c r="AR1151" s="43" t="s">
        <v>73</v>
      </c>
      <c r="AS1151" s="43" t="s">
        <v>7833</v>
      </c>
      <c r="AT1151" s="117">
        <v>45161</v>
      </c>
      <c r="AU1151" s="43">
        <v>2</v>
      </c>
      <c r="AV1151" s="43" t="s">
        <v>7690</v>
      </c>
      <c r="AW1151" s="117">
        <v>45207</v>
      </c>
      <c r="AX1151" s="43" t="s">
        <v>456</v>
      </c>
      <c r="AY1151" s="43" t="s">
        <v>7962</v>
      </c>
      <c r="AZ1151" s="117">
        <v>45218</v>
      </c>
      <c r="BA1151" s="43">
        <v>3</v>
      </c>
      <c r="BB1151" s="43" t="s">
        <v>7690</v>
      </c>
      <c r="BC1151" s="117">
        <v>45461</v>
      </c>
      <c r="BD1151" s="43" t="s">
        <v>456</v>
      </c>
      <c r="BE1151" s="43" t="s">
        <v>8443</v>
      </c>
      <c r="BF1151" s="117">
        <v>45462</v>
      </c>
      <c r="BG1151" s="43">
        <v>4</v>
      </c>
      <c r="BI1151" s="117"/>
      <c r="BL1151" s="117"/>
      <c r="BR1151" s="117"/>
      <c r="BX1151" s="117"/>
      <c r="CD1151" s="117"/>
      <c r="CJ1151" s="117"/>
      <c r="CP1151" s="117"/>
      <c r="CV1151" s="117"/>
      <c r="DB1151" s="117"/>
      <c r="DH1151" s="117"/>
      <c r="DN1151" s="117"/>
      <c r="DS1151" s="31" cm="1">
        <f t="array" ref="DS1151">_xlfn.TAKE(_xlfn.CHOOSECOLS(_xlfn.WRAPROWS($AG1151:$DR1151,6),2),1)</f>
        <v>44848</v>
      </c>
      <c r="DT1151" s="31" cm="1">
        <f t="array" ref="DT1151">_xlfn.TAKE(_xlfn._xlws.FILTER(_xlfn.CHOOSECOLS(_xlfn.WRAPROWS($AG1151:$DR1151,6),2),
(_xlfn.CHOOSECOLS(_xlfn.WRAPROWS($AG1151:$DR1151,6),3) = "0") +
(_xlfn.CHOOSECOLS(_xlfn.WRAPROWS($AG1151:$DR1151,6),3) = 0) +
(_xlfn.CHOOSECOLS(_xlfn.WRAPROWS($AG1151:$DR1151,6),3) = "0(CP)")),1)</f>
        <v>44848</v>
      </c>
    </row>
    <row r="1152" spans="1:124" s="43" customFormat="1" x14ac:dyDescent="0.45">
      <c r="A1152" s="29"/>
      <c r="B1152" s="28" t="s">
        <v>59</v>
      </c>
      <c r="C1152" s="29" t="s">
        <v>2237</v>
      </c>
      <c r="D1152" s="28" t="s">
        <v>101</v>
      </c>
      <c r="E1152" s="28" t="s">
        <v>2174</v>
      </c>
      <c r="F1152" s="28">
        <v>138923</v>
      </c>
      <c r="G1152" s="29"/>
      <c r="H1152" s="30" t="str">
        <f t="shared" si="237"/>
        <v>GUP-FF05-P1SGC-138923</v>
      </c>
      <c r="I1152" s="30" t="s">
        <v>2469</v>
      </c>
      <c r="J1152" s="28" t="s">
        <v>96</v>
      </c>
      <c r="K1152" s="31">
        <v>44848</v>
      </c>
      <c r="L1152" s="31"/>
      <c r="M1152" s="28" t="s">
        <v>2149</v>
      </c>
      <c r="N1152" s="28" t="s">
        <v>2150</v>
      </c>
      <c r="O1152" s="28" t="s">
        <v>52</v>
      </c>
      <c r="P1152" s="28"/>
      <c r="Q1152" s="28"/>
      <c r="R1152" s="28"/>
      <c r="S1152" s="28" t="s">
        <v>2151</v>
      </c>
      <c r="T1152" s="29" t="s">
        <v>67</v>
      </c>
      <c r="U1152" s="33" t="s">
        <v>358</v>
      </c>
      <c r="V1152" s="34" t="s">
        <v>2151</v>
      </c>
      <c r="W1152" s="34">
        <v>2</v>
      </c>
      <c r="X1152" s="162">
        <v>45838</v>
      </c>
      <c r="Y1152" s="162">
        <v>45840</v>
      </c>
      <c r="Z1152" s="30"/>
      <c r="AA1152" s="119" t="str" cm="1">
        <f t="array" ref="AA1152">IF(AB1152="","",INDEX(AG1152:DR1152,_xlfn.XMATCH(AB1152,AG1152:DR1152)-1))</f>
        <v>DE-GUP-DT-E-22-799</v>
      </c>
      <c r="AB1152" s="120">
        <f t="shared" si="235"/>
        <v>44848</v>
      </c>
      <c r="AC1152" s="119" cm="1">
        <f t="array" ref="AC1152">IF(AB1152="","",INDEX(AG1152:DR1152,_xlfn.XMATCH(AB1152,AG1152:DR1152)+1))</f>
        <v>0</v>
      </c>
      <c r="AD1152" s="119" t="str" cm="1">
        <f t="array" ref="AD1152">IF(AE1152="","",INDEX(AG1152:DR1152,_xlfn.XMATCH(AE1152,AG1152:DR1152)-1))</f>
        <v>CRS-GUP-DHI-DT-22-1093</v>
      </c>
      <c r="AE1152" s="120">
        <f t="shared" si="236"/>
        <v>44886</v>
      </c>
      <c r="AF1152" s="119" t="str" cm="1">
        <f t="array" ref="AF1152">IF(AE1152="","",INDEX(AG1152:DR1152,_xlfn.XMATCH(AE1152,AG1152:DR1152)+1))</f>
        <v>NC</v>
      </c>
      <c r="AG1152" s="43" t="s">
        <v>5091</v>
      </c>
      <c r="AH1152" s="117">
        <v>44848</v>
      </c>
      <c r="AI1152" s="199">
        <v>0</v>
      </c>
      <c r="AJ1152" s="43" t="s">
        <v>5484</v>
      </c>
      <c r="AK1152" s="117">
        <v>44886</v>
      </c>
      <c r="AL1152" s="43" t="s">
        <v>73</v>
      </c>
      <c r="AN1152" s="117"/>
      <c r="AQ1152" s="117"/>
      <c r="AT1152" s="117"/>
      <c r="AW1152" s="117"/>
      <c r="AZ1152" s="117"/>
      <c r="BC1152" s="117"/>
      <c r="BF1152" s="117"/>
      <c r="BI1152" s="117"/>
      <c r="BL1152" s="117"/>
      <c r="BR1152" s="117"/>
      <c r="BX1152" s="117"/>
      <c r="CD1152" s="117"/>
      <c r="CJ1152" s="117"/>
      <c r="CP1152" s="117"/>
      <c r="CV1152" s="117"/>
      <c r="DB1152" s="117"/>
      <c r="DH1152" s="117"/>
      <c r="DN1152" s="117"/>
      <c r="DS1152" s="31" cm="1">
        <f t="array" ref="DS1152">_xlfn.TAKE(_xlfn.CHOOSECOLS(_xlfn.WRAPROWS($AG1152:$DR1152,6),2),1)</f>
        <v>44848</v>
      </c>
      <c r="DT1152" s="31" cm="1">
        <f t="array" ref="DT1152">_xlfn.TAKE(_xlfn._xlws.FILTER(_xlfn.CHOOSECOLS(_xlfn.WRAPROWS($AG1152:$DR1152,6),2),
(_xlfn.CHOOSECOLS(_xlfn.WRAPROWS($AG1152:$DR1152,6),3) = "0") +
(_xlfn.CHOOSECOLS(_xlfn.WRAPROWS($AG1152:$DR1152,6),3) = 0) +
(_xlfn.CHOOSECOLS(_xlfn.WRAPROWS($AG1152:$DR1152,6),3) = "0(CP)")),1)</f>
        <v>44848</v>
      </c>
    </row>
    <row r="1153" spans="1:124" s="43" customFormat="1" x14ac:dyDescent="0.45">
      <c r="A1153" s="29"/>
      <c r="B1153" s="28" t="s">
        <v>59</v>
      </c>
      <c r="C1153" s="29" t="s">
        <v>2196</v>
      </c>
      <c r="D1153" s="28" t="s">
        <v>101</v>
      </c>
      <c r="E1153" s="28" t="s">
        <v>2191</v>
      </c>
      <c r="F1153" s="28">
        <v>139923</v>
      </c>
      <c r="G1153" s="29"/>
      <c r="H1153" s="30" t="str">
        <f t="shared" si="237"/>
        <v>GUP-FF03-P1CYE-139923</v>
      </c>
      <c r="I1153" s="30" t="s">
        <v>7135</v>
      </c>
      <c r="J1153" s="28" t="s">
        <v>96</v>
      </c>
      <c r="K1153" s="31">
        <v>44848</v>
      </c>
      <c r="L1153" s="31"/>
      <c r="M1153" s="28" t="s">
        <v>2149</v>
      </c>
      <c r="N1153" s="28" t="s">
        <v>2150</v>
      </c>
      <c r="O1153" s="28" t="s">
        <v>52</v>
      </c>
      <c r="P1153" s="29" t="s">
        <v>53</v>
      </c>
      <c r="Q1153" s="28"/>
      <c r="R1153" s="28"/>
      <c r="S1153" s="28" t="s">
        <v>2151</v>
      </c>
      <c r="T1153" s="29" t="s">
        <v>67</v>
      </c>
      <c r="U1153" s="33" t="s">
        <v>358</v>
      </c>
      <c r="V1153" s="34" t="s">
        <v>2151</v>
      </c>
      <c r="W1153" s="34">
        <v>3</v>
      </c>
      <c r="X1153" s="162">
        <v>45838</v>
      </c>
      <c r="Y1153" s="162">
        <v>45840</v>
      </c>
      <c r="Z1153" s="30"/>
      <c r="AA1153" s="119" t="str" cm="1">
        <f t="array" ref="AA1153">IF(AB1153="","",INDEX(AG1153:DR1153,_xlfn.XMATCH(AB1153,AG1153:DR1153)-1))</f>
        <v>DE-GUP-DT-E-23-756</v>
      </c>
      <c r="AB1153" s="120">
        <f t="shared" si="235"/>
        <v>45161</v>
      </c>
      <c r="AC1153" s="119" cm="1">
        <f t="array" ref="AC1153">IF(AB1153="","",INDEX(AG1153:DR1153,_xlfn.XMATCH(AB1153,AG1153:DR1153)+1))</f>
        <v>2</v>
      </c>
      <c r="AD1153" s="119" t="str" cm="1">
        <f t="array" ref="AD1153">IF(AE1153="","",INDEX(AG1153:DR1153,_xlfn.XMATCH(AE1153,AG1153:DR1153)-1))</f>
        <v>CRS-GUP-DHI-DT-23-1891</v>
      </c>
      <c r="AE1153" s="120">
        <f t="shared" si="236"/>
        <v>45048</v>
      </c>
      <c r="AF1153" s="119" t="str" cm="1">
        <f t="array" ref="AF1153">IF(AE1153="","",INDEX(AG1153:DR1153,_xlfn.XMATCH(AE1153,AG1153:DR1153)+1))</f>
        <v>NC</v>
      </c>
      <c r="AG1153" s="43" t="s">
        <v>5091</v>
      </c>
      <c r="AH1153" s="117">
        <v>44848</v>
      </c>
      <c r="AI1153" s="199">
        <v>0</v>
      </c>
      <c r="AJ1153" s="43" t="s">
        <v>5484</v>
      </c>
      <c r="AK1153" s="117">
        <v>44886</v>
      </c>
      <c r="AL1153" s="43" t="s">
        <v>73</v>
      </c>
      <c r="AM1153" s="43" t="s">
        <v>7175</v>
      </c>
      <c r="AN1153" s="117">
        <v>45030</v>
      </c>
      <c r="AO1153" s="43">
        <v>1</v>
      </c>
      <c r="AP1153" s="43" t="s">
        <v>7294</v>
      </c>
      <c r="AQ1153" s="117">
        <v>45048</v>
      </c>
      <c r="AR1153" s="43" t="s">
        <v>73</v>
      </c>
      <c r="AS1153" s="43" t="s">
        <v>7833</v>
      </c>
      <c r="AT1153" s="117">
        <v>45161</v>
      </c>
      <c r="AU1153" s="43">
        <v>2</v>
      </c>
      <c r="AW1153" s="117"/>
      <c r="AZ1153" s="117"/>
      <c r="BC1153" s="117"/>
      <c r="BF1153" s="117"/>
      <c r="BI1153" s="117"/>
      <c r="BL1153" s="117"/>
      <c r="BR1153" s="117"/>
      <c r="BX1153" s="117"/>
      <c r="CD1153" s="117"/>
      <c r="CJ1153" s="117"/>
      <c r="CP1153" s="117"/>
      <c r="CV1153" s="117"/>
      <c r="DB1153" s="117"/>
      <c r="DH1153" s="117"/>
      <c r="DN1153" s="117"/>
      <c r="DS1153" s="31" cm="1">
        <f t="array" ref="DS1153">_xlfn.TAKE(_xlfn.CHOOSECOLS(_xlfn.WRAPROWS($AG1153:$DR1153,6),2),1)</f>
        <v>44848</v>
      </c>
      <c r="DT1153" s="31" cm="1">
        <f t="array" ref="DT1153">_xlfn.TAKE(_xlfn._xlws.FILTER(_xlfn.CHOOSECOLS(_xlfn.WRAPROWS($AG1153:$DR1153,6),2),
(_xlfn.CHOOSECOLS(_xlfn.WRAPROWS($AG1153:$DR1153,6),3) = "0") +
(_xlfn.CHOOSECOLS(_xlfn.WRAPROWS($AG1153:$DR1153,6),3) = 0) +
(_xlfn.CHOOSECOLS(_xlfn.WRAPROWS($AG1153:$DR1153,6),3) = "0(CP)")),1)</f>
        <v>44848</v>
      </c>
    </row>
    <row r="1154" spans="1:124" s="43" customFormat="1" x14ac:dyDescent="0.45">
      <c r="A1154" s="29"/>
      <c r="B1154" s="28" t="s">
        <v>59</v>
      </c>
      <c r="C1154" s="29" t="s">
        <v>2242</v>
      </c>
      <c r="D1154" s="28" t="s">
        <v>101</v>
      </c>
      <c r="E1154" s="28" t="s">
        <v>2191</v>
      </c>
      <c r="F1154" s="28">
        <v>139823</v>
      </c>
      <c r="G1154" s="29"/>
      <c r="H1154" s="30" t="str">
        <f t="shared" si="237"/>
        <v>GUP-FF02-P1CYE-139823</v>
      </c>
      <c r="I1154" s="30" t="s">
        <v>7134</v>
      </c>
      <c r="J1154" s="29" t="s">
        <v>542</v>
      </c>
      <c r="K1154" s="31">
        <v>44848</v>
      </c>
      <c r="L1154" s="31"/>
      <c r="M1154" s="28" t="s">
        <v>2149</v>
      </c>
      <c r="N1154" s="28" t="s">
        <v>2150</v>
      </c>
      <c r="O1154" s="28" t="s">
        <v>52</v>
      </c>
      <c r="P1154" s="29" t="s">
        <v>53</v>
      </c>
      <c r="Q1154" s="28"/>
      <c r="R1154" s="28"/>
      <c r="S1154" s="28" t="s">
        <v>2151</v>
      </c>
      <c r="T1154" s="29" t="s">
        <v>67</v>
      </c>
      <c r="U1154" s="33" t="s">
        <v>358</v>
      </c>
      <c r="V1154" s="34" t="s">
        <v>2151</v>
      </c>
      <c r="W1154" s="34">
        <v>2</v>
      </c>
      <c r="X1154" s="162">
        <v>45838</v>
      </c>
      <c r="Y1154" s="162">
        <v>45840</v>
      </c>
      <c r="Z1154" s="30"/>
      <c r="AA1154" s="119" t="str" cm="1">
        <f t="array" ref="AA1154">IF(AB1154="","",INDEX(AG1154:DR1154,_xlfn.XMATCH(AB1154,AG1154:DR1154)-1))</f>
        <v>DE-GUP-DT-E-23-756</v>
      </c>
      <c r="AB1154" s="120">
        <f t="shared" si="235"/>
        <v>45161</v>
      </c>
      <c r="AC1154" s="119" cm="1">
        <f t="array" ref="AC1154">IF(AB1154="","",INDEX(AG1154:DR1154,_xlfn.XMATCH(AB1154,AG1154:DR1154)+1))</f>
        <v>2</v>
      </c>
      <c r="AD1154" s="119" t="str" cm="1">
        <f t="array" ref="AD1154">IF(AE1154="","",INDEX(AG1154:DR1154,_xlfn.XMATCH(AE1154,AG1154:DR1154)-1))</f>
        <v>CRS-GUP-DHI-DT-23-1891</v>
      </c>
      <c r="AE1154" s="120">
        <f t="shared" si="236"/>
        <v>45048</v>
      </c>
      <c r="AF1154" s="119" t="str" cm="1">
        <f t="array" ref="AF1154">IF(AE1154="","",INDEX(AG1154:DR1154,_xlfn.XMATCH(AE1154,AG1154:DR1154)+1))</f>
        <v>NC</v>
      </c>
      <c r="AG1154" s="43" t="s">
        <v>5091</v>
      </c>
      <c r="AH1154" s="117">
        <v>44848</v>
      </c>
      <c r="AI1154" s="199">
        <v>0</v>
      </c>
      <c r="AJ1154" s="43" t="s">
        <v>5484</v>
      </c>
      <c r="AK1154" s="117">
        <v>44886</v>
      </c>
      <c r="AL1154" s="43" t="s">
        <v>73</v>
      </c>
      <c r="AM1154" s="43" t="s">
        <v>7175</v>
      </c>
      <c r="AN1154" s="117">
        <v>45030</v>
      </c>
      <c r="AO1154" s="43">
        <v>1</v>
      </c>
      <c r="AP1154" s="43" t="s">
        <v>7294</v>
      </c>
      <c r="AQ1154" s="117">
        <v>45048</v>
      </c>
      <c r="AR1154" s="43" t="s">
        <v>73</v>
      </c>
      <c r="AS1154" s="43" t="s">
        <v>7833</v>
      </c>
      <c r="AT1154" s="117">
        <v>45161</v>
      </c>
      <c r="AU1154" s="43">
        <v>2</v>
      </c>
      <c r="AW1154" s="117"/>
      <c r="AZ1154" s="117"/>
      <c r="BC1154" s="117"/>
      <c r="BF1154" s="117"/>
      <c r="BI1154" s="117"/>
      <c r="BL1154" s="117"/>
      <c r="BR1154" s="117"/>
      <c r="BX1154" s="117"/>
      <c r="CD1154" s="117"/>
      <c r="CJ1154" s="117"/>
      <c r="CP1154" s="117"/>
      <c r="CV1154" s="117"/>
      <c r="DB1154" s="117"/>
      <c r="DH1154" s="117"/>
      <c r="DN1154" s="117"/>
      <c r="DS1154" s="31" cm="1">
        <f t="array" ref="DS1154">_xlfn.TAKE(_xlfn.CHOOSECOLS(_xlfn.WRAPROWS($AG1154:$DR1154,6),2),1)</f>
        <v>44848</v>
      </c>
      <c r="DT1154" s="31" cm="1">
        <f t="array" ref="DT1154">_xlfn.TAKE(_xlfn._xlws.FILTER(_xlfn.CHOOSECOLS(_xlfn.WRAPROWS($AG1154:$DR1154,6),2),
(_xlfn.CHOOSECOLS(_xlfn.WRAPROWS($AG1154:$DR1154,6),3) = "0") +
(_xlfn.CHOOSECOLS(_xlfn.WRAPROWS($AG1154:$DR1154,6),3) = 0) +
(_xlfn.CHOOSECOLS(_xlfn.WRAPROWS($AG1154:$DR1154,6),3) = "0(CP)")),1)</f>
        <v>44848</v>
      </c>
    </row>
    <row r="1155" spans="1:124" s="43" customFormat="1" x14ac:dyDescent="0.45">
      <c r="A1155" s="29"/>
      <c r="B1155" s="28" t="s">
        <v>59</v>
      </c>
      <c r="C1155" s="29" t="s">
        <v>2146</v>
      </c>
      <c r="D1155" s="28" t="s">
        <v>101</v>
      </c>
      <c r="E1155" s="28" t="s">
        <v>2186</v>
      </c>
      <c r="F1155" s="28">
        <v>139723</v>
      </c>
      <c r="G1155" s="29"/>
      <c r="H1155" s="30" t="str">
        <f t="shared" si="237"/>
        <v>GUP-FF01-P1SGZ-139723</v>
      </c>
      <c r="I1155" s="30" t="s">
        <v>7133</v>
      </c>
      <c r="J1155" s="29" t="s">
        <v>542</v>
      </c>
      <c r="K1155" s="31">
        <v>45001</v>
      </c>
      <c r="L1155" s="31"/>
      <c r="M1155" s="28" t="s">
        <v>2149</v>
      </c>
      <c r="N1155" s="28" t="s">
        <v>2150</v>
      </c>
      <c r="O1155" s="28" t="s">
        <v>52</v>
      </c>
      <c r="P1155" s="28"/>
      <c r="Q1155" s="28"/>
      <c r="R1155" s="28"/>
      <c r="S1155" s="28" t="s">
        <v>2151</v>
      </c>
      <c r="T1155" s="29" t="s">
        <v>67</v>
      </c>
      <c r="U1155" s="33" t="s">
        <v>358</v>
      </c>
      <c r="V1155" s="34" t="s">
        <v>2151</v>
      </c>
      <c r="W1155" s="34">
        <v>2</v>
      </c>
      <c r="X1155" s="162">
        <v>45838</v>
      </c>
      <c r="Y1155" s="162">
        <v>45840</v>
      </c>
      <c r="Z1155" s="30"/>
      <c r="AA1155" s="119" t="str" cm="1">
        <f t="array" ref="AA1155">IF(AB1155="","",INDEX(AG1155:DR1155,_xlfn.XMATCH(AB1155,AG1155:DR1155)-1))</f>
        <v>DE-GUP-DT-E-24-145</v>
      </c>
      <c r="AB1155" s="120">
        <f t="shared" si="235"/>
        <v>45446</v>
      </c>
      <c r="AC1155" s="119" cm="1">
        <f t="array" ref="AC1155">IF(AB1155="","",INDEX(AG1155:DR1155,_xlfn.XMATCH(AB1155,AG1155:DR1155)+1))</f>
        <v>3</v>
      </c>
      <c r="AD1155" s="119" t="str" cm="1">
        <f t="array" ref="AD1155">IF(AE1155="","",INDEX(AG1155:DR1155,_xlfn.XMATCH(AE1155,AG1155:DR1155)-1))</f>
        <v>자체 CRS 개정 후 제출</v>
      </c>
      <c r="AE1155" s="120">
        <f t="shared" si="236"/>
        <v>45445</v>
      </c>
      <c r="AF1155" s="119" t="str" cm="1">
        <f t="array" ref="AF1155">IF(AE1155="","",INDEX(AG1155:DR1155,_xlfn.XMATCH(AE1155,AG1155:DR1155)+1))</f>
        <v>N/A</v>
      </c>
      <c r="AG1155" s="43" t="s">
        <v>5091</v>
      </c>
      <c r="AH1155" s="117">
        <v>44848</v>
      </c>
      <c r="AI1155" s="199">
        <v>0</v>
      </c>
      <c r="AJ1155" s="43" t="s">
        <v>5484</v>
      </c>
      <c r="AK1155" s="117">
        <v>44886</v>
      </c>
      <c r="AL1155" s="43" t="s">
        <v>73</v>
      </c>
      <c r="AM1155" s="43" t="s">
        <v>7175</v>
      </c>
      <c r="AN1155" s="117">
        <v>45030</v>
      </c>
      <c r="AO1155" s="43">
        <v>1</v>
      </c>
      <c r="AP1155" s="43" t="s">
        <v>7294</v>
      </c>
      <c r="AQ1155" s="117">
        <v>45048</v>
      </c>
      <c r="AR1155" s="43" t="s">
        <v>73</v>
      </c>
      <c r="AS1155" s="43" t="s">
        <v>8061</v>
      </c>
      <c r="AT1155" s="117">
        <v>45253</v>
      </c>
      <c r="AU1155" s="43">
        <v>2</v>
      </c>
      <c r="AV1155" s="43" t="s">
        <v>7690</v>
      </c>
      <c r="AW1155" s="117">
        <v>45445</v>
      </c>
      <c r="AX1155" s="43" t="s">
        <v>456</v>
      </c>
      <c r="AY1155" s="43" t="s">
        <v>8397</v>
      </c>
      <c r="AZ1155" s="117">
        <v>45446</v>
      </c>
      <c r="BA1155" s="43">
        <v>3</v>
      </c>
      <c r="BC1155" s="117"/>
      <c r="BF1155" s="117"/>
      <c r="BI1155" s="117"/>
      <c r="BL1155" s="117"/>
      <c r="BR1155" s="117"/>
      <c r="BX1155" s="117"/>
      <c r="CD1155" s="117"/>
      <c r="CJ1155" s="117"/>
      <c r="CP1155" s="117"/>
      <c r="CV1155" s="117"/>
      <c r="DB1155" s="117"/>
      <c r="DH1155" s="117"/>
      <c r="DN1155" s="117"/>
      <c r="DS1155" s="31" cm="1">
        <f t="array" ref="DS1155">_xlfn.TAKE(_xlfn.CHOOSECOLS(_xlfn.WRAPROWS($AG1155:$DR1155,6),2),1)</f>
        <v>44848</v>
      </c>
      <c r="DT1155" s="31" cm="1">
        <f t="array" ref="DT1155">_xlfn.TAKE(_xlfn._xlws.FILTER(_xlfn.CHOOSECOLS(_xlfn.WRAPROWS($AG1155:$DR1155,6),2),
(_xlfn.CHOOSECOLS(_xlfn.WRAPROWS($AG1155:$DR1155,6),3) = "0") +
(_xlfn.CHOOSECOLS(_xlfn.WRAPROWS($AG1155:$DR1155,6),3) = 0) +
(_xlfn.CHOOSECOLS(_xlfn.WRAPROWS($AG1155:$DR1155,6),3) = "0(CP)")),1)</f>
        <v>44848</v>
      </c>
    </row>
    <row r="1156" spans="1:124" s="43" customFormat="1" x14ac:dyDescent="0.45">
      <c r="A1156" s="29"/>
      <c r="B1156" s="28" t="s">
        <v>59</v>
      </c>
      <c r="C1156" s="29" t="s">
        <v>2470</v>
      </c>
      <c r="D1156" s="28" t="s">
        <v>101</v>
      </c>
      <c r="E1156" s="28" t="s">
        <v>2471</v>
      </c>
      <c r="F1156" s="94">
        <v>139729</v>
      </c>
      <c r="G1156" s="29"/>
      <c r="H1156" s="30" t="str">
        <f t="shared" si="237"/>
        <v>GUP-FF01-P1SGZ-139729</v>
      </c>
      <c r="I1156" s="30" t="s">
        <v>2472</v>
      </c>
      <c r="J1156" s="95" t="s">
        <v>96</v>
      </c>
      <c r="K1156" s="31">
        <v>45001</v>
      </c>
      <c r="L1156" s="31"/>
      <c r="M1156" s="28" t="s">
        <v>2149</v>
      </c>
      <c r="N1156" s="29" t="s">
        <v>2150</v>
      </c>
      <c r="O1156" s="28" t="s">
        <v>52</v>
      </c>
      <c r="P1156" s="28"/>
      <c r="Q1156" s="28"/>
      <c r="R1156" s="28"/>
      <c r="S1156" s="28" t="s">
        <v>2151</v>
      </c>
      <c r="T1156" s="29" t="s">
        <v>67</v>
      </c>
      <c r="U1156" s="29" t="s">
        <v>2473</v>
      </c>
      <c r="V1156" s="34" t="s">
        <v>2151</v>
      </c>
      <c r="W1156" s="34">
        <v>2</v>
      </c>
      <c r="X1156" s="162">
        <v>45838</v>
      </c>
      <c r="Y1156" s="162">
        <v>45840</v>
      </c>
      <c r="Z1156" s="30"/>
      <c r="AA1156" s="119" t="str" cm="1">
        <f t="array" ref="AA1156">IF(AB1156="","",INDEX(AG1156:DR1156,_xlfn.XMATCH(AB1156,AG1156:DR1156)-1))</f>
        <v>DE-GUP-DT-E-23-921</v>
      </c>
      <c r="AB1156" s="120">
        <f t="shared" ref="AB1156:AB1207" si="240">IF(AH1156="", "",MAX(AH1156,AN1156,AT1156,AZ1156,BF1156,BL1156,BR1156,BX1156,CD1156,CJ1156,CP1156,CV1156,DB1156,DH1156,DN1156))</f>
        <v>45250</v>
      </c>
      <c r="AC1156" s="119" cm="1">
        <f t="array" ref="AC1156">IF(AB1156="","",INDEX(AG1156:DR1156,_xlfn.XMATCH(AB1156,AG1156:DR1156)+1))</f>
        <v>1</v>
      </c>
      <c r="AD1156" s="119" t="str" cm="1">
        <f t="array" ref="AD1156">IF(AE1156="","",INDEX(AG1156:DR1156,_xlfn.XMATCH(AE1156,AG1156:DR1156)-1))</f>
        <v>CRS-GUP-DHI-DT-23-1698</v>
      </c>
      <c r="AE1156" s="120">
        <f t="shared" ref="AE1156:AE1207" si="241">IF(AK1156="", "",MAX(AK1156,AQ1156,AW1156,BC1156,BI1156,BO1156,BU1156,CA1156,CG1156,CM1156,CS1156,CY1156,DE1156,DK1156,DQ1156))</f>
        <v>44999</v>
      </c>
      <c r="AF1156" s="119" t="str" cm="1">
        <f t="array" ref="AF1156">IF(AE1156="","",INDEX(AG1156:DR1156,_xlfn.XMATCH(AE1156,AG1156:DR1156)+1))</f>
        <v>NC</v>
      </c>
      <c r="AG1156" s="43" t="s">
        <v>6557</v>
      </c>
      <c r="AH1156" s="117">
        <v>44979</v>
      </c>
      <c r="AI1156" s="199">
        <v>0</v>
      </c>
      <c r="AJ1156" s="43" t="s">
        <v>6838</v>
      </c>
      <c r="AK1156" s="117">
        <v>44999</v>
      </c>
      <c r="AL1156" s="43" t="s">
        <v>73</v>
      </c>
      <c r="AM1156" s="43" t="s">
        <v>8048</v>
      </c>
      <c r="AN1156" s="117">
        <v>45250</v>
      </c>
      <c r="AO1156" s="43">
        <v>1</v>
      </c>
      <c r="AQ1156" s="117"/>
      <c r="AT1156" s="117"/>
      <c r="AW1156" s="117"/>
      <c r="AZ1156" s="117"/>
      <c r="BC1156" s="117"/>
      <c r="BF1156" s="117"/>
      <c r="BI1156" s="117"/>
      <c r="BL1156" s="117"/>
      <c r="BR1156" s="117"/>
      <c r="BX1156" s="117"/>
      <c r="CD1156" s="117"/>
      <c r="CJ1156" s="117"/>
      <c r="CP1156" s="117"/>
      <c r="CV1156" s="117"/>
      <c r="DB1156" s="117"/>
      <c r="DH1156" s="117"/>
      <c r="DN1156" s="117"/>
      <c r="DS1156" s="31" cm="1">
        <f t="array" ref="DS1156">_xlfn.TAKE(_xlfn.CHOOSECOLS(_xlfn.WRAPROWS($AG1156:$DR1156,6),2),1)</f>
        <v>44979</v>
      </c>
      <c r="DT1156" s="31" cm="1">
        <f t="array" ref="DT1156">_xlfn.TAKE(_xlfn._xlws.FILTER(_xlfn.CHOOSECOLS(_xlfn.WRAPROWS($AG1156:$DR1156,6),2),
(_xlfn.CHOOSECOLS(_xlfn.WRAPROWS($AG1156:$DR1156,6),3) = "0") +
(_xlfn.CHOOSECOLS(_xlfn.WRAPROWS($AG1156:$DR1156,6),3) = 0) +
(_xlfn.CHOOSECOLS(_xlfn.WRAPROWS($AG1156:$DR1156,6),3) = "0(CP)")),1)</f>
        <v>44979</v>
      </c>
    </row>
    <row r="1157" spans="1:124" s="43" customFormat="1" x14ac:dyDescent="0.45">
      <c r="A1157" s="29"/>
      <c r="B1157" s="28" t="s">
        <v>59</v>
      </c>
      <c r="C1157" s="29" t="s">
        <v>2474</v>
      </c>
      <c r="D1157" s="28" t="s">
        <v>101</v>
      </c>
      <c r="E1157" s="28" t="s">
        <v>2475</v>
      </c>
      <c r="F1157" s="94">
        <v>139829</v>
      </c>
      <c r="G1157" s="29"/>
      <c r="H1157" s="30" t="str">
        <f t="shared" si="237"/>
        <v>GUP-FF02-P1CYE-139829</v>
      </c>
      <c r="I1157" s="30" t="s">
        <v>2476</v>
      </c>
      <c r="J1157" s="95" t="s">
        <v>96</v>
      </c>
      <c r="K1157" s="31">
        <v>45001</v>
      </c>
      <c r="L1157" s="31"/>
      <c r="M1157" s="28" t="s">
        <v>2149</v>
      </c>
      <c r="N1157" s="29" t="s">
        <v>2150</v>
      </c>
      <c r="O1157" s="28" t="s">
        <v>52</v>
      </c>
      <c r="P1157" s="28" t="s">
        <v>53</v>
      </c>
      <c r="Q1157" s="28"/>
      <c r="R1157" s="28"/>
      <c r="S1157" s="28" t="s">
        <v>2151</v>
      </c>
      <c r="T1157" s="29" t="s">
        <v>67</v>
      </c>
      <c r="U1157" s="29" t="s">
        <v>2473</v>
      </c>
      <c r="V1157" s="34" t="s">
        <v>2151</v>
      </c>
      <c r="W1157" s="34">
        <v>2</v>
      </c>
      <c r="X1157" s="162">
        <v>45838</v>
      </c>
      <c r="Y1157" s="162">
        <v>45840</v>
      </c>
      <c r="Z1157" s="30"/>
      <c r="AA1157" s="119" t="str" cm="1">
        <f t="array" ref="AA1157">IF(AB1157="","",INDEX(AG1157:DR1157,_xlfn.XMATCH(AB1157,AG1157:DR1157)-1))</f>
        <v>DE-GUP-DT-E-23-746</v>
      </c>
      <c r="AB1157" s="120">
        <f t="shared" si="240"/>
        <v>45155</v>
      </c>
      <c r="AC1157" s="119" cm="1">
        <f t="array" ref="AC1157">IF(AB1157="","",INDEX(AG1157:DR1157,_xlfn.XMATCH(AB1157,AG1157:DR1157)+1))</f>
        <v>1</v>
      </c>
      <c r="AD1157" s="119" t="str" cm="1">
        <f t="array" ref="AD1157">IF(AE1157="","",INDEX(AG1157:DR1157,_xlfn.XMATCH(AE1157,AG1157:DR1157)-1))</f>
        <v>CRS-GUP-DHI-DT-23-1621</v>
      </c>
      <c r="AE1157" s="120">
        <f t="shared" si="241"/>
        <v>44987</v>
      </c>
      <c r="AF1157" s="119" t="str" cm="1">
        <f t="array" ref="AF1157">IF(AE1157="","",INDEX(AG1157:DR1157,_xlfn.XMATCH(AE1157,AG1157:DR1157)+1))</f>
        <v>NC</v>
      </c>
      <c r="AG1157" s="43" t="s">
        <v>6350</v>
      </c>
      <c r="AH1157" s="117">
        <v>44960</v>
      </c>
      <c r="AI1157" s="199">
        <v>0</v>
      </c>
      <c r="AJ1157" s="43" t="s">
        <v>6699</v>
      </c>
      <c r="AK1157" s="117">
        <v>44987</v>
      </c>
      <c r="AL1157" s="43" t="s">
        <v>73</v>
      </c>
      <c r="AM1157" s="43" t="s">
        <v>7814</v>
      </c>
      <c r="AN1157" s="117">
        <v>45155</v>
      </c>
      <c r="AO1157" s="43">
        <v>1</v>
      </c>
      <c r="AQ1157" s="117"/>
      <c r="AT1157" s="117"/>
      <c r="AW1157" s="117"/>
      <c r="AZ1157" s="117"/>
      <c r="BC1157" s="117"/>
      <c r="BF1157" s="117"/>
      <c r="BI1157" s="117"/>
      <c r="BL1157" s="117"/>
      <c r="BR1157" s="117"/>
      <c r="BX1157" s="117"/>
      <c r="CD1157" s="117"/>
      <c r="CJ1157" s="117"/>
      <c r="CP1157" s="117"/>
      <c r="CV1157" s="117"/>
      <c r="DB1157" s="117"/>
      <c r="DH1157" s="117"/>
      <c r="DN1157" s="117"/>
      <c r="DS1157" s="31" cm="1">
        <f t="array" ref="DS1157">_xlfn.TAKE(_xlfn.CHOOSECOLS(_xlfn.WRAPROWS($AG1157:$DR1157,6),2),1)</f>
        <v>44960</v>
      </c>
      <c r="DT1157" s="31" cm="1">
        <f t="array" ref="DT1157">_xlfn.TAKE(_xlfn._xlws.FILTER(_xlfn.CHOOSECOLS(_xlfn.WRAPROWS($AG1157:$DR1157,6),2),
(_xlfn.CHOOSECOLS(_xlfn.WRAPROWS($AG1157:$DR1157,6),3) = "0") +
(_xlfn.CHOOSECOLS(_xlfn.WRAPROWS($AG1157:$DR1157,6),3) = 0) +
(_xlfn.CHOOSECOLS(_xlfn.WRAPROWS($AG1157:$DR1157,6),3) = "0(CP)")),1)</f>
        <v>44960</v>
      </c>
    </row>
    <row r="1158" spans="1:124" s="43" customFormat="1" x14ac:dyDescent="0.45">
      <c r="A1158" s="29"/>
      <c r="B1158" s="28" t="s">
        <v>59</v>
      </c>
      <c r="C1158" s="29" t="s">
        <v>2477</v>
      </c>
      <c r="D1158" s="28" t="s">
        <v>101</v>
      </c>
      <c r="E1158" s="28" t="s">
        <v>2475</v>
      </c>
      <c r="F1158" s="94">
        <v>139929</v>
      </c>
      <c r="G1158" s="29"/>
      <c r="H1158" s="30" t="str">
        <f t="shared" si="237"/>
        <v>GUP-FF03-P1CYE-139929</v>
      </c>
      <c r="I1158" s="30" t="s">
        <v>2478</v>
      </c>
      <c r="J1158" s="95" t="s">
        <v>96</v>
      </c>
      <c r="K1158" s="31">
        <v>45001</v>
      </c>
      <c r="L1158" s="31"/>
      <c r="M1158" s="28" t="s">
        <v>2149</v>
      </c>
      <c r="N1158" s="29" t="s">
        <v>2150</v>
      </c>
      <c r="O1158" s="28" t="s">
        <v>52</v>
      </c>
      <c r="P1158" s="28" t="s">
        <v>53</v>
      </c>
      <c r="Q1158" s="28"/>
      <c r="R1158" s="28"/>
      <c r="S1158" s="28" t="s">
        <v>2151</v>
      </c>
      <c r="T1158" s="29" t="s">
        <v>67</v>
      </c>
      <c r="U1158" s="29" t="s">
        <v>2473</v>
      </c>
      <c r="V1158" s="34" t="s">
        <v>2151</v>
      </c>
      <c r="W1158" s="34">
        <v>3</v>
      </c>
      <c r="X1158" s="162">
        <v>45838</v>
      </c>
      <c r="Y1158" s="162">
        <v>45840</v>
      </c>
      <c r="Z1158" s="30"/>
      <c r="AA1158" s="119" t="str" cm="1">
        <f t="array" ref="AA1158">IF(AB1158="","",INDEX(AG1158:DR1158,_xlfn.XMATCH(AB1158,AG1158:DR1158)-1))</f>
        <v>DE-GUP-DT-E-23-777</v>
      </c>
      <c r="AB1158" s="120">
        <f t="shared" si="240"/>
        <v>45167</v>
      </c>
      <c r="AC1158" s="119" cm="1">
        <f t="array" ref="AC1158">IF(AB1158="","",INDEX(AG1158:DR1158,_xlfn.XMATCH(AB1158,AG1158:DR1158)+1))</f>
        <v>1</v>
      </c>
      <c r="AD1158" s="119" t="str" cm="1">
        <f t="array" ref="AD1158">IF(AE1158="","",INDEX(AG1158:DR1158,_xlfn.XMATCH(AE1158,AG1158:DR1158)-1))</f>
        <v>CRS-GUP-DHI-DT-23-1621</v>
      </c>
      <c r="AE1158" s="120">
        <f t="shared" si="241"/>
        <v>44987</v>
      </c>
      <c r="AF1158" s="119" t="str" cm="1">
        <f t="array" ref="AF1158">IF(AE1158="","",INDEX(AG1158:DR1158,_xlfn.XMATCH(AE1158,AG1158:DR1158)+1))</f>
        <v>NC</v>
      </c>
      <c r="AG1158" s="43" t="s">
        <v>6350</v>
      </c>
      <c r="AH1158" s="117">
        <v>44960</v>
      </c>
      <c r="AI1158" s="199">
        <v>0</v>
      </c>
      <c r="AJ1158" s="43" t="s">
        <v>6699</v>
      </c>
      <c r="AK1158" s="117">
        <v>44987</v>
      </c>
      <c r="AL1158" s="43" t="s">
        <v>73</v>
      </c>
      <c r="AM1158" s="43" t="s">
        <v>7854</v>
      </c>
      <c r="AN1158" s="117">
        <v>45167</v>
      </c>
      <c r="AO1158" s="43">
        <v>1</v>
      </c>
      <c r="AQ1158" s="117"/>
      <c r="AT1158" s="117"/>
      <c r="AW1158" s="117"/>
      <c r="AZ1158" s="117"/>
      <c r="BC1158" s="117"/>
      <c r="BF1158" s="117"/>
      <c r="BI1158" s="117"/>
      <c r="BL1158" s="117"/>
      <c r="BR1158" s="117"/>
      <c r="BX1158" s="117"/>
      <c r="CD1158" s="117"/>
      <c r="CJ1158" s="117"/>
      <c r="CP1158" s="117"/>
      <c r="CV1158" s="117"/>
      <c r="DB1158" s="117"/>
      <c r="DH1158" s="117"/>
      <c r="DN1158" s="117"/>
      <c r="DS1158" s="31" cm="1">
        <f t="array" ref="DS1158">_xlfn.TAKE(_xlfn.CHOOSECOLS(_xlfn.WRAPROWS($AG1158:$DR1158,6),2),1)</f>
        <v>44960</v>
      </c>
      <c r="DT1158" s="31" cm="1">
        <f t="array" ref="DT1158">_xlfn.TAKE(_xlfn._xlws.FILTER(_xlfn.CHOOSECOLS(_xlfn.WRAPROWS($AG1158:$DR1158,6),2),
(_xlfn.CHOOSECOLS(_xlfn.WRAPROWS($AG1158:$DR1158,6),3) = "0") +
(_xlfn.CHOOSECOLS(_xlfn.WRAPROWS($AG1158:$DR1158,6),3) = 0) +
(_xlfn.CHOOSECOLS(_xlfn.WRAPROWS($AG1158:$DR1158,6),3) = "0(CP)")),1)</f>
        <v>44960</v>
      </c>
    </row>
    <row r="1159" spans="1:124" s="43" customFormat="1" x14ac:dyDescent="0.45">
      <c r="A1159" s="29"/>
      <c r="B1159" s="28" t="s">
        <v>59</v>
      </c>
      <c r="C1159" s="29" t="s">
        <v>2146</v>
      </c>
      <c r="D1159" s="28" t="s">
        <v>101</v>
      </c>
      <c r="E1159" s="28" t="s">
        <v>2174</v>
      </c>
      <c r="F1159" s="28">
        <v>138729</v>
      </c>
      <c r="G1159" s="29"/>
      <c r="H1159" s="30" t="str">
        <f t="shared" si="237"/>
        <v>GUP-FF01-P1SGC-138729</v>
      </c>
      <c r="I1159" s="110" t="s">
        <v>7776</v>
      </c>
      <c r="J1159" s="95" t="s">
        <v>96</v>
      </c>
      <c r="K1159" s="31">
        <v>45001</v>
      </c>
      <c r="L1159" s="31"/>
      <c r="M1159" s="28" t="s">
        <v>2149</v>
      </c>
      <c r="N1159" s="29" t="s">
        <v>2150</v>
      </c>
      <c r="O1159" s="28" t="s">
        <v>52</v>
      </c>
      <c r="P1159" s="28"/>
      <c r="Q1159" s="28"/>
      <c r="R1159" s="28"/>
      <c r="S1159" s="28" t="s">
        <v>2151</v>
      </c>
      <c r="T1159" s="29" t="s">
        <v>67</v>
      </c>
      <c r="U1159" s="33" t="s">
        <v>5244</v>
      </c>
      <c r="V1159" s="34" t="s">
        <v>2151</v>
      </c>
      <c r="W1159" s="34">
        <v>3</v>
      </c>
      <c r="X1159" s="162">
        <v>45838</v>
      </c>
      <c r="Y1159" s="162">
        <v>45840</v>
      </c>
      <c r="Z1159" s="30"/>
      <c r="AA1159" s="119" t="str" cm="1">
        <f t="array" ref="AA1159">IF(AB1159="","",INDEX(AG1159:DR1159,_xlfn.XMATCH(AB1159,AG1159:DR1159)-1))</f>
        <v>DE-GUP-DT-E-23-907</v>
      </c>
      <c r="AB1159" s="120">
        <f t="shared" ref="AB1159:AB1161" si="242">IF(AH1159="", "",MAX(AH1159,AN1159,AT1159,AZ1159,BF1159,BL1159,BR1159,BX1159,CD1159,CJ1159,CP1159,CV1159,DB1159,DH1159,DN1159))</f>
        <v>45243</v>
      </c>
      <c r="AC1159" s="119" cm="1">
        <f t="array" ref="AC1159">IF(AB1159="","",INDEX(AG1159:DR1159,_xlfn.XMATCH(AB1159,AG1159:DR1159)+1))</f>
        <v>1</v>
      </c>
      <c r="AD1159" s="119" t="str" cm="1">
        <f t="array" ref="AD1159">IF(AE1159="","",INDEX(AG1159:DR1159,_xlfn.XMATCH(AE1159,AG1159:DR1159)-1))</f>
        <v>CRS-GUP-DHI-DT-23-1744</v>
      </c>
      <c r="AE1159" s="120">
        <f t="shared" ref="AE1159:AE1161" si="243">IF(AK1159="", "",MAX(AK1159,AQ1159,AW1159,BC1159,BI1159,BO1159,BU1159,CA1159,CG1159,CM1159,CS1159,CY1159,DE1159,DK1159,DQ1159))</f>
        <v>45002</v>
      </c>
      <c r="AF1159" s="119" t="str" cm="1">
        <f t="array" ref="AF1159">IF(AE1159="","",INDEX(AG1159:DR1159,_xlfn.XMATCH(AE1159,AG1159:DR1159)+1))</f>
        <v>NC</v>
      </c>
      <c r="AG1159" s="43" t="s">
        <v>6642</v>
      </c>
      <c r="AH1159" s="117">
        <v>44985</v>
      </c>
      <c r="AI1159" s="199">
        <v>0</v>
      </c>
      <c r="AJ1159" s="43" t="s">
        <v>6908</v>
      </c>
      <c r="AK1159" s="117">
        <v>45002</v>
      </c>
      <c r="AL1159" s="43" t="s">
        <v>73</v>
      </c>
      <c r="AM1159" s="43" t="s">
        <v>8026</v>
      </c>
      <c r="AN1159" s="117">
        <v>45243</v>
      </c>
      <c r="AO1159" s="43">
        <v>1</v>
      </c>
      <c r="AQ1159" s="117"/>
      <c r="AT1159" s="117"/>
      <c r="AW1159" s="117"/>
      <c r="AZ1159" s="117"/>
      <c r="BC1159" s="117"/>
      <c r="BF1159" s="117"/>
      <c r="BI1159" s="117"/>
      <c r="BL1159" s="117"/>
      <c r="BR1159" s="117"/>
      <c r="BX1159" s="117"/>
      <c r="CD1159" s="117"/>
      <c r="CJ1159" s="117"/>
      <c r="CP1159" s="117"/>
      <c r="CV1159" s="117"/>
      <c r="DB1159" s="117"/>
      <c r="DH1159" s="117"/>
      <c r="DN1159" s="117"/>
      <c r="DS1159" s="31" cm="1">
        <f t="array" ref="DS1159">_xlfn.TAKE(_xlfn.CHOOSECOLS(_xlfn.WRAPROWS($AG1159:$DR1159,6),2),1)</f>
        <v>44985</v>
      </c>
      <c r="DT1159" s="31" cm="1">
        <f t="array" ref="DT1159">_xlfn.TAKE(_xlfn._xlws.FILTER(_xlfn.CHOOSECOLS(_xlfn.WRAPROWS($AG1159:$DR1159,6),2),
(_xlfn.CHOOSECOLS(_xlfn.WRAPROWS($AG1159:$DR1159,6),3) = "0") +
(_xlfn.CHOOSECOLS(_xlfn.WRAPROWS($AG1159:$DR1159,6),3) = 0) +
(_xlfn.CHOOSECOLS(_xlfn.WRAPROWS($AG1159:$DR1159,6),3) = "0(CP)")),1)</f>
        <v>44985</v>
      </c>
    </row>
    <row r="1160" spans="1:124" s="43" customFormat="1" x14ac:dyDescent="0.45">
      <c r="A1160" s="29"/>
      <c r="B1160" s="28" t="s">
        <v>59</v>
      </c>
      <c r="C1160" s="29" t="s">
        <v>2196</v>
      </c>
      <c r="D1160" s="28" t="s">
        <v>101</v>
      </c>
      <c r="E1160" s="28" t="s">
        <v>2174</v>
      </c>
      <c r="F1160" s="28">
        <v>138829</v>
      </c>
      <c r="G1160" s="29"/>
      <c r="H1160" s="30" t="str">
        <f t="shared" si="237"/>
        <v>GUP-FF03-P1SGC-138829</v>
      </c>
      <c r="I1160" s="110" t="s">
        <v>5245</v>
      </c>
      <c r="J1160" s="95" t="s">
        <v>65</v>
      </c>
      <c r="K1160" s="31">
        <v>45001</v>
      </c>
      <c r="L1160" s="31">
        <v>45118</v>
      </c>
      <c r="M1160" s="28" t="s">
        <v>2149</v>
      </c>
      <c r="N1160" s="29" t="s">
        <v>2150</v>
      </c>
      <c r="O1160" s="28" t="s">
        <v>52</v>
      </c>
      <c r="P1160" s="28"/>
      <c r="Q1160" s="28"/>
      <c r="R1160" s="28"/>
      <c r="S1160" s="28" t="s">
        <v>2151</v>
      </c>
      <c r="T1160" s="29" t="s">
        <v>67</v>
      </c>
      <c r="U1160" s="33" t="s">
        <v>5244</v>
      </c>
      <c r="V1160" s="34" t="s">
        <v>2151</v>
      </c>
      <c r="W1160" s="34">
        <v>3</v>
      </c>
      <c r="X1160" s="162">
        <v>45838</v>
      </c>
      <c r="Y1160" s="162">
        <v>45840</v>
      </c>
      <c r="Z1160" s="30"/>
      <c r="AA1160" s="119" t="str" cm="1">
        <f t="array" ref="AA1160">IF(AB1160="","",INDEX(AG1160:DR1160,_xlfn.XMATCH(AB1160,AG1160:DR1160)-1))</f>
        <v>DE-GUP-DT-E-23-726</v>
      </c>
      <c r="AB1160" s="120">
        <f t="shared" si="242"/>
        <v>45135</v>
      </c>
      <c r="AC1160" s="119" cm="1">
        <f t="array" ref="AC1160">IF(AB1160="","",INDEX(AG1160:DR1160,_xlfn.XMATCH(AB1160,AG1160:DR1160)+1))</f>
        <v>0</v>
      </c>
      <c r="AD1160" s="119" t="str" cm="1">
        <f t="array" ref="AD1160">IF(AE1160="","",INDEX(AG1160:DR1160,_xlfn.XMATCH(AE1160,AG1160:DR1160)-1))</f>
        <v>CRS-GUP-DHI-DT-23-1744</v>
      </c>
      <c r="AE1160" s="120">
        <f t="shared" si="243"/>
        <v>45002</v>
      </c>
      <c r="AF1160" s="119" t="str" cm="1">
        <f t="array" ref="AF1160">IF(AE1160="","",INDEX(AG1160:DR1160,_xlfn.XMATCH(AE1160,AG1160:DR1160)+1))</f>
        <v>AA</v>
      </c>
      <c r="AG1160" s="43" t="s">
        <v>6642</v>
      </c>
      <c r="AH1160" s="117">
        <v>44985</v>
      </c>
      <c r="AI1160" s="199" t="s">
        <v>90</v>
      </c>
      <c r="AJ1160" s="43" t="s">
        <v>6909</v>
      </c>
      <c r="AK1160" s="117">
        <v>45002</v>
      </c>
      <c r="AL1160" s="43" t="s">
        <v>84</v>
      </c>
      <c r="AM1160" s="43" t="s">
        <v>7770</v>
      </c>
      <c r="AN1160" s="117">
        <v>45135</v>
      </c>
      <c r="AO1160" s="43">
        <v>0</v>
      </c>
      <c r="AQ1160" s="117"/>
      <c r="AT1160" s="117"/>
      <c r="AW1160" s="117"/>
      <c r="AZ1160" s="117"/>
      <c r="BC1160" s="117"/>
      <c r="BF1160" s="117"/>
      <c r="BI1160" s="117"/>
      <c r="BL1160" s="117"/>
      <c r="BR1160" s="117"/>
      <c r="BX1160" s="117"/>
      <c r="CD1160" s="117"/>
      <c r="CJ1160" s="117"/>
      <c r="CP1160" s="117"/>
      <c r="CV1160" s="117"/>
      <c r="DB1160" s="117"/>
      <c r="DH1160" s="117"/>
      <c r="DN1160" s="117"/>
      <c r="DS1160" s="31" cm="1">
        <f t="array" ref="DS1160">_xlfn.TAKE(_xlfn.CHOOSECOLS(_xlfn.WRAPROWS($AG1160:$DR1160,6),2),1)</f>
        <v>44985</v>
      </c>
      <c r="DT1160" s="31" cm="1">
        <f t="array" ref="DT1160">_xlfn.TAKE(_xlfn._xlws.FILTER(_xlfn.CHOOSECOLS(_xlfn.WRAPROWS($AG1160:$DR1160,6),2),
(_xlfn.CHOOSECOLS(_xlfn.WRAPROWS($AG1160:$DR1160,6),3) = "0") +
(_xlfn.CHOOSECOLS(_xlfn.WRAPROWS($AG1160:$DR1160,6),3) = 0) +
(_xlfn.CHOOSECOLS(_xlfn.WRAPROWS($AG1160:$DR1160,6),3) = "0(CP)")),1)</f>
        <v>45135</v>
      </c>
    </row>
    <row r="1161" spans="1:124" s="43" customFormat="1" x14ac:dyDescent="0.45">
      <c r="A1161" s="29"/>
      <c r="B1161" s="28" t="s">
        <v>59</v>
      </c>
      <c r="C1161" s="29" t="s">
        <v>2237</v>
      </c>
      <c r="D1161" s="28" t="s">
        <v>101</v>
      </c>
      <c r="E1161" s="28" t="s">
        <v>2174</v>
      </c>
      <c r="F1161" s="28">
        <v>138929</v>
      </c>
      <c r="G1161" s="29"/>
      <c r="H1161" s="30" t="str">
        <f t="shared" si="237"/>
        <v>GUP-FF05-P1SGC-138929</v>
      </c>
      <c r="I1161" s="110" t="s">
        <v>5246</v>
      </c>
      <c r="J1161" s="95" t="s">
        <v>96</v>
      </c>
      <c r="K1161" s="31">
        <v>45001</v>
      </c>
      <c r="L1161" s="31"/>
      <c r="M1161" s="28" t="s">
        <v>2149</v>
      </c>
      <c r="N1161" s="29" t="s">
        <v>2150</v>
      </c>
      <c r="O1161" s="28" t="s">
        <v>52</v>
      </c>
      <c r="P1161" s="28"/>
      <c r="Q1161" s="28"/>
      <c r="R1161" s="28"/>
      <c r="S1161" s="28" t="s">
        <v>2151</v>
      </c>
      <c r="T1161" s="29" t="s">
        <v>67</v>
      </c>
      <c r="U1161" s="33" t="s">
        <v>5244</v>
      </c>
      <c r="V1161" s="34" t="s">
        <v>2151</v>
      </c>
      <c r="W1161" s="34">
        <v>3</v>
      </c>
      <c r="X1161" s="162">
        <v>45838</v>
      </c>
      <c r="Y1161" s="162">
        <v>45840</v>
      </c>
      <c r="Z1161" s="30"/>
      <c r="AA1161" s="119" t="str" cm="1">
        <f t="array" ref="AA1161">IF(AB1161="","",INDEX(AG1161:DR1161,_xlfn.XMATCH(AB1161,AG1161:DR1161)-1))</f>
        <v>DE-GUP-DT-E-23-255</v>
      </c>
      <c r="AB1161" s="120">
        <f t="shared" si="242"/>
        <v>44985</v>
      </c>
      <c r="AC1161" s="119" cm="1">
        <f t="array" ref="AC1161">IF(AB1161="","",INDEX(AG1161:DR1161,_xlfn.XMATCH(AB1161,AG1161:DR1161)+1))</f>
        <v>0</v>
      </c>
      <c r="AD1161" s="119" t="str" cm="1">
        <f t="array" ref="AD1161">IF(AE1161="","",INDEX(AG1161:DR1161,_xlfn.XMATCH(AE1161,AG1161:DR1161)-1))</f>
        <v>CRS-GUP-DHI-DT-23-1744</v>
      </c>
      <c r="AE1161" s="120">
        <f t="shared" si="243"/>
        <v>45002</v>
      </c>
      <c r="AF1161" s="119" t="str" cm="1">
        <f t="array" ref="AF1161">IF(AE1161="","",INDEX(AG1161:DR1161,_xlfn.XMATCH(AE1161,AG1161:DR1161)+1))</f>
        <v>NC</v>
      </c>
      <c r="AG1161" s="43" t="s">
        <v>6642</v>
      </c>
      <c r="AH1161" s="117">
        <v>44985</v>
      </c>
      <c r="AI1161" s="199">
        <v>0</v>
      </c>
      <c r="AJ1161" s="43" t="s">
        <v>6909</v>
      </c>
      <c r="AK1161" s="117">
        <v>45002</v>
      </c>
      <c r="AL1161" s="43" t="s">
        <v>73</v>
      </c>
      <c r="AN1161" s="117"/>
      <c r="AQ1161" s="117"/>
      <c r="AT1161" s="117"/>
      <c r="AW1161" s="117"/>
      <c r="AZ1161" s="117"/>
      <c r="BC1161" s="117"/>
      <c r="BF1161" s="117"/>
      <c r="BI1161" s="117"/>
      <c r="BL1161" s="117"/>
      <c r="BR1161" s="117"/>
      <c r="BX1161" s="117"/>
      <c r="CD1161" s="117"/>
      <c r="CJ1161" s="117"/>
      <c r="CP1161" s="117"/>
      <c r="CV1161" s="117"/>
      <c r="DB1161" s="117"/>
      <c r="DH1161" s="117"/>
      <c r="DN1161" s="117"/>
      <c r="DS1161" s="31" cm="1">
        <f t="array" ref="DS1161">_xlfn.TAKE(_xlfn.CHOOSECOLS(_xlfn.WRAPROWS($AG1161:$DR1161,6),2),1)</f>
        <v>44985</v>
      </c>
      <c r="DT1161" s="31" cm="1">
        <f t="array" ref="DT1161">_xlfn.TAKE(_xlfn._xlws.FILTER(_xlfn.CHOOSECOLS(_xlfn.WRAPROWS($AG1161:$DR1161,6),2),
(_xlfn.CHOOSECOLS(_xlfn.WRAPROWS($AG1161:$DR1161,6),3) = "0") +
(_xlfn.CHOOSECOLS(_xlfn.WRAPROWS($AG1161:$DR1161,6),3) = 0) +
(_xlfn.CHOOSECOLS(_xlfn.WRAPROWS($AG1161:$DR1161,6),3) = "0(CP)")),1)</f>
        <v>44985</v>
      </c>
    </row>
    <row r="1162" spans="1:124" s="43" customFormat="1" x14ac:dyDescent="0.45">
      <c r="A1162" s="29"/>
      <c r="B1162" s="28" t="s">
        <v>59</v>
      </c>
      <c r="C1162" s="29" t="s">
        <v>2470</v>
      </c>
      <c r="D1162" s="28" t="s">
        <v>101</v>
      </c>
      <c r="E1162" s="28" t="s">
        <v>2479</v>
      </c>
      <c r="F1162" s="94">
        <v>138728</v>
      </c>
      <c r="G1162" s="29"/>
      <c r="H1162" s="30" t="str">
        <f t="shared" si="237"/>
        <v>GUP-FF01-P1SGF-138728</v>
      </c>
      <c r="I1162" s="30" t="s">
        <v>2480</v>
      </c>
      <c r="J1162" s="95" t="s">
        <v>96</v>
      </c>
      <c r="K1162" s="31">
        <v>45001</v>
      </c>
      <c r="L1162" s="31"/>
      <c r="M1162" s="28" t="s">
        <v>2149</v>
      </c>
      <c r="N1162" s="29" t="s">
        <v>2150</v>
      </c>
      <c r="O1162" s="28" t="s">
        <v>52</v>
      </c>
      <c r="P1162" s="28"/>
      <c r="Q1162" s="28"/>
      <c r="R1162" s="28"/>
      <c r="S1162" s="28" t="s">
        <v>2151</v>
      </c>
      <c r="T1162" s="29" t="s">
        <v>67</v>
      </c>
      <c r="U1162" s="29" t="s">
        <v>2481</v>
      </c>
      <c r="V1162" s="34" t="s">
        <v>2151</v>
      </c>
      <c r="W1162" s="34">
        <v>2</v>
      </c>
      <c r="X1162" s="162">
        <v>45838</v>
      </c>
      <c r="Y1162" s="162">
        <v>45840</v>
      </c>
      <c r="Z1162" s="30"/>
      <c r="AA1162" s="119" t="str" cm="1">
        <f t="array" ref="AA1162">IF(AB1162="","",INDEX(AG1162:DR1162,_xlfn.XMATCH(AB1162,AG1162:DR1162)-1))</f>
        <v>DE-GUP-DT-E-24-213</v>
      </c>
      <c r="AB1162" s="120">
        <f t="shared" si="240"/>
        <v>45533</v>
      </c>
      <c r="AC1162" s="119" cm="1">
        <f t="array" ref="AC1162">IF(AB1162="","",INDEX(AG1162:DR1162,_xlfn.XMATCH(AB1162,AG1162:DR1162)+1))</f>
        <v>3</v>
      </c>
      <c r="AD1162" s="119" t="str" cm="1">
        <f t="array" ref="AD1162">IF(AE1162="","",INDEX(AG1162:DR1162,_xlfn.XMATCH(AE1162,AG1162:DR1162)-1))</f>
        <v>자체 CRS 개정 후 제출</v>
      </c>
      <c r="AE1162" s="120">
        <f t="shared" si="241"/>
        <v>45532</v>
      </c>
      <c r="AF1162" s="119" t="str" cm="1">
        <f t="array" ref="AF1162">IF(AE1162="","",INDEX(AG1162:DR1162,_xlfn.XMATCH(AE1162,AG1162:DR1162)+1))</f>
        <v>N/A</v>
      </c>
      <c r="AG1162" s="43" t="s">
        <v>5091</v>
      </c>
      <c r="AH1162" s="117">
        <v>44848</v>
      </c>
      <c r="AI1162" s="199">
        <v>0</v>
      </c>
      <c r="AJ1162" s="43" t="s">
        <v>5484</v>
      </c>
      <c r="AK1162" s="117">
        <v>44886</v>
      </c>
      <c r="AL1162" s="43" t="s">
        <v>73</v>
      </c>
      <c r="AM1162" s="43" t="s">
        <v>7175</v>
      </c>
      <c r="AN1162" s="117">
        <v>45030</v>
      </c>
      <c r="AO1162" s="43">
        <v>1</v>
      </c>
      <c r="AP1162" s="43" t="s">
        <v>7294</v>
      </c>
      <c r="AQ1162" s="117">
        <v>45048</v>
      </c>
      <c r="AR1162" s="43" t="s">
        <v>73</v>
      </c>
      <c r="AS1162" s="43" t="s">
        <v>7834</v>
      </c>
      <c r="AT1162" s="117">
        <v>45161</v>
      </c>
      <c r="AU1162" s="43">
        <v>2</v>
      </c>
      <c r="AV1162" s="43" t="s">
        <v>7690</v>
      </c>
      <c r="AW1162" s="117">
        <v>45532</v>
      </c>
      <c r="AX1162" s="43" t="s">
        <v>456</v>
      </c>
      <c r="AY1162" s="43" t="s">
        <v>8537</v>
      </c>
      <c r="AZ1162" s="117">
        <v>45533</v>
      </c>
      <c r="BA1162" s="43">
        <v>3</v>
      </c>
      <c r="BC1162" s="117"/>
      <c r="BF1162" s="117"/>
      <c r="BI1162" s="117"/>
      <c r="BL1162" s="117"/>
      <c r="BR1162" s="117"/>
      <c r="BX1162" s="117"/>
      <c r="CD1162" s="117"/>
      <c r="CJ1162" s="117"/>
      <c r="CP1162" s="117"/>
      <c r="CV1162" s="117"/>
      <c r="DB1162" s="117"/>
      <c r="DH1162" s="117"/>
      <c r="DN1162" s="117"/>
      <c r="DS1162" s="31" cm="1">
        <f t="array" ref="DS1162">_xlfn.TAKE(_xlfn.CHOOSECOLS(_xlfn.WRAPROWS($AG1162:$DR1162,6),2),1)</f>
        <v>44848</v>
      </c>
      <c r="DT1162" s="31" cm="1">
        <f t="array" ref="DT1162">_xlfn.TAKE(_xlfn._xlws.FILTER(_xlfn.CHOOSECOLS(_xlfn.WRAPROWS($AG1162:$DR1162,6),2),
(_xlfn.CHOOSECOLS(_xlfn.WRAPROWS($AG1162:$DR1162,6),3) = "0") +
(_xlfn.CHOOSECOLS(_xlfn.WRAPROWS($AG1162:$DR1162,6),3) = 0) +
(_xlfn.CHOOSECOLS(_xlfn.WRAPROWS($AG1162:$DR1162,6),3) = "0(CP)")),1)</f>
        <v>44848</v>
      </c>
    </row>
    <row r="1163" spans="1:124" s="43" customFormat="1" x14ac:dyDescent="0.45">
      <c r="A1163" s="29"/>
      <c r="B1163" s="28" t="s">
        <v>59</v>
      </c>
      <c r="C1163" s="29" t="s">
        <v>2477</v>
      </c>
      <c r="D1163" s="28" t="s">
        <v>101</v>
      </c>
      <c r="E1163" s="28" t="s">
        <v>2479</v>
      </c>
      <c r="F1163" s="94">
        <v>138828</v>
      </c>
      <c r="G1163" s="29"/>
      <c r="H1163" s="30" t="str">
        <f t="shared" si="237"/>
        <v>GUP-FF03-P1SGF-138828</v>
      </c>
      <c r="I1163" s="30" t="s">
        <v>2482</v>
      </c>
      <c r="J1163" s="28" t="s">
        <v>65</v>
      </c>
      <c r="K1163" s="31">
        <v>45001</v>
      </c>
      <c r="L1163" s="31">
        <v>45118</v>
      </c>
      <c r="M1163" s="28" t="s">
        <v>2149</v>
      </c>
      <c r="N1163" s="29" t="s">
        <v>2150</v>
      </c>
      <c r="O1163" s="28" t="s">
        <v>52</v>
      </c>
      <c r="P1163" s="28"/>
      <c r="Q1163" s="28"/>
      <c r="R1163" s="28"/>
      <c r="S1163" s="28" t="s">
        <v>2151</v>
      </c>
      <c r="T1163" s="29" t="s">
        <v>67</v>
      </c>
      <c r="U1163" s="29" t="s">
        <v>2481</v>
      </c>
      <c r="V1163" s="34" t="s">
        <v>2151</v>
      </c>
      <c r="W1163" s="34">
        <v>2</v>
      </c>
      <c r="X1163" s="162">
        <v>45838</v>
      </c>
      <c r="Y1163" s="162">
        <v>45840</v>
      </c>
      <c r="Z1163" s="30"/>
      <c r="AA1163" s="119" t="str" cm="1">
        <f t="array" ref="AA1163">IF(AB1163="","",INDEX(AG1163:DR1163,_xlfn.XMATCH(AB1163,AG1163:DR1163)-1))</f>
        <v>DE-GUP-DT-E-23-790</v>
      </c>
      <c r="AB1163" s="120">
        <f t="shared" si="240"/>
        <v>45175</v>
      </c>
      <c r="AC1163" s="119" cm="1">
        <f t="array" ref="AC1163">IF(AB1163="","",INDEX(AG1163:DR1163,_xlfn.XMATCH(AB1163,AG1163:DR1163)+1))</f>
        <v>1</v>
      </c>
      <c r="AD1163" s="119" t="str" cm="1">
        <f t="array" ref="AD1163">IF(AE1163="","",INDEX(AG1163:DR1163,_xlfn.XMATCH(AE1163,AG1163:DR1163)-1))</f>
        <v>자체 CRS 개정 후 제출</v>
      </c>
      <c r="AE1163" s="120">
        <f t="shared" si="241"/>
        <v>45174</v>
      </c>
      <c r="AF1163" s="119" t="str" cm="1">
        <f t="array" ref="AF1163">IF(AE1163="","",INDEX(AG1163:DR1163,_xlfn.XMATCH(AE1163,AG1163:DR1163)+1))</f>
        <v>N/A</v>
      </c>
      <c r="AG1163" s="43" t="s">
        <v>5091</v>
      </c>
      <c r="AH1163" s="117">
        <v>44848</v>
      </c>
      <c r="AI1163" s="199" t="s">
        <v>90</v>
      </c>
      <c r="AJ1163" s="43" t="s">
        <v>5484</v>
      </c>
      <c r="AK1163" s="117">
        <v>44886</v>
      </c>
      <c r="AL1163" s="43" t="s">
        <v>84</v>
      </c>
      <c r="AM1163" s="43" t="s">
        <v>6247</v>
      </c>
      <c r="AN1163" s="117">
        <v>44956</v>
      </c>
      <c r="AO1163" s="43">
        <v>0</v>
      </c>
      <c r="AP1163" s="43" t="s">
        <v>7690</v>
      </c>
      <c r="AQ1163" s="117">
        <v>45174</v>
      </c>
      <c r="AR1163" s="43" t="s">
        <v>456</v>
      </c>
      <c r="AS1163" s="43" t="s">
        <v>7870</v>
      </c>
      <c r="AT1163" s="117">
        <v>45175</v>
      </c>
      <c r="AU1163" s="43">
        <v>1</v>
      </c>
      <c r="AW1163" s="117"/>
      <c r="AZ1163" s="117"/>
      <c r="BC1163" s="117"/>
      <c r="BF1163" s="117"/>
      <c r="BI1163" s="117"/>
      <c r="BL1163" s="117"/>
      <c r="BR1163" s="117"/>
      <c r="BX1163" s="117"/>
      <c r="CD1163" s="117"/>
      <c r="CJ1163" s="117"/>
      <c r="CP1163" s="117"/>
      <c r="CV1163" s="117"/>
      <c r="DB1163" s="117"/>
      <c r="DH1163" s="117"/>
      <c r="DN1163" s="117"/>
      <c r="DS1163" s="31" cm="1">
        <f t="array" ref="DS1163">_xlfn.TAKE(_xlfn.CHOOSECOLS(_xlfn.WRAPROWS($AG1163:$DR1163,6),2),1)</f>
        <v>44848</v>
      </c>
      <c r="DT1163" s="31" cm="1">
        <f t="array" ref="DT1163">_xlfn.TAKE(_xlfn._xlws.FILTER(_xlfn.CHOOSECOLS(_xlfn.WRAPROWS($AG1163:$DR1163,6),2),
(_xlfn.CHOOSECOLS(_xlfn.WRAPROWS($AG1163:$DR1163,6),3) = "0") +
(_xlfn.CHOOSECOLS(_xlfn.WRAPROWS($AG1163:$DR1163,6),3) = 0) +
(_xlfn.CHOOSECOLS(_xlfn.WRAPROWS($AG1163:$DR1163,6),3) = "0(CP)")),1)</f>
        <v>44956</v>
      </c>
    </row>
    <row r="1164" spans="1:124" s="114" customFormat="1" x14ac:dyDescent="0.45">
      <c r="A1164" s="29"/>
      <c r="B1164" s="71" t="s">
        <v>59</v>
      </c>
      <c r="C1164" s="68" t="s">
        <v>2470</v>
      </c>
      <c r="D1164" s="71" t="s">
        <v>101</v>
      </c>
      <c r="E1164" s="71" t="s">
        <v>2479</v>
      </c>
      <c r="F1164" s="147">
        <v>138928</v>
      </c>
      <c r="G1164" s="29"/>
      <c r="H1164" s="30" t="str">
        <f t="shared" si="237"/>
        <v>GUP-FF01-P1SGF-138928</v>
      </c>
      <c r="I1164" s="150" t="s">
        <v>2483</v>
      </c>
      <c r="J1164" s="95" t="s">
        <v>96</v>
      </c>
      <c r="K1164" s="31">
        <v>45001</v>
      </c>
      <c r="L1164" s="31"/>
      <c r="M1164" s="28" t="s">
        <v>2149</v>
      </c>
      <c r="N1164" s="29" t="s">
        <v>2150</v>
      </c>
      <c r="O1164" s="28" t="s">
        <v>52</v>
      </c>
      <c r="P1164" s="28"/>
      <c r="Q1164" s="28"/>
      <c r="R1164" s="28"/>
      <c r="S1164" s="28" t="s">
        <v>2151</v>
      </c>
      <c r="T1164" s="29" t="s">
        <v>67</v>
      </c>
      <c r="U1164" s="29" t="s">
        <v>2481</v>
      </c>
      <c r="V1164" s="34" t="s">
        <v>2151</v>
      </c>
      <c r="W1164" s="34">
        <v>2</v>
      </c>
      <c r="X1164" s="162">
        <v>45838</v>
      </c>
      <c r="Y1164" s="162">
        <v>45840</v>
      </c>
      <c r="Z1164" s="30"/>
      <c r="AA1164" s="107" t="str" cm="1">
        <f t="array" ref="AA1164">IF(AB1164="","",INDEX(AG1164:DR1164,_xlfn.XMATCH(AB1164,AG1164:DR1164)-1))</f>
        <v>DE-GUP-DT-E-22-799</v>
      </c>
      <c r="AB1164" s="113">
        <f t="shared" si="240"/>
        <v>44848</v>
      </c>
      <c r="AC1164" s="107" cm="1">
        <f t="array" ref="AC1164">IF(AB1164="","",INDEX(AG1164:DR1164,_xlfn.XMATCH(AB1164,AG1164:DR1164)+1))</f>
        <v>0</v>
      </c>
      <c r="AD1164" s="107" t="str" cm="1">
        <f t="array" ref="AD1164">IF(AE1164="","",INDEX(AG1164:DR1164,_xlfn.XMATCH(AE1164,AG1164:DR1164)-1))</f>
        <v>CRS-GUP-DHI-DT-22-1093</v>
      </c>
      <c r="AE1164" s="113">
        <f t="shared" si="241"/>
        <v>44886</v>
      </c>
      <c r="AF1164" s="107" t="str" cm="1">
        <f t="array" ref="AF1164">IF(AE1164="","",INDEX(AG1164:DR1164,_xlfn.XMATCH(AE1164,AG1164:DR1164)+1))</f>
        <v>NC</v>
      </c>
      <c r="AG1164" s="114" t="s">
        <v>5091</v>
      </c>
      <c r="AH1164" s="115">
        <v>44848</v>
      </c>
      <c r="AI1164" s="198">
        <v>0</v>
      </c>
      <c r="AJ1164" s="114" t="s">
        <v>5484</v>
      </c>
      <c r="AK1164" s="115">
        <v>44886</v>
      </c>
      <c r="AL1164" s="114" t="s">
        <v>73</v>
      </c>
      <c r="AN1164" s="115"/>
      <c r="AQ1164" s="115"/>
      <c r="AT1164" s="115"/>
      <c r="AW1164" s="115"/>
      <c r="AZ1164" s="115"/>
      <c r="BC1164" s="115"/>
      <c r="BF1164" s="115"/>
      <c r="BI1164" s="115"/>
      <c r="BL1164" s="115"/>
      <c r="BR1164" s="115"/>
      <c r="BX1164" s="115"/>
      <c r="CD1164" s="115"/>
      <c r="CJ1164" s="115"/>
      <c r="CP1164" s="115"/>
      <c r="CV1164" s="115"/>
      <c r="DB1164" s="115"/>
      <c r="DH1164" s="115"/>
      <c r="DN1164" s="115"/>
      <c r="DS1164" s="31" cm="1">
        <f t="array" ref="DS1164">_xlfn.TAKE(_xlfn.CHOOSECOLS(_xlfn.WRAPROWS($AG1164:$DR1164,6),2),1)</f>
        <v>44848</v>
      </c>
      <c r="DT1164" s="31" cm="1">
        <f t="array" ref="DT1164">_xlfn.TAKE(_xlfn._xlws.FILTER(_xlfn.CHOOSECOLS(_xlfn.WRAPROWS($AG1164:$DR1164,6),2),
(_xlfn.CHOOSECOLS(_xlfn.WRAPROWS($AG1164:$DR1164,6),3) = "0") +
(_xlfn.CHOOSECOLS(_xlfn.WRAPROWS($AG1164:$DR1164,6),3) = 0) +
(_xlfn.CHOOSECOLS(_xlfn.WRAPROWS($AG1164:$DR1164,6),3) = "0(CP)")),1)</f>
        <v>44848</v>
      </c>
    </row>
    <row r="1165" spans="1:124" s="43" customFormat="1" x14ac:dyDescent="0.45">
      <c r="A1165" s="152"/>
      <c r="B1165" s="58" t="s">
        <v>445</v>
      </c>
      <c r="C1165" s="135" t="s">
        <v>2196</v>
      </c>
      <c r="D1165" s="58" t="s">
        <v>61</v>
      </c>
      <c r="E1165" s="58" t="s">
        <v>2174</v>
      </c>
      <c r="F1165" s="58">
        <v>138830</v>
      </c>
      <c r="G1165" s="153"/>
      <c r="H1165" s="30" t="str">
        <f t="shared" ref="H1165:H1169" si="244">CONCATENATE(B1165,"-",C1165,"-",D1165,E1165,"-",F1165)</f>
        <v>GUP-FF03-P1SGC-138830</v>
      </c>
      <c r="I1165" s="91" t="s">
        <v>8618</v>
      </c>
      <c r="J1165" s="153" t="s">
        <v>65</v>
      </c>
      <c r="K1165" s="31">
        <v>45618</v>
      </c>
      <c r="L1165" s="31">
        <v>45679</v>
      </c>
      <c r="M1165" s="28" t="s">
        <v>2149</v>
      </c>
      <c r="N1165" s="29" t="s">
        <v>8622</v>
      </c>
      <c r="O1165" s="28" t="s">
        <v>52</v>
      </c>
      <c r="P1165" s="28"/>
      <c r="Q1165" s="28"/>
      <c r="R1165" s="28"/>
      <c r="S1165" s="28" t="s">
        <v>2151</v>
      </c>
      <c r="T1165" s="29" t="s">
        <v>67</v>
      </c>
      <c r="U1165" s="33" t="s">
        <v>8623</v>
      </c>
      <c r="V1165" s="34" t="s">
        <v>2151</v>
      </c>
      <c r="W1165" s="34">
        <v>3</v>
      </c>
      <c r="X1165" s="162">
        <v>45838</v>
      </c>
      <c r="Y1165" s="162">
        <v>45840</v>
      </c>
      <c r="Z1165" s="30"/>
      <c r="AA1165" s="119" t="str" cm="1">
        <f t="array" ref="AA1165">IF(AB1165="","",INDEX(AG1165:DR1165,_xlfn.XMATCH(AB1165,AG1165:DR1165)-1))</f>
        <v>DE-GUP-DT-E-25-026</v>
      </c>
      <c r="AB1165" s="120">
        <f t="shared" si="240"/>
        <v>45706</v>
      </c>
      <c r="AC1165" s="119" cm="1">
        <f t="array" ref="AC1165">IF(AB1165="","",INDEX(AG1165:DR1165,_xlfn.XMATCH(AB1165,AG1165:DR1165)+1))</f>
        <v>0</v>
      </c>
      <c r="AD1165" s="119" t="str" cm="1">
        <f t="array" ref="AD1165">IF(AE1165="","",INDEX(AG1165:DR1165,_xlfn.XMATCH(AE1165,AG1165:DR1165)-1))</f>
        <v>자체 CRS 개정 후 제출</v>
      </c>
      <c r="AE1165" s="120">
        <f t="shared" si="241"/>
        <v>45705</v>
      </c>
      <c r="AF1165" s="119" t="str" cm="1">
        <f t="array" ref="AF1165">IF(AE1165="","",INDEX(AG1165:DR1165,_xlfn.XMATCH(AE1165,AG1165:DR1165)+1))</f>
        <v>N/A</v>
      </c>
      <c r="AG1165" s="43" t="s">
        <v>8635</v>
      </c>
      <c r="AH1165" s="117">
        <v>45608</v>
      </c>
      <c r="AI1165" s="199" t="s">
        <v>90</v>
      </c>
      <c r="AJ1165" s="43" t="s">
        <v>7690</v>
      </c>
      <c r="AK1165" s="117">
        <v>45705</v>
      </c>
      <c r="AL1165" s="43" t="s">
        <v>456</v>
      </c>
      <c r="AM1165" s="43" t="s">
        <v>8758</v>
      </c>
      <c r="AN1165" s="117">
        <v>45706</v>
      </c>
      <c r="AO1165" s="43">
        <v>0</v>
      </c>
      <c r="AQ1165" s="117"/>
      <c r="AT1165" s="117"/>
      <c r="AW1165" s="117"/>
      <c r="AZ1165" s="117"/>
      <c r="BC1165" s="117"/>
      <c r="BF1165" s="117"/>
      <c r="BI1165" s="117"/>
      <c r="BL1165" s="117"/>
      <c r="BR1165" s="117"/>
      <c r="BX1165" s="117"/>
      <c r="CD1165" s="117"/>
      <c r="CJ1165" s="117"/>
      <c r="CP1165" s="117"/>
      <c r="CV1165" s="117"/>
      <c r="DB1165" s="117"/>
      <c r="DH1165" s="117"/>
      <c r="DN1165" s="117"/>
      <c r="DS1165" s="31" cm="1">
        <f t="array" ref="DS1165">_xlfn.TAKE(_xlfn.CHOOSECOLS(_xlfn.WRAPROWS($AG1165:$DR1165,6),2),1)</f>
        <v>45608</v>
      </c>
      <c r="DT1165" s="31" cm="1">
        <f t="array" ref="DT1165">_xlfn.TAKE(_xlfn._xlws.FILTER(_xlfn.CHOOSECOLS(_xlfn.WRAPROWS($AG1165:$DR1165,6),2),
(_xlfn.CHOOSECOLS(_xlfn.WRAPROWS($AG1165:$DR1165,6),3) = "0") +
(_xlfn.CHOOSECOLS(_xlfn.WRAPROWS($AG1165:$DR1165,6),3) = 0) +
(_xlfn.CHOOSECOLS(_xlfn.WRAPROWS($AG1165:$DR1165,6),3) = "0(CP)")),1)</f>
        <v>45706</v>
      </c>
    </row>
    <row r="1166" spans="1:124" s="43" customFormat="1" x14ac:dyDescent="0.45">
      <c r="A1166" s="152"/>
      <c r="B1166" s="58" t="s">
        <v>445</v>
      </c>
      <c r="C1166" s="135" t="s">
        <v>2146</v>
      </c>
      <c r="D1166" s="58" t="s">
        <v>61</v>
      </c>
      <c r="E1166" s="58" t="s">
        <v>2174</v>
      </c>
      <c r="F1166" s="58">
        <v>138730</v>
      </c>
      <c r="G1166" s="153"/>
      <c r="H1166" s="30" t="str">
        <f t="shared" si="244"/>
        <v>GUP-FF01-P1SGC-138730</v>
      </c>
      <c r="I1166" s="91" t="s">
        <v>8619</v>
      </c>
      <c r="J1166" s="153" t="s">
        <v>96</v>
      </c>
      <c r="K1166" s="31">
        <v>45618</v>
      </c>
      <c r="L1166" s="31"/>
      <c r="M1166" s="28" t="s">
        <v>2149</v>
      </c>
      <c r="N1166" s="29" t="s">
        <v>8622</v>
      </c>
      <c r="O1166" s="28" t="s">
        <v>52</v>
      </c>
      <c r="P1166" s="28"/>
      <c r="Q1166" s="28"/>
      <c r="R1166" s="28"/>
      <c r="S1166" s="28" t="s">
        <v>2151</v>
      </c>
      <c r="T1166" s="29" t="s">
        <v>67</v>
      </c>
      <c r="U1166" s="33" t="s">
        <v>8623</v>
      </c>
      <c r="V1166" s="34" t="s">
        <v>2151</v>
      </c>
      <c r="W1166" s="34">
        <v>3</v>
      </c>
      <c r="X1166" s="162">
        <v>45838</v>
      </c>
      <c r="Y1166" s="162">
        <v>45840</v>
      </c>
      <c r="Z1166" s="30"/>
      <c r="AA1166" s="119" t="str" cm="1">
        <f t="array" ref="AA1166">IF(AB1166="","",INDEX(AG1166:DR1166,_xlfn.XMATCH(AB1166,AG1166:DR1166)-1))</f>
        <v>DE-GUP-DT-E-25-019</v>
      </c>
      <c r="AB1166" s="120">
        <f t="shared" si="240"/>
        <v>45692</v>
      </c>
      <c r="AC1166" s="119" cm="1">
        <f t="array" ref="AC1166">IF(AB1166="","",INDEX(AG1166:DR1166,_xlfn.XMATCH(AB1166,AG1166:DR1166)+1))</f>
        <v>1</v>
      </c>
      <c r="AD1166" s="119" t="str" cm="1">
        <f t="array" ref="AD1166">IF(AE1166="","",INDEX(AG1166:DR1166,_xlfn.XMATCH(AE1166,AG1166:DR1166)-1))</f>
        <v>별도 메일접수 25-008</v>
      </c>
      <c r="AE1166" s="120">
        <f t="shared" si="241"/>
        <v>45729</v>
      </c>
      <c r="AF1166" s="119" t="str" cm="1">
        <f t="array" ref="AF1166">IF(AE1166="","",INDEX(AG1166:DR1166,_xlfn.XMATCH(AE1166,AG1166:DR1166)+1))</f>
        <v>AA</v>
      </c>
      <c r="AG1166" s="43" t="s">
        <v>8634</v>
      </c>
      <c r="AH1166" s="117">
        <v>45608</v>
      </c>
      <c r="AI1166" s="199">
        <v>0</v>
      </c>
      <c r="AJ1166" s="43" t="s">
        <v>7690</v>
      </c>
      <c r="AK1166" s="117">
        <v>45691</v>
      </c>
      <c r="AL1166" s="43" t="s">
        <v>456</v>
      </c>
      <c r="AM1166" s="43" t="s">
        <v>8696</v>
      </c>
      <c r="AN1166" s="117">
        <v>45692</v>
      </c>
      <c r="AO1166" s="43">
        <v>1</v>
      </c>
      <c r="AP1166" s="43" t="s">
        <v>8772</v>
      </c>
      <c r="AQ1166" s="117">
        <v>45729</v>
      </c>
      <c r="AR1166" s="43" t="s">
        <v>8764</v>
      </c>
      <c r="AT1166" s="117"/>
      <c r="AW1166" s="117"/>
      <c r="AZ1166" s="117"/>
      <c r="BC1166" s="117"/>
      <c r="BF1166" s="117"/>
      <c r="BI1166" s="117"/>
      <c r="BL1166" s="117"/>
      <c r="BR1166" s="117"/>
      <c r="BX1166" s="117"/>
      <c r="CD1166" s="117"/>
      <c r="CJ1166" s="117"/>
      <c r="CP1166" s="117"/>
      <c r="CV1166" s="117"/>
      <c r="DB1166" s="117"/>
      <c r="DH1166" s="117"/>
      <c r="DN1166" s="117"/>
      <c r="DS1166" s="31" cm="1">
        <f t="array" ref="DS1166">_xlfn.TAKE(_xlfn.CHOOSECOLS(_xlfn.WRAPROWS($AG1166:$DR1166,6),2),1)</f>
        <v>45608</v>
      </c>
      <c r="DT1166" s="31" cm="1">
        <f t="array" ref="DT1166">_xlfn.TAKE(_xlfn._xlws.FILTER(_xlfn.CHOOSECOLS(_xlfn.WRAPROWS($AG1166:$DR1166,6),2),
(_xlfn.CHOOSECOLS(_xlfn.WRAPROWS($AG1166:$DR1166,6),3) = "0") +
(_xlfn.CHOOSECOLS(_xlfn.WRAPROWS($AG1166:$DR1166,6),3) = 0) +
(_xlfn.CHOOSECOLS(_xlfn.WRAPROWS($AG1166:$DR1166,6),3) = "0(CP)")),1)</f>
        <v>45608</v>
      </c>
    </row>
    <row r="1167" spans="1:124" s="43" customFormat="1" x14ac:dyDescent="0.45">
      <c r="A1167" s="152"/>
      <c r="B1167" s="58" t="s">
        <v>445</v>
      </c>
      <c r="C1167" s="135" t="s">
        <v>2237</v>
      </c>
      <c r="D1167" s="58" t="s">
        <v>61</v>
      </c>
      <c r="E1167" s="58" t="s">
        <v>2174</v>
      </c>
      <c r="F1167" s="58">
        <v>138930</v>
      </c>
      <c r="G1167" s="153"/>
      <c r="H1167" s="30" t="str">
        <f t="shared" si="244"/>
        <v>GUP-FF05-P1SGC-138930</v>
      </c>
      <c r="I1167" s="91" t="s">
        <v>8620</v>
      </c>
      <c r="J1167" s="153" t="s">
        <v>96</v>
      </c>
      <c r="K1167" s="31">
        <v>45618</v>
      </c>
      <c r="L1167" s="31"/>
      <c r="M1167" s="28" t="s">
        <v>2149</v>
      </c>
      <c r="N1167" s="29" t="s">
        <v>8622</v>
      </c>
      <c r="O1167" s="28" t="s">
        <v>52</v>
      </c>
      <c r="P1167" s="28"/>
      <c r="Q1167" s="28"/>
      <c r="R1167" s="28"/>
      <c r="S1167" s="28" t="s">
        <v>2151</v>
      </c>
      <c r="T1167" s="29" t="s">
        <v>67</v>
      </c>
      <c r="U1167" s="33" t="s">
        <v>8623</v>
      </c>
      <c r="V1167" s="34" t="s">
        <v>2151</v>
      </c>
      <c r="W1167" s="34">
        <v>3</v>
      </c>
      <c r="X1167" s="162">
        <v>45838</v>
      </c>
      <c r="Y1167" s="162">
        <v>45840</v>
      </c>
      <c r="Z1167" s="30"/>
      <c r="AA1167" s="119" t="str" cm="1">
        <f t="array" ref="AA1167">IF(AB1167="","",INDEX(AG1167:DR1167,_xlfn.XMATCH(AB1167,AG1167:DR1167)-1))</f>
        <v>DE-GUP-DT-E-24-270</v>
      </c>
      <c r="AB1167" s="120">
        <f t="shared" ref="AB1167:AB1169" si="245">IF(AH1167="", "",MAX(AH1167,AN1167,AT1167,AZ1167,BF1167,BL1167,BR1167,BX1167,CD1167,CJ1167,CP1167,CV1167,DB1167,DH1167,DN1167))</f>
        <v>45609</v>
      </c>
      <c r="AC1167" s="119" cm="1">
        <f t="array" ref="AC1167">IF(AB1167="","",INDEX(AG1167:DR1167,_xlfn.XMATCH(AB1167,AG1167:DR1167)+1))</f>
        <v>0</v>
      </c>
      <c r="AD1167" s="119" t="str" cm="1">
        <f t="array" ref="AD1167">IF(AE1167="","",INDEX(AG1167:DR1167,_xlfn.XMATCH(AE1167,AG1167:DR1167)-1))</f>
        <v>별도 메일접수 25-005</v>
      </c>
      <c r="AE1167" s="120">
        <f t="shared" ref="AE1167:AE1169" si="246">IF(AK1167="", "",MAX(AK1167,AQ1167,AW1167,BC1167,BI1167,BO1167,BU1167,CA1167,CG1167,CM1167,CS1167,CY1167,DE1167,DK1167,DQ1167))</f>
        <v>45729</v>
      </c>
      <c r="AF1167" s="119" t="str" cm="1">
        <f t="array" ref="AF1167">IF(AE1167="","",INDEX(AG1167:DR1167,_xlfn.XMATCH(AE1167,AG1167:DR1167)+1))</f>
        <v>AA</v>
      </c>
      <c r="AG1167" s="43" t="s">
        <v>8636</v>
      </c>
      <c r="AH1167" s="117">
        <v>45609</v>
      </c>
      <c r="AI1167" s="199">
        <v>0</v>
      </c>
      <c r="AJ1167" s="43" t="s">
        <v>8769</v>
      </c>
      <c r="AK1167" s="117">
        <v>45729</v>
      </c>
      <c r="AL1167" s="43" t="s">
        <v>8764</v>
      </c>
      <c r="AN1167" s="117"/>
      <c r="AQ1167" s="117"/>
      <c r="AT1167" s="117"/>
      <c r="AW1167" s="117"/>
      <c r="AZ1167" s="117"/>
      <c r="BC1167" s="117"/>
      <c r="BF1167" s="117"/>
      <c r="BI1167" s="117"/>
      <c r="BL1167" s="117"/>
      <c r="BR1167" s="117"/>
      <c r="BX1167" s="117"/>
      <c r="CD1167" s="117"/>
      <c r="CJ1167" s="117"/>
      <c r="CP1167" s="117"/>
      <c r="CV1167" s="117"/>
      <c r="DB1167" s="117"/>
      <c r="DH1167" s="117"/>
      <c r="DN1167" s="117"/>
      <c r="DS1167" s="31" cm="1">
        <f t="array" ref="DS1167">_xlfn.TAKE(_xlfn.CHOOSECOLS(_xlfn.WRAPROWS($AG1167:$DR1167,6),2),1)</f>
        <v>45609</v>
      </c>
      <c r="DT1167" s="31" cm="1">
        <f t="array" ref="DT1167">_xlfn.TAKE(_xlfn._xlws.FILTER(_xlfn.CHOOSECOLS(_xlfn.WRAPROWS($AG1167:$DR1167,6),2),
(_xlfn.CHOOSECOLS(_xlfn.WRAPROWS($AG1167:$DR1167,6),3) = "0") +
(_xlfn.CHOOSECOLS(_xlfn.WRAPROWS($AG1167:$DR1167,6),3) = 0) +
(_xlfn.CHOOSECOLS(_xlfn.WRAPROWS($AG1167:$DR1167,6),3) = "0(CP)")),1)</f>
        <v>45609</v>
      </c>
    </row>
    <row r="1168" spans="1:124" s="43" customFormat="1" x14ac:dyDescent="0.45">
      <c r="A1168" s="152"/>
      <c r="B1168" s="58" t="s">
        <v>445</v>
      </c>
      <c r="C1168" s="135" t="s">
        <v>2242</v>
      </c>
      <c r="D1168" s="58" t="s">
        <v>61</v>
      </c>
      <c r="E1168" s="58" t="s">
        <v>2191</v>
      </c>
      <c r="F1168" s="58">
        <v>139830</v>
      </c>
      <c r="G1168" s="153"/>
      <c r="H1168" s="30" t="str">
        <f t="shared" si="244"/>
        <v>GUP-FF02-P1CYE-139830</v>
      </c>
      <c r="I1168" s="91" t="s">
        <v>8626</v>
      </c>
      <c r="J1168" s="153" t="s">
        <v>96</v>
      </c>
      <c r="K1168" s="31">
        <v>45618</v>
      </c>
      <c r="L1168" s="31"/>
      <c r="M1168" s="28" t="s">
        <v>2149</v>
      </c>
      <c r="N1168" s="29" t="s">
        <v>8622</v>
      </c>
      <c r="O1168" s="28" t="s">
        <v>52</v>
      </c>
      <c r="P1168" s="28"/>
      <c r="Q1168" s="28"/>
      <c r="R1168" s="28"/>
      <c r="S1168" s="28" t="s">
        <v>2151</v>
      </c>
      <c r="T1168" s="29" t="s">
        <v>67</v>
      </c>
      <c r="U1168" s="33" t="s">
        <v>8623</v>
      </c>
      <c r="V1168" s="34" t="s">
        <v>2151</v>
      </c>
      <c r="W1168" s="34">
        <v>3</v>
      </c>
      <c r="X1168" s="162">
        <v>45838</v>
      </c>
      <c r="Y1168" s="162">
        <v>45840</v>
      </c>
      <c r="Z1168" s="30"/>
      <c r="AA1168" s="119" t="str" cm="1">
        <f t="array" ref="AA1168">IF(AB1168="","",INDEX(AG1168:DR1168,_xlfn.XMATCH(AB1168,AG1168:DR1168)-1))</f>
        <v>DE-GUP-DT-E-24-266</v>
      </c>
      <c r="AB1168" s="120">
        <f t="shared" si="245"/>
        <v>45608</v>
      </c>
      <c r="AC1168" s="119" cm="1">
        <f t="array" ref="AC1168">IF(AB1168="","",INDEX(AG1168:DR1168,_xlfn.XMATCH(AB1168,AG1168:DR1168)+1))</f>
        <v>0</v>
      </c>
      <c r="AD1168" s="119" t="str" cm="1">
        <f t="array" ref="AD1168">IF(AE1168="","",INDEX(AG1168:DR1168,_xlfn.XMATCH(AE1168,AG1168:DR1168)-1))</f>
        <v>별도 메일접수 25-002</v>
      </c>
      <c r="AE1168" s="120">
        <f t="shared" si="246"/>
        <v>45729</v>
      </c>
      <c r="AF1168" s="119" t="str" cm="1">
        <f t="array" ref="AF1168">IF(AE1168="","",INDEX(AG1168:DR1168,_xlfn.XMATCH(AE1168,AG1168:DR1168)+1))</f>
        <v>AA</v>
      </c>
      <c r="AG1168" s="43" t="s">
        <v>8632</v>
      </c>
      <c r="AH1168" s="117">
        <v>45608</v>
      </c>
      <c r="AI1168" s="199">
        <v>0</v>
      </c>
      <c r="AJ1168" s="43" t="s">
        <v>8765</v>
      </c>
      <c r="AK1168" s="117">
        <v>45729</v>
      </c>
      <c r="AL1168" s="43" t="s">
        <v>8764</v>
      </c>
      <c r="AN1168" s="117"/>
      <c r="AQ1168" s="117"/>
      <c r="AT1168" s="117"/>
      <c r="AW1168" s="117"/>
      <c r="AZ1168" s="117"/>
      <c r="BC1168" s="117"/>
      <c r="BF1168" s="117"/>
      <c r="BI1168" s="117"/>
      <c r="BL1168" s="117"/>
      <c r="BR1168" s="117"/>
      <c r="BX1168" s="117"/>
      <c r="CD1168" s="117"/>
      <c r="CJ1168" s="117"/>
      <c r="CP1168" s="117"/>
      <c r="CV1168" s="117"/>
      <c r="DB1168" s="117"/>
      <c r="DH1168" s="117"/>
      <c r="DN1168" s="117"/>
      <c r="DS1168" s="31" cm="1">
        <f t="array" ref="DS1168">_xlfn.TAKE(_xlfn.CHOOSECOLS(_xlfn.WRAPROWS($AG1168:$DR1168,6),2),1)</f>
        <v>45608</v>
      </c>
      <c r="DT1168" s="31" cm="1">
        <f t="array" ref="DT1168">_xlfn.TAKE(_xlfn._xlws.FILTER(_xlfn.CHOOSECOLS(_xlfn.WRAPROWS($AG1168:$DR1168,6),2),
(_xlfn.CHOOSECOLS(_xlfn.WRAPROWS($AG1168:$DR1168,6),3) = "0") +
(_xlfn.CHOOSECOLS(_xlfn.WRAPROWS($AG1168:$DR1168,6),3) = 0) +
(_xlfn.CHOOSECOLS(_xlfn.WRAPROWS($AG1168:$DR1168,6),3) = "0(CP)")),1)</f>
        <v>45608</v>
      </c>
    </row>
    <row r="1169" spans="1:124" s="114" customFormat="1" x14ac:dyDescent="0.45">
      <c r="A1169" s="152"/>
      <c r="B1169" s="58" t="s">
        <v>445</v>
      </c>
      <c r="C1169" s="135" t="s">
        <v>2196</v>
      </c>
      <c r="D1169" s="58" t="s">
        <v>61</v>
      </c>
      <c r="E1169" s="58" t="s">
        <v>2191</v>
      </c>
      <c r="F1169" s="58">
        <v>139930</v>
      </c>
      <c r="G1169" s="153"/>
      <c r="H1169" s="30" t="str">
        <f t="shared" si="244"/>
        <v>GUP-FF03-P1CYE-139930</v>
      </c>
      <c r="I1169" s="91" t="s">
        <v>8621</v>
      </c>
      <c r="J1169" s="153" t="s">
        <v>96</v>
      </c>
      <c r="K1169" s="31">
        <v>45618</v>
      </c>
      <c r="L1169" s="31"/>
      <c r="M1169" s="28" t="s">
        <v>2149</v>
      </c>
      <c r="N1169" s="29" t="s">
        <v>8622</v>
      </c>
      <c r="O1169" s="28" t="s">
        <v>52</v>
      </c>
      <c r="P1169" s="28"/>
      <c r="Q1169" s="28"/>
      <c r="R1169" s="28"/>
      <c r="S1169" s="28" t="s">
        <v>2151</v>
      </c>
      <c r="T1169" s="29" t="s">
        <v>67</v>
      </c>
      <c r="U1169" s="33" t="s">
        <v>8623</v>
      </c>
      <c r="V1169" s="34" t="s">
        <v>2151</v>
      </c>
      <c r="W1169" s="34">
        <v>3</v>
      </c>
      <c r="X1169" s="162">
        <v>45838</v>
      </c>
      <c r="Y1169" s="162">
        <v>45840</v>
      </c>
      <c r="Z1169" s="30"/>
      <c r="AA1169" s="107" t="str" cm="1">
        <f t="array" ref="AA1169">IF(AB1169="","",INDEX(AG1169:DR1169,_xlfn.XMATCH(AB1169,AG1169:DR1169)-1))</f>
        <v>DE-GUP-DT-E-24-267</v>
      </c>
      <c r="AB1169" s="113">
        <f t="shared" si="245"/>
        <v>45608</v>
      </c>
      <c r="AC1169" s="107" cm="1">
        <f t="array" ref="AC1169">IF(AB1169="","",INDEX(AG1169:DR1169,_xlfn.XMATCH(AB1169,AG1169:DR1169)+1))</f>
        <v>0</v>
      </c>
      <c r="AD1169" s="107" t="str" cm="1">
        <f t="array" ref="AD1169">IF(AE1169="","",INDEX(AG1169:DR1169,_xlfn.XMATCH(AE1169,AG1169:DR1169)-1))</f>
        <v>별도 메일접수 25-004</v>
      </c>
      <c r="AE1169" s="113">
        <f t="shared" si="246"/>
        <v>45729</v>
      </c>
      <c r="AF1169" s="107" t="str" cm="1">
        <f t="array" ref="AF1169">IF(AE1169="","",INDEX(AG1169:DR1169,_xlfn.XMATCH(AE1169,AG1169:DR1169)+1))</f>
        <v>AA</v>
      </c>
      <c r="AG1169" s="43" t="s">
        <v>8633</v>
      </c>
      <c r="AH1169" s="117">
        <v>45608</v>
      </c>
      <c r="AI1169" s="199">
        <v>0</v>
      </c>
      <c r="AJ1169" s="43" t="s">
        <v>8767</v>
      </c>
      <c r="AK1169" s="117">
        <v>45729</v>
      </c>
      <c r="AL1169" s="43" t="s">
        <v>8764</v>
      </c>
      <c r="AN1169" s="115"/>
      <c r="AQ1169" s="115"/>
      <c r="AT1169" s="115"/>
      <c r="AW1169" s="115"/>
      <c r="AZ1169" s="115"/>
      <c r="BC1169" s="115"/>
      <c r="BF1169" s="115"/>
      <c r="BI1169" s="115"/>
      <c r="BL1169" s="115"/>
      <c r="BR1169" s="115"/>
      <c r="BX1169" s="115"/>
      <c r="CD1169" s="115"/>
      <c r="CJ1169" s="115"/>
      <c r="CP1169" s="115"/>
      <c r="CV1169" s="115"/>
      <c r="DB1169" s="115"/>
      <c r="DH1169" s="115"/>
      <c r="DN1169" s="115"/>
      <c r="DS1169" s="31" cm="1">
        <f t="array" ref="DS1169">_xlfn.TAKE(_xlfn.CHOOSECOLS(_xlfn.WRAPROWS($AG1169:$DR1169,6),2),1)</f>
        <v>45608</v>
      </c>
      <c r="DT1169" s="31" cm="1">
        <f t="array" ref="DT1169">_xlfn.TAKE(_xlfn._xlws.FILTER(_xlfn.CHOOSECOLS(_xlfn.WRAPROWS($AG1169:$DR1169,6),2),
(_xlfn.CHOOSECOLS(_xlfn.WRAPROWS($AG1169:$DR1169,6),3) = "0") +
(_xlfn.CHOOSECOLS(_xlfn.WRAPROWS($AG1169:$DR1169,6),3) = 0) +
(_xlfn.CHOOSECOLS(_xlfn.WRAPROWS($AG1169:$DR1169,6),3) = "0(CP)")),1)</f>
        <v>45608</v>
      </c>
    </row>
    <row r="1170" spans="1:124" s="114" customFormat="1" x14ac:dyDescent="0.45">
      <c r="A1170" s="38"/>
      <c r="B1170" s="148" t="s">
        <v>59</v>
      </c>
      <c r="C1170" s="149" t="s">
        <v>2484</v>
      </c>
      <c r="D1170" s="148" t="s">
        <v>61</v>
      </c>
      <c r="E1170" s="148" t="s">
        <v>62</v>
      </c>
      <c r="F1170" s="148" t="s">
        <v>2485</v>
      </c>
      <c r="G1170" s="29"/>
      <c r="H1170" s="30" t="str">
        <f t="shared" si="237"/>
        <v>GUP-UH00-P1ZEN-170006</v>
      </c>
      <c r="I1170" s="151" t="s">
        <v>2486</v>
      </c>
      <c r="J1170" s="29" t="s">
        <v>65</v>
      </c>
      <c r="K1170" s="31">
        <v>44391</v>
      </c>
      <c r="L1170" s="31">
        <v>44456</v>
      </c>
      <c r="M1170" s="28" t="s">
        <v>2487</v>
      </c>
      <c r="N1170" s="29" t="s">
        <v>2488</v>
      </c>
      <c r="O1170" s="29" t="s">
        <v>52</v>
      </c>
      <c r="P1170" s="29" t="s">
        <v>53</v>
      </c>
      <c r="Q1170" s="29"/>
      <c r="R1170" s="29"/>
      <c r="S1170" s="29"/>
      <c r="T1170" s="29" t="s">
        <v>67</v>
      </c>
      <c r="U1170" s="39" t="s">
        <v>68</v>
      </c>
      <c r="V1170" s="40" t="s">
        <v>2489</v>
      </c>
      <c r="W1170" s="34">
        <v>2</v>
      </c>
      <c r="X1170" s="162">
        <v>45838</v>
      </c>
      <c r="Y1170" s="162">
        <v>45840</v>
      </c>
      <c r="Z1170" s="30"/>
      <c r="AA1170" s="107" t="str" cm="1">
        <f t="array" ref="AA1170">IF(AB1170="","",INDEX(AG1170:DR1170,_xlfn.XMATCH(AB1170,AG1170:DR1170)-1))</f>
        <v>DHI-GUP-DT-22-071</v>
      </c>
      <c r="AB1170" s="113">
        <f t="shared" si="240"/>
        <v>44608</v>
      </c>
      <c r="AC1170" s="107" cm="1">
        <f t="array" ref="AC1170">IF(AB1170="","",INDEX(AG1170:DR1170,_xlfn.XMATCH(AB1170,AG1170:DR1170)+1))</f>
        <v>3</v>
      </c>
      <c r="AD1170" s="107" t="str" cm="1">
        <f t="array" ref="AD1170">IF(AE1170="","",INDEX(AG1170:DR1170,_xlfn.XMATCH(AE1170,AG1170:DR1170)-1))</f>
        <v>CRS-GUP-DHI-DT-22-242</v>
      </c>
      <c r="AE1170" s="113">
        <f t="shared" si="241"/>
        <v>44629</v>
      </c>
      <c r="AF1170" s="107" t="str" cm="1">
        <f t="array" ref="AF1170">IF(AE1170="","",INDEX(AG1170:DR1170,_xlfn.XMATCH(AE1170,AG1170:DR1170)+1))</f>
        <v>AA</v>
      </c>
      <c r="AG1170" s="114" t="s">
        <v>2490</v>
      </c>
      <c r="AH1170" s="115">
        <v>44370</v>
      </c>
      <c r="AI1170" s="198" t="s">
        <v>106</v>
      </c>
      <c r="AJ1170" s="114" t="s">
        <v>456</v>
      </c>
      <c r="AK1170" s="114" t="s">
        <v>456</v>
      </c>
      <c r="AL1170" s="114" t="s">
        <v>456</v>
      </c>
      <c r="AM1170" s="114" t="s">
        <v>2491</v>
      </c>
      <c r="AN1170" s="115">
        <v>44466</v>
      </c>
      <c r="AO1170" s="114">
        <v>0</v>
      </c>
      <c r="AP1170" s="114" t="s">
        <v>2492</v>
      </c>
      <c r="AQ1170" s="115">
        <v>44467</v>
      </c>
      <c r="AR1170" s="114" t="s">
        <v>1687</v>
      </c>
      <c r="AS1170" s="114" t="s">
        <v>2493</v>
      </c>
      <c r="AT1170" s="115">
        <v>44484</v>
      </c>
      <c r="AU1170" s="114">
        <v>1</v>
      </c>
      <c r="AV1170" s="114" t="s">
        <v>2494</v>
      </c>
      <c r="AW1170" s="115">
        <v>44498</v>
      </c>
      <c r="AX1170" s="114" t="s">
        <v>113</v>
      </c>
      <c r="AY1170" s="114" t="s">
        <v>2495</v>
      </c>
      <c r="AZ1170" s="115">
        <v>44547</v>
      </c>
      <c r="BA1170" s="114">
        <v>2</v>
      </c>
      <c r="BB1170" s="114" t="s">
        <v>2496</v>
      </c>
      <c r="BC1170" s="115">
        <v>44568</v>
      </c>
      <c r="BD1170" s="114" t="s">
        <v>113</v>
      </c>
      <c r="BE1170" s="114" t="s">
        <v>2497</v>
      </c>
      <c r="BF1170" s="115">
        <v>44608</v>
      </c>
      <c r="BG1170" s="114">
        <v>3</v>
      </c>
      <c r="BH1170" s="114" t="s">
        <v>2498</v>
      </c>
      <c r="BI1170" s="115">
        <v>44629</v>
      </c>
      <c r="BJ1170" s="114" t="s">
        <v>84</v>
      </c>
      <c r="BL1170" s="115"/>
      <c r="BR1170" s="115"/>
      <c r="BX1170" s="115"/>
      <c r="CD1170" s="115"/>
      <c r="CJ1170" s="115"/>
      <c r="CP1170" s="115"/>
      <c r="CV1170" s="115"/>
      <c r="DB1170" s="115"/>
      <c r="DH1170" s="115"/>
      <c r="DN1170" s="115"/>
      <c r="DS1170" s="31" cm="1">
        <f t="array" ref="DS1170">_xlfn.TAKE(_xlfn.CHOOSECOLS(_xlfn.WRAPROWS($AG1170:$DR1170,6),2),1)</f>
        <v>44370</v>
      </c>
      <c r="DT1170" s="31" cm="1">
        <f t="array" ref="DT1170">_xlfn.TAKE(_xlfn._xlws.FILTER(_xlfn.CHOOSECOLS(_xlfn.WRAPROWS($AG1170:$DR1170,6),2),
(_xlfn.CHOOSECOLS(_xlfn.WRAPROWS($AG1170:$DR1170,6),3) = "0") +
(_xlfn.CHOOSECOLS(_xlfn.WRAPROWS($AG1170:$DR1170,6),3) = 0) +
(_xlfn.CHOOSECOLS(_xlfn.WRAPROWS($AG1170:$DR1170,6),3) = "0(CP)")),1)</f>
        <v>44466</v>
      </c>
    </row>
    <row r="1171" spans="1:124" s="114" customFormat="1" x14ac:dyDescent="0.45">
      <c r="A1171" s="38"/>
      <c r="B1171" s="28" t="s">
        <v>59</v>
      </c>
      <c r="C1171" s="38" t="s">
        <v>2499</v>
      </c>
      <c r="D1171" s="28" t="s">
        <v>61</v>
      </c>
      <c r="E1171" s="28" t="s">
        <v>62</v>
      </c>
      <c r="F1171" s="28" t="s">
        <v>2500</v>
      </c>
      <c r="G1171" s="29"/>
      <c r="H1171" s="30" t="str">
        <f t="shared" si="237"/>
        <v>GUP-CC02-P1ZEN-170008</v>
      </c>
      <c r="I1171" s="30" t="s">
        <v>2501</v>
      </c>
      <c r="J1171" s="29" t="s">
        <v>65</v>
      </c>
      <c r="K1171" s="31">
        <v>44391</v>
      </c>
      <c r="L1171" s="31">
        <v>44821</v>
      </c>
      <c r="M1171" s="28" t="s">
        <v>2487</v>
      </c>
      <c r="N1171" s="29" t="s">
        <v>2488</v>
      </c>
      <c r="O1171" s="29" t="s">
        <v>52</v>
      </c>
      <c r="P1171" s="29" t="s">
        <v>53</v>
      </c>
      <c r="Q1171" s="29"/>
      <c r="R1171" s="29"/>
      <c r="S1171" s="29"/>
      <c r="T1171" s="29" t="s">
        <v>67</v>
      </c>
      <c r="U1171" s="39" t="s">
        <v>68</v>
      </c>
      <c r="V1171" s="40" t="s">
        <v>2489</v>
      </c>
      <c r="W1171" s="34">
        <v>2</v>
      </c>
      <c r="X1171" s="162">
        <v>45838</v>
      </c>
      <c r="Y1171" s="162">
        <v>45840</v>
      </c>
      <c r="Z1171" s="30"/>
      <c r="AA1171" s="107" t="str" cm="1">
        <f t="array" ref="AA1171">IF(AB1171="","",INDEX(AG1171:DR1171,_xlfn.XMATCH(AB1171,AG1171:DR1171)-1))</f>
        <v>DHI-GUP-DT-22-071</v>
      </c>
      <c r="AB1171" s="113">
        <f t="shared" si="240"/>
        <v>44608</v>
      </c>
      <c r="AC1171" s="107" cm="1">
        <f t="array" ref="AC1171">IF(AB1171="","",INDEX(AG1171:DR1171,_xlfn.XMATCH(AB1171,AG1171:DR1171)+1))</f>
        <v>3</v>
      </c>
      <c r="AD1171" s="107" t="str" cm="1">
        <f t="array" ref="AD1171">IF(AE1171="","",INDEX(AG1171:DR1171,_xlfn.XMATCH(AE1171,AG1171:DR1171)-1))</f>
        <v>CRS-GUP-DHI-DT-22-242</v>
      </c>
      <c r="AE1171" s="113">
        <f t="shared" si="241"/>
        <v>44629</v>
      </c>
      <c r="AF1171" s="107" t="str" cm="1">
        <f t="array" ref="AF1171">IF(AE1171="","",INDEX(AG1171:DR1171,_xlfn.XMATCH(AE1171,AG1171:DR1171)+1))</f>
        <v>AA</v>
      </c>
      <c r="AG1171" s="114" t="s">
        <v>2490</v>
      </c>
      <c r="AH1171" s="115">
        <v>44370</v>
      </c>
      <c r="AI1171" s="198" t="s">
        <v>106</v>
      </c>
      <c r="AJ1171" s="114" t="s">
        <v>456</v>
      </c>
      <c r="AK1171" s="114" t="s">
        <v>456</v>
      </c>
      <c r="AL1171" s="114" t="s">
        <v>456</v>
      </c>
      <c r="AM1171" s="114" t="s">
        <v>2491</v>
      </c>
      <c r="AN1171" s="115">
        <v>44466</v>
      </c>
      <c r="AO1171" s="114">
        <v>0</v>
      </c>
      <c r="AP1171" s="114" t="s">
        <v>2492</v>
      </c>
      <c r="AQ1171" s="115">
        <v>44467</v>
      </c>
      <c r="AR1171" s="114" t="s">
        <v>1687</v>
      </c>
      <c r="AS1171" s="114" t="s">
        <v>2493</v>
      </c>
      <c r="AT1171" s="115">
        <v>44484</v>
      </c>
      <c r="AU1171" s="114">
        <v>1</v>
      </c>
      <c r="AV1171" s="114" t="s">
        <v>2494</v>
      </c>
      <c r="AW1171" s="115">
        <v>44498</v>
      </c>
      <c r="AX1171" s="114" t="s">
        <v>113</v>
      </c>
      <c r="AY1171" s="114" t="s">
        <v>2495</v>
      </c>
      <c r="AZ1171" s="115">
        <v>44547</v>
      </c>
      <c r="BA1171" s="114">
        <v>2</v>
      </c>
      <c r="BB1171" s="114" t="s">
        <v>2496</v>
      </c>
      <c r="BC1171" s="115">
        <v>44568</v>
      </c>
      <c r="BD1171" s="114" t="s">
        <v>92</v>
      </c>
      <c r="BE1171" s="114" t="s">
        <v>2497</v>
      </c>
      <c r="BF1171" s="115">
        <v>44608</v>
      </c>
      <c r="BG1171" s="114">
        <v>3</v>
      </c>
      <c r="BH1171" s="114" t="s">
        <v>2498</v>
      </c>
      <c r="BI1171" s="115">
        <v>44629</v>
      </c>
      <c r="BJ1171" s="114" t="s">
        <v>84</v>
      </c>
      <c r="BL1171" s="115"/>
      <c r="BR1171" s="115"/>
      <c r="BX1171" s="115"/>
      <c r="CD1171" s="115"/>
      <c r="CJ1171" s="115"/>
      <c r="CP1171" s="115"/>
      <c r="CV1171" s="115"/>
      <c r="DB1171" s="115"/>
      <c r="DH1171" s="115"/>
      <c r="DN1171" s="115"/>
      <c r="DS1171" s="31" cm="1">
        <f t="array" ref="DS1171">_xlfn.TAKE(_xlfn.CHOOSECOLS(_xlfn.WRAPROWS($AG1171:$DR1171,6),2),1)</f>
        <v>44370</v>
      </c>
      <c r="DT1171" s="31" cm="1">
        <f t="array" ref="DT1171">_xlfn.TAKE(_xlfn._xlws.FILTER(_xlfn.CHOOSECOLS(_xlfn.WRAPROWS($AG1171:$DR1171,6),2),
(_xlfn.CHOOSECOLS(_xlfn.WRAPROWS($AG1171:$DR1171,6),3) = "0") +
(_xlfn.CHOOSECOLS(_xlfn.WRAPROWS($AG1171:$DR1171,6),3) = 0) +
(_xlfn.CHOOSECOLS(_xlfn.WRAPROWS($AG1171:$DR1171,6),3) = "0(CP)")),1)</f>
        <v>44466</v>
      </c>
    </row>
    <row r="1172" spans="1:124" s="43" customFormat="1" x14ac:dyDescent="0.45">
      <c r="A1172" s="29"/>
      <c r="B1172" s="28" t="s">
        <v>59</v>
      </c>
      <c r="C1172" s="29" t="s">
        <v>1100</v>
      </c>
      <c r="D1172" s="28" t="s">
        <v>61</v>
      </c>
      <c r="E1172" s="28" t="s">
        <v>1616</v>
      </c>
      <c r="F1172" s="28" t="s">
        <v>2502</v>
      </c>
      <c r="G1172" s="29"/>
      <c r="H1172" s="30" t="str">
        <f t="shared" si="237"/>
        <v>GUP-CC07-P1UMA-170012</v>
      </c>
      <c r="I1172" s="30" t="s">
        <v>2503</v>
      </c>
      <c r="J1172" s="29" t="s">
        <v>65</v>
      </c>
      <c r="K1172" s="31">
        <v>44641</v>
      </c>
      <c r="L1172" s="31">
        <v>44804</v>
      </c>
      <c r="M1172" s="28" t="s">
        <v>2487</v>
      </c>
      <c r="N1172" s="29" t="s">
        <v>2488</v>
      </c>
      <c r="O1172" s="29" t="s">
        <v>52</v>
      </c>
      <c r="P1172" s="29" t="s">
        <v>53</v>
      </c>
      <c r="Q1172" s="29"/>
      <c r="R1172" s="29"/>
      <c r="S1172" s="29"/>
      <c r="T1172" s="29" t="s">
        <v>67</v>
      </c>
      <c r="U1172" s="33" t="s">
        <v>2078</v>
      </c>
      <c r="V1172" s="34" t="s">
        <v>2489</v>
      </c>
      <c r="W1172" s="34">
        <v>2</v>
      </c>
      <c r="X1172" s="162">
        <v>45778</v>
      </c>
      <c r="Y1172" s="162">
        <v>45840</v>
      </c>
      <c r="Z1172" s="35"/>
      <c r="AA1172" s="119" t="str" cm="1">
        <f t="array" ref="AA1172">IF(AB1172="","",INDEX(AG1172:DR1172,_xlfn.XMATCH(AB1172,AG1172:DR1172)-1))</f>
        <v>DE-GUP-DT-E-23-645</v>
      </c>
      <c r="AB1172" s="120">
        <f t="shared" si="240"/>
        <v>45104</v>
      </c>
      <c r="AC1172" s="119" cm="1">
        <f t="array" ref="AC1172">IF(AB1172="","",INDEX(AG1172:DR1172,_xlfn.XMATCH(AB1172,AG1172:DR1172)+1))</f>
        <v>1</v>
      </c>
      <c r="AD1172" s="119" t="str" cm="1">
        <f t="array" ref="AD1172">IF(AE1172="","",INDEX(AG1172:DR1172,_xlfn.XMATCH(AE1172,AG1172:DR1172)-1))</f>
        <v>CRS-GUP-DHI-DT-22-936</v>
      </c>
      <c r="AE1172" s="120">
        <f t="shared" si="241"/>
        <v>44855</v>
      </c>
      <c r="AF1172" s="119" t="str" cm="1">
        <f t="array" ref="AF1172">IF(AE1172="","",INDEX(AG1172:DR1172,_xlfn.XMATCH(AE1172,AG1172:DR1172)+1))</f>
        <v>AA</v>
      </c>
      <c r="AG1172" s="43" t="s">
        <v>2504</v>
      </c>
      <c r="AH1172" s="117">
        <v>44628</v>
      </c>
      <c r="AI1172" s="199" t="s">
        <v>106</v>
      </c>
      <c r="AJ1172" s="43" t="s">
        <v>2505</v>
      </c>
      <c r="AK1172" s="117">
        <v>44637</v>
      </c>
      <c r="AL1172" s="43" t="s">
        <v>77</v>
      </c>
      <c r="AM1172" s="43" t="s">
        <v>2506</v>
      </c>
      <c r="AN1172" s="117">
        <v>44683</v>
      </c>
      <c r="AO1172" s="43" t="s">
        <v>52</v>
      </c>
      <c r="AP1172" s="43" t="s">
        <v>2507</v>
      </c>
      <c r="AQ1172" s="117">
        <v>44704</v>
      </c>
      <c r="AR1172" s="43" t="s">
        <v>92</v>
      </c>
      <c r="AS1172" s="43" t="s">
        <v>2508</v>
      </c>
      <c r="AT1172" s="117">
        <v>44760</v>
      </c>
      <c r="AU1172" s="43" t="s">
        <v>337</v>
      </c>
      <c r="AV1172" s="43" t="s">
        <v>2509</v>
      </c>
      <c r="AW1172" s="117">
        <v>44781</v>
      </c>
      <c r="AX1172" s="43" t="s">
        <v>92</v>
      </c>
      <c r="AY1172" s="43" t="s">
        <v>2510</v>
      </c>
      <c r="AZ1172" s="117">
        <v>44798</v>
      </c>
      <c r="BA1172" s="43" t="s">
        <v>82</v>
      </c>
      <c r="BB1172" s="43" t="s">
        <v>2511</v>
      </c>
      <c r="BC1172" s="117">
        <v>44816</v>
      </c>
      <c r="BD1172" s="43" t="s">
        <v>92</v>
      </c>
      <c r="BE1172" s="43" t="s">
        <v>2512</v>
      </c>
      <c r="BF1172" s="117">
        <v>44830</v>
      </c>
      <c r="BG1172" s="43" t="s">
        <v>418</v>
      </c>
      <c r="BH1172" s="43" t="s">
        <v>2513</v>
      </c>
      <c r="BI1172" s="117">
        <v>44830</v>
      </c>
      <c r="BJ1172" s="43" t="s">
        <v>84</v>
      </c>
      <c r="BK1172" s="43" t="s">
        <v>2514</v>
      </c>
      <c r="BL1172" s="117">
        <v>44833</v>
      </c>
      <c r="BM1172" s="43" t="s">
        <v>340</v>
      </c>
      <c r="BN1172" s="43" t="s">
        <v>5161</v>
      </c>
      <c r="BO1172" s="117">
        <v>44855</v>
      </c>
      <c r="BP1172" s="43" t="s">
        <v>84</v>
      </c>
      <c r="BQ1172" s="43" t="s">
        <v>7597</v>
      </c>
      <c r="BR1172" s="117">
        <v>45104</v>
      </c>
      <c r="BS1172" s="43">
        <v>1</v>
      </c>
      <c r="BX1172" s="117"/>
      <c r="CD1172" s="117"/>
      <c r="CJ1172" s="117"/>
      <c r="CP1172" s="117"/>
      <c r="CV1172" s="117"/>
      <c r="DB1172" s="117"/>
      <c r="DH1172" s="117"/>
      <c r="DN1172" s="117"/>
      <c r="DS1172" s="31" cm="1">
        <f t="array" ref="DS1172">_xlfn.TAKE(_xlfn.CHOOSECOLS(_xlfn.WRAPROWS($AG1172:$DR1172,6),2),1)</f>
        <v>44628</v>
      </c>
      <c r="DT1172" s="31" cm="1">
        <f t="array" ref="DT1172">_xlfn.TAKE(_xlfn._xlws.FILTER(_xlfn.CHOOSECOLS(_xlfn.WRAPROWS($AG1172:$DR1172,6),2),
(_xlfn.CHOOSECOLS(_xlfn.WRAPROWS($AG1172:$DR1172,6),3) = "0") +
(_xlfn.CHOOSECOLS(_xlfn.WRAPROWS($AG1172:$DR1172,6),3) = 0) +
(_xlfn.CHOOSECOLS(_xlfn.WRAPROWS($AG1172:$DR1172,6),3) = "0(CP)")),1)</f>
        <v>44833</v>
      </c>
    </row>
    <row r="1173" spans="1:124" s="43" customFormat="1" x14ac:dyDescent="0.45">
      <c r="A1173" s="29"/>
      <c r="B1173" s="28" t="s">
        <v>59</v>
      </c>
      <c r="C1173" s="29" t="s">
        <v>2499</v>
      </c>
      <c r="D1173" s="28" t="s">
        <v>61</v>
      </c>
      <c r="E1173" s="28" t="s">
        <v>1616</v>
      </c>
      <c r="F1173" s="28" t="s">
        <v>2515</v>
      </c>
      <c r="G1173" s="29"/>
      <c r="H1173" s="30" t="str">
        <f t="shared" si="237"/>
        <v>GUP-CC02-P1UMA-170014</v>
      </c>
      <c r="I1173" s="30" t="s">
        <v>2516</v>
      </c>
      <c r="J1173" s="29" t="s">
        <v>65</v>
      </c>
      <c r="K1173" s="31">
        <v>44641</v>
      </c>
      <c r="L1173" s="31">
        <v>44804</v>
      </c>
      <c r="M1173" s="28" t="s">
        <v>2487</v>
      </c>
      <c r="N1173" s="29" t="s">
        <v>2488</v>
      </c>
      <c r="O1173" s="29" t="s">
        <v>52</v>
      </c>
      <c r="P1173" s="29" t="s">
        <v>53</v>
      </c>
      <c r="Q1173" s="29"/>
      <c r="R1173" s="29"/>
      <c r="S1173" s="29"/>
      <c r="T1173" s="29" t="s">
        <v>67</v>
      </c>
      <c r="U1173" s="33" t="s">
        <v>2078</v>
      </c>
      <c r="V1173" s="34" t="s">
        <v>2489</v>
      </c>
      <c r="W1173" s="34">
        <v>3</v>
      </c>
      <c r="X1173" s="162">
        <v>45778</v>
      </c>
      <c r="Y1173" s="162">
        <v>45840</v>
      </c>
      <c r="Z1173" s="35"/>
      <c r="AA1173" s="119" t="str" cm="1">
        <f t="array" ref="AA1173">IF(AB1173="","",INDEX(AG1173:DR1173,_xlfn.XMATCH(AB1173,AG1173:DR1173)-1))</f>
        <v>DE-GUP-DT-E-23-645</v>
      </c>
      <c r="AB1173" s="120">
        <f t="shared" si="240"/>
        <v>45104</v>
      </c>
      <c r="AC1173" s="119" cm="1">
        <f t="array" ref="AC1173">IF(AB1173="","",INDEX(AG1173:DR1173,_xlfn.XMATCH(AB1173,AG1173:DR1173)+1))</f>
        <v>3</v>
      </c>
      <c r="AD1173" s="119" t="str" cm="1">
        <f t="array" ref="AD1173">IF(AE1173="","",INDEX(AG1173:DR1173,_xlfn.XMATCH(AE1173,AG1173:DR1173)-1))</f>
        <v>CRS-GUP-DHI-DT-22-1264</v>
      </c>
      <c r="AE1173" s="120">
        <f t="shared" si="241"/>
        <v>44911</v>
      </c>
      <c r="AF1173" s="119" t="str" cm="1">
        <f t="array" ref="AF1173">IF(AE1173="","",INDEX(AG1173:DR1173,_xlfn.XMATCH(AE1173,AG1173:DR1173)+1))</f>
        <v>AA</v>
      </c>
      <c r="AG1173" s="43" t="s">
        <v>2504</v>
      </c>
      <c r="AH1173" s="117">
        <v>44628</v>
      </c>
      <c r="AI1173" s="199" t="s">
        <v>106</v>
      </c>
      <c r="AJ1173" s="43" t="s">
        <v>2505</v>
      </c>
      <c r="AK1173" s="117">
        <v>44637</v>
      </c>
      <c r="AL1173" s="43" t="s">
        <v>77</v>
      </c>
      <c r="AM1173" s="43" t="s">
        <v>2506</v>
      </c>
      <c r="AN1173" s="117">
        <v>44683</v>
      </c>
      <c r="AO1173" s="43" t="s">
        <v>52</v>
      </c>
      <c r="AP1173" s="43" t="s">
        <v>2507</v>
      </c>
      <c r="AQ1173" s="117">
        <v>44704</v>
      </c>
      <c r="AR1173" s="43" t="s">
        <v>92</v>
      </c>
      <c r="AS1173" s="43" t="s">
        <v>2508</v>
      </c>
      <c r="AT1173" s="117">
        <v>44760</v>
      </c>
      <c r="AU1173" s="43" t="s">
        <v>337</v>
      </c>
      <c r="AV1173" s="43" t="s">
        <v>2509</v>
      </c>
      <c r="AW1173" s="117">
        <v>44781</v>
      </c>
      <c r="AX1173" s="43" t="s">
        <v>92</v>
      </c>
      <c r="AY1173" s="43" t="s">
        <v>2510</v>
      </c>
      <c r="AZ1173" s="117">
        <v>44798</v>
      </c>
      <c r="BA1173" s="43" t="s">
        <v>82</v>
      </c>
      <c r="BB1173" s="43" t="s">
        <v>2511</v>
      </c>
      <c r="BC1173" s="117">
        <v>44816</v>
      </c>
      <c r="BD1173" s="43" t="s">
        <v>92</v>
      </c>
      <c r="BE1173" s="43" t="s">
        <v>2512</v>
      </c>
      <c r="BF1173" s="117">
        <v>44830</v>
      </c>
      <c r="BG1173" s="43" t="s">
        <v>418</v>
      </c>
      <c r="BH1173" s="43" t="s">
        <v>2513</v>
      </c>
      <c r="BI1173" s="117">
        <v>44830</v>
      </c>
      <c r="BJ1173" s="43" t="s">
        <v>84</v>
      </c>
      <c r="BK1173" s="43" t="s">
        <v>2514</v>
      </c>
      <c r="BL1173" s="117">
        <v>44833</v>
      </c>
      <c r="BM1173" s="43" t="s">
        <v>340</v>
      </c>
      <c r="BN1173" s="43" t="s">
        <v>5161</v>
      </c>
      <c r="BO1173" s="117">
        <v>44855</v>
      </c>
      <c r="BP1173" s="43" t="s">
        <v>84</v>
      </c>
      <c r="BQ1173" s="43" t="s">
        <v>5207</v>
      </c>
      <c r="BR1173" s="117">
        <v>44861</v>
      </c>
      <c r="BS1173" s="43" t="s">
        <v>115</v>
      </c>
      <c r="BT1173" s="43" t="s">
        <v>5555</v>
      </c>
      <c r="BU1173" s="117">
        <v>44888</v>
      </c>
      <c r="BV1173" s="43" t="s">
        <v>84</v>
      </c>
      <c r="BW1173" s="43" t="s">
        <v>5596</v>
      </c>
      <c r="BX1173" s="117">
        <v>44893</v>
      </c>
      <c r="BY1173" s="43" t="s">
        <v>5597</v>
      </c>
      <c r="BZ1173" s="43" t="s">
        <v>5829</v>
      </c>
      <c r="CA1173" s="117">
        <v>44911</v>
      </c>
      <c r="CB1173" s="43" t="s">
        <v>84</v>
      </c>
      <c r="CC1173" s="43" t="s">
        <v>7597</v>
      </c>
      <c r="CD1173" s="117">
        <v>45104</v>
      </c>
      <c r="CE1173" s="43">
        <v>3</v>
      </c>
      <c r="CJ1173" s="117"/>
      <c r="CP1173" s="117"/>
      <c r="CV1173" s="117"/>
      <c r="DB1173" s="117"/>
      <c r="DH1173" s="117"/>
      <c r="DN1173" s="117"/>
      <c r="DS1173" s="31" cm="1">
        <f t="array" ref="DS1173">_xlfn.TAKE(_xlfn.CHOOSECOLS(_xlfn.WRAPROWS($AG1173:$DR1173,6),2),1)</f>
        <v>44628</v>
      </c>
      <c r="DT1173" s="31" cm="1">
        <f t="array" ref="DT1173">_xlfn.TAKE(_xlfn._xlws.FILTER(_xlfn.CHOOSECOLS(_xlfn.WRAPROWS($AG1173:$DR1173,6),2),
(_xlfn.CHOOSECOLS(_xlfn.WRAPROWS($AG1173:$DR1173,6),3) = "0") +
(_xlfn.CHOOSECOLS(_xlfn.WRAPROWS($AG1173:$DR1173,6),3) = 0) +
(_xlfn.CHOOSECOLS(_xlfn.WRAPROWS($AG1173:$DR1173,6),3) = "0(CP)")),1)</f>
        <v>44833</v>
      </c>
    </row>
    <row r="1174" spans="1:124" s="43" customFormat="1" x14ac:dyDescent="0.45">
      <c r="A1174" s="29"/>
      <c r="B1174" s="28" t="s">
        <v>59</v>
      </c>
      <c r="C1174" s="29" t="s">
        <v>2517</v>
      </c>
      <c r="D1174" s="28" t="s">
        <v>61</v>
      </c>
      <c r="E1174" s="28" t="s">
        <v>1616</v>
      </c>
      <c r="F1174" s="28" t="s">
        <v>2518</v>
      </c>
      <c r="G1174" s="29"/>
      <c r="H1174" s="30" t="str">
        <f t="shared" si="237"/>
        <v>GUP-CC04-P1UMA-170016</v>
      </c>
      <c r="I1174" s="30" t="s">
        <v>2519</v>
      </c>
      <c r="J1174" s="29" t="s">
        <v>542</v>
      </c>
      <c r="K1174" s="31">
        <v>44641</v>
      </c>
      <c r="L1174" s="31"/>
      <c r="M1174" s="28" t="s">
        <v>2487</v>
      </c>
      <c r="N1174" s="29" t="s">
        <v>2488</v>
      </c>
      <c r="O1174" s="29" t="s">
        <v>52</v>
      </c>
      <c r="P1174" s="29" t="s">
        <v>53</v>
      </c>
      <c r="Q1174" s="29"/>
      <c r="R1174" s="29"/>
      <c r="S1174" s="29"/>
      <c r="T1174" s="29" t="s">
        <v>67</v>
      </c>
      <c r="U1174" s="33" t="s">
        <v>2078</v>
      </c>
      <c r="V1174" s="34" t="s">
        <v>2489</v>
      </c>
      <c r="W1174" s="34">
        <v>3</v>
      </c>
      <c r="X1174" s="162">
        <v>45778</v>
      </c>
      <c r="Y1174" s="162">
        <v>45840</v>
      </c>
      <c r="Z1174" s="35"/>
      <c r="AA1174" s="119" t="str" cm="1">
        <f t="array" ref="AA1174">IF(AB1174="","",INDEX(AG1174:DR1174,_xlfn.XMATCH(AB1174,AG1174:DR1174)-1))</f>
        <v>DE-GUP-DT-E-24-296</v>
      </c>
      <c r="AB1174" s="120">
        <f t="shared" si="240"/>
        <v>45645</v>
      </c>
      <c r="AC1174" s="119" cm="1">
        <f t="array" ref="AC1174">IF(AB1174="","",INDEX(AG1174:DR1174,_xlfn.XMATCH(AB1174,AG1174:DR1174)+1))</f>
        <v>10</v>
      </c>
      <c r="AD1174" s="119" t="str" cm="1">
        <f t="array" ref="AD1174">IF(AE1174="","",INDEX(AG1174:DR1174,_xlfn.XMATCH(AE1174,AG1174:DR1174)-1))</f>
        <v>자체 CRS 개정 후 제출</v>
      </c>
      <c r="AE1174" s="120">
        <f t="shared" si="241"/>
        <v>45644</v>
      </c>
      <c r="AF1174" s="119" t="str" cm="1">
        <f t="array" ref="AF1174">IF(AE1174="","",INDEX(AG1174:DR1174,_xlfn.XMATCH(AE1174,AG1174:DR1174)+1))</f>
        <v>N/A</v>
      </c>
      <c r="AG1174" s="43" t="s">
        <v>2504</v>
      </c>
      <c r="AH1174" s="117">
        <v>44628</v>
      </c>
      <c r="AI1174" s="199" t="s">
        <v>71</v>
      </c>
      <c r="AJ1174" s="43" t="s">
        <v>2505</v>
      </c>
      <c r="AK1174" s="117">
        <v>44637</v>
      </c>
      <c r="AL1174" s="43" t="s">
        <v>92</v>
      </c>
      <c r="AM1174" s="43" t="s">
        <v>2506</v>
      </c>
      <c r="AN1174" s="117">
        <v>44683</v>
      </c>
      <c r="AO1174" s="43">
        <v>1</v>
      </c>
      <c r="AP1174" s="43" t="s">
        <v>2507</v>
      </c>
      <c r="AQ1174" s="117">
        <v>44704</v>
      </c>
      <c r="AR1174" s="43" t="s">
        <v>92</v>
      </c>
      <c r="AS1174" s="43" t="s">
        <v>2508</v>
      </c>
      <c r="AT1174" s="117">
        <v>44760</v>
      </c>
      <c r="AU1174" s="43">
        <v>2</v>
      </c>
      <c r="AV1174" s="43" t="s">
        <v>2509</v>
      </c>
      <c r="AW1174" s="117">
        <v>44781</v>
      </c>
      <c r="AX1174" s="43" t="s">
        <v>92</v>
      </c>
      <c r="AY1174" s="43" t="s">
        <v>2510</v>
      </c>
      <c r="AZ1174" s="117">
        <v>44798</v>
      </c>
      <c r="BA1174" s="43">
        <v>3</v>
      </c>
      <c r="BB1174" s="43" t="s">
        <v>2511</v>
      </c>
      <c r="BC1174" s="117">
        <v>44816</v>
      </c>
      <c r="BD1174" s="43" t="s">
        <v>92</v>
      </c>
      <c r="BE1174" s="43" t="s">
        <v>2512</v>
      </c>
      <c r="BF1174" s="117">
        <v>44830</v>
      </c>
      <c r="BG1174" s="43">
        <v>4</v>
      </c>
      <c r="BH1174" s="43" t="s">
        <v>2513</v>
      </c>
      <c r="BI1174" s="117">
        <v>44830</v>
      </c>
      <c r="BJ1174" s="43" t="s">
        <v>73</v>
      </c>
      <c r="BK1174" s="43" t="s">
        <v>2514</v>
      </c>
      <c r="BL1174" s="117">
        <v>44833</v>
      </c>
      <c r="BM1174" s="43">
        <v>5</v>
      </c>
      <c r="BN1174" s="43" t="s">
        <v>5161</v>
      </c>
      <c r="BO1174" s="117">
        <v>44855</v>
      </c>
      <c r="BP1174" s="43" t="s">
        <v>73</v>
      </c>
      <c r="BQ1174" s="43" t="s">
        <v>5207</v>
      </c>
      <c r="BR1174" s="117">
        <v>44861</v>
      </c>
      <c r="BS1174" s="43">
        <v>6</v>
      </c>
      <c r="BT1174" s="43" t="s">
        <v>5314</v>
      </c>
      <c r="BU1174" s="117">
        <v>44872</v>
      </c>
      <c r="BV1174" s="43" t="s">
        <v>73</v>
      </c>
      <c r="BW1174" s="43" t="s">
        <v>5596</v>
      </c>
      <c r="BX1174" s="117">
        <v>44893</v>
      </c>
      <c r="BY1174" s="43">
        <v>7</v>
      </c>
      <c r="BZ1174" s="43" t="s">
        <v>5829</v>
      </c>
      <c r="CA1174" s="117">
        <v>44911</v>
      </c>
      <c r="CB1174" s="43" t="s">
        <v>73</v>
      </c>
      <c r="CC1174" s="43" t="s">
        <v>6235</v>
      </c>
      <c r="CD1174" s="117">
        <v>44952</v>
      </c>
      <c r="CE1174" s="43">
        <v>8</v>
      </c>
      <c r="CF1174" s="43" t="s">
        <v>6573</v>
      </c>
      <c r="CG1174" s="117">
        <v>44980</v>
      </c>
      <c r="CH1174" s="43" t="s">
        <v>73</v>
      </c>
      <c r="CI1174" s="43" t="s">
        <v>7597</v>
      </c>
      <c r="CJ1174" s="117">
        <v>45104</v>
      </c>
      <c r="CK1174" s="43">
        <v>9</v>
      </c>
      <c r="CL1174" s="43" t="s">
        <v>7690</v>
      </c>
      <c r="CM1174" s="117">
        <v>45644</v>
      </c>
      <c r="CN1174" s="43" t="s">
        <v>456</v>
      </c>
      <c r="CO1174" s="43" t="s">
        <v>8675</v>
      </c>
      <c r="CP1174" s="117">
        <v>45645</v>
      </c>
      <c r="CQ1174" s="43">
        <v>10</v>
      </c>
      <c r="CV1174" s="117"/>
      <c r="DB1174" s="117"/>
      <c r="DH1174" s="117"/>
      <c r="DN1174" s="117"/>
      <c r="DS1174" s="31" cm="1">
        <f t="array" ref="DS1174">_xlfn.TAKE(_xlfn.CHOOSECOLS(_xlfn.WRAPROWS($AG1174:$DR1174,6),2),1)</f>
        <v>44628</v>
      </c>
      <c r="DT1174" s="31" cm="1">
        <f t="array" ref="DT1174">_xlfn.TAKE(_xlfn._xlws.FILTER(_xlfn.CHOOSECOLS(_xlfn.WRAPROWS($AG1174:$DR1174,6),2),
(_xlfn.CHOOSECOLS(_xlfn.WRAPROWS($AG1174:$DR1174,6),3) = "0") +
(_xlfn.CHOOSECOLS(_xlfn.WRAPROWS($AG1174:$DR1174,6),3) = 0) +
(_xlfn.CHOOSECOLS(_xlfn.WRAPROWS($AG1174:$DR1174,6),3) = "0(CP)")),1)</f>
        <v>44628</v>
      </c>
    </row>
    <row r="1175" spans="1:124" s="43" customFormat="1" x14ac:dyDescent="0.45">
      <c r="A1175" s="29"/>
      <c r="B1175" s="28" t="s">
        <v>59</v>
      </c>
      <c r="C1175" s="29" t="s">
        <v>2520</v>
      </c>
      <c r="D1175" s="28" t="s">
        <v>61</v>
      </c>
      <c r="E1175" s="28" t="s">
        <v>1616</v>
      </c>
      <c r="F1175" s="28" t="s">
        <v>2521</v>
      </c>
      <c r="G1175" s="29"/>
      <c r="H1175" s="30" t="str">
        <f t="shared" si="237"/>
        <v>GUP-CC03-P1UMA-170018</v>
      </c>
      <c r="I1175" s="30" t="s">
        <v>2522</v>
      </c>
      <c r="J1175" s="29" t="s">
        <v>542</v>
      </c>
      <c r="K1175" s="31">
        <v>44641</v>
      </c>
      <c r="L1175" s="31"/>
      <c r="M1175" s="28" t="s">
        <v>2487</v>
      </c>
      <c r="N1175" s="29" t="s">
        <v>2488</v>
      </c>
      <c r="O1175" s="29" t="s">
        <v>52</v>
      </c>
      <c r="P1175" s="29" t="s">
        <v>53</v>
      </c>
      <c r="Q1175" s="29"/>
      <c r="R1175" s="29"/>
      <c r="S1175" s="29"/>
      <c r="T1175" s="29" t="s">
        <v>67</v>
      </c>
      <c r="U1175" s="33" t="s">
        <v>2078</v>
      </c>
      <c r="V1175" s="34" t="s">
        <v>2489</v>
      </c>
      <c r="W1175" s="34">
        <v>3</v>
      </c>
      <c r="X1175" s="162">
        <v>45778</v>
      </c>
      <c r="Y1175" s="162">
        <v>45840</v>
      </c>
      <c r="Z1175" s="35"/>
      <c r="AA1175" s="119" t="str" cm="1">
        <f t="array" ref="AA1175">IF(AB1175="","",INDEX(AG1175:DR1175,_xlfn.XMATCH(AB1175,AG1175:DR1175)-1))</f>
        <v>DE-GUP-DT-E-23-645</v>
      </c>
      <c r="AB1175" s="120">
        <f t="shared" si="240"/>
        <v>45104</v>
      </c>
      <c r="AC1175" s="119" cm="1">
        <f t="array" ref="AC1175">IF(AB1175="","",INDEX(AG1175:DR1175,_xlfn.XMATCH(AB1175,AG1175:DR1175)+1))</f>
        <v>8</v>
      </c>
      <c r="AD1175" s="119" t="str" cm="1">
        <f t="array" ref="AD1175">IF(AE1175="","",INDEX(AG1175:DR1175,_xlfn.XMATCH(AE1175,AG1175:DR1175)-1))</f>
        <v>CRS-GUP-DHI-DT-22-1264</v>
      </c>
      <c r="AE1175" s="120">
        <f t="shared" si="241"/>
        <v>44911</v>
      </c>
      <c r="AF1175" s="119" t="str" cm="1">
        <f t="array" ref="AF1175">IF(AE1175="","",INDEX(AG1175:DR1175,_xlfn.XMATCH(AE1175,AG1175:DR1175)+1))</f>
        <v>NC</v>
      </c>
      <c r="AG1175" s="43" t="s">
        <v>2504</v>
      </c>
      <c r="AH1175" s="117">
        <v>44628</v>
      </c>
      <c r="AI1175" s="199" t="s">
        <v>71</v>
      </c>
      <c r="AJ1175" s="43" t="s">
        <v>2505</v>
      </c>
      <c r="AK1175" s="117">
        <v>44637</v>
      </c>
      <c r="AL1175" s="43" t="s">
        <v>73</v>
      </c>
      <c r="AM1175" s="43" t="s">
        <v>2506</v>
      </c>
      <c r="AN1175" s="117">
        <v>44683</v>
      </c>
      <c r="AO1175" s="43">
        <v>1</v>
      </c>
      <c r="AP1175" s="43" t="s">
        <v>2507</v>
      </c>
      <c r="AQ1175" s="117">
        <v>44704</v>
      </c>
      <c r="AR1175" s="43" t="s">
        <v>92</v>
      </c>
      <c r="AS1175" s="43" t="s">
        <v>2508</v>
      </c>
      <c r="AT1175" s="117">
        <v>44760</v>
      </c>
      <c r="AU1175" s="43">
        <v>2</v>
      </c>
      <c r="AV1175" s="43" t="s">
        <v>2509</v>
      </c>
      <c r="AW1175" s="117">
        <v>44781</v>
      </c>
      <c r="AX1175" s="43" t="s">
        <v>92</v>
      </c>
      <c r="AY1175" s="43" t="s">
        <v>2510</v>
      </c>
      <c r="AZ1175" s="117">
        <v>44798</v>
      </c>
      <c r="BA1175" s="43">
        <v>3</v>
      </c>
      <c r="BB1175" s="43" t="s">
        <v>2511</v>
      </c>
      <c r="BC1175" s="117">
        <v>44816</v>
      </c>
      <c r="BD1175" s="43" t="s">
        <v>92</v>
      </c>
      <c r="BE1175" s="43" t="s">
        <v>2512</v>
      </c>
      <c r="BF1175" s="117">
        <v>44830</v>
      </c>
      <c r="BG1175" s="43">
        <v>4</v>
      </c>
      <c r="BH1175" s="43" t="s">
        <v>2513</v>
      </c>
      <c r="BI1175" s="117">
        <v>44830</v>
      </c>
      <c r="BJ1175" s="43" t="s">
        <v>73</v>
      </c>
      <c r="BK1175" s="43" t="s">
        <v>2514</v>
      </c>
      <c r="BL1175" s="117">
        <v>44833</v>
      </c>
      <c r="BM1175" s="43">
        <v>5</v>
      </c>
      <c r="BN1175" s="43" t="s">
        <v>5161</v>
      </c>
      <c r="BO1175" s="117">
        <v>44855</v>
      </c>
      <c r="BP1175" s="43" t="s">
        <v>73</v>
      </c>
      <c r="BQ1175" s="43" t="s">
        <v>5207</v>
      </c>
      <c r="BR1175" s="117">
        <v>44861</v>
      </c>
      <c r="BS1175" s="43">
        <v>6</v>
      </c>
      <c r="BT1175" s="43" t="s">
        <v>5314</v>
      </c>
      <c r="BU1175" s="117">
        <v>44872</v>
      </c>
      <c r="BV1175" s="43" t="s">
        <v>73</v>
      </c>
      <c r="BW1175" s="43" t="s">
        <v>5596</v>
      </c>
      <c r="BX1175" s="117">
        <v>44893</v>
      </c>
      <c r="BY1175" s="43">
        <v>7</v>
      </c>
      <c r="BZ1175" s="43" t="s">
        <v>5829</v>
      </c>
      <c r="CA1175" s="117">
        <v>44911</v>
      </c>
      <c r="CB1175" s="43" t="s">
        <v>73</v>
      </c>
      <c r="CC1175" s="43" t="s">
        <v>7597</v>
      </c>
      <c r="CD1175" s="117">
        <v>45104</v>
      </c>
      <c r="CE1175" s="43">
        <v>8</v>
      </c>
      <c r="CJ1175" s="117"/>
      <c r="CP1175" s="117"/>
      <c r="CV1175" s="117"/>
      <c r="DB1175" s="117"/>
      <c r="DH1175" s="117"/>
      <c r="DN1175" s="117"/>
      <c r="DS1175" s="31" cm="1">
        <f t="array" ref="DS1175">_xlfn.TAKE(_xlfn.CHOOSECOLS(_xlfn.WRAPROWS($AG1175:$DR1175,6),2),1)</f>
        <v>44628</v>
      </c>
      <c r="DT1175" s="31" cm="1">
        <f t="array" ref="DT1175">_xlfn.TAKE(_xlfn._xlws.FILTER(_xlfn.CHOOSECOLS(_xlfn.WRAPROWS($AG1175:$DR1175,6),2),
(_xlfn.CHOOSECOLS(_xlfn.WRAPROWS($AG1175:$DR1175,6),3) = "0") +
(_xlfn.CHOOSECOLS(_xlfn.WRAPROWS($AG1175:$DR1175,6),3) = 0) +
(_xlfn.CHOOSECOLS(_xlfn.WRAPROWS($AG1175:$DR1175,6),3) = "0(CP)")),1)</f>
        <v>44628</v>
      </c>
    </row>
    <row r="1176" spans="1:124" s="43" customFormat="1" x14ac:dyDescent="0.45">
      <c r="A1176" s="29"/>
      <c r="B1176" s="28" t="s">
        <v>59</v>
      </c>
      <c r="C1176" s="29" t="s">
        <v>1100</v>
      </c>
      <c r="D1176" s="28" t="s">
        <v>61</v>
      </c>
      <c r="E1176" s="28" t="s">
        <v>2523</v>
      </c>
      <c r="F1176" s="28" t="s">
        <v>2524</v>
      </c>
      <c r="G1176" s="29"/>
      <c r="H1176" s="30" t="str">
        <f t="shared" si="237"/>
        <v>GUP-CC07-P1MPA-170020</v>
      </c>
      <c r="I1176" s="30" t="s">
        <v>2525</v>
      </c>
      <c r="J1176" s="29" t="s">
        <v>65</v>
      </c>
      <c r="K1176" s="31">
        <v>44591</v>
      </c>
      <c r="L1176" s="31">
        <v>44742</v>
      </c>
      <c r="M1176" s="28" t="s">
        <v>2487</v>
      </c>
      <c r="N1176" s="29" t="s">
        <v>2488</v>
      </c>
      <c r="O1176" s="29" t="s">
        <v>52</v>
      </c>
      <c r="P1176" s="29" t="s">
        <v>53</v>
      </c>
      <c r="Q1176" s="29"/>
      <c r="R1176" s="29"/>
      <c r="S1176" s="29"/>
      <c r="T1176" s="29" t="s">
        <v>67</v>
      </c>
      <c r="U1176" s="33" t="s">
        <v>2089</v>
      </c>
      <c r="V1176" s="34" t="s">
        <v>2489</v>
      </c>
      <c r="W1176" s="34">
        <v>2</v>
      </c>
      <c r="X1176" s="162">
        <v>45778</v>
      </c>
      <c r="Y1176" s="162">
        <v>45840</v>
      </c>
      <c r="Z1176" s="30"/>
      <c r="AA1176" s="119" t="str" cm="1">
        <f t="array" ref="AA1176">IF(AB1176="","",INDEX(AG1176:DR1176,_xlfn.XMATCH(AB1176,AG1176:DR1176)-1))</f>
        <v>DE-GUP-DT-E-23-644</v>
      </c>
      <c r="AB1176" s="120">
        <f t="shared" si="240"/>
        <v>45104</v>
      </c>
      <c r="AC1176" s="119" cm="1">
        <f t="array" ref="AC1176">IF(AB1176="","",INDEX(AG1176:DR1176,_xlfn.XMATCH(AB1176,AG1176:DR1176)+1))</f>
        <v>2</v>
      </c>
      <c r="AD1176" s="119" t="str" cm="1">
        <f t="array" ref="AD1176">IF(AE1176="","",INDEX(AG1176:DR1176,_xlfn.XMATCH(AE1176,AG1176:DR1176)-1))</f>
        <v>CRS-GUP-DHI-DT-23-2060</v>
      </c>
      <c r="AE1176" s="120">
        <f t="shared" si="241"/>
        <v>45122</v>
      </c>
      <c r="AF1176" s="119" t="str" cm="1">
        <f t="array" ref="AF1176">IF(AE1176="","",INDEX(AG1176:DR1176,_xlfn.XMATCH(AE1176,AG1176:DR1176)+1))</f>
        <v>AA</v>
      </c>
      <c r="AG1176" s="43" t="s">
        <v>2526</v>
      </c>
      <c r="AH1176" s="117">
        <v>44484</v>
      </c>
      <c r="AI1176" s="199" t="s">
        <v>106</v>
      </c>
      <c r="AJ1176" s="43" t="s">
        <v>2527</v>
      </c>
      <c r="AK1176" s="117">
        <v>44498</v>
      </c>
      <c r="AL1176" s="43" t="s">
        <v>361</v>
      </c>
      <c r="AM1176" s="43" t="s">
        <v>2528</v>
      </c>
      <c r="AN1176" s="117">
        <v>44552</v>
      </c>
      <c r="AO1176" s="43" t="s">
        <v>75</v>
      </c>
      <c r="AP1176" s="43" t="s">
        <v>2529</v>
      </c>
      <c r="AQ1176" s="117">
        <v>44572</v>
      </c>
      <c r="AR1176" s="43" t="s">
        <v>136</v>
      </c>
      <c r="AS1176" s="43" t="s">
        <v>2530</v>
      </c>
      <c r="AT1176" s="117">
        <v>44630</v>
      </c>
      <c r="AU1176" s="43" t="s">
        <v>79</v>
      </c>
      <c r="AV1176" s="43" t="s">
        <v>2531</v>
      </c>
      <c r="AW1176" s="117">
        <v>44649</v>
      </c>
      <c r="AX1176" s="43" t="s">
        <v>113</v>
      </c>
      <c r="AY1176" s="43" t="s">
        <v>2532</v>
      </c>
      <c r="AZ1176" s="117">
        <v>44757</v>
      </c>
      <c r="BA1176" s="43" t="s">
        <v>340</v>
      </c>
      <c r="BB1176" s="43" t="s">
        <v>2533</v>
      </c>
      <c r="BC1176" s="117">
        <v>44781</v>
      </c>
      <c r="BD1176" s="43" t="s">
        <v>113</v>
      </c>
      <c r="BE1176" s="43" t="s">
        <v>2534</v>
      </c>
      <c r="BF1176" s="117">
        <v>44798</v>
      </c>
      <c r="BG1176" s="43" t="s">
        <v>115</v>
      </c>
      <c r="BH1176" s="43" t="s">
        <v>2535</v>
      </c>
      <c r="BI1176" s="117">
        <v>44816</v>
      </c>
      <c r="BJ1176" s="43" t="s">
        <v>113</v>
      </c>
      <c r="BK1176" s="43" t="s">
        <v>7596</v>
      </c>
      <c r="BL1176" s="117">
        <v>45104</v>
      </c>
      <c r="BM1176" s="43">
        <v>2</v>
      </c>
      <c r="BN1176" s="43" t="s">
        <v>7712</v>
      </c>
      <c r="BO1176" s="117">
        <v>45122</v>
      </c>
      <c r="BP1176" s="43" t="s">
        <v>84</v>
      </c>
      <c r="BR1176" s="117"/>
      <c r="BX1176" s="117"/>
      <c r="CD1176" s="117"/>
      <c r="CJ1176" s="117"/>
      <c r="CP1176" s="117"/>
      <c r="CV1176" s="117"/>
      <c r="DB1176" s="117"/>
      <c r="DH1176" s="117"/>
      <c r="DN1176" s="117"/>
      <c r="DS1176" s="31" cm="1">
        <f t="array" ref="DS1176">_xlfn.TAKE(_xlfn.CHOOSECOLS(_xlfn.WRAPROWS($AG1176:$DR1176,6),2),1)</f>
        <v>44484</v>
      </c>
      <c r="DT1176" s="31" cm="1">
        <f t="array" ref="DT1176">_xlfn.TAKE(_xlfn._xlws.FILTER(_xlfn.CHOOSECOLS(_xlfn.WRAPROWS($AG1176:$DR1176,6),2),
(_xlfn.CHOOSECOLS(_xlfn.WRAPROWS($AG1176:$DR1176,6),3) = "0") +
(_xlfn.CHOOSECOLS(_xlfn.WRAPROWS($AG1176:$DR1176,6),3) = 0) +
(_xlfn.CHOOSECOLS(_xlfn.WRAPROWS($AG1176:$DR1176,6),3) = "0(CP)")),1)</f>
        <v>44757</v>
      </c>
    </row>
    <row r="1177" spans="1:124" s="43" customFormat="1" x14ac:dyDescent="0.45">
      <c r="A1177" s="29"/>
      <c r="B1177" s="28" t="s">
        <v>59</v>
      </c>
      <c r="C1177" s="29" t="s">
        <v>2499</v>
      </c>
      <c r="D1177" s="28" t="s">
        <v>61</v>
      </c>
      <c r="E1177" s="28" t="s">
        <v>2523</v>
      </c>
      <c r="F1177" s="28" t="s">
        <v>2536</v>
      </c>
      <c r="G1177" s="29"/>
      <c r="H1177" s="30" t="str">
        <f t="shared" si="237"/>
        <v>GUP-CC02-P1MPA-170022</v>
      </c>
      <c r="I1177" s="30" t="s">
        <v>2537</v>
      </c>
      <c r="J1177" s="29" t="s">
        <v>65</v>
      </c>
      <c r="K1177" s="31">
        <v>44591</v>
      </c>
      <c r="L1177" s="31">
        <v>44742</v>
      </c>
      <c r="M1177" s="28" t="s">
        <v>2487</v>
      </c>
      <c r="N1177" s="29" t="s">
        <v>2488</v>
      </c>
      <c r="O1177" s="29" t="s">
        <v>52</v>
      </c>
      <c r="P1177" s="29" t="s">
        <v>53</v>
      </c>
      <c r="Q1177" s="29"/>
      <c r="R1177" s="29"/>
      <c r="S1177" s="29"/>
      <c r="T1177" s="29" t="s">
        <v>67</v>
      </c>
      <c r="U1177" s="33" t="s">
        <v>2089</v>
      </c>
      <c r="V1177" s="34" t="s">
        <v>2489</v>
      </c>
      <c r="W1177" s="34">
        <v>3</v>
      </c>
      <c r="X1177" s="162">
        <v>45778</v>
      </c>
      <c r="Y1177" s="162">
        <v>45840</v>
      </c>
      <c r="Z1177" s="30"/>
      <c r="AA1177" s="119" t="str" cm="1">
        <f t="array" ref="AA1177">IF(AB1177="","",INDEX(AG1177:DR1177,_xlfn.XMATCH(AB1177,AG1177:DR1177)-1))</f>
        <v>DE-GUP-DT-E-22-996</v>
      </c>
      <c r="AB1177" s="120">
        <f t="shared" si="240"/>
        <v>44893</v>
      </c>
      <c r="AC1177" s="119" cm="1">
        <f t="array" ref="AC1177">IF(AB1177="","",INDEX(AG1177:DR1177,_xlfn.XMATCH(AB1177,AG1177:DR1177)+1))</f>
        <v>2</v>
      </c>
      <c r="AD1177" s="119" t="str" cm="1">
        <f t="array" ref="AD1177">IF(AE1177="","",INDEX(AG1177:DR1177,_xlfn.XMATCH(AE1177,AG1177:DR1177)-1))</f>
        <v>CRS-GUP-DHI-DT-22-1263</v>
      </c>
      <c r="AE1177" s="120">
        <f t="shared" si="241"/>
        <v>44911</v>
      </c>
      <c r="AF1177" s="119" t="str" cm="1">
        <f t="array" ref="AF1177">IF(AE1177="","",INDEX(AG1177:DR1177,_xlfn.XMATCH(AE1177,AG1177:DR1177)+1))</f>
        <v>AA</v>
      </c>
      <c r="AG1177" s="43" t="s">
        <v>2526</v>
      </c>
      <c r="AH1177" s="117">
        <v>44484</v>
      </c>
      <c r="AI1177" s="199" t="s">
        <v>106</v>
      </c>
      <c r="AJ1177" s="43" t="s">
        <v>2527</v>
      </c>
      <c r="AK1177" s="117">
        <v>44498</v>
      </c>
      <c r="AL1177" s="43" t="s">
        <v>361</v>
      </c>
      <c r="AM1177" s="43" t="s">
        <v>2528</v>
      </c>
      <c r="AN1177" s="117">
        <v>44552</v>
      </c>
      <c r="AO1177" s="43" t="s">
        <v>75</v>
      </c>
      <c r="AP1177" s="43" t="s">
        <v>2529</v>
      </c>
      <c r="AQ1177" s="117">
        <v>44572</v>
      </c>
      <c r="AR1177" s="43" t="s">
        <v>136</v>
      </c>
      <c r="AS1177" s="43" t="s">
        <v>2530</v>
      </c>
      <c r="AT1177" s="117">
        <v>44630</v>
      </c>
      <c r="AU1177" s="43" t="s">
        <v>79</v>
      </c>
      <c r="AV1177" s="43" t="s">
        <v>2531</v>
      </c>
      <c r="AW1177" s="117">
        <v>44649</v>
      </c>
      <c r="AX1177" s="43" t="s">
        <v>113</v>
      </c>
      <c r="AY1177" s="43" t="s">
        <v>2532</v>
      </c>
      <c r="AZ1177" s="117">
        <v>44757</v>
      </c>
      <c r="BA1177" s="43" t="s">
        <v>340</v>
      </c>
      <c r="BB1177" s="43" t="s">
        <v>2533</v>
      </c>
      <c r="BC1177" s="117">
        <v>44781</v>
      </c>
      <c r="BD1177" s="43" t="s">
        <v>113</v>
      </c>
      <c r="BE1177" s="43" t="s">
        <v>2534</v>
      </c>
      <c r="BF1177" s="117">
        <v>44798</v>
      </c>
      <c r="BG1177" s="43">
        <v>1</v>
      </c>
      <c r="BH1177" s="43" t="s">
        <v>2535</v>
      </c>
      <c r="BI1177" s="117">
        <v>44816</v>
      </c>
      <c r="BJ1177" s="43" t="s">
        <v>113</v>
      </c>
      <c r="BK1177" s="43" t="s">
        <v>5595</v>
      </c>
      <c r="BL1177" s="117">
        <v>44893</v>
      </c>
      <c r="BM1177" s="43">
        <v>2</v>
      </c>
      <c r="BN1177" s="43" t="s">
        <v>5828</v>
      </c>
      <c r="BO1177" s="117">
        <v>44911</v>
      </c>
      <c r="BP1177" s="43" t="s">
        <v>84</v>
      </c>
      <c r="BR1177" s="117"/>
      <c r="BX1177" s="117"/>
      <c r="CD1177" s="117"/>
      <c r="CJ1177" s="117"/>
      <c r="CP1177" s="117"/>
      <c r="CV1177" s="117"/>
      <c r="DB1177" s="117"/>
      <c r="DH1177" s="117"/>
      <c r="DN1177" s="117"/>
      <c r="DS1177" s="31" cm="1">
        <f t="array" ref="DS1177">_xlfn.TAKE(_xlfn.CHOOSECOLS(_xlfn.WRAPROWS($AG1177:$DR1177,6),2),1)</f>
        <v>44484</v>
      </c>
      <c r="DT1177" s="31" cm="1">
        <f t="array" ref="DT1177">_xlfn.TAKE(_xlfn._xlws.FILTER(_xlfn.CHOOSECOLS(_xlfn.WRAPROWS($AG1177:$DR1177,6),2),
(_xlfn.CHOOSECOLS(_xlfn.WRAPROWS($AG1177:$DR1177,6),3) = "0") +
(_xlfn.CHOOSECOLS(_xlfn.WRAPROWS($AG1177:$DR1177,6),3) = 0) +
(_xlfn.CHOOSECOLS(_xlfn.WRAPROWS($AG1177:$DR1177,6),3) = "0(CP)")),1)</f>
        <v>44757</v>
      </c>
    </row>
    <row r="1178" spans="1:124" s="114" customFormat="1" x14ac:dyDescent="0.45">
      <c r="A1178" s="38"/>
      <c r="B1178" s="28" t="s">
        <v>59</v>
      </c>
      <c r="C1178" s="38" t="s">
        <v>2517</v>
      </c>
      <c r="D1178" s="28" t="s">
        <v>61</v>
      </c>
      <c r="E1178" s="28" t="s">
        <v>2523</v>
      </c>
      <c r="F1178" s="28" t="s">
        <v>2538</v>
      </c>
      <c r="G1178" s="38"/>
      <c r="H1178" s="30" t="str">
        <f t="shared" si="237"/>
        <v>GUP-CC04-P1MPA-170024</v>
      </c>
      <c r="I1178" s="41" t="s">
        <v>2539</v>
      </c>
      <c r="J1178" s="29" t="s">
        <v>542</v>
      </c>
      <c r="K1178" s="31">
        <v>44591</v>
      </c>
      <c r="L1178" s="31"/>
      <c r="M1178" s="28" t="s">
        <v>2487</v>
      </c>
      <c r="N1178" s="29" t="s">
        <v>2488</v>
      </c>
      <c r="O1178" s="29" t="s">
        <v>52</v>
      </c>
      <c r="P1178" s="29" t="s">
        <v>53</v>
      </c>
      <c r="Q1178" s="29"/>
      <c r="R1178" s="29"/>
      <c r="S1178" s="29"/>
      <c r="T1178" s="29" t="s">
        <v>67</v>
      </c>
      <c r="U1178" s="39" t="s">
        <v>2089</v>
      </c>
      <c r="V1178" s="40" t="s">
        <v>2489</v>
      </c>
      <c r="W1178" s="34">
        <v>3</v>
      </c>
      <c r="X1178" s="162">
        <v>45778</v>
      </c>
      <c r="Y1178" s="162">
        <v>45840</v>
      </c>
      <c r="Z1178" s="30"/>
      <c r="AA1178" s="107" t="str" cm="1">
        <f t="array" ref="AA1178">IF(AB1178="","",INDEX(AG1178:DR1178,_xlfn.XMATCH(AB1178,AG1178:DR1178)-1))</f>
        <v>DE-GUP-DT-E-22-996</v>
      </c>
      <c r="AB1178" s="113">
        <f t="shared" si="240"/>
        <v>44893</v>
      </c>
      <c r="AC1178" s="107" cm="1">
        <f t="array" ref="AC1178">IF(AB1178="","",INDEX(AG1178:DR1178,_xlfn.XMATCH(AB1178,AG1178:DR1178)+1))</f>
        <v>5</v>
      </c>
      <c r="AD1178" s="107" t="str" cm="1">
        <f t="array" ref="AD1178">IF(AE1178="","",INDEX(AG1178:DR1178,_xlfn.XMATCH(AE1178,AG1178:DR1178)-1))</f>
        <v>CRS-GUP-DHI-DT-22-1263</v>
      </c>
      <c r="AE1178" s="113">
        <f t="shared" si="241"/>
        <v>44911</v>
      </c>
      <c r="AF1178" s="107" t="str" cm="1">
        <f t="array" ref="AF1178">IF(AE1178="","",INDEX(AG1178:DR1178,_xlfn.XMATCH(AE1178,AG1178:DR1178)+1))</f>
        <v>NC</v>
      </c>
      <c r="AG1178" s="114" t="s">
        <v>2526</v>
      </c>
      <c r="AH1178" s="115">
        <v>44484</v>
      </c>
      <c r="AI1178" s="198" t="s">
        <v>71</v>
      </c>
      <c r="AJ1178" s="114" t="s">
        <v>2527</v>
      </c>
      <c r="AK1178" s="115">
        <v>44498</v>
      </c>
      <c r="AL1178" s="114" t="s">
        <v>92</v>
      </c>
      <c r="AM1178" s="114" t="s">
        <v>2528</v>
      </c>
      <c r="AN1178" s="115">
        <v>44552</v>
      </c>
      <c r="AO1178" s="114" t="s">
        <v>369</v>
      </c>
      <c r="AP1178" s="114" t="s">
        <v>2529</v>
      </c>
      <c r="AQ1178" s="115">
        <v>44572</v>
      </c>
      <c r="AR1178" s="114" t="s">
        <v>77</v>
      </c>
      <c r="AS1178" s="114" t="s">
        <v>2530</v>
      </c>
      <c r="AT1178" s="115">
        <v>44630</v>
      </c>
      <c r="AU1178" s="114" t="s">
        <v>371</v>
      </c>
      <c r="AV1178" s="114" t="s">
        <v>2531</v>
      </c>
      <c r="AW1178" s="115">
        <v>44649</v>
      </c>
      <c r="AX1178" s="114" t="s">
        <v>73</v>
      </c>
      <c r="AY1178" s="114" t="s">
        <v>2532</v>
      </c>
      <c r="AZ1178" s="115">
        <v>44757</v>
      </c>
      <c r="BA1178" s="114">
        <v>3</v>
      </c>
      <c r="BB1178" s="114" t="s">
        <v>2533</v>
      </c>
      <c r="BC1178" s="115">
        <v>44781</v>
      </c>
      <c r="BD1178" s="114" t="s">
        <v>73</v>
      </c>
      <c r="BE1178" s="114" t="s">
        <v>2534</v>
      </c>
      <c r="BF1178" s="115">
        <v>44798</v>
      </c>
      <c r="BG1178" s="114">
        <v>4</v>
      </c>
      <c r="BH1178" s="114" t="s">
        <v>2535</v>
      </c>
      <c r="BI1178" s="115">
        <v>44816</v>
      </c>
      <c r="BJ1178" s="114" t="s">
        <v>73</v>
      </c>
      <c r="BK1178" s="114" t="s">
        <v>5595</v>
      </c>
      <c r="BL1178" s="115">
        <v>44893</v>
      </c>
      <c r="BM1178" s="114">
        <v>5</v>
      </c>
      <c r="BN1178" s="114" t="s">
        <v>5828</v>
      </c>
      <c r="BO1178" s="115">
        <v>44911</v>
      </c>
      <c r="BP1178" s="114" t="s">
        <v>73</v>
      </c>
      <c r="BR1178" s="115"/>
      <c r="BX1178" s="115"/>
      <c r="CD1178" s="115"/>
      <c r="CJ1178" s="115"/>
      <c r="CP1178" s="115"/>
      <c r="CV1178" s="115"/>
      <c r="DB1178" s="115"/>
      <c r="DH1178" s="115"/>
      <c r="DN1178" s="115"/>
      <c r="DS1178" s="31" cm="1">
        <f t="array" ref="DS1178">_xlfn.TAKE(_xlfn.CHOOSECOLS(_xlfn.WRAPROWS($AG1178:$DR1178,6),2),1)</f>
        <v>44484</v>
      </c>
      <c r="DT1178" s="31" cm="1">
        <f t="array" ref="DT1178">_xlfn.TAKE(_xlfn._xlws.FILTER(_xlfn.CHOOSECOLS(_xlfn.WRAPROWS($AG1178:$DR1178,6),2),
(_xlfn.CHOOSECOLS(_xlfn.WRAPROWS($AG1178:$DR1178,6),3) = "0") +
(_xlfn.CHOOSECOLS(_xlfn.WRAPROWS($AG1178:$DR1178,6),3) = 0) +
(_xlfn.CHOOSECOLS(_xlfn.WRAPROWS($AG1178:$DR1178,6),3) = "0(CP)")),1)</f>
        <v>44484</v>
      </c>
    </row>
    <row r="1179" spans="1:124" s="114" customFormat="1" x14ac:dyDescent="0.45">
      <c r="A1179" s="38"/>
      <c r="B1179" s="28" t="s">
        <v>59</v>
      </c>
      <c r="C1179" s="38" t="s">
        <v>2520</v>
      </c>
      <c r="D1179" s="28" t="s">
        <v>61</v>
      </c>
      <c r="E1179" s="28" t="s">
        <v>2523</v>
      </c>
      <c r="F1179" s="28" t="s">
        <v>2540</v>
      </c>
      <c r="G1179" s="38"/>
      <c r="H1179" s="30" t="str">
        <f t="shared" si="237"/>
        <v>GUP-CC03-P1MPA-170026</v>
      </c>
      <c r="I1179" s="41" t="s">
        <v>2541</v>
      </c>
      <c r="J1179" s="29" t="s">
        <v>542</v>
      </c>
      <c r="K1179" s="31">
        <v>44591</v>
      </c>
      <c r="L1179" s="31"/>
      <c r="M1179" s="28" t="s">
        <v>2487</v>
      </c>
      <c r="N1179" s="29" t="s">
        <v>2488</v>
      </c>
      <c r="O1179" s="29" t="s">
        <v>52</v>
      </c>
      <c r="P1179" s="29" t="s">
        <v>53</v>
      </c>
      <c r="Q1179" s="29"/>
      <c r="R1179" s="29"/>
      <c r="S1179" s="29"/>
      <c r="T1179" s="29" t="s">
        <v>67</v>
      </c>
      <c r="U1179" s="39" t="s">
        <v>2089</v>
      </c>
      <c r="V1179" s="40" t="s">
        <v>2489</v>
      </c>
      <c r="W1179" s="34">
        <v>3</v>
      </c>
      <c r="X1179" s="162">
        <v>45778</v>
      </c>
      <c r="Y1179" s="162">
        <v>45840</v>
      </c>
      <c r="Z1179" s="30"/>
      <c r="AA1179" s="107" t="str" cm="1">
        <f t="array" ref="AA1179">IF(AB1179="","",INDEX(AG1179:DR1179,_xlfn.XMATCH(AB1179,AG1179:DR1179)-1))</f>
        <v>DE-GUP-DT-E-22-996</v>
      </c>
      <c r="AB1179" s="113">
        <f t="shared" si="240"/>
        <v>44893</v>
      </c>
      <c r="AC1179" s="107" cm="1">
        <f t="array" ref="AC1179">IF(AB1179="","",INDEX(AG1179:DR1179,_xlfn.XMATCH(AB1179,AG1179:DR1179)+1))</f>
        <v>5</v>
      </c>
      <c r="AD1179" s="107" t="str" cm="1">
        <f t="array" ref="AD1179">IF(AE1179="","",INDEX(AG1179:DR1179,_xlfn.XMATCH(AE1179,AG1179:DR1179)-1))</f>
        <v>CRS-GUP-DHI-DT-22-1263</v>
      </c>
      <c r="AE1179" s="113">
        <f t="shared" si="241"/>
        <v>44911</v>
      </c>
      <c r="AF1179" s="107" t="str" cm="1">
        <f t="array" ref="AF1179">IF(AE1179="","",INDEX(AG1179:DR1179,_xlfn.XMATCH(AE1179,AG1179:DR1179)+1))</f>
        <v>NC</v>
      </c>
      <c r="AG1179" s="114" t="s">
        <v>2526</v>
      </c>
      <c r="AH1179" s="115">
        <v>44484</v>
      </c>
      <c r="AI1179" s="198" t="s">
        <v>71</v>
      </c>
      <c r="AJ1179" s="114" t="s">
        <v>2527</v>
      </c>
      <c r="AK1179" s="115">
        <v>44498</v>
      </c>
      <c r="AL1179" s="114" t="s">
        <v>92</v>
      </c>
      <c r="AM1179" s="114" t="s">
        <v>2528</v>
      </c>
      <c r="AN1179" s="115">
        <v>44552</v>
      </c>
      <c r="AO1179" s="114" t="s">
        <v>369</v>
      </c>
      <c r="AP1179" s="114" t="s">
        <v>2529</v>
      </c>
      <c r="AQ1179" s="115">
        <v>44572</v>
      </c>
      <c r="AR1179" s="114" t="s">
        <v>77</v>
      </c>
      <c r="AS1179" s="114" t="s">
        <v>2530</v>
      </c>
      <c r="AT1179" s="115">
        <v>44630</v>
      </c>
      <c r="AU1179" s="114" t="s">
        <v>371</v>
      </c>
      <c r="AV1179" s="114" t="s">
        <v>2531</v>
      </c>
      <c r="AW1179" s="115">
        <v>44649</v>
      </c>
      <c r="AX1179" s="114" t="s">
        <v>92</v>
      </c>
      <c r="AY1179" s="114" t="s">
        <v>2532</v>
      </c>
      <c r="AZ1179" s="115">
        <v>44757</v>
      </c>
      <c r="BA1179" s="114">
        <v>3</v>
      </c>
      <c r="BB1179" s="114" t="s">
        <v>2533</v>
      </c>
      <c r="BC1179" s="115">
        <v>44781</v>
      </c>
      <c r="BD1179" s="114" t="s">
        <v>73</v>
      </c>
      <c r="BE1179" s="114" t="s">
        <v>2534</v>
      </c>
      <c r="BF1179" s="115">
        <v>44798</v>
      </c>
      <c r="BG1179" s="114">
        <v>4</v>
      </c>
      <c r="BH1179" s="114" t="s">
        <v>2535</v>
      </c>
      <c r="BI1179" s="115">
        <v>44816</v>
      </c>
      <c r="BJ1179" s="114" t="s">
        <v>73</v>
      </c>
      <c r="BK1179" s="114" t="s">
        <v>5595</v>
      </c>
      <c r="BL1179" s="115">
        <v>44893</v>
      </c>
      <c r="BM1179" s="114">
        <v>5</v>
      </c>
      <c r="BN1179" s="114" t="s">
        <v>5828</v>
      </c>
      <c r="BO1179" s="115">
        <v>44911</v>
      </c>
      <c r="BP1179" s="114" t="s">
        <v>73</v>
      </c>
      <c r="BR1179" s="115"/>
      <c r="BX1179" s="115"/>
      <c r="CD1179" s="115"/>
      <c r="CJ1179" s="115"/>
      <c r="CP1179" s="115"/>
      <c r="CV1179" s="115"/>
      <c r="DB1179" s="115"/>
      <c r="DH1179" s="115"/>
      <c r="DN1179" s="115"/>
      <c r="DS1179" s="31" cm="1">
        <f t="array" ref="DS1179">_xlfn.TAKE(_xlfn.CHOOSECOLS(_xlfn.WRAPROWS($AG1179:$DR1179,6),2),1)</f>
        <v>44484</v>
      </c>
      <c r="DT1179" s="31" cm="1">
        <f t="array" ref="DT1179">_xlfn.TAKE(_xlfn._xlws.FILTER(_xlfn.CHOOSECOLS(_xlfn.WRAPROWS($AG1179:$DR1179,6),2),
(_xlfn.CHOOSECOLS(_xlfn.WRAPROWS($AG1179:$DR1179,6),3) = "0") +
(_xlfn.CHOOSECOLS(_xlfn.WRAPROWS($AG1179:$DR1179,6),3) = 0) +
(_xlfn.CHOOSECOLS(_xlfn.WRAPROWS($AG1179:$DR1179,6),3) = "0(CP)")),1)</f>
        <v>44484</v>
      </c>
    </row>
    <row r="1180" spans="1:124" s="43" customFormat="1" x14ac:dyDescent="0.45">
      <c r="A1180" s="29"/>
      <c r="B1180" s="28" t="s">
        <v>59</v>
      </c>
      <c r="C1180" s="29" t="s">
        <v>1100</v>
      </c>
      <c r="D1180" s="28" t="s">
        <v>61</v>
      </c>
      <c r="E1180" s="28" t="s">
        <v>2542</v>
      </c>
      <c r="F1180" s="28" t="s">
        <v>2543</v>
      </c>
      <c r="G1180" s="29"/>
      <c r="H1180" s="30" t="str">
        <f t="shared" si="237"/>
        <v>GUP-CC07-P1UBG-170028</v>
      </c>
      <c r="I1180" s="30" t="s">
        <v>2544</v>
      </c>
      <c r="J1180" s="29" t="s">
        <v>65</v>
      </c>
      <c r="K1180" s="31">
        <v>44739</v>
      </c>
      <c r="L1180" s="31">
        <v>44829</v>
      </c>
      <c r="M1180" s="28" t="s">
        <v>2487</v>
      </c>
      <c r="N1180" s="29" t="s">
        <v>2488</v>
      </c>
      <c r="O1180" s="29" t="s">
        <v>52</v>
      </c>
      <c r="P1180" s="29" t="s">
        <v>53</v>
      </c>
      <c r="Q1180" s="29"/>
      <c r="R1180" s="29"/>
      <c r="S1180" s="29"/>
      <c r="T1180" s="29" t="s">
        <v>67</v>
      </c>
      <c r="U1180" s="33" t="s">
        <v>2449</v>
      </c>
      <c r="V1180" s="34" t="s">
        <v>2489</v>
      </c>
      <c r="W1180" s="34">
        <v>2</v>
      </c>
      <c r="X1180" s="162">
        <v>45838</v>
      </c>
      <c r="Y1180" s="162">
        <v>45840</v>
      </c>
      <c r="Z1180" s="30"/>
      <c r="AA1180" s="119" t="str" cm="1">
        <f t="array" ref="AA1180">IF(AB1180="","",INDEX(AG1180:DR1180,_xlfn.XMATCH(AB1180,AG1180:DR1180)-1))</f>
        <v>DE-GUP-DT-E-23-442</v>
      </c>
      <c r="AB1180" s="120">
        <f t="shared" si="240"/>
        <v>45026</v>
      </c>
      <c r="AC1180" s="119" cm="1">
        <f t="array" ref="AC1180">IF(AB1180="","",INDEX(AG1180:DR1180,_xlfn.XMATCH(AB1180,AG1180:DR1180)+1))</f>
        <v>1</v>
      </c>
      <c r="AD1180" s="119" t="str" cm="1">
        <f t="array" ref="AD1180">IF(AE1180="","",INDEX(AG1180:DR1180,_xlfn.XMATCH(AE1180,AG1180:DR1180)-1))</f>
        <v>CRS-GUP-DHI-DT-23-1550</v>
      </c>
      <c r="AE1180" s="120">
        <f t="shared" si="241"/>
        <v>44976</v>
      </c>
      <c r="AF1180" s="119" t="str" cm="1">
        <f t="array" ref="AF1180">IF(AE1180="","",INDEX(AG1180:DR1180,_xlfn.XMATCH(AE1180,AG1180:DR1180)+1))</f>
        <v>AA</v>
      </c>
      <c r="AG1180" s="43" t="s">
        <v>2545</v>
      </c>
      <c r="AH1180" s="117">
        <v>44606</v>
      </c>
      <c r="AI1180" s="199" t="s">
        <v>106</v>
      </c>
      <c r="AJ1180" s="43" t="s">
        <v>2546</v>
      </c>
      <c r="AK1180" s="117">
        <v>44625</v>
      </c>
      <c r="AL1180" s="43" t="s">
        <v>77</v>
      </c>
      <c r="AM1180" s="43" t="s">
        <v>2547</v>
      </c>
      <c r="AN1180" s="117">
        <v>44655</v>
      </c>
      <c r="AO1180" s="43" t="s">
        <v>52</v>
      </c>
      <c r="AP1180" s="43" t="s">
        <v>2548</v>
      </c>
      <c r="AQ1180" s="117">
        <v>44668</v>
      </c>
      <c r="AR1180" s="43" t="s">
        <v>92</v>
      </c>
      <c r="AS1180" s="43" t="s">
        <v>2549</v>
      </c>
      <c r="AT1180" s="117">
        <v>44753</v>
      </c>
      <c r="AU1180" s="43" t="s">
        <v>337</v>
      </c>
      <c r="AV1180" s="43" t="s">
        <v>2550</v>
      </c>
      <c r="AW1180" s="117">
        <v>44791</v>
      </c>
      <c r="AX1180" s="43" t="s">
        <v>1687</v>
      </c>
      <c r="AY1180" s="43" t="s">
        <v>2551</v>
      </c>
      <c r="AZ1180" s="117">
        <v>44820</v>
      </c>
      <c r="BA1180" s="43" t="s">
        <v>82</v>
      </c>
      <c r="BB1180" s="43" t="s">
        <v>5159</v>
      </c>
      <c r="BC1180" s="117">
        <v>44855</v>
      </c>
      <c r="BD1180" s="43" t="s">
        <v>92</v>
      </c>
      <c r="BE1180" s="43" t="s">
        <v>5448</v>
      </c>
      <c r="BF1180" s="117">
        <v>44883</v>
      </c>
      <c r="BG1180" s="43" t="s">
        <v>418</v>
      </c>
      <c r="BH1180" s="43" t="s">
        <v>5757</v>
      </c>
      <c r="BI1180" s="117">
        <v>44908</v>
      </c>
      <c r="BJ1180" s="43" t="s">
        <v>92</v>
      </c>
      <c r="BK1180" s="43" t="s">
        <v>6094</v>
      </c>
      <c r="BL1180" s="117">
        <v>44930</v>
      </c>
      <c r="BM1180" s="43" t="s">
        <v>421</v>
      </c>
      <c r="BN1180" s="43" t="s">
        <v>6319</v>
      </c>
      <c r="BO1180" s="117">
        <v>44957</v>
      </c>
      <c r="BP1180" s="43" t="s">
        <v>113</v>
      </c>
      <c r="BQ1180" s="43" t="s">
        <v>6327</v>
      </c>
      <c r="BR1180" s="117">
        <v>44958</v>
      </c>
      <c r="BS1180" s="43" t="s">
        <v>340</v>
      </c>
      <c r="BT1180" s="43" t="s">
        <v>6549</v>
      </c>
      <c r="BU1180" s="117">
        <v>44976</v>
      </c>
      <c r="BV1180" s="43" t="s">
        <v>84</v>
      </c>
      <c r="BW1180" s="43" t="s">
        <v>7127</v>
      </c>
      <c r="BX1180" s="117">
        <v>45026</v>
      </c>
      <c r="BY1180" s="43">
        <v>1</v>
      </c>
      <c r="CD1180" s="117"/>
      <c r="CJ1180" s="117"/>
      <c r="CP1180" s="117"/>
      <c r="CV1180" s="117"/>
      <c r="DB1180" s="117"/>
      <c r="DH1180" s="117"/>
      <c r="DN1180" s="117"/>
      <c r="DS1180" s="31" cm="1">
        <f t="array" ref="DS1180">_xlfn.TAKE(_xlfn.CHOOSECOLS(_xlfn.WRAPROWS($AG1180:$DR1180,6),2),1)</f>
        <v>44606</v>
      </c>
      <c r="DT1180" s="31" cm="1">
        <f t="array" ref="DT1180">_xlfn.TAKE(_xlfn._xlws.FILTER(_xlfn.CHOOSECOLS(_xlfn.WRAPROWS($AG1180:$DR1180,6),2),
(_xlfn.CHOOSECOLS(_xlfn.WRAPROWS($AG1180:$DR1180,6),3) = "0") +
(_xlfn.CHOOSECOLS(_xlfn.WRAPROWS($AG1180:$DR1180,6),3) = 0) +
(_xlfn.CHOOSECOLS(_xlfn.WRAPROWS($AG1180:$DR1180,6),3) = "0(CP)")),1)</f>
        <v>44958</v>
      </c>
    </row>
    <row r="1181" spans="1:124" s="43" customFormat="1" x14ac:dyDescent="0.45">
      <c r="A1181" s="29"/>
      <c r="B1181" s="28" t="s">
        <v>59</v>
      </c>
      <c r="C1181" s="29" t="s">
        <v>2499</v>
      </c>
      <c r="D1181" s="28" t="s">
        <v>61</v>
      </c>
      <c r="E1181" s="28" t="s">
        <v>2542</v>
      </c>
      <c r="F1181" s="28" t="s">
        <v>2552</v>
      </c>
      <c r="G1181" s="29"/>
      <c r="H1181" s="30" t="str">
        <f t="shared" si="237"/>
        <v>GUP-CC02-P1UBG-170030</v>
      </c>
      <c r="I1181" s="30" t="s">
        <v>2553</v>
      </c>
      <c r="J1181" s="29" t="s">
        <v>65</v>
      </c>
      <c r="K1181" s="31">
        <v>44739</v>
      </c>
      <c r="L1181" s="31">
        <v>44829</v>
      </c>
      <c r="M1181" s="28" t="s">
        <v>2487</v>
      </c>
      <c r="N1181" s="29" t="s">
        <v>2488</v>
      </c>
      <c r="O1181" s="29" t="s">
        <v>52</v>
      </c>
      <c r="P1181" s="29" t="s">
        <v>53</v>
      </c>
      <c r="Q1181" s="29"/>
      <c r="R1181" s="29"/>
      <c r="S1181" s="29"/>
      <c r="T1181" s="29" t="s">
        <v>67</v>
      </c>
      <c r="U1181" s="33" t="s">
        <v>2449</v>
      </c>
      <c r="V1181" s="34" t="s">
        <v>2489</v>
      </c>
      <c r="W1181" s="34">
        <v>3</v>
      </c>
      <c r="X1181" s="162">
        <v>45838</v>
      </c>
      <c r="Y1181" s="162">
        <v>45840</v>
      </c>
      <c r="Z1181" s="30"/>
      <c r="AA1181" s="119" t="str" cm="1">
        <f t="array" ref="AA1181">IF(AB1181="","",INDEX(AG1181:DR1181,_xlfn.XMATCH(AB1181,AG1181:DR1181)-1))</f>
        <v>DE-GUP-DT-E-23-442</v>
      </c>
      <c r="AB1181" s="120">
        <f t="shared" si="240"/>
        <v>45026</v>
      </c>
      <c r="AC1181" s="119" cm="1">
        <f t="array" ref="AC1181">IF(AB1181="","",INDEX(AG1181:DR1181,_xlfn.XMATCH(AB1181,AG1181:DR1181)+1))</f>
        <v>1</v>
      </c>
      <c r="AD1181" s="119" t="str" cm="1">
        <f t="array" ref="AD1181">IF(AE1181="","",INDEX(AG1181:DR1181,_xlfn.XMATCH(AE1181,AG1181:DR1181)-1))</f>
        <v>CRS-GUP-DHI-DT-23-1550</v>
      </c>
      <c r="AE1181" s="120">
        <f t="shared" si="241"/>
        <v>44976</v>
      </c>
      <c r="AF1181" s="119" t="str" cm="1">
        <f t="array" ref="AF1181">IF(AE1181="","",INDEX(AG1181:DR1181,_xlfn.XMATCH(AE1181,AG1181:DR1181)+1))</f>
        <v>AA</v>
      </c>
      <c r="AG1181" s="43" t="s">
        <v>2545</v>
      </c>
      <c r="AH1181" s="117">
        <v>44606</v>
      </c>
      <c r="AI1181" s="199" t="s">
        <v>106</v>
      </c>
      <c r="AJ1181" s="43" t="s">
        <v>2546</v>
      </c>
      <c r="AK1181" s="117">
        <v>44625</v>
      </c>
      <c r="AL1181" s="43" t="s">
        <v>77</v>
      </c>
      <c r="AM1181" s="43" t="s">
        <v>2547</v>
      </c>
      <c r="AN1181" s="117">
        <v>44655</v>
      </c>
      <c r="AO1181" s="43" t="s">
        <v>52</v>
      </c>
      <c r="AP1181" s="43" t="s">
        <v>2548</v>
      </c>
      <c r="AQ1181" s="117">
        <v>44668</v>
      </c>
      <c r="AR1181" s="43" t="s">
        <v>92</v>
      </c>
      <c r="AS1181" s="43" t="s">
        <v>2549</v>
      </c>
      <c r="AT1181" s="117">
        <v>44753</v>
      </c>
      <c r="AU1181" s="43" t="s">
        <v>337</v>
      </c>
      <c r="AV1181" s="43" t="s">
        <v>2550</v>
      </c>
      <c r="AW1181" s="117">
        <v>44791</v>
      </c>
      <c r="AX1181" s="43" t="s">
        <v>1687</v>
      </c>
      <c r="AY1181" s="43" t="s">
        <v>2551</v>
      </c>
      <c r="AZ1181" s="117">
        <v>44820</v>
      </c>
      <c r="BA1181" s="43" t="s">
        <v>82</v>
      </c>
      <c r="BB1181" s="43" t="s">
        <v>5159</v>
      </c>
      <c r="BC1181" s="117">
        <v>44855</v>
      </c>
      <c r="BD1181" s="43" t="s">
        <v>92</v>
      </c>
      <c r="BE1181" s="43" t="s">
        <v>5448</v>
      </c>
      <c r="BF1181" s="117">
        <v>44883</v>
      </c>
      <c r="BG1181" s="43" t="s">
        <v>418</v>
      </c>
      <c r="BH1181" s="43" t="s">
        <v>5757</v>
      </c>
      <c r="BI1181" s="117">
        <v>44908</v>
      </c>
      <c r="BJ1181" s="43" t="s">
        <v>92</v>
      </c>
      <c r="BK1181" s="43" t="s">
        <v>6094</v>
      </c>
      <c r="BL1181" s="117">
        <v>44930</v>
      </c>
      <c r="BM1181" s="43" t="s">
        <v>421</v>
      </c>
      <c r="BN1181" s="43" t="s">
        <v>6319</v>
      </c>
      <c r="BO1181" s="117">
        <v>44957</v>
      </c>
      <c r="BP1181" s="43" t="s">
        <v>113</v>
      </c>
      <c r="BQ1181" s="43" t="s">
        <v>6327</v>
      </c>
      <c r="BR1181" s="117">
        <v>44958</v>
      </c>
      <c r="BS1181" s="43" t="s">
        <v>340</v>
      </c>
      <c r="BT1181" s="43" t="s">
        <v>6549</v>
      </c>
      <c r="BU1181" s="117">
        <v>44976</v>
      </c>
      <c r="BV1181" s="43" t="s">
        <v>84</v>
      </c>
      <c r="BW1181" s="43" t="s">
        <v>7127</v>
      </c>
      <c r="BX1181" s="117">
        <v>45026</v>
      </c>
      <c r="BY1181" s="43">
        <v>1</v>
      </c>
      <c r="CD1181" s="117"/>
      <c r="CJ1181" s="117"/>
      <c r="CP1181" s="117"/>
      <c r="CV1181" s="117"/>
      <c r="DB1181" s="117"/>
      <c r="DH1181" s="117"/>
      <c r="DN1181" s="117"/>
      <c r="DS1181" s="31" cm="1">
        <f t="array" ref="DS1181">_xlfn.TAKE(_xlfn.CHOOSECOLS(_xlfn.WRAPROWS($AG1181:$DR1181,6),2),1)</f>
        <v>44606</v>
      </c>
      <c r="DT1181" s="31" cm="1">
        <f t="array" ref="DT1181">_xlfn.TAKE(_xlfn._xlws.FILTER(_xlfn.CHOOSECOLS(_xlfn.WRAPROWS($AG1181:$DR1181,6),2),
(_xlfn.CHOOSECOLS(_xlfn.WRAPROWS($AG1181:$DR1181,6),3) = "0") +
(_xlfn.CHOOSECOLS(_xlfn.WRAPROWS($AG1181:$DR1181,6),3) = 0) +
(_xlfn.CHOOSECOLS(_xlfn.WRAPROWS($AG1181:$DR1181,6),3) = "0(CP)")),1)</f>
        <v>44958</v>
      </c>
    </row>
    <row r="1182" spans="1:124" s="43" customFormat="1" x14ac:dyDescent="0.45">
      <c r="A1182" s="29"/>
      <c r="B1182" s="28" t="s">
        <v>59</v>
      </c>
      <c r="C1182" s="29" t="s">
        <v>2520</v>
      </c>
      <c r="D1182" s="28" t="s">
        <v>61</v>
      </c>
      <c r="E1182" s="28" t="s">
        <v>2542</v>
      </c>
      <c r="F1182" s="28" t="s">
        <v>2554</v>
      </c>
      <c r="G1182" s="29"/>
      <c r="H1182" s="30" t="str">
        <f t="shared" si="237"/>
        <v>GUP-CC03-P1UBG-170034</v>
      </c>
      <c r="I1182" s="30" t="s">
        <v>2553</v>
      </c>
      <c r="J1182" s="29" t="s">
        <v>542</v>
      </c>
      <c r="K1182" s="31">
        <v>44739</v>
      </c>
      <c r="L1182" s="31"/>
      <c r="M1182" s="28" t="s">
        <v>2487</v>
      </c>
      <c r="N1182" s="29" t="s">
        <v>2488</v>
      </c>
      <c r="O1182" s="29" t="s">
        <v>52</v>
      </c>
      <c r="P1182" s="29" t="s">
        <v>53</v>
      </c>
      <c r="Q1182" s="29"/>
      <c r="R1182" s="29"/>
      <c r="S1182" s="29"/>
      <c r="T1182" s="29" t="s">
        <v>67</v>
      </c>
      <c r="U1182" s="33" t="s">
        <v>2449</v>
      </c>
      <c r="V1182" s="34" t="s">
        <v>2489</v>
      </c>
      <c r="W1182" s="34">
        <v>3</v>
      </c>
      <c r="X1182" s="162">
        <v>45838</v>
      </c>
      <c r="Y1182" s="162">
        <v>45840</v>
      </c>
      <c r="Z1182" s="30"/>
      <c r="AA1182" s="119" t="str" cm="1">
        <f t="array" ref="AA1182">IF(AB1182="","",INDEX(AG1182:DR1182,_xlfn.XMATCH(AB1182,AG1182:DR1182)-1))</f>
        <v>DE-GUP-DT-E-23-442</v>
      </c>
      <c r="AB1182" s="120">
        <f t="shared" si="240"/>
        <v>45026</v>
      </c>
      <c r="AC1182" s="119" cm="1">
        <f t="array" ref="AC1182">IF(AB1182="","",INDEX(AG1182:DR1182,_xlfn.XMATCH(AB1182,AG1182:DR1182)+1))</f>
        <v>7</v>
      </c>
      <c r="AD1182" s="119" t="str" cm="1">
        <f t="array" ref="AD1182">IF(AE1182="","",INDEX(AG1182:DR1182,_xlfn.XMATCH(AE1182,AG1182:DR1182)-1))</f>
        <v>CRS-GUP-DHI-DT-23-1550</v>
      </c>
      <c r="AE1182" s="120">
        <f t="shared" si="241"/>
        <v>44976</v>
      </c>
      <c r="AF1182" s="119" t="str" cm="1">
        <f t="array" ref="AF1182">IF(AE1182="","",INDEX(AG1182:DR1182,_xlfn.XMATCH(AE1182,AG1182:DR1182)+1))</f>
        <v>NC</v>
      </c>
      <c r="AG1182" s="43" t="s">
        <v>2545</v>
      </c>
      <c r="AH1182" s="117">
        <v>44606</v>
      </c>
      <c r="AI1182" s="199" t="s">
        <v>71</v>
      </c>
      <c r="AJ1182" s="43" t="s">
        <v>2546</v>
      </c>
      <c r="AK1182" s="117">
        <v>44625</v>
      </c>
      <c r="AL1182" s="43" t="s">
        <v>92</v>
      </c>
      <c r="AM1182" s="43" t="s">
        <v>2547</v>
      </c>
      <c r="AN1182" s="117">
        <v>44655</v>
      </c>
      <c r="AO1182" s="43">
        <v>1</v>
      </c>
      <c r="AP1182" s="43" t="s">
        <v>2548</v>
      </c>
      <c r="AQ1182" s="117">
        <v>44668</v>
      </c>
      <c r="AR1182" s="43" t="s">
        <v>73</v>
      </c>
      <c r="AS1182" s="43" t="s">
        <v>2549</v>
      </c>
      <c r="AT1182" s="117">
        <v>44753</v>
      </c>
      <c r="AU1182" s="43">
        <v>2</v>
      </c>
      <c r="AV1182" s="43" t="s">
        <v>2550</v>
      </c>
      <c r="AW1182" s="117">
        <v>44791</v>
      </c>
      <c r="AX1182" s="43" t="s">
        <v>1687</v>
      </c>
      <c r="AY1182" s="43" t="s">
        <v>2551</v>
      </c>
      <c r="AZ1182" s="117">
        <v>44820</v>
      </c>
      <c r="BA1182" s="43">
        <v>3</v>
      </c>
      <c r="BB1182" s="43" t="s">
        <v>5159</v>
      </c>
      <c r="BC1182" s="117">
        <v>44855</v>
      </c>
      <c r="BD1182" s="43" t="s">
        <v>73</v>
      </c>
      <c r="BE1182" s="43" t="s">
        <v>5448</v>
      </c>
      <c r="BF1182" s="117">
        <v>44883</v>
      </c>
      <c r="BG1182" s="43">
        <v>4</v>
      </c>
      <c r="BH1182" s="43" t="s">
        <v>5757</v>
      </c>
      <c r="BI1182" s="117">
        <v>44908</v>
      </c>
      <c r="BJ1182" s="43" t="s">
        <v>73</v>
      </c>
      <c r="BK1182" s="43" t="s">
        <v>6094</v>
      </c>
      <c r="BL1182" s="117">
        <v>44930</v>
      </c>
      <c r="BM1182" s="43">
        <v>5</v>
      </c>
      <c r="BN1182" s="43" t="s">
        <v>6319</v>
      </c>
      <c r="BO1182" s="117">
        <v>44957</v>
      </c>
      <c r="BP1182" s="43" t="s">
        <v>73</v>
      </c>
      <c r="BQ1182" s="43" t="s">
        <v>6327</v>
      </c>
      <c r="BR1182" s="117">
        <v>44958</v>
      </c>
      <c r="BS1182" s="43">
        <v>6</v>
      </c>
      <c r="BT1182" s="43" t="s">
        <v>6549</v>
      </c>
      <c r="BU1182" s="117">
        <v>44976</v>
      </c>
      <c r="BV1182" s="43" t="s">
        <v>73</v>
      </c>
      <c r="BW1182" s="43" t="s">
        <v>7127</v>
      </c>
      <c r="BX1182" s="117">
        <v>45026</v>
      </c>
      <c r="BY1182" s="43">
        <v>7</v>
      </c>
      <c r="CD1182" s="117"/>
      <c r="CJ1182" s="117"/>
      <c r="CP1182" s="117"/>
      <c r="CV1182" s="117"/>
      <c r="DB1182" s="117"/>
      <c r="DH1182" s="117"/>
      <c r="DN1182" s="117"/>
      <c r="DS1182" s="31" cm="1">
        <f t="array" ref="DS1182">_xlfn.TAKE(_xlfn.CHOOSECOLS(_xlfn.WRAPROWS($AG1182:$DR1182,6),2),1)</f>
        <v>44606</v>
      </c>
      <c r="DT1182" s="31" cm="1">
        <f t="array" ref="DT1182">_xlfn.TAKE(_xlfn._xlws.FILTER(_xlfn.CHOOSECOLS(_xlfn.WRAPROWS($AG1182:$DR1182,6),2),
(_xlfn.CHOOSECOLS(_xlfn.WRAPROWS($AG1182:$DR1182,6),3) = "0") +
(_xlfn.CHOOSECOLS(_xlfn.WRAPROWS($AG1182:$DR1182,6),3) = 0) +
(_xlfn.CHOOSECOLS(_xlfn.WRAPROWS($AG1182:$DR1182,6),3) = "0(CP)")),1)</f>
        <v>44606</v>
      </c>
    </row>
    <row r="1183" spans="1:124" s="43" customFormat="1" x14ac:dyDescent="0.45">
      <c r="A1183" s="29"/>
      <c r="B1183" s="28" t="s">
        <v>59</v>
      </c>
      <c r="C1183" s="29" t="s">
        <v>1100</v>
      </c>
      <c r="D1183" s="28" t="s">
        <v>61</v>
      </c>
      <c r="E1183" s="28" t="s">
        <v>2555</v>
      </c>
      <c r="F1183" s="28" t="s">
        <v>2556</v>
      </c>
      <c r="G1183" s="29"/>
      <c r="H1183" s="30" t="str">
        <f t="shared" si="237"/>
        <v>GUP-CC07-P1BAA-170060</v>
      </c>
      <c r="I1183" s="30" t="s">
        <v>2557</v>
      </c>
      <c r="J1183" s="29" t="s">
        <v>65</v>
      </c>
      <c r="K1183" s="31">
        <v>44796</v>
      </c>
      <c r="L1183" s="31">
        <v>44916</v>
      </c>
      <c r="M1183" s="28" t="s">
        <v>2487</v>
      </c>
      <c r="N1183" s="29" t="s">
        <v>2488</v>
      </c>
      <c r="O1183" s="29" t="s">
        <v>52</v>
      </c>
      <c r="P1183" s="29" t="s">
        <v>53</v>
      </c>
      <c r="Q1183" s="29"/>
      <c r="R1183" s="29"/>
      <c r="S1183" s="29"/>
      <c r="T1183" s="29" t="s">
        <v>67</v>
      </c>
      <c r="U1183" s="33" t="s">
        <v>2558</v>
      </c>
      <c r="V1183" s="34" t="s">
        <v>2489</v>
      </c>
      <c r="W1183" s="34">
        <v>2</v>
      </c>
      <c r="X1183" s="162">
        <v>45838</v>
      </c>
      <c r="Y1183" s="162">
        <v>45840</v>
      </c>
      <c r="Z1183" s="30"/>
      <c r="AA1183" s="119" t="str" cm="1">
        <f t="array" ref="AA1183">IF(AB1183="","",INDEX(AG1183:DR1183,_xlfn.XMATCH(AB1183,AG1183:DR1183)-1))</f>
        <v>DE-GUP-DT-E-23-892</v>
      </c>
      <c r="AB1183" s="120">
        <f t="shared" si="240"/>
        <v>45239</v>
      </c>
      <c r="AC1183" s="119" cm="1">
        <f t="array" ref="AC1183">IF(AB1183="","",INDEX(AG1183:DR1183,_xlfn.XMATCH(AB1183,AG1183:DR1183)+1))</f>
        <v>1</v>
      </c>
      <c r="AD1183" s="119" t="str" cm="1">
        <f t="array" ref="AD1183">IF(AE1183="","",INDEX(AG1183:DR1183,_xlfn.XMATCH(AE1183,AG1183:DR1183)-1))</f>
        <v>CRS-GUP-DHI-DT-23-1573</v>
      </c>
      <c r="AE1183" s="120">
        <f t="shared" si="241"/>
        <v>44980</v>
      </c>
      <c r="AF1183" s="119" t="str" cm="1">
        <f t="array" ref="AF1183">IF(AE1183="","",INDEX(AG1183:DR1183,_xlfn.XMATCH(AE1183,AG1183:DR1183)+1))</f>
        <v>AA</v>
      </c>
      <c r="AG1183" s="43" t="s">
        <v>5280</v>
      </c>
      <c r="AH1183" s="117">
        <v>44866</v>
      </c>
      <c r="AI1183" s="199" t="s">
        <v>90</v>
      </c>
      <c r="AJ1183" s="43" t="s">
        <v>5415</v>
      </c>
      <c r="AK1183" s="117">
        <v>44881</v>
      </c>
      <c r="AL1183" s="43" t="s">
        <v>113</v>
      </c>
      <c r="AM1183" s="43" t="s">
        <v>6212</v>
      </c>
      <c r="AN1183" s="117">
        <v>44945</v>
      </c>
      <c r="AO1183" s="43" t="s">
        <v>340</v>
      </c>
      <c r="AP1183" s="43" t="s">
        <v>6659</v>
      </c>
      <c r="AQ1183" s="117">
        <v>44980</v>
      </c>
      <c r="AR1183" s="43" t="s">
        <v>84</v>
      </c>
      <c r="AS1183" s="43" t="s">
        <v>8009</v>
      </c>
      <c r="AT1183" s="117">
        <v>45239</v>
      </c>
      <c r="AU1183" s="43">
        <v>1</v>
      </c>
      <c r="AW1183" s="117"/>
      <c r="AZ1183" s="117"/>
      <c r="BC1183" s="117"/>
      <c r="BF1183" s="117"/>
      <c r="BI1183" s="117"/>
      <c r="BL1183" s="117"/>
      <c r="BR1183" s="117"/>
      <c r="BX1183" s="117"/>
      <c r="CD1183" s="117"/>
      <c r="CJ1183" s="117"/>
      <c r="CP1183" s="117"/>
      <c r="CV1183" s="117"/>
      <c r="DB1183" s="117"/>
      <c r="DH1183" s="117"/>
      <c r="DN1183" s="117"/>
      <c r="DS1183" s="31" cm="1">
        <f t="array" ref="DS1183">_xlfn.TAKE(_xlfn.CHOOSECOLS(_xlfn.WRAPROWS($AG1183:$DR1183,6),2),1)</f>
        <v>44866</v>
      </c>
      <c r="DT1183" s="31" cm="1">
        <f t="array" ref="DT1183">_xlfn.TAKE(_xlfn._xlws.FILTER(_xlfn.CHOOSECOLS(_xlfn.WRAPROWS($AG1183:$DR1183,6),2),
(_xlfn.CHOOSECOLS(_xlfn.WRAPROWS($AG1183:$DR1183,6),3) = "0") +
(_xlfn.CHOOSECOLS(_xlfn.WRAPROWS($AG1183:$DR1183,6),3) = 0) +
(_xlfn.CHOOSECOLS(_xlfn.WRAPROWS($AG1183:$DR1183,6),3) = "0(CP)")),1)</f>
        <v>44945</v>
      </c>
    </row>
    <row r="1184" spans="1:124" s="43" customFormat="1" x14ac:dyDescent="0.45">
      <c r="A1184" s="29"/>
      <c r="B1184" s="28" t="s">
        <v>59</v>
      </c>
      <c r="C1184" s="29" t="s">
        <v>2499</v>
      </c>
      <c r="D1184" s="28" t="s">
        <v>61</v>
      </c>
      <c r="E1184" s="28" t="s">
        <v>2555</v>
      </c>
      <c r="F1184" s="28" t="s">
        <v>2559</v>
      </c>
      <c r="G1184" s="29"/>
      <c r="H1184" s="30" t="str">
        <f t="shared" si="237"/>
        <v>GUP-CC02-P1BAA-170062</v>
      </c>
      <c r="I1184" s="30" t="s">
        <v>2560</v>
      </c>
      <c r="J1184" s="29" t="s">
        <v>65</v>
      </c>
      <c r="K1184" s="31">
        <v>44796</v>
      </c>
      <c r="L1184" s="31">
        <v>44916</v>
      </c>
      <c r="M1184" s="28" t="s">
        <v>2487</v>
      </c>
      <c r="N1184" s="29" t="s">
        <v>2488</v>
      </c>
      <c r="O1184" s="29" t="s">
        <v>52</v>
      </c>
      <c r="P1184" s="29" t="s">
        <v>53</v>
      </c>
      <c r="Q1184" s="29"/>
      <c r="R1184" s="29"/>
      <c r="S1184" s="29"/>
      <c r="T1184" s="29" t="s">
        <v>67</v>
      </c>
      <c r="U1184" s="33" t="s">
        <v>2558</v>
      </c>
      <c r="V1184" s="34" t="s">
        <v>2489</v>
      </c>
      <c r="W1184" s="34">
        <v>3</v>
      </c>
      <c r="X1184" s="162">
        <v>45838</v>
      </c>
      <c r="Y1184" s="162">
        <v>45840</v>
      </c>
      <c r="Z1184" s="30"/>
      <c r="AA1184" s="119" t="str" cm="1">
        <f t="array" ref="AA1184">IF(AB1184="","",INDEX(AG1184:DR1184,_xlfn.XMATCH(AB1184,AG1184:DR1184)-1))</f>
        <v>DE-GUP-DT-E-23-892</v>
      </c>
      <c r="AB1184" s="120">
        <f t="shared" si="240"/>
        <v>45239</v>
      </c>
      <c r="AC1184" s="119" cm="1">
        <f t="array" ref="AC1184">IF(AB1184="","",INDEX(AG1184:DR1184,_xlfn.XMATCH(AB1184,AG1184:DR1184)+1))</f>
        <v>2</v>
      </c>
      <c r="AD1184" s="119" t="str" cm="1">
        <f t="array" ref="AD1184">IF(AE1184="","",INDEX(AG1184:DR1184,_xlfn.XMATCH(AE1184,AG1184:DR1184)-1))</f>
        <v>CRS-GUP-DHI-DT-23-2070</v>
      </c>
      <c r="AE1184" s="120">
        <f t="shared" si="241"/>
        <v>45109</v>
      </c>
      <c r="AF1184" s="119" t="str" cm="1">
        <f t="array" ref="AF1184">IF(AE1184="","",INDEX(AG1184:DR1184,_xlfn.XMATCH(AE1184,AG1184:DR1184)+1))</f>
        <v>AA</v>
      </c>
      <c r="AG1184" s="43" t="s">
        <v>5280</v>
      </c>
      <c r="AH1184" s="117">
        <v>44866</v>
      </c>
      <c r="AI1184" s="199" t="s">
        <v>90</v>
      </c>
      <c r="AJ1184" s="43" t="s">
        <v>5415</v>
      </c>
      <c r="AK1184" s="117">
        <v>44881</v>
      </c>
      <c r="AL1184" s="43" t="s">
        <v>113</v>
      </c>
      <c r="AM1184" s="43" t="s">
        <v>6212</v>
      </c>
      <c r="AN1184" s="117">
        <v>44945</v>
      </c>
      <c r="AO1184" s="43" t="s">
        <v>340</v>
      </c>
      <c r="AP1184" s="43" t="s">
        <v>6659</v>
      </c>
      <c r="AQ1184" s="117">
        <v>44980</v>
      </c>
      <c r="AR1184" s="43" t="s">
        <v>113</v>
      </c>
      <c r="AS1184" s="43" t="s">
        <v>7699</v>
      </c>
      <c r="AT1184" s="117">
        <v>45119</v>
      </c>
      <c r="AU1184" s="43" t="s">
        <v>115</v>
      </c>
      <c r="AV1184" s="43" t="s">
        <v>7750</v>
      </c>
      <c r="AW1184" s="117">
        <v>45109</v>
      </c>
      <c r="AX1184" s="43" t="s">
        <v>84</v>
      </c>
      <c r="AY1184" s="43" t="s">
        <v>8009</v>
      </c>
      <c r="AZ1184" s="117">
        <v>45239</v>
      </c>
      <c r="BA1184" s="43">
        <v>2</v>
      </c>
      <c r="BC1184" s="117"/>
      <c r="BF1184" s="117"/>
      <c r="BI1184" s="117"/>
      <c r="BL1184" s="117"/>
      <c r="BR1184" s="117"/>
      <c r="BX1184" s="117"/>
      <c r="CD1184" s="117"/>
      <c r="CJ1184" s="117"/>
      <c r="CP1184" s="117"/>
      <c r="CV1184" s="117"/>
      <c r="DB1184" s="117"/>
      <c r="DH1184" s="117"/>
      <c r="DN1184" s="117"/>
      <c r="DS1184" s="31" cm="1">
        <f t="array" ref="DS1184">_xlfn.TAKE(_xlfn.CHOOSECOLS(_xlfn.WRAPROWS($AG1184:$DR1184,6),2),1)</f>
        <v>44866</v>
      </c>
      <c r="DT1184" s="31" cm="1">
        <f t="array" ref="DT1184">_xlfn.TAKE(_xlfn._xlws.FILTER(_xlfn.CHOOSECOLS(_xlfn.WRAPROWS($AG1184:$DR1184,6),2),
(_xlfn.CHOOSECOLS(_xlfn.WRAPROWS($AG1184:$DR1184,6),3) = "0") +
(_xlfn.CHOOSECOLS(_xlfn.WRAPROWS($AG1184:$DR1184,6),3) = 0) +
(_xlfn.CHOOSECOLS(_xlfn.WRAPROWS($AG1184:$DR1184,6),3) = "0(CP)")),1)</f>
        <v>44945</v>
      </c>
    </row>
    <row r="1185" spans="1:124" s="43" customFormat="1" x14ac:dyDescent="0.45">
      <c r="A1185" s="29"/>
      <c r="B1185" s="174" t="s">
        <v>59</v>
      </c>
      <c r="C1185" s="29" t="s">
        <v>1100</v>
      </c>
      <c r="D1185" s="174" t="s">
        <v>61</v>
      </c>
      <c r="E1185" s="174" t="s">
        <v>2561</v>
      </c>
      <c r="F1185" s="174" t="s">
        <v>2562</v>
      </c>
      <c r="G1185" s="29"/>
      <c r="H1185" s="30" t="str">
        <f t="shared" si="237"/>
        <v>GUP-CC07-P1EKF-170068</v>
      </c>
      <c r="I1185" s="30" t="s">
        <v>8472</v>
      </c>
      <c r="J1185" s="174" t="s">
        <v>245</v>
      </c>
      <c r="K1185" s="31">
        <v>45625</v>
      </c>
      <c r="L1185" s="173">
        <v>45693</v>
      </c>
      <c r="M1185" s="174" t="s">
        <v>2487</v>
      </c>
      <c r="N1185" s="29" t="s">
        <v>2488</v>
      </c>
      <c r="O1185" s="29" t="s">
        <v>52</v>
      </c>
      <c r="P1185" s="29" t="s">
        <v>53</v>
      </c>
      <c r="Q1185" s="29"/>
      <c r="R1185" s="29"/>
      <c r="S1185" s="29"/>
      <c r="T1185" s="29" t="s">
        <v>67</v>
      </c>
      <c r="U1185" s="34" t="s">
        <v>2563</v>
      </c>
      <c r="V1185" s="34" t="s">
        <v>2489</v>
      </c>
      <c r="W1185" s="34">
        <v>2</v>
      </c>
      <c r="X1185" s="162">
        <v>45838</v>
      </c>
      <c r="Y1185" s="162">
        <v>45840</v>
      </c>
      <c r="Z1185" s="35"/>
      <c r="AA1185" s="119" t="str" cm="1">
        <f t="array" ref="AA1185">IF(AB1185="","",INDEX(AG1185:DR1185,_xlfn.XMATCH(AB1185,AG1185:DR1185)-1))</f>
        <v>DE-GUP-DT-E-25-042</v>
      </c>
      <c r="AB1185" s="120">
        <f t="shared" si="240"/>
        <v>45742</v>
      </c>
      <c r="AC1185" s="119" cm="1">
        <f t="array" ref="AC1185">IF(AB1185="","",INDEX(AG1185:DR1185,_xlfn.XMATCH(AB1185,AG1185:DR1185)+1))</f>
        <v>0</v>
      </c>
      <c r="AD1185" s="119" t="str" cm="1">
        <f t="array" ref="AD1185">IF(AE1185="","",INDEX(AG1185:DR1185,_xlfn.XMATCH(AE1185,AG1185:DR1185)-1))</f>
        <v>별도 메일접수 25-014</v>
      </c>
      <c r="AE1185" s="120">
        <f t="shared" si="241"/>
        <v>45730</v>
      </c>
      <c r="AF1185" s="119" t="str" cm="1">
        <f t="array" ref="AF1185">IF(AE1185="","",INDEX(AG1185:DR1185,_xlfn.XMATCH(AE1185,AG1185:DR1185)+1))</f>
        <v>AC</v>
      </c>
      <c r="AG1185" s="43" t="s">
        <v>8596</v>
      </c>
      <c r="AH1185" s="117">
        <v>45586</v>
      </c>
      <c r="AI1185" s="199" t="s">
        <v>90</v>
      </c>
      <c r="AJ1185" s="43" t="s">
        <v>8783</v>
      </c>
      <c r="AK1185" s="117">
        <v>45730</v>
      </c>
      <c r="AL1185" s="43" t="s">
        <v>8784</v>
      </c>
      <c r="AM1185" s="43" t="s">
        <v>8799</v>
      </c>
      <c r="AN1185" s="117">
        <v>45742</v>
      </c>
      <c r="AO1185" s="43">
        <v>0</v>
      </c>
      <c r="AQ1185" s="117"/>
      <c r="AT1185" s="117"/>
      <c r="AW1185" s="117"/>
      <c r="AZ1185" s="117"/>
      <c r="BC1185" s="117"/>
      <c r="BF1185" s="117"/>
      <c r="BI1185" s="117"/>
      <c r="BL1185" s="117"/>
      <c r="BR1185" s="117"/>
      <c r="BX1185" s="117"/>
      <c r="CD1185" s="117"/>
      <c r="CJ1185" s="117"/>
      <c r="CP1185" s="117"/>
      <c r="CV1185" s="117"/>
      <c r="DB1185" s="117"/>
      <c r="DH1185" s="117"/>
      <c r="DN1185" s="117"/>
      <c r="DS1185" s="31" cm="1">
        <f t="array" ref="DS1185">_xlfn.TAKE(_xlfn.CHOOSECOLS(_xlfn.WRAPROWS($AG1185:$DR1185,6),2),1)</f>
        <v>45586</v>
      </c>
      <c r="DT1185" s="31" cm="1">
        <f t="array" ref="DT1185">_xlfn.TAKE(_xlfn._xlws.FILTER(_xlfn.CHOOSECOLS(_xlfn.WRAPROWS($AG1185:$DR1185,6),2),
(_xlfn.CHOOSECOLS(_xlfn.WRAPROWS($AG1185:$DR1185,6),3) = "0") +
(_xlfn.CHOOSECOLS(_xlfn.WRAPROWS($AG1185:$DR1185,6),3) = 0) +
(_xlfn.CHOOSECOLS(_xlfn.WRAPROWS($AG1185:$DR1185,6),3) = "0(CP)")),1)</f>
        <v>45742</v>
      </c>
    </row>
    <row r="1186" spans="1:124" s="43" customFormat="1" x14ac:dyDescent="0.45">
      <c r="A1186" s="29"/>
      <c r="B1186" s="174" t="s">
        <v>59</v>
      </c>
      <c r="C1186" s="29" t="s">
        <v>2499</v>
      </c>
      <c r="D1186" s="174" t="s">
        <v>61</v>
      </c>
      <c r="E1186" s="174" t="s">
        <v>2561</v>
      </c>
      <c r="F1186" s="174" t="s">
        <v>2564</v>
      </c>
      <c r="G1186" s="29"/>
      <c r="H1186" s="30" t="str">
        <f t="shared" si="237"/>
        <v>GUP-CC02-P1EKF-170070</v>
      </c>
      <c r="I1186" s="30" t="s">
        <v>2565</v>
      </c>
      <c r="J1186" s="29" t="s">
        <v>542</v>
      </c>
      <c r="K1186" s="31">
        <v>45625</v>
      </c>
      <c r="L1186" s="31"/>
      <c r="M1186" s="174" t="s">
        <v>2487</v>
      </c>
      <c r="N1186" s="29" t="s">
        <v>2488</v>
      </c>
      <c r="O1186" s="29" t="s">
        <v>52</v>
      </c>
      <c r="P1186" s="29" t="s">
        <v>53</v>
      </c>
      <c r="Q1186" s="29"/>
      <c r="R1186" s="29"/>
      <c r="S1186" s="29"/>
      <c r="T1186" s="29" t="s">
        <v>67</v>
      </c>
      <c r="U1186" s="34" t="s">
        <v>2563</v>
      </c>
      <c r="V1186" s="34" t="s">
        <v>2489</v>
      </c>
      <c r="W1186" s="34">
        <v>3</v>
      </c>
      <c r="X1186" s="162">
        <v>45838</v>
      </c>
      <c r="Y1186" s="162">
        <v>45840</v>
      </c>
      <c r="Z1186" s="30"/>
      <c r="AA1186" s="119" t="str" cm="1">
        <f t="array" ref="AA1186">IF(AB1186="","",INDEX(AG1186:DR1186,_xlfn.XMATCH(AB1186,AG1186:DR1186)-1))</f>
        <v>DE-GUP-DT-E-24-251</v>
      </c>
      <c r="AB1186" s="120">
        <f t="shared" si="240"/>
        <v>45586</v>
      </c>
      <c r="AC1186" s="119" cm="1">
        <f t="array" ref="AC1186">IF(AB1186="","",INDEX(AG1186:DR1186,_xlfn.XMATCH(AB1186,AG1186:DR1186)+1))</f>
        <v>0</v>
      </c>
      <c r="AD1186" s="119" t="str" cm="1">
        <f t="array" ref="AD1186">IF(AE1186="","",INDEX(AG1186:DR1186,_xlfn.XMATCH(AE1186,AG1186:DR1186)-1))</f>
        <v>별도 메일접수 25-014</v>
      </c>
      <c r="AE1186" s="120">
        <f t="shared" si="241"/>
        <v>45730</v>
      </c>
      <c r="AF1186" s="119" t="str" cm="1">
        <f t="array" ref="AF1186">IF(AE1186="","",INDEX(AG1186:DR1186,_xlfn.XMATCH(AE1186,AG1186:DR1186)+1))</f>
        <v>AC</v>
      </c>
      <c r="AG1186" s="43" t="s">
        <v>8596</v>
      </c>
      <c r="AH1186" s="117">
        <v>45586</v>
      </c>
      <c r="AI1186" s="199">
        <v>0</v>
      </c>
      <c r="AJ1186" s="43" t="s">
        <v>8783</v>
      </c>
      <c r="AK1186" s="117">
        <v>45730</v>
      </c>
      <c r="AL1186" s="43" t="s">
        <v>8784</v>
      </c>
      <c r="AN1186" s="117"/>
      <c r="AQ1186" s="117"/>
      <c r="AT1186" s="117"/>
      <c r="AW1186" s="117"/>
      <c r="AZ1186" s="117"/>
      <c r="BC1186" s="117"/>
      <c r="BF1186" s="117"/>
      <c r="BI1186" s="117"/>
      <c r="BL1186" s="117"/>
      <c r="BR1186" s="117"/>
      <c r="BX1186" s="117"/>
      <c r="CD1186" s="117"/>
      <c r="CJ1186" s="117"/>
      <c r="CP1186" s="117"/>
      <c r="CV1186" s="117"/>
      <c r="DB1186" s="117"/>
      <c r="DH1186" s="117"/>
      <c r="DN1186" s="117"/>
      <c r="DS1186" s="31" cm="1">
        <f t="array" ref="DS1186">_xlfn.TAKE(_xlfn.CHOOSECOLS(_xlfn.WRAPROWS($AG1186:$DR1186,6),2),1)</f>
        <v>45586</v>
      </c>
      <c r="DT1186" s="31" cm="1">
        <f t="array" ref="DT1186">_xlfn.TAKE(_xlfn._xlws.FILTER(_xlfn.CHOOSECOLS(_xlfn.WRAPROWS($AG1186:$DR1186,6),2),
(_xlfn.CHOOSECOLS(_xlfn.WRAPROWS($AG1186:$DR1186,6),3) = "0") +
(_xlfn.CHOOSECOLS(_xlfn.WRAPROWS($AG1186:$DR1186,6),3) = 0) +
(_xlfn.CHOOSECOLS(_xlfn.WRAPROWS($AG1186:$DR1186,6),3) = "0(CP)")),1)</f>
        <v>45586</v>
      </c>
    </row>
    <row r="1187" spans="1:124" s="43" customFormat="1" x14ac:dyDescent="0.45">
      <c r="A1187" s="29"/>
      <c r="B1187" s="28" t="s">
        <v>59</v>
      </c>
      <c r="C1187" s="29" t="s">
        <v>1100</v>
      </c>
      <c r="D1187" s="28" t="s">
        <v>61</v>
      </c>
      <c r="E1187" s="28" t="s">
        <v>2566</v>
      </c>
      <c r="F1187" s="28" t="s">
        <v>2567</v>
      </c>
      <c r="G1187" s="29"/>
      <c r="H1187" s="30" t="str">
        <f t="shared" si="237"/>
        <v>GUP-CC07-P1QLC-170076</v>
      </c>
      <c r="I1187" s="30" t="s">
        <v>2568</v>
      </c>
      <c r="J1187" s="29" t="s">
        <v>65</v>
      </c>
      <c r="K1187" s="31">
        <v>44784</v>
      </c>
      <c r="L1187" s="31">
        <v>44876</v>
      </c>
      <c r="M1187" s="28" t="s">
        <v>2487</v>
      </c>
      <c r="N1187" s="29" t="s">
        <v>2488</v>
      </c>
      <c r="O1187" s="29" t="s">
        <v>52</v>
      </c>
      <c r="P1187" s="29" t="s">
        <v>53</v>
      </c>
      <c r="Q1187" s="29"/>
      <c r="R1187" s="29"/>
      <c r="S1187" s="29"/>
      <c r="T1187" s="29" t="s">
        <v>67</v>
      </c>
      <c r="U1187" s="33" t="s">
        <v>2569</v>
      </c>
      <c r="V1187" s="34" t="s">
        <v>2489</v>
      </c>
      <c r="W1187" s="34">
        <v>2</v>
      </c>
      <c r="X1187" s="162">
        <v>45838</v>
      </c>
      <c r="Y1187" s="162">
        <v>45840</v>
      </c>
      <c r="Z1187" s="30"/>
      <c r="AA1187" s="119" t="str" cm="1">
        <f t="array" ref="AA1187">IF(AB1187="","",INDEX(AG1187:DR1187,_xlfn.XMATCH(AB1187,AG1187:DR1187)-1))</f>
        <v>DE-GUP-DT-E-23-650</v>
      </c>
      <c r="AB1187" s="120">
        <f t="shared" si="240"/>
        <v>45105</v>
      </c>
      <c r="AC1187" s="119" cm="1">
        <f t="array" ref="AC1187">IF(AB1187="","",INDEX(AG1187:DR1187,_xlfn.XMATCH(AB1187,AG1187:DR1187)+1))</f>
        <v>2</v>
      </c>
      <c r="AD1187" s="119" t="str" cm="1">
        <f t="array" ref="AD1187">IF(AE1187="","",INDEX(AG1187:DR1187,_xlfn.XMATCH(AE1187,AG1187:DR1187)-1))</f>
        <v>CRS-GUP-DHI-DT-23-1434</v>
      </c>
      <c r="AE1187" s="120">
        <f t="shared" si="241"/>
        <v>44957</v>
      </c>
      <c r="AF1187" s="119" t="str" cm="1">
        <f t="array" ref="AF1187">IF(AE1187="","",INDEX(AG1187:DR1187,_xlfn.XMATCH(AE1187,AG1187:DR1187)+1))</f>
        <v>AA</v>
      </c>
      <c r="AG1187" s="43" t="s">
        <v>2570</v>
      </c>
      <c r="AH1187" s="117">
        <v>44769</v>
      </c>
      <c r="AI1187" s="199" t="s">
        <v>90</v>
      </c>
      <c r="AJ1187" s="43" t="s">
        <v>2571</v>
      </c>
      <c r="AK1187" s="117">
        <v>44795</v>
      </c>
      <c r="AL1187" s="43" t="s">
        <v>92</v>
      </c>
      <c r="AM1187" s="43" t="s">
        <v>2572</v>
      </c>
      <c r="AN1187" s="117">
        <v>44833</v>
      </c>
      <c r="AO1187" s="43" t="s">
        <v>52</v>
      </c>
      <c r="AP1187" s="43" t="s">
        <v>5048</v>
      </c>
      <c r="AQ1187" s="117">
        <v>44844</v>
      </c>
      <c r="AR1187" s="43" t="s">
        <v>113</v>
      </c>
      <c r="AS1187" s="43" t="s">
        <v>5203</v>
      </c>
      <c r="AT1187" s="117">
        <v>44861</v>
      </c>
      <c r="AU1187" s="43" t="s">
        <v>340</v>
      </c>
      <c r="AV1187" s="43" t="s">
        <v>5313</v>
      </c>
      <c r="AW1187" s="117">
        <v>44872</v>
      </c>
      <c r="AX1187" s="43" t="s">
        <v>113</v>
      </c>
      <c r="AY1187" s="43" t="s">
        <v>6099</v>
      </c>
      <c r="AZ1187" s="117">
        <v>44931</v>
      </c>
      <c r="BA1187" s="43" t="s">
        <v>115</v>
      </c>
      <c r="BB1187" s="43" t="s">
        <v>6310</v>
      </c>
      <c r="BC1187" s="117">
        <v>44957</v>
      </c>
      <c r="BD1187" s="43" t="s">
        <v>84</v>
      </c>
      <c r="BE1187" s="43" t="s">
        <v>8001</v>
      </c>
      <c r="BF1187" s="117">
        <v>45105</v>
      </c>
      <c r="BG1187" s="43">
        <v>2</v>
      </c>
      <c r="BI1187" s="117"/>
      <c r="BL1187" s="117"/>
      <c r="BR1187" s="117"/>
      <c r="BX1187" s="117"/>
      <c r="CD1187" s="117"/>
      <c r="CJ1187" s="117"/>
      <c r="CP1187" s="117"/>
      <c r="CV1187" s="117"/>
      <c r="DB1187" s="117"/>
      <c r="DH1187" s="117"/>
      <c r="DN1187" s="117"/>
      <c r="DS1187" s="31" cm="1">
        <f t="array" ref="DS1187">_xlfn.TAKE(_xlfn.CHOOSECOLS(_xlfn.WRAPROWS($AG1187:$DR1187,6),2),1)</f>
        <v>44769</v>
      </c>
      <c r="DT1187" s="31" cm="1">
        <f t="array" ref="DT1187">_xlfn.TAKE(_xlfn._xlws.FILTER(_xlfn.CHOOSECOLS(_xlfn.WRAPROWS($AG1187:$DR1187,6),2),
(_xlfn.CHOOSECOLS(_xlfn.WRAPROWS($AG1187:$DR1187,6),3) = "0") +
(_xlfn.CHOOSECOLS(_xlfn.WRAPROWS($AG1187:$DR1187,6),3) = 0) +
(_xlfn.CHOOSECOLS(_xlfn.WRAPROWS($AG1187:$DR1187,6),3) = "0(CP)")),1)</f>
        <v>44861</v>
      </c>
    </row>
    <row r="1188" spans="1:124" s="43" customFormat="1" x14ac:dyDescent="0.45">
      <c r="A1188" s="29"/>
      <c r="B1188" s="28" t="s">
        <v>59</v>
      </c>
      <c r="C1188" s="29" t="s">
        <v>2499</v>
      </c>
      <c r="D1188" s="28" t="s">
        <v>61</v>
      </c>
      <c r="E1188" s="28" t="s">
        <v>2566</v>
      </c>
      <c r="F1188" s="28" t="s">
        <v>2573</v>
      </c>
      <c r="G1188" s="29"/>
      <c r="H1188" s="30" t="str">
        <f t="shared" si="237"/>
        <v>GUP-CC02-P1QLC-170078</v>
      </c>
      <c r="I1188" s="30" t="s">
        <v>2574</v>
      </c>
      <c r="J1188" s="29" t="s">
        <v>65</v>
      </c>
      <c r="K1188" s="31">
        <v>44784</v>
      </c>
      <c r="L1188" s="31">
        <v>44876</v>
      </c>
      <c r="M1188" s="28" t="s">
        <v>2487</v>
      </c>
      <c r="N1188" s="29" t="s">
        <v>2488</v>
      </c>
      <c r="O1188" s="29" t="s">
        <v>52</v>
      </c>
      <c r="P1188" s="29" t="s">
        <v>53</v>
      </c>
      <c r="Q1188" s="29"/>
      <c r="R1188" s="29"/>
      <c r="S1188" s="29"/>
      <c r="T1188" s="29" t="s">
        <v>67</v>
      </c>
      <c r="U1188" s="33" t="s">
        <v>2569</v>
      </c>
      <c r="V1188" s="34" t="s">
        <v>2489</v>
      </c>
      <c r="W1188" s="34">
        <v>3</v>
      </c>
      <c r="X1188" s="162">
        <v>45838</v>
      </c>
      <c r="Y1188" s="162">
        <v>45840</v>
      </c>
      <c r="Z1188" s="30"/>
      <c r="AA1188" s="119" t="str" cm="1">
        <f t="array" ref="AA1188">IF(AB1188="","",INDEX(AG1188:DR1188,_xlfn.XMATCH(AB1188,AG1188:DR1188)-1))</f>
        <v>DE-GUP-DT-E-23-650</v>
      </c>
      <c r="AB1188" s="120">
        <f>IF(AH1188="", "",MAX(AH1188,AN1188,AT1188,AZ1188,BF1188,BL1188,BR1188,BX1188,CD1188,CJ1188,CP1188,CV1188,DB1188,DH1188,DN1188))</f>
        <v>45105</v>
      </c>
      <c r="AC1188" s="119" cm="1">
        <f t="array" ref="AC1188">IF(AB1188="","",INDEX(AG1188:DR1188,_xlfn.XMATCH(AB1188,AG1188:DR1188)+1))</f>
        <v>2</v>
      </c>
      <c r="AD1188" s="119" t="str" cm="1">
        <f t="array" ref="AD1188">IF(AE1188="","",INDEX(AG1188:DR1188,_xlfn.XMATCH(AE1188,AG1188:DR1188)-1))</f>
        <v>CRS-GUP-DHI-DT-23-1434</v>
      </c>
      <c r="AE1188" s="120">
        <f t="shared" si="241"/>
        <v>44957</v>
      </c>
      <c r="AF1188" s="119" t="str" cm="1">
        <f t="array" ref="AF1188">IF(AE1188="","",INDEX(AG1188:DR1188,_xlfn.XMATCH(AE1188,AG1188:DR1188)+1))</f>
        <v>AA</v>
      </c>
      <c r="AG1188" s="43" t="s">
        <v>2570</v>
      </c>
      <c r="AH1188" s="117">
        <v>44769</v>
      </c>
      <c r="AI1188" s="199" t="s">
        <v>90</v>
      </c>
      <c r="AJ1188" s="43" t="s">
        <v>2571</v>
      </c>
      <c r="AK1188" s="117">
        <v>44795</v>
      </c>
      <c r="AL1188" s="43" t="s">
        <v>92</v>
      </c>
      <c r="AM1188" s="43" t="s">
        <v>2572</v>
      </c>
      <c r="AN1188" s="117">
        <v>44833</v>
      </c>
      <c r="AO1188" s="43" t="s">
        <v>52</v>
      </c>
      <c r="AP1188" s="43" t="s">
        <v>5048</v>
      </c>
      <c r="AQ1188" s="117">
        <v>44844</v>
      </c>
      <c r="AR1188" s="43" t="s">
        <v>113</v>
      </c>
      <c r="AS1188" s="43" t="s">
        <v>5203</v>
      </c>
      <c r="AT1188" s="117">
        <v>44861</v>
      </c>
      <c r="AU1188" s="43" t="s">
        <v>340</v>
      </c>
      <c r="AV1188" s="43" t="s">
        <v>5313</v>
      </c>
      <c r="AW1188" s="117">
        <v>44872</v>
      </c>
      <c r="AX1188" s="43" t="s">
        <v>113</v>
      </c>
      <c r="AY1188" s="43" t="s">
        <v>6099</v>
      </c>
      <c r="AZ1188" s="117">
        <v>44931</v>
      </c>
      <c r="BA1188" s="43" t="s">
        <v>115</v>
      </c>
      <c r="BB1188" s="43" t="s">
        <v>6310</v>
      </c>
      <c r="BC1188" s="117">
        <v>44957</v>
      </c>
      <c r="BD1188" s="43" t="s">
        <v>84</v>
      </c>
      <c r="BE1188" s="43" t="s">
        <v>8001</v>
      </c>
      <c r="BF1188" s="117">
        <v>45105</v>
      </c>
      <c r="BG1188" s="43">
        <v>2</v>
      </c>
      <c r="BI1188" s="117"/>
      <c r="BL1188" s="117"/>
      <c r="BR1188" s="117"/>
      <c r="BX1188" s="117"/>
      <c r="CD1188" s="117"/>
      <c r="CJ1188" s="117"/>
      <c r="CP1188" s="117"/>
      <c r="CV1188" s="117"/>
      <c r="DB1188" s="117"/>
      <c r="DH1188" s="117"/>
      <c r="DN1188" s="117"/>
      <c r="DS1188" s="31" cm="1">
        <f t="array" ref="DS1188">_xlfn.TAKE(_xlfn.CHOOSECOLS(_xlfn.WRAPROWS($AG1188:$DR1188,6),2),1)</f>
        <v>44769</v>
      </c>
      <c r="DT1188" s="31" cm="1">
        <f t="array" ref="DT1188">_xlfn.TAKE(_xlfn._xlws.FILTER(_xlfn.CHOOSECOLS(_xlfn.WRAPROWS($AG1188:$DR1188,6),2),
(_xlfn.CHOOSECOLS(_xlfn.WRAPROWS($AG1188:$DR1188,6),3) = "0") +
(_xlfn.CHOOSECOLS(_xlfn.WRAPROWS($AG1188:$DR1188,6),3) = 0) +
(_xlfn.CHOOSECOLS(_xlfn.WRAPROWS($AG1188:$DR1188,6),3) = "0(CP)")),1)</f>
        <v>44861</v>
      </c>
    </row>
    <row r="1189" spans="1:124" s="43" customFormat="1" x14ac:dyDescent="0.45">
      <c r="A1189" s="29"/>
      <c r="B1189" s="28" t="s">
        <v>59</v>
      </c>
      <c r="C1189" s="29" t="s">
        <v>1100</v>
      </c>
      <c r="D1189" s="28" t="s">
        <v>61</v>
      </c>
      <c r="E1189" s="28" t="s">
        <v>743</v>
      </c>
      <c r="F1189" s="28" t="s">
        <v>2575</v>
      </c>
      <c r="G1189" s="29"/>
      <c r="H1189" s="30" t="str">
        <f t="shared" si="237"/>
        <v>GUP-CC07-P1HBA-170084</v>
      </c>
      <c r="I1189" s="30" t="s">
        <v>8774</v>
      </c>
      <c r="J1189" s="29" t="s">
        <v>65</v>
      </c>
      <c r="K1189" s="31">
        <v>44561</v>
      </c>
      <c r="L1189" s="31">
        <v>44742</v>
      </c>
      <c r="M1189" s="28" t="s">
        <v>2487</v>
      </c>
      <c r="N1189" s="29" t="s">
        <v>2488</v>
      </c>
      <c r="O1189" s="29" t="s">
        <v>52</v>
      </c>
      <c r="P1189" s="29" t="s">
        <v>53</v>
      </c>
      <c r="Q1189" s="29"/>
      <c r="R1189" s="29"/>
      <c r="S1189" s="29"/>
      <c r="T1189" s="29" t="s">
        <v>67</v>
      </c>
      <c r="U1189" s="33" t="s">
        <v>2280</v>
      </c>
      <c r="V1189" s="34" t="s">
        <v>2489</v>
      </c>
      <c r="W1189" s="34">
        <v>2</v>
      </c>
      <c r="X1189" s="162">
        <v>45778</v>
      </c>
      <c r="Y1189" s="162">
        <v>45840</v>
      </c>
      <c r="Z1189" s="35"/>
      <c r="AA1189" s="119" t="str" cm="1">
        <f t="array" ref="AA1189">IF(AB1189="","",INDEX(AG1189:DR1189,_xlfn.XMATCH(AB1189,AG1189:DR1189)-1))</f>
        <v>DE-GUP-DT-E-23-649</v>
      </c>
      <c r="AB1189" s="120">
        <f t="shared" si="240"/>
        <v>45105</v>
      </c>
      <c r="AC1189" s="119" cm="1">
        <f t="array" ref="AC1189">IF(AB1189="","",INDEX(AG1189:DR1189,_xlfn.XMATCH(AB1189,AG1189:DR1189)+1))</f>
        <v>2</v>
      </c>
      <c r="AD1189" s="119" t="str" cm="1">
        <f t="array" ref="AD1189">IF(AE1189="","",INDEX(AG1189:DR1189,_xlfn.XMATCH(AE1189,AG1189:DR1189)-1))</f>
        <v>CRS-GUP-DHI-DT-23-2062</v>
      </c>
      <c r="AE1189" s="120">
        <f t="shared" si="241"/>
        <v>45122</v>
      </c>
      <c r="AF1189" s="119" t="str" cm="1">
        <f t="array" ref="AF1189">IF(AE1189="","",INDEX(AG1189:DR1189,_xlfn.XMATCH(AE1189,AG1189:DR1189)+1))</f>
        <v>AA</v>
      </c>
      <c r="AG1189" s="43" t="s">
        <v>2576</v>
      </c>
      <c r="AH1189" s="117">
        <v>44554</v>
      </c>
      <c r="AI1189" s="199" t="s">
        <v>106</v>
      </c>
      <c r="AJ1189" s="43" t="s">
        <v>2577</v>
      </c>
      <c r="AK1189" s="117">
        <v>44573</v>
      </c>
      <c r="AL1189" s="43" t="s">
        <v>77</v>
      </c>
      <c r="AM1189" s="43" t="s">
        <v>2578</v>
      </c>
      <c r="AN1189" s="117">
        <v>44607</v>
      </c>
      <c r="AO1189" s="43" t="s">
        <v>75</v>
      </c>
      <c r="AP1189" s="43" t="s">
        <v>2579</v>
      </c>
      <c r="AQ1189" s="117">
        <v>44627</v>
      </c>
      <c r="AR1189" s="43" t="s">
        <v>77</v>
      </c>
      <c r="AS1189" s="43" t="s">
        <v>2580</v>
      </c>
      <c r="AT1189" s="117">
        <v>44655</v>
      </c>
      <c r="AU1189" s="43" t="s">
        <v>337</v>
      </c>
      <c r="AV1189" s="43" t="s">
        <v>2581</v>
      </c>
      <c r="AW1189" s="117">
        <v>44668</v>
      </c>
      <c r="AX1189" s="43" t="s">
        <v>113</v>
      </c>
      <c r="AY1189" s="43" t="s">
        <v>2582</v>
      </c>
      <c r="AZ1189" s="117">
        <v>44750</v>
      </c>
      <c r="BA1189" s="43" t="s">
        <v>340</v>
      </c>
      <c r="BB1189" s="43" t="s">
        <v>2583</v>
      </c>
      <c r="BC1189" s="117">
        <v>44775</v>
      </c>
      <c r="BD1189" s="43" t="s">
        <v>113</v>
      </c>
      <c r="BE1189" s="43" t="s">
        <v>2584</v>
      </c>
      <c r="BF1189" s="117">
        <v>44804</v>
      </c>
      <c r="BG1189" s="43" t="s">
        <v>115</v>
      </c>
      <c r="BH1189" s="43" t="s">
        <v>2585</v>
      </c>
      <c r="BI1189" s="117">
        <v>44826</v>
      </c>
      <c r="BJ1189" s="43" t="s">
        <v>113</v>
      </c>
      <c r="BK1189" s="43" t="s">
        <v>7602</v>
      </c>
      <c r="BL1189" s="117">
        <v>45105</v>
      </c>
      <c r="BM1189" s="43">
        <v>2</v>
      </c>
      <c r="BN1189" s="43" t="s">
        <v>7714</v>
      </c>
      <c r="BO1189" s="117">
        <v>45122</v>
      </c>
      <c r="BP1189" s="43" t="s">
        <v>84</v>
      </c>
      <c r="BR1189" s="117"/>
      <c r="BX1189" s="117"/>
      <c r="CD1189" s="117"/>
      <c r="CJ1189" s="117"/>
      <c r="CP1189" s="117"/>
      <c r="CV1189" s="117"/>
      <c r="DB1189" s="117"/>
      <c r="DH1189" s="117"/>
      <c r="DN1189" s="117"/>
      <c r="DS1189" s="31" cm="1">
        <f t="array" ref="DS1189">_xlfn.TAKE(_xlfn.CHOOSECOLS(_xlfn.WRAPROWS($AG1189:$DR1189,6),2),1)</f>
        <v>44554</v>
      </c>
      <c r="DT1189" s="31" cm="1">
        <f t="array" ref="DT1189">_xlfn.TAKE(_xlfn._xlws.FILTER(_xlfn.CHOOSECOLS(_xlfn.WRAPROWS($AG1189:$DR1189,6),2),
(_xlfn.CHOOSECOLS(_xlfn.WRAPROWS($AG1189:$DR1189,6),3) = "0") +
(_xlfn.CHOOSECOLS(_xlfn.WRAPROWS($AG1189:$DR1189,6),3) = 0) +
(_xlfn.CHOOSECOLS(_xlfn.WRAPROWS($AG1189:$DR1189,6),3) = "0(CP)")),1)</f>
        <v>44750</v>
      </c>
    </row>
    <row r="1190" spans="1:124" s="43" customFormat="1" x14ac:dyDescent="0.45">
      <c r="A1190" s="29"/>
      <c r="B1190" s="28" t="s">
        <v>59</v>
      </c>
      <c r="C1190" s="29" t="s">
        <v>2499</v>
      </c>
      <c r="D1190" s="28" t="s">
        <v>61</v>
      </c>
      <c r="E1190" s="28" t="s">
        <v>743</v>
      </c>
      <c r="F1190" s="28" t="s">
        <v>2586</v>
      </c>
      <c r="G1190" s="29"/>
      <c r="H1190" s="30" t="str">
        <f t="shared" si="237"/>
        <v>GUP-CC02-P1HBA-170086</v>
      </c>
      <c r="I1190" s="30" t="s">
        <v>2587</v>
      </c>
      <c r="J1190" s="29" t="s">
        <v>65</v>
      </c>
      <c r="K1190" s="31">
        <v>44561</v>
      </c>
      <c r="L1190" s="31">
        <v>44742</v>
      </c>
      <c r="M1190" s="28" t="s">
        <v>2487</v>
      </c>
      <c r="N1190" s="29" t="s">
        <v>2488</v>
      </c>
      <c r="O1190" s="29" t="s">
        <v>52</v>
      </c>
      <c r="P1190" s="29" t="s">
        <v>53</v>
      </c>
      <c r="Q1190" s="29"/>
      <c r="R1190" s="29"/>
      <c r="S1190" s="29"/>
      <c r="T1190" s="29" t="s">
        <v>67</v>
      </c>
      <c r="U1190" s="33" t="s">
        <v>2280</v>
      </c>
      <c r="V1190" s="34" t="s">
        <v>2489</v>
      </c>
      <c r="W1190" s="34">
        <v>3</v>
      </c>
      <c r="X1190" s="162">
        <v>45778</v>
      </c>
      <c r="Y1190" s="162">
        <v>45840</v>
      </c>
      <c r="Z1190" s="35"/>
      <c r="AA1190" s="119" t="str" cm="1">
        <f t="array" ref="AA1190">IF(AB1190="","",INDEX(AG1190:DR1190,_xlfn.XMATCH(AB1190,AG1190:DR1190)-1))</f>
        <v>DE-GUP-DT-E-23-649</v>
      </c>
      <c r="AB1190" s="120">
        <f t="shared" si="240"/>
        <v>45105</v>
      </c>
      <c r="AC1190" s="119" cm="1">
        <f t="array" ref="AC1190">IF(AB1190="","",INDEX(AG1190:DR1190,_xlfn.XMATCH(AB1190,AG1190:DR1190)+1))</f>
        <v>3</v>
      </c>
      <c r="AD1190" s="119" t="str" cm="1">
        <f t="array" ref="AD1190">IF(AE1190="","",INDEX(AG1190:DR1190,_xlfn.XMATCH(AE1190,AG1190:DR1190)-1))</f>
        <v>CRS-GUP-DHI-DT-23-2062</v>
      </c>
      <c r="AE1190" s="120">
        <f t="shared" si="241"/>
        <v>45122</v>
      </c>
      <c r="AF1190" s="119" t="str" cm="1">
        <f t="array" ref="AF1190">IF(AE1190="","",INDEX(AG1190:DR1190,_xlfn.XMATCH(AE1190,AG1190:DR1190)+1))</f>
        <v>AA</v>
      </c>
      <c r="AG1190" s="43" t="s">
        <v>2576</v>
      </c>
      <c r="AH1190" s="117">
        <v>44554</v>
      </c>
      <c r="AI1190" s="199" t="s">
        <v>106</v>
      </c>
      <c r="AJ1190" s="43" t="s">
        <v>2577</v>
      </c>
      <c r="AK1190" s="117">
        <v>44573</v>
      </c>
      <c r="AL1190" s="43" t="s">
        <v>77</v>
      </c>
      <c r="AM1190" s="43" t="s">
        <v>2578</v>
      </c>
      <c r="AN1190" s="117">
        <v>44607</v>
      </c>
      <c r="AO1190" s="43" t="s">
        <v>75</v>
      </c>
      <c r="AP1190" s="43" t="s">
        <v>2579</v>
      </c>
      <c r="AQ1190" s="117">
        <v>44627</v>
      </c>
      <c r="AR1190" s="43" t="s">
        <v>77</v>
      </c>
      <c r="AS1190" s="43" t="s">
        <v>2580</v>
      </c>
      <c r="AT1190" s="117">
        <v>44655</v>
      </c>
      <c r="AU1190" s="43" t="s">
        <v>337</v>
      </c>
      <c r="AV1190" s="43" t="s">
        <v>2581</v>
      </c>
      <c r="AW1190" s="117">
        <v>44668</v>
      </c>
      <c r="AX1190" s="43" t="s">
        <v>113</v>
      </c>
      <c r="AY1190" s="43" t="s">
        <v>2582</v>
      </c>
      <c r="AZ1190" s="117">
        <v>44750</v>
      </c>
      <c r="BA1190" s="43" t="s">
        <v>340</v>
      </c>
      <c r="BB1190" s="43" t="s">
        <v>2583</v>
      </c>
      <c r="BC1190" s="117">
        <v>44775</v>
      </c>
      <c r="BD1190" s="43" t="s">
        <v>113</v>
      </c>
      <c r="BE1190" s="43" t="s">
        <v>2584</v>
      </c>
      <c r="BF1190" s="117">
        <v>44804</v>
      </c>
      <c r="BG1190" s="43" t="s">
        <v>115</v>
      </c>
      <c r="BH1190" s="43" t="s">
        <v>2585</v>
      </c>
      <c r="BI1190" s="117">
        <v>44826</v>
      </c>
      <c r="BJ1190" s="43" t="s">
        <v>113</v>
      </c>
      <c r="BK1190" s="43" t="s">
        <v>6496</v>
      </c>
      <c r="BL1190" s="117">
        <v>44972</v>
      </c>
      <c r="BM1190" s="43" t="s">
        <v>5597</v>
      </c>
      <c r="BN1190" s="43" t="s">
        <v>6676</v>
      </c>
      <c r="BO1190" s="117">
        <v>44985</v>
      </c>
      <c r="BP1190" s="43" t="s">
        <v>84</v>
      </c>
      <c r="BQ1190" s="43" t="s">
        <v>7602</v>
      </c>
      <c r="BR1190" s="117">
        <v>45105</v>
      </c>
      <c r="BS1190" s="43">
        <v>3</v>
      </c>
      <c r="BT1190" s="43" t="s">
        <v>7714</v>
      </c>
      <c r="BU1190" s="117">
        <v>45122</v>
      </c>
      <c r="BV1190" s="43" t="s">
        <v>84</v>
      </c>
      <c r="BX1190" s="117"/>
      <c r="CD1190" s="117"/>
      <c r="CJ1190" s="117"/>
      <c r="CP1190" s="117"/>
      <c r="CV1190" s="117"/>
      <c r="DB1190" s="117"/>
      <c r="DH1190" s="117"/>
      <c r="DN1190" s="117"/>
      <c r="DS1190" s="31" cm="1">
        <f t="array" ref="DS1190">_xlfn.TAKE(_xlfn.CHOOSECOLS(_xlfn.WRAPROWS($AG1190:$DR1190,6),2),1)</f>
        <v>44554</v>
      </c>
      <c r="DT1190" s="31" cm="1">
        <f t="array" ref="DT1190">_xlfn.TAKE(_xlfn._xlws.FILTER(_xlfn.CHOOSECOLS(_xlfn.WRAPROWS($AG1190:$DR1190,6),2),
(_xlfn.CHOOSECOLS(_xlfn.WRAPROWS($AG1190:$DR1190,6),3) = "0") +
(_xlfn.CHOOSECOLS(_xlfn.WRAPROWS($AG1190:$DR1190,6),3) = 0) +
(_xlfn.CHOOSECOLS(_xlfn.WRAPROWS($AG1190:$DR1190,6),3) = "0(CP)")),1)</f>
        <v>44750</v>
      </c>
    </row>
    <row r="1191" spans="1:124" s="43" customFormat="1" x14ac:dyDescent="0.45">
      <c r="A1191" s="29"/>
      <c r="B1191" s="28" t="s">
        <v>59</v>
      </c>
      <c r="C1191" s="29" t="s">
        <v>2520</v>
      </c>
      <c r="D1191" s="28" t="s">
        <v>61</v>
      </c>
      <c r="E1191" s="28" t="s">
        <v>743</v>
      </c>
      <c r="F1191" s="28" t="s">
        <v>2588</v>
      </c>
      <c r="G1191" s="29"/>
      <c r="H1191" s="30" t="str">
        <f t="shared" si="237"/>
        <v>GUP-CC03-P1HBA-170090</v>
      </c>
      <c r="I1191" s="30" t="s">
        <v>2589</v>
      </c>
      <c r="J1191" s="29" t="s">
        <v>542</v>
      </c>
      <c r="K1191" s="31">
        <v>44561</v>
      </c>
      <c r="L1191" s="31"/>
      <c r="M1191" s="28" t="s">
        <v>2487</v>
      </c>
      <c r="N1191" s="29" t="s">
        <v>2488</v>
      </c>
      <c r="O1191" s="29" t="s">
        <v>52</v>
      </c>
      <c r="P1191" s="29" t="s">
        <v>53</v>
      </c>
      <c r="Q1191" s="29"/>
      <c r="R1191" s="29"/>
      <c r="S1191" s="29"/>
      <c r="T1191" s="29" t="s">
        <v>67</v>
      </c>
      <c r="U1191" s="33" t="s">
        <v>2280</v>
      </c>
      <c r="V1191" s="34" t="s">
        <v>2489</v>
      </c>
      <c r="W1191" s="34">
        <v>3</v>
      </c>
      <c r="X1191" s="162">
        <v>45778</v>
      </c>
      <c r="Y1191" s="162">
        <v>45840</v>
      </c>
      <c r="Z1191" s="35"/>
      <c r="AA1191" s="119" t="str" cm="1">
        <f t="array" ref="AA1191">IF(AB1191="","",INDEX(AG1191:DR1191,_xlfn.XMATCH(AB1191,AG1191:DR1191)-1))</f>
        <v>DE-GUP-DT-E-23-649</v>
      </c>
      <c r="AB1191" s="120">
        <f t="shared" si="240"/>
        <v>45105</v>
      </c>
      <c r="AC1191" s="119" cm="1">
        <f t="array" ref="AC1191">IF(AB1191="","",INDEX(AG1191:DR1191,_xlfn.XMATCH(AB1191,AG1191:DR1191)+1))</f>
        <v>4</v>
      </c>
      <c r="AD1191" s="119" t="str" cm="1">
        <f t="array" ref="AD1191">IF(AE1191="","",INDEX(AG1191:DR1191,_xlfn.XMATCH(AE1191,AG1191:DR1191)-1))</f>
        <v>CRS-GUP-DHI-DT-23-2062</v>
      </c>
      <c r="AE1191" s="120">
        <f t="shared" si="241"/>
        <v>45122</v>
      </c>
      <c r="AF1191" s="119" t="str" cm="1">
        <f t="array" ref="AF1191">IF(AE1191="","",INDEX(AG1191:DR1191,_xlfn.XMATCH(AE1191,AG1191:DR1191)+1))</f>
        <v>NC</v>
      </c>
      <c r="AG1191" s="43" t="s">
        <v>2576</v>
      </c>
      <c r="AH1191" s="117">
        <v>44554</v>
      </c>
      <c r="AI1191" s="199" t="s">
        <v>71</v>
      </c>
      <c r="AJ1191" s="43" t="s">
        <v>2577</v>
      </c>
      <c r="AK1191" s="117">
        <v>44573</v>
      </c>
      <c r="AL1191" s="43" t="s">
        <v>73</v>
      </c>
      <c r="AM1191" s="43" t="s">
        <v>2578</v>
      </c>
      <c r="AN1191" s="117">
        <v>44607</v>
      </c>
      <c r="AO1191" s="43" t="s">
        <v>369</v>
      </c>
      <c r="AP1191" s="43" t="s">
        <v>2579</v>
      </c>
      <c r="AQ1191" s="117">
        <v>44627</v>
      </c>
      <c r="AR1191" s="43" t="s">
        <v>73</v>
      </c>
      <c r="AS1191" s="43" t="s">
        <v>2582</v>
      </c>
      <c r="AT1191" s="117">
        <v>44750</v>
      </c>
      <c r="AU1191" s="43">
        <v>2</v>
      </c>
      <c r="AV1191" s="43" t="s">
        <v>2583</v>
      </c>
      <c r="AW1191" s="117">
        <v>44775</v>
      </c>
      <c r="AX1191" s="43" t="s">
        <v>92</v>
      </c>
      <c r="AY1191" s="43" t="s">
        <v>6496</v>
      </c>
      <c r="AZ1191" s="117">
        <v>44972</v>
      </c>
      <c r="BA1191" s="43">
        <v>3</v>
      </c>
      <c r="BB1191" s="43" t="s">
        <v>6676</v>
      </c>
      <c r="BC1191" s="117">
        <v>44985</v>
      </c>
      <c r="BD1191" s="43" t="s">
        <v>73</v>
      </c>
      <c r="BE1191" s="43" t="s">
        <v>7602</v>
      </c>
      <c r="BF1191" s="117">
        <v>45105</v>
      </c>
      <c r="BG1191" s="43">
        <v>4</v>
      </c>
      <c r="BH1191" s="43" t="s">
        <v>7714</v>
      </c>
      <c r="BI1191" s="117">
        <v>45122</v>
      </c>
      <c r="BJ1191" s="43" t="s">
        <v>73</v>
      </c>
      <c r="BL1191" s="117"/>
      <c r="BR1191" s="117"/>
      <c r="BX1191" s="117"/>
      <c r="CD1191" s="117"/>
      <c r="CJ1191" s="117"/>
      <c r="CP1191" s="117"/>
      <c r="CV1191" s="117"/>
      <c r="DB1191" s="117"/>
      <c r="DH1191" s="117"/>
      <c r="DN1191" s="117"/>
      <c r="DS1191" s="31" cm="1">
        <f t="array" ref="DS1191">_xlfn.TAKE(_xlfn.CHOOSECOLS(_xlfn.WRAPROWS($AG1191:$DR1191,6),2),1)</f>
        <v>44554</v>
      </c>
      <c r="DT1191" s="31" cm="1">
        <f t="array" ref="DT1191">_xlfn.TAKE(_xlfn._xlws.FILTER(_xlfn.CHOOSECOLS(_xlfn.WRAPROWS($AG1191:$DR1191,6),2),
(_xlfn.CHOOSECOLS(_xlfn.WRAPROWS($AG1191:$DR1191,6),3) = "0") +
(_xlfn.CHOOSECOLS(_xlfn.WRAPROWS($AG1191:$DR1191,6),3) = 0) +
(_xlfn.CHOOSECOLS(_xlfn.WRAPROWS($AG1191:$DR1191,6),3) = "0(CP)")),1)</f>
        <v>44554</v>
      </c>
    </row>
    <row r="1192" spans="1:124" s="114" customFormat="1" x14ac:dyDescent="0.45">
      <c r="A1192" s="38"/>
      <c r="B1192" s="28" t="s">
        <v>59</v>
      </c>
      <c r="C1192" s="38" t="s">
        <v>1100</v>
      </c>
      <c r="D1192" s="28" t="s">
        <v>61</v>
      </c>
      <c r="E1192" s="28" t="s">
        <v>743</v>
      </c>
      <c r="F1192" s="28" t="s">
        <v>2590</v>
      </c>
      <c r="G1192" s="38"/>
      <c r="H1192" s="30" t="str">
        <f t="shared" si="237"/>
        <v>GUP-CC07-P1HBA-170092</v>
      </c>
      <c r="I1192" s="41" t="s">
        <v>2591</v>
      </c>
      <c r="J1192" s="29" t="s">
        <v>542</v>
      </c>
      <c r="K1192" s="31">
        <v>44835</v>
      </c>
      <c r="L1192" s="31"/>
      <c r="M1192" s="28" t="s">
        <v>2487</v>
      </c>
      <c r="N1192" s="29" t="s">
        <v>2488</v>
      </c>
      <c r="O1192" s="29" t="s">
        <v>52</v>
      </c>
      <c r="P1192" s="29" t="s">
        <v>53</v>
      </c>
      <c r="Q1192" s="29"/>
      <c r="R1192" s="29"/>
      <c r="S1192" s="29"/>
      <c r="T1192" s="29" t="s">
        <v>67</v>
      </c>
      <c r="U1192" s="40" t="s">
        <v>2592</v>
      </c>
      <c r="V1192" s="40" t="s">
        <v>2489</v>
      </c>
      <c r="W1192" s="34">
        <v>2</v>
      </c>
      <c r="X1192" s="162">
        <v>45838</v>
      </c>
      <c r="Y1192" s="162">
        <v>45840</v>
      </c>
      <c r="Z1192" s="30"/>
      <c r="AA1192" s="107" t="str" cm="1">
        <f t="array" ref="AA1192">IF(AB1192="","",INDEX(AG1192:DR1192,_xlfn.XMATCH(AB1192,AG1192:DR1192)-1))</f>
        <v>DE-GUP-DT-E-23-022</v>
      </c>
      <c r="AB1192" s="113">
        <f t="shared" si="240"/>
        <v>44939</v>
      </c>
      <c r="AC1192" s="107" cm="1">
        <f t="array" ref="AC1192">IF(AB1192="","",INDEX(AG1192:DR1192,_xlfn.XMATCH(AB1192,AG1192:DR1192)+1))</f>
        <v>2</v>
      </c>
      <c r="AD1192" s="107" t="str" cm="1">
        <f t="array" ref="AD1192">IF(AE1192="","",INDEX(AG1192:DR1192,_xlfn.XMATCH(AE1192,AG1192:DR1192)-1))</f>
        <v>CRS-GUP-DHI-DT-23-1526</v>
      </c>
      <c r="AE1192" s="113">
        <f t="shared" si="241"/>
        <v>44971</v>
      </c>
      <c r="AF1192" s="107" t="str" cm="1">
        <f t="array" ref="AF1192">IF(AE1192="","",INDEX(AG1192:DR1192,_xlfn.XMATCH(AE1192,AG1192:DR1192)+1))</f>
        <v>NC</v>
      </c>
      <c r="AG1192" s="114" t="s">
        <v>2593</v>
      </c>
      <c r="AH1192" s="115">
        <v>44743</v>
      </c>
      <c r="AI1192" s="198" t="s">
        <v>90</v>
      </c>
      <c r="AJ1192" s="114" t="s">
        <v>2594</v>
      </c>
      <c r="AK1192" s="115">
        <v>44761</v>
      </c>
      <c r="AL1192" s="114" t="s">
        <v>92</v>
      </c>
      <c r="AM1192" s="114" t="s">
        <v>5651</v>
      </c>
      <c r="AN1192" s="115">
        <v>44895</v>
      </c>
      <c r="AO1192" s="114">
        <v>1</v>
      </c>
      <c r="AP1192" s="114" t="s">
        <v>5836</v>
      </c>
      <c r="AQ1192" s="115">
        <v>44911</v>
      </c>
      <c r="AR1192" s="114" t="s">
        <v>73</v>
      </c>
      <c r="AS1192" s="114" t="s">
        <v>6180</v>
      </c>
      <c r="AT1192" s="115">
        <v>44939</v>
      </c>
      <c r="AU1192" s="114">
        <v>2</v>
      </c>
      <c r="AV1192" s="114" t="s">
        <v>6481</v>
      </c>
      <c r="AW1192" s="115">
        <v>44971</v>
      </c>
      <c r="AX1192" s="114" t="s">
        <v>73</v>
      </c>
      <c r="AZ1192" s="115"/>
      <c r="BC1192" s="115"/>
      <c r="BF1192" s="115"/>
      <c r="BI1192" s="115"/>
      <c r="BL1192" s="115"/>
      <c r="BR1192" s="115"/>
      <c r="BX1192" s="115"/>
      <c r="CD1192" s="115"/>
      <c r="CJ1192" s="115"/>
      <c r="CP1192" s="115"/>
      <c r="CV1192" s="115"/>
      <c r="DB1192" s="115"/>
      <c r="DH1192" s="115"/>
      <c r="DN1192" s="115"/>
      <c r="DS1192" s="31" cm="1">
        <f t="array" ref="DS1192">_xlfn.TAKE(_xlfn.CHOOSECOLS(_xlfn.WRAPROWS($AG1192:$DR1192,6),2),1)</f>
        <v>44743</v>
      </c>
      <c r="DT1192" s="31" cm="1">
        <f t="array" ref="DT1192">_xlfn.TAKE(_xlfn._xlws.FILTER(_xlfn.CHOOSECOLS(_xlfn.WRAPROWS($AG1192:$DR1192,6),2),
(_xlfn.CHOOSECOLS(_xlfn.WRAPROWS($AG1192:$DR1192,6),3) = "0") +
(_xlfn.CHOOSECOLS(_xlfn.WRAPROWS($AG1192:$DR1192,6),3) = 0) +
(_xlfn.CHOOSECOLS(_xlfn.WRAPROWS($AG1192:$DR1192,6),3) = "0(CP)")),1)</f>
        <v>0</v>
      </c>
    </row>
    <row r="1193" spans="1:124" s="43" customFormat="1" x14ac:dyDescent="0.45">
      <c r="A1193" s="29"/>
      <c r="B1193" s="28" t="s">
        <v>59</v>
      </c>
      <c r="C1193" s="29" t="s">
        <v>2499</v>
      </c>
      <c r="D1193" s="28" t="s">
        <v>61</v>
      </c>
      <c r="E1193" s="28" t="s">
        <v>743</v>
      </c>
      <c r="F1193" s="28" t="s">
        <v>2595</v>
      </c>
      <c r="G1193" s="29"/>
      <c r="H1193" s="30" t="str">
        <f t="shared" ref="H1193:H1256" si="247">CONCATENATE(B1193,"-",C1193,"-",D1193,E1193,"-",F1193)</f>
        <v>GUP-CC02-P1HBA-170094</v>
      </c>
      <c r="I1193" s="30" t="s">
        <v>2596</v>
      </c>
      <c r="J1193" s="29" t="s">
        <v>542</v>
      </c>
      <c r="K1193" s="31">
        <v>44835</v>
      </c>
      <c r="L1193" s="31"/>
      <c r="M1193" s="28" t="s">
        <v>2487</v>
      </c>
      <c r="N1193" s="29" t="s">
        <v>2488</v>
      </c>
      <c r="O1193" s="29" t="s">
        <v>52</v>
      </c>
      <c r="P1193" s="29" t="s">
        <v>53</v>
      </c>
      <c r="Q1193" s="29"/>
      <c r="R1193" s="29"/>
      <c r="S1193" s="29"/>
      <c r="T1193" s="29" t="s">
        <v>67</v>
      </c>
      <c r="U1193" s="34" t="s">
        <v>2592</v>
      </c>
      <c r="V1193" s="34" t="s">
        <v>2489</v>
      </c>
      <c r="W1193" s="34">
        <v>3</v>
      </c>
      <c r="X1193" s="162">
        <v>45838</v>
      </c>
      <c r="Y1193" s="162">
        <v>45840</v>
      </c>
      <c r="Z1193" s="30"/>
      <c r="AA1193" s="119" t="str" cm="1">
        <f t="array" ref="AA1193">IF(AB1193="","",INDEX(AG1193:DR1193,_xlfn.XMATCH(AB1193,AG1193:DR1193)-1))</f>
        <v>DE-GUP-DT-E-23-290</v>
      </c>
      <c r="AB1193" s="120">
        <f t="shared" si="240"/>
        <v>44994</v>
      </c>
      <c r="AC1193" s="119" cm="1">
        <f t="array" ref="AC1193">IF(AB1193="","",INDEX(AG1193:DR1193,_xlfn.XMATCH(AB1193,AG1193:DR1193)+1))</f>
        <v>3</v>
      </c>
      <c r="AD1193" s="119" t="str" cm="1">
        <f t="array" ref="AD1193">IF(AE1193="","",INDEX(AG1193:DR1193,_xlfn.XMATCH(AE1193,AG1193:DR1193)-1))</f>
        <v>CRS-GUP-DHI-DT-23-1763</v>
      </c>
      <c r="AE1193" s="120">
        <f t="shared" si="241"/>
        <v>45007</v>
      </c>
      <c r="AF1193" s="119" t="str" cm="1">
        <f t="array" ref="AF1193">IF(AE1193="","",INDEX(AG1193:DR1193,_xlfn.XMATCH(AE1193,AG1193:DR1193)+1))</f>
        <v>NC</v>
      </c>
      <c r="AG1193" s="43" t="s">
        <v>2593</v>
      </c>
      <c r="AH1193" s="117">
        <v>44743</v>
      </c>
      <c r="AI1193" s="199" t="s">
        <v>90</v>
      </c>
      <c r="AJ1193" s="43" t="s">
        <v>2594</v>
      </c>
      <c r="AK1193" s="117">
        <v>44761</v>
      </c>
      <c r="AL1193" s="43" t="s">
        <v>92</v>
      </c>
      <c r="AM1193" s="43" t="s">
        <v>5651</v>
      </c>
      <c r="AN1193" s="117">
        <v>44895</v>
      </c>
      <c r="AO1193" s="43">
        <v>1</v>
      </c>
      <c r="AP1193" s="43" t="s">
        <v>5836</v>
      </c>
      <c r="AQ1193" s="117">
        <v>44911</v>
      </c>
      <c r="AR1193" s="43" t="s">
        <v>73</v>
      </c>
      <c r="AS1193" s="43" t="s">
        <v>6180</v>
      </c>
      <c r="AT1193" s="117">
        <v>44939</v>
      </c>
      <c r="AU1193" s="43">
        <v>2</v>
      </c>
      <c r="AV1193" s="43" t="s">
        <v>6481</v>
      </c>
      <c r="AW1193" s="117">
        <v>44971</v>
      </c>
      <c r="AX1193" s="43" t="s">
        <v>73</v>
      </c>
      <c r="AY1193" s="43" t="s">
        <v>6772</v>
      </c>
      <c r="AZ1193" s="117">
        <v>44994</v>
      </c>
      <c r="BA1193" s="43">
        <v>3</v>
      </c>
      <c r="BB1193" s="43" t="s">
        <v>6947</v>
      </c>
      <c r="BC1193" s="117">
        <v>45007</v>
      </c>
      <c r="BD1193" s="43" t="s">
        <v>73</v>
      </c>
      <c r="BF1193" s="117"/>
      <c r="BI1193" s="117"/>
      <c r="BL1193" s="117"/>
      <c r="BR1193" s="117"/>
      <c r="BX1193" s="117"/>
      <c r="CD1193" s="117"/>
      <c r="CJ1193" s="117"/>
      <c r="CP1193" s="117"/>
      <c r="CV1193" s="117"/>
      <c r="DB1193" s="117"/>
      <c r="DH1193" s="117"/>
      <c r="DN1193" s="117"/>
      <c r="DS1193" s="31" cm="1">
        <f t="array" ref="DS1193">_xlfn.TAKE(_xlfn.CHOOSECOLS(_xlfn.WRAPROWS($AG1193:$DR1193,6),2),1)</f>
        <v>44743</v>
      </c>
      <c r="DT1193" s="31" cm="1">
        <f t="array" ref="DT1193">_xlfn.TAKE(_xlfn._xlws.FILTER(_xlfn.CHOOSECOLS(_xlfn.WRAPROWS($AG1193:$DR1193,6),2),
(_xlfn.CHOOSECOLS(_xlfn.WRAPROWS($AG1193:$DR1193,6),3) = "0") +
(_xlfn.CHOOSECOLS(_xlfn.WRAPROWS($AG1193:$DR1193,6),3) = 0) +
(_xlfn.CHOOSECOLS(_xlfn.WRAPROWS($AG1193:$DR1193,6),3) = "0(CP)")),1)</f>
        <v>0</v>
      </c>
    </row>
    <row r="1194" spans="1:124" s="43" customFormat="1" x14ac:dyDescent="0.45">
      <c r="A1194" s="29"/>
      <c r="B1194" s="28" t="s">
        <v>59</v>
      </c>
      <c r="C1194" s="29" t="s">
        <v>1100</v>
      </c>
      <c r="D1194" s="28" t="s">
        <v>61</v>
      </c>
      <c r="E1194" s="28" t="s">
        <v>743</v>
      </c>
      <c r="F1194" s="28">
        <v>170100</v>
      </c>
      <c r="G1194" s="29"/>
      <c r="H1194" s="30" t="str">
        <f t="shared" si="247"/>
        <v>GUP-CC07-P1HBA-170100</v>
      </c>
      <c r="I1194" s="30" t="s">
        <v>2597</v>
      </c>
      <c r="J1194" s="28" t="s">
        <v>245</v>
      </c>
      <c r="K1194" s="31">
        <v>44860</v>
      </c>
      <c r="L1194" s="31">
        <v>44920</v>
      </c>
      <c r="M1194" s="28" t="s">
        <v>2487</v>
      </c>
      <c r="N1194" s="29" t="s">
        <v>2488</v>
      </c>
      <c r="O1194" s="29" t="s">
        <v>52</v>
      </c>
      <c r="P1194" s="29" t="s">
        <v>53</v>
      </c>
      <c r="Q1194" s="29"/>
      <c r="R1194" s="29"/>
      <c r="S1194" s="29"/>
      <c r="T1194" s="29" t="s">
        <v>67</v>
      </c>
      <c r="U1194" s="34" t="s">
        <v>2598</v>
      </c>
      <c r="V1194" s="34" t="s">
        <v>2489</v>
      </c>
      <c r="W1194" s="34">
        <v>2</v>
      </c>
      <c r="X1194" s="162">
        <v>45838</v>
      </c>
      <c r="Y1194" s="162">
        <v>45840</v>
      </c>
      <c r="Z1194" s="35"/>
      <c r="AA1194" s="119" t="str" cm="1">
        <f t="array" ref="AA1194">IF(AB1194="","",INDEX(AG1194:DR1194,_xlfn.XMATCH(AB1194,AG1194:DR1194)-1))</f>
        <v>DE-GUP-DT-E-23-657</v>
      </c>
      <c r="AB1194" s="120">
        <f t="shared" si="240"/>
        <v>45107</v>
      </c>
      <c r="AC1194" s="119" cm="1">
        <f t="array" ref="AC1194">IF(AB1194="","",INDEX(AG1194:DR1194,_xlfn.XMATCH(AB1194,AG1194:DR1194)+1))</f>
        <v>2</v>
      </c>
      <c r="AD1194" s="119" t="str" cm="1">
        <f t="array" ref="AD1194">IF(AE1194="","",INDEX(AG1194:DR1194,_xlfn.XMATCH(AE1194,AG1194:DR1194)-1))</f>
        <v>CRS-GUP-DHI-DT-23-1650</v>
      </c>
      <c r="AE1194" s="120">
        <f t="shared" si="241"/>
        <v>44992</v>
      </c>
      <c r="AF1194" s="119" t="str" cm="1">
        <f t="array" ref="AF1194">IF(AE1194="","",INDEX(AG1194:DR1194,_xlfn.XMATCH(AE1194,AG1194:DR1194)+1))</f>
        <v>AA</v>
      </c>
      <c r="AG1194" s="43" t="s">
        <v>5344</v>
      </c>
      <c r="AH1194" s="117">
        <v>44876</v>
      </c>
      <c r="AI1194" s="199" t="s">
        <v>90</v>
      </c>
      <c r="AJ1194" s="43" t="s">
        <v>5627</v>
      </c>
      <c r="AK1194" s="117">
        <v>44895</v>
      </c>
      <c r="AL1194" s="43" t="s">
        <v>113</v>
      </c>
      <c r="AM1194" s="43" t="s">
        <v>6187</v>
      </c>
      <c r="AN1194" s="117">
        <v>44942</v>
      </c>
      <c r="AO1194" s="43" t="s">
        <v>340</v>
      </c>
      <c r="AP1194" s="43" t="s">
        <v>6358</v>
      </c>
      <c r="AQ1194" s="117">
        <v>44960</v>
      </c>
      <c r="AR1194" s="43" t="s">
        <v>113</v>
      </c>
      <c r="AS1194" s="43" t="s">
        <v>6555</v>
      </c>
      <c r="AT1194" s="117">
        <v>44979</v>
      </c>
      <c r="AU1194" s="43" t="s">
        <v>115</v>
      </c>
      <c r="AV1194" s="43" t="s">
        <v>6745</v>
      </c>
      <c r="AW1194" s="117">
        <v>44992</v>
      </c>
      <c r="AX1194" s="43" t="s">
        <v>84</v>
      </c>
      <c r="AY1194" s="43" t="s">
        <v>7609</v>
      </c>
      <c r="AZ1194" s="117">
        <v>45107</v>
      </c>
      <c r="BA1194" s="43">
        <v>2</v>
      </c>
      <c r="BC1194" s="117"/>
      <c r="BF1194" s="117"/>
      <c r="BI1194" s="117"/>
      <c r="BL1194" s="117"/>
      <c r="BR1194" s="117"/>
      <c r="BX1194" s="117"/>
      <c r="CD1194" s="117"/>
      <c r="CJ1194" s="117"/>
      <c r="CP1194" s="117"/>
      <c r="CV1194" s="117"/>
      <c r="DB1194" s="117"/>
      <c r="DH1194" s="117"/>
      <c r="DN1194" s="117"/>
      <c r="DS1194" s="31" cm="1">
        <f t="array" ref="DS1194">_xlfn.TAKE(_xlfn.CHOOSECOLS(_xlfn.WRAPROWS($AG1194:$DR1194,6),2),1)</f>
        <v>44876</v>
      </c>
      <c r="DT1194" s="31" cm="1">
        <f t="array" ref="DT1194">_xlfn.TAKE(_xlfn._xlws.FILTER(_xlfn.CHOOSECOLS(_xlfn.WRAPROWS($AG1194:$DR1194,6),2),
(_xlfn.CHOOSECOLS(_xlfn.WRAPROWS($AG1194:$DR1194,6),3) = "0") +
(_xlfn.CHOOSECOLS(_xlfn.WRAPROWS($AG1194:$DR1194,6),3) = 0) +
(_xlfn.CHOOSECOLS(_xlfn.WRAPROWS($AG1194:$DR1194,6),3) = "0(CP)")),1)</f>
        <v>44942</v>
      </c>
    </row>
    <row r="1195" spans="1:124" s="43" customFormat="1" x14ac:dyDescent="0.45">
      <c r="A1195" s="29"/>
      <c r="B1195" s="28" t="s">
        <v>59</v>
      </c>
      <c r="C1195" s="29" t="s">
        <v>2499</v>
      </c>
      <c r="D1195" s="28" t="s">
        <v>61</v>
      </c>
      <c r="E1195" s="28" t="s">
        <v>743</v>
      </c>
      <c r="F1195" s="28">
        <v>170102</v>
      </c>
      <c r="G1195" s="29"/>
      <c r="H1195" s="30" t="str">
        <f t="shared" si="247"/>
        <v>GUP-CC02-P1HBA-170102</v>
      </c>
      <c r="I1195" s="30" t="s">
        <v>2599</v>
      </c>
      <c r="J1195" s="29" t="s">
        <v>542</v>
      </c>
      <c r="K1195" s="31">
        <v>44860</v>
      </c>
      <c r="L1195" s="31"/>
      <c r="M1195" s="28" t="s">
        <v>2487</v>
      </c>
      <c r="N1195" s="29" t="s">
        <v>2488</v>
      </c>
      <c r="O1195" s="29" t="s">
        <v>52</v>
      </c>
      <c r="P1195" s="29" t="s">
        <v>53</v>
      </c>
      <c r="Q1195" s="29"/>
      <c r="R1195" s="29"/>
      <c r="S1195" s="29"/>
      <c r="T1195" s="29" t="s">
        <v>67</v>
      </c>
      <c r="U1195" s="34" t="s">
        <v>2598</v>
      </c>
      <c r="V1195" s="34" t="s">
        <v>2489</v>
      </c>
      <c r="W1195" s="34">
        <v>3</v>
      </c>
      <c r="X1195" s="162">
        <v>45838</v>
      </c>
      <c r="Y1195" s="162">
        <v>45840</v>
      </c>
      <c r="Z1195" s="30"/>
      <c r="AA1195" s="119" t="str" cm="1">
        <f t="array" ref="AA1195">IF(AB1195="","",INDEX(AG1195:DR1195,_xlfn.XMATCH(AB1195,AG1195:DR1195)-1))</f>
        <v>DE-GUP-DT-E-23-657</v>
      </c>
      <c r="AB1195" s="120">
        <f t="shared" si="240"/>
        <v>45107</v>
      </c>
      <c r="AC1195" s="119" cm="1">
        <f t="array" ref="AC1195">IF(AB1195="","",INDEX(AG1195:DR1195,_xlfn.XMATCH(AB1195,AG1195:DR1195)+1))</f>
        <v>3</v>
      </c>
      <c r="AD1195" s="119" t="str" cm="1">
        <f t="array" ref="AD1195">IF(AE1195="","",INDEX(AG1195:DR1195,_xlfn.XMATCH(AE1195,AG1195:DR1195)-1))</f>
        <v>CRS-GUP-DHI-DT-23-1650</v>
      </c>
      <c r="AE1195" s="120">
        <f t="shared" si="241"/>
        <v>44992</v>
      </c>
      <c r="AF1195" s="119" t="str" cm="1">
        <f t="array" ref="AF1195">IF(AE1195="","",INDEX(AG1195:DR1195,_xlfn.XMATCH(AE1195,AG1195:DR1195)+1))</f>
        <v>NC</v>
      </c>
      <c r="AG1195" s="43" t="s">
        <v>5344</v>
      </c>
      <c r="AH1195" s="117">
        <v>44876</v>
      </c>
      <c r="AI1195" s="199">
        <v>0</v>
      </c>
      <c r="AJ1195" s="43" t="s">
        <v>5627</v>
      </c>
      <c r="AK1195" s="117">
        <v>44895</v>
      </c>
      <c r="AL1195" s="43" t="s">
        <v>92</v>
      </c>
      <c r="AM1195" s="43" t="s">
        <v>6187</v>
      </c>
      <c r="AN1195" s="117">
        <v>44942</v>
      </c>
      <c r="AO1195" s="43">
        <v>1</v>
      </c>
      <c r="AP1195" s="43" t="s">
        <v>6358</v>
      </c>
      <c r="AQ1195" s="117">
        <v>44960</v>
      </c>
      <c r="AR1195" s="43" t="s">
        <v>92</v>
      </c>
      <c r="AS1195" s="43" t="s">
        <v>6555</v>
      </c>
      <c r="AT1195" s="117">
        <v>44979</v>
      </c>
      <c r="AU1195" s="43">
        <v>2</v>
      </c>
      <c r="AV1195" s="43" t="s">
        <v>6745</v>
      </c>
      <c r="AW1195" s="117">
        <v>44992</v>
      </c>
      <c r="AX1195" s="43" t="s">
        <v>73</v>
      </c>
      <c r="AY1195" s="43" t="s">
        <v>7609</v>
      </c>
      <c r="AZ1195" s="117">
        <v>45107</v>
      </c>
      <c r="BA1195" s="43">
        <v>3</v>
      </c>
      <c r="BC1195" s="117"/>
      <c r="BF1195" s="117"/>
      <c r="BI1195" s="117"/>
      <c r="BL1195" s="117"/>
      <c r="BR1195" s="117"/>
      <c r="BX1195" s="117"/>
      <c r="CD1195" s="117"/>
      <c r="CJ1195" s="117"/>
      <c r="CP1195" s="117"/>
      <c r="CV1195" s="117"/>
      <c r="DB1195" s="117"/>
      <c r="DH1195" s="117"/>
      <c r="DN1195" s="117"/>
      <c r="DS1195" s="31" cm="1">
        <f t="array" ref="DS1195">_xlfn.TAKE(_xlfn.CHOOSECOLS(_xlfn.WRAPROWS($AG1195:$DR1195,6),2),1)</f>
        <v>44876</v>
      </c>
      <c r="DT1195" s="31" cm="1">
        <f t="array" ref="DT1195">_xlfn.TAKE(_xlfn._xlws.FILTER(_xlfn.CHOOSECOLS(_xlfn.WRAPROWS($AG1195:$DR1195,6),2),
(_xlfn.CHOOSECOLS(_xlfn.WRAPROWS($AG1195:$DR1195,6),3) = "0") +
(_xlfn.CHOOSECOLS(_xlfn.WRAPROWS($AG1195:$DR1195,6),3) = 0) +
(_xlfn.CHOOSECOLS(_xlfn.WRAPROWS($AG1195:$DR1195,6),3) = "0(CP)")),1)</f>
        <v>44876</v>
      </c>
    </row>
    <row r="1196" spans="1:124" s="43" customFormat="1" x14ac:dyDescent="0.45">
      <c r="A1196" s="29"/>
      <c r="B1196" s="28" t="s">
        <v>59</v>
      </c>
      <c r="C1196" s="29" t="s">
        <v>2520</v>
      </c>
      <c r="D1196" s="28" t="s">
        <v>61</v>
      </c>
      <c r="E1196" s="28" t="s">
        <v>743</v>
      </c>
      <c r="F1196" s="28">
        <v>170106</v>
      </c>
      <c r="G1196" s="29"/>
      <c r="H1196" s="30" t="str">
        <f t="shared" si="247"/>
        <v>GUP-CC03-P1HBA-170106</v>
      </c>
      <c r="I1196" s="30" t="s">
        <v>2600</v>
      </c>
      <c r="J1196" s="29" t="s">
        <v>542</v>
      </c>
      <c r="K1196" s="31">
        <v>44860</v>
      </c>
      <c r="L1196" s="31"/>
      <c r="M1196" s="28" t="s">
        <v>2487</v>
      </c>
      <c r="N1196" s="29" t="s">
        <v>2488</v>
      </c>
      <c r="O1196" s="29" t="s">
        <v>52</v>
      </c>
      <c r="P1196" s="29" t="s">
        <v>53</v>
      </c>
      <c r="Q1196" s="29"/>
      <c r="R1196" s="29"/>
      <c r="S1196" s="29"/>
      <c r="T1196" s="29" t="s">
        <v>67</v>
      </c>
      <c r="U1196" s="34" t="s">
        <v>2598</v>
      </c>
      <c r="V1196" s="34" t="s">
        <v>2489</v>
      </c>
      <c r="W1196" s="34">
        <v>3</v>
      </c>
      <c r="X1196" s="162">
        <v>45838</v>
      </c>
      <c r="Y1196" s="162">
        <v>45840</v>
      </c>
      <c r="Z1196" s="30"/>
      <c r="AA1196" s="119" t="str" cm="1">
        <f t="array" ref="AA1196">IF(AB1196="","",INDEX(AG1196:DR1196,_xlfn.XMATCH(AB1196,AG1196:DR1196)-1))</f>
        <v>DE-GUP-DT-E-23-657</v>
      </c>
      <c r="AB1196" s="120">
        <f t="shared" si="240"/>
        <v>45107</v>
      </c>
      <c r="AC1196" s="119" cm="1">
        <f t="array" ref="AC1196">IF(AB1196="","",INDEX(AG1196:DR1196,_xlfn.XMATCH(AB1196,AG1196:DR1196)+1))</f>
        <v>2</v>
      </c>
      <c r="AD1196" s="119" t="str" cm="1">
        <f t="array" ref="AD1196">IF(AE1196="","",INDEX(AG1196:DR1196,_xlfn.XMATCH(AE1196,AG1196:DR1196)-1))</f>
        <v>CRS-GUP-DHI-DT-22-1453</v>
      </c>
      <c r="AE1196" s="120">
        <f t="shared" si="241"/>
        <v>44960</v>
      </c>
      <c r="AF1196" s="119" t="str" cm="1">
        <f t="array" ref="AF1196">IF(AE1196="","",INDEX(AG1196:DR1196,_xlfn.XMATCH(AE1196,AG1196:DR1196)+1))</f>
        <v>NC</v>
      </c>
      <c r="AG1196" s="43" t="s">
        <v>5344</v>
      </c>
      <c r="AH1196" s="117">
        <v>44876</v>
      </c>
      <c r="AI1196" s="199">
        <v>0</v>
      </c>
      <c r="AJ1196" s="43" t="s">
        <v>5627</v>
      </c>
      <c r="AK1196" s="117">
        <v>44895</v>
      </c>
      <c r="AL1196" s="43" t="s">
        <v>73</v>
      </c>
      <c r="AM1196" s="43" t="s">
        <v>6187</v>
      </c>
      <c r="AN1196" s="117">
        <v>44942</v>
      </c>
      <c r="AO1196" s="43">
        <v>1</v>
      </c>
      <c r="AP1196" s="43" t="s">
        <v>6358</v>
      </c>
      <c r="AQ1196" s="117">
        <v>44960</v>
      </c>
      <c r="AR1196" s="43" t="s">
        <v>73</v>
      </c>
      <c r="AS1196" s="43" t="s">
        <v>7609</v>
      </c>
      <c r="AT1196" s="117">
        <v>45107</v>
      </c>
      <c r="AU1196" s="43">
        <v>2</v>
      </c>
      <c r="AW1196" s="117"/>
      <c r="AZ1196" s="117"/>
      <c r="BC1196" s="117"/>
      <c r="BF1196" s="117"/>
      <c r="BI1196" s="117"/>
      <c r="BL1196" s="117"/>
      <c r="BR1196" s="117"/>
      <c r="BX1196" s="117"/>
      <c r="CD1196" s="117"/>
      <c r="CJ1196" s="117"/>
      <c r="CP1196" s="117"/>
      <c r="CV1196" s="117"/>
      <c r="DB1196" s="117"/>
      <c r="DH1196" s="117"/>
      <c r="DN1196" s="117"/>
      <c r="DS1196" s="31" cm="1">
        <f t="array" ref="DS1196">_xlfn.TAKE(_xlfn.CHOOSECOLS(_xlfn.WRAPROWS($AG1196:$DR1196,6),2),1)</f>
        <v>44876</v>
      </c>
      <c r="DT1196" s="31" cm="1">
        <f t="array" ref="DT1196">_xlfn.TAKE(_xlfn._xlws.FILTER(_xlfn.CHOOSECOLS(_xlfn.WRAPROWS($AG1196:$DR1196,6),2),
(_xlfn.CHOOSECOLS(_xlfn.WRAPROWS($AG1196:$DR1196,6),3) = "0") +
(_xlfn.CHOOSECOLS(_xlfn.WRAPROWS($AG1196:$DR1196,6),3) = 0) +
(_xlfn.CHOOSECOLS(_xlfn.WRAPROWS($AG1196:$DR1196,6),3) = "0(CP)")),1)</f>
        <v>44876</v>
      </c>
    </row>
    <row r="1197" spans="1:124" s="43" customFormat="1" x14ac:dyDescent="0.45">
      <c r="A1197" s="29"/>
      <c r="B1197" s="28" t="s">
        <v>59</v>
      </c>
      <c r="C1197" s="29" t="s">
        <v>1100</v>
      </c>
      <c r="D1197" s="28" t="s">
        <v>61</v>
      </c>
      <c r="E1197" s="28" t="s">
        <v>2601</v>
      </c>
      <c r="F1197" s="28">
        <v>170108</v>
      </c>
      <c r="G1197" s="29"/>
      <c r="H1197" s="30" t="str">
        <f t="shared" si="247"/>
        <v>GUP-CC07-P1QLA-170108</v>
      </c>
      <c r="I1197" s="30" t="s">
        <v>2602</v>
      </c>
      <c r="J1197" s="28" t="s">
        <v>245</v>
      </c>
      <c r="K1197" s="31">
        <v>44831</v>
      </c>
      <c r="L1197" s="31">
        <v>44891</v>
      </c>
      <c r="M1197" s="28" t="s">
        <v>2487</v>
      </c>
      <c r="N1197" s="29" t="s">
        <v>2488</v>
      </c>
      <c r="O1197" s="29" t="s">
        <v>52</v>
      </c>
      <c r="P1197" s="29" t="s">
        <v>53</v>
      </c>
      <c r="Q1197" s="29"/>
      <c r="R1197" s="29"/>
      <c r="S1197" s="29"/>
      <c r="T1197" s="29" t="s">
        <v>67</v>
      </c>
      <c r="U1197" s="34" t="s">
        <v>568</v>
      </c>
      <c r="V1197" s="34" t="s">
        <v>2489</v>
      </c>
      <c r="W1197" s="34">
        <v>2</v>
      </c>
      <c r="X1197" s="162">
        <v>45838</v>
      </c>
      <c r="Y1197" s="162">
        <v>45840</v>
      </c>
      <c r="Z1197" s="35"/>
      <c r="AA1197" s="119" t="str" cm="1">
        <f t="array" ref="AA1197">IF(AB1197="","",INDEX(AG1197:DR1197,_xlfn.XMATCH(AB1197,AG1197:DR1197)-1))</f>
        <v>DE-GUP-DT-E-23-673</v>
      </c>
      <c r="AB1197" s="120">
        <f t="shared" si="240"/>
        <v>45118</v>
      </c>
      <c r="AC1197" s="119" cm="1">
        <f t="array" ref="AC1197">IF(AB1197="","",INDEX(AG1197:DR1197,_xlfn.XMATCH(AB1197,AG1197:DR1197)+1))</f>
        <v>1</v>
      </c>
      <c r="AD1197" s="119" t="str" cm="1">
        <f t="array" ref="AD1197">IF(AE1197="","",INDEX(AG1197:DR1197,_xlfn.XMATCH(AE1197,AG1197:DR1197)-1))</f>
        <v>CRS-GUP-DHI-DT-23-2066</v>
      </c>
      <c r="AE1197" s="120">
        <f t="shared" si="241"/>
        <v>45131</v>
      </c>
      <c r="AF1197" s="119" t="str" cm="1">
        <f t="array" ref="AF1197">IF(AE1197="","",INDEX(AG1197:DR1197,_xlfn.XMATCH(AE1197,AG1197:DR1197)+1))</f>
        <v>AA</v>
      </c>
      <c r="AG1197" s="43" t="s">
        <v>2603</v>
      </c>
      <c r="AH1197" s="117">
        <v>44768</v>
      </c>
      <c r="AI1197" s="199" t="s">
        <v>90</v>
      </c>
      <c r="AJ1197" s="43" t="s">
        <v>2604</v>
      </c>
      <c r="AK1197" s="117">
        <v>44781</v>
      </c>
      <c r="AL1197" s="43" t="s">
        <v>113</v>
      </c>
      <c r="AM1197" s="43" t="s">
        <v>2605</v>
      </c>
      <c r="AN1197" s="117">
        <v>44834</v>
      </c>
      <c r="AO1197" s="43" t="s">
        <v>340</v>
      </c>
      <c r="AP1197" s="43" t="s">
        <v>5051</v>
      </c>
      <c r="AQ1197" s="117">
        <v>44844</v>
      </c>
      <c r="AR1197" s="43" t="s">
        <v>84</v>
      </c>
      <c r="AS1197" s="43" t="s">
        <v>7693</v>
      </c>
      <c r="AT1197" s="117">
        <v>45118</v>
      </c>
      <c r="AU1197" s="43">
        <v>1</v>
      </c>
      <c r="AV1197" s="43" t="s">
        <v>7745</v>
      </c>
      <c r="AW1197" s="117">
        <v>45131</v>
      </c>
      <c r="AX1197" s="43" t="s">
        <v>84</v>
      </c>
      <c r="AZ1197" s="117"/>
      <c r="BC1197" s="117"/>
      <c r="BF1197" s="117"/>
      <c r="BI1197" s="117"/>
      <c r="BL1197" s="117"/>
      <c r="BR1197" s="117"/>
      <c r="BX1197" s="117"/>
      <c r="CD1197" s="117"/>
      <c r="CJ1197" s="117"/>
      <c r="CP1197" s="117"/>
      <c r="CV1197" s="117"/>
      <c r="DB1197" s="117"/>
      <c r="DH1197" s="117"/>
      <c r="DN1197" s="117"/>
      <c r="DS1197" s="31" cm="1">
        <f t="array" ref="DS1197">_xlfn.TAKE(_xlfn.CHOOSECOLS(_xlfn.WRAPROWS($AG1197:$DR1197,6),2),1)</f>
        <v>44768</v>
      </c>
      <c r="DT1197" s="31" cm="1">
        <f t="array" ref="DT1197">_xlfn.TAKE(_xlfn._xlws.FILTER(_xlfn.CHOOSECOLS(_xlfn.WRAPROWS($AG1197:$DR1197,6),2),
(_xlfn.CHOOSECOLS(_xlfn.WRAPROWS($AG1197:$DR1197,6),3) = "0") +
(_xlfn.CHOOSECOLS(_xlfn.WRAPROWS($AG1197:$DR1197,6),3) = 0) +
(_xlfn.CHOOSECOLS(_xlfn.WRAPROWS($AG1197:$DR1197,6),3) = "0(CP)")),1)</f>
        <v>44834</v>
      </c>
    </row>
    <row r="1198" spans="1:124" s="43" customFormat="1" x14ac:dyDescent="0.45">
      <c r="A1198" s="29"/>
      <c r="B1198" s="28" t="s">
        <v>59</v>
      </c>
      <c r="C1198" s="29" t="s">
        <v>2499</v>
      </c>
      <c r="D1198" s="28" t="s">
        <v>61</v>
      </c>
      <c r="E1198" s="28" t="s">
        <v>2601</v>
      </c>
      <c r="F1198" s="28">
        <v>170110</v>
      </c>
      <c r="G1198" s="29"/>
      <c r="H1198" s="30" t="str">
        <f t="shared" si="247"/>
        <v>GUP-CC02-P1QLA-170110</v>
      </c>
      <c r="I1198" s="30" t="s">
        <v>2606</v>
      </c>
      <c r="J1198" s="29" t="s">
        <v>542</v>
      </c>
      <c r="K1198" s="31">
        <v>44831</v>
      </c>
      <c r="L1198" s="31"/>
      <c r="M1198" s="28" t="s">
        <v>2487</v>
      </c>
      <c r="N1198" s="29" t="s">
        <v>2488</v>
      </c>
      <c r="O1198" s="29" t="s">
        <v>52</v>
      </c>
      <c r="P1198" s="29" t="s">
        <v>53</v>
      </c>
      <c r="Q1198" s="29"/>
      <c r="R1198" s="29"/>
      <c r="S1198" s="29"/>
      <c r="T1198" s="29" t="s">
        <v>67</v>
      </c>
      <c r="U1198" s="34" t="s">
        <v>568</v>
      </c>
      <c r="V1198" s="34" t="s">
        <v>2489</v>
      </c>
      <c r="W1198" s="34">
        <v>3</v>
      </c>
      <c r="X1198" s="162">
        <v>45838</v>
      </c>
      <c r="Y1198" s="162">
        <v>45840</v>
      </c>
      <c r="Z1198" s="30"/>
      <c r="AA1198" s="119" t="str" cm="1">
        <f t="array" ref="AA1198">IF(AB1198="","",INDEX(AG1198:DR1198,_xlfn.XMATCH(AB1198,AG1198:DR1198)-1))</f>
        <v>DE-GUP-DT-E-23-673</v>
      </c>
      <c r="AB1198" s="120">
        <f t="shared" si="240"/>
        <v>45118</v>
      </c>
      <c r="AC1198" s="119" cm="1">
        <f t="array" ref="AC1198">IF(AB1198="","",INDEX(AG1198:DR1198,_xlfn.XMATCH(AB1198,AG1198:DR1198)+1))</f>
        <v>2</v>
      </c>
      <c r="AD1198" s="119" t="str" cm="1">
        <f t="array" ref="AD1198">IF(AE1198="","",INDEX(AG1198:DR1198,_xlfn.XMATCH(AE1198,AG1198:DR1198)-1))</f>
        <v>CRS-GUP-DHI-DT-23-2066</v>
      </c>
      <c r="AE1198" s="120">
        <f t="shared" si="241"/>
        <v>45131</v>
      </c>
      <c r="AF1198" s="119" t="str" cm="1">
        <f t="array" ref="AF1198">IF(AE1198="","",INDEX(AG1198:DR1198,_xlfn.XMATCH(AE1198,AG1198:DR1198)+1))</f>
        <v>NC</v>
      </c>
      <c r="AG1198" s="43" t="s">
        <v>2603</v>
      </c>
      <c r="AH1198" s="117">
        <v>44768</v>
      </c>
      <c r="AI1198" s="199" t="s">
        <v>90</v>
      </c>
      <c r="AJ1198" s="43" t="s">
        <v>2604</v>
      </c>
      <c r="AK1198" s="117">
        <v>44781</v>
      </c>
      <c r="AL1198" s="43" t="s">
        <v>113</v>
      </c>
      <c r="AM1198" s="43" t="s">
        <v>2605</v>
      </c>
      <c r="AN1198" s="117">
        <v>44834</v>
      </c>
      <c r="AO1198" s="43">
        <v>1</v>
      </c>
      <c r="AP1198" s="43" t="s">
        <v>5051</v>
      </c>
      <c r="AQ1198" s="117">
        <v>44844</v>
      </c>
      <c r="AR1198" s="43" t="s">
        <v>92</v>
      </c>
      <c r="AS1198" s="43" t="s">
        <v>7693</v>
      </c>
      <c r="AT1198" s="117">
        <v>45118</v>
      </c>
      <c r="AU1198" s="43">
        <v>2</v>
      </c>
      <c r="AV1198" s="43" t="s">
        <v>7745</v>
      </c>
      <c r="AW1198" s="117">
        <v>45131</v>
      </c>
      <c r="AX1198" s="43" t="s">
        <v>73</v>
      </c>
      <c r="AZ1198" s="117"/>
      <c r="BC1198" s="117"/>
      <c r="BF1198" s="117"/>
      <c r="BI1198" s="117"/>
      <c r="BL1198" s="117"/>
      <c r="BR1198" s="117"/>
      <c r="BX1198" s="117"/>
      <c r="CD1198" s="117"/>
      <c r="CJ1198" s="117"/>
      <c r="CP1198" s="117"/>
      <c r="CV1198" s="117"/>
      <c r="DB1198" s="117"/>
      <c r="DH1198" s="117"/>
      <c r="DN1198" s="117"/>
      <c r="DS1198" s="31" cm="1">
        <f t="array" ref="DS1198">_xlfn.TAKE(_xlfn.CHOOSECOLS(_xlfn.WRAPROWS($AG1198:$DR1198,6),2),1)</f>
        <v>44768</v>
      </c>
      <c r="DT1198" s="31" cm="1">
        <f t="array" ref="DT1198">_xlfn.TAKE(_xlfn._xlws.FILTER(_xlfn.CHOOSECOLS(_xlfn.WRAPROWS($AG1198:$DR1198,6),2),
(_xlfn.CHOOSECOLS(_xlfn.WRAPROWS($AG1198:$DR1198,6),3) = "0") +
(_xlfn.CHOOSECOLS(_xlfn.WRAPROWS($AG1198:$DR1198,6),3) = 0) +
(_xlfn.CHOOSECOLS(_xlfn.WRAPROWS($AG1198:$DR1198,6),3) = "0(CP)")),1)</f>
        <v>0</v>
      </c>
    </row>
    <row r="1199" spans="1:124" s="43" customFormat="1" x14ac:dyDescent="0.45">
      <c r="A1199" s="29"/>
      <c r="B1199" s="28" t="s">
        <v>59</v>
      </c>
      <c r="C1199" s="29" t="s">
        <v>1100</v>
      </c>
      <c r="D1199" s="28" t="s">
        <v>61</v>
      </c>
      <c r="E1199" s="28" t="s">
        <v>2607</v>
      </c>
      <c r="F1199" s="28">
        <v>170116</v>
      </c>
      <c r="G1199" s="29"/>
      <c r="H1199" s="30" t="str">
        <f t="shared" si="247"/>
        <v>GUP-CC07-P1QUA-170116</v>
      </c>
      <c r="I1199" s="30" t="s">
        <v>2608</v>
      </c>
      <c r="J1199" s="28" t="s">
        <v>245</v>
      </c>
      <c r="K1199" s="31">
        <v>44931</v>
      </c>
      <c r="L1199" s="31">
        <v>45021</v>
      </c>
      <c r="M1199" s="28" t="s">
        <v>2487</v>
      </c>
      <c r="N1199" s="29" t="s">
        <v>2488</v>
      </c>
      <c r="O1199" s="29" t="s">
        <v>52</v>
      </c>
      <c r="P1199" s="29" t="s">
        <v>53</v>
      </c>
      <c r="Q1199" s="29"/>
      <c r="R1199" s="29"/>
      <c r="S1199" s="29"/>
      <c r="T1199" s="29" t="s">
        <v>67</v>
      </c>
      <c r="U1199" s="34" t="s">
        <v>2609</v>
      </c>
      <c r="V1199" s="34" t="s">
        <v>2489</v>
      </c>
      <c r="W1199" s="34">
        <v>2</v>
      </c>
      <c r="X1199" s="162">
        <v>45838</v>
      </c>
      <c r="Y1199" s="162">
        <v>45840</v>
      </c>
      <c r="Z1199" s="35"/>
      <c r="AA1199" s="119" t="str" cm="1">
        <f t="array" ref="AA1199">IF(AB1199="","",INDEX(AG1199:DR1199,_xlfn.XMATCH(AB1199,AG1199:DR1199)-1))</f>
        <v>DE-GUP-DT-E-23-651</v>
      </c>
      <c r="AB1199" s="120">
        <f t="shared" si="240"/>
        <v>45106</v>
      </c>
      <c r="AC1199" s="119" cm="1">
        <f t="array" ref="AC1199">IF(AB1199="","",INDEX(AG1199:DR1199,_xlfn.XMATCH(AB1199,AG1199:DR1199)+1))</f>
        <v>1</v>
      </c>
      <c r="AD1199" s="119" t="str" cm="1">
        <f t="array" ref="AD1199">IF(AE1199="","",INDEX(AG1199:DR1199,_xlfn.XMATCH(AE1199,AG1199:DR1199)-1))</f>
        <v>CRS-GUP-DHI-DT-23-1429</v>
      </c>
      <c r="AE1199" s="120">
        <f t="shared" si="241"/>
        <v>44957</v>
      </c>
      <c r="AF1199" s="119" t="str" cm="1">
        <f t="array" ref="AF1199">IF(AE1199="","",INDEX(AG1199:DR1199,_xlfn.XMATCH(AE1199,AG1199:DR1199)+1))</f>
        <v>AA</v>
      </c>
      <c r="AG1199" s="43" t="s">
        <v>5864</v>
      </c>
      <c r="AH1199" s="117">
        <v>44915</v>
      </c>
      <c r="AI1199" s="199" t="s">
        <v>90</v>
      </c>
      <c r="AJ1199" s="43" t="s">
        <v>6048</v>
      </c>
      <c r="AK1199" s="117">
        <v>44929</v>
      </c>
      <c r="AL1199" s="43" t="s">
        <v>113</v>
      </c>
      <c r="AM1199" s="43" t="s">
        <v>6095</v>
      </c>
      <c r="AN1199" s="117">
        <v>44930</v>
      </c>
      <c r="AO1199" s="43" t="s">
        <v>340</v>
      </c>
      <c r="AP1199" s="43" t="s">
        <v>6307</v>
      </c>
      <c r="AQ1199" s="117">
        <v>44957</v>
      </c>
      <c r="AR1199" s="43" t="s">
        <v>84</v>
      </c>
      <c r="AS1199" s="43" t="s">
        <v>7603</v>
      </c>
      <c r="AT1199" s="117">
        <v>45106</v>
      </c>
      <c r="AU1199" s="43">
        <v>1</v>
      </c>
      <c r="AW1199" s="117"/>
      <c r="AZ1199" s="117"/>
      <c r="BC1199" s="117"/>
      <c r="BF1199" s="117"/>
      <c r="BI1199" s="117"/>
      <c r="BL1199" s="117"/>
      <c r="BR1199" s="117"/>
      <c r="BX1199" s="117"/>
      <c r="CD1199" s="117"/>
      <c r="CJ1199" s="117"/>
      <c r="CP1199" s="117"/>
      <c r="CV1199" s="117"/>
      <c r="DB1199" s="117"/>
      <c r="DH1199" s="117"/>
      <c r="DN1199" s="117"/>
      <c r="DS1199" s="31" cm="1">
        <f t="array" ref="DS1199">_xlfn.TAKE(_xlfn.CHOOSECOLS(_xlfn.WRAPROWS($AG1199:$DR1199,6),2),1)</f>
        <v>44915</v>
      </c>
      <c r="DT1199" s="31" cm="1">
        <f t="array" ref="DT1199">_xlfn.TAKE(_xlfn._xlws.FILTER(_xlfn.CHOOSECOLS(_xlfn.WRAPROWS($AG1199:$DR1199,6),2),
(_xlfn.CHOOSECOLS(_xlfn.WRAPROWS($AG1199:$DR1199,6),3) = "0") +
(_xlfn.CHOOSECOLS(_xlfn.WRAPROWS($AG1199:$DR1199,6),3) = 0) +
(_xlfn.CHOOSECOLS(_xlfn.WRAPROWS($AG1199:$DR1199,6),3) = "0(CP)")),1)</f>
        <v>44930</v>
      </c>
    </row>
    <row r="1200" spans="1:124" s="114" customFormat="1" x14ac:dyDescent="0.45">
      <c r="A1200" s="38"/>
      <c r="B1200" s="28" t="s">
        <v>59</v>
      </c>
      <c r="C1200" s="38" t="s">
        <v>2499</v>
      </c>
      <c r="D1200" s="28" t="s">
        <v>61</v>
      </c>
      <c r="E1200" s="28" t="s">
        <v>2607</v>
      </c>
      <c r="F1200" s="28">
        <v>170118</v>
      </c>
      <c r="G1200" s="38"/>
      <c r="H1200" s="30" t="str">
        <f t="shared" si="247"/>
        <v>GUP-CC02-P1QUA-170118</v>
      </c>
      <c r="I1200" s="41" t="s">
        <v>2610</v>
      </c>
      <c r="J1200" s="29" t="s">
        <v>542</v>
      </c>
      <c r="K1200" s="31">
        <v>44931</v>
      </c>
      <c r="L1200" s="31"/>
      <c r="M1200" s="28" t="s">
        <v>2487</v>
      </c>
      <c r="N1200" s="29" t="s">
        <v>2488</v>
      </c>
      <c r="O1200" s="29" t="s">
        <v>52</v>
      </c>
      <c r="P1200" s="29" t="s">
        <v>53</v>
      </c>
      <c r="Q1200" s="29"/>
      <c r="R1200" s="29"/>
      <c r="S1200" s="29"/>
      <c r="T1200" s="29" t="s">
        <v>67</v>
      </c>
      <c r="U1200" s="40" t="s">
        <v>2609</v>
      </c>
      <c r="V1200" s="40" t="s">
        <v>2489</v>
      </c>
      <c r="W1200" s="34">
        <v>3</v>
      </c>
      <c r="X1200" s="162">
        <v>45838</v>
      </c>
      <c r="Y1200" s="162">
        <v>45840</v>
      </c>
      <c r="Z1200" s="30"/>
      <c r="AA1200" s="107" t="str" cm="1">
        <f t="array" ref="AA1200">IF(AB1200="","",INDEX(AG1200:DR1200,_xlfn.XMATCH(AB1200,AG1200:DR1200)-1))</f>
        <v>DE-GUP-DT-E-22-1220</v>
      </c>
      <c r="AB1200" s="113">
        <f t="shared" si="240"/>
        <v>44930</v>
      </c>
      <c r="AC1200" s="107" cm="1">
        <f t="array" ref="AC1200">IF(AB1200="","",INDEX(AG1200:DR1200,_xlfn.XMATCH(AB1200,AG1200:DR1200)+1))</f>
        <v>1</v>
      </c>
      <c r="AD1200" s="107" t="str" cm="1">
        <f t="array" ref="AD1200">IF(AE1200="","",INDEX(AG1200:DR1200,_xlfn.XMATCH(AE1200,AG1200:DR1200)-1))</f>
        <v>CRS-GUP-DHI-DT-23-1429</v>
      </c>
      <c r="AE1200" s="113">
        <f t="shared" si="241"/>
        <v>44957</v>
      </c>
      <c r="AF1200" s="107" t="str" cm="1">
        <f t="array" ref="AF1200">IF(AE1200="","",INDEX(AG1200:DR1200,_xlfn.XMATCH(AE1200,AG1200:DR1200)+1))</f>
        <v>NC</v>
      </c>
      <c r="AG1200" s="114" t="s">
        <v>5864</v>
      </c>
      <c r="AH1200" s="115">
        <v>44915</v>
      </c>
      <c r="AI1200" s="198">
        <v>0</v>
      </c>
      <c r="AJ1200" s="114" t="s">
        <v>6048</v>
      </c>
      <c r="AK1200" s="115">
        <v>44929</v>
      </c>
      <c r="AL1200" s="114" t="s">
        <v>92</v>
      </c>
      <c r="AM1200" s="114" t="s">
        <v>6095</v>
      </c>
      <c r="AN1200" s="115">
        <v>44930</v>
      </c>
      <c r="AO1200" s="114">
        <v>1</v>
      </c>
      <c r="AP1200" s="114" t="s">
        <v>6307</v>
      </c>
      <c r="AQ1200" s="115">
        <v>44957</v>
      </c>
      <c r="AR1200" s="114" t="s">
        <v>73</v>
      </c>
      <c r="AT1200" s="115"/>
      <c r="AW1200" s="115"/>
      <c r="AZ1200" s="115"/>
      <c r="BC1200" s="115"/>
      <c r="BF1200" s="115"/>
      <c r="BI1200" s="115"/>
      <c r="BL1200" s="115"/>
      <c r="BR1200" s="115"/>
      <c r="BX1200" s="115"/>
      <c r="CD1200" s="115"/>
      <c r="CJ1200" s="115"/>
      <c r="CP1200" s="115"/>
      <c r="CV1200" s="115"/>
      <c r="DB1200" s="115"/>
      <c r="DH1200" s="115"/>
      <c r="DN1200" s="115"/>
      <c r="DS1200" s="31" cm="1">
        <f t="array" ref="DS1200">_xlfn.TAKE(_xlfn.CHOOSECOLS(_xlfn.WRAPROWS($AG1200:$DR1200,6),2),1)</f>
        <v>44915</v>
      </c>
      <c r="DT1200" s="31" cm="1">
        <f t="array" ref="DT1200">_xlfn.TAKE(_xlfn._xlws.FILTER(_xlfn.CHOOSECOLS(_xlfn.WRAPROWS($AG1200:$DR1200,6),2),
(_xlfn.CHOOSECOLS(_xlfn.WRAPROWS($AG1200:$DR1200,6),3) = "0") +
(_xlfn.CHOOSECOLS(_xlfn.WRAPROWS($AG1200:$DR1200,6),3) = 0) +
(_xlfn.CHOOSECOLS(_xlfn.WRAPROWS($AG1200:$DR1200,6),3) = "0(CP)")),1)</f>
        <v>44915</v>
      </c>
    </row>
    <row r="1201" spans="1:124" s="43" customFormat="1" x14ac:dyDescent="0.45">
      <c r="A1201" s="29"/>
      <c r="B1201" s="28" t="s">
        <v>59</v>
      </c>
      <c r="C1201" s="29" t="s">
        <v>1100</v>
      </c>
      <c r="D1201" s="28" t="s">
        <v>61</v>
      </c>
      <c r="E1201" s="28" t="s">
        <v>2611</v>
      </c>
      <c r="F1201" s="28">
        <v>170124</v>
      </c>
      <c r="G1201" s="29"/>
      <c r="H1201" s="30" t="str">
        <f t="shared" si="247"/>
        <v>GUP-CC07-P1PAD-170124</v>
      </c>
      <c r="I1201" s="30" t="s">
        <v>2612</v>
      </c>
      <c r="J1201" s="29" t="s">
        <v>65</v>
      </c>
      <c r="K1201" s="31">
        <v>44759</v>
      </c>
      <c r="L1201" s="31">
        <v>44849</v>
      </c>
      <c r="M1201" s="28" t="s">
        <v>2487</v>
      </c>
      <c r="N1201" s="29" t="s">
        <v>2488</v>
      </c>
      <c r="O1201" s="29" t="s">
        <v>52</v>
      </c>
      <c r="P1201" s="29" t="s">
        <v>53</v>
      </c>
      <c r="Q1201" s="29"/>
      <c r="R1201" s="29"/>
      <c r="S1201" s="29"/>
      <c r="T1201" s="29" t="s">
        <v>67</v>
      </c>
      <c r="U1201" s="33" t="s">
        <v>2443</v>
      </c>
      <c r="V1201" s="34" t="s">
        <v>2489</v>
      </c>
      <c r="W1201" s="34">
        <v>2</v>
      </c>
      <c r="X1201" s="162">
        <v>45838</v>
      </c>
      <c r="Y1201" s="162">
        <v>45840</v>
      </c>
      <c r="Z1201" s="30"/>
      <c r="AA1201" s="119" t="str" cm="1">
        <f t="array" ref="AA1201">IF(AB1201="","",INDEX(AG1201:DR1201,_xlfn.XMATCH(AB1201,AG1201:DR1201)-1))</f>
        <v>DE-GUP-DT-E-23-665</v>
      </c>
      <c r="AB1201" s="120">
        <f t="shared" si="240"/>
        <v>45111</v>
      </c>
      <c r="AC1201" s="119" cm="1">
        <f t="array" ref="AC1201">IF(AB1201="","",INDEX(AG1201:DR1201,_xlfn.XMATCH(AB1201,AG1201:DR1201)+1))</f>
        <v>4</v>
      </c>
      <c r="AD1201" s="119" t="str" cm="1">
        <f t="array" ref="AD1201">IF(AE1201="","",INDEX(AG1201:DR1201,_xlfn.XMATCH(AE1201,AG1201:DR1201)-1))</f>
        <v>CRS-GUP-DHI-DT-23-1803</v>
      </c>
      <c r="AE1201" s="120">
        <f t="shared" si="241"/>
        <v>45020</v>
      </c>
      <c r="AF1201" s="119" t="str" cm="1">
        <f t="array" ref="AF1201">IF(AE1201="","",INDEX(AG1201:DR1201,_xlfn.XMATCH(AE1201,AG1201:DR1201)+1))</f>
        <v>AA</v>
      </c>
      <c r="AG1201" s="43" t="s">
        <v>2613</v>
      </c>
      <c r="AH1201" s="117">
        <v>44581</v>
      </c>
      <c r="AI1201" s="199" t="s">
        <v>106</v>
      </c>
      <c r="AJ1201" s="43" t="s">
        <v>2614</v>
      </c>
      <c r="AK1201" s="117">
        <v>44596</v>
      </c>
      <c r="AL1201" s="43" t="s">
        <v>77</v>
      </c>
      <c r="AM1201" s="43" t="s">
        <v>2615</v>
      </c>
      <c r="AN1201" s="117">
        <v>44771</v>
      </c>
      <c r="AO1201" s="43" t="s">
        <v>52</v>
      </c>
      <c r="AP1201" s="43" t="s">
        <v>2616</v>
      </c>
      <c r="AQ1201" s="117">
        <v>44796</v>
      </c>
      <c r="AR1201" s="43" t="s">
        <v>113</v>
      </c>
      <c r="AS1201" s="43" t="s">
        <v>2617</v>
      </c>
      <c r="AT1201" s="117">
        <v>44838</v>
      </c>
      <c r="AU1201" s="43" t="s">
        <v>340</v>
      </c>
      <c r="AV1201" s="43" t="s">
        <v>5142</v>
      </c>
      <c r="AW1201" s="117">
        <v>44853</v>
      </c>
      <c r="AX1201" s="43" t="s">
        <v>113</v>
      </c>
      <c r="AY1201" s="43" t="s">
        <v>5956</v>
      </c>
      <c r="AZ1201" s="117">
        <v>44918</v>
      </c>
      <c r="BA1201" s="43" t="s">
        <v>115</v>
      </c>
      <c r="BB1201" s="43" t="s">
        <v>6126</v>
      </c>
      <c r="BC1201" s="117">
        <v>44933</v>
      </c>
      <c r="BD1201" s="43" t="s">
        <v>84</v>
      </c>
      <c r="BE1201" s="43" t="s">
        <v>6538</v>
      </c>
      <c r="BF1201" s="117">
        <v>44977</v>
      </c>
      <c r="BG1201" s="43" t="s">
        <v>5597</v>
      </c>
      <c r="BH1201" s="43" t="s">
        <v>6831</v>
      </c>
      <c r="BI1201" s="117">
        <v>44999</v>
      </c>
      <c r="BJ1201" s="43" t="s">
        <v>92</v>
      </c>
      <c r="BK1201" s="43" t="s">
        <v>6917</v>
      </c>
      <c r="BL1201" s="117">
        <v>45005</v>
      </c>
      <c r="BM1201" s="43" t="s">
        <v>6918</v>
      </c>
      <c r="BN1201" s="43" t="s">
        <v>7089</v>
      </c>
      <c r="BO1201" s="117">
        <v>45020</v>
      </c>
      <c r="BP1201" s="43" t="s">
        <v>84</v>
      </c>
      <c r="BQ1201" s="43" t="s">
        <v>7664</v>
      </c>
      <c r="BR1201" s="117">
        <v>45111</v>
      </c>
      <c r="BS1201" s="43">
        <v>4</v>
      </c>
      <c r="BX1201" s="117"/>
      <c r="CD1201" s="117"/>
      <c r="CJ1201" s="117"/>
      <c r="CP1201" s="117"/>
      <c r="CV1201" s="117"/>
      <c r="DB1201" s="117"/>
      <c r="DH1201" s="117"/>
      <c r="DN1201" s="117"/>
      <c r="DS1201" s="31" cm="1">
        <f t="array" ref="DS1201">_xlfn.TAKE(_xlfn.CHOOSECOLS(_xlfn.WRAPROWS($AG1201:$DR1201,6),2),1)</f>
        <v>44581</v>
      </c>
      <c r="DT1201" s="31" cm="1">
        <f t="array" ref="DT1201">_xlfn.TAKE(_xlfn._xlws.FILTER(_xlfn.CHOOSECOLS(_xlfn.WRAPROWS($AG1201:$DR1201,6),2),
(_xlfn.CHOOSECOLS(_xlfn.WRAPROWS($AG1201:$DR1201,6),3) = "0") +
(_xlfn.CHOOSECOLS(_xlfn.WRAPROWS($AG1201:$DR1201,6),3) = 0) +
(_xlfn.CHOOSECOLS(_xlfn.WRAPROWS($AG1201:$DR1201,6),3) = "0(CP)")),1)</f>
        <v>44838</v>
      </c>
    </row>
    <row r="1202" spans="1:124" s="43" customFormat="1" x14ac:dyDescent="0.45">
      <c r="A1202" s="29"/>
      <c r="B1202" s="28" t="s">
        <v>59</v>
      </c>
      <c r="C1202" s="29" t="s">
        <v>2499</v>
      </c>
      <c r="D1202" s="28" t="s">
        <v>61</v>
      </c>
      <c r="E1202" s="28" t="s">
        <v>2611</v>
      </c>
      <c r="F1202" s="28">
        <v>170126</v>
      </c>
      <c r="G1202" s="29"/>
      <c r="H1202" s="30" t="str">
        <f t="shared" si="247"/>
        <v>GUP-CC02-P1PAD-170126</v>
      </c>
      <c r="I1202" s="30" t="s">
        <v>2618</v>
      </c>
      <c r="J1202" s="29" t="s">
        <v>65</v>
      </c>
      <c r="K1202" s="31">
        <v>44759</v>
      </c>
      <c r="L1202" s="31">
        <v>44849</v>
      </c>
      <c r="M1202" s="28" t="s">
        <v>2487</v>
      </c>
      <c r="N1202" s="29" t="s">
        <v>2488</v>
      </c>
      <c r="O1202" s="29" t="s">
        <v>52</v>
      </c>
      <c r="P1202" s="29" t="s">
        <v>53</v>
      </c>
      <c r="Q1202" s="29"/>
      <c r="R1202" s="29"/>
      <c r="S1202" s="29"/>
      <c r="T1202" s="29" t="s">
        <v>67</v>
      </c>
      <c r="U1202" s="33" t="s">
        <v>2443</v>
      </c>
      <c r="V1202" s="34" t="s">
        <v>2489</v>
      </c>
      <c r="W1202" s="34">
        <v>3</v>
      </c>
      <c r="X1202" s="162">
        <v>45838</v>
      </c>
      <c r="Y1202" s="162">
        <v>45840</v>
      </c>
      <c r="Z1202" s="30"/>
      <c r="AA1202" s="119" t="str" cm="1">
        <f t="array" ref="AA1202">IF(AB1202="","",INDEX(AG1202:DR1202,_xlfn.XMATCH(AB1202,AG1202:DR1202)-1))</f>
        <v>DE-GUP-DT-E-23-665</v>
      </c>
      <c r="AB1202" s="120">
        <f t="shared" si="240"/>
        <v>45111</v>
      </c>
      <c r="AC1202" s="119" cm="1">
        <f t="array" ref="AC1202">IF(AB1202="","",INDEX(AG1202:DR1202,_xlfn.XMATCH(AB1202,AG1202:DR1202)+1))</f>
        <v>4</v>
      </c>
      <c r="AD1202" s="119" t="str" cm="1">
        <f t="array" ref="AD1202">IF(AE1202="","",INDEX(AG1202:DR1202,_xlfn.XMATCH(AE1202,AG1202:DR1202)-1))</f>
        <v>CRS-GUP-DHI-DT-23-1803</v>
      </c>
      <c r="AE1202" s="120">
        <f t="shared" si="241"/>
        <v>45020</v>
      </c>
      <c r="AF1202" s="119" t="str" cm="1">
        <f t="array" ref="AF1202">IF(AE1202="","",INDEX(AG1202:DR1202,_xlfn.XMATCH(AE1202,AG1202:DR1202)+1))</f>
        <v>AA</v>
      </c>
      <c r="AG1202" s="43" t="s">
        <v>2613</v>
      </c>
      <c r="AH1202" s="117">
        <v>44581</v>
      </c>
      <c r="AI1202" s="199" t="s">
        <v>106</v>
      </c>
      <c r="AJ1202" s="43" t="s">
        <v>2614</v>
      </c>
      <c r="AK1202" s="117">
        <v>44596</v>
      </c>
      <c r="AL1202" s="43" t="s">
        <v>77</v>
      </c>
      <c r="AM1202" s="43" t="s">
        <v>2615</v>
      </c>
      <c r="AN1202" s="117">
        <v>44771</v>
      </c>
      <c r="AO1202" s="43" t="s">
        <v>52</v>
      </c>
      <c r="AP1202" s="43" t="s">
        <v>2616</v>
      </c>
      <c r="AQ1202" s="117">
        <v>44796</v>
      </c>
      <c r="AR1202" s="43" t="s">
        <v>113</v>
      </c>
      <c r="AS1202" s="43" t="s">
        <v>2617</v>
      </c>
      <c r="AT1202" s="117">
        <v>44838</v>
      </c>
      <c r="AU1202" s="43" t="s">
        <v>340</v>
      </c>
      <c r="AV1202" s="43" t="s">
        <v>5142</v>
      </c>
      <c r="AW1202" s="117">
        <v>44853</v>
      </c>
      <c r="AX1202" s="43" t="s">
        <v>113</v>
      </c>
      <c r="AY1202" s="43" t="s">
        <v>5956</v>
      </c>
      <c r="AZ1202" s="117">
        <v>44918</v>
      </c>
      <c r="BA1202" s="43" t="s">
        <v>115</v>
      </c>
      <c r="BB1202" s="43" t="s">
        <v>6126</v>
      </c>
      <c r="BC1202" s="117">
        <v>44933</v>
      </c>
      <c r="BD1202" s="43" t="s">
        <v>84</v>
      </c>
      <c r="BE1202" s="43" t="s">
        <v>6538</v>
      </c>
      <c r="BF1202" s="117">
        <v>44977</v>
      </c>
      <c r="BG1202" s="43" t="s">
        <v>5597</v>
      </c>
      <c r="BH1202" s="43" t="s">
        <v>6831</v>
      </c>
      <c r="BI1202" s="117">
        <v>44999</v>
      </c>
      <c r="BJ1202" s="43" t="s">
        <v>92</v>
      </c>
      <c r="BK1202" s="43" t="s">
        <v>6917</v>
      </c>
      <c r="BL1202" s="117">
        <v>45005</v>
      </c>
      <c r="BM1202" s="43" t="s">
        <v>6918</v>
      </c>
      <c r="BN1202" s="43" t="s">
        <v>7089</v>
      </c>
      <c r="BO1202" s="117">
        <v>45020</v>
      </c>
      <c r="BP1202" s="43" t="s">
        <v>84</v>
      </c>
      <c r="BQ1202" s="43" t="s">
        <v>7664</v>
      </c>
      <c r="BR1202" s="117">
        <v>45111</v>
      </c>
      <c r="BS1202" s="43">
        <v>4</v>
      </c>
      <c r="BX1202" s="117"/>
      <c r="CD1202" s="117"/>
      <c r="CJ1202" s="117"/>
      <c r="CP1202" s="117"/>
      <c r="CV1202" s="117"/>
      <c r="DB1202" s="117"/>
      <c r="DH1202" s="117"/>
      <c r="DN1202" s="117"/>
      <c r="DS1202" s="31" cm="1">
        <f t="array" ref="DS1202">_xlfn.TAKE(_xlfn.CHOOSECOLS(_xlfn.WRAPROWS($AG1202:$DR1202,6),2),1)</f>
        <v>44581</v>
      </c>
      <c r="DT1202" s="31" cm="1">
        <f t="array" ref="DT1202">_xlfn.TAKE(_xlfn._xlws.FILTER(_xlfn.CHOOSECOLS(_xlfn.WRAPROWS($AG1202:$DR1202,6),2),
(_xlfn.CHOOSECOLS(_xlfn.WRAPROWS($AG1202:$DR1202,6),3) = "0") +
(_xlfn.CHOOSECOLS(_xlfn.WRAPROWS($AG1202:$DR1202,6),3) = 0) +
(_xlfn.CHOOSECOLS(_xlfn.WRAPROWS($AG1202:$DR1202,6),3) = "0(CP)")),1)</f>
        <v>44838</v>
      </c>
    </row>
    <row r="1203" spans="1:124" s="43" customFormat="1" x14ac:dyDescent="0.45">
      <c r="A1203" s="29"/>
      <c r="B1203" s="28" t="s">
        <v>59</v>
      </c>
      <c r="C1203" s="29" t="s">
        <v>2520</v>
      </c>
      <c r="D1203" s="28" t="s">
        <v>61</v>
      </c>
      <c r="E1203" s="28" t="s">
        <v>2611</v>
      </c>
      <c r="F1203" s="28">
        <v>170130</v>
      </c>
      <c r="G1203" s="29"/>
      <c r="H1203" s="30" t="str">
        <f t="shared" si="247"/>
        <v>GUP-CC03-P1PAD-170130</v>
      </c>
      <c r="I1203" s="30" t="s">
        <v>8518</v>
      </c>
      <c r="J1203" s="29" t="s">
        <v>542</v>
      </c>
      <c r="K1203" s="31">
        <v>44759</v>
      </c>
      <c r="L1203" s="31"/>
      <c r="M1203" s="28" t="s">
        <v>2487</v>
      </c>
      <c r="N1203" s="29" t="s">
        <v>2488</v>
      </c>
      <c r="O1203" s="29" t="s">
        <v>52</v>
      </c>
      <c r="P1203" s="29" t="s">
        <v>53</v>
      </c>
      <c r="Q1203" s="29"/>
      <c r="R1203" s="29"/>
      <c r="S1203" s="29"/>
      <c r="T1203" s="29" t="s">
        <v>67</v>
      </c>
      <c r="U1203" s="33" t="s">
        <v>2443</v>
      </c>
      <c r="V1203" s="34" t="s">
        <v>2489</v>
      </c>
      <c r="W1203" s="34">
        <v>3</v>
      </c>
      <c r="X1203" s="162">
        <v>45838</v>
      </c>
      <c r="Y1203" s="162">
        <v>45840</v>
      </c>
      <c r="Z1203" s="30"/>
      <c r="AA1203" s="119" t="str" cm="1">
        <f t="array" ref="AA1203">IF(AB1203="","",INDEX(AG1203:DR1203,_xlfn.XMATCH(AB1203,AG1203:DR1203)-1))</f>
        <v>DE-GUP-DT-E-23-665</v>
      </c>
      <c r="AB1203" s="120">
        <f t="shared" si="240"/>
        <v>45111</v>
      </c>
      <c r="AC1203" s="119" cm="1">
        <f t="array" ref="AC1203">IF(AB1203="","",INDEX(AG1203:DR1203,_xlfn.XMATCH(AB1203,AG1203:DR1203)+1))</f>
        <v>6</v>
      </c>
      <c r="AD1203" s="119" t="str" cm="1">
        <f t="array" ref="AD1203">IF(AE1203="","",INDEX(AG1203:DR1203,_xlfn.XMATCH(AE1203,AG1203:DR1203)-1))</f>
        <v>CRS-GUP-DHI-DT-23-1803</v>
      </c>
      <c r="AE1203" s="120">
        <f t="shared" si="241"/>
        <v>45020</v>
      </c>
      <c r="AF1203" s="119" t="str" cm="1">
        <f t="array" ref="AF1203">IF(AE1203="","",INDEX(AG1203:DR1203,_xlfn.XMATCH(AE1203,AG1203:DR1203)+1))</f>
        <v>NC</v>
      </c>
      <c r="AG1203" s="43" t="s">
        <v>2613</v>
      </c>
      <c r="AH1203" s="117">
        <v>44581</v>
      </c>
      <c r="AI1203" s="199" t="s">
        <v>71</v>
      </c>
      <c r="AJ1203" s="43" t="s">
        <v>2614</v>
      </c>
      <c r="AK1203" s="117">
        <v>44596</v>
      </c>
      <c r="AL1203" s="43" t="s">
        <v>92</v>
      </c>
      <c r="AM1203" s="43" t="s">
        <v>2615</v>
      </c>
      <c r="AN1203" s="117">
        <v>44771</v>
      </c>
      <c r="AO1203" s="43">
        <v>1</v>
      </c>
      <c r="AP1203" s="43" t="s">
        <v>2616</v>
      </c>
      <c r="AQ1203" s="117">
        <v>44796</v>
      </c>
      <c r="AR1203" s="43" t="s">
        <v>73</v>
      </c>
      <c r="AS1203" s="43" t="s">
        <v>2617</v>
      </c>
      <c r="AT1203" s="117">
        <v>44838</v>
      </c>
      <c r="AU1203" s="43">
        <v>2</v>
      </c>
      <c r="AV1203" s="43" t="s">
        <v>5142</v>
      </c>
      <c r="AW1203" s="117">
        <v>44853</v>
      </c>
      <c r="AX1203" s="43" t="s">
        <v>73</v>
      </c>
      <c r="AY1203" s="43" t="s">
        <v>5956</v>
      </c>
      <c r="AZ1203" s="117">
        <v>44918</v>
      </c>
      <c r="BA1203" s="43">
        <v>3</v>
      </c>
      <c r="BB1203" s="43" t="s">
        <v>6126</v>
      </c>
      <c r="BC1203" s="117">
        <v>44933</v>
      </c>
      <c r="BD1203" s="43" t="s">
        <v>73</v>
      </c>
      <c r="BE1203" s="43" t="s">
        <v>6538</v>
      </c>
      <c r="BF1203" s="117">
        <v>44977</v>
      </c>
      <c r="BG1203" s="43">
        <v>4</v>
      </c>
      <c r="BH1203" s="43" t="s">
        <v>6831</v>
      </c>
      <c r="BI1203" s="117">
        <v>44999</v>
      </c>
      <c r="BJ1203" s="43" t="s">
        <v>92</v>
      </c>
      <c r="BK1203" s="43" t="s">
        <v>6917</v>
      </c>
      <c r="BL1203" s="117">
        <v>45005</v>
      </c>
      <c r="BM1203" s="43">
        <v>5</v>
      </c>
      <c r="BN1203" s="43" t="s">
        <v>7089</v>
      </c>
      <c r="BO1203" s="117">
        <v>45020</v>
      </c>
      <c r="BP1203" s="43" t="s">
        <v>73</v>
      </c>
      <c r="BQ1203" s="43" t="s">
        <v>7664</v>
      </c>
      <c r="BR1203" s="117">
        <v>45111</v>
      </c>
      <c r="BS1203" s="43">
        <v>6</v>
      </c>
      <c r="BX1203" s="117"/>
      <c r="CD1203" s="117"/>
      <c r="CJ1203" s="117"/>
      <c r="CP1203" s="117"/>
      <c r="CV1203" s="117"/>
      <c r="DB1203" s="117"/>
      <c r="DH1203" s="117"/>
      <c r="DN1203" s="117"/>
      <c r="DS1203" s="31" cm="1">
        <f t="array" ref="DS1203">_xlfn.TAKE(_xlfn.CHOOSECOLS(_xlfn.WRAPROWS($AG1203:$DR1203,6),2),1)</f>
        <v>44581</v>
      </c>
      <c r="DT1203" s="31" cm="1">
        <f t="array" ref="DT1203">_xlfn.TAKE(_xlfn._xlws.FILTER(_xlfn.CHOOSECOLS(_xlfn.WRAPROWS($AG1203:$DR1203,6),2),
(_xlfn.CHOOSECOLS(_xlfn.WRAPROWS($AG1203:$DR1203,6),3) = "0") +
(_xlfn.CHOOSECOLS(_xlfn.WRAPROWS($AG1203:$DR1203,6),3) = 0) +
(_xlfn.CHOOSECOLS(_xlfn.WRAPROWS($AG1203:$DR1203,6),3) = "0(CP)")),1)</f>
        <v>44581</v>
      </c>
    </row>
    <row r="1204" spans="1:124" s="43" customFormat="1" x14ac:dyDescent="0.45">
      <c r="A1204" s="29"/>
      <c r="B1204" s="28" t="s">
        <v>59</v>
      </c>
      <c r="C1204" s="29" t="s">
        <v>1100</v>
      </c>
      <c r="D1204" s="28" t="s">
        <v>61</v>
      </c>
      <c r="E1204" s="28" t="s">
        <v>2566</v>
      </c>
      <c r="F1204" s="28">
        <v>170132</v>
      </c>
      <c r="G1204" s="29"/>
      <c r="H1204" s="30" t="str">
        <f t="shared" si="247"/>
        <v>GUP-CC07-P1QLC-170132</v>
      </c>
      <c r="I1204" s="30" t="s">
        <v>2619</v>
      </c>
      <c r="J1204" s="28" t="s">
        <v>245</v>
      </c>
      <c r="K1204" s="31">
        <v>44913</v>
      </c>
      <c r="L1204" s="31">
        <v>44973</v>
      </c>
      <c r="M1204" s="28" t="s">
        <v>2487</v>
      </c>
      <c r="N1204" s="29" t="s">
        <v>2488</v>
      </c>
      <c r="O1204" s="29" t="s">
        <v>52</v>
      </c>
      <c r="P1204" s="29" t="s">
        <v>53</v>
      </c>
      <c r="Q1204" s="29"/>
      <c r="R1204" s="29"/>
      <c r="S1204" s="29"/>
      <c r="T1204" s="29" t="s">
        <v>67</v>
      </c>
      <c r="U1204" s="34" t="s">
        <v>2620</v>
      </c>
      <c r="V1204" s="34" t="s">
        <v>2489</v>
      </c>
      <c r="W1204" s="34">
        <v>2</v>
      </c>
      <c r="X1204" s="162">
        <v>45838</v>
      </c>
      <c r="Y1204" s="162">
        <v>45840</v>
      </c>
      <c r="Z1204" s="35"/>
      <c r="AA1204" s="119" t="str" cm="1">
        <f t="array" ref="AA1204">IF(AB1204="","",INDEX(AG1204:DR1204,_xlfn.XMATCH(AB1204,AG1204:DR1204)-1))</f>
        <v>DE-GUP-DT-E-23-484</v>
      </c>
      <c r="AB1204" s="120">
        <f t="shared" si="240"/>
        <v>45037</v>
      </c>
      <c r="AC1204" s="119" cm="1">
        <f t="array" ref="AC1204">IF(AB1204="","",INDEX(AG1204:DR1204,_xlfn.XMATCH(AB1204,AG1204:DR1204)+1))</f>
        <v>2</v>
      </c>
      <c r="AD1204" s="119" t="str" cm="1">
        <f t="array" ref="AD1204">IF(AE1204="","",INDEX(AG1204:DR1204,_xlfn.XMATCH(AE1204,AG1204:DR1204)-1))</f>
        <v>CRS-GUP-DHI-DT-23-1909</v>
      </c>
      <c r="AE1204" s="120">
        <f t="shared" si="241"/>
        <v>45051</v>
      </c>
      <c r="AF1204" s="119" t="str" cm="1">
        <f t="array" ref="AF1204">IF(AE1204="","",INDEX(AG1204:DR1204,_xlfn.XMATCH(AE1204,AG1204:DR1204)+1))</f>
        <v>AA</v>
      </c>
      <c r="AG1204" s="43" t="s">
        <v>2621</v>
      </c>
      <c r="AH1204" s="117">
        <v>44768</v>
      </c>
      <c r="AI1204" s="199" t="s">
        <v>90</v>
      </c>
      <c r="AJ1204" s="43" t="s">
        <v>2622</v>
      </c>
      <c r="AK1204" s="117">
        <v>44781</v>
      </c>
      <c r="AL1204" s="43" t="s">
        <v>113</v>
      </c>
      <c r="AM1204" s="43" t="s">
        <v>2623</v>
      </c>
      <c r="AN1204" s="117">
        <v>44834</v>
      </c>
      <c r="AO1204" s="43" t="s">
        <v>340</v>
      </c>
      <c r="AP1204" s="43" t="s">
        <v>5052</v>
      </c>
      <c r="AQ1204" s="117">
        <v>44844</v>
      </c>
      <c r="AR1204" s="43" t="s">
        <v>84</v>
      </c>
      <c r="AS1204" s="43" t="s">
        <v>6096</v>
      </c>
      <c r="AT1204" s="117">
        <v>44930</v>
      </c>
      <c r="AU1204" s="43" t="s">
        <v>115</v>
      </c>
      <c r="AV1204" s="43" t="s">
        <v>6331</v>
      </c>
      <c r="AW1204" s="117">
        <v>44958</v>
      </c>
      <c r="AX1204" s="43" t="s">
        <v>84</v>
      </c>
      <c r="AY1204" s="43" t="s">
        <v>7227</v>
      </c>
      <c r="AZ1204" s="117">
        <v>45037</v>
      </c>
      <c r="BA1204" s="43">
        <v>2</v>
      </c>
      <c r="BB1204" s="43" t="s">
        <v>7351</v>
      </c>
      <c r="BC1204" s="117">
        <v>45051</v>
      </c>
      <c r="BD1204" s="43" t="s">
        <v>84</v>
      </c>
      <c r="BF1204" s="117"/>
      <c r="BI1204" s="117"/>
      <c r="BL1204" s="117"/>
      <c r="BR1204" s="117"/>
      <c r="BX1204" s="117"/>
      <c r="CD1204" s="117"/>
      <c r="CJ1204" s="117"/>
      <c r="CP1204" s="117"/>
      <c r="CV1204" s="117"/>
      <c r="DB1204" s="117"/>
      <c r="DH1204" s="117"/>
      <c r="DN1204" s="117"/>
      <c r="DS1204" s="31" cm="1">
        <f t="array" ref="DS1204">_xlfn.TAKE(_xlfn.CHOOSECOLS(_xlfn.WRAPROWS($AG1204:$DR1204,6),2),1)</f>
        <v>44768</v>
      </c>
      <c r="DT1204" s="31" cm="1">
        <f t="array" ref="DT1204">_xlfn.TAKE(_xlfn._xlws.FILTER(_xlfn.CHOOSECOLS(_xlfn.WRAPROWS($AG1204:$DR1204,6),2),
(_xlfn.CHOOSECOLS(_xlfn.WRAPROWS($AG1204:$DR1204,6),3) = "0") +
(_xlfn.CHOOSECOLS(_xlfn.WRAPROWS($AG1204:$DR1204,6),3) = 0) +
(_xlfn.CHOOSECOLS(_xlfn.WRAPROWS($AG1204:$DR1204,6),3) = "0(CP)")),1)</f>
        <v>44834</v>
      </c>
    </row>
    <row r="1205" spans="1:124" s="43" customFormat="1" x14ac:dyDescent="0.45">
      <c r="A1205" s="29"/>
      <c r="B1205" s="28" t="s">
        <v>59</v>
      </c>
      <c r="C1205" s="29" t="s">
        <v>2499</v>
      </c>
      <c r="D1205" s="28" t="s">
        <v>61</v>
      </c>
      <c r="E1205" s="28" t="s">
        <v>2566</v>
      </c>
      <c r="F1205" s="28">
        <v>170134</v>
      </c>
      <c r="G1205" s="29"/>
      <c r="H1205" s="30" t="str">
        <f t="shared" si="247"/>
        <v>GUP-CC02-P1QLC-170134</v>
      </c>
      <c r="I1205" s="30" t="s">
        <v>2624</v>
      </c>
      <c r="J1205" s="29" t="s">
        <v>542</v>
      </c>
      <c r="K1205" s="31">
        <v>44913</v>
      </c>
      <c r="L1205" s="31"/>
      <c r="M1205" s="28" t="s">
        <v>2487</v>
      </c>
      <c r="N1205" s="29" t="s">
        <v>2488</v>
      </c>
      <c r="O1205" s="29" t="s">
        <v>52</v>
      </c>
      <c r="P1205" s="29" t="s">
        <v>53</v>
      </c>
      <c r="Q1205" s="29"/>
      <c r="R1205" s="29"/>
      <c r="S1205" s="29"/>
      <c r="T1205" s="29" t="s">
        <v>67</v>
      </c>
      <c r="U1205" s="34" t="s">
        <v>2620</v>
      </c>
      <c r="V1205" s="34" t="s">
        <v>2489</v>
      </c>
      <c r="W1205" s="34">
        <v>3</v>
      </c>
      <c r="X1205" s="162">
        <v>45838</v>
      </c>
      <c r="Y1205" s="162">
        <v>45840</v>
      </c>
      <c r="Z1205" s="30"/>
      <c r="AA1205" s="119" t="str" cm="1">
        <f t="array" ref="AA1205">IF(AB1205="","",INDEX(AG1205:DR1205,_xlfn.XMATCH(AB1205,AG1205:DR1205)-1))</f>
        <v>DE-GUP-DT-E-23-484</v>
      </c>
      <c r="AB1205" s="120">
        <f t="shared" si="240"/>
        <v>45037</v>
      </c>
      <c r="AC1205" s="119" cm="1">
        <f t="array" ref="AC1205">IF(AB1205="","",INDEX(AG1205:DR1205,_xlfn.XMATCH(AB1205,AG1205:DR1205)+1))</f>
        <v>3</v>
      </c>
      <c r="AD1205" s="119" t="str" cm="1">
        <f t="array" ref="AD1205">IF(AE1205="","",INDEX(AG1205:DR1205,_xlfn.XMATCH(AE1205,AG1205:DR1205)-1))</f>
        <v>CRS-GUP-DHI-DT-23-1909</v>
      </c>
      <c r="AE1205" s="120">
        <f t="shared" si="241"/>
        <v>45051</v>
      </c>
      <c r="AF1205" s="119" t="str" cm="1">
        <f t="array" ref="AF1205">IF(AE1205="","",INDEX(AG1205:DR1205,_xlfn.XMATCH(AE1205,AG1205:DR1205)+1))</f>
        <v>NC</v>
      </c>
      <c r="AG1205" s="43" t="s">
        <v>2621</v>
      </c>
      <c r="AH1205" s="117">
        <v>44768</v>
      </c>
      <c r="AI1205" s="199" t="s">
        <v>90</v>
      </c>
      <c r="AJ1205" s="43" t="s">
        <v>2622</v>
      </c>
      <c r="AK1205" s="117">
        <v>44781</v>
      </c>
      <c r="AL1205" s="43" t="s">
        <v>113</v>
      </c>
      <c r="AM1205" s="43" t="s">
        <v>2623</v>
      </c>
      <c r="AN1205" s="117">
        <v>44834</v>
      </c>
      <c r="AO1205" s="43">
        <v>1</v>
      </c>
      <c r="AP1205" s="43" t="s">
        <v>5052</v>
      </c>
      <c r="AQ1205" s="117">
        <v>44844</v>
      </c>
      <c r="AR1205" s="43" t="s">
        <v>92</v>
      </c>
      <c r="AS1205" s="43" t="s">
        <v>6096</v>
      </c>
      <c r="AT1205" s="117">
        <v>44930</v>
      </c>
      <c r="AU1205" s="43">
        <v>2</v>
      </c>
      <c r="AV1205" s="43" t="s">
        <v>6331</v>
      </c>
      <c r="AW1205" s="117">
        <v>44958</v>
      </c>
      <c r="AX1205" s="43" t="s">
        <v>73</v>
      </c>
      <c r="AY1205" s="43" t="s">
        <v>7227</v>
      </c>
      <c r="AZ1205" s="117">
        <v>45037</v>
      </c>
      <c r="BA1205" s="43">
        <v>3</v>
      </c>
      <c r="BB1205" s="43" t="s">
        <v>7351</v>
      </c>
      <c r="BC1205" s="117">
        <v>45051</v>
      </c>
      <c r="BD1205" s="43" t="s">
        <v>73</v>
      </c>
      <c r="BF1205" s="117"/>
      <c r="BI1205" s="117"/>
      <c r="BL1205" s="117"/>
      <c r="BR1205" s="117"/>
      <c r="BX1205" s="117"/>
      <c r="CD1205" s="117"/>
      <c r="CJ1205" s="117"/>
      <c r="CP1205" s="117"/>
      <c r="CV1205" s="117"/>
      <c r="DB1205" s="117"/>
      <c r="DH1205" s="117"/>
      <c r="DN1205" s="117"/>
      <c r="DS1205" s="31" cm="1">
        <f t="array" ref="DS1205">_xlfn.TAKE(_xlfn.CHOOSECOLS(_xlfn.WRAPROWS($AG1205:$DR1205,6),2),1)</f>
        <v>44768</v>
      </c>
      <c r="DT1205" s="31" cm="1">
        <f t="array" ref="DT1205">_xlfn.TAKE(_xlfn._xlws.FILTER(_xlfn.CHOOSECOLS(_xlfn.WRAPROWS($AG1205:$DR1205,6),2),
(_xlfn.CHOOSECOLS(_xlfn.WRAPROWS($AG1205:$DR1205,6),3) = "0") +
(_xlfn.CHOOSECOLS(_xlfn.WRAPROWS($AG1205:$DR1205,6),3) = 0) +
(_xlfn.CHOOSECOLS(_xlfn.WRAPROWS($AG1205:$DR1205,6),3) = "0(CP)")),1)</f>
        <v>0</v>
      </c>
    </row>
    <row r="1206" spans="1:124" s="43" customFormat="1" x14ac:dyDescent="0.45">
      <c r="A1206" s="29"/>
      <c r="B1206" s="28" t="s">
        <v>59</v>
      </c>
      <c r="C1206" s="29" t="s">
        <v>1100</v>
      </c>
      <c r="D1206" s="28" t="s">
        <v>61</v>
      </c>
      <c r="E1206" s="28" t="s">
        <v>315</v>
      </c>
      <c r="F1206" s="28">
        <v>170140</v>
      </c>
      <c r="G1206" s="29"/>
      <c r="H1206" s="30" t="str">
        <f t="shared" si="247"/>
        <v>GUP-CC07-P1PAC-170140</v>
      </c>
      <c r="I1206" s="30" t="s">
        <v>2625</v>
      </c>
      <c r="J1206" s="29" t="s">
        <v>65</v>
      </c>
      <c r="K1206" s="31">
        <v>44838</v>
      </c>
      <c r="L1206" s="31">
        <v>44928</v>
      </c>
      <c r="M1206" s="28" t="s">
        <v>2487</v>
      </c>
      <c r="N1206" s="29" t="s">
        <v>2488</v>
      </c>
      <c r="O1206" s="29" t="s">
        <v>52</v>
      </c>
      <c r="P1206" s="29" t="s">
        <v>53</v>
      </c>
      <c r="Q1206" s="29"/>
      <c r="R1206" s="29"/>
      <c r="S1206" s="29"/>
      <c r="T1206" s="29" t="s">
        <v>67</v>
      </c>
      <c r="U1206" s="33" t="s">
        <v>290</v>
      </c>
      <c r="V1206" s="34" t="s">
        <v>2489</v>
      </c>
      <c r="W1206" s="34">
        <v>2</v>
      </c>
      <c r="X1206" s="162">
        <v>45838</v>
      </c>
      <c r="Y1206" s="162">
        <v>45840</v>
      </c>
      <c r="Z1206" s="30"/>
      <c r="AA1206" s="119" t="str" cm="1">
        <f t="array" ref="AA1206">IF(AB1206="","",INDEX(AG1206:DR1206,_xlfn.XMATCH(AB1206,AG1206:DR1206)-1))</f>
        <v>DE-GUP-DT-E-23-679</v>
      </c>
      <c r="AB1206" s="120">
        <f t="shared" si="240"/>
        <v>45114</v>
      </c>
      <c r="AC1206" s="119" cm="1">
        <f t="array" ref="AC1206">IF(AB1206="","",INDEX(AG1206:DR1206,_xlfn.XMATCH(AB1206,AG1206:DR1206)+1))</f>
        <v>1</v>
      </c>
      <c r="AD1206" s="119" t="str" cm="1">
        <f t="array" ref="AD1206">IF(AE1206="","",INDEX(AG1206:DR1206,_xlfn.XMATCH(AE1206,AG1206:DR1206)-1))</f>
        <v>CRS-GUP-DHI-DT-22-966</v>
      </c>
      <c r="AE1206" s="120">
        <f t="shared" si="241"/>
        <v>44872</v>
      </c>
      <c r="AF1206" s="119" t="str" cm="1">
        <f t="array" ref="AF1206">IF(AE1206="","",INDEX(AG1206:DR1206,_xlfn.XMATCH(AE1206,AG1206:DR1206)+1))</f>
        <v>AA</v>
      </c>
      <c r="AG1206" s="43" t="s">
        <v>5022</v>
      </c>
      <c r="AH1206" s="117">
        <v>44841</v>
      </c>
      <c r="AI1206" s="199" t="s">
        <v>90</v>
      </c>
      <c r="AJ1206" s="43" t="s">
        <v>5146</v>
      </c>
      <c r="AK1206" s="117">
        <v>44853</v>
      </c>
      <c r="AL1206" s="43" t="s">
        <v>1687</v>
      </c>
      <c r="AM1206" s="43" t="s">
        <v>5187</v>
      </c>
      <c r="AN1206" s="117">
        <v>44858</v>
      </c>
      <c r="AO1206" s="43" t="s">
        <v>52</v>
      </c>
      <c r="AP1206" s="43" t="s">
        <v>5311</v>
      </c>
      <c r="AQ1206" s="117">
        <v>44872</v>
      </c>
      <c r="AR1206" s="43" t="s">
        <v>84</v>
      </c>
      <c r="AS1206" s="43" t="s">
        <v>6179</v>
      </c>
      <c r="AT1206" s="117">
        <v>44939</v>
      </c>
      <c r="AU1206" s="43" t="s">
        <v>340</v>
      </c>
      <c r="AV1206" s="43" t="s">
        <v>6533</v>
      </c>
      <c r="AW1206" s="117" t="s">
        <v>456</v>
      </c>
      <c r="AX1206" s="43" t="s">
        <v>84</v>
      </c>
      <c r="AY1206" s="43" t="s">
        <v>7685</v>
      </c>
      <c r="AZ1206" s="117">
        <v>45114</v>
      </c>
      <c r="BA1206" s="43">
        <v>1</v>
      </c>
      <c r="BC1206" s="117"/>
      <c r="BF1206" s="117"/>
      <c r="BI1206" s="117"/>
      <c r="BL1206" s="117"/>
      <c r="BR1206" s="117"/>
      <c r="BX1206" s="117"/>
      <c r="CD1206" s="117"/>
      <c r="CJ1206" s="117"/>
      <c r="CP1206" s="117"/>
      <c r="CV1206" s="117"/>
      <c r="DB1206" s="117"/>
      <c r="DH1206" s="117"/>
      <c r="DN1206" s="117"/>
      <c r="DS1206" s="31" cm="1">
        <f t="array" ref="DS1206">_xlfn.TAKE(_xlfn.CHOOSECOLS(_xlfn.WRAPROWS($AG1206:$DR1206,6),2),1)</f>
        <v>44841</v>
      </c>
      <c r="DT1206" s="31" cm="1">
        <f t="array" ref="DT1206">_xlfn.TAKE(_xlfn._xlws.FILTER(_xlfn.CHOOSECOLS(_xlfn.WRAPROWS($AG1206:$DR1206,6),2),
(_xlfn.CHOOSECOLS(_xlfn.WRAPROWS($AG1206:$DR1206,6),3) = "0") +
(_xlfn.CHOOSECOLS(_xlfn.WRAPROWS($AG1206:$DR1206,6),3) = 0) +
(_xlfn.CHOOSECOLS(_xlfn.WRAPROWS($AG1206:$DR1206,6),3) = "0(CP)")),1)</f>
        <v>44939</v>
      </c>
    </row>
    <row r="1207" spans="1:124" s="43" customFormat="1" x14ac:dyDescent="0.45">
      <c r="A1207" s="29"/>
      <c r="B1207" s="28" t="s">
        <v>59</v>
      </c>
      <c r="C1207" s="29" t="s">
        <v>2499</v>
      </c>
      <c r="D1207" s="28" t="s">
        <v>61</v>
      </c>
      <c r="E1207" s="28" t="s">
        <v>315</v>
      </c>
      <c r="F1207" s="28">
        <v>170142</v>
      </c>
      <c r="G1207" s="29"/>
      <c r="H1207" s="30" t="str">
        <f t="shared" si="247"/>
        <v>GUP-CC02-P1PAC-170142</v>
      </c>
      <c r="I1207" s="30" t="s">
        <v>2626</v>
      </c>
      <c r="J1207" s="29" t="s">
        <v>65</v>
      </c>
      <c r="K1207" s="31">
        <v>44838</v>
      </c>
      <c r="L1207" s="31">
        <v>44928</v>
      </c>
      <c r="M1207" s="28" t="s">
        <v>2487</v>
      </c>
      <c r="N1207" s="29" t="s">
        <v>2488</v>
      </c>
      <c r="O1207" s="29" t="s">
        <v>52</v>
      </c>
      <c r="P1207" s="29" t="s">
        <v>53</v>
      </c>
      <c r="Q1207" s="29"/>
      <c r="R1207" s="29"/>
      <c r="S1207" s="29"/>
      <c r="T1207" s="29" t="s">
        <v>67</v>
      </c>
      <c r="U1207" s="33" t="s">
        <v>290</v>
      </c>
      <c r="V1207" s="34" t="s">
        <v>2489</v>
      </c>
      <c r="W1207" s="34">
        <v>3</v>
      </c>
      <c r="X1207" s="162">
        <v>45838</v>
      </c>
      <c r="Y1207" s="162">
        <v>45840</v>
      </c>
      <c r="Z1207" s="30"/>
      <c r="AA1207" s="119" t="str" cm="1">
        <f t="array" ref="AA1207">IF(AB1207="","",INDEX(AG1207:DR1207,_xlfn.XMATCH(AB1207,AG1207:DR1207)-1))</f>
        <v>DE-GUP-DT-E-23-679</v>
      </c>
      <c r="AB1207" s="120">
        <f t="shared" si="240"/>
        <v>45114</v>
      </c>
      <c r="AC1207" s="119" cm="1">
        <f t="array" ref="AC1207">IF(AB1207="","",INDEX(AG1207:DR1207,_xlfn.XMATCH(AB1207,AG1207:DR1207)+1))</f>
        <v>1</v>
      </c>
      <c r="AD1207" s="119" t="str" cm="1">
        <f t="array" ref="AD1207">IF(AE1207="","",INDEX(AG1207:DR1207,_xlfn.XMATCH(AE1207,AG1207:DR1207)-1))</f>
        <v>CRS-GUP-DHI-DT-22-966</v>
      </c>
      <c r="AE1207" s="120">
        <f t="shared" si="241"/>
        <v>44872</v>
      </c>
      <c r="AF1207" s="119" t="str" cm="1">
        <f t="array" ref="AF1207">IF(AE1207="","",INDEX(AG1207:DR1207,_xlfn.XMATCH(AE1207,AG1207:DR1207)+1))</f>
        <v>AA</v>
      </c>
      <c r="AG1207" s="43" t="s">
        <v>5022</v>
      </c>
      <c r="AH1207" s="117">
        <v>44841</v>
      </c>
      <c r="AI1207" s="199" t="s">
        <v>90</v>
      </c>
      <c r="AJ1207" s="43" t="s">
        <v>5146</v>
      </c>
      <c r="AK1207" s="117">
        <v>44853</v>
      </c>
      <c r="AL1207" s="43" t="s">
        <v>1687</v>
      </c>
      <c r="AM1207" s="43" t="s">
        <v>5187</v>
      </c>
      <c r="AN1207" s="117">
        <v>44858</v>
      </c>
      <c r="AO1207" s="43" t="s">
        <v>52</v>
      </c>
      <c r="AP1207" s="43" t="s">
        <v>5311</v>
      </c>
      <c r="AQ1207" s="117">
        <v>44872</v>
      </c>
      <c r="AR1207" s="43" t="s">
        <v>84</v>
      </c>
      <c r="AS1207" s="43" t="s">
        <v>6179</v>
      </c>
      <c r="AT1207" s="117">
        <v>44939</v>
      </c>
      <c r="AU1207" s="43" t="s">
        <v>340</v>
      </c>
      <c r="AV1207" s="43" t="s">
        <v>6533</v>
      </c>
      <c r="AW1207" s="117" t="s">
        <v>456</v>
      </c>
      <c r="AX1207" s="43" t="s">
        <v>84</v>
      </c>
      <c r="AY1207" s="43" t="s">
        <v>7685</v>
      </c>
      <c r="AZ1207" s="117">
        <v>45114</v>
      </c>
      <c r="BA1207" s="43">
        <v>1</v>
      </c>
      <c r="BC1207" s="117"/>
      <c r="BF1207" s="117"/>
      <c r="BI1207" s="117"/>
      <c r="BL1207" s="117"/>
      <c r="BR1207" s="117"/>
      <c r="BX1207" s="117"/>
      <c r="CD1207" s="117"/>
      <c r="CJ1207" s="117"/>
      <c r="CP1207" s="117"/>
      <c r="CV1207" s="117"/>
      <c r="DB1207" s="117"/>
      <c r="DH1207" s="117"/>
      <c r="DN1207" s="117"/>
      <c r="DS1207" s="31" cm="1">
        <f t="array" ref="DS1207">_xlfn.TAKE(_xlfn.CHOOSECOLS(_xlfn.WRAPROWS($AG1207:$DR1207,6),2),1)</f>
        <v>44841</v>
      </c>
      <c r="DT1207" s="31" cm="1">
        <f t="array" ref="DT1207">_xlfn.TAKE(_xlfn._xlws.FILTER(_xlfn.CHOOSECOLS(_xlfn.WRAPROWS($AG1207:$DR1207,6),2),
(_xlfn.CHOOSECOLS(_xlfn.WRAPROWS($AG1207:$DR1207,6),3) = "0") +
(_xlfn.CHOOSECOLS(_xlfn.WRAPROWS($AG1207:$DR1207,6),3) = 0) +
(_xlfn.CHOOSECOLS(_xlfn.WRAPROWS($AG1207:$DR1207,6),3) = "0(CP)")),1)</f>
        <v>44939</v>
      </c>
    </row>
    <row r="1208" spans="1:124" s="43" customFormat="1" x14ac:dyDescent="0.45">
      <c r="A1208" s="29"/>
      <c r="B1208" s="28" t="s">
        <v>59</v>
      </c>
      <c r="C1208" s="29" t="s">
        <v>1100</v>
      </c>
      <c r="D1208" s="28" t="s">
        <v>61</v>
      </c>
      <c r="E1208" s="28" t="s">
        <v>2627</v>
      </c>
      <c r="F1208" s="28">
        <v>170148</v>
      </c>
      <c r="G1208" s="29"/>
      <c r="H1208" s="30" t="str">
        <f t="shared" si="247"/>
        <v>GUP-CC07-P1PBJ-170148</v>
      </c>
      <c r="I1208" s="30" t="s">
        <v>2628</v>
      </c>
      <c r="J1208" s="28" t="s">
        <v>245</v>
      </c>
      <c r="K1208" s="31">
        <v>44894</v>
      </c>
      <c r="L1208" s="31">
        <v>44984</v>
      </c>
      <c r="M1208" s="28" t="s">
        <v>2487</v>
      </c>
      <c r="N1208" s="29" t="s">
        <v>2488</v>
      </c>
      <c r="O1208" s="29" t="s">
        <v>52</v>
      </c>
      <c r="P1208" s="29" t="s">
        <v>53</v>
      </c>
      <c r="Q1208" s="29"/>
      <c r="R1208" s="29"/>
      <c r="S1208" s="29"/>
      <c r="T1208" s="29" t="s">
        <v>67</v>
      </c>
      <c r="U1208" s="33" t="s">
        <v>2629</v>
      </c>
      <c r="V1208" s="34" t="s">
        <v>2489</v>
      </c>
      <c r="W1208" s="34">
        <v>2</v>
      </c>
      <c r="X1208" s="162">
        <v>45838</v>
      </c>
      <c r="Y1208" s="162">
        <v>45840</v>
      </c>
      <c r="Z1208" s="35"/>
      <c r="AA1208" s="119" t="str" cm="1">
        <f t="array" ref="AA1208">IF(AB1208="","",INDEX(AG1208:DR1208,_xlfn.XMATCH(AB1208,AG1208:DR1208)-1))</f>
        <v>DE-GUP-DT-E-23-893</v>
      </c>
      <c r="AB1208" s="120">
        <f t="shared" ref="AB1208:AB1255" si="248">IF(AH1208="", "",MAX(AH1208,AN1208,AT1208,AZ1208,BF1208,BL1208,BR1208,BX1208,CD1208,CJ1208,CP1208,CV1208,DB1208,DH1208,DN1208))</f>
        <v>45239</v>
      </c>
      <c r="AC1208" s="119" cm="1">
        <f t="array" ref="AC1208">IF(AB1208="","",INDEX(AG1208:DR1208,_xlfn.XMATCH(AB1208,AG1208:DR1208)+1))</f>
        <v>1</v>
      </c>
      <c r="AD1208" s="119" t="str" cm="1">
        <f t="array" ref="AD1208">IF(AE1208="","",INDEX(AG1208:DR1208,_xlfn.XMATCH(AE1208,AG1208:DR1208)-1))</f>
        <v>CRS-GUP-DHI-DT-22-1452</v>
      </c>
      <c r="AE1208" s="120">
        <f t="shared" ref="AE1208:AE1255" si="249">IF(AK1208="", "",MAX(AK1208,AQ1208,AW1208,BC1208,BI1208,BO1208,BU1208,CA1208,CG1208,CM1208,CS1208,CY1208,DE1208,DK1208,DQ1208))</f>
        <v>44960</v>
      </c>
      <c r="AF1208" s="119" t="str" cm="1">
        <f t="array" ref="AF1208">IF(AE1208="","",INDEX(AG1208:DR1208,_xlfn.XMATCH(AE1208,AG1208:DR1208)+1))</f>
        <v>AA</v>
      </c>
      <c r="AG1208" s="43" t="s">
        <v>5694</v>
      </c>
      <c r="AH1208" s="117">
        <v>44900</v>
      </c>
      <c r="AI1208" s="199" t="s">
        <v>90</v>
      </c>
      <c r="AJ1208" s="43" t="s">
        <v>5881</v>
      </c>
      <c r="AK1208" s="117">
        <v>44916</v>
      </c>
      <c r="AL1208" s="43" t="s">
        <v>113</v>
      </c>
      <c r="AM1208" s="43" t="s">
        <v>6170</v>
      </c>
      <c r="AN1208" s="117">
        <v>44938</v>
      </c>
      <c r="AO1208" s="43" t="s">
        <v>340</v>
      </c>
      <c r="AP1208" s="43" t="s">
        <v>6359</v>
      </c>
      <c r="AQ1208" s="117">
        <v>44960</v>
      </c>
      <c r="AR1208" s="43" t="s">
        <v>84</v>
      </c>
      <c r="AS1208" s="43" t="s">
        <v>8010</v>
      </c>
      <c r="AT1208" s="117">
        <v>45239</v>
      </c>
      <c r="AU1208" s="43">
        <v>1</v>
      </c>
      <c r="AW1208" s="117"/>
      <c r="AZ1208" s="117"/>
      <c r="BC1208" s="117"/>
      <c r="BF1208" s="117"/>
      <c r="BI1208" s="117"/>
      <c r="BL1208" s="117"/>
      <c r="BR1208" s="117"/>
      <c r="BX1208" s="117"/>
      <c r="CD1208" s="117"/>
      <c r="CJ1208" s="117"/>
      <c r="CP1208" s="117"/>
      <c r="CV1208" s="117"/>
      <c r="DB1208" s="117"/>
      <c r="DH1208" s="117"/>
      <c r="DN1208" s="117"/>
      <c r="DS1208" s="31" cm="1">
        <f t="array" ref="DS1208">_xlfn.TAKE(_xlfn.CHOOSECOLS(_xlfn.WRAPROWS($AG1208:$DR1208,6),2),1)</f>
        <v>44900</v>
      </c>
      <c r="DT1208" s="31" cm="1">
        <f t="array" ref="DT1208">_xlfn.TAKE(_xlfn._xlws.FILTER(_xlfn.CHOOSECOLS(_xlfn.WRAPROWS($AG1208:$DR1208,6),2),
(_xlfn.CHOOSECOLS(_xlfn.WRAPROWS($AG1208:$DR1208,6),3) = "0") +
(_xlfn.CHOOSECOLS(_xlfn.WRAPROWS($AG1208:$DR1208,6),3) = 0) +
(_xlfn.CHOOSECOLS(_xlfn.WRAPROWS($AG1208:$DR1208,6),3) = "0(CP)")),1)</f>
        <v>44938</v>
      </c>
    </row>
    <row r="1209" spans="1:124" s="43" customFormat="1" x14ac:dyDescent="0.45">
      <c r="A1209" s="29"/>
      <c r="B1209" s="28" t="s">
        <v>59</v>
      </c>
      <c r="C1209" s="29" t="s">
        <v>2499</v>
      </c>
      <c r="D1209" s="28" t="s">
        <v>61</v>
      </c>
      <c r="E1209" s="28" t="s">
        <v>2627</v>
      </c>
      <c r="F1209" s="28">
        <v>170150</v>
      </c>
      <c r="G1209" s="29"/>
      <c r="H1209" s="30" t="str">
        <f t="shared" si="247"/>
        <v>GUP-CC02-P1PBJ-170150</v>
      </c>
      <c r="I1209" s="30" t="s">
        <v>2630</v>
      </c>
      <c r="J1209" s="29" t="s">
        <v>542</v>
      </c>
      <c r="K1209" s="31">
        <v>44894</v>
      </c>
      <c r="L1209" s="31"/>
      <c r="M1209" s="28" t="s">
        <v>2487</v>
      </c>
      <c r="N1209" s="29" t="s">
        <v>2488</v>
      </c>
      <c r="O1209" s="29" t="s">
        <v>52</v>
      </c>
      <c r="P1209" s="29" t="s">
        <v>53</v>
      </c>
      <c r="Q1209" s="29"/>
      <c r="R1209" s="29"/>
      <c r="S1209" s="29"/>
      <c r="T1209" s="29" t="s">
        <v>67</v>
      </c>
      <c r="U1209" s="33" t="s">
        <v>2629</v>
      </c>
      <c r="V1209" s="34" t="s">
        <v>2489</v>
      </c>
      <c r="W1209" s="34">
        <v>3</v>
      </c>
      <c r="X1209" s="162">
        <v>45838</v>
      </c>
      <c r="Y1209" s="162">
        <v>45840</v>
      </c>
      <c r="Z1209" s="30"/>
      <c r="AA1209" s="119" t="str" cm="1">
        <f t="array" ref="AA1209">IF(AB1209="","",INDEX(AG1209:DR1209,_xlfn.XMATCH(AB1209,AG1209:DR1209)-1))</f>
        <v>DE-GUP-DT-E-23-420</v>
      </c>
      <c r="AB1209" s="120">
        <f t="shared" si="248"/>
        <v>45021</v>
      </c>
      <c r="AC1209" s="119" cm="1">
        <f t="array" ref="AC1209">IF(AB1209="","",INDEX(AG1209:DR1209,_xlfn.XMATCH(AB1209,AG1209:DR1209)+1))</f>
        <v>3</v>
      </c>
      <c r="AD1209" s="119" t="str" cm="1">
        <f t="array" ref="AD1209">IF(AE1209="","",INDEX(AG1209:DR1209,_xlfn.XMATCH(AE1209,AG1209:DR1209)-1))</f>
        <v>CRS-GUP-DHI-DT-23-1868</v>
      </c>
      <c r="AE1209" s="120">
        <f t="shared" si="249"/>
        <v>45036</v>
      </c>
      <c r="AF1209" s="119" t="str" cm="1">
        <f t="array" ref="AF1209">IF(AE1209="","",INDEX(AG1209:DR1209,_xlfn.XMATCH(AE1209,AG1209:DR1209)+1))</f>
        <v>NC</v>
      </c>
      <c r="AG1209" s="43" t="s">
        <v>5694</v>
      </c>
      <c r="AH1209" s="117">
        <v>44900</v>
      </c>
      <c r="AI1209" s="199">
        <v>0</v>
      </c>
      <c r="AJ1209" s="43" t="s">
        <v>5881</v>
      </c>
      <c r="AK1209" s="117">
        <v>44916</v>
      </c>
      <c r="AL1209" s="43" t="s">
        <v>92</v>
      </c>
      <c r="AM1209" s="43" t="s">
        <v>6170</v>
      </c>
      <c r="AN1209" s="117">
        <v>44938</v>
      </c>
      <c r="AO1209" s="43">
        <v>1</v>
      </c>
      <c r="AP1209" s="43" t="s">
        <v>6359</v>
      </c>
      <c r="AQ1209" s="117">
        <v>44960</v>
      </c>
      <c r="AR1209" s="43" t="s">
        <v>73</v>
      </c>
      <c r="AS1209" s="43" t="s">
        <v>6735</v>
      </c>
      <c r="AT1209" s="117">
        <v>44992</v>
      </c>
      <c r="AU1209" s="43">
        <v>2</v>
      </c>
      <c r="AV1209" s="43" t="s">
        <v>6943</v>
      </c>
      <c r="AW1209" s="117">
        <v>45007</v>
      </c>
      <c r="AX1209" s="43" t="s">
        <v>73</v>
      </c>
      <c r="AY1209" s="43" t="s">
        <v>7098</v>
      </c>
      <c r="AZ1209" s="117">
        <v>45021</v>
      </c>
      <c r="BA1209" s="43">
        <v>3</v>
      </c>
      <c r="BB1209" s="43" t="s">
        <v>7236</v>
      </c>
      <c r="BC1209" s="117">
        <v>45036</v>
      </c>
      <c r="BD1209" s="43" t="s">
        <v>73</v>
      </c>
      <c r="BF1209" s="117"/>
      <c r="BI1209" s="117"/>
      <c r="BL1209" s="117"/>
      <c r="BR1209" s="117"/>
      <c r="BX1209" s="117"/>
      <c r="CD1209" s="117"/>
      <c r="CJ1209" s="117"/>
      <c r="CP1209" s="117"/>
      <c r="CV1209" s="117"/>
      <c r="DB1209" s="117"/>
      <c r="DH1209" s="117"/>
      <c r="DN1209" s="117"/>
      <c r="DS1209" s="31" cm="1">
        <f t="array" ref="DS1209">_xlfn.TAKE(_xlfn.CHOOSECOLS(_xlfn.WRAPROWS($AG1209:$DR1209,6),2),1)</f>
        <v>44900</v>
      </c>
      <c r="DT1209" s="31" cm="1">
        <f t="array" ref="DT1209">_xlfn.TAKE(_xlfn._xlws.FILTER(_xlfn.CHOOSECOLS(_xlfn.WRAPROWS($AG1209:$DR1209,6),2),
(_xlfn.CHOOSECOLS(_xlfn.WRAPROWS($AG1209:$DR1209,6),3) = "0") +
(_xlfn.CHOOSECOLS(_xlfn.WRAPROWS($AG1209:$DR1209,6),3) = 0) +
(_xlfn.CHOOSECOLS(_xlfn.WRAPROWS($AG1209:$DR1209,6),3) = "0(CP)")),1)</f>
        <v>44900</v>
      </c>
    </row>
    <row r="1210" spans="1:124" s="43" customFormat="1" ht="19" x14ac:dyDescent="0.45">
      <c r="A1210" s="29"/>
      <c r="B1210" s="28" t="s">
        <v>59</v>
      </c>
      <c r="C1210" s="29" t="s">
        <v>1100</v>
      </c>
      <c r="D1210" s="28" t="s">
        <v>61</v>
      </c>
      <c r="E1210" s="28" t="s">
        <v>2631</v>
      </c>
      <c r="F1210" s="28">
        <v>170156</v>
      </c>
      <c r="G1210" s="29"/>
      <c r="H1210" s="30" t="str">
        <f t="shared" si="247"/>
        <v>GUP-CC07-P1PAH-170156</v>
      </c>
      <c r="I1210" s="30" t="s">
        <v>2632</v>
      </c>
      <c r="J1210" s="29" t="s">
        <v>65</v>
      </c>
      <c r="K1210" s="31">
        <v>44791</v>
      </c>
      <c r="L1210" s="31">
        <v>44886</v>
      </c>
      <c r="M1210" s="28" t="s">
        <v>2487</v>
      </c>
      <c r="N1210" s="29" t="s">
        <v>2488</v>
      </c>
      <c r="O1210" s="29" t="s">
        <v>52</v>
      </c>
      <c r="P1210" s="29" t="s">
        <v>53</v>
      </c>
      <c r="Q1210" s="29"/>
      <c r="R1210" s="29"/>
      <c r="S1210" s="29"/>
      <c r="T1210" s="29" t="s">
        <v>67</v>
      </c>
      <c r="U1210" s="33" t="s">
        <v>2633</v>
      </c>
      <c r="V1210" s="34" t="s">
        <v>2489</v>
      </c>
      <c r="W1210" s="34">
        <v>2</v>
      </c>
      <c r="X1210" s="162">
        <v>45838</v>
      </c>
      <c r="Y1210" s="162">
        <v>45840</v>
      </c>
      <c r="Z1210" s="30"/>
      <c r="AA1210" s="119" t="str" cm="1">
        <f t="array" ref="AA1210">IF(AB1210="","",INDEX(AG1210:DR1210,_xlfn.XMATCH(AB1210,AG1210:DR1210)-1))</f>
        <v>DE-GUP-DT-E-23-680</v>
      </c>
      <c r="AB1210" s="120">
        <f t="shared" si="248"/>
        <v>45114</v>
      </c>
      <c r="AC1210" s="119" cm="1">
        <f t="array" ref="AC1210">IF(AB1210="","",INDEX(AG1210:DR1210,_xlfn.XMATCH(AB1210,AG1210:DR1210)+1))</f>
        <v>3</v>
      </c>
      <c r="AD1210" s="119" t="str" cm="1">
        <f t="array" ref="AD1210">IF(AE1210="","",INDEX(AG1210:DR1210,_xlfn.XMATCH(AE1210,AG1210:DR1210)-1))</f>
        <v>CRS-GUP-DHI-DT-23-1896</v>
      </c>
      <c r="AE1210" s="120">
        <f t="shared" si="249"/>
        <v>45048</v>
      </c>
      <c r="AF1210" s="119" t="str" cm="1">
        <f t="array" ref="AF1210">IF(AE1210="","",INDEX(AG1210:DR1210,_xlfn.XMATCH(AE1210,AG1210:DR1210)+1))</f>
        <v>AA</v>
      </c>
      <c r="AG1210" s="43" t="s">
        <v>2634</v>
      </c>
      <c r="AH1210" s="117">
        <v>44768</v>
      </c>
      <c r="AI1210" s="199" t="s">
        <v>90</v>
      </c>
      <c r="AJ1210" s="43" t="s">
        <v>2635</v>
      </c>
      <c r="AK1210" s="117">
        <v>44781</v>
      </c>
      <c r="AL1210" s="43" t="s">
        <v>113</v>
      </c>
      <c r="AM1210" s="43" t="s">
        <v>2636</v>
      </c>
      <c r="AN1210" s="117">
        <v>44833</v>
      </c>
      <c r="AO1210" s="43" t="s">
        <v>340</v>
      </c>
      <c r="AP1210" s="43" t="s">
        <v>5530</v>
      </c>
      <c r="AQ1210" s="117">
        <v>44888</v>
      </c>
      <c r="AR1210" s="43" t="s">
        <v>84</v>
      </c>
      <c r="AS1210" s="43" t="s">
        <v>6097</v>
      </c>
      <c r="AT1210" s="117">
        <v>44930</v>
      </c>
      <c r="AU1210" s="43" t="s">
        <v>115</v>
      </c>
      <c r="AV1210" s="43" t="s">
        <v>6312</v>
      </c>
      <c r="AW1210" s="117">
        <v>44957</v>
      </c>
      <c r="AX1210" s="43" t="s">
        <v>84</v>
      </c>
      <c r="AY1210" s="125" t="s">
        <v>7226</v>
      </c>
      <c r="AZ1210" s="117">
        <v>45037</v>
      </c>
      <c r="BA1210" s="43">
        <v>2</v>
      </c>
      <c r="BB1210" s="43" t="s">
        <v>7299</v>
      </c>
      <c r="BC1210" s="117">
        <v>45048</v>
      </c>
      <c r="BD1210" s="43" t="s">
        <v>84</v>
      </c>
      <c r="BE1210" s="43" t="s">
        <v>7686</v>
      </c>
      <c r="BF1210" s="117">
        <v>45114</v>
      </c>
      <c r="BG1210" s="43">
        <v>3</v>
      </c>
      <c r="BI1210" s="117"/>
      <c r="BL1210" s="117"/>
      <c r="BR1210" s="117"/>
      <c r="BX1210" s="117"/>
      <c r="CD1210" s="117"/>
      <c r="CJ1210" s="117"/>
      <c r="CP1210" s="117"/>
      <c r="CV1210" s="117"/>
      <c r="DB1210" s="117"/>
      <c r="DH1210" s="117"/>
      <c r="DN1210" s="117"/>
      <c r="DS1210" s="31" cm="1">
        <f t="array" ref="DS1210">_xlfn.TAKE(_xlfn.CHOOSECOLS(_xlfn.WRAPROWS($AG1210:$DR1210,6),2),1)</f>
        <v>44768</v>
      </c>
      <c r="DT1210" s="31" cm="1">
        <f t="array" ref="DT1210">_xlfn.TAKE(_xlfn._xlws.FILTER(_xlfn.CHOOSECOLS(_xlfn.WRAPROWS($AG1210:$DR1210,6),2),
(_xlfn.CHOOSECOLS(_xlfn.WRAPROWS($AG1210:$DR1210,6),3) = "0") +
(_xlfn.CHOOSECOLS(_xlfn.WRAPROWS($AG1210:$DR1210,6),3) = 0) +
(_xlfn.CHOOSECOLS(_xlfn.WRAPROWS($AG1210:$DR1210,6),3) = "0(CP)")),1)</f>
        <v>44833</v>
      </c>
    </row>
    <row r="1211" spans="1:124" s="43" customFormat="1" ht="19" x14ac:dyDescent="0.45">
      <c r="A1211" s="29"/>
      <c r="B1211" s="28" t="s">
        <v>59</v>
      </c>
      <c r="C1211" s="29" t="s">
        <v>2499</v>
      </c>
      <c r="D1211" s="28" t="s">
        <v>61</v>
      </c>
      <c r="E1211" s="28" t="s">
        <v>2631</v>
      </c>
      <c r="F1211" s="28">
        <v>170158</v>
      </c>
      <c r="G1211" s="29"/>
      <c r="H1211" s="30" t="str">
        <f t="shared" si="247"/>
        <v>GUP-CC02-P1PAH-170158</v>
      </c>
      <c r="I1211" s="30" t="s">
        <v>2637</v>
      </c>
      <c r="J1211" s="29" t="s">
        <v>65</v>
      </c>
      <c r="K1211" s="31">
        <v>44791</v>
      </c>
      <c r="L1211" s="31">
        <v>44886</v>
      </c>
      <c r="M1211" s="28" t="s">
        <v>2487</v>
      </c>
      <c r="N1211" s="29" t="s">
        <v>2488</v>
      </c>
      <c r="O1211" s="29" t="s">
        <v>52</v>
      </c>
      <c r="P1211" s="29" t="s">
        <v>53</v>
      </c>
      <c r="Q1211" s="29"/>
      <c r="R1211" s="29"/>
      <c r="S1211" s="29"/>
      <c r="T1211" s="29" t="s">
        <v>67</v>
      </c>
      <c r="U1211" s="33" t="s">
        <v>2633</v>
      </c>
      <c r="V1211" s="34" t="s">
        <v>2489</v>
      </c>
      <c r="W1211" s="34">
        <v>3</v>
      </c>
      <c r="X1211" s="162">
        <v>45838</v>
      </c>
      <c r="Y1211" s="162">
        <v>45840</v>
      </c>
      <c r="Z1211" s="30"/>
      <c r="AA1211" s="119" t="str" cm="1">
        <f t="array" ref="AA1211">IF(AB1211="","",INDEX(AG1211:DR1211,_xlfn.XMATCH(AB1211,AG1211:DR1211)-1))</f>
        <v>DE-GUP-DT-E-23-680</v>
      </c>
      <c r="AB1211" s="120">
        <f t="shared" si="248"/>
        <v>45114</v>
      </c>
      <c r="AC1211" s="119" cm="1">
        <f t="array" ref="AC1211">IF(AB1211="","",INDEX(AG1211:DR1211,_xlfn.XMATCH(AB1211,AG1211:DR1211)+1))</f>
        <v>3</v>
      </c>
      <c r="AD1211" s="119" t="str" cm="1">
        <f t="array" ref="AD1211">IF(AE1211="","",INDEX(AG1211:DR1211,_xlfn.XMATCH(AE1211,AG1211:DR1211)-1))</f>
        <v>CRS-GUP-DHI-DT-23-1896</v>
      </c>
      <c r="AE1211" s="120">
        <f t="shared" si="249"/>
        <v>45048</v>
      </c>
      <c r="AF1211" s="119" t="str" cm="1">
        <f t="array" ref="AF1211">IF(AE1211="","",INDEX(AG1211:DR1211,_xlfn.XMATCH(AE1211,AG1211:DR1211)+1))</f>
        <v>AA</v>
      </c>
      <c r="AG1211" s="43" t="s">
        <v>2634</v>
      </c>
      <c r="AH1211" s="117">
        <v>44768</v>
      </c>
      <c r="AI1211" s="199" t="s">
        <v>90</v>
      </c>
      <c r="AJ1211" s="43" t="s">
        <v>2635</v>
      </c>
      <c r="AK1211" s="117">
        <v>44781</v>
      </c>
      <c r="AL1211" s="43" t="s">
        <v>113</v>
      </c>
      <c r="AM1211" s="43" t="s">
        <v>2636</v>
      </c>
      <c r="AN1211" s="117">
        <v>44833</v>
      </c>
      <c r="AO1211" s="43" t="s">
        <v>340</v>
      </c>
      <c r="AP1211" s="43" t="s">
        <v>5530</v>
      </c>
      <c r="AQ1211" s="117">
        <v>44888</v>
      </c>
      <c r="AR1211" s="43" t="s">
        <v>84</v>
      </c>
      <c r="AS1211" s="43" t="s">
        <v>6097</v>
      </c>
      <c r="AT1211" s="117">
        <v>44930</v>
      </c>
      <c r="AU1211" s="43" t="s">
        <v>115</v>
      </c>
      <c r="AV1211" s="43" t="s">
        <v>6312</v>
      </c>
      <c r="AW1211" s="117">
        <v>44957</v>
      </c>
      <c r="AX1211" s="43" t="s">
        <v>113</v>
      </c>
      <c r="AY1211" s="125" t="s">
        <v>7226</v>
      </c>
      <c r="AZ1211" s="117">
        <v>45037</v>
      </c>
      <c r="BA1211" s="43" t="s">
        <v>5597</v>
      </c>
      <c r="BB1211" s="43" t="s">
        <v>7299</v>
      </c>
      <c r="BC1211" s="117">
        <v>45048</v>
      </c>
      <c r="BD1211" s="43" t="s">
        <v>84</v>
      </c>
      <c r="BE1211" s="43" t="s">
        <v>7686</v>
      </c>
      <c r="BF1211" s="117">
        <v>45114</v>
      </c>
      <c r="BG1211" s="43">
        <v>3</v>
      </c>
      <c r="BI1211" s="117"/>
      <c r="BL1211" s="117"/>
      <c r="BR1211" s="117"/>
      <c r="BX1211" s="117"/>
      <c r="CD1211" s="117"/>
      <c r="CJ1211" s="117"/>
      <c r="CP1211" s="117"/>
      <c r="CV1211" s="117"/>
      <c r="DB1211" s="117"/>
      <c r="DH1211" s="117"/>
      <c r="DN1211" s="117"/>
      <c r="DS1211" s="31" cm="1">
        <f t="array" ref="DS1211">_xlfn.TAKE(_xlfn.CHOOSECOLS(_xlfn.WRAPROWS($AG1211:$DR1211,6),2),1)</f>
        <v>44768</v>
      </c>
      <c r="DT1211" s="31" cm="1">
        <f t="array" ref="DT1211">_xlfn.TAKE(_xlfn._xlws.FILTER(_xlfn.CHOOSECOLS(_xlfn.WRAPROWS($AG1211:$DR1211,6),2),
(_xlfn.CHOOSECOLS(_xlfn.WRAPROWS($AG1211:$DR1211,6),3) = "0") +
(_xlfn.CHOOSECOLS(_xlfn.WRAPROWS($AG1211:$DR1211,6),3) = 0) +
(_xlfn.CHOOSECOLS(_xlfn.WRAPROWS($AG1211:$DR1211,6),3) = "0(CP)")),1)</f>
        <v>44833</v>
      </c>
    </row>
    <row r="1212" spans="1:124" s="43" customFormat="1" x14ac:dyDescent="0.45">
      <c r="A1212" s="29"/>
      <c r="B1212" s="28" t="s">
        <v>59</v>
      </c>
      <c r="C1212" s="29" t="s">
        <v>1100</v>
      </c>
      <c r="D1212" s="28" t="s">
        <v>61</v>
      </c>
      <c r="E1212" s="28" t="s">
        <v>2638</v>
      </c>
      <c r="F1212" s="28">
        <v>170164</v>
      </c>
      <c r="G1212" s="29"/>
      <c r="H1212" s="30" t="str">
        <f t="shared" si="247"/>
        <v>GUP-CC07-P1UTS-170164</v>
      </c>
      <c r="I1212" s="30" t="s">
        <v>7607</v>
      </c>
      <c r="J1212" s="28" t="s">
        <v>245</v>
      </c>
      <c r="K1212" s="31">
        <v>44845</v>
      </c>
      <c r="L1212" s="31">
        <v>44905</v>
      </c>
      <c r="M1212" s="28" t="s">
        <v>2487</v>
      </c>
      <c r="N1212" s="29" t="s">
        <v>2488</v>
      </c>
      <c r="O1212" s="29" t="s">
        <v>52</v>
      </c>
      <c r="P1212" s="29" t="s">
        <v>53</v>
      </c>
      <c r="Q1212" s="29"/>
      <c r="R1212" s="29"/>
      <c r="S1212" s="29"/>
      <c r="T1212" s="29" t="s">
        <v>67</v>
      </c>
      <c r="U1212" s="34" t="s">
        <v>2639</v>
      </c>
      <c r="V1212" s="34" t="s">
        <v>2489</v>
      </c>
      <c r="W1212" s="34">
        <v>2</v>
      </c>
      <c r="X1212" s="162">
        <v>45838</v>
      </c>
      <c r="Y1212" s="162">
        <v>45840</v>
      </c>
      <c r="Z1212" s="35"/>
      <c r="AA1212" s="119" t="str" cm="1">
        <f t="array" ref="AA1212">IF(AB1212="","",INDEX(AG1212:DR1212,_xlfn.XMATCH(AB1212,AG1212:DR1212)-1))</f>
        <v>DE-GUP-DT-E-23-656</v>
      </c>
      <c r="AB1212" s="120">
        <f t="shared" si="248"/>
        <v>45107</v>
      </c>
      <c r="AC1212" s="119" cm="1">
        <f t="array" ref="AC1212">IF(AB1212="","",INDEX(AG1212:DR1212,_xlfn.XMATCH(AB1212,AG1212:DR1212)+1))</f>
        <v>1</v>
      </c>
      <c r="AD1212" s="119" t="str" cm="1">
        <f t="array" ref="AD1212">IF(AE1212="","",INDEX(AG1212:DR1212,_xlfn.XMATCH(AE1212,AG1212:DR1212)-1))</f>
        <v>CRS-GUP-DHI-DT-22-931</v>
      </c>
      <c r="AE1212" s="120">
        <f t="shared" si="249"/>
        <v>44853</v>
      </c>
      <c r="AF1212" s="119" t="str" cm="1">
        <f t="array" ref="AF1212">IF(AE1212="","",INDEX(AG1212:DR1212,_xlfn.XMATCH(AE1212,AG1212:DR1212)+1))</f>
        <v>AA</v>
      </c>
      <c r="AG1212" s="43" t="s">
        <v>2640</v>
      </c>
      <c r="AH1212" s="117">
        <v>44755</v>
      </c>
      <c r="AI1212" s="199" t="s">
        <v>90</v>
      </c>
      <c r="AJ1212" s="43" t="s">
        <v>2641</v>
      </c>
      <c r="AK1212" s="117">
        <v>44775</v>
      </c>
      <c r="AL1212" s="43" t="s">
        <v>113</v>
      </c>
      <c r="AM1212" s="43" t="s">
        <v>5016</v>
      </c>
      <c r="AN1212" s="117">
        <v>44841</v>
      </c>
      <c r="AO1212" s="43" t="s">
        <v>340</v>
      </c>
      <c r="AP1212" s="43" t="s">
        <v>5145</v>
      </c>
      <c r="AQ1212" s="117">
        <v>44853</v>
      </c>
      <c r="AR1212" s="43" t="s">
        <v>84</v>
      </c>
      <c r="AS1212" s="43" t="s">
        <v>7608</v>
      </c>
      <c r="AT1212" s="117">
        <v>45107</v>
      </c>
      <c r="AU1212" s="43">
        <v>1</v>
      </c>
      <c r="AW1212" s="117"/>
      <c r="AZ1212" s="117"/>
      <c r="BC1212" s="117"/>
      <c r="BF1212" s="117"/>
      <c r="BI1212" s="117"/>
      <c r="BL1212" s="117"/>
      <c r="BR1212" s="117"/>
      <c r="BX1212" s="117"/>
      <c r="CD1212" s="117"/>
      <c r="CJ1212" s="117"/>
      <c r="CP1212" s="117"/>
      <c r="CV1212" s="117"/>
      <c r="DB1212" s="117"/>
      <c r="DH1212" s="117"/>
      <c r="DN1212" s="117"/>
      <c r="DS1212" s="31" cm="1">
        <f t="array" ref="DS1212">_xlfn.TAKE(_xlfn.CHOOSECOLS(_xlfn.WRAPROWS($AG1212:$DR1212,6),2),1)</f>
        <v>44755</v>
      </c>
      <c r="DT1212" s="31" cm="1">
        <f t="array" ref="DT1212">_xlfn.TAKE(_xlfn._xlws.FILTER(_xlfn.CHOOSECOLS(_xlfn.WRAPROWS($AG1212:$DR1212,6),2),
(_xlfn.CHOOSECOLS(_xlfn.WRAPROWS($AG1212:$DR1212,6),3) = "0") +
(_xlfn.CHOOSECOLS(_xlfn.WRAPROWS($AG1212:$DR1212,6),3) = 0) +
(_xlfn.CHOOSECOLS(_xlfn.WRAPROWS($AG1212:$DR1212,6),3) = "0(CP)")),1)</f>
        <v>44841</v>
      </c>
    </row>
    <row r="1213" spans="1:124" s="43" customFormat="1" x14ac:dyDescent="0.45">
      <c r="A1213" s="29"/>
      <c r="B1213" s="28" t="s">
        <v>59</v>
      </c>
      <c r="C1213" s="29" t="s">
        <v>2499</v>
      </c>
      <c r="D1213" s="28" t="s">
        <v>61</v>
      </c>
      <c r="E1213" s="28" t="s">
        <v>2638</v>
      </c>
      <c r="F1213" s="28">
        <v>170166</v>
      </c>
      <c r="G1213" s="29"/>
      <c r="H1213" s="30" t="str">
        <f t="shared" si="247"/>
        <v>GUP-CC02-P1UTS-170166</v>
      </c>
      <c r="I1213" s="30" t="s">
        <v>6720</v>
      </c>
      <c r="J1213" s="29" t="s">
        <v>542</v>
      </c>
      <c r="K1213" s="31">
        <v>44845</v>
      </c>
      <c r="L1213" s="31"/>
      <c r="M1213" s="28" t="s">
        <v>2487</v>
      </c>
      <c r="N1213" s="29" t="s">
        <v>2488</v>
      </c>
      <c r="O1213" s="29" t="s">
        <v>52</v>
      </c>
      <c r="P1213" s="29" t="s">
        <v>53</v>
      </c>
      <c r="Q1213" s="29"/>
      <c r="R1213" s="29"/>
      <c r="S1213" s="29"/>
      <c r="T1213" s="29" t="s">
        <v>67</v>
      </c>
      <c r="U1213" s="34" t="s">
        <v>2639</v>
      </c>
      <c r="V1213" s="34" t="s">
        <v>2489</v>
      </c>
      <c r="W1213" s="34">
        <v>3</v>
      </c>
      <c r="X1213" s="162">
        <v>45838</v>
      </c>
      <c r="Y1213" s="162">
        <v>45840</v>
      </c>
      <c r="Z1213" s="30"/>
      <c r="AA1213" s="119" t="str" cm="1">
        <f t="array" ref="AA1213">IF(AB1213="","",INDEX(AG1213:DR1213,_xlfn.XMATCH(AB1213,AG1213:DR1213)-1))</f>
        <v>DE-GUP-DT-E-23-656</v>
      </c>
      <c r="AB1213" s="120">
        <f t="shared" si="248"/>
        <v>45107</v>
      </c>
      <c r="AC1213" s="119" cm="1">
        <f t="array" ref="AC1213">IF(AB1213="","",INDEX(AG1213:DR1213,_xlfn.XMATCH(AB1213,AG1213:DR1213)+1))</f>
        <v>5</v>
      </c>
      <c r="AD1213" s="119" t="str" cm="1">
        <f t="array" ref="AD1213">IF(AE1213="","",INDEX(AG1213:DR1213,_xlfn.XMATCH(AE1213,AG1213:DR1213)-1))</f>
        <v>CRS-GUP-DHI-DT-23-1840</v>
      </c>
      <c r="AE1213" s="120">
        <f t="shared" si="249"/>
        <v>45034</v>
      </c>
      <c r="AF1213" s="119" t="str" cm="1">
        <f t="array" ref="AF1213">IF(AE1213="","",INDEX(AG1213:DR1213,_xlfn.XMATCH(AE1213,AG1213:DR1213)+1))</f>
        <v>NC</v>
      </c>
      <c r="AG1213" s="43" t="s">
        <v>2640</v>
      </c>
      <c r="AH1213" s="117">
        <v>44755</v>
      </c>
      <c r="AI1213" s="199" t="s">
        <v>90</v>
      </c>
      <c r="AJ1213" s="43" t="s">
        <v>2641</v>
      </c>
      <c r="AK1213" s="117">
        <v>44775</v>
      </c>
      <c r="AL1213" s="43" t="s">
        <v>113</v>
      </c>
      <c r="AM1213" s="43" t="s">
        <v>5016</v>
      </c>
      <c r="AN1213" s="117">
        <v>44841</v>
      </c>
      <c r="AO1213" s="43">
        <v>1</v>
      </c>
      <c r="AP1213" s="43" t="s">
        <v>5145</v>
      </c>
      <c r="AQ1213" s="117">
        <v>44853</v>
      </c>
      <c r="AR1213" s="43" t="s">
        <v>73</v>
      </c>
      <c r="AS1213" s="43" t="s">
        <v>6177</v>
      </c>
      <c r="AT1213" s="117">
        <v>44939</v>
      </c>
      <c r="AU1213" s="43">
        <v>2</v>
      </c>
      <c r="AV1213" s="43" t="s">
        <v>6395</v>
      </c>
      <c r="AW1213" s="117">
        <v>44965</v>
      </c>
      <c r="AX1213" s="43" t="s">
        <v>73</v>
      </c>
      <c r="AY1213" s="43" t="s">
        <v>6723</v>
      </c>
      <c r="AZ1213" s="117">
        <v>44991</v>
      </c>
      <c r="BA1213" s="43">
        <v>3</v>
      </c>
      <c r="BB1213" s="43" t="s">
        <v>6855</v>
      </c>
      <c r="BC1213" s="117">
        <v>44999</v>
      </c>
      <c r="BD1213" s="43" t="s">
        <v>92</v>
      </c>
      <c r="BE1213" s="43" t="s">
        <v>7120</v>
      </c>
      <c r="BF1213" s="117">
        <v>45023</v>
      </c>
      <c r="BG1213" s="43">
        <v>4</v>
      </c>
      <c r="BH1213" s="43" t="s">
        <v>7191</v>
      </c>
      <c r="BI1213" s="117">
        <v>45034</v>
      </c>
      <c r="BJ1213" s="43" t="s">
        <v>73</v>
      </c>
      <c r="BK1213" s="43" t="s">
        <v>7608</v>
      </c>
      <c r="BL1213" s="117">
        <v>45107</v>
      </c>
      <c r="BM1213" s="43">
        <v>5</v>
      </c>
      <c r="BR1213" s="117"/>
      <c r="BX1213" s="117"/>
      <c r="CD1213" s="117"/>
      <c r="CJ1213" s="117"/>
      <c r="CP1213" s="117"/>
      <c r="CV1213" s="117"/>
      <c r="DB1213" s="117"/>
      <c r="DH1213" s="117"/>
      <c r="DN1213" s="117"/>
      <c r="DS1213" s="31" cm="1">
        <f t="array" ref="DS1213">_xlfn.TAKE(_xlfn.CHOOSECOLS(_xlfn.WRAPROWS($AG1213:$DR1213,6),2),1)</f>
        <v>44755</v>
      </c>
      <c r="DT1213" s="31" cm="1">
        <f t="array" ref="DT1213">_xlfn.TAKE(_xlfn._xlws.FILTER(_xlfn.CHOOSECOLS(_xlfn.WRAPROWS($AG1213:$DR1213,6),2),
(_xlfn.CHOOSECOLS(_xlfn.WRAPROWS($AG1213:$DR1213,6),3) = "0") +
(_xlfn.CHOOSECOLS(_xlfn.WRAPROWS($AG1213:$DR1213,6),3) = 0) +
(_xlfn.CHOOSECOLS(_xlfn.WRAPROWS($AG1213:$DR1213,6),3) = "0(CP)")),1)</f>
        <v>0</v>
      </c>
    </row>
    <row r="1214" spans="1:124" s="43" customFormat="1" x14ac:dyDescent="0.45">
      <c r="A1214" s="29"/>
      <c r="B1214" s="28" t="s">
        <v>59</v>
      </c>
      <c r="C1214" s="29" t="s">
        <v>2520</v>
      </c>
      <c r="D1214" s="28" t="s">
        <v>61</v>
      </c>
      <c r="E1214" s="28" t="s">
        <v>2638</v>
      </c>
      <c r="F1214" s="28">
        <v>170170</v>
      </c>
      <c r="G1214" s="29"/>
      <c r="H1214" s="30" t="str">
        <f t="shared" si="247"/>
        <v>GUP-CC03-P1UTS-170170</v>
      </c>
      <c r="I1214" s="30" t="s">
        <v>6721</v>
      </c>
      <c r="J1214" s="29" t="s">
        <v>542</v>
      </c>
      <c r="K1214" s="31">
        <v>44845</v>
      </c>
      <c r="L1214" s="31"/>
      <c r="M1214" s="28" t="s">
        <v>2487</v>
      </c>
      <c r="N1214" s="29" t="s">
        <v>2488</v>
      </c>
      <c r="O1214" s="29" t="s">
        <v>52</v>
      </c>
      <c r="P1214" s="29" t="s">
        <v>53</v>
      </c>
      <c r="Q1214" s="29"/>
      <c r="R1214" s="29"/>
      <c r="S1214" s="29"/>
      <c r="T1214" s="29" t="s">
        <v>67</v>
      </c>
      <c r="U1214" s="34" t="s">
        <v>2639</v>
      </c>
      <c r="V1214" s="34" t="s">
        <v>2489</v>
      </c>
      <c r="W1214" s="34">
        <v>3</v>
      </c>
      <c r="X1214" s="162">
        <v>45838</v>
      </c>
      <c r="Y1214" s="162">
        <v>45840</v>
      </c>
      <c r="Z1214" s="30"/>
      <c r="AA1214" s="119" t="str" cm="1">
        <f t="array" ref="AA1214">IF(AB1214="","",INDEX(AG1214:DR1214,_xlfn.XMATCH(AB1214,AG1214:DR1214)-1))</f>
        <v>DE-GUP-DT-E-23-656</v>
      </c>
      <c r="AB1214" s="120">
        <f t="shared" si="248"/>
        <v>45107</v>
      </c>
      <c r="AC1214" s="119" cm="1">
        <f t="array" ref="AC1214">IF(AB1214="","",INDEX(AG1214:DR1214,_xlfn.XMATCH(AB1214,AG1214:DR1214)+1))</f>
        <v>5</v>
      </c>
      <c r="AD1214" s="119" t="str" cm="1">
        <f t="array" ref="AD1214">IF(AE1214="","",INDEX(AG1214:DR1214,_xlfn.XMATCH(AE1214,AG1214:DR1214)-1))</f>
        <v>CRS-GUP-DHI-DT-23-1840</v>
      </c>
      <c r="AE1214" s="120">
        <f t="shared" si="249"/>
        <v>45034</v>
      </c>
      <c r="AF1214" s="119" t="str" cm="1">
        <f t="array" ref="AF1214">IF(AE1214="","",INDEX(AG1214:DR1214,_xlfn.XMATCH(AE1214,AG1214:DR1214)+1))</f>
        <v>NC</v>
      </c>
      <c r="AG1214" s="43" t="s">
        <v>2640</v>
      </c>
      <c r="AH1214" s="117">
        <v>44755</v>
      </c>
      <c r="AI1214" s="199">
        <v>0</v>
      </c>
      <c r="AJ1214" s="43" t="s">
        <v>2641</v>
      </c>
      <c r="AK1214" s="117">
        <v>44775</v>
      </c>
      <c r="AL1214" s="43" t="s">
        <v>92</v>
      </c>
      <c r="AM1214" s="43" t="s">
        <v>5016</v>
      </c>
      <c r="AN1214" s="117">
        <v>44841</v>
      </c>
      <c r="AO1214" s="43">
        <v>1</v>
      </c>
      <c r="AP1214" s="43" t="s">
        <v>5145</v>
      </c>
      <c r="AQ1214" s="117">
        <v>44853</v>
      </c>
      <c r="AR1214" s="43" t="s">
        <v>73</v>
      </c>
      <c r="AS1214" s="43" t="s">
        <v>6177</v>
      </c>
      <c r="AT1214" s="117">
        <v>44939</v>
      </c>
      <c r="AU1214" s="43">
        <v>2</v>
      </c>
      <c r="AV1214" s="43" t="s">
        <v>6395</v>
      </c>
      <c r="AW1214" s="117">
        <v>44965</v>
      </c>
      <c r="AX1214" s="43" t="s">
        <v>73</v>
      </c>
      <c r="AY1214" s="43" t="s">
        <v>6722</v>
      </c>
      <c r="AZ1214" s="117">
        <v>44991</v>
      </c>
      <c r="BA1214" s="43">
        <v>3</v>
      </c>
      <c r="BB1214" s="43" t="s">
        <v>6855</v>
      </c>
      <c r="BC1214" s="117">
        <v>44999</v>
      </c>
      <c r="BD1214" s="43" t="s">
        <v>73</v>
      </c>
      <c r="BE1214" s="43" t="s">
        <v>7120</v>
      </c>
      <c r="BF1214" s="117">
        <v>45023</v>
      </c>
      <c r="BG1214" s="43">
        <v>4</v>
      </c>
      <c r="BH1214" s="43" t="s">
        <v>7191</v>
      </c>
      <c r="BI1214" s="117">
        <v>45034</v>
      </c>
      <c r="BJ1214" s="43" t="s">
        <v>73</v>
      </c>
      <c r="BK1214" s="43" t="s">
        <v>7608</v>
      </c>
      <c r="BL1214" s="117">
        <v>45107</v>
      </c>
      <c r="BM1214" s="43">
        <v>5</v>
      </c>
      <c r="BR1214" s="117"/>
      <c r="BX1214" s="117"/>
      <c r="CD1214" s="117"/>
      <c r="CJ1214" s="117"/>
      <c r="CP1214" s="117"/>
      <c r="CV1214" s="117"/>
      <c r="DB1214" s="117"/>
      <c r="DH1214" s="117"/>
      <c r="DN1214" s="117"/>
      <c r="DS1214" s="31" cm="1">
        <f t="array" ref="DS1214">_xlfn.TAKE(_xlfn.CHOOSECOLS(_xlfn.WRAPROWS($AG1214:$DR1214,6),2),1)</f>
        <v>44755</v>
      </c>
      <c r="DT1214" s="31" cm="1">
        <f t="array" ref="DT1214">_xlfn.TAKE(_xlfn._xlws.FILTER(_xlfn.CHOOSECOLS(_xlfn.WRAPROWS($AG1214:$DR1214,6),2),
(_xlfn.CHOOSECOLS(_xlfn.WRAPROWS($AG1214:$DR1214,6),3) = "0") +
(_xlfn.CHOOSECOLS(_xlfn.WRAPROWS($AG1214:$DR1214,6),3) = 0) +
(_xlfn.CHOOSECOLS(_xlfn.WRAPROWS($AG1214:$DR1214,6),3) = "0(CP)")),1)</f>
        <v>44755</v>
      </c>
    </row>
    <row r="1215" spans="1:124" s="43" customFormat="1" x14ac:dyDescent="0.45">
      <c r="A1215" s="29"/>
      <c r="B1215" s="28" t="s">
        <v>59</v>
      </c>
      <c r="C1215" s="29" t="s">
        <v>1100</v>
      </c>
      <c r="D1215" s="28" t="s">
        <v>61</v>
      </c>
      <c r="E1215" s="28" t="s">
        <v>315</v>
      </c>
      <c r="F1215" s="28">
        <v>170172</v>
      </c>
      <c r="G1215" s="29"/>
      <c r="H1215" s="30" t="str">
        <f t="shared" si="247"/>
        <v>GUP-CC07-P1PAC-170172</v>
      </c>
      <c r="I1215" s="30" t="s">
        <v>2642</v>
      </c>
      <c r="J1215" s="29" t="s">
        <v>65</v>
      </c>
      <c r="K1215" s="31">
        <v>44759</v>
      </c>
      <c r="L1215" s="31">
        <v>44849</v>
      </c>
      <c r="M1215" s="28" t="s">
        <v>2487</v>
      </c>
      <c r="N1215" s="29" t="s">
        <v>2488</v>
      </c>
      <c r="O1215" s="29" t="s">
        <v>52</v>
      </c>
      <c r="P1215" s="29" t="s">
        <v>53</v>
      </c>
      <c r="Q1215" s="29"/>
      <c r="R1215" s="29"/>
      <c r="S1215" s="29"/>
      <c r="T1215" s="29" t="s">
        <v>67</v>
      </c>
      <c r="U1215" s="33" t="s">
        <v>317</v>
      </c>
      <c r="V1215" s="34" t="s">
        <v>2489</v>
      </c>
      <c r="W1215" s="34">
        <v>2</v>
      </c>
      <c r="X1215" s="162">
        <v>45838</v>
      </c>
      <c r="Y1215" s="162">
        <v>45840</v>
      </c>
      <c r="Z1215" s="30"/>
      <c r="AA1215" s="119" t="str" cm="1">
        <f t="array" ref="AA1215">IF(AB1215="","",INDEX(AG1215:DR1215,_xlfn.XMATCH(AB1215,AG1215:DR1215)-1))</f>
        <v>DE-GUP-DT-E-23-663</v>
      </c>
      <c r="AB1215" s="120">
        <f t="shared" si="248"/>
        <v>45111</v>
      </c>
      <c r="AC1215" s="119" cm="1">
        <f t="array" ref="AC1215">IF(AB1215="","",INDEX(AG1215:DR1215,_xlfn.XMATCH(AB1215,AG1215:DR1215)+1))</f>
        <v>1</v>
      </c>
      <c r="AD1215" s="119" t="str" cm="1">
        <f t="array" ref="AD1215">IF(AE1215="","",INDEX(AG1215:DR1215,_xlfn.XMATCH(AE1215,AG1215:DR1215)-1))</f>
        <v>CRS-GUP-DHI-DT-23-1597</v>
      </c>
      <c r="AE1215" s="120">
        <f t="shared" si="249"/>
        <v>44985</v>
      </c>
      <c r="AF1215" s="119" t="str" cm="1">
        <f t="array" ref="AF1215">IF(AE1215="","",INDEX(AG1215:DR1215,_xlfn.XMATCH(AE1215,AG1215:DR1215)+1))</f>
        <v>AA</v>
      </c>
      <c r="AG1215" s="43" t="s">
        <v>2643</v>
      </c>
      <c r="AH1215" s="117">
        <v>44644</v>
      </c>
      <c r="AI1215" s="199" t="s">
        <v>90</v>
      </c>
      <c r="AJ1215" s="43" t="s">
        <v>2644</v>
      </c>
      <c r="AK1215" s="117">
        <v>44668</v>
      </c>
      <c r="AL1215" s="43" t="s">
        <v>1687</v>
      </c>
      <c r="AM1215" s="43" t="s">
        <v>2645</v>
      </c>
      <c r="AN1215" s="117">
        <v>44771</v>
      </c>
      <c r="AO1215" s="43" t="s">
        <v>52</v>
      </c>
      <c r="AP1215" s="43" t="s">
        <v>2646</v>
      </c>
      <c r="AQ1215" s="117">
        <v>44793</v>
      </c>
      <c r="AR1215" s="43" t="s">
        <v>1687</v>
      </c>
      <c r="AS1215" s="43" t="s">
        <v>2647</v>
      </c>
      <c r="AT1215" s="117">
        <v>44838</v>
      </c>
      <c r="AU1215" s="43" t="s">
        <v>337</v>
      </c>
      <c r="AV1215" s="43" t="s">
        <v>5436</v>
      </c>
      <c r="AW1215" s="117">
        <v>44862</v>
      </c>
      <c r="AX1215" s="43" t="s">
        <v>1687</v>
      </c>
      <c r="AY1215" s="43" t="s">
        <v>5435</v>
      </c>
      <c r="AZ1215" s="117">
        <v>44873</v>
      </c>
      <c r="BA1215" s="43" t="s">
        <v>82</v>
      </c>
      <c r="BB1215" s="43" t="s">
        <v>5423</v>
      </c>
      <c r="BC1215" s="117">
        <v>44881</v>
      </c>
      <c r="BD1215" s="43" t="s">
        <v>92</v>
      </c>
      <c r="BE1215" s="43" t="s">
        <v>5947</v>
      </c>
      <c r="BF1215" s="117">
        <v>44918</v>
      </c>
      <c r="BG1215" s="43" t="s">
        <v>418</v>
      </c>
      <c r="BH1215" s="43" t="s">
        <v>6156</v>
      </c>
      <c r="BI1215" s="117">
        <v>44937</v>
      </c>
      <c r="BJ1215" s="43" t="s">
        <v>92</v>
      </c>
      <c r="BK1215" s="43" t="s">
        <v>6176</v>
      </c>
      <c r="BL1215" s="117">
        <v>44939</v>
      </c>
      <c r="BM1215" s="43" t="s">
        <v>421</v>
      </c>
      <c r="BN1215" s="43" t="s">
        <v>6394</v>
      </c>
      <c r="BO1215" s="117">
        <v>44965</v>
      </c>
      <c r="BP1215" s="43" t="s">
        <v>113</v>
      </c>
      <c r="BQ1215" s="43" t="s">
        <v>6493</v>
      </c>
      <c r="BR1215" s="117">
        <v>44971</v>
      </c>
      <c r="BS1215" s="43" t="s">
        <v>340</v>
      </c>
      <c r="BT1215" s="43" t="s">
        <v>6674</v>
      </c>
      <c r="BU1215" s="117">
        <v>44985</v>
      </c>
      <c r="BV1215" s="43" t="s">
        <v>84</v>
      </c>
      <c r="BW1215" s="43" t="s">
        <v>7662</v>
      </c>
      <c r="BX1215" s="117">
        <v>45111</v>
      </c>
      <c r="BY1215" s="43">
        <v>1</v>
      </c>
      <c r="CD1215" s="117"/>
      <c r="CJ1215" s="117"/>
      <c r="CP1215" s="117"/>
      <c r="CV1215" s="117"/>
      <c r="DB1215" s="117"/>
      <c r="DH1215" s="117"/>
      <c r="DN1215" s="117"/>
      <c r="DS1215" s="31" cm="1">
        <f t="array" ref="DS1215">_xlfn.TAKE(_xlfn.CHOOSECOLS(_xlfn.WRAPROWS($AG1215:$DR1215,6),2),1)</f>
        <v>44644</v>
      </c>
      <c r="DT1215" s="31" cm="1">
        <f t="array" ref="DT1215">_xlfn.TAKE(_xlfn._xlws.FILTER(_xlfn.CHOOSECOLS(_xlfn.WRAPROWS($AG1215:$DR1215,6),2),
(_xlfn.CHOOSECOLS(_xlfn.WRAPROWS($AG1215:$DR1215,6),3) = "0") +
(_xlfn.CHOOSECOLS(_xlfn.WRAPROWS($AG1215:$DR1215,6),3) = 0) +
(_xlfn.CHOOSECOLS(_xlfn.WRAPROWS($AG1215:$DR1215,6),3) = "0(CP)")),1)</f>
        <v>44971</v>
      </c>
    </row>
    <row r="1216" spans="1:124" s="43" customFormat="1" x14ac:dyDescent="0.45">
      <c r="A1216" s="29"/>
      <c r="B1216" s="28" t="s">
        <v>59</v>
      </c>
      <c r="C1216" s="29" t="s">
        <v>2499</v>
      </c>
      <c r="D1216" s="28" t="s">
        <v>61</v>
      </c>
      <c r="E1216" s="28" t="s">
        <v>315</v>
      </c>
      <c r="F1216" s="28">
        <v>170174</v>
      </c>
      <c r="G1216" s="29"/>
      <c r="H1216" s="30" t="str">
        <f t="shared" si="247"/>
        <v>GUP-CC02-P1PAC-170174</v>
      </c>
      <c r="I1216" s="30" t="s">
        <v>2648</v>
      </c>
      <c r="J1216" s="29" t="s">
        <v>65</v>
      </c>
      <c r="K1216" s="31">
        <v>44759</v>
      </c>
      <c r="L1216" s="31">
        <v>44849</v>
      </c>
      <c r="M1216" s="28" t="s">
        <v>2487</v>
      </c>
      <c r="N1216" s="29" t="s">
        <v>2488</v>
      </c>
      <c r="O1216" s="29" t="s">
        <v>52</v>
      </c>
      <c r="P1216" s="29" t="s">
        <v>53</v>
      </c>
      <c r="Q1216" s="29"/>
      <c r="R1216" s="29"/>
      <c r="S1216" s="29"/>
      <c r="T1216" s="29" t="s">
        <v>67</v>
      </c>
      <c r="U1216" s="33" t="s">
        <v>317</v>
      </c>
      <c r="V1216" s="34" t="s">
        <v>2489</v>
      </c>
      <c r="W1216" s="34">
        <v>3</v>
      </c>
      <c r="X1216" s="162">
        <v>45838</v>
      </c>
      <c r="Y1216" s="162">
        <v>45840</v>
      </c>
      <c r="Z1216" s="30"/>
      <c r="AA1216" s="119" t="str" cm="1">
        <f t="array" ref="AA1216">IF(AB1216="","",INDEX(AG1216:DR1216,_xlfn.XMATCH(AB1216,AG1216:DR1216)-1))</f>
        <v>DE-GUP-DT-E-23-663</v>
      </c>
      <c r="AB1216" s="120">
        <f t="shared" si="248"/>
        <v>45111</v>
      </c>
      <c r="AC1216" s="119" cm="1">
        <f t="array" ref="AC1216">IF(AB1216="","",INDEX(AG1216:DR1216,_xlfn.XMATCH(AB1216,AG1216:DR1216)+1))</f>
        <v>1</v>
      </c>
      <c r="AD1216" s="119" t="str" cm="1">
        <f t="array" ref="AD1216">IF(AE1216="","",INDEX(AG1216:DR1216,_xlfn.XMATCH(AE1216,AG1216:DR1216)-1))</f>
        <v>CRS-GUP-DHI-DT-23-1597</v>
      </c>
      <c r="AE1216" s="120">
        <f t="shared" si="249"/>
        <v>44985</v>
      </c>
      <c r="AF1216" s="119" t="str" cm="1">
        <f t="array" ref="AF1216">IF(AE1216="","",INDEX(AG1216:DR1216,_xlfn.XMATCH(AE1216,AG1216:DR1216)+1))</f>
        <v>AA</v>
      </c>
      <c r="AG1216" s="43" t="s">
        <v>2643</v>
      </c>
      <c r="AH1216" s="117">
        <v>44644</v>
      </c>
      <c r="AI1216" s="199" t="s">
        <v>90</v>
      </c>
      <c r="AJ1216" s="43" t="s">
        <v>2644</v>
      </c>
      <c r="AK1216" s="117">
        <v>44668</v>
      </c>
      <c r="AL1216" s="43" t="s">
        <v>1687</v>
      </c>
      <c r="AM1216" s="43" t="s">
        <v>2645</v>
      </c>
      <c r="AN1216" s="117">
        <v>44771</v>
      </c>
      <c r="AO1216" s="43" t="s">
        <v>52</v>
      </c>
      <c r="AP1216" s="43" t="s">
        <v>2646</v>
      </c>
      <c r="AQ1216" s="117">
        <v>44793</v>
      </c>
      <c r="AR1216" s="43" t="s">
        <v>1687</v>
      </c>
      <c r="AS1216" s="43" t="s">
        <v>2647</v>
      </c>
      <c r="AT1216" s="117">
        <v>44838</v>
      </c>
      <c r="AU1216" s="43" t="s">
        <v>337</v>
      </c>
      <c r="AV1216" s="43" t="s">
        <v>5436</v>
      </c>
      <c r="AW1216" s="117">
        <v>44862</v>
      </c>
      <c r="AX1216" s="43" t="s">
        <v>1687</v>
      </c>
      <c r="AY1216" s="43" t="s">
        <v>5435</v>
      </c>
      <c r="AZ1216" s="117">
        <v>44873</v>
      </c>
      <c r="BA1216" s="43" t="s">
        <v>82</v>
      </c>
      <c r="BB1216" s="43" t="s">
        <v>5423</v>
      </c>
      <c r="BC1216" s="117">
        <v>44881</v>
      </c>
      <c r="BD1216" s="43" t="s">
        <v>92</v>
      </c>
      <c r="BE1216" s="43" t="s">
        <v>5947</v>
      </c>
      <c r="BF1216" s="117">
        <v>44918</v>
      </c>
      <c r="BG1216" s="43" t="s">
        <v>418</v>
      </c>
      <c r="BH1216" s="43" t="s">
        <v>6156</v>
      </c>
      <c r="BI1216" s="117">
        <v>44937</v>
      </c>
      <c r="BJ1216" s="43" t="s">
        <v>92</v>
      </c>
      <c r="BK1216" s="43" t="s">
        <v>6176</v>
      </c>
      <c r="BL1216" s="117">
        <v>44939</v>
      </c>
      <c r="BM1216" s="43" t="s">
        <v>421</v>
      </c>
      <c r="BN1216" s="43" t="s">
        <v>6394</v>
      </c>
      <c r="BO1216" s="117">
        <v>44965</v>
      </c>
      <c r="BP1216" s="43" t="s">
        <v>113</v>
      </c>
      <c r="BQ1216" s="43" t="s">
        <v>6493</v>
      </c>
      <c r="BR1216" s="117">
        <v>44971</v>
      </c>
      <c r="BS1216" s="43" t="s">
        <v>340</v>
      </c>
      <c r="BT1216" s="43" t="s">
        <v>6674</v>
      </c>
      <c r="BU1216" s="117">
        <v>44985</v>
      </c>
      <c r="BV1216" s="43" t="s">
        <v>84</v>
      </c>
      <c r="BW1216" s="43" t="s">
        <v>7662</v>
      </c>
      <c r="BX1216" s="117">
        <v>45111</v>
      </c>
      <c r="BY1216" s="43">
        <v>1</v>
      </c>
      <c r="CD1216" s="117"/>
      <c r="CJ1216" s="117"/>
      <c r="CP1216" s="117"/>
      <c r="CV1216" s="117"/>
      <c r="DB1216" s="117"/>
      <c r="DH1216" s="117"/>
      <c r="DN1216" s="117"/>
      <c r="DS1216" s="31" cm="1">
        <f t="array" ref="DS1216">_xlfn.TAKE(_xlfn.CHOOSECOLS(_xlfn.WRAPROWS($AG1216:$DR1216,6),2),1)</f>
        <v>44644</v>
      </c>
      <c r="DT1216" s="31" cm="1">
        <f t="array" ref="DT1216">_xlfn.TAKE(_xlfn._xlws.FILTER(_xlfn.CHOOSECOLS(_xlfn.WRAPROWS($AG1216:$DR1216,6),2),
(_xlfn.CHOOSECOLS(_xlfn.WRAPROWS($AG1216:$DR1216,6),3) = "0") +
(_xlfn.CHOOSECOLS(_xlfn.WRAPROWS($AG1216:$DR1216,6),3) = 0) +
(_xlfn.CHOOSECOLS(_xlfn.WRAPROWS($AG1216:$DR1216,6),3) = "0(CP)")),1)</f>
        <v>44971</v>
      </c>
    </row>
    <row r="1217" spans="1:124" s="43" customFormat="1" x14ac:dyDescent="0.45">
      <c r="A1217" s="29"/>
      <c r="B1217" s="28" t="s">
        <v>59</v>
      </c>
      <c r="C1217" s="29" t="s">
        <v>2517</v>
      </c>
      <c r="D1217" s="28" t="s">
        <v>61</v>
      </c>
      <c r="E1217" s="28" t="s">
        <v>315</v>
      </c>
      <c r="F1217" s="28">
        <v>170176</v>
      </c>
      <c r="G1217" s="29"/>
      <c r="H1217" s="30" t="str">
        <f t="shared" si="247"/>
        <v>GUP-CC04-P1PAC-170176</v>
      </c>
      <c r="I1217" s="30" t="s">
        <v>2649</v>
      </c>
      <c r="J1217" s="29" t="s">
        <v>542</v>
      </c>
      <c r="K1217" s="31">
        <v>44759</v>
      </c>
      <c r="L1217" s="31"/>
      <c r="M1217" s="28" t="s">
        <v>2487</v>
      </c>
      <c r="N1217" s="29" t="s">
        <v>2488</v>
      </c>
      <c r="O1217" s="29" t="s">
        <v>52</v>
      </c>
      <c r="P1217" s="29" t="s">
        <v>53</v>
      </c>
      <c r="Q1217" s="29"/>
      <c r="R1217" s="29"/>
      <c r="S1217" s="29"/>
      <c r="T1217" s="29" t="s">
        <v>67</v>
      </c>
      <c r="U1217" s="33" t="s">
        <v>317</v>
      </c>
      <c r="V1217" s="34" t="s">
        <v>2489</v>
      </c>
      <c r="W1217" s="34">
        <v>3</v>
      </c>
      <c r="X1217" s="162">
        <v>45838</v>
      </c>
      <c r="Y1217" s="162">
        <v>45840</v>
      </c>
      <c r="Z1217" s="30"/>
      <c r="AA1217" s="119" t="str" cm="1">
        <f t="array" ref="AA1217">IF(AB1217="","",INDEX(AG1217:DR1217,_xlfn.XMATCH(AB1217,AG1217:DR1217)-1))</f>
        <v>DE-GUP-DT-E-23-663</v>
      </c>
      <c r="AB1217" s="120">
        <f t="shared" si="248"/>
        <v>45111</v>
      </c>
      <c r="AC1217" s="119" cm="1">
        <f t="array" ref="AC1217">IF(AB1217="","",INDEX(AG1217:DR1217,_xlfn.XMATCH(AB1217,AG1217:DR1217)+1))</f>
        <v>7</v>
      </c>
      <c r="AD1217" s="119" t="str" cm="1">
        <f t="array" ref="AD1217">IF(AE1217="","",INDEX(AG1217:DR1217,_xlfn.XMATCH(AE1217,AG1217:DR1217)-1))</f>
        <v>CRS-GUP-DHI-DT-23-1597</v>
      </c>
      <c r="AE1217" s="120">
        <f t="shared" si="249"/>
        <v>44985</v>
      </c>
      <c r="AF1217" s="119" t="str" cm="1">
        <f t="array" ref="AF1217">IF(AE1217="","",INDEX(AG1217:DR1217,_xlfn.XMATCH(AE1217,AG1217:DR1217)+1))</f>
        <v>NC</v>
      </c>
      <c r="AG1217" s="43" t="s">
        <v>2643</v>
      </c>
      <c r="AH1217" s="117">
        <v>44644</v>
      </c>
      <c r="AI1217" s="199">
        <v>0</v>
      </c>
      <c r="AJ1217" s="43" t="s">
        <v>2644</v>
      </c>
      <c r="AK1217" s="117">
        <v>44668</v>
      </c>
      <c r="AL1217" s="43" t="s">
        <v>1687</v>
      </c>
      <c r="AM1217" s="43" t="s">
        <v>2645</v>
      </c>
      <c r="AN1217" s="117">
        <v>44771</v>
      </c>
      <c r="AO1217" s="43">
        <v>1</v>
      </c>
      <c r="AP1217" s="43" t="s">
        <v>2646</v>
      </c>
      <c r="AQ1217" s="117">
        <v>44793</v>
      </c>
      <c r="AR1217" s="43" t="s">
        <v>1687</v>
      </c>
      <c r="AS1217" s="43" t="s">
        <v>2647</v>
      </c>
      <c r="AT1217" s="117">
        <v>44838</v>
      </c>
      <c r="AU1217" s="43" t="s">
        <v>371</v>
      </c>
      <c r="AV1217" s="43" t="s">
        <v>5436</v>
      </c>
      <c r="AW1217" s="117">
        <v>44862</v>
      </c>
      <c r="AX1217" s="43" t="s">
        <v>1687</v>
      </c>
      <c r="AY1217" s="43" t="s">
        <v>5435</v>
      </c>
      <c r="AZ1217" s="117">
        <v>44873</v>
      </c>
      <c r="BA1217" s="43">
        <v>3</v>
      </c>
      <c r="BB1217" s="43" t="s">
        <v>5423</v>
      </c>
      <c r="BC1217" s="117">
        <v>44881</v>
      </c>
      <c r="BD1217" s="43" t="s">
        <v>92</v>
      </c>
      <c r="BE1217" s="43" t="s">
        <v>5947</v>
      </c>
      <c r="BF1217" s="117">
        <v>44918</v>
      </c>
      <c r="BG1217" s="43">
        <v>4</v>
      </c>
      <c r="BH1217" s="43" t="s">
        <v>6156</v>
      </c>
      <c r="BI1217" s="117">
        <v>44937</v>
      </c>
      <c r="BJ1217" s="43" t="s">
        <v>92</v>
      </c>
      <c r="BK1217" s="43" t="s">
        <v>6176</v>
      </c>
      <c r="BL1217" s="117">
        <v>44939</v>
      </c>
      <c r="BM1217" s="43">
        <v>5</v>
      </c>
      <c r="BN1217" s="43" t="s">
        <v>6394</v>
      </c>
      <c r="BO1217" s="117">
        <v>44965</v>
      </c>
      <c r="BP1217" s="43" t="s">
        <v>73</v>
      </c>
      <c r="BQ1217" s="43" t="s">
        <v>6493</v>
      </c>
      <c r="BR1217" s="117">
        <v>44971</v>
      </c>
      <c r="BS1217" s="43">
        <v>6</v>
      </c>
      <c r="BT1217" s="43" t="s">
        <v>6674</v>
      </c>
      <c r="BU1217" s="117">
        <v>44985</v>
      </c>
      <c r="BV1217" s="43" t="s">
        <v>73</v>
      </c>
      <c r="BW1217" s="43" t="s">
        <v>7662</v>
      </c>
      <c r="BX1217" s="117">
        <v>45111</v>
      </c>
      <c r="BY1217" s="43">
        <v>7</v>
      </c>
      <c r="CD1217" s="117"/>
      <c r="CJ1217" s="117"/>
      <c r="CP1217" s="117"/>
      <c r="CV1217" s="117"/>
      <c r="DB1217" s="117"/>
      <c r="DH1217" s="117"/>
      <c r="DN1217" s="117"/>
      <c r="DS1217" s="31" cm="1">
        <f t="array" ref="DS1217">_xlfn.TAKE(_xlfn.CHOOSECOLS(_xlfn.WRAPROWS($AG1217:$DR1217,6),2),1)</f>
        <v>44644</v>
      </c>
      <c r="DT1217" s="31" cm="1">
        <f t="array" ref="DT1217">_xlfn.TAKE(_xlfn._xlws.FILTER(_xlfn.CHOOSECOLS(_xlfn.WRAPROWS($AG1217:$DR1217,6),2),
(_xlfn.CHOOSECOLS(_xlfn.WRAPROWS($AG1217:$DR1217,6),3) = "0") +
(_xlfn.CHOOSECOLS(_xlfn.WRAPROWS($AG1217:$DR1217,6),3) = 0) +
(_xlfn.CHOOSECOLS(_xlfn.WRAPROWS($AG1217:$DR1217,6),3) = "0(CP)")),1)</f>
        <v>44644</v>
      </c>
    </row>
    <row r="1218" spans="1:124" s="43" customFormat="1" x14ac:dyDescent="0.45">
      <c r="A1218" s="29"/>
      <c r="B1218" s="28" t="s">
        <v>59</v>
      </c>
      <c r="C1218" s="29" t="s">
        <v>2520</v>
      </c>
      <c r="D1218" s="28" t="s">
        <v>61</v>
      </c>
      <c r="E1218" s="28" t="s">
        <v>315</v>
      </c>
      <c r="F1218" s="28">
        <v>170178</v>
      </c>
      <c r="G1218" s="29"/>
      <c r="H1218" s="30" t="str">
        <f t="shared" si="247"/>
        <v>GUP-CC03-P1PAC-170178</v>
      </c>
      <c r="I1218" s="30" t="s">
        <v>2650</v>
      </c>
      <c r="J1218" s="29" t="s">
        <v>542</v>
      </c>
      <c r="K1218" s="31">
        <v>44759</v>
      </c>
      <c r="L1218" s="31"/>
      <c r="M1218" s="28" t="s">
        <v>2487</v>
      </c>
      <c r="N1218" s="29" t="s">
        <v>2488</v>
      </c>
      <c r="O1218" s="29" t="s">
        <v>52</v>
      </c>
      <c r="P1218" s="29" t="s">
        <v>53</v>
      </c>
      <c r="Q1218" s="29"/>
      <c r="R1218" s="29"/>
      <c r="S1218" s="29"/>
      <c r="T1218" s="29" t="s">
        <v>67</v>
      </c>
      <c r="U1218" s="33" t="s">
        <v>317</v>
      </c>
      <c r="V1218" s="34" t="s">
        <v>2489</v>
      </c>
      <c r="W1218" s="34">
        <v>3</v>
      </c>
      <c r="X1218" s="162">
        <v>45838</v>
      </c>
      <c r="Y1218" s="162">
        <v>45840</v>
      </c>
      <c r="Z1218" s="30"/>
      <c r="AA1218" s="119" t="str" cm="1">
        <f t="array" ref="AA1218">IF(AB1218="","",INDEX(AG1218:DR1218,_xlfn.XMATCH(AB1218,AG1218:DR1218)-1))</f>
        <v>DE-GUP-DT-E-23-663</v>
      </c>
      <c r="AB1218" s="120">
        <f t="shared" si="248"/>
        <v>45111</v>
      </c>
      <c r="AC1218" s="119" cm="1">
        <f t="array" ref="AC1218">IF(AB1218="","",INDEX(AG1218:DR1218,_xlfn.XMATCH(AB1218,AG1218:DR1218)+1))</f>
        <v>7</v>
      </c>
      <c r="AD1218" s="119" t="str" cm="1">
        <f t="array" ref="AD1218">IF(AE1218="","",INDEX(AG1218:DR1218,_xlfn.XMATCH(AE1218,AG1218:DR1218)-1))</f>
        <v>CRS-GUP-DHI-DT-23-1597</v>
      </c>
      <c r="AE1218" s="120">
        <f t="shared" si="249"/>
        <v>44985</v>
      </c>
      <c r="AF1218" s="119" t="str" cm="1">
        <f t="array" ref="AF1218">IF(AE1218="","",INDEX(AG1218:DR1218,_xlfn.XMATCH(AE1218,AG1218:DR1218)+1))</f>
        <v>NC</v>
      </c>
      <c r="AG1218" s="43" t="s">
        <v>2643</v>
      </c>
      <c r="AH1218" s="117">
        <v>44644</v>
      </c>
      <c r="AI1218" s="199">
        <v>0</v>
      </c>
      <c r="AJ1218" s="43" t="s">
        <v>2644</v>
      </c>
      <c r="AK1218" s="117">
        <v>44668</v>
      </c>
      <c r="AL1218" s="43" t="s">
        <v>1687</v>
      </c>
      <c r="AM1218" s="43" t="s">
        <v>2645</v>
      </c>
      <c r="AN1218" s="117">
        <v>44771</v>
      </c>
      <c r="AO1218" s="43">
        <v>1</v>
      </c>
      <c r="AP1218" s="43" t="s">
        <v>2646</v>
      </c>
      <c r="AQ1218" s="117">
        <v>44793</v>
      </c>
      <c r="AR1218" s="43" t="s">
        <v>1687</v>
      </c>
      <c r="AS1218" s="43" t="s">
        <v>2647</v>
      </c>
      <c r="AT1218" s="117">
        <v>44838</v>
      </c>
      <c r="AU1218" s="43" t="s">
        <v>371</v>
      </c>
      <c r="AV1218" s="43" t="s">
        <v>5436</v>
      </c>
      <c r="AW1218" s="117">
        <v>44862</v>
      </c>
      <c r="AX1218" s="43" t="s">
        <v>1687</v>
      </c>
      <c r="AY1218" s="43" t="s">
        <v>5435</v>
      </c>
      <c r="AZ1218" s="117">
        <v>44873</v>
      </c>
      <c r="BA1218" s="43">
        <v>3</v>
      </c>
      <c r="BB1218" s="43" t="s">
        <v>5423</v>
      </c>
      <c r="BC1218" s="117">
        <v>44881</v>
      </c>
      <c r="BD1218" s="43" t="s">
        <v>92</v>
      </c>
      <c r="BE1218" s="43" t="s">
        <v>5947</v>
      </c>
      <c r="BF1218" s="117">
        <v>44918</v>
      </c>
      <c r="BG1218" s="43">
        <v>4</v>
      </c>
      <c r="BH1218" s="43" t="s">
        <v>6156</v>
      </c>
      <c r="BI1218" s="117">
        <v>44937</v>
      </c>
      <c r="BJ1218" s="43" t="s">
        <v>92</v>
      </c>
      <c r="BK1218" s="43" t="s">
        <v>6176</v>
      </c>
      <c r="BL1218" s="117">
        <v>44939</v>
      </c>
      <c r="BM1218" s="43">
        <v>5</v>
      </c>
      <c r="BN1218" s="43" t="s">
        <v>6394</v>
      </c>
      <c r="BO1218" s="117">
        <v>44965</v>
      </c>
      <c r="BP1218" s="43" t="s">
        <v>73</v>
      </c>
      <c r="BQ1218" s="43" t="s">
        <v>6493</v>
      </c>
      <c r="BR1218" s="117">
        <v>44971</v>
      </c>
      <c r="BS1218" s="43">
        <v>6</v>
      </c>
      <c r="BT1218" s="43" t="s">
        <v>6674</v>
      </c>
      <c r="BU1218" s="117">
        <v>44985</v>
      </c>
      <c r="BV1218" s="43" t="s">
        <v>73</v>
      </c>
      <c r="BW1218" s="43" t="s">
        <v>7662</v>
      </c>
      <c r="BX1218" s="117">
        <v>45111</v>
      </c>
      <c r="BY1218" s="43">
        <v>7</v>
      </c>
      <c r="CD1218" s="117"/>
      <c r="CJ1218" s="117"/>
      <c r="CP1218" s="117"/>
      <c r="CV1218" s="117"/>
      <c r="DB1218" s="117"/>
      <c r="DH1218" s="117"/>
      <c r="DN1218" s="117"/>
      <c r="DS1218" s="31" cm="1">
        <f t="array" ref="DS1218">_xlfn.TAKE(_xlfn.CHOOSECOLS(_xlfn.WRAPROWS($AG1218:$DR1218,6),2),1)</f>
        <v>44644</v>
      </c>
      <c r="DT1218" s="31" cm="1">
        <f t="array" ref="DT1218">_xlfn.TAKE(_xlfn._xlws.FILTER(_xlfn.CHOOSECOLS(_xlfn.WRAPROWS($AG1218:$DR1218,6),2),
(_xlfn.CHOOSECOLS(_xlfn.WRAPROWS($AG1218:$DR1218,6),3) = "0") +
(_xlfn.CHOOSECOLS(_xlfn.WRAPROWS($AG1218:$DR1218,6),3) = 0) +
(_xlfn.CHOOSECOLS(_xlfn.WRAPROWS($AG1218:$DR1218,6),3) = "0(CP)")),1)</f>
        <v>44644</v>
      </c>
    </row>
    <row r="1219" spans="1:124" s="43" customFormat="1" x14ac:dyDescent="0.45">
      <c r="A1219" s="29"/>
      <c r="B1219" s="28" t="s">
        <v>59</v>
      </c>
      <c r="C1219" s="29" t="s">
        <v>2484</v>
      </c>
      <c r="D1219" s="28" t="s">
        <v>61</v>
      </c>
      <c r="E1219" s="28" t="s">
        <v>1682</v>
      </c>
      <c r="F1219" s="28">
        <v>170182</v>
      </c>
      <c r="G1219" s="29"/>
      <c r="H1219" s="30" t="str">
        <f t="shared" si="247"/>
        <v>GUP-UH00-P1PAB-170182</v>
      </c>
      <c r="I1219" s="30" t="s">
        <v>2651</v>
      </c>
      <c r="J1219" s="28" t="s">
        <v>245</v>
      </c>
      <c r="K1219" s="31">
        <v>44695</v>
      </c>
      <c r="L1219" s="31">
        <v>44840</v>
      </c>
      <c r="M1219" s="28" t="s">
        <v>2487</v>
      </c>
      <c r="N1219" s="29" t="s">
        <v>2488</v>
      </c>
      <c r="O1219" s="29" t="s">
        <v>52</v>
      </c>
      <c r="P1219" s="28"/>
      <c r="Q1219" s="29"/>
      <c r="R1219" s="29"/>
      <c r="S1219" s="29"/>
      <c r="T1219" s="29" t="s">
        <v>67</v>
      </c>
      <c r="U1219" s="34" t="s">
        <v>2652</v>
      </c>
      <c r="V1219" s="34" t="s">
        <v>2489</v>
      </c>
      <c r="W1219" s="34">
        <v>3</v>
      </c>
      <c r="X1219" s="162">
        <v>45838</v>
      </c>
      <c r="Y1219" s="162">
        <v>45840</v>
      </c>
      <c r="Z1219" s="35"/>
      <c r="AA1219" s="119" t="str" cm="1">
        <f t="array" ref="AA1219">IF(AB1219="","",INDEX(AG1219:DR1219,_xlfn.XMATCH(AB1219,AG1219:DR1219)-1))</f>
        <v>DE-GUP-DT-E-23-664</v>
      </c>
      <c r="AB1219" s="120">
        <f t="shared" si="248"/>
        <v>45111</v>
      </c>
      <c r="AC1219" s="119" cm="1">
        <f t="array" ref="AC1219">IF(AB1219="","",INDEX(AG1219:DR1219,_xlfn.XMATCH(AB1219,AG1219:DR1219)+1))</f>
        <v>1</v>
      </c>
      <c r="AD1219" s="119" t="str" cm="1">
        <f t="array" ref="AD1219">IF(AE1219="","",INDEX(AG1219:DR1219,_xlfn.XMATCH(AE1219,AG1219:DR1219)-1))</f>
        <v>CRS-GUP-DHI-DT-23-1432</v>
      </c>
      <c r="AE1219" s="120">
        <f t="shared" si="249"/>
        <v>44957</v>
      </c>
      <c r="AF1219" s="119" t="str" cm="1">
        <f t="array" ref="AF1219">IF(AE1219="","",INDEX(AG1219:DR1219,_xlfn.XMATCH(AE1219,AG1219:DR1219)+1))</f>
        <v>AA</v>
      </c>
      <c r="AG1219" s="43" t="s">
        <v>2653</v>
      </c>
      <c r="AH1219" s="117">
        <v>44533</v>
      </c>
      <c r="AI1219" s="199" t="s">
        <v>71</v>
      </c>
      <c r="AJ1219" s="43" t="s">
        <v>2654</v>
      </c>
      <c r="AK1219" s="117">
        <v>44557</v>
      </c>
      <c r="AL1219" s="43" t="s">
        <v>92</v>
      </c>
      <c r="AM1219" s="43" t="s">
        <v>2655</v>
      </c>
      <c r="AN1219" s="117">
        <v>44599</v>
      </c>
      <c r="AO1219" s="43" t="s">
        <v>369</v>
      </c>
      <c r="AP1219" s="43" t="s">
        <v>2656</v>
      </c>
      <c r="AQ1219" s="117">
        <v>44612</v>
      </c>
      <c r="AR1219" s="43" t="s">
        <v>92</v>
      </c>
      <c r="AS1219" s="43" t="s">
        <v>2657</v>
      </c>
      <c r="AT1219" s="117">
        <v>44641</v>
      </c>
      <c r="AU1219" s="43" t="s">
        <v>371</v>
      </c>
      <c r="AV1219" s="43" t="s">
        <v>2658</v>
      </c>
      <c r="AW1219" s="117">
        <v>44658</v>
      </c>
      <c r="AX1219" s="43" t="s">
        <v>92</v>
      </c>
      <c r="AY1219" s="43" t="s">
        <v>2659</v>
      </c>
      <c r="AZ1219" s="117">
        <v>44799</v>
      </c>
      <c r="BA1219" s="43">
        <v>3</v>
      </c>
      <c r="BB1219" s="43" t="s">
        <v>2660</v>
      </c>
      <c r="BC1219" s="117">
        <v>44823</v>
      </c>
      <c r="BD1219" s="43" t="s">
        <v>92</v>
      </c>
      <c r="BE1219" s="43" t="s">
        <v>5296</v>
      </c>
      <c r="BF1219" s="117">
        <v>44869</v>
      </c>
      <c r="BG1219" s="43" t="s">
        <v>418</v>
      </c>
      <c r="BH1219" s="43" t="s">
        <v>5789</v>
      </c>
      <c r="BI1219" s="117">
        <v>44908</v>
      </c>
      <c r="BJ1219" s="43" t="s">
        <v>84</v>
      </c>
      <c r="BK1219" s="43" t="s">
        <v>6098</v>
      </c>
      <c r="BL1219" s="117">
        <v>44931</v>
      </c>
      <c r="BM1219" s="43" t="s">
        <v>340</v>
      </c>
      <c r="BN1219" s="43" t="s">
        <v>6308</v>
      </c>
      <c r="BO1219" s="117">
        <v>44957</v>
      </c>
      <c r="BP1219" s="43" t="s">
        <v>84</v>
      </c>
      <c r="BQ1219" s="43" t="s">
        <v>7663</v>
      </c>
      <c r="BR1219" s="117">
        <v>45111</v>
      </c>
      <c r="BS1219" s="43">
        <v>1</v>
      </c>
      <c r="BX1219" s="117"/>
      <c r="CD1219" s="117"/>
      <c r="CJ1219" s="117"/>
      <c r="CP1219" s="117"/>
      <c r="CV1219" s="117"/>
      <c r="DB1219" s="117"/>
      <c r="DH1219" s="117"/>
      <c r="DN1219" s="117"/>
      <c r="DS1219" s="31" cm="1">
        <f t="array" ref="DS1219">_xlfn.TAKE(_xlfn.CHOOSECOLS(_xlfn.WRAPROWS($AG1219:$DR1219,6),2),1)</f>
        <v>44533</v>
      </c>
      <c r="DT1219" s="31" cm="1">
        <f t="array" ref="DT1219">_xlfn.TAKE(_xlfn._xlws.FILTER(_xlfn.CHOOSECOLS(_xlfn.WRAPROWS($AG1219:$DR1219,6),2),
(_xlfn.CHOOSECOLS(_xlfn.WRAPROWS($AG1219:$DR1219,6),3) = "0") +
(_xlfn.CHOOSECOLS(_xlfn.WRAPROWS($AG1219:$DR1219,6),3) = 0) +
(_xlfn.CHOOSECOLS(_xlfn.WRAPROWS($AG1219:$DR1219,6),3) = "0(CP)")),1)</f>
        <v>44533</v>
      </c>
    </row>
    <row r="1220" spans="1:124" s="43" customFormat="1" x14ac:dyDescent="0.45">
      <c r="A1220" s="29"/>
      <c r="B1220" s="28" t="s">
        <v>59</v>
      </c>
      <c r="C1220" s="29" t="s">
        <v>2499</v>
      </c>
      <c r="D1220" s="28" t="s">
        <v>61</v>
      </c>
      <c r="E1220" s="28" t="s">
        <v>1682</v>
      </c>
      <c r="F1220" s="28">
        <v>170184</v>
      </c>
      <c r="G1220" s="29"/>
      <c r="H1220" s="30" t="str">
        <f t="shared" si="247"/>
        <v>GUP-CC02-P1PAB-170184</v>
      </c>
      <c r="I1220" s="30" t="s">
        <v>2661</v>
      </c>
      <c r="J1220" s="29" t="s">
        <v>542</v>
      </c>
      <c r="K1220" s="31">
        <v>44695</v>
      </c>
      <c r="L1220" s="31"/>
      <c r="M1220" s="28" t="s">
        <v>2487</v>
      </c>
      <c r="N1220" s="29" t="s">
        <v>2488</v>
      </c>
      <c r="O1220" s="29" t="s">
        <v>52</v>
      </c>
      <c r="P1220" s="28"/>
      <c r="Q1220" s="29"/>
      <c r="R1220" s="29"/>
      <c r="S1220" s="29"/>
      <c r="T1220" s="29" t="s">
        <v>67</v>
      </c>
      <c r="U1220" s="34" t="s">
        <v>2652</v>
      </c>
      <c r="V1220" s="34" t="s">
        <v>2489</v>
      </c>
      <c r="W1220" s="34">
        <v>3</v>
      </c>
      <c r="X1220" s="162">
        <v>45838</v>
      </c>
      <c r="Y1220" s="162">
        <v>45840</v>
      </c>
      <c r="Z1220" s="30"/>
      <c r="AA1220" s="119" t="str" cm="1">
        <f t="array" ref="AA1220">IF(AB1220="","",INDEX(AG1220:DR1220,_xlfn.XMATCH(AB1220,AG1220:DR1220)-1))</f>
        <v>DE-GUP-DT-E-23-664</v>
      </c>
      <c r="AB1220" s="120">
        <f t="shared" si="248"/>
        <v>45111</v>
      </c>
      <c r="AC1220" s="119" cm="1">
        <f t="array" ref="AC1220">IF(AB1220="","",INDEX(AG1220:DR1220,_xlfn.XMATCH(AB1220,AG1220:DR1220)+1))</f>
        <v>6</v>
      </c>
      <c r="AD1220" s="119" t="str" cm="1">
        <f t="array" ref="AD1220">IF(AE1220="","",INDEX(AG1220:DR1220,_xlfn.XMATCH(AE1220,AG1220:DR1220)-1))</f>
        <v>CRS-GUP-DHI-DT-23-1432</v>
      </c>
      <c r="AE1220" s="120">
        <f t="shared" si="249"/>
        <v>44957</v>
      </c>
      <c r="AF1220" s="119" t="str" cm="1">
        <f t="array" ref="AF1220">IF(AE1220="","",INDEX(AG1220:DR1220,_xlfn.XMATCH(AE1220,AG1220:DR1220)+1))</f>
        <v>NC</v>
      </c>
      <c r="AG1220" s="43" t="s">
        <v>2653</v>
      </c>
      <c r="AH1220" s="117">
        <v>44533</v>
      </c>
      <c r="AI1220" s="199" t="s">
        <v>71</v>
      </c>
      <c r="AJ1220" s="43" t="s">
        <v>2654</v>
      </c>
      <c r="AK1220" s="117">
        <v>44557</v>
      </c>
      <c r="AL1220" s="43" t="s">
        <v>92</v>
      </c>
      <c r="AM1220" s="43" t="s">
        <v>2655</v>
      </c>
      <c r="AN1220" s="117">
        <v>44599</v>
      </c>
      <c r="AO1220" s="43" t="s">
        <v>369</v>
      </c>
      <c r="AP1220" s="43" t="s">
        <v>2656</v>
      </c>
      <c r="AQ1220" s="117">
        <v>44612</v>
      </c>
      <c r="AR1220" s="43" t="s">
        <v>73</v>
      </c>
      <c r="AS1220" s="43" t="s">
        <v>2657</v>
      </c>
      <c r="AT1220" s="117">
        <v>44641</v>
      </c>
      <c r="AU1220" s="43" t="s">
        <v>371</v>
      </c>
      <c r="AV1220" s="43" t="s">
        <v>2658</v>
      </c>
      <c r="AW1220" s="117">
        <v>44658</v>
      </c>
      <c r="AX1220" s="43" t="s">
        <v>92</v>
      </c>
      <c r="AY1220" s="43" t="s">
        <v>2659</v>
      </c>
      <c r="AZ1220" s="117">
        <v>44799</v>
      </c>
      <c r="BA1220" s="43">
        <v>3</v>
      </c>
      <c r="BB1220" s="43" t="s">
        <v>2660</v>
      </c>
      <c r="BC1220" s="117">
        <v>44823</v>
      </c>
      <c r="BD1220" s="43" t="s">
        <v>92</v>
      </c>
      <c r="BE1220" s="43" t="s">
        <v>5296</v>
      </c>
      <c r="BF1220" s="117">
        <v>44869</v>
      </c>
      <c r="BG1220" s="43">
        <v>4</v>
      </c>
      <c r="BH1220" s="43" t="s">
        <v>5789</v>
      </c>
      <c r="BI1220" s="117">
        <v>44908</v>
      </c>
      <c r="BJ1220" s="43" t="s">
        <v>73</v>
      </c>
      <c r="BK1220" s="43" t="s">
        <v>6098</v>
      </c>
      <c r="BL1220" s="117">
        <v>44931</v>
      </c>
      <c r="BM1220" s="43">
        <v>5</v>
      </c>
      <c r="BN1220" s="43" t="s">
        <v>6308</v>
      </c>
      <c r="BO1220" s="117">
        <v>44957</v>
      </c>
      <c r="BP1220" s="43" t="s">
        <v>73</v>
      </c>
      <c r="BQ1220" s="43" t="s">
        <v>7663</v>
      </c>
      <c r="BR1220" s="117">
        <v>45111</v>
      </c>
      <c r="BS1220" s="43">
        <v>6</v>
      </c>
      <c r="BX1220" s="117"/>
      <c r="CD1220" s="117"/>
      <c r="CJ1220" s="117"/>
      <c r="CP1220" s="117"/>
      <c r="CV1220" s="117"/>
      <c r="DB1220" s="117"/>
      <c r="DH1220" s="117"/>
      <c r="DN1220" s="117"/>
      <c r="DS1220" s="31" cm="1">
        <f t="array" ref="DS1220">_xlfn.TAKE(_xlfn.CHOOSECOLS(_xlfn.WRAPROWS($AG1220:$DR1220,6),2),1)</f>
        <v>44533</v>
      </c>
      <c r="DT1220" s="31" cm="1">
        <f t="array" ref="DT1220">_xlfn.TAKE(_xlfn._xlws.FILTER(_xlfn.CHOOSECOLS(_xlfn.WRAPROWS($AG1220:$DR1220,6),2),
(_xlfn.CHOOSECOLS(_xlfn.WRAPROWS($AG1220:$DR1220,6),3) = "0") +
(_xlfn.CHOOSECOLS(_xlfn.WRAPROWS($AG1220:$DR1220,6),3) = 0) +
(_xlfn.CHOOSECOLS(_xlfn.WRAPROWS($AG1220:$DR1220,6),3) = "0(CP)")),1)</f>
        <v>44533</v>
      </c>
    </row>
    <row r="1221" spans="1:124" s="43" customFormat="1" x14ac:dyDescent="0.45">
      <c r="A1221" s="29"/>
      <c r="B1221" s="28" t="s">
        <v>59</v>
      </c>
      <c r="C1221" s="29" t="s">
        <v>1100</v>
      </c>
      <c r="D1221" s="28" t="s">
        <v>61</v>
      </c>
      <c r="E1221" s="28" t="s">
        <v>392</v>
      </c>
      <c r="F1221" s="28">
        <v>170192</v>
      </c>
      <c r="G1221" s="29"/>
      <c r="H1221" s="30" t="str">
        <f t="shared" si="247"/>
        <v>GUP-CC07-P1LAA-170192</v>
      </c>
      <c r="I1221" s="30" t="s">
        <v>2662</v>
      </c>
      <c r="J1221" s="29" t="s">
        <v>65</v>
      </c>
      <c r="K1221" s="31">
        <v>44803</v>
      </c>
      <c r="L1221" s="31">
        <v>44893</v>
      </c>
      <c r="M1221" s="28" t="s">
        <v>2487</v>
      </c>
      <c r="N1221" s="29" t="s">
        <v>2488</v>
      </c>
      <c r="O1221" s="29" t="s">
        <v>52</v>
      </c>
      <c r="P1221" s="29" t="s">
        <v>53</v>
      </c>
      <c r="Q1221" s="29"/>
      <c r="R1221" s="29"/>
      <c r="S1221" s="29"/>
      <c r="T1221" s="29" t="s">
        <v>67</v>
      </c>
      <c r="U1221" s="33" t="s">
        <v>2663</v>
      </c>
      <c r="V1221" s="34" t="s">
        <v>2489</v>
      </c>
      <c r="W1221" s="34">
        <v>2</v>
      </c>
      <c r="X1221" s="162">
        <v>45838</v>
      </c>
      <c r="Y1221" s="162">
        <v>45840</v>
      </c>
      <c r="Z1221" s="30"/>
      <c r="AA1221" s="119" t="str" cm="1">
        <f t="array" ref="AA1221">IF(AB1221="","",INDEX(AG1221:DR1221,_xlfn.XMATCH(AB1221,AG1221:DR1221)-1))</f>
        <v>DE-GUP-DT-E-23-538</v>
      </c>
      <c r="AB1221" s="120">
        <f t="shared" si="248"/>
        <v>45055</v>
      </c>
      <c r="AC1221" s="119" cm="1">
        <f t="array" ref="AC1221">IF(AB1221="","",INDEX(AG1221:DR1221,_xlfn.XMATCH(AB1221,AG1221:DR1221)+1))</f>
        <v>1</v>
      </c>
      <c r="AD1221" s="119" t="str" cm="1">
        <f t="array" ref="AD1221">IF(AE1221="","",INDEX(AG1221:DR1221,_xlfn.XMATCH(AE1221,AG1221:DR1221)-1))</f>
        <v>CRS-GUP-DHI-DT-22-924</v>
      </c>
      <c r="AE1221" s="120">
        <f t="shared" si="249"/>
        <v>44853</v>
      </c>
      <c r="AF1221" s="119" t="str" cm="1">
        <f t="array" ref="AF1221">IF(AE1221="","",INDEX(AG1221:DR1221,_xlfn.XMATCH(AE1221,AG1221:DR1221)+1))</f>
        <v>AA</v>
      </c>
      <c r="AG1221" s="43" t="s">
        <v>2664</v>
      </c>
      <c r="AH1221" s="117">
        <v>44755</v>
      </c>
      <c r="AI1221" s="199" t="s">
        <v>90</v>
      </c>
      <c r="AJ1221" s="43" t="s">
        <v>2665</v>
      </c>
      <c r="AK1221" s="117">
        <v>44775</v>
      </c>
      <c r="AL1221" s="43" t="s">
        <v>92</v>
      </c>
      <c r="AM1221" s="43" t="s">
        <v>2666</v>
      </c>
      <c r="AN1221" s="117">
        <v>44806</v>
      </c>
      <c r="AO1221" s="43" t="s">
        <v>52</v>
      </c>
      <c r="AP1221" s="43" t="s">
        <v>2667</v>
      </c>
      <c r="AQ1221" s="117">
        <v>44818</v>
      </c>
      <c r="AR1221" s="43" t="s">
        <v>113</v>
      </c>
      <c r="AS1221" s="43" t="s">
        <v>2668</v>
      </c>
      <c r="AT1221" s="117">
        <v>44838</v>
      </c>
      <c r="AU1221" s="43" t="s">
        <v>340</v>
      </c>
      <c r="AV1221" s="43" t="s">
        <v>5141</v>
      </c>
      <c r="AW1221" s="117">
        <v>44853</v>
      </c>
      <c r="AX1221" s="43" t="s">
        <v>84</v>
      </c>
      <c r="AY1221" s="43" t="s">
        <v>7428</v>
      </c>
      <c r="AZ1221" s="117">
        <v>45055</v>
      </c>
      <c r="BA1221" s="43">
        <v>1</v>
      </c>
      <c r="BC1221" s="117"/>
      <c r="BF1221" s="117"/>
      <c r="BI1221" s="117"/>
      <c r="BL1221" s="117"/>
      <c r="BR1221" s="117"/>
      <c r="BX1221" s="117"/>
      <c r="CD1221" s="117"/>
      <c r="CJ1221" s="117"/>
      <c r="CP1221" s="117"/>
      <c r="CV1221" s="117"/>
      <c r="DB1221" s="117"/>
      <c r="DH1221" s="117"/>
      <c r="DN1221" s="117"/>
      <c r="DS1221" s="31" cm="1">
        <f t="array" ref="DS1221">_xlfn.TAKE(_xlfn.CHOOSECOLS(_xlfn.WRAPROWS($AG1221:$DR1221,6),2),1)</f>
        <v>44755</v>
      </c>
      <c r="DT1221" s="31" cm="1">
        <f t="array" ref="DT1221">_xlfn.TAKE(_xlfn._xlws.FILTER(_xlfn.CHOOSECOLS(_xlfn.WRAPROWS($AG1221:$DR1221,6),2),
(_xlfn.CHOOSECOLS(_xlfn.WRAPROWS($AG1221:$DR1221,6),3) = "0") +
(_xlfn.CHOOSECOLS(_xlfn.WRAPROWS($AG1221:$DR1221,6),3) = 0) +
(_xlfn.CHOOSECOLS(_xlfn.WRAPROWS($AG1221:$DR1221,6),3) = "0(CP)")),1)</f>
        <v>44838</v>
      </c>
    </row>
    <row r="1222" spans="1:124" s="43" customFormat="1" x14ac:dyDescent="0.45">
      <c r="A1222" s="29"/>
      <c r="B1222" s="28" t="s">
        <v>59</v>
      </c>
      <c r="C1222" s="29" t="s">
        <v>2499</v>
      </c>
      <c r="D1222" s="28" t="s">
        <v>61</v>
      </c>
      <c r="E1222" s="28" t="s">
        <v>392</v>
      </c>
      <c r="F1222" s="28">
        <v>170194</v>
      </c>
      <c r="G1222" s="29"/>
      <c r="H1222" s="30" t="str">
        <f t="shared" si="247"/>
        <v>GUP-CC02-P1LAA-170194</v>
      </c>
      <c r="I1222" s="30" t="s">
        <v>7661</v>
      </c>
      <c r="J1222" s="29" t="s">
        <v>65</v>
      </c>
      <c r="K1222" s="31">
        <v>44803</v>
      </c>
      <c r="L1222" s="31">
        <v>44893</v>
      </c>
      <c r="M1222" s="28" t="s">
        <v>2487</v>
      </c>
      <c r="N1222" s="29" t="s">
        <v>2488</v>
      </c>
      <c r="O1222" s="29" t="s">
        <v>52</v>
      </c>
      <c r="P1222" s="29" t="s">
        <v>53</v>
      </c>
      <c r="Q1222" s="29"/>
      <c r="R1222" s="29"/>
      <c r="S1222" s="29"/>
      <c r="T1222" s="29" t="s">
        <v>67</v>
      </c>
      <c r="U1222" s="33" t="s">
        <v>2663</v>
      </c>
      <c r="V1222" s="34" t="s">
        <v>2489</v>
      </c>
      <c r="W1222" s="34">
        <v>3</v>
      </c>
      <c r="X1222" s="162">
        <v>45838</v>
      </c>
      <c r="Y1222" s="162">
        <v>45840</v>
      </c>
      <c r="Z1222" s="30"/>
      <c r="AA1222" s="119" t="str" cm="1">
        <f t="array" ref="AA1222">IF(AB1222="","",INDEX(AG1222:DR1222,_xlfn.XMATCH(AB1222,AG1222:DR1222)-1))</f>
        <v>DE-GUP-DT-E-23-815</v>
      </c>
      <c r="AB1222" s="120">
        <f t="shared" si="248"/>
        <v>45187</v>
      </c>
      <c r="AC1222" s="119" cm="1">
        <f t="array" ref="AC1222">IF(AB1222="","",INDEX(AG1222:DR1222,_xlfn.XMATCH(AB1222,AG1222:DR1222)+1))</f>
        <v>3</v>
      </c>
      <c r="AD1222" s="119" t="str" cm="1">
        <f t="array" ref="AD1222">IF(AE1222="","",INDEX(AG1222:DR1222,_xlfn.XMATCH(AE1222,AG1222:DR1222)-1))</f>
        <v>자체 CRS 개정 후 제출</v>
      </c>
      <c r="AE1222" s="120">
        <f t="shared" si="249"/>
        <v>45186</v>
      </c>
      <c r="AF1222" s="119" t="str" cm="1">
        <f t="array" ref="AF1222">IF(AE1222="","",INDEX(AG1222:DR1222,_xlfn.XMATCH(AE1222,AG1222:DR1222)+1))</f>
        <v>N/A</v>
      </c>
      <c r="AG1222" s="43" t="s">
        <v>2664</v>
      </c>
      <c r="AH1222" s="117">
        <v>44755</v>
      </c>
      <c r="AI1222" s="199" t="s">
        <v>90</v>
      </c>
      <c r="AJ1222" s="43" t="s">
        <v>2665</v>
      </c>
      <c r="AK1222" s="117">
        <v>44775</v>
      </c>
      <c r="AL1222" s="43" t="s">
        <v>92</v>
      </c>
      <c r="AM1222" s="43" t="s">
        <v>2666</v>
      </c>
      <c r="AN1222" s="117">
        <v>44806</v>
      </c>
      <c r="AO1222" s="43" t="s">
        <v>52</v>
      </c>
      <c r="AP1222" s="43" t="s">
        <v>2667</v>
      </c>
      <c r="AQ1222" s="117">
        <v>44818</v>
      </c>
      <c r="AR1222" s="43" t="s">
        <v>113</v>
      </c>
      <c r="AS1222" s="43" t="s">
        <v>2668</v>
      </c>
      <c r="AT1222" s="117">
        <v>44838</v>
      </c>
      <c r="AU1222" s="43" t="s">
        <v>340</v>
      </c>
      <c r="AV1222" s="43" t="s">
        <v>5141</v>
      </c>
      <c r="AW1222" s="117">
        <v>44853</v>
      </c>
      <c r="AX1222" s="43" t="s">
        <v>84</v>
      </c>
      <c r="AY1222" s="43" t="s">
        <v>5598</v>
      </c>
      <c r="AZ1222" s="117">
        <v>44893</v>
      </c>
      <c r="BA1222" s="43" t="s">
        <v>115</v>
      </c>
      <c r="BB1222" s="43" t="s">
        <v>5830</v>
      </c>
      <c r="BC1222" s="117">
        <v>44911</v>
      </c>
      <c r="BD1222" s="43" t="s">
        <v>84</v>
      </c>
      <c r="BE1222" s="43" t="s">
        <v>7428</v>
      </c>
      <c r="BF1222" s="117">
        <v>45055</v>
      </c>
      <c r="BG1222" s="43">
        <v>2</v>
      </c>
      <c r="BH1222" s="43" t="s">
        <v>7690</v>
      </c>
      <c r="BI1222" s="117">
        <v>45186</v>
      </c>
      <c r="BJ1222" s="43" t="s">
        <v>456</v>
      </c>
      <c r="BK1222" s="43" t="s">
        <v>7905</v>
      </c>
      <c r="BL1222" s="117">
        <v>45187</v>
      </c>
      <c r="BM1222" s="43">
        <v>3</v>
      </c>
      <c r="BR1222" s="117"/>
      <c r="BX1222" s="117"/>
      <c r="CD1222" s="117"/>
      <c r="CJ1222" s="117"/>
      <c r="CP1222" s="117"/>
      <c r="CV1222" s="117"/>
      <c r="DB1222" s="117"/>
      <c r="DH1222" s="117"/>
      <c r="DN1222" s="117"/>
      <c r="DS1222" s="31" cm="1">
        <f t="array" ref="DS1222">_xlfn.TAKE(_xlfn.CHOOSECOLS(_xlfn.WRAPROWS($AG1222:$DR1222,6),2),1)</f>
        <v>44755</v>
      </c>
      <c r="DT1222" s="31" cm="1">
        <f t="array" ref="DT1222">_xlfn.TAKE(_xlfn._xlws.FILTER(_xlfn.CHOOSECOLS(_xlfn.WRAPROWS($AG1222:$DR1222,6),2),
(_xlfn.CHOOSECOLS(_xlfn.WRAPROWS($AG1222:$DR1222,6),3) = "0") +
(_xlfn.CHOOSECOLS(_xlfn.WRAPROWS($AG1222:$DR1222,6),3) = 0) +
(_xlfn.CHOOSECOLS(_xlfn.WRAPROWS($AG1222:$DR1222,6),3) = "0(CP)")),1)</f>
        <v>44838</v>
      </c>
    </row>
    <row r="1223" spans="1:124" s="43" customFormat="1" x14ac:dyDescent="0.45">
      <c r="A1223" s="29"/>
      <c r="B1223" s="28" t="s">
        <v>59</v>
      </c>
      <c r="C1223" s="29" t="s">
        <v>2520</v>
      </c>
      <c r="D1223" s="28" t="s">
        <v>61</v>
      </c>
      <c r="E1223" s="28" t="s">
        <v>392</v>
      </c>
      <c r="F1223" s="28">
        <v>170198</v>
      </c>
      <c r="G1223" s="29"/>
      <c r="H1223" s="30" t="str">
        <f t="shared" si="247"/>
        <v>GUP-CC03-P1LAA-170198</v>
      </c>
      <c r="I1223" s="30" t="s">
        <v>2669</v>
      </c>
      <c r="J1223" s="29" t="s">
        <v>542</v>
      </c>
      <c r="K1223" s="31">
        <v>44803</v>
      </c>
      <c r="L1223" s="31"/>
      <c r="M1223" s="28" t="s">
        <v>2487</v>
      </c>
      <c r="N1223" s="29" t="s">
        <v>2488</v>
      </c>
      <c r="O1223" s="29" t="s">
        <v>52</v>
      </c>
      <c r="P1223" s="29" t="s">
        <v>53</v>
      </c>
      <c r="Q1223" s="29"/>
      <c r="R1223" s="29"/>
      <c r="S1223" s="29"/>
      <c r="T1223" s="29" t="s">
        <v>67</v>
      </c>
      <c r="U1223" s="33" t="s">
        <v>2663</v>
      </c>
      <c r="V1223" s="34" t="s">
        <v>2489</v>
      </c>
      <c r="W1223" s="34">
        <v>3</v>
      </c>
      <c r="X1223" s="162">
        <v>45838</v>
      </c>
      <c r="Y1223" s="162">
        <v>45840</v>
      </c>
      <c r="Z1223" s="30"/>
      <c r="AA1223" s="119" t="str" cm="1">
        <f t="array" ref="AA1223">IF(AB1223="","",INDEX(AG1223:DR1223,_xlfn.XMATCH(AB1223,AG1223:DR1223)-1))</f>
        <v>DE-GUP-DT-E-23-815</v>
      </c>
      <c r="AB1223" s="120">
        <f t="shared" si="248"/>
        <v>45187</v>
      </c>
      <c r="AC1223" s="119" cm="1">
        <f t="array" ref="AC1223">IF(AB1223="","",INDEX(AG1223:DR1223,_xlfn.XMATCH(AB1223,AG1223:DR1223)+1))</f>
        <v>5</v>
      </c>
      <c r="AD1223" s="119" t="str" cm="1">
        <f t="array" ref="AD1223">IF(AE1223="","",INDEX(AG1223:DR1223,_xlfn.XMATCH(AE1223,AG1223:DR1223)-1))</f>
        <v>자체 CRS 개정 후 제출</v>
      </c>
      <c r="AE1223" s="120">
        <f t="shared" si="249"/>
        <v>45186</v>
      </c>
      <c r="AF1223" s="119" t="str" cm="1">
        <f t="array" ref="AF1223">IF(AE1223="","",INDEX(AG1223:DR1223,_xlfn.XMATCH(AE1223,AG1223:DR1223)+1))</f>
        <v>N/A</v>
      </c>
      <c r="AG1223" s="43" t="s">
        <v>2664</v>
      </c>
      <c r="AH1223" s="117">
        <v>44755</v>
      </c>
      <c r="AI1223" s="199">
        <v>0</v>
      </c>
      <c r="AJ1223" s="43" t="s">
        <v>2665</v>
      </c>
      <c r="AK1223" s="117">
        <v>44775</v>
      </c>
      <c r="AL1223" s="43" t="s">
        <v>92</v>
      </c>
      <c r="AM1223" s="43" t="s">
        <v>2666</v>
      </c>
      <c r="AN1223" s="117">
        <v>44806</v>
      </c>
      <c r="AO1223" s="43">
        <v>1</v>
      </c>
      <c r="AP1223" s="43" t="s">
        <v>2667</v>
      </c>
      <c r="AQ1223" s="117">
        <v>44818</v>
      </c>
      <c r="AR1223" s="43" t="s">
        <v>73</v>
      </c>
      <c r="AS1223" s="43" t="s">
        <v>2668</v>
      </c>
      <c r="AT1223" s="117">
        <v>44838</v>
      </c>
      <c r="AU1223" s="43">
        <v>2</v>
      </c>
      <c r="AV1223" s="43" t="s">
        <v>5141</v>
      </c>
      <c r="AW1223" s="117">
        <v>44853</v>
      </c>
      <c r="AX1223" s="43" t="s">
        <v>73</v>
      </c>
      <c r="AY1223" s="43" t="s">
        <v>5598</v>
      </c>
      <c r="AZ1223" s="117">
        <v>44893</v>
      </c>
      <c r="BA1223" s="43">
        <v>3</v>
      </c>
      <c r="BB1223" s="43" t="s">
        <v>5830</v>
      </c>
      <c r="BC1223" s="117">
        <v>44911</v>
      </c>
      <c r="BD1223" s="43" t="s">
        <v>73</v>
      </c>
      <c r="BE1223" s="43" t="s">
        <v>7428</v>
      </c>
      <c r="BF1223" s="117">
        <v>45055</v>
      </c>
      <c r="BG1223" s="43">
        <v>4</v>
      </c>
      <c r="BH1223" s="43" t="s">
        <v>7690</v>
      </c>
      <c r="BI1223" s="117">
        <v>45186</v>
      </c>
      <c r="BJ1223" s="43" t="s">
        <v>456</v>
      </c>
      <c r="BK1223" s="43" t="s">
        <v>7905</v>
      </c>
      <c r="BL1223" s="117">
        <v>45187</v>
      </c>
      <c r="BM1223" s="43">
        <v>5</v>
      </c>
      <c r="BR1223" s="117"/>
      <c r="BX1223" s="117"/>
      <c r="CD1223" s="117"/>
      <c r="CJ1223" s="117"/>
      <c r="CP1223" s="117"/>
      <c r="CV1223" s="117"/>
      <c r="DB1223" s="117"/>
      <c r="DH1223" s="117"/>
      <c r="DN1223" s="117"/>
      <c r="DS1223" s="31" cm="1">
        <f t="array" ref="DS1223">_xlfn.TAKE(_xlfn.CHOOSECOLS(_xlfn.WRAPROWS($AG1223:$DR1223,6),2),1)</f>
        <v>44755</v>
      </c>
      <c r="DT1223" s="31" cm="1">
        <f t="array" ref="DT1223">_xlfn.TAKE(_xlfn._xlws.FILTER(_xlfn.CHOOSECOLS(_xlfn.WRAPROWS($AG1223:$DR1223,6),2),
(_xlfn.CHOOSECOLS(_xlfn.WRAPROWS($AG1223:$DR1223,6),3) = "0") +
(_xlfn.CHOOSECOLS(_xlfn.WRAPROWS($AG1223:$DR1223,6),3) = 0) +
(_xlfn.CHOOSECOLS(_xlfn.WRAPROWS($AG1223:$DR1223,6),3) = "0(CP)")),1)</f>
        <v>44755</v>
      </c>
    </row>
    <row r="1224" spans="1:124" s="43" customFormat="1" x14ac:dyDescent="0.45">
      <c r="A1224" s="29"/>
      <c r="B1224" s="28" t="s">
        <v>59</v>
      </c>
      <c r="C1224" s="29" t="s">
        <v>2499</v>
      </c>
      <c r="D1224" s="28" t="s">
        <v>61</v>
      </c>
      <c r="E1224" s="28" t="s">
        <v>2670</v>
      </c>
      <c r="F1224" s="28" t="s">
        <v>2672</v>
      </c>
      <c r="G1224" s="29"/>
      <c r="H1224" s="30" t="str">
        <f t="shared" si="247"/>
        <v>GUP-CC02-P1GUB-170210</v>
      </c>
      <c r="I1224" s="30" t="s">
        <v>2673</v>
      </c>
      <c r="J1224" s="29" t="s">
        <v>65</v>
      </c>
      <c r="K1224" s="31">
        <v>45075</v>
      </c>
      <c r="L1224" s="31">
        <v>45164</v>
      </c>
      <c r="M1224" s="28" t="s">
        <v>2487</v>
      </c>
      <c r="N1224" s="29" t="s">
        <v>2488</v>
      </c>
      <c r="O1224" s="29" t="s">
        <v>52</v>
      </c>
      <c r="P1224" s="29" t="s">
        <v>53</v>
      </c>
      <c r="Q1224" s="29"/>
      <c r="R1224" s="29"/>
      <c r="S1224" s="29"/>
      <c r="T1224" s="29" t="s">
        <v>67</v>
      </c>
      <c r="U1224" s="33" t="s">
        <v>2671</v>
      </c>
      <c r="V1224" s="34" t="s">
        <v>2489</v>
      </c>
      <c r="W1224" s="34">
        <v>3</v>
      </c>
      <c r="X1224" s="162">
        <v>45838</v>
      </c>
      <c r="Y1224" s="162">
        <v>45840</v>
      </c>
      <c r="Z1224" s="30"/>
      <c r="AA1224" s="119" t="str" cm="1">
        <f t="array" ref="AA1224">IF(AB1224="","",INDEX(AG1224:DR1224,_xlfn.XMATCH(AB1224,AG1224:DR1224)-1))</f>
        <v>DE-GUP-DT-E-24-127</v>
      </c>
      <c r="AB1224" s="120">
        <f t="shared" si="248"/>
        <v>45415</v>
      </c>
      <c r="AC1224" s="119" cm="1">
        <f t="array" ref="AC1224">IF(AB1224="","",INDEX(AG1224:DR1224,_xlfn.XMATCH(AB1224,AG1224:DR1224)+1))</f>
        <v>3</v>
      </c>
      <c r="AD1224" s="119" t="str" cm="1">
        <f t="array" ref="AD1224">IF(AE1224="","",INDEX(AG1224:DR1224,_xlfn.XMATCH(AE1224,AG1224:DR1224)-1))</f>
        <v>자체 CRS 개정 후 제출</v>
      </c>
      <c r="AE1224" s="120">
        <f t="shared" si="249"/>
        <v>45414</v>
      </c>
      <c r="AF1224" s="119" t="str" cm="1">
        <f t="array" ref="AF1224">IF(AE1224="","",INDEX(AG1224:DR1224,_xlfn.XMATCH(AE1224,AG1224:DR1224)+1))</f>
        <v>N/A</v>
      </c>
      <c r="AG1224" s="43" t="s">
        <v>5154</v>
      </c>
      <c r="AH1224" s="117">
        <v>44855</v>
      </c>
      <c r="AI1224" s="199" t="s">
        <v>90</v>
      </c>
      <c r="AJ1224" s="43" t="s">
        <v>5413</v>
      </c>
      <c r="AK1224" s="117">
        <v>44881</v>
      </c>
      <c r="AL1224" s="43" t="s">
        <v>92</v>
      </c>
      <c r="AM1224" s="43" t="s">
        <v>5750</v>
      </c>
      <c r="AN1224" s="117">
        <v>44907</v>
      </c>
      <c r="AO1224" s="43" t="s">
        <v>52</v>
      </c>
      <c r="AP1224" s="43" t="s">
        <v>5988</v>
      </c>
      <c r="AQ1224" s="117">
        <v>44923</v>
      </c>
      <c r="AR1224" s="43" t="s">
        <v>84</v>
      </c>
      <c r="AS1224" s="43" t="s">
        <v>6969</v>
      </c>
      <c r="AT1224" s="117">
        <v>45009</v>
      </c>
      <c r="AU1224" s="43">
        <v>0</v>
      </c>
      <c r="AV1224" s="43" t="s">
        <v>7690</v>
      </c>
      <c r="AW1224" s="117">
        <v>45131</v>
      </c>
      <c r="AX1224" s="43" t="s">
        <v>456</v>
      </c>
      <c r="AY1224" s="43" t="s">
        <v>7753</v>
      </c>
      <c r="AZ1224" s="117">
        <v>45132</v>
      </c>
      <c r="BA1224" s="43" t="s">
        <v>115</v>
      </c>
      <c r="BB1224" s="43" t="s">
        <v>7690</v>
      </c>
      <c r="BC1224" s="117">
        <v>45239</v>
      </c>
      <c r="BD1224" s="43" t="s">
        <v>456</v>
      </c>
      <c r="BE1224" s="43" t="s">
        <v>8018</v>
      </c>
      <c r="BF1224" s="117">
        <v>45240</v>
      </c>
      <c r="BG1224" s="43" t="s">
        <v>5597</v>
      </c>
      <c r="BH1224" s="43" t="s">
        <v>7690</v>
      </c>
      <c r="BI1224" s="117">
        <v>45414</v>
      </c>
      <c r="BJ1224" s="43" t="s">
        <v>456</v>
      </c>
      <c r="BK1224" s="43" t="s">
        <v>8368</v>
      </c>
      <c r="BL1224" s="117">
        <v>45415</v>
      </c>
      <c r="BM1224" s="43">
        <v>3</v>
      </c>
      <c r="BR1224" s="117"/>
      <c r="BX1224" s="117"/>
      <c r="CD1224" s="117"/>
      <c r="CJ1224" s="117"/>
      <c r="CP1224" s="117"/>
      <c r="CV1224" s="117"/>
      <c r="DB1224" s="117"/>
      <c r="DH1224" s="117"/>
      <c r="DN1224" s="117"/>
      <c r="DS1224" s="31" cm="1">
        <f t="array" ref="DS1224">_xlfn.TAKE(_xlfn.CHOOSECOLS(_xlfn.WRAPROWS($AG1224:$DR1224,6),2),1)</f>
        <v>44855</v>
      </c>
      <c r="DT1224" s="31" cm="1">
        <f t="array" ref="DT1224">_xlfn.TAKE(_xlfn._xlws.FILTER(_xlfn.CHOOSECOLS(_xlfn.WRAPROWS($AG1224:$DR1224,6),2),
(_xlfn.CHOOSECOLS(_xlfn.WRAPROWS($AG1224:$DR1224,6),3) = "0") +
(_xlfn.CHOOSECOLS(_xlfn.WRAPROWS($AG1224:$DR1224,6),3) = 0) +
(_xlfn.CHOOSECOLS(_xlfn.WRAPROWS($AG1224:$DR1224,6),3) = "0(CP)")),1)</f>
        <v>45009</v>
      </c>
    </row>
    <row r="1225" spans="1:124" s="43" customFormat="1" x14ac:dyDescent="0.45">
      <c r="A1225" s="29"/>
      <c r="B1225" s="28" t="s">
        <v>59</v>
      </c>
      <c r="C1225" s="29" t="s">
        <v>1100</v>
      </c>
      <c r="D1225" s="28" t="s">
        <v>61</v>
      </c>
      <c r="E1225" s="28" t="s">
        <v>2674</v>
      </c>
      <c r="F1225" s="28" t="s">
        <v>2675</v>
      </c>
      <c r="G1225" s="29"/>
      <c r="H1225" s="30" t="str">
        <f t="shared" si="247"/>
        <v>GUP-CC07-P1UAH-170216</v>
      </c>
      <c r="I1225" s="30" t="s">
        <v>2676</v>
      </c>
      <c r="J1225" s="29" t="s">
        <v>65</v>
      </c>
      <c r="K1225" s="31">
        <v>44770</v>
      </c>
      <c r="L1225" s="31">
        <v>44860</v>
      </c>
      <c r="M1225" s="28" t="s">
        <v>2487</v>
      </c>
      <c r="N1225" s="29" t="s">
        <v>2488</v>
      </c>
      <c r="O1225" s="29" t="s">
        <v>52</v>
      </c>
      <c r="P1225" s="29" t="s">
        <v>53</v>
      </c>
      <c r="Q1225" s="29"/>
      <c r="R1225" s="29"/>
      <c r="S1225" s="29"/>
      <c r="T1225" s="29" t="s">
        <v>67</v>
      </c>
      <c r="U1225" s="33" t="s">
        <v>2102</v>
      </c>
      <c r="V1225" s="34" t="s">
        <v>2489</v>
      </c>
      <c r="W1225" s="34">
        <v>2</v>
      </c>
      <c r="X1225" s="162">
        <v>45838</v>
      </c>
      <c r="Y1225" s="162">
        <v>45840</v>
      </c>
      <c r="Z1225" s="30"/>
      <c r="AA1225" s="119" t="str" cm="1">
        <f t="array" ref="AA1225">IF(AB1225="","",INDEX(AG1225:DR1225,_xlfn.XMATCH(AB1225,AG1225:DR1225)-1))</f>
        <v>DE-GUP-DT-E-23-687</v>
      </c>
      <c r="AB1225" s="120">
        <f t="shared" si="248"/>
        <v>45119</v>
      </c>
      <c r="AC1225" s="119" cm="1">
        <f t="array" ref="AC1225">IF(AB1225="","",INDEX(AG1225:DR1225,_xlfn.XMATCH(AB1225,AG1225:DR1225)+1))</f>
        <v>2</v>
      </c>
      <c r="AD1225" s="119" t="str" cm="1">
        <f t="array" ref="AD1225">IF(AE1225="","",INDEX(AG1225:DR1225,_xlfn.XMATCH(AE1225,AG1225:DR1225)-1))</f>
        <v>CRS-GUP-DHI-DT-22-1451</v>
      </c>
      <c r="AE1225" s="120">
        <f t="shared" si="249"/>
        <v>44960</v>
      </c>
      <c r="AF1225" s="119" t="str" cm="1">
        <f t="array" ref="AF1225">IF(AE1225="","",INDEX(AG1225:DR1225,_xlfn.XMATCH(AE1225,AG1225:DR1225)+1))</f>
        <v>AA</v>
      </c>
      <c r="AG1225" s="43" t="s">
        <v>2677</v>
      </c>
      <c r="AH1225" s="117">
        <v>44628</v>
      </c>
      <c r="AI1225" s="199" t="s">
        <v>106</v>
      </c>
      <c r="AJ1225" s="43" t="s">
        <v>2678</v>
      </c>
      <c r="AK1225" s="117">
        <v>44638</v>
      </c>
      <c r="AL1225" s="43" t="s">
        <v>77</v>
      </c>
      <c r="AM1225" s="43" t="s">
        <v>2679</v>
      </c>
      <c r="AN1225" s="117">
        <v>44683</v>
      </c>
      <c r="AO1225" s="43" t="s">
        <v>52</v>
      </c>
      <c r="AP1225" s="43" t="s">
        <v>2680</v>
      </c>
      <c r="AQ1225" s="117">
        <v>44699</v>
      </c>
      <c r="AR1225" s="43" t="s">
        <v>92</v>
      </c>
      <c r="AS1225" s="43" t="s">
        <v>2681</v>
      </c>
      <c r="AT1225" s="117">
        <v>44764</v>
      </c>
      <c r="AU1225" s="43" t="s">
        <v>337</v>
      </c>
      <c r="AV1225" s="43" t="s">
        <v>2682</v>
      </c>
      <c r="AW1225" s="117">
        <v>44795</v>
      </c>
      <c r="AX1225" s="43" t="s">
        <v>92</v>
      </c>
      <c r="AY1225" s="43" t="s">
        <v>2683</v>
      </c>
      <c r="AZ1225" s="117">
        <v>44834</v>
      </c>
      <c r="BA1225" s="43" t="s">
        <v>82</v>
      </c>
      <c r="BB1225" s="43" t="s">
        <v>5053</v>
      </c>
      <c r="BC1225" s="117">
        <v>44844</v>
      </c>
      <c r="BD1225" s="43" t="s">
        <v>92</v>
      </c>
      <c r="BE1225" s="43" t="s">
        <v>5211</v>
      </c>
      <c r="BF1225" s="117">
        <v>44862</v>
      </c>
      <c r="BG1225" s="43" t="s">
        <v>418</v>
      </c>
      <c r="BH1225" s="43" t="s">
        <v>5469</v>
      </c>
      <c r="BI1225" s="117">
        <v>44884</v>
      </c>
      <c r="BJ1225" s="43" t="s">
        <v>113</v>
      </c>
      <c r="BK1225" s="43" t="s">
        <v>5911</v>
      </c>
      <c r="BL1225" s="117">
        <v>44917</v>
      </c>
      <c r="BM1225" s="43" t="s">
        <v>340</v>
      </c>
      <c r="BN1225" s="43" t="s">
        <v>6051</v>
      </c>
      <c r="BO1225" s="117">
        <v>44929</v>
      </c>
      <c r="BP1225" s="43" t="s">
        <v>113</v>
      </c>
      <c r="BQ1225" s="43" t="s">
        <v>6150</v>
      </c>
      <c r="BR1225" s="117">
        <v>44937</v>
      </c>
      <c r="BS1225" s="43" t="s">
        <v>115</v>
      </c>
      <c r="BT1225" s="43" t="s">
        <v>6357</v>
      </c>
      <c r="BU1225" s="117">
        <v>44960</v>
      </c>
      <c r="BV1225" s="43" t="s">
        <v>84</v>
      </c>
      <c r="BW1225" s="43" t="s">
        <v>7698</v>
      </c>
      <c r="BX1225" s="117">
        <v>45119</v>
      </c>
      <c r="BY1225" s="43">
        <v>2</v>
      </c>
      <c r="CD1225" s="117"/>
      <c r="CJ1225" s="117"/>
      <c r="CP1225" s="117"/>
      <c r="CV1225" s="117"/>
      <c r="DB1225" s="117"/>
      <c r="DH1225" s="117"/>
      <c r="DN1225" s="117"/>
      <c r="DS1225" s="31" cm="1">
        <f t="array" ref="DS1225">_xlfn.TAKE(_xlfn.CHOOSECOLS(_xlfn.WRAPROWS($AG1225:$DR1225,6),2),1)</f>
        <v>44628</v>
      </c>
      <c r="DT1225" s="31" cm="1">
        <f t="array" ref="DT1225">_xlfn.TAKE(_xlfn._xlws.FILTER(_xlfn.CHOOSECOLS(_xlfn.WRAPROWS($AG1225:$DR1225,6),2),
(_xlfn.CHOOSECOLS(_xlfn.WRAPROWS($AG1225:$DR1225,6),3) = "0") +
(_xlfn.CHOOSECOLS(_xlfn.WRAPROWS($AG1225:$DR1225,6),3) = 0) +
(_xlfn.CHOOSECOLS(_xlfn.WRAPROWS($AG1225:$DR1225,6),3) = "0(CP)")),1)</f>
        <v>44917</v>
      </c>
    </row>
    <row r="1226" spans="1:124" s="43" customFormat="1" x14ac:dyDescent="0.45">
      <c r="A1226" s="29"/>
      <c r="B1226" s="28" t="s">
        <v>59</v>
      </c>
      <c r="C1226" s="29" t="s">
        <v>2499</v>
      </c>
      <c r="D1226" s="28" t="s">
        <v>61</v>
      </c>
      <c r="E1226" s="28" t="s">
        <v>2674</v>
      </c>
      <c r="F1226" s="28" t="s">
        <v>2684</v>
      </c>
      <c r="G1226" s="29"/>
      <c r="H1226" s="30" t="str">
        <f t="shared" si="247"/>
        <v>GUP-CC02-P1UAH-170218</v>
      </c>
      <c r="I1226" s="30" t="s">
        <v>2685</v>
      </c>
      <c r="J1226" s="29" t="s">
        <v>65</v>
      </c>
      <c r="K1226" s="31">
        <v>44770</v>
      </c>
      <c r="L1226" s="31">
        <v>44860</v>
      </c>
      <c r="M1226" s="28" t="s">
        <v>2487</v>
      </c>
      <c r="N1226" s="29" t="s">
        <v>2488</v>
      </c>
      <c r="O1226" s="29" t="s">
        <v>52</v>
      </c>
      <c r="P1226" s="29" t="s">
        <v>53</v>
      </c>
      <c r="Q1226" s="29"/>
      <c r="R1226" s="29"/>
      <c r="S1226" s="29"/>
      <c r="T1226" s="29" t="s">
        <v>67</v>
      </c>
      <c r="U1226" s="33" t="s">
        <v>2102</v>
      </c>
      <c r="V1226" s="34" t="s">
        <v>2489</v>
      </c>
      <c r="W1226" s="34">
        <v>3</v>
      </c>
      <c r="X1226" s="162">
        <v>45838</v>
      </c>
      <c r="Y1226" s="162">
        <v>45840</v>
      </c>
      <c r="Z1226" s="30"/>
      <c r="AA1226" s="119" t="str" cm="1">
        <f t="array" ref="AA1226">IF(AB1226="","",INDEX(AG1226:DR1226,_xlfn.XMATCH(AB1226,AG1226:DR1226)-1))</f>
        <v>DE-GUP-DT-E-24-011</v>
      </c>
      <c r="AB1226" s="120">
        <f t="shared" si="248"/>
        <v>45307</v>
      </c>
      <c r="AC1226" s="119" cm="1">
        <f t="array" ref="AC1226">IF(AB1226="","",INDEX(AG1226:DR1226,_xlfn.XMATCH(AB1226,AG1226:DR1226)+1))</f>
        <v>3</v>
      </c>
      <c r="AD1226" s="119" t="str" cm="1">
        <f t="array" ref="AD1226">IF(AE1226="","",INDEX(AG1226:DR1226,_xlfn.XMATCH(AE1226,AG1226:DR1226)-1))</f>
        <v>N/A(자체 CRS 개정 후 제출)</v>
      </c>
      <c r="AE1226" s="120">
        <f t="shared" si="249"/>
        <v>45306</v>
      </c>
      <c r="AF1226" s="119" t="str" cm="1">
        <f t="array" ref="AF1226">IF(AE1226="","",INDEX(AG1226:DR1226,_xlfn.XMATCH(AE1226,AG1226:DR1226)+1))</f>
        <v>N/A</v>
      </c>
      <c r="AG1226" s="43" t="s">
        <v>2677</v>
      </c>
      <c r="AH1226" s="117">
        <v>44628</v>
      </c>
      <c r="AI1226" s="199" t="s">
        <v>106</v>
      </c>
      <c r="AJ1226" s="43" t="s">
        <v>2678</v>
      </c>
      <c r="AK1226" s="117">
        <v>44638</v>
      </c>
      <c r="AL1226" s="43" t="s">
        <v>77</v>
      </c>
      <c r="AM1226" s="43" t="s">
        <v>2679</v>
      </c>
      <c r="AN1226" s="117">
        <v>44683</v>
      </c>
      <c r="AO1226" s="43" t="s">
        <v>52</v>
      </c>
      <c r="AP1226" s="43" t="s">
        <v>2680</v>
      </c>
      <c r="AQ1226" s="117">
        <v>44699</v>
      </c>
      <c r="AR1226" s="43" t="s">
        <v>92</v>
      </c>
      <c r="AS1226" s="43" t="s">
        <v>2681</v>
      </c>
      <c r="AT1226" s="117">
        <v>44764</v>
      </c>
      <c r="AU1226" s="43" t="s">
        <v>337</v>
      </c>
      <c r="AV1226" s="43" t="s">
        <v>2682</v>
      </c>
      <c r="AW1226" s="117">
        <v>44795</v>
      </c>
      <c r="AX1226" s="43" t="s">
        <v>92</v>
      </c>
      <c r="AY1226" s="43" t="s">
        <v>2683</v>
      </c>
      <c r="AZ1226" s="117">
        <v>44834</v>
      </c>
      <c r="BA1226" s="43" t="s">
        <v>82</v>
      </c>
      <c r="BB1226" s="43" t="s">
        <v>5053</v>
      </c>
      <c r="BC1226" s="117">
        <v>44844</v>
      </c>
      <c r="BD1226" s="43" t="s">
        <v>92</v>
      </c>
      <c r="BE1226" s="43" t="s">
        <v>5211</v>
      </c>
      <c r="BF1226" s="117">
        <v>44862</v>
      </c>
      <c r="BG1226" s="43" t="s">
        <v>418</v>
      </c>
      <c r="BH1226" s="43" t="s">
        <v>5469</v>
      </c>
      <c r="BI1226" s="117">
        <v>44884</v>
      </c>
      <c r="BJ1226" s="43" t="s">
        <v>113</v>
      </c>
      <c r="BK1226" s="43" t="s">
        <v>5911</v>
      </c>
      <c r="BL1226" s="117">
        <v>44917</v>
      </c>
      <c r="BM1226" s="43" t="s">
        <v>340</v>
      </c>
      <c r="BN1226" s="43" t="s">
        <v>6051</v>
      </c>
      <c r="BO1226" s="117">
        <v>44929</v>
      </c>
      <c r="BP1226" s="43" t="s">
        <v>113</v>
      </c>
      <c r="BQ1226" s="43" t="s">
        <v>6150</v>
      </c>
      <c r="BR1226" s="117">
        <v>44937</v>
      </c>
      <c r="BS1226" s="43" t="s">
        <v>115</v>
      </c>
      <c r="BT1226" s="43" t="s">
        <v>6357</v>
      </c>
      <c r="BU1226" s="117">
        <v>44960</v>
      </c>
      <c r="BV1226" s="43" t="s">
        <v>84</v>
      </c>
      <c r="BW1226" s="43" t="s">
        <v>7698</v>
      </c>
      <c r="BX1226" s="117">
        <v>45119</v>
      </c>
      <c r="BY1226" s="43">
        <v>2</v>
      </c>
      <c r="BZ1226" s="43" t="s">
        <v>5332</v>
      </c>
      <c r="CA1226" s="117">
        <v>45306</v>
      </c>
      <c r="CB1226" s="43" t="s">
        <v>456</v>
      </c>
      <c r="CC1226" s="43" t="s">
        <v>8169</v>
      </c>
      <c r="CD1226" s="117">
        <v>45307</v>
      </c>
      <c r="CE1226" s="43">
        <v>3</v>
      </c>
      <c r="CJ1226" s="117"/>
      <c r="CP1226" s="117"/>
      <c r="CV1226" s="117"/>
      <c r="DB1226" s="117"/>
      <c r="DH1226" s="117"/>
      <c r="DN1226" s="117"/>
      <c r="DS1226" s="31" cm="1">
        <f t="array" ref="DS1226">_xlfn.TAKE(_xlfn.CHOOSECOLS(_xlfn.WRAPROWS($AG1226:$DR1226,6),2),1)</f>
        <v>44628</v>
      </c>
      <c r="DT1226" s="31" cm="1">
        <f t="array" ref="DT1226">_xlfn.TAKE(_xlfn._xlws.FILTER(_xlfn.CHOOSECOLS(_xlfn.WRAPROWS($AG1226:$DR1226,6),2),
(_xlfn.CHOOSECOLS(_xlfn.WRAPROWS($AG1226:$DR1226,6),3) = "0") +
(_xlfn.CHOOSECOLS(_xlfn.WRAPROWS($AG1226:$DR1226,6),3) = 0) +
(_xlfn.CHOOSECOLS(_xlfn.WRAPROWS($AG1226:$DR1226,6),3) = "0(CP)")),1)</f>
        <v>44917</v>
      </c>
    </row>
    <row r="1227" spans="1:124" s="43" customFormat="1" x14ac:dyDescent="0.45">
      <c r="A1227" s="29"/>
      <c r="B1227" s="28" t="s">
        <v>59</v>
      </c>
      <c r="C1227" s="29" t="s">
        <v>2520</v>
      </c>
      <c r="D1227" s="28" t="s">
        <v>61</v>
      </c>
      <c r="E1227" s="28" t="s">
        <v>2674</v>
      </c>
      <c r="F1227" s="28" t="s">
        <v>2686</v>
      </c>
      <c r="G1227" s="29"/>
      <c r="H1227" s="30" t="str">
        <f t="shared" si="247"/>
        <v>GUP-CC03-P1UAH-170222</v>
      </c>
      <c r="I1227" s="30" t="s">
        <v>2687</v>
      </c>
      <c r="J1227" s="29" t="s">
        <v>542</v>
      </c>
      <c r="K1227" s="31">
        <v>44770</v>
      </c>
      <c r="L1227" s="31"/>
      <c r="M1227" s="28" t="s">
        <v>2487</v>
      </c>
      <c r="N1227" s="29" t="s">
        <v>2488</v>
      </c>
      <c r="O1227" s="29" t="s">
        <v>52</v>
      </c>
      <c r="P1227" s="29" t="s">
        <v>53</v>
      </c>
      <c r="Q1227" s="29"/>
      <c r="R1227" s="29"/>
      <c r="S1227" s="29"/>
      <c r="T1227" s="29" t="s">
        <v>67</v>
      </c>
      <c r="U1227" s="33" t="s">
        <v>2102</v>
      </c>
      <c r="V1227" s="34" t="s">
        <v>2489</v>
      </c>
      <c r="W1227" s="34">
        <v>3</v>
      </c>
      <c r="X1227" s="162">
        <v>45838</v>
      </c>
      <c r="Y1227" s="162">
        <v>45840</v>
      </c>
      <c r="Z1227" s="30"/>
      <c r="AA1227" s="119" t="str" cm="1">
        <f t="array" ref="AA1227">IF(AB1227="","",INDEX(AG1227:DR1227,_xlfn.XMATCH(AB1227,AG1227:DR1227)-1))</f>
        <v>DE-GUP-DT-E-24-011</v>
      </c>
      <c r="AB1227" s="120">
        <f t="shared" si="248"/>
        <v>45307</v>
      </c>
      <c r="AC1227" s="119" cm="1">
        <f t="array" ref="AC1227">IF(AB1227="","",INDEX(AG1227:DR1227,_xlfn.XMATCH(AB1227,AG1227:DR1227)+1))</f>
        <v>8</v>
      </c>
      <c r="AD1227" s="119" t="str" cm="1">
        <f t="array" ref="AD1227">IF(AE1227="","",INDEX(AG1227:DR1227,_xlfn.XMATCH(AE1227,AG1227:DR1227)-1))</f>
        <v>N/A(자체 CRS 개정 후 제출)</v>
      </c>
      <c r="AE1227" s="120">
        <f t="shared" si="249"/>
        <v>45306</v>
      </c>
      <c r="AF1227" s="119" t="str" cm="1">
        <f t="array" ref="AF1227">IF(AE1227="","",INDEX(AG1227:DR1227,_xlfn.XMATCH(AE1227,AG1227:DR1227)+1))</f>
        <v>N/A</v>
      </c>
      <c r="AG1227" s="43" t="s">
        <v>2677</v>
      </c>
      <c r="AH1227" s="117">
        <v>44628</v>
      </c>
      <c r="AI1227" s="199" t="s">
        <v>71</v>
      </c>
      <c r="AJ1227" s="43" t="s">
        <v>2678</v>
      </c>
      <c r="AK1227" s="117">
        <v>44638</v>
      </c>
      <c r="AL1227" s="43" t="s">
        <v>73</v>
      </c>
      <c r="AM1227" s="43" t="s">
        <v>2679</v>
      </c>
      <c r="AN1227" s="117">
        <v>44683</v>
      </c>
      <c r="AO1227" s="43">
        <v>1</v>
      </c>
      <c r="AP1227" s="43" t="s">
        <v>2680</v>
      </c>
      <c r="AQ1227" s="117">
        <v>44699</v>
      </c>
      <c r="AR1227" s="43" t="s">
        <v>92</v>
      </c>
      <c r="AS1227" s="43" t="s">
        <v>2681</v>
      </c>
      <c r="AT1227" s="117">
        <v>44764</v>
      </c>
      <c r="AU1227" s="43">
        <v>2</v>
      </c>
      <c r="AV1227" s="43" t="s">
        <v>2682</v>
      </c>
      <c r="AW1227" s="117">
        <v>44795</v>
      </c>
      <c r="AX1227" s="43" t="s">
        <v>92</v>
      </c>
      <c r="AY1227" s="43" t="s">
        <v>2683</v>
      </c>
      <c r="AZ1227" s="117">
        <v>44834</v>
      </c>
      <c r="BA1227" s="43">
        <v>3</v>
      </c>
      <c r="BB1227" s="43" t="s">
        <v>5053</v>
      </c>
      <c r="BC1227" s="117">
        <v>44844</v>
      </c>
      <c r="BD1227" s="43" t="s">
        <v>92</v>
      </c>
      <c r="BE1227" s="43" t="s">
        <v>5211</v>
      </c>
      <c r="BF1227" s="117">
        <v>44862</v>
      </c>
      <c r="BG1227" s="43">
        <v>4</v>
      </c>
      <c r="BH1227" s="43" t="s">
        <v>5469</v>
      </c>
      <c r="BI1227" s="117">
        <v>44884</v>
      </c>
      <c r="BJ1227" s="43" t="s">
        <v>113</v>
      </c>
      <c r="BK1227" s="43" t="s">
        <v>5911</v>
      </c>
      <c r="BL1227" s="117">
        <v>44917</v>
      </c>
      <c r="BM1227" s="43">
        <v>5</v>
      </c>
      <c r="BN1227" s="43" t="s">
        <v>6051</v>
      </c>
      <c r="BO1227" s="117">
        <v>44929</v>
      </c>
      <c r="BP1227" s="43" t="s">
        <v>92</v>
      </c>
      <c r="BQ1227" s="43" t="s">
        <v>6150</v>
      </c>
      <c r="BR1227" s="117">
        <v>44937</v>
      </c>
      <c r="BS1227" s="43">
        <v>6</v>
      </c>
      <c r="BT1227" s="43" t="s">
        <v>6357</v>
      </c>
      <c r="BU1227" s="117">
        <v>44960</v>
      </c>
      <c r="BV1227" s="43" t="s">
        <v>73</v>
      </c>
      <c r="BW1227" s="43" t="s">
        <v>7698</v>
      </c>
      <c r="BX1227" s="117">
        <v>45119</v>
      </c>
      <c r="BY1227" s="43">
        <v>7</v>
      </c>
      <c r="BZ1227" s="43" t="s">
        <v>5332</v>
      </c>
      <c r="CA1227" s="117">
        <v>45306</v>
      </c>
      <c r="CB1227" s="43" t="s">
        <v>456</v>
      </c>
      <c r="CC1227" s="43" t="s">
        <v>8169</v>
      </c>
      <c r="CD1227" s="117">
        <v>45307</v>
      </c>
      <c r="CE1227" s="43">
        <v>8</v>
      </c>
      <c r="CJ1227" s="117"/>
      <c r="CP1227" s="117"/>
      <c r="CV1227" s="117"/>
      <c r="DB1227" s="117"/>
      <c r="DH1227" s="117"/>
      <c r="DN1227" s="117"/>
      <c r="DS1227" s="31" cm="1">
        <f t="array" ref="DS1227">_xlfn.TAKE(_xlfn.CHOOSECOLS(_xlfn.WRAPROWS($AG1227:$DR1227,6),2),1)</f>
        <v>44628</v>
      </c>
      <c r="DT1227" s="31" cm="1">
        <f t="array" ref="DT1227">_xlfn.TAKE(_xlfn._xlws.FILTER(_xlfn.CHOOSECOLS(_xlfn.WRAPROWS($AG1227:$DR1227,6),2),
(_xlfn.CHOOSECOLS(_xlfn.WRAPROWS($AG1227:$DR1227,6),3) = "0") +
(_xlfn.CHOOSECOLS(_xlfn.WRAPROWS($AG1227:$DR1227,6),3) = 0) +
(_xlfn.CHOOSECOLS(_xlfn.WRAPROWS($AG1227:$DR1227,6),3) = "0(CP)")),1)</f>
        <v>44628</v>
      </c>
    </row>
    <row r="1228" spans="1:124" s="43" customFormat="1" x14ac:dyDescent="0.45">
      <c r="A1228" s="29"/>
      <c r="B1228" s="28" t="s">
        <v>59</v>
      </c>
      <c r="C1228" s="29" t="s">
        <v>1100</v>
      </c>
      <c r="D1228" s="28" t="s">
        <v>61</v>
      </c>
      <c r="E1228" s="28" t="s">
        <v>2688</v>
      </c>
      <c r="F1228" s="28" t="s">
        <v>2689</v>
      </c>
      <c r="G1228" s="29"/>
      <c r="H1228" s="30" t="str">
        <f t="shared" si="247"/>
        <v>GUP-CC07-P1UXX-170224</v>
      </c>
      <c r="I1228" s="30" t="s">
        <v>2690</v>
      </c>
      <c r="J1228" s="29" t="s">
        <v>65</v>
      </c>
      <c r="K1228" s="31">
        <v>44999</v>
      </c>
      <c r="L1228" s="31">
        <v>45089</v>
      </c>
      <c r="M1228" s="28" t="s">
        <v>2487</v>
      </c>
      <c r="N1228" s="29" t="s">
        <v>2488</v>
      </c>
      <c r="O1228" s="29" t="s">
        <v>52</v>
      </c>
      <c r="P1228" s="29" t="s">
        <v>53</v>
      </c>
      <c r="Q1228" s="29"/>
      <c r="R1228" s="29"/>
      <c r="S1228" s="29"/>
      <c r="T1228" s="29" t="s">
        <v>67</v>
      </c>
      <c r="U1228" s="33" t="s">
        <v>2099</v>
      </c>
      <c r="V1228" s="34" t="s">
        <v>2489</v>
      </c>
      <c r="W1228" s="34">
        <v>2</v>
      </c>
      <c r="X1228" s="162">
        <v>45838</v>
      </c>
      <c r="Y1228" s="162">
        <v>45840</v>
      </c>
      <c r="Z1228" s="30"/>
      <c r="AA1228" s="119" t="str" cm="1">
        <f t="array" ref="AA1228">IF(AB1228="","",INDEX(AG1228:DR1228,_xlfn.XMATCH(AB1228,AG1228:DR1228)-1))</f>
        <v>DE-GUP-DT-E-24-126</v>
      </c>
      <c r="AB1228" s="120">
        <f>IF(AH1228="", "",MAX(AH1228,AN1228,AT1228,AZ1228,BF1228,BL1228,BR1228,BX1228,CD1228,CJ1228,CP1228,CV1228,DB1228,DH1228,DN1228))</f>
        <v>45415</v>
      </c>
      <c r="AC1228" s="119" cm="1">
        <f t="array" ref="AC1228">IF(AB1228="","",INDEX(AG1228:DR1228,_xlfn.XMATCH(AB1228,AG1228:DR1228)+1))</f>
        <v>2</v>
      </c>
      <c r="AD1228" s="119" t="str" cm="1">
        <f t="array" ref="AD1228">IF(AE1228="","",INDEX(AG1228:DR1228,_xlfn.XMATCH(AE1228,AG1228:DR1228)-1))</f>
        <v>CRS-GUP-DHI-DT-24-017</v>
      </c>
      <c r="AE1228" s="120">
        <f t="shared" si="249"/>
        <v>45343</v>
      </c>
      <c r="AF1228" s="119" t="str" cm="1">
        <f t="array" ref="AF1228">IF(AE1228="","",INDEX(AG1228:DR1228,_xlfn.XMATCH(AE1228,AG1228:DR1228)+1))</f>
        <v>AA</v>
      </c>
      <c r="AG1228" s="43" t="s">
        <v>6876</v>
      </c>
      <c r="AH1228" s="117">
        <v>45000</v>
      </c>
      <c r="AI1228" s="199" t="s">
        <v>90</v>
      </c>
      <c r="AJ1228" s="43" t="s">
        <v>7027</v>
      </c>
      <c r="AK1228" s="117">
        <v>45015</v>
      </c>
      <c r="AL1228" s="43" t="s">
        <v>92</v>
      </c>
      <c r="AM1228" s="43" t="s">
        <v>7579</v>
      </c>
      <c r="AN1228" s="117">
        <v>45098</v>
      </c>
      <c r="AO1228" s="43" t="s">
        <v>52</v>
      </c>
      <c r="AP1228" s="43" t="s">
        <v>7657</v>
      </c>
      <c r="AQ1228" s="117">
        <v>45111</v>
      </c>
      <c r="AR1228" s="43" t="s">
        <v>113</v>
      </c>
      <c r="AS1228" s="43" t="s">
        <v>7749</v>
      </c>
      <c r="AT1228" s="117">
        <v>45114</v>
      </c>
      <c r="AU1228" s="43" t="s">
        <v>340</v>
      </c>
      <c r="AV1228" s="43" t="s">
        <v>7748</v>
      </c>
      <c r="AW1228" s="117">
        <v>45131</v>
      </c>
      <c r="AX1228" s="43" t="s">
        <v>84</v>
      </c>
      <c r="AY1228" s="43" t="s">
        <v>8034</v>
      </c>
      <c r="AZ1228" s="117">
        <v>45246</v>
      </c>
      <c r="BA1228" s="43" t="s">
        <v>115</v>
      </c>
      <c r="BB1228" s="43" t="s">
        <v>8233</v>
      </c>
      <c r="BC1228" s="117">
        <v>45343</v>
      </c>
      <c r="BD1228" s="43" t="s">
        <v>84</v>
      </c>
      <c r="BE1228" s="43" t="s">
        <v>8367</v>
      </c>
      <c r="BF1228" s="117">
        <v>45415</v>
      </c>
      <c r="BG1228" s="43">
        <v>2</v>
      </c>
      <c r="BI1228" s="117"/>
      <c r="BL1228" s="117"/>
      <c r="BR1228" s="117"/>
      <c r="BX1228" s="117"/>
      <c r="CD1228" s="117"/>
      <c r="CJ1228" s="117"/>
      <c r="CP1228" s="117"/>
      <c r="CV1228" s="117"/>
      <c r="DB1228" s="117"/>
      <c r="DH1228" s="117"/>
      <c r="DN1228" s="117"/>
      <c r="DS1228" s="31" cm="1">
        <f t="array" ref="DS1228">_xlfn.TAKE(_xlfn.CHOOSECOLS(_xlfn.WRAPROWS($AG1228:$DR1228,6),2),1)</f>
        <v>45000</v>
      </c>
      <c r="DT1228" s="31" cm="1">
        <f t="array" ref="DT1228">_xlfn.TAKE(_xlfn._xlws.FILTER(_xlfn.CHOOSECOLS(_xlfn.WRAPROWS($AG1228:$DR1228,6),2),
(_xlfn.CHOOSECOLS(_xlfn.WRAPROWS($AG1228:$DR1228,6),3) = "0") +
(_xlfn.CHOOSECOLS(_xlfn.WRAPROWS($AG1228:$DR1228,6),3) = 0) +
(_xlfn.CHOOSECOLS(_xlfn.WRAPROWS($AG1228:$DR1228,6),3) = "0(CP)")),1)</f>
        <v>45114</v>
      </c>
    </row>
    <row r="1229" spans="1:124" s="43" customFormat="1" x14ac:dyDescent="0.45">
      <c r="A1229" s="29"/>
      <c r="B1229" s="28" t="s">
        <v>59</v>
      </c>
      <c r="C1229" s="29" t="s">
        <v>2499</v>
      </c>
      <c r="D1229" s="28" t="s">
        <v>61</v>
      </c>
      <c r="E1229" s="28" t="s">
        <v>2688</v>
      </c>
      <c r="F1229" s="28" t="s">
        <v>2691</v>
      </c>
      <c r="G1229" s="29"/>
      <c r="H1229" s="30" t="str">
        <f t="shared" si="247"/>
        <v>GUP-CC02-P1UXX-170226</v>
      </c>
      <c r="I1229" s="30" t="s">
        <v>2692</v>
      </c>
      <c r="J1229" s="29" t="s">
        <v>65</v>
      </c>
      <c r="K1229" s="31">
        <v>44999</v>
      </c>
      <c r="L1229" s="31">
        <v>45089</v>
      </c>
      <c r="M1229" s="28" t="s">
        <v>2487</v>
      </c>
      <c r="N1229" s="29" t="s">
        <v>2488</v>
      </c>
      <c r="O1229" s="29" t="s">
        <v>52</v>
      </c>
      <c r="P1229" s="29" t="s">
        <v>53</v>
      </c>
      <c r="Q1229" s="29"/>
      <c r="R1229" s="29"/>
      <c r="S1229" s="29"/>
      <c r="T1229" s="29" t="s">
        <v>67</v>
      </c>
      <c r="U1229" s="33" t="s">
        <v>2099</v>
      </c>
      <c r="V1229" s="34" t="s">
        <v>2489</v>
      </c>
      <c r="W1229" s="34">
        <v>3</v>
      </c>
      <c r="X1229" s="162">
        <v>45838</v>
      </c>
      <c r="Y1229" s="162">
        <v>45840</v>
      </c>
      <c r="Z1229" s="30"/>
      <c r="AA1229" s="119" t="str" cm="1">
        <f t="array" ref="AA1229">IF(AB1229="","",INDEX(AG1229:DR1229,_xlfn.XMATCH(AB1229,AG1229:DR1229)-1))</f>
        <v>DE-GUP-DT-E-24-126</v>
      </c>
      <c r="AB1229" s="120">
        <f>IF(AH1229="", "",MAX(AH1229,AN1229,AT1229,AZ1229,BF1229,BL1229,BR1229,BX1229,CD1229,CJ1229,CP1229,CV1229,DB1229,DH1229,DN1229))</f>
        <v>45415</v>
      </c>
      <c r="AC1229" s="119" cm="1">
        <f t="array" ref="AC1229">IF(AB1229="","",INDEX(AG1229:DR1229,_xlfn.XMATCH(AB1229,AG1229:DR1229)+1))</f>
        <v>2</v>
      </c>
      <c r="AD1229" s="119" t="str" cm="1">
        <f t="array" ref="AD1229">IF(AE1229="","",INDEX(AG1229:DR1229,_xlfn.XMATCH(AE1229,AG1229:DR1229)-1))</f>
        <v>CRS-GUP-DHI-DT-24-017</v>
      </c>
      <c r="AE1229" s="120">
        <f t="shared" si="249"/>
        <v>45343</v>
      </c>
      <c r="AF1229" s="119" t="str" cm="1">
        <f t="array" ref="AF1229">IF(AE1229="","",INDEX(AG1229:DR1229,_xlfn.XMATCH(AE1229,AG1229:DR1229)+1))</f>
        <v>AA</v>
      </c>
      <c r="AG1229" s="43" t="s">
        <v>6876</v>
      </c>
      <c r="AH1229" s="117">
        <v>45000</v>
      </c>
      <c r="AI1229" s="199" t="s">
        <v>90</v>
      </c>
      <c r="AJ1229" s="43" t="s">
        <v>7026</v>
      </c>
      <c r="AK1229" s="117">
        <v>45015</v>
      </c>
      <c r="AL1229" s="43" t="s">
        <v>92</v>
      </c>
      <c r="AM1229" s="43" t="s">
        <v>7579</v>
      </c>
      <c r="AN1229" s="117">
        <v>45098</v>
      </c>
      <c r="AO1229" s="43" t="s">
        <v>52</v>
      </c>
      <c r="AP1229" s="43" t="s">
        <v>7657</v>
      </c>
      <c r="AQ1229" s="117">
        <v>45111</v>
      </c>
      <c r="AR1229" s="43" t="s">
        <v>113</v>
      </c>
      <c r="AS1229" s="43" t="s">
        <v>7749</v>
      </c>
      <c r="AT1229" s="117">
        <v>45114</v>
      </c>
      <c r="AU1229" s="43" t="s">
        <v>340</v>
      </c>
      <c r="AV1229" s="43" t="s">
        <v>7748</v>
      </c>
      <c r="AW1229" s="117">
        <v>45131</v>
      </c>
      <c r="AX1229" s="43" t="s">
        <v>113</v>
      </c>
      <c r="AY1229" s="43" t="s">
        <v>8034</v>
      </c>
      <c r="AZ1229" s="117">
        <v>45246</v>
      </c>
      <c r="BA1229" s="43" t="s">
        <v>115</v>
      </c>
      <c r="BB1229" s="43" t="s">
        <v>8233</v>
      </c>
      <c r="BC1229" s="117">
        <v>45343</v>
      </c>
      <c r="BD1229" s="43" t="s">
        <v>84</v>
      </c>
      <c r="BE1229" s="43" t="s">
        <v>8367</v>
      </c>
      <c r="BF1229" s="117">
        <v>45415</v>
      </c>
      <c r="BG1229" s="43">
        <v>2</v>
      </c>
      <c r="BI1229" s="117"/>
      <c r="BL1229" s="117"/>
      <c r="BR1229" s="117"/>
      <c r="BX1229" s="117"/>
      <c r="CD1229" s="117"/>
      <c r="CJ1229" s="117"/>
      <c r="CP1229" s="117"/>
      <c r="CV1229" s="117"/>
      <c r="DB1229" s="117"/>
      <c r="DH1229" s="117"/>
      <c r="DN1229" s="117"/>
      <c r="DS1229" s="31" cm="1">
        <f t="array" ref="DS1229">_xlfn.TAKE(_xlfn.CHOOSECOLS(_xlfn.WRAPROWS($AG1229:$DR1229,6),2),1)</f>
        <v>45000</v>
      </c>
      <c r="DT1229" s="31" cm="1">
        <f t="array" ref="DT1229">_xlfn.TAKE(_xlfn._xlws.FILTER(_xlfn.CHOOSECOLS(_xlfn.WRAPROWS($AG1229:$DR1229,6),2),
(_xlfn.CHOOSECOLS(_xlfn.WRAPROWS($AG1229:$DR1229,6),3) = "0") +
(_xlfn.CHOOSECOLS(_xlfn.WRAPROWS($AG1229:$DR1229,6),3) = 0) +
(_xlfn.CHOOSECOLS(_xlfn.WRAPROWS($AG1229:$DR1229,6),3) = "0(CP)")),1)</f>
        <v>45114</v>
      </c>
    </row>
    <row r="1230" spans="1:124" s="43" customFormat="1" x14ac:dyDescent="0.45">
      <c r="A1230" s="29"/>
      <c r="B1230" s="28" t="s">
        <v>59</v>
      </c>
      <c r="C1230" s="29" t="s">
        <v>1100</v>
      </c>
      <c r="D1230" s="28" t="s">
        <v>61</v>
      </c>
      <c r="E1230" s="28" t="s">
        <v>354</v>
      </c>
      <c r="F1230" s="28" t="s">
        <v>2693</v>
      </c>
      <c r="G1230" s="29"/>
      <c r="H1230" s="30" t="str">
        <f t="shared" si="247"/>
        <v>GUP-CC07-P1EGB-170232</v>
      </c>
      <c r="I1230" s="30" t="s">
        <v>2694</v>
      </c>
      <c r="J1230" s="29" t="s">
        <v>65</v>
      </c>
      <c r="K1230" s="31">
        <v>44664</v>
      </c>
      <c r="L1230" s="31">
        <v>44754</v>
      </c>
      <c r="M1230" s="28" t="s">
        <v>2487</v>
      </c>
      <c r="N1230" s="29" t="s">
        <v>2488</v>
      </c>
      <c r="O1230" s="29" t="s">
        <v>52</v>
      </c>
      <c r="P1230" s="29" t="s">
        <v>53</v>
      </c>
      <c r="Q1230" s="29"/>
      <c r="R1230" s="29"/>
      <c r="S1230" s="29"/>
      <c r="T1230" s="29" t="s">
        <v>67</v>
      </c>
      <c r="U1230" s="33" t="s">
        <v>358</v>
      </c>
      <c r="V1230" s="34" t="s">
        <v>2489</v>
      </c>
      <c r="W1230" s="34">
        <v>2</v>
      </c>
      <c r="X1230" s="162">
        <v>45838</v>
      </c>
      <c r="Y1230" s="162">
        <v>45840</v>
      </c>
      <c r="Z1230" s="30"/>
      <c r="AA1230" s="119" t="str" cm="1">
        <f t="array" ref="AA1230">IF(AB1230="","",INDEX(AG1230:DR1230,_xlfn.XMATCH(AB1230,AG1230:DR1230)-1))</f>
        <v>DE-GUP-DT-E-23-587</v>
      </c>
      <c r="AB1230" s="120">
        <f t="shared" si="248"/>
        <v>45076</v>
      </c>
      <c r="AC1230" s="119" cm="1">
        <f t="array" ref="AC1230">IF(AB1230="","",INDEX(AG1230:DR1230,_xlfn.XMATCH(AB1230,AG1230:DR1230)+1))</f>
        <v>2</v>
      </c>
      <c r="AD1230" s="119" t="str" cm="1">
        <f t="array" ref="AD1230">IF(AE1230="","",INDEX(AG1230:DR1230,_xlfn.XMATCH(AE1230,AG1230:DR1230)-1))</f>
        <v>CRS-GUP-DHI-DT-23-1995</v>
      </c>
      <c r="AE1230" s="120">
        <f t="shared" si="249"/>
        <v>45090</v>
      </c>
      <c r="AF1230" s="119" t="str" cm="1">
        <f t="array" ref="AF1230">IF(AE1230="","",INDEX(AG1230:DR1230,_xlfn.XMATCH(AE1230,AG1230:DR1230)+1))</f>
        <v>AA</v>
      </c>
      <c r="AG1230" s="43" t="s">
        <v>2695</v>
      </c>
      <c r="AH1230" s="117">
        <v>44484</v>
      </c>
      <c r="AI1230" s="199" t="s">
        <v>106</v>
      </c>
      <c r="AJ1230" s="43" t="s">
        <v>2696</v>
      </c>
      <c r="AK1230" s="117">
        <v>44501</v>
      </c>
      <c r="AL1230" s="43" t="s">
        <v>77</v>
      </c>
      <c r="AM1230" s="43" t="s">
        <v>2697</v>
      </c>
      <c r="AN1230" s="117">
        <v>44536</v>
      </c>
      <c r="AO1230" s="43" t="s">
        <v>75</v>
      </c>
      <c r="AP1230" s="43" t="s">
        <v>2698</v>
      </c>
      <c r="AQ1230" s="117">
        <v>44557</v>
      </c>
      <c r="AR1230" s="43" t="s">
        <v>77</v>
      </c>
      <c r="AS1230" s="43" t="s">
        <v>2699</v>
      </c>
      <c r="AT1230" s="117">
        <v>44701</v>
      </c>
      <c r="AU1230" s="43" t="s">
        <v>337</v>
      </c>
      <c r="AV1230" s="43" t="s">
        <v>2700</v>
      </c>
      <c r="AW1230" s="117">
        <v>44721</v>
      </c>
      <c r="AX1230" s="43" t="s">
        <v>92</v>
      </c>
      <c r="AY1230" s="43" t="s">
        <v>2701</v>
      </c>
      <c r="AZ1230" s="117">
        <v>44743</v>
      </c>
      <c r="BA1230" s="43" t="s">
        <v>82</v>
      </c>
      <c r="BB1230" s="43" t="s">
        <v>2702</v>
      </c>
      <c r="BC1230" s="117">
        <v>44754</v>
      </c>
      <c r="BD1230" s="43" t="s">
        <v>113</v>
      </c>
      <c r="BE1230" s="43" t="s">
        <v>2703</v>
      </c>
      <c r="BF1230" s="117">
        <v>44757</v>
      </c>
      <c r="BG1230" s="43" t="s">
        <v>340</v>
      </c>
      <c r="BH1230" s="43" t="s">
        <v>2704</v>
      </c>
      <c r="BI1230" s="117">
        <v>44781</v>
      </c>
      <c r="BJ1230" s="43" t="s">
        <v>113</v>
      </c>
      <c r="BK1230" s="43" t="s">
        <v>5444</v>
      </c>
      <c r="BL1230" s="117">
        <v>44882</v>
      </c>
      <c r="BM1230" s="43" t="s">
        <v>340</v>
      </c>
      <c r="BN1230" s="43" t="s">
        <v>5701</v>
      </c>
      <c r="BO1230" s="117">
        <v>44898</v>
      </c>
      <c r="BP1230" s="43" t="s">
        <v>84</v>
      </c>
      <c r="BQ1230" s="43" t="s">
        <v>7464</v>
      </c>
      <c r="BR1230" s="117">
        <v>45076</v>
      </c>
      <c r="BS1230" s="43">
        <v>2</v>
      </c>
      <c r="BT1230" s="43" t="s">
        <v>7534</v>
      </c>
      <c r="BU1230" s="117">
        <v>45090</v>
      </c>
      <c r="BV1230" s="43" t="s">
        <v>84</v>
      </c>
      <c r="BX1230" s="117"/>
      <c r="CD1230" s="117"/>
      <c r="CJ1230" s="117"/>
      <c r="CP1230" s="117"/>
      <c r="CV1230" s="117"/>
      <c r="DB1230" s="117"/>
      <c r="DH1230" s="117"/>
      <c r="DN1230" s="117"/>
      <c r="DS1230" s="31" cm="1">
        <f t="array" ref="DS1230">_xlfn.TAKE(_xlfn.CHOOSECOLS(_xlfn.WRAPROWS($AG1230:$DR1230,6),2),1)</f>
        <v>44484</v>
      </c>
      <c r="DT1230" s="31" cm="1">
        <f t="array" ref="DT1230">_xlfn.TAKE(_xlfn._xlws.FILTER(_xlfn.CHOOSECOLS(_xlfn.WRAPROWS($AG1230:$DR1230,6),2),
(_xlfn.CHOOSECOLS(_xlfn.WRAPROWS($AG1230:$DR1230,6),3) = "0") +
(_xlfn.CHOOSECOLS(_xlfn.WRAPROWS($AG1230:$DR1230,6),3) = 0) +
(_xlfn.CHOOSECOLS(_xlfn.WRAPROWS($AG1230:$DR1230,6),3) = "0(CP)")),1)</f>
        <v>44757</v>
      </c>
    </row>
    <row r="1231" spans="1:124" s="43" customFormat="1" x14ac:dyDescent="0.45">
      <c r="A1231" s="29"/>
      <c r="B1231" s="28" t="s">
        <v>59</v>
      </c>
      <c r="C1231" s="29" t="s">
        <v>2499</v>
      </c>
      <c r="D1231" s="28" t="s">
        <v>61</v>
      </c>
      <c r="E1231" s="28" t="s">
        <v>354</v>
      </c>
      <c r="F1231" s="28" t="s">
        <v>2705</v>
      </c>
      <c r="G1231" s="29"/>
      <c r="H1231" s="30" t="str">
        <f t="shared" si="247"/>
        <v>GUP-CC02-P1EGB-170234</v>
      </c>
      <c r="I1231" s="30" t="s">
        <v>2706</v>
      </c>
      <c r="J1231" s="29" t="s">
        <v>65</v>
      </c>
      <c r="K1231" s="31">
        <v>44664</v>
      </c>
      <c r="L1231" s="31">
        <v>44754</v>
      </c>
      <c r="M1231" s="28" t="s">
        <v>2487</v>
      </c>
      <c r="N1231" s="29" t="s">
        <v>2488</v>
      </c>
      <c r="O1231" s="29" t="s">
        <v>52</v>
      </c>
      <c r="P1231" s="29" t="s">
        <v>53</v>
      </c>
      <c r="Q1231" s="29"/>
      <c r="R1231" s="29"/>
      <c r="S1231" s="29"/>
      <c r="T1231" s="29" t="s">
        <v>67</v>
      </c>
      <c r="U1231" s="33" t="s">
        <v>358</v>
      </c>
      <c r="V1231" s="34" t="s">
        <v>2489</v>
      </c>
      <c r="W1231" s="34">
        <v>3</v>
      </c>
      <c r="X1231" s="162">
        <v>45838</v>
      </c>
      <c r="Y1231" s="162">
        <v>45840</v>
      </c>
      <c r="Z1231" s="30"/>
      <c r="AA1231" s="119" t="str" cm="1">
        <f t="array" ref="AA1231">IF(AB1231="","",INDEX(AG1231:DR1231,_xlfn.XMATCH(AB1231,AG1231:DR1231)-1))</f>
        <v>DE-GUP-DT-E-24-025</v>
      </c>
      <c r="AB1231" s="120">
        <f t="shared" si="248"/>
        <v>45316</v>
      </c>
      <c r="AC1231" s="119" cm="1">
        <f t="array" ref="AC1231">IF(AB1231="","",INDEX(AG1231:DR1231,_xlfn.XMATCH(AB1231,AG1231:DR1231)+1))</f>
        <v>5</v>
      </c>
      <c r="AD1231" s="119" t="str" cm="1">
        <f t="array" ref="AD1231">IF(AE1231="","",INDEX(AG1231:DR1231,_xlfn.XMATCH(AE1231,AG1231:DR1231)-1))</f>
        <v>CRS-GUP-DHI-DT-23-1995</v>
      </c>
      <c r="AE1231" s="120">
        <f t="shared" si="249"/>
        <v>45090</v>
      </c>
      <c r="AF1231" s="119" t="str" cm="1">
        <f t="array" ref="AF1231">IF(AE1231="","",INDEX(AG1231:DR1231,_xlfn.XMATCH(AE1231,AG1231:DR1231)+1))</f>
        <v>AA</v>
      </c>
      <c r="AG1231" s="43" t="s">
        <v>2695</v>
      </c>
      <c r="AH1231" s="117">
        <v>44484</v>
      </c>
      <c r="AI1231" s="199" t="s">
        <v>106</v>
      </c>
      <c r="AJ1231" s="43" t="s">
        <v>2696</v>
      </c>
      <c r="AK1231" s="117">
        <v>44501</v>
      </c>
      <c r="AL1231" s="43" t="s">
        <v>77</v>
      </c>
      <c r="AM1231" s="43" t="s">
        <v>2697</v>
      </c>
      <c r="AN1231" s="117">
        <v>44536</v>
      </c>
      <c r="AO1231" s="43" t="s">
        <v>75</v>
      </c>
      <c r="AP1231" s="43" t="s">
        <v>2698</v>
      </c>
      <c r="AQ1231" s="117">
        <v>44557</v>
      </c>
      <c r="AR1231" s="43" t="s">
        <v>77</v>
      </c>
      <c r="AS1231" s="43" t="s">
        <v>2707</v>
      </c>
      <c r="AT1231" s="117">
        <v>44589</v>
      </c>
      <c r="AU1231" s="43" t="s">
        <v>79</v>
      </c>
      <c r="AV1231" s="43" t="s">
        <v>2708</v>
      </c>
      <c r="AW1231" s="117">
        <v>44612</v>
      </c>
      <c r="AX1231" s="43" t="s">
        <v>77</v>
      </c>
      <c r="AY1231" s="43" t="s">
        <v>2699</v>
      </c>
      <c r="AZ1231" s="117">
        <v>44701</v>
      </c>
      <c r="BA1231" s="43" t="s">
        <v>82</v>
      </c>
      <c r="BB1231" s="43" t="s">
        <v>2700</v>
      </c>
      <c r="BC1231" s="117">
        <v>44721</v>
      </c>
      <c r="BD1231" s="43" t="s">
        <v>92</v>
      </c>
      <c r="BE1231" s="43" t="s">
        <v>2701</v>
      </c>
      <c r="BF1231" s="117">
        <v>44743</v>
      </c>
      <c r="BG1231" s="43" t="s">
        <v>418</v>
      </c>
      <c r="BH1231" s="43" t="s">
        <v>2702</v>
      </c>
      <c r="BI1231" s="117">
        <v>44754</v>
      </c>
      <c r="BJ1231" s="43" t="s">
        <v>113</v>
      </c>
      <c r="BK1231" s="43" t="s">
        <v>2703</v>
      </c>
      <c r="BL1231" s="117">
        <v>44757</v>
      </c>
      <c r="BM1231" s="43" t="s">
        <v>340</v>
      </c>
      <c r="BN1231" s="43" t="s">
        <v>2704</v>
      </c>
      <c r="BO1231" s="117">
        <v>44781</v>
      </c>
      <c r="BP1231" s="43" t="s">
        <v>113</v>
      </c>
      <c r="BQ1231" s="43" t="s">
        <v>5444</v>
      </c>
      <c r="BR1231" s="117">
        <v>44882</v>
      </c>
      <c r="BS1231" s="43" t="s">
        <v>115</v>
      </c>
      <c r="BT1231" s="43" t="s">
        <v>5701</v>
      </c>
      <c r="BU1231" s="117">
        <v>44898</v>
      </c>
      <c r="BV1231" s="43" t="s">
        <v>84</v>
      </c>
      <c r="BW1231" s="43" t="s">
        <v>6733</v>
      </c>
      <c r="BX1231" s="117">
        <v>44992</v>
      </c>
      <c r="BY1231" s="43" t="s">
        <v>5597</v>
      </c>
      <c r="BZ1231" s="43" t="s">
        <v>5332</v>
      </c>
      <c r="CA1231" s="117">
        <v>45075</v>
      </c>
      <c r="CB1231" s="43" t="s">
        <v>7231</v>
      </c>
      <c r="CC1231" s="43" t="s">
        <v>7464</v>
      </c>
      <c r="CD1231" s="117">
        <v>45076</v>
      </c>
      <c r="CE1231" s="43">
        <v>3</v>
      </c>
      <c r="CF1231" s="43" t="s">
        <v>7534</v>
      </c>
      <c r="CG1231" s="117">
        <v>45090</v>
      </c>
      <c r="CH1231" s="43" t="s">
        <v>84</v>
      </c>
      <c r="CI1231" s="43" t="s">
        <v>7907</v>
      </c>
      <c r="CJ1231" s="117">
        <v>45188</v>
      </c>
      <c r="CK1231" s="43">
        <v>4</v>
      </c>
      <c r="CL1231" s="43" t="s">
        <v>5332</v>
      </c>
      <c r="CM1231" s="117">
        <v>45075</v>
      </c>
      <c r="CN1231" s="43" t="s">
        <v>7231</v>
      </c>
      <c r="CO1231" s="43" t="s">
        <v>8190</v>
      </c>
      <c r="CP1231" s="117">
        <v>45316</v>
      </c>
      <c r="CQ1231" s="43">
        <v>5</v>
      </c>
      <c r="CV1231" s="117"/>
      <c r="DB1231" s="117"/>
      <c r="DH1231" s="117"/>
      <c r="DN1231" s="117"/>
      <c r="DS1231" s="31" cm="1">
        <f t="array" ref="DS1231">_xlfn.TAKE(_xlfn.CHOOSECOLS(_xlfn.WRAPROWS($AG1231:$DR1231,6),2),1)</f>
        <v>44484</v>
      </c>
      <c r="DT1231" s="31" cm="1">
        <f t="array" ref="DT1231">_xlfn.TAKE(_xlfn._xlws.FILTER(_xlfn.CHOOSECOLS(_xlfn.WRAPROWS($AG1231:$DR1231,6),2),
(_xlfn.CHOOSECOLS(_xlfn.WRAPROWS($AG1231:$DR1231,6),3) = "0") +
(_xlfn.CHOOSECOLS(_xlfn.WRAPROWS($AG1231:$DR1231,6),3) = 0) +
(_xlfn.CHOOSECOLS(_xlfn.WRAPROWS($AG1231:$DR1231,6),3) = "0(CP)")),1)</f>
        <v>44757</v>
      </c>
    </row>
    <row r="1232" spans="1:124" s="43" customFormat="1" x14ac:dyDescent="0.45">
      <c r="A1232" s="29"/>
      <c r="B1232" s="28" t="s">
        <v>59</v>
      </c>
      <c r="C1232" s="29" t="s">
        <v>2517</v>
      </c>
      <c r="D1232" s="28" t="s">
        <v>61</v>
      </c>
      <c r="E1232" s="28" t="s">
        <v>354</v>
      </c>
      <c r="F1232" s="28" t="s">
        <v>2709</v>
      </c>
      <c r="G1232" s="29"/>
      <c r="H1232" s="30" t="str">
        <f t="shared" si="247"/>
        <v>GUP-CC04-P1EGB-170236</v>
      </c>
      <c r="I1232" s="30" t="s">
        <v>2710</v>
      </c>
      <c r="J1232" s="29" t="s">
        <v>542</v>
      </c>
      <c r="K1232" s="31">
        <v>44664</v>
      </c>
      <c r="L1232" s="31"/>
      <c r="M1232" s="28" t="s">
        <v>2487</v>
      </c>
      <c r="N1232" s="29" t="s">
        <v>2488</v>
      </c>
      <c r="O1232" s="29" t="s">
        <v>52</v>
      </c>
      <c r="P1232" s="29" t="s">
        <v>53</v>
      </c>
      <c r="Q1232" s="29"/>
      <c r="R1232" s="29"/>
      <c r="S1232" s="29"/>
      <c r="T1232" s="29" t="s">
        <v>67</v>
      </c>
      <c r="U1232" s="33" t="s">
        <v>358</v>
      </c>
      <c r="V1232" s="34" t="s">
        <v>2489</v>
      </c>
      <c r="W1232" s="34">
        <v>3</v>
      </c>
      <c r="X1232" s="162">
        <v>45838</v>
      </c>
      <c r="Y1232" s="162">
        <v>45840</v>
      </c>
      <c r="Z1232" s="30"/>
      <c r="AA1232" s="119" t="str" cm="1">
        <f t="array" ref="AA1232">IF(AB1232="","",INDEX(AG1232:DR1232,_xlfn.XMATCH(AB1232,AG1232:DR1232)-1))</f>
        <v>DE-GUP-DT-E-23-817</v>
      </c>
      <c r="AB1232" s="120">
        <f t="shared" si="248"/>
        <v>45188</v>
      </c>
      <c r="AC1232" s="119" cm="1">
        <f t="array" ref="AC1232">IF(AB1232="","",INDEX(AG1232:DR1232,_xlfn.XMATCH(AB1232,AG1232:DR1232)+1))</f>
        <v>8</v>
      </c>
      <c r="AD1232" s="119" t="str" cm="1">
        <f t="array" ref="AD1232">IF(AE1232="","",INDEX(AG1232:DR1232,_xlfn.XMATCH(AE1232,AG1232:DR1232)-1))</f>
        <v>CRS-GUP-DHI-DT-23-1995</v>
      </c>
      <c r="AE1232" s="120">
        <f t="shared" si="249"/>
        <v>45090</v>
      </c>
      <c r="AF1232" s="119" t="str" cm="1">
        <f t="array" ref="AF1232">IF(AE1232="","",INDEX(AG1232:DR1232,_xlfn.XMATCH(AE1232,AG1232:DR1232)+1))</f>
        <v>NC</v>
      </c>
      <c r="AG1232" s="43" t="s">
        <v>2695</v>
      </c>
      <c r="AH1232" s="117">
        <v>44484</v>
      </c>
      <c r="AI1232" s="199" t="s">
        <v>71</v>
      </c>
      <c r="AJ1232" s="43" t="s">
        <v>2696</v>
      </c>
      <c r="AK1232" s="117">
        <v>44501</v>
      </c>
      <c r="AL1232" s="43" t="s">
        <v>92</v>
      </c>
      <c r="AM1232" s="43" t="s">
        <v>2697</v>
      </c>
      <c r="AN1232" s="117">
        <v>44536</v>
      </c>
      <c r="AO1232" s="43" t="s">
        <v>369</v>
      </c>
      <c r="AP1232" s="43" t="s">
        <v>2698</v>
      </c>
      <c r="AQ1232" s="117">
        <v>44557</v>
      </c>
      <c r="AR1232" s="43" t="s">
        <v>73</v>
      </c>
      <c r="AS1232" s="43" t="s">
        <v>2707</v>
      </c>
      <c r="AT1232" s="117">
        <v>44589</v>
      </c>
      <c r="AU1232" s="43" t="s">
        <v>371</v>
      </c>
      <c r="AV1232" s="43" t="s">
        <v>2708</v>
      </c>
      <c r="AW1232" s="117">
        <v>44612</v>
      </c>
      <c r="AX1232" s="43" t="s">
        <v>370</v>
      </c>
      <c r="AY1232" s="43" t="s">
        <v>2699</v>
      </c>
      <c r="AZ1232" s="117">
        <v>44701</v>
      </c>
      <c r="BA1232" s="43">
        <v>3</v>
      </c>
      <c r="BB1232" s="43" t="s">
        <v>2700</v>
      </c>
      <c r="BC1232" s="117">
        <v>44721</v>
      </c>
      <c r="BD1232" s="43" t="s">
        <v>92</v>
      </c>
      <c r="BE1232" s="43" t="s">
        <v>2701</v>
      </c>
      <c r="BF1232" s="117">
        <v>44743</v>
      </c>
      <c r="BG1232" s="43">
        <v>4</v>
      </c>
      <c r="BH1232" s="43" t="s">
        <v>2702</v>
      </c>
      <c r="BI1232" s="117">
        <v>44754</v>
      </c>
      <c r="BJ1232" s="43" t="s">
        <v>73</v>
      </c>
      <c r="BK1232" s="43" t="s">
        <v>5444</v>
      </c>
      <c r="BL1232" s="117">
        <v>44882</v>
      </c>
      <c r="BM1232" s="43">
        <v>5</v>
      </c>
      <c r="BN1232" s="43" t="s">
        <v>5701</v>
      </c>
      <c r="BO1232" s="117">
        <v>44898</v>
      </c>
      <c r="BP1232" s="43" t="s">
        <v>73</v>
      </c>
      <c r="BQ1232" s="43" t="s">
        <v>6734</v>
      </c>
      <c r="BR1232" s="117">
        <v>44992</v>
      </c>
      <c r="BS1232" s="43">
        <v>6</v>
      </c>
      <c r="BT1232" s="43" t="s">
        <v>6913</v>
      </c>
      <c r="BU1232" s="117">
        <v>45003</v>
      </c>
      <c r="BV1232" s="43" t="s">
        <v>73</v>
      </c>
      <c r="BW1232" s="43" t="s">
        <v>7464</v>
      </c>
      <c r="BX1232" s="117">
        <v>45076</v>
      </c>
      <c r="BY1232" s="43">
        <v>7</v>
      </c>
      <c r="BZ1232" s="43" t="s">
        <v>7534</v>
      </c>
      <c r="CA1232" s="117">
        <v>45090</v>
      </c>
      <c r="CB1232" s="43" t="s">
        <v>73</v>
      </c>
      <c r="CC1232" s="43" t="s">
        <v>7907</v>
      </c>
      <c r="CD1232" s="117">
        <v>45188</v>
      </c>
      <c r="CE1232" s="43">
        <v>8</v>
      </c>
      <c r="CJ1232" s="117"/>
      <c r="CP1232" s="117"/>
      <c r="CV1232" s="117"/>
      <c r="DB1232" s="117"/>
      <c r="DH1232" s="117"/>
      <c r="DN1232" s="117"/>
      <c r="DS1232" s="31" cm="1">
        <f t="array" ref="DS1232">_xlfn.TAKE(_xlfn.CHOOSECOLS(_xlfn.WRAPROWS($AG1232:$DR1232,6),2),1)</f>
        <v>44484</v>
      </c>
      <c r="DT1232" s="31" cm="1">
        <f t="array" ref="DT1232">_xlfn.TAKE(_xlfn._xlws.FILTER(_xlfn.CHOOSECOLS(_xlfn.WRAPROWS($AG1232:$DR1232,6),2),
(_xlfn.CHOOSECOLS(_xlfn.WRAPROWS($AG1232:$DR1232,6),3) = "0") +
(_xlfn.CHOOSECOLS(_xlfn.WRAPROWS($AG1232:$DR1232,6),3) = 0) +
(_xlfn.CHOOSECOLS(_xlfn.WRAPROWS($AG1232:$DR1232,6),3) = "0(CP)")),1)</f>
        <v>44484</v>
      </c>
    </row>
    <row r="1233" spans="1:124" s="43" customFormat="1" x14ac:dyDescent="0.45">
      <c r="A1233" s="29"/>
      <c r="B1233" s="28" t="s">
        <v>59</v>
      </c>
      <c r="C1233" s="29" t="s">
        <v>2520</v>
      </c>
      <c r="D1233" s="28" t="s">
        <v>61</v>
      </c>
      <c r="E1233" s="28" t="s">
        <v>354</v>
      </c>
      <c r="F1233" s="28" t="s">
        <v>2711</v>
      </c>
      <c r="G1233" s="29"/>
      <c r="H1233" s="30" t="str">
        <f t="shared" si="247"/>
        <v>GUP-CC03-P1EGB-170238</v>
      </c>
      <c r="I1233" s="30" t="s">
        <v>2712</v>
      </c>
      <c r="J1233" s="29" t="s">
        <v>542</v>
      </c>
      <c r="K1233" s="31">
        <v>44664</v>
      </c>
      <c r="L1233" s="31"/>
      <c r="M1233" s="28" t="s">
        <v>2487</v>
      </c>
      <c r="N1233" s="29" t="s">
        <v>2488</v>
      </c>
      <c r="O1233" s="29" t="s">
        <v>52</v>
      </c>
      <c r="P1233" s="29" t="s">
        <v>53</v>
      </c>
      <c r="Q1233" s="29"/>
      <c r="R1233" s="29"/>
      <c r="S1233" s="29"/>
      <c r="T1233" s="29" t="s">
        <v>67</v>
      </c>
      <c r="U1233" s="33" t="s">
        <v>358</v>
      </c>
      <c r="V1233" s="34" t="s">
        <v>2489</v>
      </c>
      <c r="W1233" s="34">
        <v>3</v>
      </c>
      <c r="X1233" s="162">
        <v>45838</v>
      </c>
      <c r="Y1233" s="162">
        <v>45840</v>
      </c>
      <c r="Z1233" s="30"/>
      <c r="AA1233" s="119" t="str" cm="1">
        <f t="array" ref="AA1233">IF(AB1233="","",INDEX(AG1233:DR1233,_xlfn.XMATCH(AB1233,AG1233:DR1233)-1))</f>
        <v>DE-GUP-DT-E-23-587</v>
      </c>
      <c r="AB1233" s="120">
        <f t="shared" si="248"/>
        <v>45076</v>
      </c>
      <c r="AC1233" s="119" cm="1">
        <f t="array" ref="AC1233">IF(AB1233="","",INDEX(AG1233:DR1233,_xlfn.XMATCH(AB1233,AG1233:DR1233)+1))</f>
        <v>6</v>
      </c>
      <c r="AD1233" s="119" t="str" cm="1">
        <f t="array" ref="AD1233">IF(AE1233="","",INDEX(AG1233:DR1233,_xlfn.XMATCH(AE1233,AG1233:DR1233)-1))</f>
        <v>CRS-GUP-DHI-DT-23-1995</v>
      </c>
      <c r="AE1233" s="120">
        <f t="shared" si="249"/>
        <v>45090</v>
      </c>
      <c r="AF1233" s="119" t="str" cm="1">
        <f t="array" ref="AF1233">IF(AE1233="","",INDEX(AG1233:DR1233,_xlfn.XMATCH(AE1233,AG1233:DR1233)+1))</f>
        <v>NC</v>
      </c>
      <c r="AG1233" s="43" t="s">
        <v>2695</v>
      </c>
      <c r="AH1233" s="117">
        <v>44484</v>
      </c>
      <c r="AI1233" s="199" t="s">
        <v>71</v>
      </c>
      <c r="AJ1233" s="43" t="s">
        <v>2696</v>
      </c>
      <c r="AK1233" s="117">
        <v>44501</v>
      </c>
      <c r="AL1233" s="43" t="s">
        <v>92</v>
      </c>
      <c r="AM1233" s="43" t="s">
        <v>2697</v>
      </c>
      <c r="AN1233" s="117">
        <v>44536</v>
      </c>
      <c r="AO1233" s="43" t="s">
        <v>369</v>
      </c>
      <c r="AP1233" s="43" t="s">
        <v>2698</v>
      </c>
      <c r="AQ1233" s="117">
        <v>44557</v>
      </c>
      <c r="AR1233" s="43" t="s">
        <v>73</v>
      </c>
      <c r="AS1233" s="43" t="s">
        <v>2707</v>
      </c>
      <c r="AT1233" s="117">
        <v>44589</v>
      </c>
      <c r="AU1233" s="43" t="s">
        <v>371</v>
      </c>
      <c r="AV1233" s="43" t="s">
        <v>2708</v>
      </c>
      <c r="AW1233" s="117">
        <v>44612</v>
      </c>
      <c r="AX1233" s="43" t="s">
        <v>370</v>
      </c>
      <c r="AY1233" s="43" t="s">
        <v>2699</v>
      </c>
      <c r="AZ1233" s="117">
        <v>44701</v>
      </c>
      <c r="BA1233" s="43">
        <v>3</v>
      </c>
      <c r="BB1233" s="43" t="s">
        <v>2700</v>
      </c>
      <c r="BC1233" s="117">
        <v>44721</v>
      </c>
      <c r="BD1233" s="43" t="s">
        <v>92</v>
      </c>
      <c r="BE1233" s="43" t="s">
        <v>2701</v>
      </c>
      <c r="BF1233" s="117">
        <v>44743</v>
      </c>
      <c r="BG1233" s="43">
        <v>4</v>
      </c>
      <c r="BH1233" s="43" t="s">
        <v>2702</v>
      </c>
      <c r="BI1233" s="117">
        <v>44754</v>
      </c>
      <c r="BJ1233" s="43" t="s">
        <v>73</v>
      </c>
      <c r="BK1233" s="43" t="s">
        <v>5444</v>
      </c>
      <c r="BL1233" s="117">
        <v>44882</v>
      </c>
      <c r="BM1233" s="43">
        <v>5</v>
      </c>
      <c r="BN1233" s="43" t="s">
        <v>5701</v>
      </c>
      <c r="BO1233" s="117">
        <v>44898</v>
      </c>
      <c r="BP1233" s="43" t="s">
        <v>73</v>
      </c>
      <c r="BQ1233" s="43" t="s">
        <v>7464</v>
      </c>
      <c r="BR1233" s="117">
        <v>45076</v>
      </c>
      <c r="BS1233" s="43">
        <v>6</v>
      </c>
      <c r="BT1233" s="43" t="s">
        <v>7534</v>
      </c>
      <c r="BU1233" s="117">
        <v>45090</v>
      </c>
      <c r="BV1233" s="43" t="s">
        <v>73</v>
      </c>
      <c r="BX1233" s="117"/>
      <c r="CD1233" s="117"/>
      <c r="CJ1233" s="117"/>
      <c r="CP1233" s="117"/>
      <c r="CV1233" s="117"/>
      <c r="DB1233" s="117"/>
      <c r="DH1233" s="117"/>
      <c r="DN1233" s="117"/>
      <c r="DS1233" s="31" cm="1">
        <f t="array" ref="DS1233">_xlfn.TAKE(_xlfn.CHOOSECOLS(_xlfn.WRAPROWS($AG1233:$DR1233,6),2),1)</f>
        <v>44484</v>
      </c>
      <c r="DT1233" s="31" cm="1">
        <f t="array" ref="DT1233">_xlfn.TAKE(_xlfn._xlws.FILTER(_xlfn.CHOOSECOLS(_xlfn.WRAPROWS($AG1233:$DR1233,6),2),
(_xlfn.CHOOSECOLS(_xlfn.WRAPROWS($AG1233:$DR1233,6),3) = "0") +
(_xlfn.CHOOSECOLS(_xlfn.WRAPROWS($AG1233:$DR1233,6),3) = 0) +
(_xlfn.CHOOSECOLS(_xlfn.WRAPROWS($AG1233:$DR1233,6),3) = "0(CP)")),1)</f>
        <v>44484</v>
      </c>
    </row>
    <row r="1234" spans="1:124" s="43" customFormat="1" x14ac:dyDescent="0.45">
      <c r="A1234" s="29"/>
      <c r="B1234" s="28" t="s">
        <v>59</v>
      </c>
      <c r="C1234" s="29" t="s">
        <v>1100</v>
      </c>
      <c r="D1234" s="28" t="s">
        <v>61</v>
      </c>
      <c r="E1234" s="28" t="s">
        <v>392</v>
      </c>
      <c r="F1234" s="28" t="s">
        <v>2713</v>
      </c>
      <c r="G1234" s="29"/>
      <c r="H1234" s="30" t="str">
        <f t="shared" si="247"/>
        <v>GUP-CC07-P1LAA-170240</v>
      </c>
      <c r="I1234" s="30" t="s">
        <v>2714</v>
      </c>
      <c r="J1234" s="29" t="s">
        <v>65</v>
      </c>
      <c r="K1234" s="31">
        <v>44801</v>
      </c>
      <c r="L1234" s="31">
        <v>44891</v>
      </c>
      <c r="M1234" s="28" t="s">
        <v>2487</v>
      </c>
      <c r="N1234" s="29" t="s">
        <v>2488</v>
      </c>
      <c r="O1234" s="29" t="s">
        <v>52</v>
      </c>
      <c r="P1234" s="29" t="s">
        <v>53</v>
      </c>
      <c r="Q1234" s="29"/>
      <c r="R1234" s="29"/>
      <c r="S1234" s="29"/>
      <c r="T1234" s="29" t="s">
        <v>67</v>
      </c>
      <c r="U1234" s="33" t="s">
        <v>394</v>
      </c>
      <c r="V1234" s="34" t="s">
        <v>2489</v>
      </c>
      <c r="W1234" s="34">
        <v>2</v>
      </c>
      <c r="X1234" s="162">
        <v>45838</v>
      </c>
      <c r="Y1234" s="162">
        <v>45840</v>
      </c>
      <c r="Z1234" s="30"/>
      <c r="AA1234" s="119" t="str" cm="1">
        <f t="array" ref="AA1234">IF(AB1234="","",INDEX(AG1234:DR1234,_xlfn.XMATCH(AB1234,AG1234:DR1234)-1))</f>
        <v>DE-GUP-DT-E-23-334</v>
      </c>
      <c r="AB1234" s="120">
        <f t="shared" si="248"/>
        <v>45006</v>
      </c>
      <c r="AC1234" s="119" cm="1">
        <f t="array" ref="AC1234">IF(AB1234="","",INDEX(AG1234:DR1234,_xlfn.XMATCH(AB1234,AG1234:DR1234)+1))</f>
        <v>2</v>
      </c>
      <c r="AD1234" s="119" t="str" cm="1">
        <f t="array" ref="AD1234">IF(AE1234="","",INDEX(AG1234:DR1234,_xlfn.XMATCH(AE1234,AG1234:DR1234)-1))</f>
        <v>CRS-GUP-DHI-DT-23-1807</v>
      </c>
      <c r="AE1234" s="120">
        <f t="shared" si="249"/>
        <v>45020</v>
      </c>
      <c r="AF1234" s="119" t="str" cm="1">
        <f t="array" ref="AF1234">IF(AE1234="","",INDEX(AG1234:DR1234,_xlfn.XMATCH(AE1234,AG1234:DR1234)+1))</f>
        <v>AA</v>
      </c>
      <c r="AG1234" s="43" t="s">
        <v>2715</v>
      </c>
      <c r="AH1234" s="117">
        <v>44749</v>
      </c>
      <c r="AI1234" s="199" t="s">
        <v>90</v>
      </c>
      <c r="AJ1234" s="43" t="s">
        <v>2716</v>
      </c>
      <c r="AK1234" s="117">
        <v>44775</v>
      </c>
      <c r="AL1234" s="43" t="s">
        <v>92</v>
      </c>
      <c r="AM1234" s="43" t="s">
        <v>2717</v>
      </c>
      <c r="AN1234" s="117">
        <v>44799</v>
      </c>
      <c r="AO1234" s="43" t="s">
        <v>52</v>
      </c>
      <c r="AP1234" s="43" t="s">
        <v>2718</v>
      </c>
      <c r="AQ1234" s="117">
        <v>44819</v>
      </c>
      <c r="AR1234" s="43" t="s">
        <v>113</v>
      </c>
      <c r="AS1234" s="43" t="s">
        <v>2719</v>
      </c>
      <c r="AT1234" s="117">
        <v>44838</v>
      </c>
      <c r="AU1234" s="43" t="s">
        <v>340</v>
      </c>
      <c r="AV1234" s="43" t="s">
        <v>5140</v>
      </c>
      <c r="AW1234" s="117">
        <v>44853</v>
      </c>
      <c r="AX1234" s="43" t="s">
        <v>113</v>
      </c>
      <c r="AY1234" s="43" t="s">
        <v>6139</v>
      </c>
      <c r="AZ1234" s="117">
        <v>44935</v>
      </c>
      <c r="BA1234" s="43" t="s">
        <v>115</v>
      </c>
      <c r="BB1234" s="43" t="s">
        <v>6316</v>
      </c>
      <c r="BC1234" s="117">
        <v>44957</v>
      </c>
      <c r="BD1234" s="43" t="s">
        <v>84</v>
      </c>
      <c r="BE1234" s="43" t="s">
        <v>6922</v>
      </c>
      <c r="BF1234" s="117">
        <v>45006</v>
      </c>
      <c r="BG1234" s="43">
        <v>2</v>
      </c>
      <c r="BH1234" s="43" t="s">
        <v>7093</v>
      </c>
      <c r="BI1234" s="117">
        <v>45020</v>
      </c>
      <c r="BJ1234" s="43" t="s">
        <v>84</v>
      </c>
      <c r="BL1234" s="117"/>
      <c r="BR1234" s="117"/>
      <c r="BX1234" s="117"/>
      <c r="CD1234" s="117"/>
      <c r="CJ1234" s="117"/>
      <c r="CP1234" s="117"/>
      <c r="CV1234" s="117"/>
      <c r="DB1234" s="117"/>
      <c r="DH1234" s="117"/>
      <c r="DN1234" s="117"/>
      <c r="DS1234" s="31" cm="1">
        <f t="array" ref="DS1234">_xlfn.TAKE(_xlfn.CHOOSECOLS(_xlfn.WRAPROWS($AG1234:$DR1234,6),2),1)</f>
        <v>44749</v>
      </c>
      <c r="DT1234" s="31" cm="1">
        <f t="array" ref="DT1234">_xlfn.TAKE(_xlfn._xlws.FILTER(_xlfn.CHOOSECOLS(_xlfn.WRAPROWS($AG1234:$DR1234,6),2),
(_xlfn.CHOOSECOLS(_xlfn.WRAPROWS($AG1234:$DR1234,6),3) = "0") +
(_xlfn.CHOOSECOLS(_xlfn.WRAPROWS($AG1234:$DR1234,6),3) = 0) +
(_xlfn.CHOOSECOLS(_xlfn.WRAPROWS($AG1234:$DR1234,6),3) = "0(CP)")),1)</f>
        <v>44838</v>
      </c>
    </row>
    <row r="1235" spans="1:124" s="43" customFormat="1" x14ac:dyDescent="0.45">
      <c r="A1235" s="29"/>
      <c r="B1235" s="28" t="s">
        <v>59</v>
      </c>
      <c r="C1235" s="29" t="s">
        <v>2499</v>
      </c>
      <c r="D1235" s="28" t="s">
        <v>61</v>
      </c>
      <c r="E1235" s="28" t="s">
        <v>392</v>
      </c>
      <c r="F1235" s="28" t="s">
        <v>2720</v>
      </c>
      <c r="G1235" s="29"/>
      <c r="H1235" s="30" t="str">
        <f t="shared" si="247"/>
        <v>GUP-CC02-P1LAA-170242</v>
      </c>
      <c r="I1235" s="30" t="s">
        <v>2721</v>
      </c>
      <c r="J1235" s="29" t="s">
        <v>65</v>
      </c>
      <c r="K1235" s="31">
        <v>44801</v>
      </c>
      <c r="L1235" s="31">
        <v>44891</v>
      </c>
      <c r="M1235" s="28" t="s">
        <v>2487</v>
      </c>
      <c r="N1235" s="29" t="s">
        <v>2488</v>
      </c>
      <c r="O1235" s="29" t="s">
        <v>52</v>
      </c>
      <c r="P1235" s="29" t="s">
        <v>53</v>
      </c>
      <c r="Q1235" s="29"/>
      <c r="R1235" s="29"/>
      <c r="S1235" s="29"/>
      <c r="T1235" s="29" t="s">
        <v>67</v>
      </c>
      <c r="U1235" s="33" t="s">
        <v>394</v>
      </c>
      <c r="V1235" s="34" t="s">
        <v>2489</v>
      </c>
      <c r="W1235" s="34">
        <v>3</v>
      </c>
      <c r="X1235" s="162">
        <v>45838</v>
      </c>
      <c r="Y1235" s="162">
        <v>45840</v>
      </c>
      <c r="Z1235" s="30"/>
      <c r="AA1235" s="119" t="str" cm="1">
        <f t="array" ref="AA1235">IF(AB1235="","",INDEX(AG1235:DR1235,_xlfn.XMATCH(AB1235,AG1235:DR1235)-1))</f>
        <v>DE-GUP-DT-E-23-334</v>
      </c>
      <c r="AB1235" s="120">
        <f t="shared" si="248"/>
        <v>45006</v>
      </c>
      <c r="AC1235" s="119" cm="1">
        <f t="array" ref="AC1235">IF(AB1235="","",INDEX(AG1235:DR1235,_xlfn.XMATCH(AB1235,AG1235:DR1235)+1))</f>
        <v>2</v>
      </c>
      <c r="AD1235" s="119" t="str" cm="1">
        <f t="array" ref="AD1235">IF(AE1235="","",INDEX(AG1235:DR1235,_xlfn.XMATCH(AE1235,AG1235:DR1235)-1))</f>
        <v>CRS-GUP-DHI-DT-23-1807</v>
      </c>
      <c r="AE1235" s="120">
        <f t="shared" si="249"/>
        <v>45020</v>
      </c>
      <c r="AF1235" s="119" t="str" cm="1">
        <f t="array" ref="AF1235">IF(AE1235="","",INDEX(AG1235:DR1235,_xlfn.XMATCH(AE1235,AG1235:DR1235)+1))</f>
        <v>AA</v>
      </c>
      <c r="AG1235" s="43" t="s">
        <v>2715</v>
      </c>
      <c r="AH1235" s="117">
        <v>44749</v>
      </c>
      <c r="AI1235" s="199" t="s">
        <v>90</v>
      </c>
      <c r="AJ1235" s="43" t="s">
        <v>2716</v>
      </c>
      <c r="AK1235" s="117">
        <v>44775</v>
      </c>
      <c r="AL1235" s="43" t="s">
        <v>92</v>
      </c>
      <c r="AM1235" s="43" t="s">
        <v>2717</v>
      </c>
      <c r="AN1235" s="117">
        <v>44799</v>
      </c>
      <c r="AO1235" s="43" t="s">
        <v>52</v>
      </c>
      <c r="AP1235" s="43" t="s">
        <v>2718</v>
      </c>
      <c r="AQ1235" s="117">
        <v>44819</v>
      </c>
      <c r="AR1235" s="43" t="s">
        <v>113</v>
      </c>
      <c r="AS1235" s="43" t="s">
        <v>2719</v>
      </c>
      <c r="AT1235" s="117">
        <v>44838</v>
      </c>
      <c r="AU1235" s="43" t="s">
        <v>340</v>
      </c>
      <c r="AV1235" s="43" t="s">
        <v>5140</v>
      </c>
      <c r="AW1235" s="117">
        <v>44853</v>
      </c>
      <c r="AX1235" s="43" t="s">
        <v>113</v>
      </c>
      <c r="AY1235" s="43" t="s">
        <v>6139</v>
      </c>
      <c r="AZ1235" s="117">
        <v>44935</v>
      </c>
      <c r="BA1235" s="43" t="s">
        <v>115</v>
      </c>
      <c r="BB1235" s="43" t="s">
        <v>6316</v>
      </c>
      <c r="BC1235" s="117">
        <v>44957</v>
      </c>
      <c r="BD1235" s="43" t="s">
        <v>84</v>
      </c>
      <c r="BE1235" s="43" t="s">
        <v>6922</v>
      </c>
      <c r="BF1235" s="117">
        <v>45006</v>
      </c>
      <c r="BG1235" s="43">
        <v>2</v>
      </c>
      <c r="BH1235" s="43" t="s">
        <v>7093</v>
      </c>
      <c r="BI1235" s="117">
        <v>45020</v>
      </c>
      <c r="BJ1235" s="43" t="s">
        <v>84</v>
      </c>
      <c r="BL1235" s="117"/>
      <c r="BR1235" s="117"/>
      <c r="BX1235" s="117"/>
      <c r="CD1235" s="117"/>
      <c r="CJ1235" s="117"/>
      <c r="CP1235" s="117"/>
      <c r="CV1235" s="117"/>
      <c r="DB1235" s="117"/>
      <c r="DH1235" s="117"/>
      <c r="DN1235" s="117"/>
      <c r="DS1235" s="31" cm="1">
        <f t="array" ref="DS1235">_xlfn.TAKE(_xlfn.CHOOSECOLS(_xlfn.WRAPROWS($AG1235:$DR1235,6),2),1)</f>
        <v>44749</v>
      </c>
      <c r="DT1235" s="31" cm="1">
        <f t="array" ref="DT1235">_xlfn.TAKE(_xlfn._xlws.FILTER(_xlfn.CHOOSECOLS(_xlfn.WRAPROWS($AG1235:$DR1235,6),2),
(_xlfn.CHOOSECOLS(_xlfn.WRAPROWS($AG1235:$DR1235,6),3) = "0") +
(_xlfn.CHOOSECOLS(_xlfn.WRAPROWS($AG1235:$DR1235,6),3) = 0) +
(_xlfn.CHOOSECOLS(_xlfn.WRAPROWS($AG1235:$DR1235,6),3) = "0(CP)")),1)</f>
        <v>44838</v>
      </c>
    </row>
    <row r="1236" spans="1:124" s="43" customFormat="1" x14ac:dyDescent="0.45">
      <c r="A1236" s="29"/>
      <c r="B1236" s="28" t="s">
        <v>59</v>
      </c>
      <c r="C1236" s="29" t="s">
        <v>2517</v>
      </c>
      <c r="D1236" s="28" t="s">
        <v>61</v>
      </c>
      <c r="E1236" s="28" t="s">
        <v>392</v>
      </c>
      <c r="F1236" s="28" t="s">
        <v>2722</v>
      </c>
      <c r="G1236" s="29"/>
      <c r="H1236" s="30" t="str">
        <f t="shared" si="247"/>
        <v>GUP-CC04-P1LAA-170244</v>
      </c>
      <c r="I1236" s="30" t="s">
        <v>2723</v>
      </c>
      <c r="J1236" s="29" t="s">
        <v>542</v>
      </c>
      <c r="K1236" s="31">
        <v>44801</v>
      </c>
      <c r="L1236" s="31"/>
      <c r="M1236" s="28" t="s">
        <v>2487</v>
      </c>
      <c r="N1236" s="29" t="s">
        <v>2488</v>
      </c>
      <c r="O1236" s="29" t="s">
        <v>52</v>
      </c>
      <c r="P1236" s="29" t="s">
        <v>53</v>
      </c>
      <c r="Q1236" s="29"/>
      <c r="R1236" s="29"/>
      <c r="S1236" s="29"/>
      <c r="T1236" s="29" t="s">
        <v>67</v>
      </c>
      <c r="U1236" s="33" t="s">
        <v>394</v>
      </c>
      <c r="V1236" s="34" t="s">
        <v>2489</v>
      </c>
      <c r="W1236" s="34">
        <v>3</v>
      </c>
      <c r="X1236" s="162">
        <v>45838</v>
      </c>
      <c r="Y1236" s="162">
        <v>45840</v>
      </c>
      <c r="Z1236" s="30"/>
      <c r="AA1236" s="119" t="str" cm="1">
        <f t="array" ref="AA1236">IF(AB1236="","",INDEX(AG1236:DR1236,_xlfn.XMATCH(AB1236,AG1236:DR1236)-1))</f>
        <v>DE-GUP-DT-E-23-334</v>
      </c>
      <c r="AB1236" s="120">
        <f t="shared" si="248"/>
        <v>45006</v>
      </c>
      <c r="AC1236" s="119" cm="1">
        <f t="array" ref="AC1236">IF(AB1236="","",INDEX(AG1236:DR1236,_xlfn.XMATCH(AB1236,AG1236:DR1236)+1))</f>
        <v>4</v>
      </c>
      <c r="AD1236" s="119" t="str" cm="1">
        <f t="array" ref="AD1236">IF(AE1236="","",INDEX(AG1236:DR1236,_xlfn.XMATCH(AE1236,AG1236:DR1236)-1))</f>
        <v>CRS-GUP-DHI-DT-23-1807</v>
      </c>
      <c r="AE1236" s="120">
        <f t="shared" si="249"/>
        <v>45020</v>
      </c>
      <c r="AF1236" s="119" t="str" cm="1">
        <f t="array" ref="AF1236">IF(AE1236="","",INDEX(AG1236:DR1236,_xlfn.XMATCH(AE1236,AG1236:DR1236)+1))</f>
        <v>NC</v>
      </c>
      <c r="AG1236" s="43" t="s">
        <v>2715</v>
      </c>
      <c r="AH1236" s="117">
        <v>44749</v>
      </c>
      <c r="AI1236" s="199">
        <v>0</v>
      </c>
      <c r="AJ1236" s="43" t="s">
        <v>2716</v>
      </c>
      <c r="AK1236" s="117">
        <v>44775</v>
      </c>
      <c r="AL1236" s="43" t="s">
        <v>92</v>
      </c>
      <c r="AM1236" s="43" t="s">
        <v>2717</v>
      </c>
      <c r="AN1236" s="117">
        <v>44799</v>
      </c>
      <c r="AO1236" s="43">
        <v>1</v>
      </c>
      <c r="AP1236" s="43" t="s">
        <v>2718</v>
      </c>
      <c r="AQ1236" s="117">
        <v>44819</v>
      </c>
      <c r="AR1236" s="43" t="s">
        <v>92</v>
      </c>
      <c r="AS1236" s="43" t="s">
        <v>2719</v>
      </c>
      <c r="AT1236" s="117">
        <v>44838</v>
      </c>
      <c r="AU1236" s="43">
        <v>2</v>
      </c>
      <c r="AV1236" s="43" t="s">
        <v>5140</v>
      </c>
      <c r="AW1236" s="117">
        <v>44853</v>
      </c>
      <c r="AX1236" s="43" t="s">
        <v>92</v>
      </c>
      <c r="AY1236" s="43" t="s">
        <v>6139</v>
      </c>
      <c r="AZ1236" s="117">
        <v>44935</v>
      </c>
      <c r="BA1236" s="43">
        <v>3</v>
      </c>
      <c r="BB1236" s="43" t="s">
        <v>6316</v>
      </c>
      <c r="BC1236" s="117">
        <v>44957</v>
      </c>
      <c r="BD1236" s="43" t="s">
        <v>73</v>
      </c>
      <c r="BE1236" s="43" t="s">
        <v>6922</v>
      </c>
      <c r="BF1236" s="117">
        <v>45006</v>
      </c>
      <c r="BG1236" s="43">
        <v>4</v>
      </c>
      <c r="BH1236" s="43" t="s">
        <v>7093</v>
      </c>
      <c r="BI1236" s="117">
        <v>45020</v>
      </c>
      <c r="BJ1236" s="43" t="s">
        <v>73</v>
      </c>
      <c r="BL1236" s="117"/>
      <c r="BR1236" s="117"/>
      <c r="BX1236" s="117"/>
      <c r="CD1236" s="117"/>
      <c r="CJ1236" s="117"/>
      <c r="CP1236" s="117"/>
      <c r="CV1236" s="117"/>
      <c r="DB1236" s="117"/>
      <c r="DH1236" s="117"/>
      <c r="DN1236" s="117"/>
      <c r="DS1236" s="31" cm="1">
        <f t="array" ref="DS1236">_xlfn.TAKE(_xlfn.CHOOSECOLS(_xlfn.WRAPROWS($AG1236:$DR1236,6),2),1)</f>
        <v>44749</v>
      </c>
      <c r="DT1236" s="31" cm="1">
        <f t="array" ref="DT1236">_xlfn.TAKE(_xlfn._xlws.FILTER(_xlfn.CHOOSECOLS(_xlfn.WRAPROWS($AG1236:$DR1236,6),2),
(_xlfn.CHOOSECOLS(_xlfn.WRAPROWS($AG1236:$DR1236,6),3) = "0") +
(_xlfn.CHOOSECOLS(_xlfn.WRAPROWS($AG1236:$DR1236,6),3) = 0) +
(_xlfn.CHOOSECOLS(_xlfn.WRAPROWS($AG1236:$DR1236,6),3) = "0(CP)")),1)</f>
        <v>44749</v>
      </c>
    </row>
    <row r="1237" spans="1:124" s="43" customFormat="1" x14ac:dyDescent="0.45">
      <c r="A1237" s="29"/>
      <c r="B1237" s="28" t="s">
        <v>59</v>
      </c>
      <c r="C1237" s="29" t="s">
        <v>2520</v>
      </c>
      <c r="D1237" s="28" t="s">
        <v>61</v>
      </c>
      <c r="E1237" s="28" t="s">
        <v>392</v>
      </c>
      <c r="F1237" s="28" t="s">
        <v>2724</v>
      </c>
      <c r="G1237" s="29"/>
      <c r="H1237" s="30" t="str">
        <f t="shared" si="247"/>
        <v>GUP-CC03-P1LAA-170246</v>
      </c>
      <c r="I1237" s="30" t="s">
        <v>2725</v>
      </c>
      <c r="J1237" s="29" t="s">
        <v>542</v>
      </c>
      <c r="K1237" s="31">
        <v>44801</v>
      </c>
      <c r="L1237" s="31"/>
      <c r="M1237" s="28" t="s">
        <v>2487</v>
      </c>
      <c r="N1237" s="29" t="s">
        <v>2488</v>
      </c>
      <c r="O1237" s="29" t="s">
        <v>52</v>
      </c>
      <c r="P1237" s="29" t="s">
        <v>53</v>
      </c>
      <c r="Q1237" s="29"/>
      <c r="R1237" s="29"/>
      <c r="S1237" s="29"/>
      <c r="T1237" s="29" t="s">
        <v>67</v>
      </c>
      <c r="U1237" s="33" t="s">
        <v>394</v>
      </c>
      <c r="V1237" s="34" t="s">
        <v>2489</v>
      </c>
      <c r="W1237" s="34">
        <v>3</v>
      </c>
      <c r="X1237" s="162">
        <v>45838</v>
      </c>
      <c r="Y1237" s="162">
        <v>45840</v>
      </c>
      <c r="Z1237" s="30"/>
      <c r="AA1237" s="119" t="str" cm="1">
        <f t="array" ref="AA1237">IF(AB1237="","",INDEX(AG1237:DR1237,_xlfn.XMATCH(AB1237,AG1237:DR1237)-1))</f>
        <v>DE-GUP-DT-E-23-334</v>
      </c>
      <c r="AB1237" s="120">
        <f t="shared" si="248"/>
        <v>45006</v>
      </c>
      <c r="AC1237" s="119" cm="1">
        <f t="array" ref="AC1237">IF(AB1237="","",INDEX(AG1237:DR1237,_xlfn.XMATCH(AB1237,AG1237:DR1237)+1))</f>
        <v>4</v>
      </c>
      <c r="AD1237" s="119" t="str" cm="1">
        <f t="array" ref="AD1237">IF(AE1237="","",INDEX(AG1237:DR1237,_xlfn.XMATCH(AE1237,AG1237:DR1237)-1))</f>
        <v>CRS-GUP-DHI-DT-23-1807</v>
      </c>
      <c r="AE1237" s="120">
        <f t="shared" si="249"/>
        <v>45020</v>
      </c>
      <c r="AF1237" s="119" t="str" cm="1">
        <f t="array" ref="AF1237">IF(AE1237="","",INDEX(AG1237:DR1237,_xlfn.XMATCH(AE1237,AG1237:DR1237)+1))</f>
        <v>NC</v>
      </c>
      <c r="AG1237" s="43" t="s">
        <v>2715</v>
      </c>
      <c r="AH1237" s="117">
        <v>44749</v>
      </c>
      <c r="AI1237" s="199">
        <v>0</v>
      </c>
      <c r="AJ1237" s="43" t="s">
        <v>2716</v>
      </c>
      <c r="AK1237" s="117">
        <v>44775</v>
      </c>
      <c r="AL1237" s="43" t="s">
        <v>73</v>
      </c>
      <c r="AM1237" s="43" t="s">
        <v>2717</v>
      </c>
      <c r="AN1237" s="117">
        <v>44799</v>
      </c>
      <c r="AO1237" s="43">
        <v>1</v>
      </c>
      <c r="AP1237" s="43" t="s">
        <v>2718</v>
      </c>
      <c r="AQ1237" s="117">
        <v>44819</v>
      </c>
      <c r="AR1237" s="43" t="s">
        <v>73</v>
      </c>
      <c r="AS1237" s="43" t="s">
        <v>2719</v>
      </c>
      <c r="AT1237" s="117">
        <v>44838</v>
      </c>
      <c r="AU1237" s="43">
        <v>2</v>
      </c>
      <c r="AV1237" s="43" t="s">
        <v>5140</v>
      </c>
      <c r="AW1237" s="117">
        <v>44853</v>
      </c>
      <c r="AX1237" s="43" t="s">
        <v>73</v>
      </c>
      <c r="AY1237" s="43" t="s">
        <v>6139</v>
      </c>
      <c r="AZ1237" s="117">
        <v>44935</v>
      </c>
      <c r="BA1237" s="43">
        <v>3</v>
      </c>
      <c r="BB1237" s="43" t="s">
        <v>6316</v>
      </c>
      <c r="BC1237" s="117">
        <v>44957</v>
      </c>
      <c r="BD1237" s="43" t="s">
        <v>73</v>
      </c>
      <c r="BE1237" s="43" t="s">
        <v>6922</v>
      </c>
      <c r="BF1237" s="117">
        <v>45006</v>
      </c>
      <c r="BG1237" s="43">
        <v>4</v>
      </c>
      <c r="BH1237" s="43" t="s">
        <v>7093</v>
      </c>
      <c r="BI1237" s="117">
        <v>45020</v>
      </c>
      <c r="BJ1237" s="43" t="s">
        <v>73</v>
      </c>
      <c r="BL1237" s="117"/>
      <c r="BR1237" s="117"/>
      <c r="BX1237" s="117"/>
      <c r="CD1237" s="117"/>
      <c r="CJ1237" s="117"/>
      <c r="CP1237" s="117"/>
      <c r="CV1237" s="117"/>
      <c r="DB1237" s="117"/>
      <c r="DH1237" s="117"/>
      <c r="DN1237" s="117"/>
      <c r="DS1237" s="31" cm="1">
        <f t="array" ref="DS1237">_xlfn.TAKE(_xlfn.CHOOSECOLS(_xlfn.WRAPROWS($AG1237:$DR1237,6),2),1)</f>
        <v>44749</v>
      </c>
      <c r="DT1237" s="31" cm="1">
        <f t="array" ref="DT1237">_xlfn.TAKE(_xlfn._xlws.FILTER(_xlfn.CHOOSECOLS(_xlfn.WRAPROWS($AG1237:$DR1237,6),2),
(_xlfn.CHOOSECOLS(_xlfn.WRAPROWS($AG1237:$DR1237,6),3) = "0") +
(_xlfn.CHOOSECOLS(_xlfn.WRAPROWS($AG1237:$DR1237,6),3) = 0) +
(_xlfn.CHOOSECOLS(_xlfn.WRAPROWS($AG1237:$DR1237,6),3) = "0(CP)")),1)</f>
        <v>44749</v>
      </c>
    </row>
    <row r="1238" spans="1:124" s="43" customFormat="1" x14ac:dyDescent="0.45">
      <c r="A1238" s="29"/>
      <c r="B1238" s="28" t="s">
        <v>59</v>
      </c>
      <c r="C1238" s="29" t="s">
        <v>1100</v>
      </c>
      <c r="D1238" s="28" t="s">
        <v>61</v>
      </c>
      <c r="E1238" s="28" t="s">
        <v>2726</v>
      </c>
      <c r="F1238" s="28" t="s">
        <v>2727</v>
      </c>
      <c r="G1238" s="29"/>
      <c r="H1238" s="30" t="str">
        <f t="shared" si="247"/>
        <v>GUP-CC07-P1GBB-170248</v>
      </c>
      <c r="I1238" s="30" t="s">
        <v>2728</v>
      </c>
      <c r="J1238" s="29" t="s">
        <v>65</v>
      </c>
      <c r="K1238" s="31">
        <v>44864</v>
      </c>
      <c r="L1238" s="31">
        <v>44954</v>
      </c>
      <c r="M1238" s="28" t="s">
        <v>2487</v>
      </c>
      <c r="N1238" s="29" t="s">
        <v>2488</v>
      </c>
      <c r="O1238" s="29" t="s">
        <v>52</v>
      </c>
      <c r="P1238" s="29" t="s">
        <v>53</v>
      </c>
      <c r="Q1238" s="29"/>
      <c r="R1238" s="29"/>
      <c r="S1238" s="29"/>
      <c r="T1238" s="29" t="s">
        <v>67</v>
      </c>
      <c r="U1238" s="33" t="s">
        <v>2033</v>
      </c>
      <c r="V1238" s="34" t="s">
        <v>2489</v>
      </c>
      <c r="W1238" s="34">
        <v>2</v>
      </c>
      <c r="X1238" s="162">
        <v>45838</v>
      </c>
      <c r="Y1238" s="162">
        <v>45840</v>
      </c>
      <c r="Z1238" s="30"/>
      <c r="AA1238" s="119" t="str" cm="1">
        <f t="array" ref="AA1238">IF(AB1238="","",INDEX(AG1238:DR1238,_xlfn.XMATCH(AB1238,AG1238:DR1238)-1))</f>
        <v>DE-GUP-DT-E-23-971</v>
      </c>
      <c r="AB1238" s="120">
        <f>IF(AH1238="", "",MAX(AH1238,AN1238,AT1239,AZ1238,BF1238,BL1238,BR1238,BX1238,CD1238,CJ1238,CP1238,CV1238,DB1238,DH1238,DN1238))</f>
        <v>45265</v>
      </c>
      <c r="AC1238" s="119" cm="1">
        <f t="array" ref="AC1238">IF(AB1238="","",INDEX(AG1238:DR1238,_xlfn.XMATCH(AB1238,AG1238:DR1238)+1))</f>
        <v>4</v>
      </c>
      <c r="AD1238" s="119" t="str" cm="1">
        <f t="array" ref="AD1238">IF(AE1238="","",INDEX(AG1238:DR1238,_xlfn.XMATCH(AE1238,AG1238:DR1238)-1))</f>
        <v>자체 CRS 개정 후 제출</v>
      </c>
      <c r="AE1238" s="120">
        <f t="shared" si="249"/>
        <v>45264</v>
      </c>
      <c r="AF1238" s="119" t="str" cm="1">
        <f t="array" ref="AF1238">IF(AE1238="","",INDEX(AG1238:DR1238,_xlfn.XMATCH(AE1238,AG1238:DR1238)+1))</f>
        <v>N/A</v>
      </c>
      <c r="AG1238" s="43" t="s">
        <v>2729</v>
      </c>
      <c r="AH1238" s="117">
        <v>44645</v>
      </c>
      <c r="AI1238" s="199" t="s">
        <v>90</v>
      </c>
      <c r="AJ1238" s="43" t="s">
        <v>2730</v>
      </c>
      <c r="AK1238" s="117">
        <v>44668</v>
      </c>
      <c r="AL1238" s="43" t="s">
        <v>1687</v>
      </c>
      <c r="AM1238" s="43" t="s">
        <v>2731</v>
      </c>
      <c r="AN1238" s="117">
        <v>44757</v>
      </c>
      <c r="AO1238" s="43" t="s">
        <v>52</v>
      </c>
      <c r="AP1238" s="43" t="s">
        <v>2732</v>
      </c>
      <c r="AQ1238" s="117">
        <v>44781</v>
      </c>
      <c r="AR1238" s="43" t="s">
        <v>1687</v>
      </c>
      <c r="AS1238" s="43" t="s">
        <v>5114</v>
      </c>
      <c r="AT1238" s="117">
        <v>44853</v>
      </c>
      <c r="AU1238" s="43" t="s">
        <v>337</v>
      </c>
      <c r="AV1238" s="43" t="s">
        <v>5412</v>
      </c>
      <c r="AW1238" s="117">
        <v>44881</v>
      </c>
      <c r="AX1238" s="43" t="s">
        <v>113</v>
      </c>
      <c r="AY1238" s="43" t="s">
        <v>5399</v>
      </c>
      <c r="AZ1238" s="117">
        <v>44879</v>
      </c>
      <c r="BA1238" s="43" t="s">
        <v>340</v>
      </c>
      <c r="BB1238" s="43" t="s">
        <v>5664</v>
      </c>
      <c r="BC1238" s="117">
        <v>44895</v>
      </c>
      <c r="BD1238" s="43" t="s">
        <v>113</v>
      </c>
      <c r="BE1238" s="43" t="s">
        <v>5847</v>
      </c>
      <c r="BF1238" s="117">
        <v>44911</v>
      </c>
      <c r="BG1238" s="43" t="s">
        <v>115</v>
      </c>
      <c r="BH1238" s="43" t="s">
        <v>6013</v>
      </c>
      <c r="BI1238" s="117">
        <v>44924</v>
      </c>
      <c r="BJ1238" s="43" t="s">
        <v>84</v>
      </c>
      <c r="BK1238" s="43" t="s">
        <v>6454</v>
      </c>
      <c r="BL1238" s="117">
        <v>44970</v>
      </c>
      <c r="BM1238" s="43" t="s">
        <v>5597</v>
      </c>
      <c r="BN1238" s="43" t="s">
        <v>5332</v>
      </c>
      <c r="BO1238" s="117">
        <v>45061</v>
      </c>
      <c r="BP1238" s="43" t="s">
        <v>73</v>
      </c>
      <c r="BQ1238" s="43" t="s">
        <v>7411</v>
      </c>
      <c r="BR1238" s="117">
        <v>45062</v>
      </c>
      <c r="BS1238" s="43">
        <v>3</v>
      </c>
      <c r="BT1238" s="43" t="s">
        <v>7690</v>
      </c>
      <c r="BU1238" s="117">
        <v>45264</v>
      </c>
      <c r="BV1238" s="43" t="s">
        <v>456</v>
      </c>
      <c r="BW1238" s="43" t="s">
        <v>8103</v>
      </c>
      <c r="BX1238" s="117">
        <v>45265</v>
      </c>
      <c r="BY1238" s="43">
        <v>4</v>
      </c>
      <c r="CD1238" s="117"/>
      <c r="CJ1238" s="117"/>
      <c r="CP1238" s="117"/>
      <c r="CV1238" s="117"/>
      <c r="DB1238" s="117"/>
      <c r="DH1238" s="117"/>
      <c r="DN1238" s="117"/>
      <c r="DS1238" s="31" cm="1">
        <f t="array" ref="DS1238">_xlfn.TAKE(_xlfn.CHOOSECOLS(_xlfn.WRAPROWS($AG1238:$DR1238,6),2),1)</f>
        <v>44645</v>
      </c>
      <c r="DT1238" s="31" cm="1">
        <f t="array" ref="DT1238">_xlfn.TAKE(_xlfn._xlws.FILTER(_xlfn.CHOOSECOLS(_xlfn.WRAPROWS($AG1238:$DR1238,6),2),
(_xlfn.CHOOSECOLS(_xlfn.WRAPROWS($AG1238:$DR1238,6),3) = "0") +
(_xlfn.CHOOSECOLS(_xlfn.WRAPROWS($AG1238:$DR1238,6),3) = 0) +
(_xlfn.CHOOSECOLS(_xlfn.WRAPROWS($AG1238:$DR1238,6),3) = "0(CP)")),1)</f>
        <v>44879</v>
      </c>
    </row>
    <row r="1239" spans="1:124" s="43" customFormat="1" x14ac:dyDescent="0.45">
      <c r="A1239" s="29"/>
      <c r="B1239" s="28" t="s">
        <v>59</v>
      </c>
      <c r="C1239" s="29" t="s">
        <v>2499</v>
      </c>
      <c r="D1239" s="28" t="s">
        <v>61</v>
      </c>
      <c r="E1239" s="28" t="s">
        <v>2726</v>
      </c>
      <c r="F1239" s="28" t="s">
        <v>2733</v>
      </c>
      <c r="G1239" s="29"/>
      <c r="H1239" s="30" t="str">
        <f t="shared" si="247"/>
        <v>GUP-CC02-P1GBB-170250</v>
      </c>
      <c r="I1239" s="30" t="s">
        <v>2734</v>
      </c>
      <c r="J1239" s="29" t="s">
        <v>65</v>
      </c>
      <c r="K1239" s="31">
        <v>44864</v>
      </c>
      <c r="L1239" s="31">
        <v>44954</v>
      </c>
      <c r="M1239" s="28" t="s">
        <v>2487</v>
      </c>
      <c r="N1239" s="29" t="s">
        <v>2488</v>
      </c>
      <c r="O1239" s="29" t="s">
        <v>52</v>
      </c>
      <c r="P1239" s="29" t="s">
        <v>53</v>
      </c>
      <c r="Q1239" s="29"/>
      <c r="R1239" s="29"/>
      <c r="S1239" s="29"/>
      <c r="T1239" s="29" t="s">
        <v>67</v>
      </c>
      <c r="U1239" s="33" t="s">
        <v>2033</v>
      </c>
      <c r="V1239" s="34" t="s">
        <v>2489</v>
      </c>
      <c r="W1239" s="34">
        <v>3</v>
      </c>
      <c r="X1239" s="162">
        <v>45838</v>
      </c>
      <c r="Y1239" s="162">
        <v>45840</v>
      </c>
      <c r="Z1239" s="30"/>
      <c r="AA1239" s="119" t="str" cm="1">
        <f t="array" ref="AA1239">IF(AB1239="","",INDEX(AG1239:DR1239,_xlfn.XMATCH(AB1239,AG1239:DR1239)-1))</f>
        <v>DE-GUP-DT-E-23-971</v>
      </c>
      <c r="AB1239" s="120">
        <f>IF(AH1239="", "",MAX(AH1239,AN1239,AT1239,AZ1239,BF1239,BL1239,BR1239,BX1239,CD1239,CJ1239,CP1239,CV1239,DB1239,DH1239,DN1239))</f>
        <v>45265</v>
      </c>
      <c r="AC1239" s="119" cm="1">
        <f t="array" ref="AC1239">IF(AB1239="","",INDEX(AG1239:DR1239,_xlfn.XMATCH(AB1239,AG1239:DR1239)+1))</f>
        <v>4</v>
      </c>
      <c r="AD1239" s="119" t="str" cm="1">
        <f t="array" ref="AD1239">IF(AE1239="","",INDEX(AG1239:DR1239,_xlfn.XMATCH(AE1239,AG1239:DR1239)-1))</f>
        <v>자체 CRS 개정 후 제출</v>
      </c>
      <c r="AE1239" s="120">
        <f t="shared" si="249"/>
        <v>45264</v>
      </c>
      <c r="AF1239" s="119" t="str" cm="1">
        <f t="array" ref="AF1239">IF(AE1239="","",INDEX(AG1239:DR1239,_xlfn.XMATCH(AE1239,AG1239:DR1239)+1))</f>
        <v>N/A</v>
      </c>
      <c r="AG1239" s="43" t="s">
        <v>2729</v>
      </c>
      <c r="AH1239" s="117">
        <v>44645</v>
      </c>
      <c r="AI1239" s="199" t="s">
        <v>90</v>
      </c>
      <c r="AJ1239" s="43" t="s">
        <v>2730</v>
      </c>
      <c r="AK1239" s="117">
        <v>44668</v>
      </c>
      <c r="AL1239" s="43" t="s">
        <v>1687</v>
      </c>
      <c r="AM1239" s="43" t="s">
        <v>2731</v>
      </c>
      <c r="AN1239" s="117">
        <v>44757</v>
      </c>
      <c r="AO1239" s="43" t="s">
        <v>52</v>
      </c>
      <c r="AP1239" s="43" t="s">
        <v>2732</v>
      </c>
      <c r="AQ1239" s="117">
        <v>44781</v>
      </c>
      <c r="AR1239" s="43" t="s">
        <v>1687</v>
      </c>
      <c r="AS1239" s="43" t="s">
        <v>5114</v>
      </c>
      <c r="AT1239" s="117">
        <v>44853</v>
      </c>
      <c r="AU1239" s="43" t="s">
        <v>337</v>
      </c>
      <c r="AV1239" s="43" t="s">
        <v>5412</v>
      </c>
      <c r="AW1239" s="117">
        <v>44881</v>
      </c>
      <c r="AX1239" s="43" t="s">
        <v>113</v>
      </c>
      <c r="AY1239" s="43" t="s">
        <v>5399</v>
      </c>
      <c r="AZ1239" s="117">
        <v>44879</v>
      </c>
      <c r="BA1239" s="43" t="s">
        <v>340</v>
      </c>
      <c r="BB1239" s="43" t="s">
        <v>5664</v>
      </c>
      <c r="BC1239" s="117">
        <v>44895</v>
      </c>
      <c r="BD1239" s="43" t="s">
        <v>113</v>
      </c>
      <c r="BE1239" s="43" t="s">
        <v>5847</v>
      </c>
      <c r="BF1239" s="117">
        <v>44911</v>
      </c>
      <c r="BG1239" s="43" t="s">
        <v>115</v>
      </c>
      <c r="BH1239" s="43" t="s">
        <v>6013</v>
      </c>
      <c r="BI1239" s="117">
        <v>44924</v>
      </c>
      <c r="BJ1239" s="43" t="s">
        <v>84</v>
      </c>
      <c r="BK1239" s="43" t="s">
        <v>6454</v>
      </c>
      <c r="BL1239" s="117">
        <v>44970</v>
      </c>
      <c r="BM1239" s="43" t="s">
        <v>5597</v>
      </c>
      <c r="BN1239" s="43" t="s">
        <v>5332</v>
      </c>
      <c r="BO1239" s="117">
        <v>45061</v>
      </c>
      <c r="BP1239" s="43" t="s">
        <v>73</v>
      </c>
      <c r="BQ1239" s="43" t="s">
        <v>7411</v>
      </c>
      <c r="BR1239" s="117">
        <v>45062</v>
      </c>
      <c r="BS1239" s="43">
        <v>3</v>
      </c>
      <c r="BT1239" s="43" t="s">
        <v>7690</v>
      </c>
      <c r="BU1239" s="117">
        <v>45264</v>
      </c>
      <c r="BV1239" s="43" t="s">
        <v>456</v>
      </c>
      <c r="BW1239" s="43" t="s">
        <v>8103</v>
      </c>
      <c r="BX1239" s="117">
        <v>45265</v>
      </c>
      <c r="BY1239" s="43">
        <v>4</v>
      </c>
      <c r="CD1239" s="117"/>
      <c r="CJ1239" s="117"/>
      <c r="CP1239" s="117"/>
      <c r="CV1239" s="117"/>
      <c r="DB1239" s="117"/>
      <c r="DH1239" s="117"/>
      <c r="DN1239" s="117"/>
      <c r="DS1239" s="31" cm="1">
        <f t="array" ref="DS1239">_xlfn.TAKE(_xlfn.CHOOSECOLS(_xlfn.WRAPROWS($AG1239:$DR1239,6),2),1)</f>
        <v>44645</v>
      </c>
      <c r="DT1239" s="31" cm="1">
        <f t="array" ref="DT1239">_xlfn.TAKE(_xlfn._xlws.FILTER(_xlfn.CHOOSECOLS(_xlfn.WRAPROWS($AG1239:$DR1239,6),2),
(_xlfn.CHOOSECOLS(_xlfn.WRAPROWS($AG1239:$DR1239,6),3) = "0") +
(_xlfn.CHOOSECOLS(_xlfn.WRAPROWS($AG1239:$DR1239,6),3) = 0) +
(_xlfn.CHOOSECOLS(_xlfn.WRAPROWS($AG1239:$DR1239,6),3) = "0(CP)")),1)</f>
        <v>44879</v>
      </c>
    </row>
    <row r="1240" spans="1:124" s="43" customFormat="1" x14ac:dyDescent="0.45">
      <c r="A1240" s="29"/>
      <c r="B1240" s="28" t="s">
        <v>59</v>
      </c>
      <c r="C1240" s="29" t="s">
        <v>2517</v>
      </c>
      <c r="D1240" s="28" t="s">
        <v>61</v>
      </c>
      <c r="E1240" s="28" t="s">
        <v>2726</v>
      </c>
      <c r="F1240" s="28" t="s">
        <v>2735</v>
      </c>
      <c r="G1240" s="29"/>
      <c r="H1240" s="30" t="str">
        <f t="shared" si="247"/>
        <v>GUP-CC04-P1GBB-170252</v>
      </c>
      <c r="I1240" s="30" t="s">
        <v>2736</v>
      </c>
      <c r="J1240" s="29" t="s">
        <v>542</v>
      </c>
      <c r="K1240" s="31">
        <v>44864</v>
      </c>
      <c r="L1240" s="31"/>
      <c r="M1240" s="28" t="s">
        <v>2487</v>
      </c>
      <c r="N1240" s="29" t="s">
        <v>2488</v>
      </c>
      <c r="O1240" s="29" t="s">
        <v>52</v>
      </c>
      <c r="P1240" s="29" t="s">
        <v>53</v>
      </c>
      <c r="Q1240" s="29"/>
      <c r="R1240" s="29"/>
      <c r="S1240" s="29"/>
      <c r="T1240" s="29" t="s">
        <v>67</v>
      </c>
      <c r="U1240" s="33" t="s">
        <v>2033</v>
      </c>
      <c r="V1240" s="34" t="s">
        <v>2489</v>
      </c>
      <c r="W1240" s="34">
        <v>3</v>
      </c>
      <c r="X1240" s="162">
        <v>45838</v>
      </c>
      <c r="Y1240" s="162">
        <v>45840</v>
      </c>
      <c r="Z1240" s="30"/>
      <c r="AA1240" s="119" t="str" cm="1">
        <f t="array" ref="AA1240">IF(AB1240="","",INDEX(AG1240:DR1240,_xlfn.XMATCH(AB1240,AG1240:DR1240)-1))</f>
        <v>DE-GUP-DT-E-23-971</v>
      </c>
      <c r="AB1240" s="120">
        <f t="shared" si="248"/>
        <v>45265</v>
      </c>
      <c r="AC1240" s="119" cm="1">
        <f t="array" ref="AC1240">IF(AB1240="","",INDEX(AG1240:DR1240,_xlfn.XMATCH(AB1240,AG1240:DR1240)+1))</f>
        <v>7</v>
      </c>
      <c r="AD1240" s="119" t="str" cm="1">
        <f t="array" ref="AD1240">IF(AE1240="","",INDEX(AG1240:DR1240,_xlfn.XMATCH(AE1240,AG1240:DR1240)-1))</f>
        <v>자체 CRS 개정 후 제출</v>
      </c>
      <c r="AE1240" s="120">
        <f t="shared" si="249"/>
        <v>45264</v>
      </c>
      <c r="AF1240" s="119" t="str" cm="1">
        <f t="array" ref="AF1240">IF(AE1240="","",INDEX(AG1240:DR1240,_xlfn.XMATCH(AE1240,AG1240:DR1240)+1))</f>
        <v>N/A</v>
      </c>
      <c r="AG1240" s="43" t="s">
        <v>2729</v>
      </c>
      <c r="AH1240" s="117">
        <v>44645</v>
      </c>
      <c r="AI1240" s="199">
        <v>0</v>
      </c>
      <c r="AJ1240" s="43" t="s">
        <v>2730</v>
      </c>
      <c r="AK1240" s="117">
        <v>44668</v>
      </c>
      <c r="AL1240" s="43" t="s">
        <v>1687</v>
      </c>
      <c r="AM1240" s="43" t="s">
        <v>2731</v>
      </c>
      <c r="AN1240" s="117">
        <v>44757</v>
      </c>
      <c r="AO1240" s="43">
        <v>1</v>
      </c>
      <c r="AP1240" s="43" t="s">
        <v>2732</v>
      </c>
      <c r="AQ1240" s="117">
        <v>44781</v>
      </c>
      <c r="AR1240" s="43" t="s">
        <v>1687</v>
      </c>
      <c r="AS1240" s="43" t="s">
        <v>5114</v>
      </c>
      <c r="AT1240" s="117">
        <v>44853</v>
      </c>
      <c r="AU1240" s="43">
        <v>2</v>
      </c>
      <c r="AV1240" s="43" t="s">
        <v>5412</v>
      </c>
      <c r="AW1240" s="117">
        <v>44881</v>
      </c>
      <c r="AX1240" s="43" t="s">
        <v>73</v>
      </c>
      <c r="AY1240" s="43" t="s">
        <v>5399</v>
      </c>
      <c r="AZ1240" s="117">
        <v>44879</v>
      </c>
      <c r="BA1240" s="43">
        <v>3</v>
      </c>
      <c r="BB1240" s="43" t="s">
        <v>5664</v>
      </c>
      <c r="BC1240" s="117">
        <v>44895</v>
      </c>
      <c r="BD1240" s="43" t="s">
        <v>73</v>
      </c>
      <c r="BE1240" s="43" t="s">
        <v>5847</v>
      </c>
      <c r="BF1240" s="117">
        <v>44911</v>
      </c>
      <c r="BG1240" s="43">
        <v>4</v>
      </c>
      <c r="BH1240" s="43" t="s">
        <v>6013</v>
      </c>
      <c r="BI1240" s="117">
        <v>44924</v>
      </c>
      <c r="BJ1240" s="43" t="s">
        <v>73</v>
      </c>
      <c r="BK1240" s="43" t="s">
        <v>6454</v>
      </c>
      <c r="BL1240" s="117">
        <v>44970</v>
      </c>
      <c r="BM1240" s="43">
        <v>5</v>
      </c>
      <c r="BN1240" s="43" t="s">
        <v>5332</v>
      </c>
      <c r="BO1240" s="117">
        <v>45061</v>
      </c>
      <c r="BP1240" s="43" t="s">
        <v>73</v>
      </c>
      <c r="BQ1240" s="43" t="s">
        <v>7411</v>
      </c>
      <c r="BR1240" s="117">
        <v>45062</v>
      </c>
      <c r="BS1240" s="43">
        <v>6</v>
      </c>
      <c r="BT1240" s="43" t="s">
        <v>7690</v>
      </c>
      <c r="BU1240" s="117">
        <v>45264</v>
      </c>
      <c r="BV1240" s="43" t="s">
        <v>456</v>
      </c>
      <c r="BW1240" s="43" t="s">
        <v>8103</v>
      </c>
      <c r="BX1240" s="117">
        <v>45265</v>
      </c>
      <c r="BY1240" s="43">
        <v>7</v>
      </c>
      <c r="CD1240" s="117"/>
      <c r="CJ1240" s="117"/>
      <c r="CP1240" s="117"/>
      <c r="CV1240" s="117"/>
      <c r="DB1240" s="117"/>
      <c r="DH1240" s="117"/>
      <c r="DN1240" s="117"/>
      <c r="DS1240" s="31" cm="1">
        <f t="array" ref="DS1240">_xlfn.TAKE(_xlfn.CHOOSECOLS(_xlfn.WRAPROWS($AG1240:$DR1240,6),2),1)</f>
        <v>44645</v>
      </c>
      <c r="DT1240" s="31" cm="1">
        <f t="array" ref="DT1240">_xlfn.TAKE(_xlfn._xlws.FILTER(_xlfn.CHOOSECOLS(_xlfn.WRAPROWS($AG1240:$DR1240,6),2),
(_xlfn.CHOOSECOLS(_xlfn.WRAPROWS($AG1240:$DR1240,6),3) = "0") +
(_xlfn.CHOOSECOLS(_xlfn.WRAPROWS($AG1240:$DR1240,6),3) = 0) +
(_xlfn.CHOOSECOLS(_xlfn.WRAPROWS($AG1240:$DR1240,6),3) = "0(CP)")),1)</f>
        <v>44645</v>
      </c>
    </row>
    <row r="1241" spans="1:124" s="43" customFormat="1" x14ac:dyDescent="0.45">
      <c r="A1241" s="29"/>
      <c r="B1241" s="28" t="s">
        <v>59</v>
      </c>
      <c r="C1241" s="29" t="s">
        <v>2520</v>
      </c>
      <c r="D1241" s="28" t="s">
        <v>61</v>
      </c>
      <c r="E1241" s="28" t="s">
        <v>2726</v>
      </c>
      <c r="F1241" s="28" t="s">
        <v>2737</v>
      </c>
      <c r="G1241" s="29"/>
      <c r="H1241" s="30" t="str">
        <f t="shared" si="247"/>
        <v>GUP-CC03-P1GBB-170254</v>
      </c>
      <c r="I1241" s="30" t="s">
        <v>2738</v>
      </c>
      <c r="J1241" s="29" t="s">
        <v>542</v>
      </c>
      <c r="K1241" s="31">
        <v>44864</v>
      </c>
      <c r="L1241" s="31"/>
      <c r="M1241" s="28" t="s">
        <v>2487</v>
      </c>
      <c r="N1241" s="29" t="s">
        <v>2488</v>
      </c>
      <c r="O1241" s="29" t="s">
        <v>52</v>
      </c>
      <c r="P1241" s="29" t="s">
        <v>53</v>
      </c>
      <c r="Q1241" s="29"/>
      <c r="R1241" s="29"/>
      <c r="S1241" s="29"/>
      <c r="T1241" s="29" t="s">
        <v>67</v>
      </c>
      <c r="U1241" s="33" t="s">
        <v>2033</v>
      </c>
      <c r="V1241" s="34" t="s">
        <v>2489</v>
      </c>
      <c r="W1241" s="34">
        <v>3</v>
      </c>
      <c r="X1241" s="162">
        <v>45838</v>
      </c>
      <c r="Y1241" s="162">
        <v>45840</v>
      </c>
      <c r="Z1241" s="30"/>
      <c r="AA1241" s="119" t="str" cm="1">
        <f t="array" ref="AA1241">IF(AB1241="","",INDEX(AG1241:DR1241,_xlfn.XMATCH(AB1241,AG1241:DR1241)-1))</f>
        <v>DE-GUP-DT-E-23-971</v>
      </c>
      <c r="AB1241" s="120">
        <f t="shared" si="248"/>
        <v>45265</v>
      </c>
      <c r="AC1241" s="119" cm="1">
        <f t="array" ref="AC1241">IF(AB1241="","",INDEX(AG1241:DR1241,_xlfn.XMATCH(AB1241,AG1241:DR1241)+1))</f>
        <v>7</v>
      </c>
      <c r="AD1241" s="119" t="str" cm="1">
        <f t="array" ref="AD1241">IF(AE1241="","",INDEX(AG1241:DR1241,_xlfn.XMATCH(AE1241,AG1241:DR1241)-1))</f>
        <v>자체 CRS 개정 후 제출</v>
      </c>
      <c r="AE1241" s="120">
        <f t="shared" si="249"/>
        <v>45264</v>
      </c>
      <c r="AF1241" s="119" t="str" cm="1">
        <f t="array" ref="AF1241">IF(AE1241="","",INDEX(AG1241:DR1241,_xlfn.XMATCH(AE1241,AG1241:DR1241)+1))</f>
        <v>N/A</v>
      </c>
      <c r="AG1241" s="43" t="s">
        <v>2729</v>
      </c>
      <c r="AH1241" s="117">
        <v>44645</v>
      </c>
      <c r="AI1241" s="199">
        <v>0</v>
      </c>
      <c r="AJ1241" s="43" t="s">
        <v>2730</v>
      </c>
      <c r="AK1241" s="117">
        <v>44668</v>
      </c>
      <c r="AL1241" s="43" t="s">
        <v>1687</v>
      </c>
      <c r="AM1241" s="43" t="s">
        <v>2731</v>
      </c>
      <c r="AN1241" s="117">
        <v>44757</v>
      </c>
      <c r="AO1241" s="43">
        <v>1</v>
      </c>
      <c r="AP1241" s="43" t="s">
        <v>2732</v>
      </c>
      <c r="AQ1241" s="117">
        <v>44781</v>
      </c>
      <c r="AR1241" s="43" t="s">
        <v>1687</v>
      </c>
      <c r="AS1241" s="43" t="s">
        <v>5114</v>
      </c>
      <c r="AT1241" s="117">
        <v>44853</v>
      </c>
      <c r="AU1241" s="43">
        <v>2</v>
      </c>
      <c r="AV1241" s="43" t="s">
        <v>5412</v>
      </c>
      <c r="AW1241" s="117">
        <v>44881</v>
      </c>
      <c r="AX1241" s="43" t="s">
        <v>73</v>
      </c>
      <c r="AY1241" s="43" t="s">
        <v>5399</v>
      </c>
      <c r="AZ1241" s="117">
        <v>44879</v>
      </c>
      <c r="BA1241" s="43">
        <v>3</v>
      </c>
      <c r="BB1241" s="43" t="s">
        <v>5664</v>
      </c>
      <c r="BC1241" s="117">
        <v>44895</v>
      </c>
      <c r="BD1241" s="43" t="s">
        <v>73</v>
      </c>
      <c r="BE1241" s="43" t="s">
        <v>5847</v>
      </c>
      <c r="BF1241" s="117">
        <v>44911</v>
      </c>
      <c r="BG1241" s="43">
        <v>4</v>
      </c>
      <c r="BH1241" s="43" t="s">
        <v>6013</v>
      </c>
      <c r="BI1241" s="117">
        <v>44924</v>
      </c>
      <c r="BJ1241" s="43" t="s">
        <v>73</v>
      </c>
      <c r="BK1241" s="43" t="s">
        <v>6454</v>
      </c>
      <c r="BL1241" s="117">
        <v>44970</v>
      </c>
      <c r="BM1241" s="43">
        <v>5</v>
      </c>
      <c r="BN1241" s="43" t="s">
        <v>5332</v>
      </c>
      <c r="BO1241" s="117">
        <v>45061</v>
      </c>
      <c r="BP1241" s="43" t="s">
        <v>73</v>
      </c>
      <c r="BQ1241" s="43" t="s">
        <v>7411</v>
      </c>
      <c r="BR1241" s="117">
        <v>45062</v>
      </c>
      <c r="BS1241" s="43">
        <v>6</v>
      </c>
      <c r="BT1241" s="43" t="s">
        <v>7690</v>
      </c>
      <c r="BU1241" s="117">
        <v>45264</v>
      </c>
      <c r="BV1241" s="43" t="s">
        <v>456</v>
      </c>
      <c r="BW1241" s="43" t="s">
        <v>8103</v>
      </c>
      <c r="BX1241" s="117">
        <v>45265</v>
      </c>
      <c r="BY1241" s="43">
        <v>7</v>
      </c>
      <c r="CD1241" s="117"/>
      <c r="CJ1241" s="117"/>
      <c r="CP1241" s="117"/>
      <c r="CV1241" s="117"/>
      <c r="DB1241" s="117"/>
      <c r="DH1241" s="117"/>
      <c r="DN1241" s="117"/>
      <c r="DS1241" s="31" cm="1">
        <f t="array" ref="DS1241">_xlfn.TAKE(_xlfn.CHOOSECOLS(_xlfn.WRAPROWS($AG1241:$DR1241,6),2),1)</f>
        <v>44645</v>
      </c>
      <c r="DT1241" s="31" cm="1">
        <f t="array" ref="DT1241">_xlfn.TAKE(_xlfn._xlws.FILTER(_xlfn.CHOOSECOLS(_xlfn.WRAPROWS($AG1241:$DR1241,6),2),
(_xlfn.CHOOSECOLS(_xlfn.WRAPROWS($AG1241:$DR1241,6),3) = "0") +
(_xlfn.CHOOSECOLS(_xlfn.WRAPROWS($AG1241:$DR1241,6),3) = 0) +
(_xlfn.CHOOSECOLS(_xlfn.WRAPROWS($AG1241:$DR1241,6),3) = "0(CP)")),1)</f>
        <v>44645</v>
      </c>
    </row>
    <row r="1242" spans="1:124" s="43" customFormat="1" x14ac:dyDescent="0.45">
      <c r="A1242" s="29"/>
      <c r="B1242" s="28" t="s">
        <v>59</v>
      </c>
      <c r="C1242" s="29" t="s">
        <v>1100</v>
      </c>
      <c r="D1242" s="28" t="s">
        <v>61</v>
      </c>
      <c r="E1242" s="28" t="s">
        <v>387</v>
      </c>
      <c r="F1242" s="28" t="s">
        <v>2739</v>
      </c>
      <c r="G1242" s="29"/>
      <c r="H1242" s="30" t="str">
        <f t="shared" si="247"/>
        <v>GUP-CC07-P1GHB-170256</v>
      </c>
      <c r="I1242" s="30" t="s">
        <v>2740</v>
      </c>
      <c r="J1242" s="29" t="s">
        <v>65</v>
      </c>
      <c r="K1242" s="31">
        <v>44679</v>
      </c>
      <c r="L1242" s="31">
        <v>44769</v>
      </c>
      <c r="M1242" s="28" t="s">
        <v>2487</v>
      </c>
      <c r="N1242" s="29" t="s">
        <v>2488</v>
      </c>
      <c r="O1242" s="29" t="s">
        <v>52</v>
      </c>
      <c r="P1242" s="29" t="s">
        <v>53</v>
      </c>
      <c r="Q1242" s="29"/>
      <c r="R1242" s="29"/>
      <c r="S1242" s="29"/>
      <c r="T1242" s="29" t="s">
        <v>67</v>
      </c>
      <c r="U1242" s="33" t="s">
        <v>389</v>
      </c>
      <c r="V1242" s="34" t="s">
        <v>2489</v>
      </c>
      <c r="W1242" s="34">
        <v>2</v>
      </c>
      <c r="X1242" s="162">
        <v>45838</v>
      </c>
      <c r="Y1242" s="162">
        <v>45840</v>
      </c>
      <c r="Z1242" s="30"/>
      <c r="AA1242" s="119" t="str" cm="1">
        <f t="array" ref="AA1242">IF(AB1242="","",INDEX(AG1242:DR1242,_xlfn.XMATCH(AB1242,AG1242:DR1242)-1))</f>
        <v>DE-GUP-DT-E-23-335</v>
      </c>
      <c r="AB1242" s="120">
        <f t="shared" si="248"/>
        <v>45006</v>
      </c>
      <c r="AC1242" s="119" cm="1">
        <f t="array" ref="AC1242">IF(AB1242="","",INDEX(AG1242:DR1242,_xlfn.XMATCH(AB1242,AG1242:DR1242)+1))</f>
        <v>2</v>
      </c>
      <c r="AD1242" s="119" t="str" cm="1">
        <f t="array" ref="AD1242">IF(AE1242="","",INDEX(AG1242:DR1242,_xlfn.XMATCH(AE1242,AG1242:DR1242)-1))</f>
        <v>CRS-GUP-DHI-DT-23-1808</v>
      </c>
      <c r="AE1242" s="120">
        <f t="shared" si="249"/>
        <v>45020</v>
      </c>
      <c r="AF1242" s="119" t="str" cm="1">
        <f t="array" ref="AF1242">IF(AE1242="","",INDEX(AG1242:DR1242,_xlfn.XMATCH(AE1242,AG1242:DR1242)+1))</f>
        <v>AA</v>
      </c>
      <c r="AG1242" s="43" t="s">
        <v>2741</v>
      </c>
      <c r="AH1242" s="117">
        <v>44484</v>
      </c>
      <c r="AI1242" s="199" t="s">
        <v>106</v>
      </c>
      <c r="AJ1242" s="43" t="s">
        <v>2696</v>
      </c>
      <c r="AK1242" s="117">
        <v>44501</v>
      </c>
      <c r="AL1242" s="43" t="s">
        <v>77</v>
      </c>
      <c r="AM1242" s="43" t="s">
        <v>2742</v>
      </c>
      <c r="AN1242" s="117">
        <v>44536</v>
      </c>
      <c r="AO1242" s="43" t="s">
        <v>75</v>
      </c>
      <c r="AP1242" s="43" t="s">
        <v>2743</v>
      </c>
      <c r="AQ1242" s="117">
        <v>44553</v>
      </c>
      <c r="AR1242" s="43" t="s">
        <v>77</v>
      </c>
      <c r="AS1242" s="43" t="s">
        <v>2744</v>
      </c>
      <c r="AT1242" s="117">
        <v>44701</v>
      </c>
      <c r="AU1242" s="43" t="s">
        <v>337</v>
      </c>
      <c r="AV1242" s="43" t="s">
        <v>2745</v>
      </c>
      <c r="AW1242" s="117">
        <v>44726</v>
      </c>
      <c r="AX1242" s="43" t="s">
        <v>92</v>
      </c>
      <c r="AY1242" s="43" t="s">
        <v>2746</v>
      </c>
      <c r="AZ1242" s="117">
        <v>44743</v>
      </c>
      <c r="BA1242" s="43" t="s">
        <v>82</v>
      </c>
      <c r="BB1242" s="43" t="s">
        <v>2747</v>
      </c>
      <c r="BC1242" s="117">
        <v>44757</v>
      </c>
      <c r="BD1242" s="43" t="s">
        <v>92</v>
      </c>
      <c r="BE1242" s="43" t="s">
        <v>2748</v>
      </c>
      <c r="BF1242" s="117">
        <v>44768</v>
      </c>
      <c r="BG1242" s="43" t="s">
        <v>340</v>
      </c>
      <c r="BH1242" s="43" t="s">
        <v>2749</v>
      </c>
      <c r="BI1242" s="117">
        <v>44793</v>
      </c>
      <c r="BJ1242" s="43" t="s">
        <v>113</v>
      </c>
      <c r="BK1242" s="43" t="s">
        <v>5845</v>
      </c>
      <c r="BL1242" s="117">
        <v>44911</v>
      </c>
      <c r="BM1242" s="43" t="s">
        <v>115</v>
      </c>
      <c r="BN1242" s="43" t="s">
        <v>6012</v>
      </c>
      <c r="BO1242" s="117">
        <v>44924</v>
      </c>
      <c r="BP1242" s="43" t="s">
        <v>84</v>
      </c>
      <c r="BQ1242" s="43" t="s">
        <v>6923</v>
      </c>
      <c r="BR1242" s="117">
        <v>45006</v>
      </c>
      <c r="BS1242" s="43">
        <v>2</v>
      </c>
      <c r="BT1242" s="43" t="s">
        <v>7094</v>
      </c>
      <c r="BU1242" s="117">
        <v>45020</v>
      </c>
      <c r="BV1242" s="43" t="s">
        <v>84</v>
      </c>
      <c r="BX1242" s="117"/>
      <c r="CA1242" s="117"/>
      <c r="CD1242" s="117"/>
      <c r="CJ1242" s="117"/>
      <c r="CP1242" s="117"/>
      <c r="CV1242" s="117"/>
      <c r="DB1242" s="117"/>
      <c r="DH1242" s="117"/>
      <c r="DN1242" s="117"/>
      <c r="DS1242" s="31" cm="1">
        <f t="array" ref="DS1242">_xlfn.TAKE(_xlfn.CHOOSECOLS(_xlfn.WRAPROWS($AG1242:$DR1242,6),2),1)</f>
        <v>44484</v>
      </c>
      <c r="DT1242" s="31" cm="1">
        <f t="array" ref="DT1242">_xlfn.TAKE(_xlfn._xlws.FILTER(_xlfn.CHOOSECOLS(_xlfn.WRAPROWS($AG1242:$DR1242,6),2),
(_xlfn.CHOOSECOLS(_xlfn.WRAPROWS($AG1242:$DR1242,6),3) = "0") +
(_xlfn.CHOOSECOLS(_xlfn.WRAPROWS($AG1242:$DR1242,6),3) = 0) +
(_xlfn.CHOOSECOLS(_xlfn.WRAPROWS($AG1242:$DR1242,6),3) = "0(CP)")),1)</f>
        <v>44768</v>
      </c>
    </row>
    <row r="1243" spans="1:124" s="43" customFormat="1" x14ac:dyDescent="0.45">
      <c r="A1243" s="29"/>
      <c r="B1243" s="28" t="s">
        <v>59</v>
      </c>
      <c r="C1243" s="29" t="s">
        <v>2499</v>
      </c>
      <c r="D1243" s="28" t="s">
        <v>61</v>
      </c>
      <c r="E1243" s="28" t="s">
        <v>387</v>
      </c>
      <c r="F1243" s="28" t="s">
        <v>2750</v>
      </c>
      <c r="G1243" s="29"/>
      <c r="H1243" s="30" t="str">
        <f t="shared" si="247"/>
        <v>GUP-CC02-P1GHB-170258</v>
      </c>
      <c r="I1243" s="30" t="s">
        <v>2751</v>
      </c>
      <c r="J1243" s="29" t="s">
        <v>65</v>
      </c>
      <c r="K1243" s="31">
        <v>44679</v>
      </c>
      <c r="L1243" s="31">
        <v>44769</v>
      </c>
      <c r="M1243" s="28" t="s">
        <v>2487</v>
      </c>
      <c r="N1243" s="29" t="s">
        <v>2488</v>
      </c>
      <c r="O1243" s="29" t="s">
        <v>52</v>
      </c>
      <c r="P1243" s="29" t="s">
        <v>53</v>
      </c>
      <c r="Q1243" s="29"/>
      <c r="R1243" s="29"/>
      <c r="S1243" s="29"/>
      <c r="T1243" s="29" t="s">
        <v>67</v>
      </c>
      <c r="U1243" s="33" t="s">
        <v>389</v>
      </c>
      <c r="V1243" s="34" t="s">
        <v>2489</v>
      </c>
      <c r="W1243" s="34">
        <v>3</v>
      </c>
      <c r="X1243" s="162">
        <v>45838</v>
      </c>
      <c r="Y1243" s="162">
        <v>45840</v>
      </c>
      <c r="Z1243" s="30"/>
      <c r="AA1243" s="119" t="str" cm="1">
        <f t="array" ref="AA1243">IF(AB1243="","",INDEX(AG1243:DR1243,_xlfn.XMATCH(AB1243,AG1243:DR1243)-1))</f>
        <v>DE-GUP-DT-E-24-154</v>
      </c>
      <c r="AB1243" s="120">
        <f t="shared" si="248"/>
        <v>45457</v>
      </c>
      <c r="AC1243" s="119" cm="1">
        <f t="array" ref="AC1243">IF(AB1243="","",INDEX(AG1243:DR1243,_xlfn.XMATCH(AB1243,AG1243:DR1243)+1))</f>
        <v>3</v>
      </c>
      <c r="AD1243" s="119" t="str" cm="1">
        <f t="array" ref="AD1243">IF(AE1243="","",INDEX(AG1243:DR1243,_xlfn.XMATCH(AE1243,AG1243:DR1243)-1))</f>
        <v>CRS-GUP-DHI-DT-23-1808</v>
      </c>
      <c r="AE1243" s="120">
        <f t="shared" si="249"/>
        <v>45020</v>
      </c>
      <c r="AF1243" s="119" t="str" cm="1">
        <f t="array" ref="AF1243">IF(AE1243="","",INDEX(AG1243:DR1243,_xlfn.XMATCH(AE1243,AG1243:DR1243)+1))</f>
        <v>AA</v>
      </c>
      <c r="AG1243" s="43" t="s">
        <v>2741</v>
      </c>
      <c r="AH1243" s="117">
        <v>44484</v>
      </c>
      <c r="AI1243" s="199" t="s">
        <v>106</v>
      </c>
      <c r="AJ1243" s="43" t="s">
        <v>2696</v>
      </c>
      <c r="AK1243" s="117">
        <v>44501</v>
      </c>
      <c r="AL1243" s="43" t="s">
        <v>77</v>
      </c>
      <c r="AM1243" s="43" t="s">
        <v>2742</v>
      </c>
      <c r="AN1243" s="117">
        <v>44536</v>
      </c>
      <c r="AO1243" s="43" t="s">
        <v>75</v>
      </c>
      <c r="AP1243" s="43" t="s">
        <v>2743</v>
      </c>
      <c r="AQ1243" s="117">
        <v>44553</v>
      </c>
      <c r="AR1243" s="43" t="s">
        <v>77</v>
      </c>
      <c r="AS1243" s="43" t="s">
        <v>2752</v>
      </c>
      <c r="AT1243" s="117">
        <v>44589</v>
      </c>
      <c r="AU1243" s="43" t="s">
        <v>79</v>
      </c>
      <c r="AV1243" s="43" t="s">
        <v>2753</v>
      </c>
      <c r="AW1243" s="117">
        <v>44612</v>
      </c>
      <c r="AX1243" s="43" t="s">
        <v>77</v>
      </c>
      <c r="AY1243" s="43" t="s">
        <v>2744</v>
      </c>
      <c r="AZ1243" s="117">
        <v>44701</v>
      </c>
      <c r="BA1243" s="43" t="s">
        <v>82</v>
      </c>
      <c r="BB1243" s="43" t="s">
        <v>2745</v>
      </c>
      <c r="BC1243" s="117">
        <v>44726</v>
      </c>
      <c r="BD1243" s="43" t="s">
        <v>92</v>
      </c>
      <c r="BE1243" s="43" t="s">
        <v>2746</v>
      </c>
      <c r="BF1243" s="117">
        <v>44743</v>
      </c>
      <c r="BG1243" s="43" t="s">
        <v>418</v>
      </c>
      <c r="BH1243" s="43" t="s">
        <v>2747</v>
      </c>
      <c r="BI1243" s="117">
        <v>44757</v>
      </c>
      <c r="BJ1243" s="43" t="s">
        <v>92</v>
      </c>
      <c r="BK1243" s="43" t="s">
        <v>2754</v>
      </c>
      <c r="BL1243" s="117">
        <v>44762</v>
      </c>
      <c r="BM1243" s="43" t="s">
        <v>421</v>
      </c>
      <c r="BN1243" s="43" t="s">
        <v>2755</v>
      </c>
      <c r="BO1243" s="117">
        <v>44767</v>
      </c>
      <c r="BP1243" s="43" t="s">
        <v>113</v>
      </c>
      <c r="BQ1243" s="43" t="s">
        <v>2748</v>
      </c>
      <c r="BR1243" s="117">
        <v>44768</v>
      </c>
      <c r="BS1243" s="43" t="s">
        <v>340</v>
      </c>
      <c r="BT1243" s="43" t="s">
        <v>2749</v>
      </c>
      <c r="BU1243" s="117">
        <v>44793</v>
      </c>
      <c r="BV1243" s="43" t="s">
        <v>113</v>
      </c>
      <c r="BW1243" s="43" t="s">
        <v>5845</v>
      </c>
      <c r="BX1243" s="117">
        <v>44911</v>
      </c>
      <c r="BY1243" s="43" t="s">
        <v>115</v>
      </c>
      <c r="BZ1243" s="43" t="s">
        <v>6012</v>
      </c>
      <c r="CA1243" s="117">
        <v>44924</v>
      </c>
      <c r="CB1243" s="43" t="s">
        <v>84</v>
      </c>
      <c r="CC1243" s="43" t="s">
        <v>6923</v>
      </c>
      <c r="CD1243" s="117">
        <v>45006</v>
      </c>
      <c r="CE1243" s="43">
        <v>2</v>
      </c>
      <c r="CF1243" s="43" t="s">
        <v>7094</v>
      </c>
      <c r="CG1243" s="117">
        <v>45020</v>
      </c>
      <c r="CH1243" s="43" t="s">
        <v>84</v>
      </c>
      <c r="CI1243" s="43" t="s">
        <v>8438</v>
      </c>
      <c r="CJ1243" s="117">
        <v>45457</v>
      </c>
      <c r="CK1243" s="43">
        <v>3</v>
      </c>
      <c r="CP1243" s="117"/>
      <c r="CV1243" s="117"/>
      <c r="DB1243" s="117"/>
      <c r="DH1243" s="117"/>
      <c r="DN1243" s="117"/>
      <c r="DS1243" s="31" cm="1">
        <f t="array" ref="DS1243">_xlfn.TAKE(_xlfn.CHOOSECOLS(_xlfn.WRAPROWS($AG1243:$DR1243,6),2),1)</f>
        <v>44484</v>
      </c>
      <c r="DT1243" s="31" cm="1">
        <f t="array" ref="DT1243">_xlfn.TAKE(_xlfn._xlws.FILTER(_xlfn.CHOOSECOLS(_xlfn.WRAPROWS($AG1243:$DR1243,6),2),
(_xlfn.CHOOSECOLS(_xlfn.WRAPROWS($AG1243:$DR1243,6),3) = "0") +
(_xlfn.CHOOSECOLS(_xlfn.WRAPROWS($AG1243:$DR1243,6),3) = 0) +
(_xlfn.CHOOSECOLS(_xlfn.WRAPROWS($AG1243:$DR1243,6),3) = "0(CP)")),1)</f>
        <v>44768</v>
      </c>
    </row>
    <row r="1244" spans="1:124" s="43" customFormat="1" x14ac:dyDescent="0.45">
      <c r="A1244" s="29"/>
      <c r="B1244" s="28" t="s">
        <v>59</v>
      </c>
      <c r="C1244" s="29" t="s">
        <v>2517</v>
      </c>
      <c r="D1244" s="28" t="s">
        <v>61</v>
      </c>
      <c r="E1244" s="28" t="s">
        <v>387</v>
      </c>
      <c r="F1244" s="28" t="s">
        <v>2756</v>
      </c>
      <c r="G1244" s="29"/>
      <c r="H1244" s="30" t="str">
        <f t="shared" si="247"/>
        <v>GUP-CC04-P1GHB-170260</v>
      </c>
      <c r="I1244" s="30" t="s">
        <v>2757</v>
      </c>
      <c r="J1244" s="29" t="s">
        <v>542</v>
      </c>
      <c r="K1244" s="31">
        <v>44679</v>
      </c>
      <c r="L1244" s="31"/>
      <c r="M1244" s="28" t="s">
        <v>2487</v>
      </c>
      <c r="N1244" s="29" t="s">
        <v>2488</v>
      </c>
      <c r="O1244" s="29" t="s">
        <v>52</v>
      </c>
      <c r="P1244" s="29" t="s">
        <v>53</v>
      </c>
      <c r="Q1244" s="29"/>
      <c r="R1244" s="29"/>
      <c r="S1244" s="29"/>
      <c r="T1244" s="29" t="s">
        <v>67</v>
      </c>
      <c r="U1244" s="33" t="s">
        <v>389</v>
      </c>
      <c r="V1244" s="34" t="s">
        <v>2489</v>
      </c>
      <c r="W1244" s="34">
        <v>3</v>
      </c>
      <c r="X1244" s="162">
        <v>45838</v>
      </c>
      <c r="Y1244" s="162">
        <v>45840</v>
      </c>
      <c r="Z1244" s="30"/>
      <c r="AA1244" s="119" t="str" cm="1">
        <f t="array" ref="AA1244">IF(AB1244="","",INDEX(AG1244:DR1244,_xlfn.XMATCH(AB1244,AG1244:DR1244)-1))</f>
        <v>DE-GUP-DT-E-24-154</v>
      </c>
      <c r="AB1244" s="120">
        <f t="shared" si="248"/>
        <v>45457</v>
      </c>
      <c r="AC1244" s="119" cm="1">
        <f t="array" ref="AC1244">IF(AB1244="","",INDEX(AG1244:DR1244,_xlfn.XMATCH(AB1244,AG1244:DR1244)+1))</f>
        <v>9</v>
      </c>
      <c r="AD1244" s="119" t="str" cm="1">
        <f t="array" ref="AD1244">IF(AE1244="","",INDEX(AG1244:DR1244,_xlfn.XMATCH(AE1244,AG1244:DR1244)-1))</f>
        <v>CRS-GUP-DHI-DT-23-1808</v>
      </c>
      <c r="AE1244" s="120">
        <f t="shared" si="249"/>
        <v>45020</v>
      </c>
      <c r="AF1244" s="119" t="str" cm="1">
        <f t="array" ref="AF1244">IF(AE1244="","",INDEX(AG1244:DR1244,_xlfn.XMATCH(AE1244,AG1244:DR1244)+1))</f>
        <v>NC</v>
      </c>
      <c r="AG1244" s="43" t="s">
        <v>2741</v>
      </c>
      <c r="AH1244" s="117">
        <v>44484</v>
      </c>
      <c r="AI1244" s="199" t="s">
        <v>71</v>
      </c>
      <c r="AJ1244" s="43" t="s">
        <v>2696</v>
      </c>
      <c r="AK1244" s="117">
        <v>44501</v>
      </c>
      <c r="AL1244" s="43" t="s">
        <v>92</v>
      </c>
      <c r="AM1244" s="43" t="s">
        <v>2742</v>
      </c>
      <c r="AN1244" s="117">
        <v>44536</v>
      </c>
      <c r="AO1244" s="43" t="s">
        <v>369</v>
      </c>
      <c r="AP1244" s="43" t="s">
        <v>2743</v>
      </c>
      <c r="AQ1244" s="117">
        <v>44553</v>
      </c>
      <c r="AR1244" s="43" t="s">
        <v>73</v>
      </c>
      <c r="AS1244" s="43" t="s">
        <v>2752</v>
      </c>
      <c r="AT1244" s="117">
        <v>44589</v>
      </c>
      <c r="AU1244" s="43" t="s">
        <v>371</v>
      </c>
      <c r="AV1244" s="43" t="s">
        <v>2753</v>
      </c>
      <c r="AW1244" s="117">
        <v>44612</v>
      </c>
      <c r="AX1244" s="43" t="s">
        <v>370</v>
      </c>
      <c r="AY1244" s="43" t="s">
        <v>2744</v>
      </c>
      <c r="AZ1244" s="117">
        <v>44701</v>
      </c>
      <c r="BA1244" s="43">
        <v>3</v>
      </c>
      <c r="BB1244" s="43" t="s">
        <v>2745</v>
      </c>
      <c r="BC1244" s="117">
        <v>44726</v>
      </c>
      <c r="BD1244" s="43" t="s">
        <v>92</v>
      </c>
      <c r="BE1244" s="43" t="s">
        <v>2746</v>
      </c>
      <c r="BF1244" s="117">
        <v>44743</v>
      </c>
      <c r="BG1244" s="43">
        <v>4</v>
      </c>
      <c r="BH1244" s="43" t="s">
        <v>2747</v>
      </c>
      <c r="BI1244" s="117">
        <v>44757</v>
      </c>
      <c r="BJ1244" s="43" t="s">
        <v>92</v>
      </c>
      <c r="BK1244" s="43" t="s">
        <v>2754</v>
      </c>
      <c r="BL1244" s="117">
        <v>44762</v>
      </c>
      <c r="BM1244" s="43">
        <v>5</v>
      </c>
      <c r="BN1244" s="43" t="s">
        <v>2755</v>
      </c>
      <c r="BO1244" s="117">
        <v>44767</v>
      </c>
      <c r="BP1244" s="43" t="s">
        <v>73</v>
      </c>
      <c r="BQ1244" s="43" t="s">
        <v>2748</v>
      </c>
      <c r="BR1244" s="117">
        <v>44768</v>
      </c>
      <c r="BS1244" s="43">
        <v>6</v>
      </c>
      <c r="BT1244" s="43" t="s">
        <v>2749</v>
      </c>
      <c r="BU1244" s="117">
        <v>44793</v>
      </c>
      <c r="BV1244" s="43" t="s">
        <v>73</v>
      </c>
      <c r="BW1244" s="43" t="s">
        <v>5845</v>
      </c>
      <c r="BX1244" s="117">
        <v>44911</v>
      </c>
      <c r="BY1244" s="43">
        <v>7</v>
      </c>
      <c r="BZ1244" s="43" t="s">
        <v>6012</v>
      </c>
      <c r="CA1244" s="117">
        <v>44924</v>
      </c>
      <c r="CB1244" s="43" t="s">
        <v>73</v>
      </c>
      <c r="CC1244" s="43" t="s">
        <v>6923</v>
      </c>
      <c r="CD1244" s="117">
        <v>45006</v>
      </c>
      <c r="CE1244" s="43">
        <v>8</v>
      </c>
      <c r="CF1244" s="43" t="s">
        <v>7094</v>
      </c>
      <c r="CG1244" s="117">
        <v>45020</v>
      </c>
      <c r="CH1244" s="43" t="s">
        <v>73</v>
      </c>
      <c r="CI1244" s="43" t="s">
        <v>8438</v>
      </c>
      <c r="CJ1244" s="117">
        <v>45457</v>
      </c>
      <c r="CK1244" s="43">
        <v>9</v>
      </c>
      <c r="CP1244" s="117"/>
      <c r="CV1244" s="117"/>
      <c r="DB1244" s="117"/>
      <c r="DH1244" s="117"/>
      <c r="DN1244" s="117"/>
      <c r="DS1244" s="31" cm="1">
        <f t="array" ref="DS1244">_xlfn.TAKE(_xlfn.CHOOSECOLS(_xlfn.WRAPROWS($AG1244:$DR1244,6),2),1)</f>
        <v>44484</v>
      </c>
      <c r="DT1244" s="31" cm="1">
        <f t="array" ref="DT1244">_xlfn.TAKE(_xlfn._xlws.FILTER(_xlfn.CHOOSECOLS(_xlfn.WRAPROWS($AG1244:$DR1244,6),2),
(_xlfn.CHOOSECOLS(_xlfn.WRAPROWS($AG1244:$DR1244,6),3) = "0") +
(_xlfn.CHOOSECOLS(_xlfn.WRAPROWS($AG1244:$DR1244,6),3) = 0) +
(_xlfn.CHOOSECOLS(_xlfn.WRAPROWS($AG1244:$DR1244,6),3) = "0(CP)")),1)</f>
        <v>44484</v>
      </c>
    </row>
    <row r="1245" spans="1:124" s="43" customFormat="1" x14ac:dyDescent="0.45">
      <c r="A1245" s="29"/>
      <c r="B1245" s="28" t="s">
        <v>59</v>
      </c>
      <c r="C1245" s="29" t="s">
        <v>2520</v>
      </c>
      <c r="D1245" s="28" t="s">
        <v>61</v>
      </c>
      <c r="E1245" s="28" t="s">
        <v>387</v>
      </c>
      <c r="F1245" s="28" t="s">
        <v>2758</v>
      </c>
      <c r="G1245" s="29"/>
      <c r="H1245" s="30" t="str">
        <f t="shared" si="247"/>
        <v>GUP-CC03-P1GHB-170262</v>
      </c>
      <c r="I1245" s="30" t="s">
        <v>2759</v>
      </c>
      <c r="J1245" s="29" t="s">
        <v>542</v>
      </c>
      <c r="K1245" s="31">
        <v>44679</v>
      </c>
      <c r="L1245" s="31"/>
      <c r="M1245" s="28" t="s">
        <v>2487</v>
      </c>
      <c r="N1245" s="29" t="s">
        <v>2488</v>
      </c>
      <c r="O1245" s="29" t="s">
        <v>52</v>
      </c>
      <c r="P1245" s="29" t="s">
        <v>53</v>
      </c>
      <c r="Q1245" s="29"/>
      <c r="R1245" s="29"/>
      <c r="S1245" s="29"/>
      <c r="T1245" s="29" t="s">
        <v>67</v>
      </c>
      <c r="U1245" s="33" t="s">
        <v>389</v>
      </c>
      <c r="V1245" s="34" t="s">
        <v>2489</v>
      </c>
      <c r="W1245" s="34">
        <v>3</v>
      </c>
      <c r="X1245" s="162">
        <v>45838</v>
      </c>
      <c r="Y1245" s="162">
        <v>45840</v>
      </c>
      <c r="Z1245" s="30"/>
      <c r="AA1245" s="119" t="str" cm="1">
        <f t="array" ref="AA1245">IF(AB1245="","",INDEX(AG1245:DR1245,_xlfn.XMATCH(AB1245,AG1245:DR1245)-1))</f>
        <v>DE-GUP-DT-E-23-335</v>
      </c>
      <c r="AB1245" s="120">
        <f t="shared" si="248"/>
        <v>45006</v>
      </c>
      <c r="AC1245" s="119" cm="1">
        <f t="array" ref="AC1245">IF(AB1245="","",INDEX(AG1245:DR1245,_xlfn.XMATCH(AB1245,AG1245:DR1245)+1))</f>
        <v>7</v>
      </c>
      <c r="AD1245" s="119" t="str" cm="1">
        <f t="array" ref="AD1245">IF(AE1245="","",INDEX(AG1245:DR1245,_xlfn.XMATCH(AE1245,AG1245:DR1245)-1))</f>
        <v>CRS-GUP-DHI-DT-23-1808</v>
      </c>
      <c r="AE1245" s="120">
        <f t="shared" si="249"/>
        <v>45020</v>
      </c>
      <c r="AF1245" s="119" t="str" cm="1">
        <f t="array" ref="AF1245">IF(AE1245="","",INDEX(AG1245:DR1245,_xlfn.XMATCH(AE1245,AG1245:DR1245)+1))</f>
        <v>NC</v>
      </c>
      <c r="AG1245" s="43" t="s">
        <v>2741</v>
      </c>
      <c r="AH1245" s="117">
        <v>44484</v>
      </c>
      <c r="AI1245" s="199" t="s">
        <v>71</v>
      </c>
      <c r="AJ1245" s="43" t="s">
        <v>2696</v>
      </c>
      <c r="AK1245" s="117">
        <v>44501</v>
      </c>
      <c r="AL1245" s="43" t="s">
        <v>92</v>
      </c>
      <c r="AM1245" s="43" t="s">
        <v>2742</v>
      </c>
      <c r="AN1245" s="117">
        <v>44536</v>
      </c>
      <c r="AO1245" s="43" t="s">
        <v>369</v>
      </c>
      <c r="AP1245" s="43" t="s">
        <v>2743</v>
      </c>
      <c r="AQ1245" s="117">
        <v>44553</v>
      </c>
      <c r="AR1245" s="43" t="s">
        <v>73</v>
      </c>
      <c r="AS1245" s="43" t="s">
        <v>2752</v>
      </c>
      <c r="AT1245" s="117">
        <v>44589</v>
      </c>
      <c r="AU1245" s="43" t="s">
        <v>371</v>
      </c>
      <c r="AV1245" s="43" t="s">
        <v>2753</v>
      </c>
      <c r="AW1245" s="117">
        <v>44612</v>
      </c>
      <c r="AX1245" s="43" t="s">
        <v>370</v>
      </c>
      <c r="AY1245" s="43" t="s">
        <v>2744</v>
      </c>
      <c r="AZ1245" s="117">
        <v>44701</v>
      </c>
      <c r="BA1245" s="43">
        <v>3</v>
      </c>
      <c r="BB1245" s="43" t="s">
        <v>2745</v>
      </c>
      <c r="BC1245" s="117">
        <v>44726</v>
      </c>
      <c r="BD1245" s="43" t="s">
        <v>92</v>
      </c>
      <c r="BE1245" s="43" t="s">
        <v>2746</v>
      </c>
      <c r="BF1245" s="117">
        <v>44743</v>
      </c>
      <c r="BG1245" s="43">
        <v>4</v>
      </c>
      <c r="BH1245" s="43" t="s">
        <v>2747</v>
      </c>
      <c r="BI1245" s="117">
        <v>44757</v>
      </c>
      <c r="BJ1245" s="43" t="s">
        <v>73</v>
      </c>
      <c r="BK1245" s="43" t="s">
        <v>2748</v>
      </c>
      <c r="BL1245" s="117">
        <v>44768</v>
      </c>
      <c r="BM1245" s="43">
        <v>5</v>
      </c>
      <c r="BN1245" s="43" t="s">
        <v>2749</v>
      </c>
      <c r="BO1245" s="117">
        <v>44793</v>
      </c>
      <c r="BP1245" s="43" t="s">
        <v>73</v>
      </c>
      <c r="BQ1245" s="43" t="s">
        <v>5845</v>
      </c>
      <c r="BR1245" s="117">
        <v>44911</v>
      </c>
      <c r="BS1245" s="43">
        <v>6</v>
      </c>
      <c r="BT1245" s="43" t="s">
        <v>6012</v>
      </c>
      <c r="BU1245" s="117">
        <v>44924</v>
      </c>
      <c r="BV1245" s="43" t="s">
        <v>73</v>
      </c>
      <c r="BW1245" s="43" t="s">
        <v>6923</v>
      </c>
      <c r="BX1245" s="117">
        <v>45006</v>
      </c>
      <c r="BY1245" s="43">
        <v>7</v>
      </c>
      <c r="BZ1245" s="43" t="s">
        <v>7094</v>
      </c>
      <c r="CA1245" s="117">
        <v>45020</v>
      </c>
      <c r="CB1245" s="43" t="s">
        <v>73</v>
      </c>
      <c r="CC1245" s="43" t="s">
        <v>8438</v>
      </c>
      <c r="CD1245" s="117">
        <v>8</v>
      </c>
      <c r="CJ1245" s="117"/>
      <c r="CP1245" s="117"/>
      <c r="CV1245" s="117"/>
      <c r="DB1245" s="117"/>
      <c r="DH1245" s="117"/>
      <c r="DN1245" s="117"/>
      <c r="DS1245" s="31" cm="1">
        <f t="array" ref="DS1245">_xlfn.TAKE(_xlfn.CHOOSECOLS(_xlfn.WRAPROWS($AG1245:$DR1245,6),2),1)</f>
        <v>44484</v>
      </c>
      <c r="DT1245" s="31" cm="1">
        <f t="array" ref="DT1245">_xlfn.TAKE(_xlfn._xlws.FILTER(_xlfn.CHOOSECOLS(_xlfn.WRAPROWS($AG1245:$DR1245,6),2),
(_xlfn.CHOOSECOLS(_xlfn.WRAPROWS($AG1245:$DR1245,6),3) = "0") +
(_xlfn.CHOOSECOLS(_xlfn.WRAPROWS($AG1245:$DR1245,6),3) = 0) +
(_xlfn.CHOOSECOLS(_xlfn.WRAPROWS($AG1245:$DR1245,6),3) = "0(CP)")),1)</f>
        <v>44484</v>
      </c>
    </row>
    <row r="1246" spans="1:124" s="43" customFormat="1" x14ac:dyDescent="0.45">
      <c r="A1246" s="29"/>
      <c r="B1246" s="28" t="s">
        <v>59</v>
      </c>
      <c r="C1246" s="29" t="s">
        <v>1100</v>
      </c>
      <c r="D1246" s="28" t="s">
        <v>61</v>
      </c>
      <c r="E1246" s="28" t="s">
        <v>1707</v>
      </c>
      <c r="F1246" s="28" t="s">
        <v>2760</v>
      </c>
      <c r="G1246" s="29"/>
      <c r="H1246" s="30" t="str">
        <f t="shared" si="247"/>
        <v>GUP-CC07-P1SGA-170264</v>
      </c>
      <c r="I1246" s="30" t="s">
        <v>2761</v>
      </c>
      <c r="J1246" s="29" t="s">
        <v>65</v>
      </c>
      <c r="K1246" s="31">
        <v>44805</v>
      </c>
      <c r="L1246" s="31">
        <v>44895</v>
      </c>
      <c r="M1246" s="28" t="s">
        <v>2487</v>
      </c>
      <c r="N1246" s="29" t="s">
        <v>2488</v>
      </c>
      <c r="O1246" s="29" t="s">
        <v>52</v>
      </c>
      <c r="P1246" s="29" t="s">
        <v>53</v>
      </c>
      <c r="Q1246" s="29"/>
      <c r="R1246" s="29"/>
      <c r="S1246" s="29"/>
      <c r="T1246" s="29" t="s">
        <v>67</v>
      </c>
      <c r="U1246" s="33" t="s">
        <v>429</v>
      </c>
      <c r="V1246" s="34" t="s">
        <v>2489</v>
      </c>
      <c r="W1246" s="34">
        <v>2</v>
      </c>
      <c r="X1246" s="162">
        <v>45838</v>
      </c>
      <c r="Y1246" s="162">
        <v>45840</v>
      </c>
      <c r="Z1246" s="30"/>
      <c r="AA1246" s="119" t="str" cm="1">
        <f t="array" ref="AA1246">IF(AB1246="","",INDEX(AG1246:DR1246,_xlfn.XMATCH(AB1246,AG1246:DR1246)-1))</f>
        <v>DE-GUP-DT-E-23-333</v>
      </c>
      <c r="AB1246" s="120">
        <f t="shared" si="248"/>
        <v>45005</v>
      </c>
      <c r="AC1246" s="119" cm="1">
        <f t="array" ref="AC1246">IF(AB1246="","",INDEX(AG1246:DR1246,_xlfn.XMATCH(AB1246,AG1246:DR1246)+1))</f>
        <v>1</v>
      </c>
      <c r="AD1246" s="119" t="str" cm="1">
        <f t="array" ref="AD1246">IF(AE1246="","",INDEX(AG1246:DR1246,_xlfn.XMATCH(AE1246,AG1246:DR1246)-1))</f>
        <v>CRS-GUP-DHI-DT-23-1806</v>
      </c>
      <c r="AE1246" s="120">
        <f t="shared" si="249"/>
        <v>45020</v>
      </c>
      <c r="AF1246" s="119" t="str" cm="1">
        <f t="array" ref="AF1246">IF(AE1246="","",INDEX(AG1246:DR1246,_xlfn.XMATCH(AE1246,AG1246:DR1246)+1))</f>
        <v>AA</v>
      </c>
      <c r="AG1246" s="43" t="s">
        <v>2762</v>
      </c>
      <c r="AH1246" s="117">
        <v>44749</v>
      </c>
      <c r="AI1246" s="199" t="s">
        <v>90</v>
      </c>
      <c r="AJ1246" s="43" t="s">
        <v>2763</v>
      </c>
      <c r="AK1246" s="117">
        <v>44775</v>
      </c>
      <c r="AL1246" s="43" t="s">
        <v>92</v>
      </c>
      <c r="AM1246" s="43" t="s">
        <v>2764</v>
      </c>
      <c r="AN1246" s="117">
        <v>44799</v>
      </c>
      <c r="AO1246" s="43" t="s">
        <v>52</v>
      </c>
      <c r="AP1246" s="43" t="s">
        <v>2765</v>
      </c>
      <c r="AQ1246" s="117">
        <v>44819</v>
      </c>
      <c r="AR1246" s="43" t="s">
        <v>92</v>
      </c>
      <c r="AS1246" s="43" t="s">
        <v>2766</v>
      </c>
      <c r="AT1246" s="117">
        <v>44834</v>
      </c>
      <c r="AU1246" s="43" t="s">
        <v>337</v>
      </c>
      <c r="AV1246" s="43" t="s">
        <v>5138</v>
      </c>
      <c r="AW1246" s="117">
        <v>44853</v>
      </c>
      <c r="AX1246" s="43" t="s">
        <v>92</v>
      </c>
      <c r="AY1246" s="43" t="s">
        <v>5202</v>
      </c>
      <c r="AZ1246" s="117">
        <v>44861</v>
      </c>
      <c r="BA1246" s="43" t="s">
        <v>82</v>
      </c>
      <c r="BB1246" s="43" t="s">
        <v>5312</v>
      </c>
      <c r="BC1246" s="117">
        <v>44872</v>
      </c>
      <c r="BD1246" s="43" t="s">
        <v>92</v>
      </c>
      <c r="BE1246" s="43" t="s">
        <v>5410</v>
      </c>
      <c r="BF1246" s="117">
        <v>44882</v>
      </c>
      <c r="BG1246" s="43" t="s">
        <v>418</v>
      </c>
      <c r="BH1246" s="43" t="s">
        <v>5700</v>
      </c>
      <c r="BI1246" s="117">
        <v>44898</v>
      </c>
      <c r="BJ1246" s="43" t="s">
        <v>113</v>
      </c>
      <c r="BK1246" s="43" t="s">
        <v>6135</v>
      </c>
      <c r="BL1246" s="117">
        <v>44935</v>
      </c>
      <c r="BM1246" s="43" t="s">
        <v>340</v>
      </c>
      <c r="BN1246" s="43" t="s">
        <v>6315</v>
      </c>
      <c r="BO1246" s="117">
        <v>44957</v>
      </c>
      <c r="BP1246" s="43" t="s">
        <v>84</v>
      </c>
      <c r="BQ1246" s="43" t="s">
        <v>6921</v>
      </c>
      <c r="BR1246" s="117">
        <v>45005</v>
      </c>
      <c r="BS1246" s="43">
        <v>1</v>
      </c>
      <c r="BT1246" s="43" t="s">
        <v>7092</v>
      </c>
      <c r="BU1246" s="117">
        <v>45020</v>
      </c>
      <c r="BV1246" s="43" t="s">
        <v>84</v>
      </c>
      <c r="BX1246" s="117"/>
      <c r="CD1246" s="117"/>
      <c r="CJ1246" s="117"/>
      <c r="CP1246" s="117"/>
      <c r="CV1246" s="117"/>
      <c r="DB1246" s="117"/>
      <c r="DH1246" s="117"/>
      <c r="DN1246" s="117"/>
      <c r="DS1246" s="31" cm="1">
        <f t="array" ref="DS1246">_xlfn.TAKE(_xlfn.CHOOSECOLS(_xlfn.WRAPROWS($AG1246:$DR1246,6),2),1)</f>
        <v>44749</v>
      </c>
      <c r="DT1246" s="31" cm="1">
        <f t="array" ref="DT1246">_xlfn.TAKE(_xlfn._xlws.FILTER(_xlfn.CHOOSECOLS(_xlfn.WRAPROWS($AG1246:$DR1246,6),2),
(_xlfn.CHOOSECOLS(_xlfn.WRAPROWS($AG1246:$DR1246,6),3) = "0") +
(_xlfn.CHOOSECOLS(_xlfn.WRAPROWS($AG1246:$DR1246,6),3) = 0) +
(_xlfn.CHOOSECOLS(_xlfn.WRAPROWS($AG1246:$DR1246,6),3) = "0(CP)")),1)</f>
        <v>44935</v>
      </c>
    </row>
    <row r="1247" spans="1:124" s="43" customFormat="1" x14ac:dyDescent="0.45">
      <c r="A1247" s="29"/>
      <c r="B1247" s="28" t="s">
        <v>59</v>
      </c>
      <c r="C1247" s="29" t="s">
        <v>2499</v>
      </c>
      <c r="D1247" s="28" t="s">
        <v>61</v>
      </c>
      <c r="E1247" s="28" t="s">
        <v>1707</v>
      </c>
      <c r="F1247" s="28" t="s">
        <v>2767</v>
      </c>
      <c r="G1247" s="29"/>
      <c r="H1247" s="30" t="str">
        <f t="shared" si="247"/>
        <v>GUP-CC02-P1SGA-170266</v>
      </c>
      <c r="I1247" s="30" t="s">
        <v>2768</v>
      </c>
      <c r="J1247" s="29" t="s">
        <v>65</v>
      </c>
      <c r="K1247" s="31">
        <v>44805</v>
      </c>
      <c r="L1247" s="31">
        <v>44895</v>
      </c>
      <c r="M1247" s="28" t="s">
        <v>2487</v>
      </c>
      <c r="N1247" s="29" t="s">
        <v>2488</v>
      </c>
      <c r="O1247" s="29" t="s">
        <v>52</v>
      </c>
      <c r="P1247" s="29" t="s">
        <v>53</v>
      </c>
      <c r="Q1247" s="29"/>
      <c r="R1247" s="29"/>
      <c r="S1247" s="29"/>
      <c r="T1247" s="29" t="s">
        <v>67</v>
      </c>
      <c r="U1247" s="33" t="s">
        <v>429</v>
      </c>
      <c r="V1247" s="34" t="s">
        <v>2489</v>
      </c>
      <c r="W1247" s="34">
        <v>3</v>
      </c>
      <c r="X1247" s="162">
        <v>45838</v>
      </c>
      <c r="Y1247" s="162">
        <v>45840</v>
      </c>
      <c r="Z1247" s="30"/>
      <c r="AA1247" s="119" t="str" cm="1">
        <f t="array" ref="AA1247">IF(AB1247="","",INDEX(AG1247:DR1247,_xlfn.XMATCH(AB1247,AG1247:DR1247)-1))</f>
        <v>DE-GUP-DT-E-23-333</v>
      </c>
      <c r="AB1247" s="120">
        <f t="shared" si="248"/>
        <v>45005</v>
      </c>
      <c r="AC1247" s="119" cm="1">
        <f t="array" ref="AC1247">IF(AB1247="","",INDEX(AG1247:DR1247,_xlfn.XMATCH(AB1247,AG1247:DR1247)+1))</f>
        <v>1</v>
      </c>
      <c r="AD1247" s="119" t="str" cm="1">
        <f t="array" ref="AD1247">IF(AE1247="","",INDEX(AG1247:DR1247,_xlfn.XMATCH(AE1247,AG1247:DR1247)-1))</f>
        <v>CRS-GUP-DHI-DT-23-1806</v>
      </c>
      <c r="AE1247" s="120">
        <f t="shared" si="249"/>
        <v>45020</v>
      </c>
      <c r="AF1247" s="119" t="str" cm="1">
        <f t="array" ref="AF1247">IF(AE1247="","",INDEX(AG1247:DR1247,_xlfn.XMATCH(AE1247,AG1247:DR1247)+1))</f>
        <v>AA</v>
      </c>
      <c r="AG1247" s="43" t="s">
        <v>2762</v>
      </c>
      <c r="AH1247" s="117">
        <v>44749</v>
      </c>
      <c r="AI1247" s="199" t="s">
        <v>90</v>
      </c>
      <c r="AJ1247" s="43" t="s">
        <v>2763</v>
      </c>
      <c r="AK1247" s="117">
        <v>44775</v>
      </c>
      <c r="AL1247" s="43" t="s">
        <v>92</v>
      </c>
      <c r="AM1247" s="43" t="s">
        <v>2764</v>
      </c>
      <c r="AN1247" s="117">
        <v>44799</v>
      </c>
      <c r="AO1247" s="43" t="s">
        <v>52</v>
      </c>
      <c r="AP1247" s="43" t="s">
        <v>2765</v>
      </c>
      <c r="AQ1247" s="117">
        <v>44819</v>
      </c>
      <c r="AR1247" s="43" t="s">
        <v>92</v>
      </c>
      <c r="AS1247" s="43" t="s">
        <v>2766</v>
      </c>
      <c r="AT1247" s="117">
        <v>44834</v>
      </c>
      <c r="AU1247" s="43" t="s">
        <v>337</v>
      </c>
      <c r="AV1247" s="43" t="s">
        <v>5138</v>
      </c>
      <c r="AW1247" s="117">
        <v>44853</v>
      </c>
      <c r="AX1247" s="43" t="s">
        <v>92</v>
      </c>
      <c r="AY1247" s="43" t="s">
        <v>5202</v>
      </c>
      <c r="AZ1247" s="117">
        <v>44861</v>
      </c>
      <c r="BA1247" s="43" t="s">
        <v>82</v>
      </c>
      <c r="BB1247" s="43" t="s">
        <v>5312</v>
      </c>
      <c r="BC1247" s="117">
        <v>44872</v>
      </c>
      <c r="BD1247" s="43" t="s">
        <v>92</v>
      </c>
      <c r="BE1247" s="43" t="s">
        <v>5410</v>
      </c>
      <c r="BF1247" s="117">
        <v>44882</v>
      </c>
      <c r="BG1247" s="43" t="s">
        <v>418</v>
      </c>
      <c r="BH1247" s="43" t="s">
        <v>5700</v>
      </c>
      <c r="BI1247" s="117">
        <v>44898</v>
      </c>
      <c r="BJ1247" s="43" t="s">
        <v>113</v>
      </c>
      <c r="BK1247" s="43" t="s">
        <v>6135</v>
      </c>
      <c r="BL1247" s="117">
        <v>44935</v>
      </c>
      <c r="BM1247" s="43" t="s">
        <v>340</v>
      </c>
      <c r="BN1247" s="43" t="s">
        <v>6315</v>
      </c>
      <c r="BO1247" s="117">
        <v>44957</v>
      </c>
      <c r="BP1247" s="43" t="s">
        <v>84</v>
      </c>
      <c r="BQ1247" s="43" t="s">
        <v>6921</v>
      </c>
      <c r="BR1247" s="117">
        <v>45005</v>
      </c>
      <c r="BS1247" s="43">
        <v>1</v>
      </c>
      <c r="BT1247" s="43" t="s">
        <v>7092</v>
      </c>
      <c r="BU1247" s="117">
        <v>45020</v>
      </c>
      <c r="BV1247" s="43" t="s">
        <v>84</v>
      </c>
      <c r="BX1247" s="117"/>
      <c r="CD1247" s="117"/>
      <c r="CJ1247" s="117"/>
      <c r="CP1247" s="117"/>
      <c r="CV1247" s="117"/>
      <c r="DB1247" s="117"/>
      <c r="DH1247" s="117"/>
      <c r="DN1247" s="117"/>
      <c r="DS1247" s="31" cm="1">
        <f t="array" ref="DS1247">_xlfn.TAKE(_xlfn.CHOOSECOLS(_xlfn.WRAPROWS($AG1247:$DR1247,6),2),1)</f>
        <v>44749</v>
      </c>
      <c r="DT1247" s="31" cm="1">
        <f t="array" ref="DT1247">_xlfn.TAKE(_xlfn._xlws.FILTER(_xlfn.CHOOSECOLS(_xlfn.WRAPROWS($AG1247:$DR1247,6),2),
(_xlfn.CHOOSECOLS(_xlfn.WRAPROWS($AG1247:$DR1247,6),3) = "0") +
(_xlfn.CHOOSECOLS(_xlfn.WRAPROWS($AG1247:$DR1247,6),3) = 0) +
(_xlfn.CHOOSECOLS(_xlfn.WRAPROWS($AG1247:$DR1247,6),3) = "0(CP)")),1)</f>
        <v>44935</v>
      </c>
    </row>
    <row r="1248" spans="1:124" s="43" customFormat="1" x14ac:dyDescent="0.45">
      <c r="A1248" s="29"/>
      <c r="B1248" s="28" t="s">
        <v>59</v>
      </c>
      <c r="C1248" s="29" t="s">
        <v>2517</v>
      </c>
      <c r="D1248" s="28" t="s">
        <v>61</v>
      </c>
      <c r="E1248" s="28" t="s">
        <v>1707</v>
      </c>
      <c r="F1248" s="28" t="s">
        <v>2769</v>
      </c>
      <c r="G1248" s="29"/>
      <c r="H1248" s="30" t="str">
        <f t="shared" si="247"/>
        <v>GUP-CC04-P1SGA-170268</v>
      </c>
      <c r="I1248" s="30" t="s">
        <v>2770</v>
      </c>
      <c r="J1248" s="29" t="s">
        <v>542</v>
      </c>
      <c r="K1248" s="31">
        <v>44805</v>
      </c>
      <c r="L1248" s="31"/>
      <c r="M1248" s="28" t="s">
        <v>2487</v>
      </c>
      <c r="N1248" s="29" t="s">
        <v>2488</v>
      </c>
      <c r="O1248" s="29" t="s">
        <v>52</v>
      </c>
      <c r="P1248" s="29" t="s">
        <v>53</v>
      </c>
      <c r="Q1248" s="29"/>
      <c r="R1248" s="29"/>
      <c r="S1248" s="29"/>
      <c r="T1248" s="29" t="s">
        <v>67</v>
      </c>
      <c r="U1248" s="33" t="s">
        <v>429</v>
      </c>
      <c r="V1248" s="34" t="s">
        <v>2489</v>
      </c>
      <c r="W1248" s="34">
        <v>3</v>
      </c>
      <c r="X1248" s="162">
        <v>45838</v>
      </c>
      <c r="Y1248" s="162">
        <v>45840</v>
      </c>
      <c r="Z1248" s="30"/>
      <c r="AA1248" s="119" t="str" cm="1">
        <f t="array" ref="AA1248">IF(AB1248="","",INDEX(AG1248:DR1248,_xlfn.XMATCH(AB1248,AG1248:DR1248)-1))</f>
        <v>DE-GUP-DT-E-23-333</v>
      </c>
      <c r="AB1248" s="120">
        <f t="shared" si="248"/>
        <v>45005</v>
      </c>
      <c r="AC1248" s="119" cm="1">
        <f t="array" ref="AC1248">IF(AB1248="","",INDEX(AG1248:DR1248,_xlfn.XMATCH(AB1248,AG1248:DR1248)+1))</f>
        <v>6</v>
      </c>
      <c r="AD1248" s="119" t="str" cm="1">
        <f t="array" ref="AD1248">IF(AE1248="","",INDEX(AG1248:DR1248,_xlfn.XMATCH(AE1248,AG1248:DR1248)-1))</f>
        <v>CRS-GUP-DHI-DT-23-1806</v>
      </c>
      <c r="AE1248" s="120">
        <f t="shared" si="249"/>
        <v>45020</v>
      </c>
      <c r="AF1248" s="119" t="str" cm="1">
        <f t="array" ref="AF1248">IF(AE1248="","",INDEX(AG1248:DR1248,_xlfn.XMATCH(AE1248,AG1248:DR1248)+1))</f>
        <v>NC</v>
      </c>
      <c r="AG1248" s="43" t="s">
        <v>2762</v>
      </c>
      <c r="AH1248" s="117">
        <v>44749</v>
      </c>
      <c r="AI1248" s="199">
        <v>0</v>
      </c>
      <c r="AJ1248" s="43" t="s">
        <v>2763</v>
      </c>
      <c r="AK1248" s="117">
        <v>44775</v>
      </c>
      <c r="AL1248" s="43" t="s">
        <v>73</v>
      </c>
      <c r="AM1248" s="43" t="s">
        <v>2764</v>
      </c>
      <c r="AN1248" s="117">
        <v>44799</v>
      </c>
      <c r="AO1248" s="43">
        <v>1</v>
      </c>
      <c r="AP1248" s="43" t="s">
        <v>2765</v>
      </c>
      <c r="AQ1248" s="117">
        <v>44819</v>
      </c>
      <c r="AR1248" s="43" t="s">
        <v>92</v>
      </c>
      <c r="AS1248" s="43" t="s">
        <v>2766</v>
      </c>
      <c r="AT1248" s="117">
        <v>44834</v>
      </c>
      <c r="AU1248" s="43">
        <v>2</v>
      </c>
      <c r="AV1248" s="43" t="s">
        <v>5138</v>
      </c>
      <c r="AW1248" s="117">
        <v>44853</v>
      </c>
      <c r="AX1248" s="43" t="s">
        <v>92</v>
      </c>
      <c r="AY1248" s="43" t="s">
        <v>5202</v>
      </c>
      <c r="AZ1248" s="117">
        <v>44861</v>
      </c>
      <c r="BA1248" s="43">
        <v>3</v>
      </c>
      <c r="BB1248" s="43" t="s">
        <v>5312</v>
      </c>
      <c r="BC1248" s="117">
        <v>44872</v>
      </c>
      <c r="BD1248" s="43" t="s">
        <v>92</v>
      </c>
      <c r="BE1248" s="43" t="s">
        <v>5410</v>
      </c>
      <c r="BF1248" s="117">
        <v>44882</v>
      </c>
      <c r="BG1248" s="43">
        <v>4</v>
      </c>
      <c r="BH1248" s="43" t="s">
        <v>5700</v>
      </c>
      <c r="BI1248" s="117">
        <v>44898</v>
      </c>
      <c r="BJ1248" s="43" t="s">
        <v>73</v>
      </c>
      <c r="BK1248" s="43" t="s">
        <v>6135</v>
      </c>
      <c r="BL1248" s="117">
        <v>44935</v>
      </c>
      <c r="BM1248" s="43">
        <v>5</v>
      </c>
      <c r="BN1248" s="43" t="s">
        <v>6315</v>
      </c>
      <c r="BO1248" s="117">
        <v>44957</v>
      </c>
      <c r="BP1248" s="43" t="s">
        <v>73</v>
      </c>
      <c r="BQ1248" s="43" t="s">
        <v>6921</v>
      </c>
      <c r="BR1248" s="117">
        <v>45005</v>
      </c>
      <c r="BS1248" s="43">
        <v>6</v>
      </c>
      <c r="BT1248" s="43" t="s">
        <v>7092</v>
      </c>
      <c r="BU1248" s="117">
        <v>45020</v>
      </c>
      <c r="BV1248" s="43" t="s">
        <v>73</v>
      </c>
      <c r="BX1248" s="117"/>
      <c r="CD1248" s="117"/>
      <c r="CJ1248" s="117"/>
      <c r="CP1248" s="117"/>
      <c r="CV1248" s="117"/>
      <c r="DB1248" s="117"/>
      <c r="DH1248" s="117"/>
      <c r="DN1248" s="117"/>
      <c r="DS1248" s="31" cm="1">
        <f t="array" ref="DS1248">_xlfn.TAKE(_xlfn.CHOOSECOLS(_xlfn.WRAPROWS($AG1248:$DR1248,6),2),1)</f>
        <v>44749</v>
      </c>
      <c r="DT1248" s="31" cm="1">
        <f t="array" ref="DT1248">_xlfn.TAKE(_xlfn._xlws.FILTER(_xlfn.CHOOSECOLS(_xlfn.WRAPROWS($AG1248:$DR1248,6),2),
(_xlfn.CHOOSECOLS(_xlfn.WRAPROWS($AG1248:$DR1248,6),3) = "0") +
(_xlfn.CHOOSECOLS(_xlfn.WRAPROWS($AG1248:$DR1248,6),3) = 0) +
(_xlfn.CHOOSECOLS(_xlfn.WRAPROWS($AG1248:$DR1248,6),3) = "0(CP)")),1)</f>
        <v>44749</v>
      </c>
    </row>
    <row r="1249" spans="1:124" s="43" customFormat="1" x14ac:dyDescent="0.45">
      <c r="A1249" s="29"/>
      <c r="B1249" s="28" t="s">
        <v>59</v>
      </c>
      <c r="C1249" s="29" t="s">
        <v>2520</v>
      </c>
      <c r="D1249" s="28" t="s">
        <v>61</v>
      </c>
      <c r="E1249" s="28" t="s">
        <v>1707</v>
      </c>
      <c r="F1249" s="28" t="s">
        <v>2771</v>
      </c>
      <c r="G1249" s="29"/>
      <c r="H1249" s="30" t="str">
        <f t="shared" si="247"/>
        <v>GUP-CC03-P1SGA-170270</v>
      </c>
      <c r="I1249" s="30" t="s">
        <v>2772</v>
      </c>
      <c r="J1249" s="29" t="s">
        <v>542</v>
      </c>
      <c r="K1249" s="31">
        <v>44805</v>
      </c>
      <c r="L1249" s="31"/>
      <c r="M1249" s="28" t="s">
        <v>2487</v>
      </c>
      <c r="N1249" s="29" t="s">
        <v>2488</v>
      </c>
      <c r="O1249" s="29" t="s">
        <v>52</v>
      </c>
      <c r="P1249" s="29" t="s">
        <v>53</v>
      </c>
      <c r="Q1249" s="29"/>
      <c r="R1249" s="29"/>
      <c r="S1249" s="29"/>
      <c r="T1249" s="29" t="s">
        <v>67</v>
      </c>
      <c r="U1249" s="33" t="s">
        <v>429</v>
      </c>
      <c r="V1249" s="34" t="s">
        <v>2489</v>
      </c>
      <c r="W1249" s="34">
        <v>3</v>
      </c>
      <c r="X1249" s="162">
        <v>45838</v>
      </c>
      <c r="Y1249" s="162">
        <v>45840</v>
      </c>
      <c r="Z1249" s="30"/>
      <c r="AA1249" s="119" t="str" cm="1">
        <f t="array" ref="AA1249">IF(AB1249="","",INDEX(AG1249:DR1249,_xlfn.XMATCH(AB1249,AG1249:DR1249)-1))</f>
        <v>DE-GUP-DT-E-23-333</v>
      </c>
      <c r="AB1249" s="120">
        <f t="shared" si="248"/>
        <v>45005</v>
      </c>
      <c r="AC1249" s="119" cm="1">
        <f t="array" ref="AC1249">IF(AB1249="","",INDEX(AG1249:DR1249,_xlfn.XMATCH(AB1249,AG1249:DR1249)+1))</f>
        <v>6</v>
      </c>
      <c r="AD1249" s="119" t="str" cm="1">
        <f t="array" ref="AD1249">IF(AE1249="","",INDEX(AG1249:DR1249,_xlfn.XMATCH(AE1249,AG1249:DR1249)-1))</f>
        <v>CRS-GUP-DHI-DT-23-1806</v>
      </c>
      <c r="AE1249" s="120">
        <f t="shared" si="249"/>
        <v>45020</v>
      </c>
      <c r="AF1249" s="119" t="str" cm="1">
        <f t="array" ref="AF1249">IF(AE1249="","",INDEX(AG1249:DR1249,_xlfn.XMATCH(AE1249,AG1249:DR1249)+1))</f>
        <v>NC</v>
      </c>
      <c r="AG1249" s="43" t="s">
        <v>2762</v>
      </c>
      <c r="AH1249" s="117">
        <v>44749</v>
      </c>
      <c r="AI1249" s="199">
        <v>0</v>
      </c>
      <c r="AJ1249" s="43" t="s">
        <v>2763</v>
      </c>
      <c r="AK1249" s="117">
        <v>44775</v>
      </c>
      <c r="AL1249" s="43" t="s">
        <v>73</v>
      </c>
      <c r="AM1249" s="43" t="s">
        <v>2764</v>
      </c>
      <c r="AN1249" s="117">
        <v>44799</v>
      </c>
      <c r="AO1249" s="43">
        <v>1</v>
      </c>
      <c r="AP1249" s="43" t="s">
        <v>2765</v>
      </c>
      <c r="AQ1249" s="117">
        <v>44819</v>
      </c>
      <c r="AR1249" s="43" t="s">
        <v>92</v>
      </c>
      <c r="AS1249" s="43" t="s">
        <v>2766</v>
      </c>
      <c r="AT1249" s="117">
        <v>44834</v>
      </c>
      <c r="AU1249" s="43">
        <v>2</v>
      </c>
      <c r="AV1249" s="43" t="s">
        <v>5138</v>
      </c>
      <c r="AW1249" s="117">
        <v>44853</v>
      </c>
      <c r="AX1249" s="43" t="s">
        <v>92</v>
      </c>
      <c r="AY1249" s="43" t="s">
        <v>5202</v>
      </c>
      <c r="AZ1249" s="117">
        <v>44861</v>
      </c>
      <c r="BA1249" s="43">
        <v>3</v>
      </c>
      <c r="BB1249" s="43" t="s">
        <v>5312</v>
      </c>
      <c r="BC1249" s="117">
        <v>44872</v>
      </c>
      <c r="BD1249" s="43" t="s">
        <v>92</v>
      </c>
      <c r="BE1249" s="43" t="s">
        <v>5410</v>
      </c>
      <c r="BF1249" s="117">
        <v>44882</v>
      </c>
      <c r="BG1249" s="43">
        <v>4</v>
      </c>
      <c r="BH1249" s="43" t="s">
        <v>5700</v>
      </c>
      <c r="BI1249" s="117">
        <v>44898</v>
      </c>
      <c r="BJ1249" s="43" t="s">
        <v>73</v>
      </c>
      <c r="BK1249" s="43" t="s">
        <v>6135</v>
      </c>
      <c r="BL1249" s="117">
        <v>44935</v>
      </c>
      <c r="BM1249" s="43">
        <v>5</v>
      </c>
      <c r="BN1249" s="43" t="s">
        <v>6315</v>
      </c>
      <c r="BO1249" s="117">
        <v>44957</v>
      </c>
      <c r="BP1249" s="43" t="s">
        <v>73</v>
      </c>
      <c r="BQ1249" s="43" t="s">
        <v>6921</v>
      </c>
      <c r="BR1249" s="117">
        <v>45005</v>
      </c>
      <c r="BS1249" s="43">
        <v>6</v>
      </c>
      <c r="BT1249" s="43" t="s">
        <v>7092</v>
      </c>
      <c r="BU1249" s="117">
        <v>45020</v>
      </c>
      <c r="BV1249" s="43" t="s">
        <v>73</v>
      </c>
      <c r="BX1249" s="117"/>
      <c r="CD1249" s="117"/>
      <c r="CJ1249" s="117"/>
      <c r="CP1249" s="117"/>
      <c r="CV1249" s="117"/>
      <c r="DB1249" s="117"/>
      <c r="DH1249" s="117"/>
      <c r="DN1249" s="117"/>
      <c r="DS1249" s="31" cm="1">
        <f t="array" ref="DS1249">_xlfn.TAKE(_xlfn.CHOOSECOLS(_xlfn.WRAPROWS($AG1249:$DR1249,6),2),1)</f>
        <v>44749</v>
      </c>
      <c r="DT1249" s="31" cm="1">
        <f t="array" ref="DT1249">_xlfn.TAKE(_xlfn._xlws.FILTER(_xlfn.CHOOSECOLS(_xlfn.WRAPROWS($AG1249:$DR1249,6),2),
(_xlfn.CHOOSECOLS(_xlfn.WRAPROWS($AG1249:$DR1249,6),3) = "0") +
(_xlfn.CHOOSECOLS(_xlfn.WRAPROWS($AG1249:$DR1249,6),3) = 0) +
(_xlfn.CHOOSECOLS(_xlfn.WRAPROWS($AG1249:$DR1249,6),3) = "0(CP)")),1)</f>
        <v>44749</v>
      </c>
    </row>
    <row r="1250" spans="1:124" s="43" customFormat="1" x14ac:dyDescent="0.45">
      <c r="A1250" s="29"/>
      <c r="B1250" s="28" t="s">
        <v>59</v>
      </c>
      <c r="C1250" s="29" t="s">
        <v>1100</v>
      </c>
      <c r="D1250" s="28" t="s">
        <v>61</v>
      </c>
      <c r="E1250" s="28" t="s">
        <v>407</v>
      </c>
      <c r="F1250" s="28" t="s">
        <v>2773</v>
      </c>
      <c r="G1250" s="29"/>
      <c r="H1250" s="30" t="str">
        <f t="shared" si="247"/>
        <v>GUP-CC07-P1GKB-170272</v>
      </c>
      <c r="I1250" s="30" t="s">
        <v>2774</v>
      </c>
      <c r="J1250" s="29" t="s">
        <v>65</v>
      </c>
      <c r="K1250" s="31">
        <v>44933</v>
      </c>
      <c r="L1250" s="31">
        <v>44993</v>
      </c>
      <c r="M1250" s="28" t="s">
        <v>2487</v>
      </c>
      <c r="N1250" s="29" t="s">
        <v>2488</v>
      </c>
      <c r="O1250" s="29" t="s">
        <v>52</v>
      </c>
      <c r="P1250" s="29" t="s">
        <v>53</v>
      </c>
      <c r="Q1250" s="29"/>
      <c r="R1250" s="29"/>
      <c r="S1250" s="29"/>
      <c r="T1250" s="29" t="s">
        <v>67</v>
      </c>
      <c r="U1250" s="33" t="s">
        <v>410</v>
      </c>
      <c r="V1250" s="34" t="s">
        <v>2489</v>
      </c>
      <c r="W1250" s="34">
        <v>2</v>
      </c>
      <c r="X1250" s="162">
        <v>45838</v>
      </c>
      <c r="Y1250" s="162">
        <v>45840</v>
      </c>
      <c r="Z1250" s="30"/>
      <c r="AA1250" s="119" t="str" cm="1">
        <f t="array" ref="AA1250">IF(AB1250="","",INDEX(AG1250:DR1250,_xlfn.XMATCH(AB1250,AG1250:DR1250)-1))</f>
        <v>DE-GUP-DT-E-23-332</v>
      </c>
      <c r="AB1250" s="120">
        <f t="shared" si="248"/>
        <v>45005</v>
      </c>
      <c r="AC1250" s="119" cm="1">
        <f t="array" ref="AC1250">IF(AB1250="","",INDEX(AG1250:DR1250,_xlfn.XMATCH(AB1250,AG1250:DR1250)+1))</f>
        <v>1</v>
      </c>
      <c r="AD1250" s="119" t="str" cm="1">
        <f t="array" ref="AD1250">IF(AE1250="","",INDEX(AG1250:DR1250,_xlfn.XMATCH(AE1250,AG1250:DR1250)-1))</f>
        <v>CRS-GUP-DHI-DT-23-1805</v>
      </c>
      <c r="AE1250" s="120">
        <f t="shared" si="249"/>
        <v>45020</v>
      </c>
      <c r="AF1250" s="119" t="str" cm="1">
        <f t="array" ref="AF1250">IF(AE1250="","",INDEX(AG1250:DR1250,_xlfn.XMATCH(AE1250,AG1250:DR1250)+1))</f>
        <v>AA</v>
      </c>
      <c r="AG1250" s="43" t="s">
        <v>2775</v>
      </c>
      <c r="AH1250" s="117">
        <v>44749</v>
      </c>
      <c r="AI1250" s="199" t="s">
        <v>90</v>
      </c>
      <c r="AJ1250" s="43" t="s">
        <v>2776</v>
      </c>
      <c r="AK1250" s="117">
        <v>44775</v>
      </c>
      <c r="AL1250" s="43" t="s">
        <v>113</v>
      </c>
      <c r="AM1250" s="43" t="s">
        <v>2777</v>
      </c>
      <c r="AN1250" s="117">
        <v>44799</v>
      </c>
      <c r="AO1250" s="43" t="s">
        <v>52</v>
      </c>
      <c r="AP1250" s="43" t="s">
        <v>2778</v>
      </c>
      <c r="AQ1250" s="117">
        <v>44819</v>
      </c>
      <c r="AR1250" s="43" t="s">
        <v>113</v>
      </c>
      <c r="AS1250" s="43" t="s">
        <v>6101</v>
      </c>
      <c r="AT1250" s="117">
        <v>44931</v>
      </c>
      <c r="AU1250" s="43" t="s">
        <v>340</v>
      </c>
      <c r="AV1250" s="43" t="s">
        <v>6306</v>
      </c>
      <c r="AW1250" s="117">
        <v>44957</v>
      </c>
      <c r="AX1250" s="43" t="s">
        <v>84</v>
      </c>
      <c r="AY1250" s="43" t="s">
        <v>6920</v>
      </c>
      <c r="AZ1250" s="117">
        <v>45005</v>
      </c>
      <c r="BA1250" s="43">
        <v>1</v>
      </c>
      <c r="BB1250" s="43" t="s">
        <v>7091</v>
      </c>
      <c r="BC1250" s="117">
        <v>45020</v>
      </c>
      <c r="BD1250" s="43" t="s">
        <v>84</v>
      </c>
      <c r="BF1250" s="117"/>
      <c r="BI1250" s="117"/>
      <c r="BL1250" s="117"/>
      <c r="BR1250" s="117"/>
      <c r="BX1250" s="117"/>
      <c r="CD1250" s="117"/>
      <c r="CJ1250" s="117"/>
      <c r="CP1250" s="117"/>
      <c r="CV1250" s="117"/>
      <c r="DB1250" s="117"/>
      <c r="DH1250" s="117"/>
      <c r="DN1250" s="117"/>
      <c r="DS1250" s="31" cm="1">
        <f t="array" ref="DS1250">_xlfn.TAKE(_xlfn.CHOOSECOLS(_xlfn.WRAPROWS($AG1250:$DR1250,6),2),1)</f>
        <v>44749</v>
      </c>
      <c r="DT1250" s="31" cm="1">
        <f t="array" ref="DT1250">_xlfn.TAKE(_xlfn._xlws.FILTER(_xlfn.CHOOSECOLS(_xlfn.WRAPROWS($AG1250:$DR1250,6),2),
(_xlfn.CHOOSECOLS(_xlfn.WRAPROWS($AG1250:$DR1250,6),3) = "0") +
(_xlfn.CHOOSECOLS(_xlfn.WRAPROWS($AG1250:$DR1250,6),3) = 0) +
(_xlfn.CHOOSECOLS(_xlfn.WRAPROWS($AG1250:$DR1250,6),3) = "0(CP)")),1)</f>
        <v>44931</v>
      </c>
    </row>
    <row r="1251" spans="1:124" s="43" customFormat="1" x14ac:dyDescent="0.45">
      <c r="A1251" s="29"/>
      <c r="B1251" s="28" t="s">
        <v>59</v>
      </c>
      <c r="C1251" s="29" t="s">
        <v>2499</v>
      </c>
      <c r="D1251" s="28" t="s">
        <v>61</v>
      </c>
      <c r="E1251" s="28" t="s">
        <v>407</v>
      </c>
      <c r="F1251" s="28" t="s">
        <v>2779</v>
      </c>
      <c r="G1251" s="29"/>
      <c r="H1251" s="30" t="str">
        <f t="shared" si="247"/>
        <v>GUP-CC02-P1GKB-170274</v>
      </c>
      <c r="I1251" s="30" t="s">
        <v>2780</v>
      </c>
      <c r="J1251" s="29" t="s">
        <v>65</v>
      </c>
      <c r="K1251" s="31">
        <v>44933</v>
      </c>
      <c r="L1251" s="31">
        <v>44993</v>
      </c>
      <c r="M1251" s="28" t="s">
        <v>2487</v>
      </c>
      <c r="N1251" s="29" t="s">
        <v>2488</v>
      </c>
      <c r="O1251" s="29" t="s">
        <v>52</v>
      </c>
      <c r="P1251" s="29" t="s">
        <v>53</v>
      </c>
      <c r="Q1251" s="29"/>
      <c r="R1251" s="29"/>
      <c r="S1251" s="29"/>
      <c r="T1251" s="29" t="s">
        <v>67</v>
      </c>
      <c r="U1251" s="33" t="s">
        <v>410</v>
      </c>
      <c r="V1251" s="34" t="s">
        <v>2489</v>
      </c>
      <c r="W1251" s="34">
        <v>3</v>
      </c>
      <c r="X1251" s="162">
        <v>45838</v>
      </c>
      <c r="Y1251" s="162">
        <v>45840</v>
      </c>
      <c r="Z1251" s="30"/>
      <c r="AA1251" s="119" t="str" cm="1">
        <f t="array" ref="AA1251">IF(AB1251="","",INDEX(AG1251:DR1251,_xlfn.XMATCH(AB1251,AG1251:DR1251)-1))</f>
        <v>DE-GUP-DT-E-24-071</v>
      </c>
      <c r="AB1251" s="120">
        <f t="shared" si="248"/>
        <v>45362</v>
      </c>
      <c r="AC1251" s="119" cm="1">
        <f t="array" ref="AC1251">IF(AB1251="","",INDEX(AG1251:DR1251,_xlfn.XMATCH(AB1251,AG1251:DR1251)+1))</f>
        <v>2</v>
      </c>
      <c r="AD1251" s="119" t="str" cm="1">
        <f t="array" ref="AD1251">IF(AE1251="","",INDEX(AG1251:DR1251,_xlfn.XMATCH(AE1251,AG1251:DR1251)-1))</f>
        <v>CRS-GUP-DHI-DT-23-1805</v>
      </c>
      <c r="AE1251" s="120">
        <f t="shared" si="249"/>
        <v>45020</v>
      </c>
      <c r="AF1251" s="119" t="str" cm="1">
        <f t="array" ref="AF1251">IF(AE1251="","",INDEX(AG1251:DR1251,_xlfn.XMATCH(AE1251,AG1251:DR1251)+1))</f>
        <v>AA</v>
      </c>
      <c r="AG1251" s="43" t="s">
        <v>2775</v>
      </c>
      <c r="AH1251" s="117">
        <v>44749</v>
      </c>
      <c r="AI1251" s="199" t="s">
        <v>90</v>
      </c>
      <c r="AJ1251" s="43" t="s">
        <v>2776</v>
      </c>
      <c r="AK1251" s="117">
        <v>44775</v>
      </c>
      <c r="AL1251" s="43" t="s">
        <v>113</v>
      </c>
      <c r="AM1251" s="43" t="s">
        <v>2777</v>
      </c>
      <c r="AN1251" s="117">
        <v>44799</v>
      </c>
      <c r="AO1251" s="43" t="s">
        <v>52</v>
      </c>
      <c r="AP1251" s="43" t="s">
        <v>2778</v>
      </c>
      <c r="AQ1251" s="117">
        <v>44819</v>
      </c>
      <c r="AR1251" s="43" t="s">
        <v>113</v>
      </c>
      <c r="AS1251" s="43" t="s">
        <v>6101</v>
      </c>
      <c r="AT1251" s="117">
        <v>44931</v>
      </c>
      <c r="AU1251" s="43" t="s">
        <v>340</v>
      </c>
      <c r="AV1251" s="43" t="s">
        <v>6306</v>
      </c>
      <c r="AW1251" s="117">
        <v>44957</v>
      </c>
      <c r="AX1251" s="43" t="s">
        <v>84</v>
      </c>
      <c r="AY1251" s="43" t="s">
        <v>6920</v>
      </c>
      <c r="AZ1251" s="117">
        <v>45005</v>
      </c>
      <c r="BA1251" s="43">
        <v>1</v>
      </c>
      <c r="BB1251" s="43" t="s">
        <v>7091</v>
      </c>
      <c r="BC1251" s="117">
        <v>45020</v>
      </c>
      <c r="BD1251" s="43" t="s">
        <v>84</v>
      </c>
      <c r="BE1251" s="43" t="s">
        <v>8263</v>
      </c>
      <c r="BF1251" s="117">
        <v>45362</v>
      </c>
      <c r="BG1251" s="43">
        <v>2</v>
      </c>
      <c r="BI1251" s="117"/>
      <c r="BL1251" s="117"/>
      <c r="BR1251" s="117"/>
      <c r="BX1251" s="117"/>
      <c r="CD1251" s="117"/>
      <c r="CJ1251" s="117"/>
      <c r="CP1251" s="117"/>
      <c r="CV1251" s="117"/>
      <c r="DB1251" s="117"/>
      <c r="DH1251" s="117"/>
      <c r="DN1251" s="117"/>
      <c r="DS1251" s="31" cm="1">
        <f t="array" ref="DS1251">_xlfn.TAKE(_xlfn.CHOOSECOLS(_xlfn.WRAPROWS($AG1251:$DR1251,6),2),1)</f>
        <v>44749</v>
      </c>
      <c r="DT1251" s="31" cm="1">
        <f t="array" ref="DT1251">_xlfn.TAKE(_xlfn._xlws.FILTER(_xlfn.CHOOSECOLS(_xlfn.WRAPROWS($AG1251:$DR1251,6),2),
(_xlfn.CHOOSECOLS(_xlfn.WRAPROWS($AG1251:$DR1251,6),3) = "0") +
(_xlfn.CHOOSECOLS(_xlfn.WRAPROWS($AG1251:$DR1251,6),3) = 0) +
(_xlfn.CHOOSECOLS(_xlfn.WRAPROWS($AG1251:$DR1251,6),3) = "0(CP)")),1)</f>
        <v>44931</v>
      </c>
    </row>
    <row r="1252" spans="1:124" s="43" customFormat="1" x14ac:dyDescent="0.45">
      <c r="A1252" s="29"/>
      <c r="B1252" s="28" t="s">
        <v>59</v>
      </c>
      <c r="C1252" s="29" t="s">
        <v>2517</v>
      </c>
      <c r="D1252" s="28" t="s">
        <v>61</v>
      </c>
      <c r="E1252" s="28" t="s">
        <v>407</v>
      </c>
      <c r="F1252" s="28" t="s">
        <v>2781</v>
      </c>
      <c r="G1252" s="29"/>
      <c r="H1252" s="30" t="str">
        <f t="shared" si="247"/>
        <v>GUP-CC04-P1GKB-170276</v>
      </c>
      <c r="I1252" s="30" t="s">
        <v>2782</v>
      </c>
      <c r="J1252" s="29" t="s">
        <v>542</v>
      </c>
      <c r="K1252" s="31">
        <v>44933</v>
      </c>
      <c r="L1252" s="31"/>
      <c r="M1252" s="28" t="s">
        <v>2487</v>
      </c>
      <c r="N1252" s="29" t="s">
        <v>2488</v>
      </c>
      <c r="O1252" s="29" t="s">
        <v>52</v>
      </c>
      <c r="P1252" s="29" t="s">
        <v>53</v>
      </c>
      <c r="Q1252" s="29"/>
      <c r="R1252" s="29"/>
      <c r="S1252" s="29"/>
      <c r="T1252" s="29" t="s">
        <v>67</v>
      </c>
      <c r="U1252" s="33" t="s">
        <v>410</v>
      </c>
      <c r="V1252" s="34" t="s">
        <v>2489</v>
      </c>
      <c r="W1252" s="34">
        <v>3</v>
      </c>
      <c r="X1252" s="162">
        <v>45838</v>
      </c>
      <c r="Y1252" s="162">
        <v>45840</v>
      </c>
      <c r="Z1252" s="30"/>
      <c r="AA1252" s="119" t="str" cm="1">
        <f t="array" ref="AA1252">IF(AB1252="","",INDEX(AG1252:DR1252,_xlfn.XMATCH(AB1252,AG1252:DR1252)-1))</f>
        <v>DE-GUP-DT-E-23-332</v>
      </c>
      <c r="AB1252" s="120">
        <f t="shared" si="248"/>
        <v>45005</v>
      </c>
      <c r="AC1252" s="119" cm="1">
        <f t="array" ref="AC1252">IF(AB1252="","",INDEX(AG1252:DR1252,_xlfn.XMATCH(AB1252,AG1252:DR1252)+1))</f>
        <v>3</v>
      </c>
      <c r="AD1252" s="119" t="str" cm="1">
        <f t="array" ref="AD1252">IF(AE1252="","",INDEX(AG1252:DR1252,_xlfn.XMATCH(AE1252,AG1252:DR1252)-1))</f>
        <v>CRS-GUP-DHI-DT-23-1805</v>
      </c>
      <c r="AE1252" s="120">
        <f t="shared" si="249"/>
        <v>45020</v>
      </c>
      <c r="AF1252" s="119" t="str" cm="1">
        <f t="array" ref="AF1252">IF(AE1252="","",INDEX(AG1252:DR1252,_xlfn.XMATCH(AE1252,AG1252:DR1252)+1))</f>
        <v>NC</v>
      </c>
      <c r="AG1252" s="43" t="s">
        <v>2775</v>
      </c>
      <c r="AH1252" s="117">
        <v>44749</v>
      </c>
      <c r="AI1252" s="199">
        <v>0</v>
      </c>
      <c r="AJ1252" s="43" t="s">
        <v>2776</v>
      </c>
      <c r="AK1252" s="117">
        <v>44775</v>
      </c>
      <c r="AL1252" s="43" t="s">
        <v>92</v>
      </c>
      <c r="AM1252" s="43" t="s">
        <v>2777</v>
      </c>
      <c r="AN1252" s="117">
        <v>44799</v>
      </c>
      <c r="AO1252" s="43">
        <v>1</v>
      </c>
      <c r="AP1252" s="43" t="s">
        <v>2778</v>
      </c>
      <c r="AQ1252" s="117">
        <v>44819</v>
      </c>
      <c r="AR1252" s="43" t="s">
        <v>73</v>
      </c>
      <c r="AS1252" s="43" t="s">
        <v>6101</v>
      </c>
      <c r="AT1252" s="117">
        <v>44931</v>
      </c>
      <c r="AU1252" s="43">
        <v>2</v>
      </c>
      <c r="AV1252" s="43" t="s">
        <v>6306</v>
      </c>
      <c r="AW1252" s="117">
        <v>44957</v>
      </c>
      <c r="AX1252" s="43" t="s">
        <v>73</v>
      </c>
      <c r="AY1252" s="43" t="s">
        <v>6920</v>
      </c>
      <c r="AZ1252" s="117">
        <v>45005</v>
      </c>
      <c r="BA1252" s="43">
        <v>3</v>
      </c>
      <c r="BB1252" s="43" t="s">
        <v>7091</v>
      </c>
      <c r="BC1252" s="117">
        <v>45020</v>
      </c>
      <c r="BD1252" s="43" t="s">
        <v>73</v>
      </c>
      <c r="BF1252" s="117"/>
      <c r="BI1252" s="117"/>
      <c r="BL1252" s="117"/>
      <c r="BR1252" s="117"/>
      <c r="BX1252" s="117"/>
      <c r="CD1252" s="117"/>
      <c r="CJ1252" s="117"/>
      <c r="CP1252" s="117"/>
      <c r="CV1252" s="117"/>
      <c r="DB1252" s="117"/>
      <c r="DH1252" s="117"/>
      <c r="DN1252" s="117"/>
      <c r="DS1252" s="31" cm="1">
        <f t="array" ref="DS1252">_xlfn.TAKE(_xlfn.CHOOSECOLS(_xlfn.WRAPROWS($AG1252:$DR1252,6),2),1)</f>
        <v>44749</v>
      </c>
      <c r="DT1252" s="31" cm="1">
        <f t="array" ref="DT1252">_xlfn.TAKE(_xlfn._xlws.FILTER(_xlfn.CHOOSECOLS(_xlfn.WRAPROWS($AG1252:$DR1252,6),2),
(_xlfn.CHOOSECOLS(_xlfn.WRAPROWS($AG1252:$DR1252,6),3) = "0") +
(_xlfn.CHOOSECOLS(_xlfn.WRAPROWS($AG1252:$DR1252,6),3) = 0) +
(_xlfn.CHOOSECOLS(_xlfn.WRAPROWS($AG1252:$DR1252,6),3) = "0(CP)")),1)</f>
        <v>44749</v>
      </c>
    </row>
    <row r="1253" spans="1:124" s="43" customFormat="1" x14ac:dyDescent="0.45">
      <c r="A1253" s="29"/>
      <c r="B1253" s="28" t="s">
        <v>59</v>
      </c>
      <c r="C1253" s="29" t="s">
        <v>2520</v>
      </c>
      <c r="D1253" s="28" t="s">
        <v>61</v>
      </c>
      <c r="E1253" s="28" t="s">
        <v>407</v>
      </c>
      <c r="F1253" s="28" t="s">
        <v>2783</v>
      </c>
      <c r="G1253" s="29"/>
      <c r="H1253" s="30" t="str">
        <f t="shared" si="247"/>
        <v>GUP-CC03-P1GKB-170278</v>
      </c>
      <c r="I1253" s="30" t="s">
        <v>2784</v>
      </c>
      <c r="J1253" s="29" t="s">
        <v>542</v>
      </c>
      <c r="K1253" s="31">
        <v>44933</v>
      </c>
      <c r="L1253" s="31"/>
      <c r="M1253" s="28" t="s">
        <v>2487</v>
      </c>
      <c r="N1253" s="29" t="s">
        <v>2488</v>
      </c>
      <c r="O1253" s="29" t="s">
        <v>52</v>
      </c>
      <c r="P1253" s="29" t="s">
        <v>53</v>
      </c>
      <c r="Q1253" s="29"/>
      <c r="R1253" s="29"/>
      <c r="S1253" s="29"/>
      <c r="T1253" s="29" t="s">
        <v>67</v>
      </c>
      <c r="U1253" s="33" t="s">
        <v>410</v>
      </c>
      <c r="V1253" s="34" t="s">
        <v>2489</v>
      </c>
      <c r="W1253" s="34">
        <v>3</v>
      </c>
      <c r="X1253" s="162">
        <v>45838</v>
      </c>
      <c r="Y1253" s="162">
        <v>45840</v>
      </c>
      <c r="Z1253" s="30"/>
      <c r="AA1253" s="119" t="str" cm="1">
        <f t="array" ref="AA1253">IF(AB1253="","",INDEX(AG1253:DR1253,_xlfn.XMATCH(AB1253,AG1253:DR1253)-1))</f>
        <v>DE-GUP-DT-E-23-332</v>
      </c>
      <c r="AB1253" s="120">
        <f t="shared" si="248"/>
        <v>45005</v>
      </c>
      <c r="AC1253" s="119" cm="1">
        <f t="array" ref="AC1253">IF(AB1253="","",INDEX(AG1253:DR1253,_xlfn.XMATCH(AB1253,AG1253:DR1253)+1))</f>
        <v>3</v>
      </c>
      <c r="AD1253" s="119" t="str" cm="1">
        <f t="array" ref="AD1253">IF(AE1253="","",INDEX(AG1253:DR1253,_xlfn.XMATCH(AE1253,AG1253:DR1253)-1))</f>
        <v>CRS-GUP-DHI-DT-23-1805</v>
      </c>
      <c r="AE1253" s="120">
        <f t="shared" si="249"/>
        <v>45020</v>
      </c>
      <c r="AF1253" s="119" t="str" cm="1">
        <f t="array" ref="AF1253">IF(AE1253="","",INDEX(AG1253:DR1253,_xlfn.XMATCH(AE1253,AG1253:DR1253)+1))</f>
        <v>NC</v>
      </c>
      <c r="AG1253" s="43" t="s">
        <v>2775</v>
      </c>
      <c r="AH1253" s="117">
        <v>44749</v>
      </c>
      <c r="AI1253" s="199">
        <v>0</v>
      </c>
      <c r="AJ1253" s="43" t="s">
        <v>2776</v>
      </c>
      <c r="AK1253" s="117">
        <v>44775</v>
      </c>
      <c r="AL1253" s="43" t="s">
        <v>73</v>
      </c>
      <c r="AM1253" s="43" t="s">
        <v>2777</v>
      </c>
      <c r="AN1253" s="117">
        <v>44799</v>
      </c>
      <c r="AO1253" s="43">
        <v>1</v>
      </c>
      <c r="AP1253" s="43" t="s">
        <v>2778</v>
      </c>
      <c r="AQ1253" s="117">
        <v>44819</v>
      </c>
      <c r="AR1253" s="43" t="s">
        <v>73</v>
      </c>
      <c r="AS1253" s="43" t="s">
        <v>6101</v>
      </c>
      <c r="AT1253" s="117">
        <v>44931</v>
      </c>
      <c r="AU1253" s="43">
        <v>2</v>
      </c>
      <c r="AV1253" s="43" t="s">
        <v>6306</v>
      </c>
      <c r="AW1253" s="117">
        <v>44957</v>
      </c>
      <c r="AX1253" s="43" t="s">
        <v>73</v>
      </c>
      <c r="AY1253" s="43" t="s">
        <v>6920</v>
      </c>
      <c r="AZ1253" s="117">
        <v>45005</v>
      </c>
      <c r="BA1253" s="43">
        <v>3</v>
      </c>
      <c r="BB1253" s="43" t="s">
        <v>7091</v>
      </c>
      <c r="BC1253" s="117">
        <v>45020</v>
      </c>
      <c r="BD1253" s="43" t="s">
        <v>73</v>
      </c>
      <c r="BF1253" s="117"/>
      <c r="BI1253" s="117"/>
      <c r="BL1253" s="117"/>
      <c r="BR1253" s="117"/>
      <c r="BX1253" s="117"/>
      <c r="CD1253" s="117"/>
      <c r="CJ1253" s="117"/>
      <c r="CP1253" s="117"/>
      <c r="CV1253" s="117"/>
      <c r="DB1253" s="117"/>
      <c r="DH1253" s="117"/>
      <c r="DN1253" s="117"/>
      <c r="DS1253" s="31" cm="1">
        <f t="array" ref="DS1253">_xlfn.TAKE(_xlfn.CHOOSECOLS(_xlfn.WRAPROWS($AG1253:$DR1253,6),2),1)</f>
        <v>44749</v>
      </c>
      <c r="DT1253" s="31" cm="1">
        <f t="array" ref="DT1253">_xlfn.TAKE(_xlfn._xlws.FILTER(_xlfn.CHOOSECOLS(_xlfn.WRAPROWS($AG1253:$DR1253,6),2),
(_xlfn.CHOOSECOLS(_xlfn.WRAPROWS($AG1253:$DR1253,6),3) = "0") +
(_xlfn.CHOOSECOLS(_xlfn.WRAPROWS($AG1253:$DR1253,6),3) = 0) +
(_xlfn.CHOOSECOLS(_xlfn.WRAPROWS($AG1253:$DR1253,6),3) = "0(CP)")),1)</f>
        <v>44749</v>
      </c>
    </row>
    <row r="1254" spans="1:124" s="43" customFormat="1" x14ac:dyDescent="0.45">
      <c r="A1254" s="29"/>
      <c r="B1254" s="28" t="s">
        <v>59</v>
      </c>
      <c r="C1254" s="29" t="s">
        <v>1100</v>
      </c>
      <c r="D1254" s="28" t="s">
        <v>61</v>
      </c>
      <c r="E1254" s="28" t="s">
        <v>2785</v>
      </c>
      <c r="F1254" s="28" t="s">
        <v>2786</v>
      </c>
      <c r="G1254" s="29"/>
      <c r="H1254" s="30" t="str">
        <f t="shared" si="247"/>
        <v>GUP-CC07-P1UGD-170280</v>
      </c>
      <c r="I1254" s="30" t="s">
        <v>2787</v>
      </c>
      <c r="J1254" s="29" t="s">
        <v>65</v>
      </c>
      <c r="K1254" s="31">
        <v>44832</v>
      </c>
      <c r="L1254" s="31">
        <v>44922</v>
      </c>
      <c r="M1254" s="28" t="s">
        <v>2487</v>
      </c>
      <c r="N1254" s="29" t="s">
        <v>2488</v>
      </c>
      <c r="O1254" s="29" t="s">
        <v>52</v>
      </c>
      <c r="P1254" s="29" t="s">
        <v>53</v>
      </c>
      <c r="Q1254" s="29"/>
      <c r="R1254" s="29"/>
      <c r="S1254" s="29"/>
      <c r="T1254" s="29" t="s">
        <v>67</v>
      </c>
      <c r="U1254" s="33" t="s">
        <v>382</v>
      </c>
      <c r="V1254" s="34" t="s">
        <v>2489</v>
      </c>
      <c r="W1254" s="34">
        <v>2</v>
      </c>
      <c r="X1254" s="162">
        <v>45838</v>
      </c>
      <c r="Y1254" s="162">
        <v>45840</v>
      </c>
      <c r="Z1254" s="30"/>
      <c r="AA1254" s="119" t="str" cm="1">
        <f t="array" ref="AA1254">IF(AB1254="","",INDEX(AG1254:DR1254,_xlfn.XMATCH(AB1254,AG1254:DR1254)-1))</f>
        <v>DE-GUP-DT-E-23-331</v>
      </c>
      <c r="AB1254" s="120">
        <f t="shared" si="248"/>
        <v>45005</v>
      </c>
      <c r="AC1254" s="119" cm="1">
        <f t="array" ref="AC1254">IF(AB1254="","",INDEX(AG1254:DR1254,_xlfn.XMATCH(AB1254,AG1254:DR1254)+1))</f>
        <v>1</v>
      </c>
      <c r="AD1254" s="119" t="str" cm="1">
        <f t="array" ref="AD1254">IF(AE1254="","",INDEX(AG1254:DR1254,_xlfn.XMATCH(AE1254,AG1254:DR1254)-1))</f>
        <v>CRS-GUP-DHI-DT-23-1804</v>
      </c>
      <c r="AE1254" s="120">
        <f t="shared" si="249"/>
        <v>45020</v>
      </c>
      <c r="AF1254" s="119" t="str" cm="1">
        <f t="array" ref="AF1254">IF(AE1254="","",INDEX(AG1254:DR1254,_xlfn.XMATCH(AE1254,AG1254:DR1254)+1))</f>
        <v>AA</v>
      </c>
      <c r="AG1254" s="43" t="s">
        <v>2788</v>
      </c>
      <c r="AH1254" s="117">
        <v>44749</v>
      </c>
      <c r="AI1254" s="199" t="s">
        <v>90</v>
      </c>
      <c r="AJ1254" s="43" t="s">
        <v>2789</v>
      </c>
      <c r="AK1254" s="117">
        <v>44767</v>
      </c>
      <c r="AL1254" s="43" t="s">
        <v>92</v>
      </c>
      <c r="AM1254" s="43" t="s">
        <v>2790</v>
      </c>
      <c r="AN1254" s="117">
        <v>44799</v>
      </c>
      <c r="AO1254" s="43" t="s">
        <v>52</v>
      </c>
      <c r="AP1254" s="43" t="s">
        <v>2791</v>
      </c>
      <c r="AQ1254" s="117">
        <v>44819</v>
      </c>
      <c r="AR1254" s="43" t="s">
        <v>113</v>
      </c>
      <c r="AS1254" s="43" t="s">
        <v>6100</v>
      </c>
      <c r="AT1254" s="117">
        <v>44931</v>
      </c>
      <c r="AU1254" s="43" t="s">
        <v>340</v>
      </c>
      <c r="AV1254" s="43" t="s">
        <v>6309</v>
      </c>
      <c r="AW1254" s="117">
        <v>44957</v>
      </c>
      <c r="AX1254" s="43" t="s">
        <v>84</v>
      </c>
      <c r="AY1254" s="43" t="s">
        <v>6919</v>
      </c>
      <c r="AZ1254" s="117">
        <v>45005</v>
      </c>
      <c r="BA1254" s="43">
        <v>1</v>
      </c>
      <c r="BB1254" s="43" t="s">
        <v>7090</v>
      </c>
      <c r="BC1254" s="117">
        <v>45020</v>
      </c>
      <c r="BD1254" s="43" t="s">
        <v>84</v>
      </c>
      <c r="BF1254" s="117"/>
      <c r="BI1254" s="117"/>
      <c r="BL1254" s="117"/>
      <c r="BR1254" s="117"/>
      <c r="BX1254" s="117"/>
      <c r="CD1254" s="117"/>
      <c r="CJ1254" s="117"/>
      <c r="CP1254" s="117"/>
      <c r="CV1254" s="117"/>
      <c r="DB1254" s="117"/>
      <c r="DH1254" s="117"/>
      <c r="DN1254" s="117"/>
      <c r="DS1254" s="31" cm="1">
        <f t="array" ref="DS1254">_xlfn.TAKE(_xlfn.CHOOSECOLS(_xlfn.WRAPROWS($AG1254:$DR1254,6),2),1)</f>
        <v>44749</v>
      </c>
      <c r="DT1254" s="31" cm="1">
        <f t="array" ref="DT1254">_xlfn.TAKE(_xlfn._xlws.FILTER(_xlfn.CHOOSECOLS(_xlfn.WRAPROWS($AG1254:$DR1254,6),2),
(_xlfn.CHOOSECOLS(_xlfn.WRAPROWS($AG1254:$DR1254,6),3) = "0") +
(_xlfn.CHOOSECOLS(_xlfn.WRAPROWS($AG1254:$DR1254,6),3) = 0) +
(_xlfn.CHOOSECOLS(_xlfn.WRAPROWS($AG1254:$DR1254,6),3) = "0(CP)")),1)</f>
        <v>44931</v>
      </c>
    </row>
    <row r="1255" spans="1:124" s="43" customFormat="1" x14ac:dyDescent="0.45">
      <c r="A1255" s="29"/>
      <c r="B1255" s="28" t="s">
        <v>59</v>
      </c>
      <c r="C1255" s="29" t="s">
        <v>2499</v>
      </c>
      <c r="D1255" s="28" t="s">
        <v>61</v>
      </c>
      <c r="E1255" s="28" t="s">
        <v>2785</v>
      </c>
      <c r="F1255" s="28" t="s">
        <v>2792</v>
      </c>
      <c r="G1255" s="29"/>
      <c r="H1255" s="30" t="str">
        <f t="shared" si="247"/>
        <v>GUP-CC02-P1UGD-170282</v>
      </c>
      <c r="I1255" s="30" t="s">
        <v>2793</v>
      </c>
      <c r="J1255" s="29" t="s">
        <v>65</v>
      </c>
      <c r="K1255" s="31">
        <v>44832</v>
      </c>
      <c r="L1255" s="31">
        <v>44922</v>
      </c>
      <c r="M1255" s="28" t="s">
        <v>2487</v>
      </c>
      <c r="N1255" s="29" t="s">
        <v>2488</v>
      </c>
      <c r="O1255" s="29" t="s">
        <v>52</v>
      </c>
      <c r="P1255" s="29" t="s">
        <v>53</v>
      </c>
      <c r="Q1255" s="29"/>
      <c r="R1255" s="29"/>
      <c r="S1255" s="29"/>
      <c r="T1255" s="29" t="s">
        <v>67</v>
      </c>
      <c r="U1255" s="33" t="s">
        <v>382</v>
      </c>
      <c r="V1255" s="34" t="s">
        <v>2489</v>
      </c>
      <c r="W1255" s="34">
        <v>3</v>
      </c>
      <c r="X1255" s="162">
        <v>45838</v>
      </c>
      <c r="Y1255" s="162">
        <v>45840</v>
      </c>
      <c r="Z1255" s="30"/>
      <c r="AA1255" s="119" t="str" cm="1">
        <f t="array" ref="AA1255">IF(AB1255="","",INDEX(AG1255:DR1255,_xlfn.XMATCH(AB1255,AG1255:DR1255)-1))</f>
        <v>DE-GUP-DT-E-24-155</v>
      </c>
      <c r="AB1255" s="120">
        <f t="shared" si="248"/>
        <v>45457</v>
      </c>
      <c r="AC1255" s="119" cm="1">
        <f t="array" ref="AC1255">IF(AB1255="","",INDEX(AG1255:DR1255,_xlfn.XMATCH(AB1255,AG1255:DR1255)+1))</f>
        <v>2</v>
      </c>
      <c r="AD1255" s="119" t="str" cm="1">
        <f t="array" ref="AD1255">IF(AE1255="","",INDEX(AG1255:DR1255,_xlfn.XMATCH(AE1255,AG1255:DR1255)-1))</f>
        <v>CRS-GUP-DHI-DT-23-1804</v>
      </c>
      <c r="AE1255" s="120">
        <f t="shared" si="249"/>
        <v>45020</v>
      </c>
      <c r="AF1255" s="119" t="str" cm="1">
        <f t="array" ref="AF1255">IF(AE1255="","",INDEX(AG1255:DR1255,_xlfn.XMATCH(AE1255,AG1255:DR1255)+1))</f>
        <v>AA</v>
      </c>
      <c r="AG1255" s="43" t="s">
        <v>2788</v>
      </c>
      <c r="AH1255" s="117">
        <v>44749</v>
      </c>
      <c r="AI1255" s="199" t="s">
        <v>90</v>
      </c>
      <c r="AJ1255" s="43" t="s">
        <v>2789</v>
      </c>
      <c r="AK1255" s="117">
        <v>44767</v>
      </c>
      <c r="AL1255" s="43" t="s">
        <v>92</v>
      </c>
      <c r="AM1255" s="43" t="s">
        <v>2790</v>
      </c>
      <c r="AN1255" s="117">
        <v>44799</v>
      </c>
      <c r="AO1255" s="43" t="s">
        <v>52</v>
      </c>
      <c r="AP1255" s="43" t="s">
        <v>2791</v>
      </c>
      <c r="AQ1255" s="117">
        <v>44819</v>
      </c>
      <c r="AR1255" s="43" t="s">
        <v>113</v>
      </c>
      <c r="AS1255" s="43" t="s">
        <v>6100</v>
      </c>
      <c r="AT1255" s="117">
        <v>44931</v>
      </c>
      <c r="AU1255" s="43" t="s">
        <v>340</v>
      </c>
      <c r="AV1255" s="43" t="s">
        <v>6309</v>
      </c>
      <c r="AW1255" s="117">
        <v>44957</v>
      </c>
      <c r="AX1255" s="43" t="s">
        <v>84</v>
      </c>
      <c r="AY1255" s="43" t="s">
        <v>6919</v>
      </c>
      <c r="AZ1255" s="117">
        <v>45005</v>
      </c>
      <c r="BA1255" s="43">
        <v>1</v>
      </c>
      <c r="BB1255" s="43" t="s">
        <v>7090</v>
      </c>
      <c r="BC1255" s="117">
        <v>45020</v>
      </c>
      <c r="BD1255" s="43" t="s">
        <v>84</v>
      </c>
      <c r="BE1255" s="43" t="s">
        <v>8439</v>
      </c>
      <c r="BF1255" s="117">
        <v>45457</v>
      </c>
      <c r="BG1255" s="43">
        <v>2</v>
      </c>
      <c r="BI1255" s="117"/>
      <c r="BL1255" s="117"/>
      <c r="BR1255" s="117"/>
      <c r="BX1255" s="117"/>
      <c r="CD1255" s="117"/>
      <c r="CJ1255" s="117"/>
      <c r="CP1255" s="117"/>
      <c r="CV1255" s="117"/>
      <c r="DB1255" s="117"/>
      <c r="DH1255" s="117"/>
      <c r="DN1255" s="117"/>
      <c r="DS1255" s="31" cm="1">
        <f t="array" ref="DS1255">_xlfn.TAKE(_xlfn.CHOOSECOLS(_xlfn.WRAPROWS($AG1255:$DR1255,6),2),1)</f>
        <v>44749</v>
      </c>
      <c r="DT1255" s="31" cm="1">
        <f t="array" ref="DT1255">_xlfn.TAKE(_xlfn._xlws.FILTER(_xlfn.CHOOSECOLS(_xlfn.WRAPROWS($AG1255:$DR1255,6),2),
(_xlfn.CHOOSECOLS(_xlfn.WRAPROWS($AG1255:$DR1255,6),3) = "0") +
(_xlfn.CHOOSECOLS(_xlfn.WRAPROWS($AG1255:$DR1255,6),3) = 0) +
(_xlfn.CHOOSECOLS(_xlfn.WRAPROWS($AG1255:$DR1255,6),3) = "0(CP)")),1)</f>
        <v>44931</v>
      </c>
    </row>
    <row r="1256" spans="1:124" s="43" customFormat="1" x14ac:dyDescent="0.45">
      <c r="A1256" s="29"/>
      <c r="B1256" s="28" t="s">
        <v>59</v>
      </c>
      <c r="C1256" s="29" t="s">
        <v>2517</v>
      </c>
      <c r="D1256" s="28" t="s">
        <v>61</v>
      </c>
      <c r="E1256" s="28" t="s">
        <v>2785</v>
      </c>
      <c r="F1256" s="28" t="s">
        <v>2794</v>
      </c>
      <c r="G1256" s="29"/>
      <c r="H1256" s="30" t="str">
        <f t="shared" si="247"/>
        <v>GUP-CC04-P1UGD-170284</v>
      </c>
      <c r="I1256" s="30" t="s">
        <v>2795</v>
      </c>
      <c r="J1256" s="29" t="s">
        <v>542</v>
      </c>
      <c r="K1256" s="31">
        <v>44832</v>
      </c>
      <c r="L1256" s="31"/>
      <c r="M1256" s="28" t="s">
        <v>2487</v>
      </c>
      <c r="N1256" s="29" t="s">
        <v>2488</v>
      </c>
      <c r="O1256" s="29" t="s">
        <v>52</v>
      </c>
      <c r="P1256" s="29" t="s">
        <v>53</v>
      </c>
      <c r="Q1256" s="29"/>
      <c r="R1256" s="29"/>
      <c r="S1256" s="29"/>
      <c r="T1256" s="29" t="s">
        <v>67</v>
      </c>
      <c r="U1256" s="33" t="s">
        <v>382</v>
      </c>
      <c r="V1256" s="34" t="s">
        <v>2489</v>
      </c>
      <c r="W1256" s="34">
        <v>3</v>
      </c>
      <c r="X1256" s="162">
        <v>45838</v>
      </c>
      <c r="Y1256" s="162">
        <v>45840</v>
      </c>
      <c r="Z1256" s="30"/>
      <c r="AA1256" s="119" t="str" cm="1">
        <f t="array" ref="AA1256">IF(AB1256="","",INDEX(AG1256:DR1256,_xlfn.XMATCH(AB1256,AG1256:DR1256)-1))</f>
        <v>DE-GUP-DT-E-24-155</v>
      </c>
      <c r="AB1256" s="120">
        <f t="shared" ref="AB1256:AB1290" si="250">IF(AH1256="", "",MAX(AH1256,AN1256,AT1256,AZ1256,BF1256,BL1256,BR1256,BX1256,CD1256,CJ1256,CP1256,CV1256,DB1256,DH1256,DN1256))</f>
        <v>45457</v>
      </c>
      <c r="AC1256" s="119" cm="1">
        <f t="array" ref="AC1256">IF(AB1256="","",INDEX(AG1256:DR1256,_xlfn.XMATCH(AB1256,AG1256:DR1256)+1))</f>
        <v>4</v>
      </c>
      <c r="AD1256" s="119" t="str" cm="1">
        <f t="array" ref="AD1256">IF(AE1256="","",INDEX(AG1256:DR1256,_xlfn.XMATCH(AE1256,AG1256:DR1256)-1))</f>
        <v>CRS-GUP-DHI-DT-23-1804</v>
      </c>
      <c r="AE1256" s="120">
        <f t="shared" ref="AE1256:AE1290" si="251">IF(AK1256="", "",MAX(AK1256,AQ1256,AW1256,BC1256,BI1256,BO1256,BU1256,CA1256,CG1256,CM1256,CS1256,CY1256,DE1256,DK1256,DQ1256))</f>
        <v>45020</v>
      </c>
      <c r="AF1256" s="119" t="str" cm="1">
        <f t="array" ref="AF1256">IF(AE1256="","",INDEX(AG1256:DR1256,_xlfn.XMATCH(AE1256,AG1256:DR1256)+1))</f>
        <v>NC</v>
      </c>
      <c r="AG1256" s="43" t="s">
        <v>2788</v>
      </c>
      <c r="AH1256" s="117">
        <v>44749</v>
      </c>
      <c r="AI1256" s="199">
        <v>0</v>
      </c>
      <c r="AJ1256" s="43" t="s">
        <v>2789</v>
      </c>
      <c r="AK1256" s="117">
        <v>44767</v>
      </c>
      <c r="AL1256" s="43" t="s">
        <v>92</v>
      </c>
      <c r="AM1256" s="43" t="s">
        <v>2790</v>
      </c>
      <c r="AN1256" s="117">
        <v>44799</v>
      </c>
      <c r="AO1256" s="43">
        <v>1</v>
      </c>
      <c r="AP1256" s="43" t="s">
        <v>2791</v>
      </c>
      <c r="AQ1256" s="117">
        <v>44819</v>
      </c>
      <c r="AR1256" s="43" t="s">
        <v>73</v>
      </c>
      <c r="AS1256" s="43" t="s">
        <v>6100</v>
      </c>
      <c r="AT1256" s="117">
        <v>44931</v>
      </c>
      <c r="AU1256" s="43">
        <v>2</v>
      </c>
      <c r="AV1256" s="43" t="s">
        <v>6309</v>
      </c>
      <c r="AW1256" s="117">
        <v>44957</v>
      </c>
      <c r="AX1256" s="43" t="s">
        <v>73</v>
      </c>
      <c r="AY1256" s="43" t="s">
        <v>6919</v>
      </c>
      <c r="AZ1256" s="117">
        <v>45005</v>
      </c>
      <c r="BA1256" s="43">
        <v>3</v>
      </c>
      <c r="BB1256" s="43" t="s">
        <v>7090</v>
      </c>
      <c r="BC1256" s="117">
        <v>45020</v>
      </c>
      <c r="BD1256" s="43" t="s">
        <v>73</v>
      </c>
      <c r="BE1256" s="43" t="s">
        <v>8439</v>
      </c>
      <c r="BF1256" s="117">
        <v>45457</v>
      </c>
      <c r="BG1256" s="43">
        <v>4</v>
      </c>
      <c r="BI1256" s="117"/>
      <c r="BL1256" s="117"/>
      <c r="BR1256" s="117"/>
      <c r="BX1256" s="117"/>
      <c r="CD1256" s="117"/>
      <c r="CJ1256" s="117"/>
      <c r="CP1256" s="117"/>
      <c r="CV1256" s="117"/>
      <c r="DB1256" s="117"/>
      <c r="DH1256" s="117"/>
      <c r="DN1256" s="117"/>
      <c r="DS1256" s="31" cm="1">
        <f t="array" ref="DS1256">_xlfn.TAKE(_xlfn.CHOOSECOLS(_xlfn.WRAPROWS($AG1256:$DR1256,6),2),1)</f>
        <v>44749</v>
      </c>
      <c r="DT1256" s="31" cm="1">
        <f t="array" ref="DT1256">_xlfn.TAKE(_xlfn._xlws.FILTER(_xlfn.CHOOSECOLS(_xlfn.WRAPROWS($AG1256:$DR1256,6),2),
(_xlfn.CHOOSECOLS(_xlfn.WRAPROWS($AG1256:$DR1256,6),3) = "0") +
(_xlfn.CHOOSECOLS(_xlfn.WRAPROWS($AG1256:$DR1256,6),3) = 0) +
(_xlfn.CHOOSECOLS(_xlfn.WRAPROWS($AG1256:$DR1256,6),3) = "0(CP)")),1)</f>
        <v>44749</v>
      </c>
    </row>
    <row r="1257" spans="1:124" s="43" customFormat="1" x14ac:dyDescent="0.45">
      <c r="A1257" s="29"/>
      <c r="B1257" s="28" t="s">
        <v>59</v>
      </c>
      <c r="C1257" s="29" t="s">
        <v>2520</v>
      </c>
      <c r="D1257" s="28" t="s">
        <v>61</v>
      </c>
      <c r="E1257" s="28" t="s">
        <v>2785</v>
      </c>
      <c r="F1257" s="28" t="s">
        <v>2796</v>
      </c>
      <c r="G1257" s="29"/>
      <c r="H1257" s="30" t="str">
        <f t="shared" ref="H1257:H1322" si="252">CONCATENATE(B1257,"-",C1257,"-",D1257,E1257,"-",F1257)</f>
        <v>GUP-CC03-P1UGD-170286</v>
      </c>
      <c r="I1257" s="30" t="s">
        <v>2797</v>
      </c>
      <c r="J1257" s="29" t="s">
        <v>542</v>
      </c>
      <c r="K1257" s="31">
        <v>44832</v>
      </c>
      <c r="L1257" s="31"/>
      <c r="M1257" s="28" t="s">
        <v>2487</v>
      </c>
      <c r="N1257" s="29" t="s">
        <v>2488</v>
      </c>
      <c r="O1257" s="29" t="s">
        <v>52</v>
      </c>
      <c r="P1257" s="29" t="s">
        <v>53</v>
      </c>
      <c r="Q1257" s="29"/>
      <c r="R1257" s="29"/>
      <c r="S1257" s="29"/>
      <c r="T1257" s="29" t="s">
        <v>67</v>
      </c>
      <c r="U1257" s="33" t="s">
        <v>382</v>
      </c>
      <c r="V1257" s="34" t="s">
        <v>2489</v>
      </c>
      <c r="W1257" s="34">
        <v>3</v>
      </c>
      <c r="X1257" s="162">
        <v>45838</v>
      </c>
      <c r="Y1257" s="162">
        <v>45840</v>
      </c>
      <c r="Z1257" s="30"/>
      <c r="AA1257" s="119" t="str" cm="1">
        <f t="array" ref="AA1257">IF(AB1257="","",INDEX(AG1257:DR1257,_xlfn.XMATCH(AB1257,AG1257:DR1257)-1))</f>
        <v>DE-GUP-DT-E-24-155</v>
      </c>
      <c r="AB1257" s="120">
        <f t="shared" si="250"/>
        <v>45457</v>
      </c>
      <c r="AC1257" s="119" cm="1">
        <f t="array" ref="AC1257">IF(AB1257="","",INDEX(AG1257:DR1257,_xlfn.XMATCH(AB1257,AG1257:DR1257)+1))</f>
        <v>4</v>
      </c>
      <c r="AD1257" s="119" t="str" cm="1">
        <f t="array" ref="AD1257">IF(AE1257="","",INDEX(AG1257:DR1257,_xlfn.XMATCH(AE1257,AG1257:DR1257)-1))</f>
        <v>CRS-GUP-DHI-DT-23-1804</v>
      </c>
      <c r="AE1257" s="120">
        <f t="shared" si="251"/>
        <v>45020</v>
      </c>
      <c r="AF1257" s="119" t="str" cm="1">
        <f t="array" ref="AF1257">IF(AE1257="","",INDEX(AG1257:DR1257,_xlfn.XMATCH(AE1257,AG1257:DR1257)+1))</f>
        <v>NC</v>
      </c>
      <c r="AG1257" s="43" t="s">
        <v>2788</v>
      </c>
      <c r="AH1257" s="117">
        <v>44749</v>
      </c>
      <c r="AI1257" s="199">
        <v>0</v>
      </c>
      <c r="AJ1257" s="43" t="s">
        <v>2789</v>
      </c>
      <c r="AK1257" s="117">
        <v>44767</v>
      </c>
      <c r="AL1257" s="43" t="s">
        <v>92</v>
      </c>
      <c r="AM1257" s="43" t="s">
        <v>2790</v>
      </c>
      <c r="AN1257" s="117">
        <v>44799</v>
      </c>
      <c r="AO1257" s="43">
        <v>1</v>
      </c>
      <c r="AP1257" s="43" t="s">
        <v>2791</v>
      </c>
      <c r="AQ1257" s="117">
        <v>44819</v>
      </c>
      <c r="AR1257" s="43" t="s">
        <v>73</v>
      </c>
      <c r="AS1257" s="43" t="s">
        <v>6100</v>
      </c>
      <c r="AT1257" s="117">
        <v>44931</v>
      </c>
      <c r="AU1257" s="43">
        <v>2</v>
      </c>
      <c r="AV1257" s="43" t="s">
        <v>6309</v>
      </c>
      <c r="AW1257" s="117">
        <v>44957</v>
      </c>
      <c r="AX1257" s="43" t="s">
        <v>73</v>
      </c>
      <c r="AY1257" s="43" t="s">
        <v>6919</v>
      </c>
      <c r="AZ1257" s="117">
        <v>45005</v>
      </c>
      <c r="BA1257" s="43">
        <v>3</v>
      </c>
      <c r="BB1257" s="43" t="s">
        <v>7090</v>
      </c>
      <c r="BC1257" s="117">
        <v>45020</v>
      </c>
      <c r="BD1257" s="43" t="s">
        <v>73</v>
      </c>
      <c r="BE1257" s="43" t="s">
        <v>8439</v>
      </c>
      <c r="BF1257" s="117">
        <v>45457</v>
      </c>
      <c r="BG1257" s="43">
        <v>4</v>
      </c>
      <c r="BI1257" s="117"/>
      <c r="BL1257" s="117"/>
      <c r="BR1257" s="117"/>
      <c r="BX1257" s="117"/>
      <c r="CD1257" s="117"/>
      <c r="CJ1257" s="117"/>
      <c r="CP1257" s="117"/>
      <c r="CV1257" s="117"/>
      <c r="DB1257" s="117"/>
      <c r="DH1257" s="117"/>
      <c r="DN1257" s="117"/>
      <c r="DS1257" s="31" cm="1">
        <f t="array" ref="DS1257">_xlfn.TAKE(_xlfn.CHOOSECOLS(_xlfn.WRAPROWS($AG1257:$DR1257,6),2),1)</f>
        <v>44749</v>
      </c>
      <c r="DT1257" s="31" cm="1">
        <f t="array" ref="DT1257">_xlfn.TAKE(_xlfn._xlws.FILTER(_xlfn.CHOOSECOLS(_xlfn.WRAPROWS($AG1257:$DR1257,6),2),
(_xlfn.CHOOSECOLS(_xlfn.WRAPROWS($AG1257:$DR1257,6),3) = "0") +
(_xlfn.CHOOSECOLS(_xlfn.WRAPROWS($AG1257:$DR1257,6),3) = 0) +
(_xlfn.CHOOSECOLS(_xlfn.WRAPROWS($AG1257:$DR1257,6),3) = "0(CP)")),1)</f>
        <v>44749</v>
      </c>
    </row>
    <row r="1258" spans="1:124" s="43" customFormat="1" x14ac:dyDescent="0.45">
      <c r="A1258" s="29"/>
      <c r="B1258" s="28" t="s">
        <v>59</v>
      </c>
      <c r="C1258" s="29" t="s">
        <v>1100</v>
      </c>
      <c r="D1258" s="28" t="s">
        <v>61</v>
      </c>
      <c r="E1258" s="28" t="s">
        <v>1382</v>
      </c>
      <c r="F1258" s="28" t="s">
        <v>2798</v>
      </c>
      <c r="G1258" s="29"/>
      <c r="H1258" s="30" t="str">
        <f t="shared" si="252"/>
        <v>GUP-CC07-P1MKA-170288</v>
      </c>
      <c r="I1258" s="30" t="s">
        <v>2799</v>
      </c>
      <c r="J1258" s="29" t="s">
        <v>65</v>
      </c>
      <c r="K1258" s="31">
        <v>44856</v>
      </c>
      <c r="L1258" s="31">
        <v>44946</v>
      </c>
      <c r="M1258" s="28" t="s">
        <v>2487</v>
      </c>
      <c r="N1258" s="29" t="s">
        <v>2488</v>
      </c>
      <c r="O1258" s="29" t="s">
        <v>52</v>
      </c>
      <c r="P1258" s="29" t="s">
        <v>53</v>
      </c>
      <c r="Q1258" s="29"/>
      <c r="R1258" s="29"/>
      <c r="S1258" s="29"/>
      <c r="T1258" s="29" t="s">
        <v>67</v>
      </c>
      <c r="U1258" s="33" t="s">
        <v>266</v>
      </c>
      <c r="V1258" s="34" t="s">
        <v>2489</v>
      </c>
      <c r="W1258" s="34">
        <v>2</v>
      </c>
      <c r="X1258" s="162">
        <v>45838</v>
      </c>
      <c r="Y1258" s="162">
        <v>45840</v>
      </c>
      <c r="Z1258" s="30"/>
      <c r="AA1258" s="119" t="str" cm="1">
        <f t="array" ref="AA1258">IF(AB1258="","",INDEX(AG1258:DR1258,_xlfn.XMATCH(AB1258,AG1258:DR1258)-1))</f>
        <v>DE-GUP-DT-E-23-998</v>
      </c>
      <c r="AB1258" s="120">
        <f t="shared" si="250"/>
        <v>45278</v>
      </c>
      <c r="AC1258" s="119" cm="1">
        <f t="array" ref="AC1258">IF(AB1258="","",INDEX(AG1258:DR1258,_xlfn.XMATCH(AB1258,AG1258:DR1258)+1))</f>
        <v>2</v>
      </c>
      <c r="AD1258" s="119" t="str" cm="1">
        <f t="array" ref="AD1258">IF(AE1258="","",INDEX(AG1258:DR1258,_xlfn.XMATCH(AE1258,AG1258:DR1258)-1))</f>
        <v>자체 CRS 개정 후 제출</v>
      </c>
      <c r="AE1258" s="120">
        <f t="shared" si="251"/>
        <v>45277</v>
      </c>
      <c r="AF1258" s="119" t="str" cm="1">
        <f t="array" ref="AF1258">IF(AE1258="","",INDEX(AG1258:DR1258,_xlfn.XMATCH(AE1258,AG1258:DR1258)+1))</f>
        <v>N/A</v>
      </c>
      <c r="AG1258" s="43" t="s">
        <v>5523</v>
      </c>
      <c r="AH1258" s="117">
        <v>44888</v>
      </c>
      <c r="AI1258" s="199" t="s">
        <v>90</v>
      </c>
      <c r="AJ1258" s="43" t="s">
        <v>5764</v>
      </c>
      <c r="AK1258" s="117">
        <v>44908</v>
      </c>
      <c r="AL1258" s="43" t="s">
        <v>113</v>
      </c>
      <c r="AM1258" s="43" t="s">
        <v>6211</v>
      </c>
      <c r="AN1258" s="117">
        <v>44945</v>
      </c>
      <c r="AO1258" s="43" t="s">
        <v>340</v>
      </c>
      <c r="AP1258" s="43" t="s">
        <v>6594</v>
      </c>
      <c r="AQ1258" s="117">
        <v>44980</v>
      </c>
      <c r="AR1258" s="43" t="s">
        <v>84</v>
      </c>
      <c r="AS1258" s="43" t="s">
        <v>7604</v>
      </c>
      <c r="AT1258" s="117">
        <v>45106</v>
      </c>
      <c r="AU1258" s="43">
        <v>1</v>
      </c>
      <c r="AV1258" s="43" t="s">
        <v>7690</v>
      </c>
      <c r="AW1258" s="117">
        <v>45277</v>
      </c>
      <c r="AX1258" s="43" t="s">
        <v>456</v>
      </c>
      <c r="AY1258" s="43" t="s">
        <v>8134</v>
      </c>
      <c r="AZ1258" s="117">
        <v>45278</v>
      </c>
      <c r="BA1258" s="43">
        <v>2</v>
      </c>
      <c r="BC1258" s="117"/>
      <c r="BF1258" s="117"/>
      <c r="BI1258" s="117"/>
      <c r="BL1258" s="117"/>
      <c r="BR1258" s="117"/>
      <c r="BX1258" s="117"/>
      <c r="CD1258" s="117"/>
      <c r="CJ1258" s="117"/>
      <c r="CP1258" s="117"/>
      <c r="CV1258" s="117"/>
      <c r="DB1258" s="117"/>
      <c r="DH1258" s="117"/>
      <c r="DN1258" s="117"/>
      <c r="DS1258" s="31" cm="1">
        <f t="array" ref="DS1258">_xlfn.TAKE(_xlfn.CHOOSECOLS(_xlfn.WRAPROWS($AG1258:$DR1258,6),2),1)</f>
        <v>44888</v>
      </c>
      <c r="DT1258" s="31" cm="1">
        <f t="array" ref="DT1258">_xlfn.TAKE(_xlfn._xlws.FILTER(_xlfn.CHOOSECOLS(_xlfn.WRAPROWS($AG1258:$DR1258,6),2),
(_xlfn.CHOOSECOLS(_xlfn.WRAPROWS($AG1258:$DR1258,6),3) = "0") +
(_xlfn.CHOOSECOLS(_xlfn.WRAPROWS($AG1258:$DR1258,6),3) = 0) +
(_xlfn.CHOOSECOLS(_xlfn.WRAPROWS($AG1258:$DR1258,6),3) = "0(CP)")),1)</f>
        <v>44945</v>
      </c>
    </row>
    <row r="1259" spans="1:124" s="43" customFormat="1" x14ac:dyDescent="0.45">
      <c r="A1259" s="29"/>
      <c r="B1259" s="28" t="s">
        <v>59</v>
      </c>
      <c r="C1259" s="29" t="s">
        <v>2499</v>
      </c>
      <c r="D1259" s="28" t="s">
        <v>61</v>
      </c>
      <c r="E1259" s="28" t="s">
        <v>1382</v>
      </c>
      <c r="F1259" s="28" t="s">
        <v>2800</v>
      </c>
      <c r="G1259" s="29"/>
      <c r="H1259" s="30" t="str">
        <f t="shared" si="252"/>
        <v>GUP-CC02-P1MKA-170290</v>
      </c>
      <c r="I1259" s="30" t="s">
        <v>2801</v>
      </c>
      <c r="J1259" s="29" t="s">
        <v>542</v>
      </c>
      <c r="K1259" s="31">
        <v>44856</v>
      </c>
      <c r="L1259" s="31"/>
      <c r="M1259" s="28" t="s">
        <v>2487</v>
      </c>
      <c r="N1259" s="29" t="s">
        <v>2488</v>
      </c>
      <c r="O1259" s="29" t="s">
        <v>52</v>
      </c>
      <c r="P1259" s="29" t="s">
        <v>53</v>
      </c>
      <c r="Q1259" s="29"/>
      <c r="R1259" s="29"/>
      <c r="S1259" s="29"/>
      <c r="T1259" s="29" t="s">
        <v>67</v>
      </c>
      <c r="U1259" s="33" t="s">
        <v>266</v>
      </c>
      <c r="V1259" s="34" t="s">
        <v>2489</v>
      </c>
      <c r="W1259" s="34">
        <v>3</v>
      </c>
      <c r="X1259" s="162">
        <v>45838</v>
      </c>
      <c r="Y1259" s="162">
        <v>45840</v>
      </c>
      <c r="Z1259" s="30"/>
      <c r="AA1259" s="119" t="str" cm="1">
        <f t="array" ref="AA1259">IF(AB1259="","",INDEX(AG1259:DR1259,_xlfn.XMATCH(AB1259,AG1259:DR1259)-1))</f>
        <v>DE-GUP-DT-E-23-998</v>
      </c>
      <c r="AB1259" s="120">
        <f t="shared" si="250"/>
        <v>45278</v>
      </c>
      <c r="AC1259" s="119" cm="1">
        <f t="array" ref="AC1259">IF(AB1259="","",INDEX(AG1259:DR1259,_xlfn.XMATCH(AB1259,AG1259:DR1259)+1))</f>
        <v>3</v>
      </c>
      <c r="AD1259" s="119" t="str" cm="1">
        <f t="array" ref="AD1259">IF(AE1259="","",INDEX(AG1259:DR1259,_xlfn.XMATCH(AE1259,AG1259:DR1259)-1))</f>
        <v>CRS-GUP-DHI-DT-23-1751</v>
      </c>
      <c r="AE1259" s="120">
        <f t="shared" si="251"/>
        <v>45003</v>
      </c>
      <c r="AF1259" s="119" t="str" cm="1">
        <f t="array" ref="AF1259">IF(AE1259="","",INDEX(AG1259:DR1259,_xlfn.XMATCH(AE1259,AG1259:DR1259)+1))</f>
        <v>NC</v>
      </c>
      <c r="AG1259" s="43" t="s">
        <v>5523</v>
      </c>
      <c r="AH1259" s="117">
        <v>44888</v>
      </c>
      <c r="AI1259" s="199">
        <v>0</v>
      </c>
      <c r="AJ1259" s="43" t="s">
        <v>5764</v>
      </c>
      <c r="AK1259" s="117">
        <v>44908</v>
      </c>
      <c r="AL1259" s="43" t="s">
        <v>92</v>
      </c>
      <c r="AM1259" s="43" t="s">
        <v>6211</v>
      </c>
      <c r="AN1259" s="117">
        <v>44945</v>
      </c>
      <c r="AO1259" s="43">
        <v>1</v>
      </c>
      <c r="AP1259" s="43" t="s">
        <v>6594</v>
      </c>
      <c r="AQ1259" s="117">
        <v>44980</v>
      </c>
      <c r="AR1259" s="43" t="s">
        <v>73</v>
      </c>
      <c r="AS1259" s="43" t="s">
        <v>6736</v>
      </c>
      <c r="AT1259" s="117">
        <v>44992</v>
      </c>
      <c r="AU1259" s="43">
        <v>2</v>
      </c>
      <c r="AV1259" s="43" t="s">
        <v>6914</v>
      </c>
      <c r="AW1259" s="117">
        <v>45003</v>
      </c>
      <c r="AX1259" s="43" t="s">
        <v>73</v>
      </c>
      <c r="AY1259" s="43" t="s">
        <v>8134</v>
      </c>
      <c r="AZ1259" s="117">
        <v>45278</v>
      </c>
      <c r="BA1259" s="43">
        <v>3</v>
      </c>
      <c r="BC1259" s="117"/>
      <c r="BF1259" s="117"/>
      <c r="BI1259" s="117"/>
      <c r="BL1259" s="117"/>
      <c r="BR1259" s="117"/>
      <c r="BX1259" s="117"/>
      <c r="CD1259" s="117"/>
      <c r="CJ1259" s="117"/>
      <c r="CP1259" s="117"/>
      <c r="CV1259" s="117"/>
      <c r="DB1259" s="117"/>
      <c r="DH1259" s="117"/>
      <c r="DN1259" s="117"/>
      <c r="DS1259" s="31" cm="1">
        <f t="array" ref="DS1259">_xlfn.TAKE(_xlfn.CHOOSECOLS(_xlfn.WRAPROWS($AG1259:$DR1259,6),2),1)</f>
        <v>44888</v>
      </c>
      <c r="DT1259" s="31" cm="1">
        <f t="array" ref="DT1259">_xlfn.TAKE(_xlfn._xlws.FILTER(_xlfn.CHOOSECOLS(_xlfn.WRAPROWS($AG1259:$DR1259,6),2),
(_xlfn.CHOOSECOLS(_xlfn.WRAPROWS($AG1259:$DR1259,6),3) = "0") +
(_xlfn.CHOOSECOLS(_xlfn.WRAPROWS($AG1259:$DR1259,6),3) = 0) +
(_xlfn.CHOOSECOLS(_xlfn.WRAPROWS($AG1259:$DR1259,6),3) = "0(CP)")),1)</f>
        <v>44888</v>
      </c>
    </row>
    <row r="1260" spans="1:124" s="43" customFormat="1" x14ac:dyDescent="0.45">
      <c r="A1260" s="29"/>
      <c r="B1260" s="28" t="s">
        <v>59</v>
      </c>
      <c r="C1260" s="29" t="s">
        <v>2520</v>
      </c>
      <c r="D1260" s="28" t="s">
        <v>61</v>
      </c>
      <c r="E1260" s="28" t="s">
        <v>1382</v>
      </c>
      <c r="F1260" s="28" t="s">
        <v>2802</v>
      </c>
      <c r="G1260" s="29"/>
      <c r="H1260" s="30" t="str">
        <f t="shared" si="252"/>
        <v>GUP-CC03-P1MKA-170294</v>
      </c>
      <c r="I1260" s="30" t="s">
        <v>2803</v>
      </c>
      <c r="J1260" s="29" t="s">
        <v>542</v>
      </c>
      <c r="K1260" s="31">
        <v>44856</v>
      </c>
      <c r="L1260" s="31"/>
      <c r="M1260" s="28" t="s">
        <v>2487</v>
      </c>
      <c r="N1260" s="29" t="s">
        <v>2488</v>
      </c>
      <c r="O1260" s="29" t="s">
        <v>52</v>
      </c>
      <c r="P1260" s="29" t="s">
        <v>53</v>
      </c>
      <c r="Q1260" s="29"/>
      <c r="R1260" s="29"/>
      <c r="S1260" s="29"/>
      <c r="T1260" s="29" t="s">
        <v>67</v>
      </c>
      <c r="U1260" s="33" t="s">
        <v>266</v>
      </c>
      <c r="V1260" s="34" t="s">
        <v>2489</v>
      </c>
      <c r="W1260" s="34">
        <v>3</v>
      </c>
      <c r="X1260" s="162">
        <v>45838</v>
      </c>
      <c r="Y1260" s="162">
        <v>45840</v>
      </c>
      <c r="Z1260" s="30"/>
      <c r="AA1260" s="119" t="str" cm="1">
        <f t="array" ref="AA1260">IF(AB1260="","",INDEX(AG1260:DR1260,_xlfn.XMATCH(AB1260,AG1260:DR1260)-1))</f>
        <v>DE-GUP-DT-E-23-998</v>
      </c>
      <c r="AB1260" s="120">
        <f t="shared" si="250"/>
        <v>45278</v>
      </c>
      <c r="AC1260" s="119" cm="1">
        <f t="array" ref="AC1260">IF(AB1260="","",INDEX(AG1260:DR1260,_xlfn.XMATCH(AB1260,AG1260:DR1260)+1))</f>
        <v>3</v>
      </c>
      <c r="AD1260" s="119" t="str" cm="1">
        <f t="array" ref="AD1260">IF(AE1260="","",INDEX(AG1260:DR1260,_xlfn.XMATCH(AE1260,AG1260:DR1260)-1))</f>
        <v>CRS-GUP-DHI-DT-23-1751</v>
      </c>
      <c r="AE1260" s="120">
        <f t="shared" si="251"/>
        <v>45003</v>
      </c>
      <c r="AF1260" s="119" t="str" cm="1">
        <f t="array" ref="AF1260">IF(AE1260="","",INDEX(AG1260:DR1260,_xlfn.XMATCH(AE1260,AG1260:DR1260)+1))</f>
        <v>NC</v>
      </c>
      <c r="AG1260" s="43" t="s">
        <v>5523</v>
      </c>
      <c r="AH1260" s="117">
        <v>44888</v>
      </c>
      <c r="AI1260" s="199">
        <v>0</v>
      </c>
      <c r="AJ1260" s="43" t="s">
        <v>5764</v>
      </c>
      <c r="AK1260" s="117">
        <v>44908</v>
      </c>
      <c r="AL1260" s="43" t="s">
        <v>73</v>
      </c>
      <c r="AM1260" s="43" t="s">
        <v>6211</v>
      </c>
      <c r="AN1260" s="117">
        <v>44945</v>
      </c>
      <c r="AO1260" s="43">
        <v>1</v>
      </c>
      <c r="AP1260" s="43" t="s">
        <v>6594</v>
      </c>
      <c r="AQ1260" s="117">
        <v>44980</v>
      </c>
      <c r="AR1260" s="43" t="s">
        <v>73</v>
      </c>
      <c r="AS1260" s="43" t="s">
        <v>6736</v>
      </c>
      <c r="AT1260" s="117">
        <v>44992</v>
      </c>
      <c r="AU1260" s="43">
        <v>2</v>
      </c>
      <c r="AV1260" s="43" t="s">
        <v>6914</v>
      </c>
      <c r="AW1260" s="117">
        <v>45003</v>
      </c>
      <c r="AX1260" s="43" t="s">
        <v>73</v>
      </c>
      <c r="AY1260" s="43" t="s">
        <v>8134</v>
      </c>
      <c r="AZ1260" s="117">
        <v>45278</v>
      </c>
      <c r="BA1260" s="43">
        <v>3</v>
      </c>
      <c r="BC1260" s="117"/>
      <c r="BF1260" s="117"/>
      <c r="BI1260" s="117"/>
      <c r="BL1260" s="117"/>
      <c r="BR1260" s="117"/>
      <c r="BX1260" s="117"/>
      <c r="CD1260" s="117"/>
      <c r="CJ1260" s="117"/>
      <c r="CP1260" s="117"/>
      <c r="CV1260" s="117"/>
      <c r="DB1260" s="117"/>
      <c r="DH1260" s="117"/>
      <c r="DN1260" s="117"/>
      <c r="DS1260" s="31" cm="1">
        <f t="array" ref="DS1260">_xlfn.TAKE(_xlfn.CHOOSECOLS(_xlfn.WRAPROWS($AG1260:$DR1260,6),2),1)</f>
        <v>44888</v>
      </c>
      <c r="DT1260" s="31" cm="1">
        <f t="array" ref="DT1260">_xlfn.TAKE(_xlfn._xlws.FILTER(_xlfn.CHOOSECOLS(_xlfn.WRAPROWS($AG1260:$DR1260,6),2),
(_xlfn.CHOOSECOLS(_xlfn.WRAPROWS($AG1260:$DR1260,6),3) = "0") +
(_xlfn.CHOOSECOLS(_xlfn.WRAPROWS($AG1260:$DR1260,6),3) = 0) +
(_xlfn.CHOOSECOLS(_xlfn.WRAPROWS($AG1260:$DR1260,6),3) = "0(CP)")),1)</f>
        <v>44888</v>
      </c>
    </row>
    <row r="1261" spans="1:124" s="43" customFormat="1" x14ac:dyDescent="0.45">
      <c r="A1261" s="29"/>
      <c r="B1261" s="28" t="s">
        <v>59</v>
      </c>
      <c r="C1261" s="29" t="s">
        <v>1100</v>
      </c>
      <c r="D1261" s="28" t="s">
        <v>61</v>
      </c>
      <c r="E1261" s="28" t="s">
        <v>2804</v>
      </c>
      <c r="F1261" s="28" t="s">
        <v>2805</v>
      </c>
      <c r="G1261" s="29"/>
      <c r="H1261" s="30" t="str">
        <f t="shared" si="252"/>
        <v>GUP-CC07-P1UEM-170296</v>
      </c>
      <c r="I1261" s="30" t="s">
        <v>6056</v>
      </c>
      <c r="J1261" s="29" t="s">
        <v>65</v>
      </c>
      <c r="K1261" s="31">
        <v>45134</v>
      </c>
      <c r="L1261" s="31">
        <v>45224</v>
      </c>
      <c r="M1261" s="28" t="s">
        <v>2487</v>
      </c>
      <c r="N1261" s="29" t="s">
        <v>2488</v>
      </c>
      <c r="O1261" s="29" t="s">
        <v>52</v>
      </c>
      <c r="P1261" s="29" t="s">
        <v>53</v>
      </c>
      <c r="Q1261" s="29"/>
      <c r="R1261" s="29"/>
      <c r="S1261" s="29"/>
      <c r="T1261" s="29" t="s">
        <v>67</v>
      </c>
      <c r="U1261" s="33" t="s">
        <v>2806</v>
      </c>
      <c r="V1261" s="34" t="s">
        <v>2489</v>
      </c>
      <c r="W1261" s="34">
        <v>2</v>
      </c>
      <c r="X1261" s="162">
        <v>45838</v>
      </c>
      <c r="Y1261" s="162">
        <v>45840</v>
      </c>
      <c r="Z1261" s="30"/>
      <c r="AA1261" s="119" t="str" cm="1">
        <f t="array" ref="AA1261">IF(AB1261="","",INDEX(AG1261:DR1261,_xlfn.XMATCH(AB1261,AG1261:DR1261)-1))</f>
        <v>DE-GUP-DT-E-23-666</v>
      </c>
      <c r="AB1261" s="120">
        <f t="shared" si="250"/>
        <v>45111</v>
      </c>
      <c r="AC1261" s="119" cm="1">
        <f t="array" ref="AC1261">IF(AB1261="","",INDEX(AG1261:DR1261,_xlfn.XMATCH(AB1261,AG1261:DR1261)+1))</f>
        <v>3</v>
      </c>
      <c r="AD1261" s="119" t="str" cm="1">
        <f t="array" ref="AD1261">IF(AE1261="","",INDEX(AG1261:DR1261,_xlfn.XMATCH(AE1261,AG1261:DR1261)-1))</f>
        <v>CRS-GUP-DHI-DT-23-1943</v>
      </c>
      <c r="AE1261" s="120">
        <f t="shared" si="251"/>
        <v>45057</v>
      </c>
      <c r="AF1261" s="119" t="str" cm="1">
        <f t="array" ref="AF1261">IF(AE1261="","",INDEX(AG1261:DR1261,_xlfn.XMATCH(AE1261,AG1261:DR1261)+1))</f>
        <v>AA</v>
      </c>
      <c r="AG1261" s="43" t="s">
        <v>5930</v>
      </c>
      <c r="AH1261" s="117">
        <v>44917</v>
      </c>
      <c r="AI1261" s="199" t="s">
        <v>90</v>
      </c>
      <c r="AJ1261" s="43" t="s">
        <v>6121</v>
      </c>
      <c r="AK1261" s="117">
        <v>44932</v>
      </c>
      <c r="AL1261" s="43" t="s">
        <v>113</v>
      </c>
      <c r="AM1261" s="43" t="s">
        <v>6400</v>
      </c>
      <c r="AN1261" s="117">
        <v>44966</v>
      </c>
      <c r="AO1261" s="43" t="s">
        <v>340</v>
      </c>
      <c r="AP1261" s="43" t="s">
        <v>6660</v>
      </c>
      <c r="AQ1261" s="117">
        <v>44980</v>
      </c>
      <c r="AR1261" s="43" t="s">
        <v>113</v>
      </c>
      <c r="AS1261" s="43" t="s">
        <v>7117</v>
      </c>
      <c r="AT1261" s="117">
        <v>45023</v>
      </c>
      <c r="AU1261" s="43" t="s">
        <v>115</v>
      </c>
      <c r="AV1261" s="43" t="s">
        <v>7190</v>
      </c>
      <c r="AW1261" s="117">
        <v>45034</v>
      </c>
      <c r="AX1261" s="43" t="s">
        <v>84</v>
      </c>
      <c r="AY1261" s="43" t="s">
        <v>7264</v>
      </c>
      <c r="AZ1261" s="117">
        <v>45041</v>
      </c>
      <c r="BA1261" s="43" t="s">
        <v>5597</v>
      </c>
      <c r="BB1261" s="43" t="s">
        <v>7395</v>
      </c>
      <c r="BC1261" s="117">
        <v>45057</v>
      </c>
      <c r="BD1261" s="43" t="s">
        <v>84</v>
      </c>
      <c r="BE1261" s="43" t="s">
        <v>7665</v>
      </c>
      <c r="BF1261" s="117">
        <v>45111</v>
      </c>
      <c r="BG1261" s="43">
        <v>3</v>
      </c>
      <c r="BI1261" s="117"/>
      <c r="BL1261" s="117"/>
      <c r="BR1261" s="117"/>
      <c r="BX1261" s="117"/>
      <c r="CD1261" s="117"/>
      <c r="CJ1261" s="117"/>
      <c r="CP1261" s="117"/>
      <c r="CV1261" s="117"/>
      <c r="DB1261" s="117"/>
      <c r="DH1261" s="117"/>
      <c r="DN1261" s="117"/>
      <c r="DS1261" s="31" cm="1">
        <f t="array" ref="DS1261">_xlfn.TAKE(_xlfn.CHOOSECOLS(_xlfn.WRAPROWS($AG1261:$DR1261,6),2),1)</f>
        <v>44917</v>
      </c>
      <c r="DT1261" s="31" cm="1">
        <f t="array" ref="DT1261">_xlfn.TAKE(_xlfn._xlws.FILTER(_xlfn.CHOOSECOLS(_xlfn.WRAPROWS($AG1261:$DR1261,6),2),
(_xlfn.CHOOSECOLS(_xlfn.WRAPROWS($AG1261:$DR1261,6),3) = "0") +
(_xlfn.CHOOSECOLS(_xlfn.WRAPROWS($AG1261:$DR1261,6),3) = 0) +
(_xlfn.CHOOSECOLS(_xlfn.WRAPROWS($AG1261:$DR1261,6),3) = "0(CP)")),1)</f>
        <v>44966</v>
      </c>
    </row>
    <row r="1262" spans="1:124" s="43" customFormat="1" x14ac:dyDescent="0.45">
      <c r="A1262" s="29"/>
      <c r="B1262" s="28" t="s">
        <v>59</v>
      </c>
      <c r="C1262" s="29" t="s">
        <v>2499</v>
      </c>
      <c r="D1262" s="28" t="s">
        <v>61</v>
      </c>
      <c r="E1262" s="28" t="s">
        <v>2804</v>
      </c>
      <c r="F1262" s="28" t="s">
        <v>2807</v>
      </c>
      <c r="G1262" s="29"/>
      <c r="H1262" s="30" t="str">
        <f t="shared" si="252"/>
        <v>GUP-CC02-P1UEM-170298</v>
      </c>
      <c r="I1262" s="30" t="s">
        <v>6057</v>
      </c>
      <c r="J1262" s="29" t="s">
        <v>65</v>
      </c>
      <c r="K1262" s="31">
        <v>45134</v>
      </c>
      <c r="L1262" s="31">
        <v>45224</v>
      </c>
      <c r="M1262" s="28" t="s">
        <v>2487</v>
      </c>
      <c r="N1262" s="29" t="s">
        <v>2488</v>
      </c>
      <c r="O1262" s="29" t="s">
        <v>52</v>
      </c>
      <c r="P1262" s="29" t="s">
        <v>53</v>
      </c>
      <c r="Q1262" s="29"/>
      <c r="R1262" s="29"/>
      <c r="S1262" s="29"/>
      <c r="T1262" s="29" t="s">
        <v>67</v>
      </c>
      <c r="U1262" s="33" t="s">
        <v>2806</v>
      </c>
      <c r="V1262" s="34" t="s">
        <v>2489</v>
      </c>
      <c r="W1262" s="34">
        <v>3</v>
      </c>
      <c r="X1262" s="162">
        <v>45838</v>
      </c>
      <c r="Y1262" s="162">
        <v>45840</v>
      </c>
      <c r="Z1262" s="30"/>
      <c r="AA1262" s="119" t="str" cm="1">
        <f t="array" ref="AA1262">IF(AB1262="","",INDEX(AG1262:DR1262,_xlfn.XMATCH(AB1262,AG1262:DR1262)-1))</f>
        <v>DE-GUP-DT-E-23-666</v>
      </c>
      <c r="AB1262" s="120">
        <f t="shared" si="250"/>
        <v>45111</v>
      </c>
      <c r="AC1262" s="119" cm="1">
        <f t="array" ref="AC1262">IF(AB1262="","",INDEX(AG1262:DR1262,_xlfn.XMATCH(AB1262,AG1262:DR1262)+1))</f>
        <v>3</v>
      </c>
      <c r="AD1262" s="119" t="str" cm="1">
        <f t="array" ref="AD1262">IF(AE1262="","",INDEX(AG1262:DR1262,_xlfn.XMATCH(AE1262,AG1262:DR1262)-1))</f>
        <v>CRS-GUP-DHI-DT-23-1943</v>
      </c>
      <c r="AE1262" s="120">
        <f t="shared" si="251"/>
        <v>45057</v>
      </c>
      <c r="AF1262" s="119" t="str" cm="1">
        <f t="array" ref="AF1262">IF(AE1262="","",INDEX(AG1262:DR1262,_xlfn.XMATCH(AE1262,AG1262:DR1262)+1))</f>
        <v>AA</v>
      </c>
      <c r="AG1262" s="43" t="s">
        <v>5930</v>
      </c>
      <c r="AH1262" s="117">
        <v>44917</v>
      </c>
      <c r="AI1262" s="199" t="s">
        <v>90</v>
      </c>
      <c r="AJ1262" s="43" t="s">
        <v>6121</v>
      </c>
      <c r="AK1262" s="117">
        <v>44932</v>
      </c>
      <c r="AL1262" s="43" t="s">
        <v>113</v>
      </c>
      <c r="AM1262" s="43" t="s">
        <v>6400</v>
      </c>
      <c r="AN1262" s="117">
        <v>44966</v>
      </c>
      <c r="AO1262" s="43" t="s">
        <v>340</v>
      </c>
      <c r="AP1262" s="43" t="s">
        <v>6660</v>
      </c>
      <c r="AQ1262" s="117">
        <v>44980</v>
      </c>
      <c r="AR1262" s="43" t="s">
        <v>113</v>
      </c>
      <c r="AS1262" s="43" t="s">
        <v>7117</v>
      </c>
      <c r="AT1262" s="117">
        <v>45023</v>
      </c>
      <c r="AU1262" s="43" t="s">
        <v>115</v>
      </c>
      <c r="AV1262" s="43" t="s">
        <v>7190</v>
      </c>
      <c r="AW1262" s="117">
        <v>45034</v>
      </c>
      <c r="AX1262" s="43" t="s">
        <v>113</v>
      </c>
      <c r="AY1262" s="43" t="s">
        <v>7264</v>
      </c>
      <c r="AZ1262" s="117">
        <v>45041</v>
      </c>
      <c r="BA1262" s="43" t="s">
        <v>5597</v>
      </c>
      <c r="BB1262" s="43" t="s">
        <v>7395</v>
      </c>
      <c r="BC1262" s="117">
        <v>45057</v>
      </c>
      <c r="BD1262" s="43" t="s">
        <v>84</v>
      </c>
      <c r="BE1262" s="43" t="s">
        <v>7665</v>
      </c>
      <c r="BF1262" s="117">
        <v>45111</v>
      </c>
      <c r="BG1262" s="43">
        <v>3</v>
      </c>
      <c r="BI1262" s="117"/>
      <c r="BL1262" s="117"/>
      <c r="BR1262" s="117"/>
      <c r="BX1262" s="117"/>
      <c r="CD1262" s="117"/>
      <c r="CJ1262" s="117"/>
      <c r="CP1262" s="117"/>
      <c r="CV1262" s="117"/>
      <c r="DB1262" s="117"/>
      <c r="DH1262" s="117"/>
      <c r="DN1262" s="117"/>
      <c r="DS1262" s="31" cm="1">
        <f t="array" ref="DS1262">_xlfn.TAKE(_xlfn.CHOOSECOLS(_xlfn.WRAPROWS($AG1262:$DR1262,6),2),1)</f>
        <v>44917</v>
      </c>
      <c r="DT1262" s="31" cm="1">
        <f t="array" ref="DT1262">_xlfn.TAKE(_xlfn._xlws.FILTER(_xlfn.CHOOSECOLS(_xlfn.WRAPROWS($AG1262:$DR1262,6),2),
(_xlfn.CHOOSECOLS(_xlfn.WRAPROWS($AG1262:$DR1262,6),3) = "0") +
(_xlfn.CHOOSECOLS(_xlfn.WRAPROWS($AG1262:$DR1262,6),3) = 0) +
(_xlfn.CHOOSECOLS(_xlfn.WRAPROWS($AG1262:$DR1262,6),3) = "0(CP)")),1)</f>
        <v>44966</v>
      </c>
    </row>
    <row r="1263" spans="1:124" s="43" customFormat="1" x14ac:dyDescent="0.45">
      <c r="A1263" s="29"/>
      <c r="B1263" s="28" t="s">
        <v>59</v>
      </c>
      <c r="C1263" s="29" t="s">
        <v>2517</v>
      </c>
      <c r="D1263" s="28" t="s">
        <v>61</v>
      </c>
      <c r="E1263" s="28" t="s">
        <v>2804</v>
      </c>
      <c r="F1263" s="28" t="s">
        <v>2808</v>
      </c>
      <c r="G1263" s="29"/>
      <c r="H1263" s="30" t="str">
        <f t="shared" si="252"/>
        <v>GUP-CC04-P1UEM-170300</v>
      </c>
      <c r="I1263" s="30" t="s">
        <v>6058</v>
      </c>
      <c r="J1263" s="29" t="s">
        <v>542</v>
      </c>
      <c r="K1263" s="31">
        <v>45134</v>
      </c>
      <c r="L1263" s="31"/>
      <c r="M1263" s="28" t="s">
        <v>2487</v>
      </c>
      <c r="N1263" s="29" t="s">
        <v>2488</v>
      </c>
      <c r="O1263" s="29" t="s">
        <v>52</v>
      </c>
      <c r="P1263" s="29" t="s">
        <v>53</v>
      </c>
      <c r="Q1263" s="29"/>
      <c r="R1263" s="29"/>
      <c r="S1263" s="29"/>
      <c r="T1263" s="29" t="s">
        <v>67</v>
      </c>
      <c r="U1263" s="33" t="s">
        <v>2806</v>
      </c>
      <c r="V1263" s="34" t="s">
        <v>2489</v>
      </c>
      <c r="W1263" s="34">
        <v>3</v>
      </c>
      <c r="X1263" s="162">
        <v>45838</v>
      </c>
      <c r="Y1263" s="162">
        <v>45840</v>
      </c>
      <c r="Z1263" s="30"/>
      <c r="AA1263" s="119" t="str" cm="1">
        <f t="array" ref="AA1263">IF(AB1263="","",INDEX(AG1263:DR1263,_xlfn.XMATCH(AB1263,AG1263:DR1263)-1))</f>
        <v>DE-GUP-DT-E-23-666</v>
      </c>
      <c r="AB1263" s="120">
        <f t="shared" si="250"/>
        <v>45111</v>
      </c>
      <c r="AC1263" s="119" cm="1">
        <f t="array" ref="AC1263">IF(AB1263="","",INDEX(AG1263:DR1263,_xlfn.XMATCH(AB1263,AG1263:DR1263)+1))</f>
        <v>4</v>
      </c>
      <c r="AD1263" s="119" t="str" cm="1">
        <f t="array" ref="AD1263">IF(AE1263="","",INDEX(AG1263:DR1263,_xlfn.XMATCH(AE1263,AG1263:DR1263)-1))</f>
        <v>CRS-GUP-DHI-DT-23-1943</v>
      </c>
      <c r="AE1263" s="120">
        <f t="shared" si="251"/>
        <v>45057</v>
      </c>
      <c r="AF1263" s="119" t="str" cm="1">
        <f t="array" ref="AF1263">IF(AE1263="","",INDEX(AG1263:DR1263,_xlfn.XMATCH(AE1263,AG1263:DR1263)+1))</f>
        <v>NC</v>
      </c>
      <c r="AG1263" s="43" t="s">
        <v>5930</v>
      </c>
      <c r="AH1263" s="117">
        <v>44917</v>
      </c>
      <c r="AI1263" s="199">
        <v>0</v>
      </c>
      <c r="AJ1263" s="43" t="s">
        <v>6121</v>
      </c>
      <c r="AK1263" s="117">
        <v>44932</v>
      </c>
      <c r="AL1263" s="43" t="s">
        <v>73</v>
      </c>
      <c r="AM1263" s="43" t="s">
        <v>6400</v>
      </c>
      <c r="AN1263" s="117">
        <v>44966</v>
      </c>
      <c r="AO1263" s="43">
        <v>1</v>
      </c>
      <c r="AP1263" s="43" t="s">
        <v>6660</v>
      </c>
      <c r="AQ1263" s="117">
        <v>44980</v>
      </c>
      <c r="AR1263" s="43" t="s">
        <v>73</v>
      </c>
      <c r="AS1263" s="43" t="s">
        <v>7117</v>
      </c>
      <c r="AT1263" s="117">
        <v>45023</v>
      </c>
      <c r="AU1263" s="43">
        <v>2</v>
      </c>
      <c r="AV1263" s="43" t="s">
        <v>7190</v>
      </c>
      <c r="AW1263" s="117">
        <v>45034</v>
      </c>
      <c r="AX1263" s="43" t="s">
        <v>73</v>
      </c>
      <c r="AY1263" s="43" t="s">
        <v>7264</v>
      </c>
      <c r="AZ1263" s="117">
        <v>45041</v>
      </c>
      <c r="BA1263" s="43">
        <v>3</v>
      </c>
      <c r="BB1263" s="43" t="s">
        <v>7395</v>
      </c>
      <c r="BC1263" s="117">
        <v>45057</v>
      </c>
      <c r="BD1263" s="43" t="s">
        <v>73</v>
      </c>
      <c r="BE1263" s="43" t="s">
        <v>7665</v>
      </c>
      <c r="BF1263" s="117">
        <v>45111</v>
      </c>
      <c r="BG1263" s="43">
        <v>4</v>
      </c>
      <c r="BI1263" s="117"/>
      <c r="BL1263" s="117"/>
      <c r="BR1263" s="117"/>
      <c r="BX1263" s="117"/>
      <c r="CD1263" s="117"/>
      <c r="CJ1263" s="117"/>
      <c r="CP1263" s="117"/>
      <c r="CV1263" s="117"/>
      <c r="DB1263" s="117"/>
      <c r="DH1263" s="117"/>
      <c r="DN1263" s="117"/>
      <c r="DS1263" s="31" cm="1">
        <f t="array" ref="DS1263">_xlfn.TAKE(_xlfn.CHOOSECOLS(_xlfn.WRAPROWS($AG1263:$DR1263,6),2),1)</f>
        <v>44917</v>
      </c>
      <c r="DT1263" s="31" cm="1">
        <f t="array" ref="DT1263">_xlfn.TAKE(_xlfn._xlws.FILTER(_xlfn.CHOOSECOLS(_xlfn.WRAPROWS($AG1263:$DR1263,6),2),
(_xlfn.CHOOSECOLS(_xlfn.WRAPROWS($AG1263:$DR1263,6),3) = "0") +
(_xlfn.CHOOSECOLS(_xlfn.WRAPROWS($AG1263:$DR1263,6),3) = 0) +
(_xlfn.CHOOSECOLS(_xlfn.WRAPROWS($AG1263:$DR1263,6),3) = "0(CP)")),1)</f>
        <v>44917</v>
      </c>
    </row>
    <row r="1264" spans="1:124" s="43" customFormat="1" ht="18" customHeight="1" x14ac:dyDescent="0.45">
      <c r="A1264" s="29"/>
      <c r="B1264" s="28" t="s">
        <v>59</v>
      </c>
      <c r="C1264" s="29" t="s">
        <v>2520</v>
      </c>
      <c r="D1264" s="28" t="s">
        <v>61</v>
      </c>
      <c r="E1264" s="28" t="s">
        <v>2804</v>
      </c>
      <c r="F1264" s="28" t="s">
        <v>2809</v>
      </c>
      <c r="G1264" s="29"/>
      <c r="H1264" s="30" t="str">
        <f t="shared" si="252"/>
        <v>GUP-CC03-P1UEM-170302</v>
      </c>
      <c r="I1264" s="30" t="s">
        <v>6059</v>
      </c>
      <c r="J1264" s="29" t="s">
        <v>542</v>
      </c>
      <c r="K1264" s="31">
        <v>45134</v>
      </c>
      <c r="L1264" s="31"/>
      <c r="M1264" s="28" t="s">
        <v>2487</v>
      </c>
      <c r="N1264" s="29" t="s">
        <v>2488</v>
      </c>
      <c r="O1264" s="29" t="s">
        <v>52</v>
      </c>
      <c r="P1264" s="29" t="s">
        <v>53</v>
      </c>
      <c r="Q1264" s="29"/>
      <c r="R1264" s="29"/>
      <c r="S1264" s="29"/>
      <c r="T1264" s="29" t="s">
        <v>67</v>
      </c>
      <c r="U1264" s="33" t="s">
        <v>2806</v>
      </c>
      <c r="V1264" s="34" t="s">
        <v>2489</v>
      </c>
      <c r="W1264" s="34">
        <v>3</v>
      </c>
      <c r="X1264" s="162">
        <v>45838</v>
      </c>
      <c r="Y1264" s="162">
        <v>45840</v>
      </c>
      <c r="Z1264" s="30"/>
      <c r="AA1264" s="119" t="str" cm="1">
        <f t="array" ref="AA1264">IF(AB1264="","",INDEX(AG1264:DR1264,_xlfn.XMATCH(AB1264,AG1264:DR1264)-1))</f>
        <v>DE-GUP-DT-E-23-666</v>
      </c>
      <c r="AB1264" s="120">
        <f t="shared" si="250"/>
        <v>45111</v>
      </c>
      <c r="AC1264" s="119" cm="1">
        <f t="array" ref="AC1264">IF(AB1264="","",INDEX(AG1264:DR1264,_xlfn.XMATCH(AB1264,AG1264:DR1264)+1))</f>
        <v>4</v>
      </c>
      <c r="AD1264" s="119" t="str" cm="1">
        <f t="array" ref="AD1264">IF(AE1264="","",INDEX(AG1264:DR1264,_xlfn.XMATCH(AE1264,AG1264:DR1264)-1))</f>
        <v>CRS-GUP-DHI-DT-23-1943</v>
      </c>
      <c r="AE1264" s="120">
        <f t="shared" si="251"/>
        <v>45057</v>
      </c>
      <c r="AF1264" s="119" t="str" cm="1">
        <f t="array" ref="AF1264">IF(AE1264="","",INDEX(AG1264:DR1264,_xlfn.XMATCH(AE1264,AG1264:DR1264)+1))</f>
        <v>NC</v>
      </c>
      <c r="AG1264" s="43" t="s">
        <v>5930</v>
      </c>
      <c r="AH1264" s="117">
        <v>44917</v>
      </c>
      <c r="AI1264" s="199">
        <v>0</v>
      </c>
      <c r="AJ1264" s="43" t="s">
        <v>6121</v>
      </c>
      <c r="AK1264" s="117">
        <v>44932</v>
      </c>
      <c r="AL1264" s="43" t="s">
        <v>73</v>
      </c>
      <c r="AM1264" s="43" t="s">
        <v>6400</v>
      </c>
      <c r="AN1264" s="117">
        <v>44966</v>
      </c>
      <c r="AO1264" s="43">
        <v>1</v>
      </c>
      <c r="AP1264" s="43" t="s">
        <v>6660</v>
      </c>
      <c r="AQ1264" s="117">
        <v>44980</v>
      </c>
      <c r="AR1264" s="43" t="s">
        <v>73</v>
      </c>
      <c r="AS1264" s="43" t="s">
        <v>7117</v>
      </c>
      <c r="AT1264" s="117">
        <v>45023</v>
      </c>
      <c r="AU1264" s="43">
        <v>2</v>
      </c>
      <c r="AV1264" s="43" t="s">
        <v>7190</v>
      </c>
      <c r="AW1264" s="117">
        <v>45034</v>
      </c>
      <c r="AX1264" s="43" t="s">
        <v>73</v>
      </c>
      <c r="AY1264" s="43" t="s">
        <v>7264</v>
      </c>
      <c r="AZ1264" s="117">
        <v>45041</v>
      </c>
      <c r="BA1264" s="43">
        <v>3</v>
      </c>
      <c r="BB1264" s="43" t="s">
        <v>7395</v>
      </c>
      <c r="BC1264" s="117">
        <v>45057</v>
      </c>
      <c r="BD1264" s="43" t="s">
        <v>73</v>
      </c>
      <c r="BE1264" s="43" t="s">
        <v>7665</v>
      </c>
      <c r="BF1264" s="117">
        <v>45111</v>
      </c>
      <c r="BG1264" s="43">
        <v>4</v>
      </c>
      <c r="BI1264" s="117"/>
      <c r="BL1264" s="117"/>
      <c r="BR1264" s="117"/>
      <c r="BX1264" s="117"/>
      <c r="CD1264" s="117"/>
      <c r="CJ1264" s="117"/>
      <c r="CP1264" s="117"/>
      <c r="CV1264" s="117"/>
      <c r="DB1264" s="117"/>
      <c r="DH1264" s="117"/>
      <c r="DN1264" s="117"/>
      <c r="DS1264" s="31" cm="1">
        <f t="array" ref="DS1264">_xlfn.TAKE(_xlfn.CHOOSECOLS(_xlfn.WRAPROWS($AG1264:$DR1264,6),2),1)</f>
        <v>44917</v>
      </c>
      <c r="DT1264" s="31" cm="1">
        <f t="array" ref="DT1264">_xlfn.TAKE(_xlfn._xlws.FILTER(_xlfn.CHOOSECOLS(_xlfn.WRAPROWS($AG1264:$DR1264,6),2),
(_xlfn.CHOOSECOLS(_xlfn.WRAPROWS($AG1264:$DR1264,6),3) = "0") +
(_xlfn.CHOOSECOLS(_xlfn.WRAPROWS($AG1264:$DR1264,6),3) = 0) +
(_xlfn.CHOOSECOLS(_xlfn.WRAPROWS($AG1264:$DR1264,6),3) = "0(CP)")),1)</f>
        <v>44917</v>
      </c>
    </row>
    <row r="1265" spans="1:124" s="43" customFormat="1" x14ac:dyDescent="0.45">
      <c r="A1265" s="29"/>
      <c r="B1265" s="28" t="s">
        <v>59</v>
      </c>
      <c r="C1265" s="29" t="s">
        <v>1100</v>
      </c>
      <c r="D1265" s="28" t="s">
        <v>61</v>
      </c>
      <c r="E1265" s="28" t="s">
        <v>2810</v>
      </c>
      <c r="F1265" s="28" t="s">
        <v>2811</v>
      </c>
      <c r="G1265" s="29"/>
      <c r="H1265" s="30" t="str">
        <f t="shared" si="252"/>
        <v>GUP-CC07-P1UTG-170304</v>
      </c>
      <c r="I1265" s="30" t="s">
        <v>2812</v>
      </c>
      <c r="J1265" s="29" t="s">
        <v>65</v>
      </c>
      <c r="K1265" s="31">
        <v>44910</v>
      </c>
      <c r="L1265" s="31">
        <v>44970</v>
      </c>
      <c r="M1265" s="28" t="s">
        <v>2487</v>
      </c>
      <c r="N1265" s="29" t="s">
        <v>2488</v>
      </c>
      <c r="O1265" s="29" t="s">
        <v>52</v>
      </c>
      <c r="P1265" s="29" t="s">
        <v>53</v>
      </c>
      <c r="Q1265" s="29"/>
      <c r="R1265" s="29"/>
      <c r="S1265" s="29"/>
      <c r="T1265" s="29" t="s">
        <v>67</v>
      </c>
      <c r="U1265" s="33" t="s">
        <v>2813</v>
      </c>
      <c r="V1265" s="34" t="s">
        <v>2489</v>
      </c>
      <c r="W1265" s="34">
        <v>2</v>
      </c>
      <c r="X1265" s="162">
        <v>45838</v>
      </c>
      <c r="Y1265" s="162">
        <v>45840</v>
      </c>
      <c r="Z1265" s="30"/>
      <c r="AA1265" s="119" t="str" cm="1">
        <f t="array" ref="AA1265">IF(AB1265="","",INDEX(AG1265:DR1265,_xlfn.XMATCH(AB1265,AG1265:DR1265)-1))</f>
        <v>DE-GUP-DT-E-24-125</v>
      </c>
      <c r="AB1265" s="120">
        <f t="shared" si="250"/>
        <v>45415</v>
      </c>
      <c r="AC1265" s="119" cm="1">
        <f t="array" ref="AC1265">IF(AB1265="","",INDEX(AG1265:DR1265,_xlfn.XMATCH(AB1265,AG1265:DR1265)+1))</f>
        <v>2</v>
      </c>
      <c r="AD1265" s="119" t="str" cm="1">
        <f t="array" ref="AD1265">IF(AE1265="","",INDEX(AG1265:DR1265,_xlfn.XMATCH(AE1265,AG1265:DR1265)-1))</f>
        <v>CRS-GUP-DHI-DT-24-019</v>
      </c>
      <c r="AE1265" s="120">
        <f t="shared" si="251"/>
        <v>45360</v>
      </c>
      <c r="AF1265" s="119" t="str" cm="1">
        <f t="array" ref="AF1265">IF(AE1265="","",INDEX(AG1265:DR1265,_xlfn.XMATCH(AE1265,AG1265:DR1265)+1))</f>
        <v>AA</v>
      </c>
      <c r="AG1265" s="43" t="s">
        <v>6237</v>
      </c>
      <c r="AH1265" s="117">
        <v>44952</v>
      </c>
      <c r="AI1265" s="199" t="s">
        <v>90</v>
      </c>
      <c r="AJ1265" s="43" t="s">
        <v>6574</v>
      </c>
      <c r="AK1265" s="117">
        <v>44980</v>
      </c>
      <c r="AL1265" s="43" t="s">
        <v>113</v>
      </c>
      <c r="AM1265" s="43" t="s">
        <v>6746</v>
      </c>
      <c r="AN1265" s="117">
        <v>44992</v>
      </c>
      <c r="AO1265" s="43" t="s">
        <v>340</v>
      </c>
      <c r="AP1265" s="43" t="s">
        <v>6916</v>
      </c>
      <c r="AQ1265" s="117">
        <v>45003</v>
      </c>
      <c r="AR1265" s="43" t="s">
        <v>113</v>
      </c>
      <c r="AS1265" s="43" t="s">
        <v>8033</v>
      </c>
      <c r="AT1265" s="117">
        <v>45246</v>
      </c>
      <c r="AU1265" s="43" t="s">
        <v>115</v>
      </c>
      <c r="AV1265" s="43" t="s">
        <v>8262</v>
      </c>
      <c r="AW1265" s="117">
        <v>45360</v>
      </c>
      <c r="AX1265" s="43" t="s">
        <v>84</v>
      </c>
      <c r="AY1265" s="43" t="s">
        <v>8366</v>
      </c>
      <c r="AZ1265" s="117">
        <v>45415</v>
      </c>
      <c r="BA1265" s="43">
        <v>2</v>
      </c>
      <c r="BC1265" s="117"/>
      <c r="BF1265" s="117"/>
      <c r="BI1265" s="117"/>
      <c r="BL1265" s="117"/>
      <c r="BR1265" s="117"/>
      <c r="BX1265" s="117"/>
      <c r="CD1265" s="117"/>
      <c r="CJ1265" s="117"/>
      <c r="CP1265" s="117"/>
      <c r="CV1265" s="117"/>
      <c r="DB1265" s="117"/>
      <c r="DH1265" s="117"/>
      <c r="DN1265" s="117"/>
      <c r="DS1265" s="31" cm="1">
        <f t="array" ref="DS1265">_xlfn.TAKE(_xlfn.CHOOSECOLS(_xlfn.WRAPROWS($AG1265:$DR1265,6),2),1)</f>
        <v>44952</v>
      </c>
      <c r="DT1265" s="31" cm="1">
        <f t="array" ref="DT1265">_xlfn.TAKE(_xlfn._xlws.FILTER(_xlfn.CHOOSECOLS(_xlfn.WRAPROWS($AG1265:$DR1265,6),2),
(_xlfn.CHOOSECOLS(_xlfn.WRAPROWS($AG1265:$DR1265,6),3) = "0") +
(_xlfn.CHOOSECOLS(_xlfn.WRAPROWS($AG1265:$DR1265,6),3) = 0) +
(_xlfn.CHOOSECOLS(_xlfn.WRAPROWS($AG1265:$DR1265,6),3) = "0(CP)")),1)</f>
        <v>44992</v>
      </c>
    </row>
    <row r="1266" spans="1:124" s="43" customFormat="1" x14ac:dyDescent="0.45">
      <c r="A1266" s="29"/>
      <c r="B1266" s="28" t="s">
        <v>59</v>
      </c>
      <c r="C1266" s="29" t="s">
        <v>2499</v>
      </c>
      <c r="D1266" s="28" t="s">
        <v>61</v>
      </c>
      <c r="E1266" s="28" t="s">
        <v>2810</v>
      </c>
      <c r="F1266" s="28" t="s">
        <v>2814</v>
      </c>
      <c r="G1266" s="29"/>
      <c r="H1266" s="30" t="str">
        <f t="shared" si="252"/>
        <v>GUP-CC02-P1UTG-170306</v>
      </c>
      <c r="I1266" s="30" t="s">
        <v>2815</v>
      </c>
      <c r="J1266" s="29" t="s">
        <v>65</v>
      </c>
      <c r="K1266" s="31">
        <v>44910</v>
      </c>
      <c r="L1266" s="31">
        <v>44970</v>
      </c>
      <c r="M1266" s="28" t="s">
        <v>2487</v>
      </c>
      <c r="N1266" s="29" t="s">
        <v>2488</v>
      </c>
      <c r="O1266" s="29" t="s">
        <v>52</v>
      </c>
      <c r="P1266" s="29" t="s">
        <v>53</v>
      </c>
      <c r="Q1266" s="29"/>
      <c r="R1266" s="29"/>
      <c r="S1266" s="29"/>
      <c r="T1266" s="29" t="s">
        <v>67</v>
      </c>
      <c r="U1266" s="33" t="s">
        <v>2813</v>
      </c>
      <c r="V1266" s="34" t="s">
        <v>2489</v>
      </c>
      <c r="W1266" s="34">
        <v>3</v>
      </c>
      <c r="X1266" s="162">
        <v>45838</v>
      </c>
      <c r="Y1266" s="162">
        <v>45840</v>
      </c>
      <c r="Z1266" s="30"/>
      <c r="AA1266" s="119" t="str" cm="1">
        <f t="array" ref="AA1266">IF(AB1266="","",INDEX(AG1266:DR1266,_xlfn.XMATCH(AB1266,AG1266:DR1266)-1))</f>
        <v>DE-GUP-DT-E-24-125</v>
      </c>
      <c r="AB1266" s="120">
        <f t="shared" si="250"/>
        <v>45415</v>
      </c>
      <c r="AC1266" s="119" cm="1">
        <f t="array" ref="AC1266">IF(AB1266="","",INDEX(AG1266:DR1266,_xlfn.XMATCH(AB1266,AG1266:DR1266)+1))</f>
        <v>2</v>
      </c>
      <c r="AD1266" s="119" t="str" cm="1">
        <f t="array" ref="AD1266">IF(AE1266="","",INDEX(AG1266:DR1266,_xlfn.XMATCH(AE1266,AG1266:DR1266)-1))</f>
        <v>CRS-GUP-DHI-DT-24-019</v>
      </c>
      <c r="AE1266" s="120">
        <f t="shared" si="251"/>
        <v>45360</v>
      </c>
      <c r="AF1266" s="119" t="str" cm="1">
        <f t="array" ref="AF1266">IF(AE1266="","",INDEX(AG1266:DR1266,_xlfn.XMATCH(AE1266,AG1266:DR1266)+1))</f>
        <v>AA</v>
      </c>
      <c r="AG1266" s="43" t="s">
        <v>6237</v>
      </c>
      <c r="AH1266" s="117">
        <v>44952</v>
      </c>
      <c r="AI1266" s="199" t="s">
        <v>90</v>
      </c>
      <c r="AJ1266" s="43" t="s">
        <v>6574</v>
      </c>
      <c r="AK1266" s="117">
        <v>44980</v>
      </c>
      <c r="AL1266" s="43" t="s">
        <v>113</v>
      </c>
      <c r="AM1266" s="43" t="s">
        <v>6746</v>
      </c>
      <c r="AN1266" s="117">
        <v>44992</v>
      </c>
      <c r="AO1266" s="43" t="s">
        <v>340</v>
      </c>
      <c r="AP1266" s="43" t="s">
        <v>6916</v>
      </c>
      <c r="AQ1266" s="117">
        <v>45003</v>
      </c>
      <c r="AR1266" s="43" t="s">
        <v>113</v>
      </c>
      <c r="AS1266" s="43" t="s">
        <v>8033</v>
      </c>
      <c r="AT1266" s="117">
        <v>45246</v>
      </c>
      <c r="AU1266" s="43" t="s">
        <v>115</v>
      </c>
      <c r="AV1266" s="43" t="s">
        <v>8262</v>
      </c>
      <c r="AW1266" s="117">
        <v>45360</v>
      </c>
      <c r="AX1266" s="43" t="s">
        <v>84</v>
      </c>
      <c r="AY1266" s="43" t="s">
        <v>8366</v>
      </c>
      <c r="AZ1266" s="117">
        <v>45415</v>
      </c>
      <c r="BA1266" s="43">
        <v>2</v>
      </c>
      <c r="BC1266" s="117"/>
      <c r="BF1266" s="117"/>
      <c r="BI1266" s="117"/>
      <c r="BL1266" s="117"/>
      <c r="BR1266" s="117"/>
      <c r="BX1266" s="117"/>
      <c r="CD1266" s="117"/>
      <c r="CJ1266" s="117"/>
      <c r="CP1266" s="117"/>
      <c r="CV1266" s="117"/>
      <c r="DB1266" s="117"/>
      <c r="DH1266" s="117"/>
      <c r="DN1266" s="117"/>
      <c r="DS1266" s="31" cm="1">
        <f t="array" ref="DS1266">_xlfn.TAKE(_xlfn.CHOOSECOLS(_xlfn.WRAPROWS($AG1266:$DR1266,6),2),1)</f>
        <v>44952</v>
      </c>
      <c r="DT1266" s="31" cm="1">
        <f t="array" ref="DT1266">_xlfn.TAKE(_xlfn._xlws.FILTER(_xlfn.CHOOSECOLS(_xlfn.WRAPROWS($AG1266:$DR1266,6),2),
(_xlfn.CHOOSECOLS(_xlfn.WRAPROWS($AG1266:$DR1266,6),3) = "0") +
(_xlfn.CHOOSECOLS(_xlfn.WRAPROWS($AG1266:$DR1266,6),3) = 0) +
(_xlfn.CHOOSECOLS(_xlfn.WRAPROWS($AG1266:$DR1266,6),3) = "0(CP)")),1)</f>
        <v>44992</v>
      </c>
    </row>
    <row r="1267" spans="1:124" s="43" customFormat="1" x14ac:dyDescent="0.45">
      <c r="A1267" s="29"/>
      <c r="B1267" s="28" t="s">
        <v>59</v>
      </c>
      <c r="C1267" s="29" t="s">
        <v>1100</v>
      </c>
      <c r="D1267" s="28" t="s">
        <v>61</v>
      </c>
      <c r="E1267" s="28" t="s">
        <v>2816</v>
      </c>
      <c r="F1267" s="28" t="s">
        <v>2817</v>
      </c>
      <c r="G1267" s="29"/>
      <c r="H1267" s="30" t="str">
        <f t="shared" si="252"/>
        <v>GUP-CC07-P1EKC-170312</v>
      </c>
      <c r="I1267" s="30" t="s">
        <v>2818</v>
      </c>
      <c r="J1267" s="28" t="s">
        <v>245</v>
      </c>
      <c r="K1267" s="31">
        <v>45569</v>
      </c>
      <c r="L1267" s="157">
        <v>45693</v>
      </c>
      <c r="M1267" s="28" t="s">
        <v>2487</v>
      </c>
      <c r="N1267" s="29" t="s">
        <v>2488</v>
      </c>
      <c r="O1267" s="29" t="s">
        <v>52</v>
      </c>
      <c r="P1267" s="29" t="s">
        <v>53</v>
      </c>
      <c r="Q1267" s="29"/>
      <c r="R1267" s="29"/>
      <c r="S1267" s="29"/>
      <c r="T1267" s="29" t="s">
        <v>67</v>
      </c>
      <c r="U1267" s="33" t="s">
        <v>2819</v>
      </c>
      <c r="V1267" s="34" t="s">
        <v>2489</v>
      </c>
      <c r="W1267" s="34">
        <v>2</v>
      </c>
      <c r="X1267" s="162">
        <v>45838</v>
      </c>
      <c r="Y1267" s="162">
        <v>45840</v>
      </c>
      <c r="Z1267" s="35"/>
      <c r="AA1267" s="119" t="str" cm="1">
        <f t="array" ref="AA1267">IF(AB1267="","",INDEX(AG1267:DR1267,_xlfn.XMATCH(AB1267,AG1267:DR1267)-1))</f>
        <v>DE-GUP-DT-E-25-035</v>
      </c>
      <c r="AB1267" s="120">
        <f t="shared" si="250"/>
        <v>45735</v>
      </c>
      <c r="AC1267" s="119" cm="1">
        <f t="array" ref="AC1267">IF(AB1267="","",INDEX(AG1267:DR1267,_xlfn.XMATCH(AB1267,AG1267:DR1267)+1))</f>
        <v>0</v>
      </c>
      <c r="AD1267" s="119" t="str" cm="1">
        <f t="array" ref="AD1267">IF(AE1267="","",INDEX(AG1267:DR1267,_xlfn.XMATCH(AE1267,AG1267:DR1267)-1))</f>
        <v>별도 메일접수 25-006</v>
      </c>
      <c r="AE1267" s="120">
        <f t="shared" si="251"/>
        <v>45729</v>
      </c>
      <c r="AF1267" s="119" t="str" cm="1">
        <f t="array" ref="AF1267">IF(AE1267="","",INDEX(AG1267:DR1267,_xlfn.XMATCH(AE1267,AG1267:DR1267)+1))</f>
        <v>AA</v>
      </c>
      <c r="AG1267" s="43" t="s">
        <v>8590</v>
      </c>
      <c r="AH1267" s="117">
        <v>45576</v>
      </c>
      <c r="AI1267" s="199" t="s">
        <v>90</v>
      </c>
      <c r="AJ1267" s="43" t="s">
        <v>8608</v>
      </c>
      <c r="AK1267" s="117">
        <v>45601</v>
      </c>
      <c r="AL1267" s="43" t="s">
        <v>92</v>
      </c>
      <c r="AM1267" s="43" t="s">
        <v>8690</v>
      </c>
      <c r="AN1267" s="117">
        <v>45674</v>
      </c>
      <c r="AO1267" s="43" t="s">
        <v>52</v>
      </c>
      <c r="AP1267" s="43" t="s">
        <v>8770</v>
      </c>
      <c r="AQ1267" s="117">
        <v>45729</v>
      </c>
      <c r="AR1267" s="43" t="s">
        <v>8764</v>
      </c>
      <c r="AS1267" s="43" t="s">
        <v>8791</v>
      </c>
      <c r="AT1267" s="117">
        <v>45735</v>
      </c>
      <c r="AU1267" s="43">
        <v>0</v>
      </c>
      <c r="AW1267" s="117"/>
      <c r="AZ1267" s="117"/>
      <c r="BC1267" s="117"/>
      <c r="BF1267" s="117"/>
      <c r="BI1267" s="117"/>
      <c r="BL1267" s="117"/>
      <c r="BR1267" s="117"/>
      <c r="BX1267" s="117"/>
      <c r="CD1267" s="117"/>
      <c r="CJ1267" s="117"/>
      <c r="CP1267" s="117"/>
      <c r="CV1267" s="117"/>
      <c r="DB1267" s="117"/>
      <c r="DH1267" s="117"/>
      <c r="DN1267" s="117"/>
      <c r="DS1267" s="31" cm="1">
        <f t="array" ref="DS1267">_xlfn.TAKE(_xlfn.CHOOSECOLS(_xlfn.WRAPROWS($AG1267:$DR1267,6),2),1)</f>
        <v>45576</v>
      </c>
      <c r="DT1267" s="31" cm="1">
        <f t="array" ref="DT1267">_xlfn.TAKE(_xlfn._xlws.FILTER(_xlfn.CHOOSECOLS(_xlfn.WRAPROWS($AG1267:$DR1267,6),2),
(_xlfn.CHOOSECOLS(_xlfn.WRAPROWS($AG1267:$DR1267,6),3) = "0") +
(_xlfn.CHOOSECOLS(_xlfn.WRAPROWS($AG1267:$DR1267,6),3) = 0) +
(_xlfn.CHOOSECOLS(_xlfn.WRAPROWS($AG1267:$DR1267,6),3) = "0(CP)")),1)</f>
        <v>45735</v>
      </c>
    </row>
    <row r="1268" spans="1:124" s="43" customFormat="1" x14ac:dyDescent="0.45">
      <c r="A1268" s="29"/>
      <c r="B1268" s="28" t="s">
        <v>59</v>
      </c>
      <c r="C1268" s="29" t="s">
        <v>2499</v>
      </c>
      <c r="D1268" s="28" t="s">
        <v>61</v>
      </c>
      <c r="E1268" s="28" t="s">
        <v>2816</v>
      </c>
      <c r="F1268" s="28" t="s">
        <v>2820</v>
      </c>
      <c r="G1268" s="29"/>
      <c r="H1268" s="30" t="str">
        <f t="shared" si="252"/>
        <v>GUP-CC02-P1EKC-170314</v>
      </c>
      <c r="I1268" s="30" t="s">
        <v>2821</v>
      </c>
      <c r="J1268" s="172" t="s">
        <v>8779</v>
      </c>
      <c r="K1268" s="31">
        <v>45569</v>
      </c>
      <c r="L1268" s="157">
        <v>45693</v>
      </c>
      <c r="M1268" s="28" t="s">
        <v>2487</v>
      </c>
      <c r="N1268" s="29" t="s">
        <v>2488</v>
      </c>
      <c r="O1268" s="29" t="s">
        <v>52</v>
      </c>
      <c r="P1268" s="29" t="s">
        <v>53</v>
      </c>
      <c r="Q1268" s="29"/>
      <c r="R1268" s="29"/>
      <c r="S1268" s="29"/>
      <c r="T1268" s="29" t="s">
        <v>67</v>
      </c>
      <c r="U1268" s="33" t="s">
        <v>2819</v>
      </c>
      <c r="V1268" s="34" t="s">
        <v>2489</v>
      </c>
      <c r="W1268" s="34">
        <v>3</v>
      </c>
      <c r="X1268" s="162">
        <v>45838</v>
      </c>
      <c r="Y1268" s="162">
        <v>45840</v>
      </c>
      <c r="Z1268" s="30"/>
      <c r="AA1268" s="119" t="str" cm="1">
        <f t="array" ref="AA1268">IF(AB1268="","",INDEX(AG1268:DR1268,_xlfn.XMATCH(AB1268,AG1268:DR1268)-1))</f>
        <v>DE-GUP-DT-E-25-035</v>
      </c>
      <c r="AB1268" s="120">
        <f t="shared" si="250"/>
        <v>45735</v>
      </c>
      <c r="AC1268" s="119" cm="1">
        <f t="array" ref="AC1268">IF(AB1268="","",INDEX(AG1268:DR1268,_xlfn.XMATCH(AB1268,AG1268:DR1268)+1))</f>
        <v>0</v>
      </c>
      <c r="AD1268" s="119" t="str" cm="1">
        <f t="array" ref="AD1268">IF(AE1268="","",INDEX(AG1268:DR1268,_xlfn.XMATCH(AE1268,AG1268:DR1268)-1))</f>
        <v>별도 메일접수 25-006</v>
      </c>
      <c r="AE1268" s="120">
        <f t="shared" si="251"/>
        <v>45729</v>
      </c>
      <c r="AF1268" s="119" t="str" cm="1">
        <f t="array" ref="AF1268">IF(AE1268="","",INDEX(AG1268:DR1268,_xlfn.XMATCH(AE1268,AG1268:DR1268)+1))</f>
        <v>AA</v>
      </c>
      <c r="AG1268" s="43" t="s">
        <v>8590</v>
      </c>
      <c r="AH1268" s="117">
        <v>45576</v>
      </c>
      <c r="AI1268" s="199" t="s">
        <v>90</v>
      </c>
      <c r="AJ1268" s="43" t="s">
        <v>8608</v>
      </c>
      <c r="AK1268" s="117">
        <v>45601</v>
      </c>
      <c r="AL1268" s="43" t="s">
        <v>92</v>
      </c>
      <c r="AM1268" s="43" t="s">
        <v>8690</v>
      </c>
      <c r="AN1268" s="117">
        <v>45674</v>
      </c>
      <c r="AO1268" s="43" t="s">
        <v>52</v>
      </c>
      <c r="AP1268" s="43" t="s">
        <v>8770</v>
      </c>
      <c r="AQ1268" s="117">
        <v>45729</v>
      </c>
      <c r="AR1268" s="43" t="s">
        <v>8764</v>
      </c>
      <c r="AS1268" s="43" t="s">
        <v>8790</v>
      </c>
      <c r="AT1268" s="117">
        <v>45735</v>
      </c>
      <c r="AU1268" s="43">
        <v>0</v>
      </c>
      <c r="AW1268" s="117"/>
      <c r="AZ1268" s="117"/>
      <c r="BC1268" s="117"/>
      <c r="BF1268" s="117"/>
      <c r="BI1268" s="117"/>
      <c r="BL1268" s="117"/>
      <c r="BR1268" s="117"/>
      <c r="BX1268" s="117"/>
      <c r="CD1268" s="117"/>
      <c r="CJ1268" s="117"/>
      <c r="CP1268" s="117"/>
      <c r="CV1268" s="117"/>
      <c r="DB1268" s="117"/>
      <c r="DH1268" s="117"/>
      <c r="DN1268" s="117"/>
      <c r="DS1268" s="31" cm="1">
        <f t="array" ref="DS1268">_xlfn.TAKE(_xlfn.CHOOSECOLS(_xlfn.WRAPROWS($AG1268:$DR1268,6),2),1)</f>
        <v>45576</v>
      </c>
      <c r="DT1268" s="31" cm="1">
        <f t="array" ref="DT1268">_xlfn.TAKE(_xlfn._xlws.FILTER(_xlfn.CHOOSECOLS(_xlfn.WRAPROWS($AG1268:$DR1268,6),2),
(_xlfn.CHOOSECOLS(_xlfn.WRAPROWS($AG1268:$DR1268,6),3) = "0") +
(_xlfn.CHOOSECOLS(_xlfn.WRAPROWS($AG1268:$DR1268,6),3) = 0) +
(_xlfn.CHOOSECOLS(_xlfn.WRAPROWS($AG1268:$DR1268,6),3) = "0(CP)")),1)</f>
        <v>45735</v>
      </c>
    </row>
    <row r="1269" spans="1:124" s="43" customFormat="1" x14ac:dyDescent="0.45">
      <c r="A1269" s="29"/>
      <c r="B1269" s="28" t="s">
        <v>59</v>
      </c>
      <c r="C1269" s="29" t="s">
        <v>2484</v>
      </c>
      <c r="D1269" s="28" t="s">
        <v>61</v>
      </c>
      <c r="E1269" s="28" t="s">
        <v>2822</v>
      </c>
      <c r="F1269" s="28" t="s">
        <v>2823</v>
      </c>
      <c r="G1269" s="29"/>
      <c r="H1269" s="30" t="str">
        <f t="shared" si="252"/>
        <v>GUP-UH00-P1UZK-170320</v>
      </c>
      <c r="I1269" s="30" t="s">
        <v>2824</v>
      </c>
      <c r="J1269" s="29" t="s">
        <v>65</v>
      </c>
      <c r="K1269" s="31">
        <v>45075</v>
      </c>
      <c r="L1269" s="31">
        <v>45164</v>
      </c>
      <c r="M1269" s="28" t="s">
        <v>2487</v>
      </c>
      <c r="N1269" s="29" t="s">
        <v>2488</v>
      </c>
      <c r="O1269" s="29" t="s">
        <v>52</v>
      </c>
      <c r="P1269" s="28"/>
      <c r="Q1269" s="29"/>
      <c r="R1269" s="29"/>
      <c r="S1269" s="29"/>
      <c r="T1269" s="29" t="s">
        <v>67</v>
      </c>
      <c r="U1269" s="33" t="s">
        <v>2825</v>
      </c>
      <c r="V1269" s="34" t="s">
        <v>2489</v>
      </c>
      <c r="W1269" s="34">
        <v>3</v>
      </c>
      <c r="X1269" s="162">
        <v>45838</v>
      </c>
      <c r="Y1269" s="162">
        <v>45840</v>
      </c>
      <c r="Z1269" s="30"/>
      <c r="AA1269" s="119" t="str" cm="1">
        <f t="array" ref="AA1269">IF(AB1269="","",INDEX(AG1269:DR1269,_xlfn.XMATCH(AB1269,AG1269:DR1269)-1))</f>
        <v>DE-GUP-DT-E-23-697</v>
      </c>
      <c r="AB1269" s="120">
        <f t="shared" si="250"/>
        <v>45126</v>
      </c>
      <c r="AC1269" s="119" cm="1">
        <f t="array" ref="AC1269">IF(AB1269="","",INDEX(AG1269:DR1269,_xlfn.XMATCH(AB1269,AG1269:DR1269)+1))</f>
        <v>0</v>
      </c>
      <c r="AD1269" s="119" t="str" cm="1">
        <f t="array" ref="AD1269">IF(AE1269="","",INDEX(AG1269:DR1269,_xlfn.XMATCH(AE1269,AG1269:DR1269)-1))</f>
        <v>CRS-GUP-DHI-DT-23-1727</v>
      </c>
      <c r="AE1269" s="120">
        <f t="shared" si="251"/>
        <v>45002</v>
      </c>
      <c r="AF1269" s="119" t="str" cm="1">
        <f t="array" ref="AF1269">IF(AE1269="","",INDEX(AG1269:DR1269,_xlfn.XMATCH(AE1269,AG1269:DR1269)+1))</f>
        <v>AA</v>
      </c>
      <c r="AG1269" s="43" t="s">
        <v>6406</v>
      </c>
      <c r="AH1269" s="117">
        <v>44966</v>
      </c>
      <c r="AI1269" s="199" t="s">
        <v>90</v>
      </c>
      <c r="AJ1269" s="43" t="s">
        <v>6894</v>
      </c>
      <c r="AK1269" s="117">
        <v>45002</v>
      </c>
      <c r="AL1269" s="43" t="s">
        <v>84</v>
      </c>
      <c r="AM1269" s="43" t="s">
        <v>7720</v>
      </c>
      <c r="AN1269" s="117">
        <v>45126</v>
      </c>
      <c r="AO1269" s="43">
        <v>0</v>
      </c>
      <c r="AQ1269" s="117"/>
      <c r="AT1269" s="117"/>
      <c r="AW1269" s="117"/>
      <c r="AZ1269" s="117"/>
      <c r="BC1269" s="117"/>
      <c r="BF1269" s="117"/>
      <c r="BI1269" s="117"/>
      <c r="BL1269" s="117"/>
      <c r="BR1269" s="117"/>
      <c r="BX1269" s="117"/>
      <c r="CD1269" s="117"/>
      <c r="CJ1269" s="117"/>
      <c r="CP1269" s="117"/>
      <c r="CV1269" s="117"/>
      <c r="DB1269" s="117"/>
      <c r="DH1269" s="117"/>
      <c r="DN1269" s="117"/>
      <c r="DS1269" s="31" cm="1">
        <f t="array" ref="DS1269">_xlfn.TAKE(_xlfn.CHOOSECOLS(_xlfn.WRAPROWS($AG1269:$DR1269,6),2),1)</f>
        <v>44966</v>
      </c>
      <c r="DT1269" s="31" cm="1">
        <f t="array" ref="DT1269">_xlfn.TAKE(_xlfn._xlws.FILTER(_xlfn.CHOOSECOLS(_xlfn.WRAPROWS($AG1269:$DR1269,6),2),
(_xlfn.CHOOSECOLS(_xlfn.WRAPROWS($AG1269:$DR1269,6),3) = "0") +
(_xlfn.CHOOSECOLS(_xlfn.WRAPROWS($AG1269:$DR1269,6),3) = 0) +
(_xlfn.CHOOSECOLS(_xlfn.WRAPROWS($AG1269:$DR1269,6),3) = "0(CP)")),1)</f>
        <v>45126</v>
      </c>
    </row>
    <row r="1270" spans="1:124" s="43" customFormat="1" x14ac:dyDescent="0.45">
      <c r="A1270" s="29" t="s">
        <v>8512</v>
      </c>
      <c r="B1270" s="28" t="s">
        <v>59</v>
      </c>
      <c r="C1270" s="29" t="s">
        <v>1100</v>
      </c>
      <c r="D1270" s="28" t="s">
        <v>61</v>
      </c>
      <c r="E1270" s="28" t="s">
        <v>2826</v>
      </c>
      <c r="F1270" s="28" t="s">
        <v>2827</v>
      </c>
      <c r="G1270" s="29"/>
      <c r="H1270" s="30" t="str">
        <f t="shared" si="252"/>
        <v>GUP-CC07-P1UZA-170326</v>
      </c>
      <c r="I1270" s="30" t="s">
        <v>2828</v>
      </c>
      <c r="J1270" s="29" t="s">
        <v>65</v>
      </c>
      <c r="K1270" s="31">
        <v>45075</v>
      </c>
      <c r="L1270" s="31">
        <v>45164</v>
      </c>
      <c r="M1270" s="28" t="s">
        <v>2487</v>
      </c>
      <c r="N1270" s="29" t="s">
        <v>2488</v>
      </c>
      <c r="O1270" s="29" t="s">
        <v>52</v>
      </c>
      <c r="P1270" s="28"/>
      <c r="Q1270" s="29"/>
      <c r="R1270" s="29"/>
      <c r="S1270" s="29"/>
      <c r="T1270" s="29" t="s">
        <v>67</v>
      </c>
      <c r="U1270" s="33" t="s">
        <v>2829</v>
      </c>
      <c r="V1270" s="34" t="s">
        <v>2489</v>
      </c>
      <c r="W1270" s="34">
        <v>2</v>
      </c>
      <c r="X1270" s="162">
        <v>45838</v>
      </c>
      <c r="Y1270" s="162">
        <v>45840</v>
      </c>
      <c r="Z1270" s="30"/>
      <c r="AA1270" s="119" t="str" cm="1">
        <f t="array" ref="AA1270">IF(AB1270="","",INDEX(AG1270:DR1270,_xlfn.XMATCH(AB1270,AG1270:DR1270)-1))</f>
        <v>DE-GUP-DT-E-24-197</v>
      </c>
      <c r="AB1270" s="120">
        <f t="shared" si="250"/>
        <v>45512</v>
      </c>
      <c r="AC1270" s="119" cm="1">
        <f t="array" ref="AC1270">IF(AB1270="","",INDEX(AG1270:DR1270,_xlfn.XMATCH(AB1270,AG1270:DR1270)+1))</f>
        <v>0</v>
      </c>
      <c r="AD1270" s="119" t="str" cm="1">
        <f t="array" ref="AD1270">IF(AE1270="","",INDEX(AG1270:DR1270,_xlfn.XMATCH(AE1270,AG1270:DR1270)-1))</f>
        <v>CRS-GUP-DHI-DT-24-069</v>
      </c>
      <c r="AE1270" s="120">
        <f t="shared" si="251"/>
        <v>45520</v>
      </c>
      <c r="AF1270" s="119" t="str" cm="1">
        <f t="array" ref="AF1270">IF(AE1270="","",INDEX(AG1270:DR1270,_xlfn.XMATCH(AE1270,AG1270:DR1270)+1))</f>
        <v>AA</v>
      </c>
      <c r="AG1270" s="43" t="s">
        <v>7223</v>
      </c>
      <c r="AH1270" s="117">
        <v>45036</v>
      </c>
      <c r="AI1270" s="199" t="s">
        <v>90</v>
      </c>
      <c r="AJ1270" s="43" t="s">
        <v>7298</v>
      </c>
      <c r="AK1270" s="117">
        <v>45048</v>
      </c>
      <c r="AL1270" s="43" t="s">
        <v>92</v>
      </c>
      <c r="AM1270" s="43" t="s">
        <v>7567</v>
      </c>
      <c r="AN1270" s="117">
        <v>45097</v>
      </c>
      <c r="AO1270" s="43" t="s">
        <v>52</v>
      </c>
      <c r="AP1270" s="43" t="s">
        <v>7656</v>
      </c>
      <c r="AQ1270" s="117">
        <v>45111</v>
      </c>
      <c r="AR1270" s="43" t="s">
        <v>92</v>
      </c>
      <c r="AS1270" s="43" t="s">
        <v>7722</v>
      </c>
      <c r="AT1270" s="117">
        <v>45127</v>
      </c>
      <c r="AU1270" s="43" t="s">
        <v>337</v>
      </c>
      <c r="AV1270" s="43" t="s">
        <v>7823</v>
      </c>
      <c r="AW1270" s="117">
        <v>45160</v>
      </c>
      <c r="AX1270" s="43" t="s">
        <v>92</v>
      </c>
      <c r="AY1270" s="43" t="s">
        <v>7860</v>
      </c>
      <c r="AZ1270" s="117">
        <v>45168</v>
      </c>
      <c r="BA1270" s="43" t="s">
        <v>82</v>
      </c>
      <c r="BB1270" s="43" t="s">
        <v>7897</v>
      </c>
      <c r="BC1270" s="117">
        <v>45182</v>
      </c>
      <c r="BD1270" s="146" t="s">
        <v>92</v>
      </c>
      <c r="BE1270" s="43" t="s">
        <v>8511</v>
      </c>
      <c r="BF1270" s="117">
        <v>45512</v>
      </c>
      <c r="BG1270" s="43">
        <v>0</v>
      </c>
      <c r="BH1270" s="43" t="s">
        <v>8521</v>
      </c>
      <c r="BI1270" s="117">
        <v>45520</v>
      </c>
      <c r="BJ1270" s="43" t="s">
        <v>84</v>
      </c>
      <c r="BL1270" s="117"/>
      <c r="BR1270" s="117"/>
      <c r="BX1270" s="117"/>
      <c r="CD1270" s="117"/>
      <c r="CJ1270" s="117"/>
      <c r="CP1270" s="117"/>
      <c r="CV1270" s="117"/>
      <c r="DB1270" s="117"/>
      <c r="DH1270" s="117"/>
      <c r="DN1270" s="117"/>
      <c r="DS1270" s="31" cm="1">
        <f t="array" ref="DS1270">_xlfn.TAKE(_xlfn.CHOOSECOLS(_xlfn.WRAPROWS($AG1270:$DR1270,6),2),1)</f>
        <v>45036</v>
      </c>
      <c r="DT1270" s="31" cm="1">
        <f t="array" ref="DT1270">_xlfn.TAKE(_xlfn._xlws.FILTER(_xlfn.CHOOSECOLS(_xlfn.WRAPROWS($AG1270:$DR1270,6),2),
(_xlfn.CHOOSECOLS(_xlfn.WRAPROWS($AG1270:$DR1270,6),3) = "0") +
(_xlfn.CHOOSECOLS(_xlfn.WRAPROWS($AG1270:$DR1270,6),3) = 0) +
(_xlfn.CHOOSECOLS(_xlfn.WRAPROWS($AG1270:$DR1270,6),3) = "0(CP)")),1)</f>
        <v>45512</v>
      </c>
    </row>
    <row r="1271" spans="1:124" s="43" customFormat="1" x14ac:dyDescent="0.45">
      <c r="A1271" s="29"/>
      <c r="B1271" s="28" t="s">
        <v>59</v>
      </c>
      <c r="C1271" s="29" t="s">
        <v>2484</v>
      </c>
      <c r="D1271" s="28" t="s">
        <v>61</v>
      </c>
      <c r="E1271" s="28" t="s">
        <v>2826</v>
      </c>
      <c r="F1271" s="28" t="s">
        <v>2830</v>
      </c>
      <c r="G1271" s="29"/>
      <c r="H1271" s="30" t="str">
        <f t="shared" si="252"/>
        <v>GUP-UH00-P1UZA-170328</v>
      </c>
      <c r="I1271" s="30" t="s">
        <v>2831</v>
      </c>
      <c r="J1271" s="29" t="s">
        <v>65</v>
      </c>
      <c r="K1271" s="31">
        <v>45075</v>
      </c>
      <c r="L1271" s="31">
        <v>45164</v>
      </c>
      <c r="M1271" s="28" t="s">
        <v>2487</v>
      </c>
      <c r="N1271" s="29" t="s">
        <v>2488</v>
      </c>
      <c r="O1271" s="29" t="s">
        <v>52</v>
      </c>
      <c r="P1271" s="28"/>
      <c r="Q1271" s="29"/>
      <c r="R1271" s="29"/>
      <c r="S1271" s="29"/>
      <c r="T1271" s="29" t="s">
        <v>67</v>
      </c>
      <c r="U1271" s="33" t="s">
        <v>2829</v>
      </c>
      <c r="V1271" s="34" t="s">
        <v>2489</v>
      </c>
      <c r="W1271" s="34">
        <v>3</v>
      </c>
      <c r="X1271" s="162">
        <v>45838</v>
      </c>
      <c r="Y1271" s="162">
        <v>45840</v>
      </c>
      <c r="Z1271" s="30"/>
      <c r="AA1271" s="119" t="str" cm="1">
        <f t="array" ref="AA1271">IF(AB1271="","",INDEX(AG1271:DR1271,_xlfn.XMATCH(AB1271,AG1271:DR1271)-1))</f>
        <v>DE-GUP-DT-E-24-272</v>
      </c>
      <c r="AB1271" s="120">
        <f t="shared" si="250"/>
        <v>45635</v>
      </c>
      <c r="AC1271" s="119" cm="1">
        <f t="array" ref="AC1271">IF(AB1271="","",INDEX(AG1271:DR1271,_xlfn.XMATCH(AB1271,AG1271:DR1271)+1))</f>
        <v>1</v>
      </c>
      <c r="AD1271" s="119" t="str" cm="1">
        <f t="array" ref="AD1271">IF(AE1271="","",INDEX(AG1271:DR1271,_xlfn.XMATCH(AE1271,AG1271:DR1271)-1))</f>
        <v>자체 CRS 개정 후 제출</v>
      </c>
      <c r="AE1271" s="120">
        <f t="shared" si="251"/>
        <v>45609</v>
      </c>
      <c r="AF1271" s="119" t="str" cm="1">
        <f t="array" ref="AF1271">IF(AE1271="","",INDEX(AG1271:DR1271,_xlfn.XMATCH(AE1271,AG1271:DR1271)+1))</f>
        <v>N/A</v>
      </c>
      <c r="AG1271" s="43" t="s">
        <v>7223</v>
      </c>
      <c r="AH1271" s="117">
        <v>45036</v>
      </c>
      <c r="AI1271" s="199" t="s">
        <v>90</v>
      </c>
      <c r="AJ1271" s="43" t="s">
        <v>7298</v>
      </c>
      <c r="AK1271" s="117">
        <v>45048</v>
      </c>
      <c r="AL1271" s="43" t="s">
        <v>92</v>
      </c>
      <c r="AM1271" s="43" t="s">
        <v>7567</v>
      </c>
      <c r="AN1271" s="117">
        <v>45097</v>
      </c>
      <c r="AO1271" s="43" t="s">
        <v>52</v>
      </c>
      <c r="AP1271" s="43" t="s">
        <v>7656</v>
      </c>
      <c r="AQ1271" s="117">
        <v>45111</v>
      </c>
      <c r="AR1271" s="43" t="s">
        <v>92</v>
      </c>
      <c r="AS1271" s="43" t="s">
        <v>7722</v>
      </c>
      <c r="AT1271" s="117">
        <v>45127</v>
      </c>
      <c r="AU1271" s="43" t="s">
        <v>337</v>
      </c>
      <c r="AV1271" s="43" t="s">
        <v>7823</v>
      </c>
      <c r="AW1271" s="117">
        <v>45160</v>
      </c>
      <c r="AX1271" s="43" t="s">
        <v>92</v>
      </c>
      <c r="AY1271" s="117" t="s">
        <v>7860</v>
      </c>
      <c r="AZ1271" s="117">
        <v>45168</v>
      </c>
      <c r="BA1271" s="43" t="s">
        <v>82</v>
      </c>
      <c r="BB1271" s="43" t="s">
        <v>7897</v>
      </c>
      <c r="BC1271" s="117">
        <v>45182</v>
      </c>
      <c r="BD1271" s="43" t="s">
        <v>92</v>
      </c>
      <c r="BE1271" s="43" t="s">
        <v>8020</v>
      </c>
      <c r="BF1271" s="117">
        <v>45240</v>
      </c>
      <c r="BG1271" s="43" t="s">
        <v>418</v>
      </c>
      <c r="BH1271" s="43" t="s">
        <v>8158</v>
      </c>
      <c r="BI1271" s="117">
        <v>45290</v>
      </c>
      <c r="BJ1271" s="43" t="s">
        <v>92</v>
      </c>
      <c r="BK1271" s="43" t="s">
        <v>8312</v>
      </c>
      <c r="BL1271" s="117">
        <v>45377</v>
      </c>
      <c r="BM1271" s="43" t="s">
        <v>421</v>
      </c>
      <c r="BN1271" s="43" t="s">
        <v>7690</v>
      </c>
      <c r="BO1271" s="117">
        <v>45413</v>
      </c>
      <c r="BP1271" s="43" t="s">
        <v>456</v>
      </c>
      <c r="BQ1271" s="43" t="s">
        <v>8362</v>
      </c>
      <c r="BR1271" s="117">
        <v>45414</v>
      </c>
      <c r="BS1271" s="43" t="s">
        <v>54</v>
      </c>
      <c r="BT1271" s="43" t="s">
        <v>8398</v>
      </c>
      <c r="BU1271" s="117">
        <v>45446</v>
      </c>
      <c r="BV1271" s="43" t="s">
        <v>92</v>
      </c>
      <c r="BW1271" s="43" t="s">
        <v>8511</v>
      </c>
      <c r="BX1271" s="117">
        <v>45512</v>
      </c>
      <c r="BY1271" s="43" t="s">
        <v>3089</v>
      </c>
      <c r="BZ1271" s="43" t="s">
        <v>8521</v>
      </c>
      <c r="CA1271" s="117">
        <v>45520</v>
      </c>
      <c r="CB1271" s="43" t="s">
        <v>84</v>
      </c>
      <c r="CC1271" s="43" t="s">
        <v>8566</v>
      </c>
      <c r="CD1271" s="117">
        <v>45548</v>
      </c>
      <c r="CE1271" s="43">
        <v>0</v>
      </c>
      <c r="CF1271" s="43" t="s">
        <v>7690</v>
      </c>
      <c r="CG1271" s="117">
        <v>45609</v>
      </c>
      <c r="CH1271" s="43" t="s">
        <v>456</v>
      </c>
      <c r="CI1271" s="43" t="s">
        <v>8638</v>
      </c>
      <c r="CJ1271" s="117">
        <v>45635</v>
      </c>
      <c r="CK1271" s="43">
        <v>1</v>
      </c>
      <c r="CP1271" s="117"/>
      <c r="CV1271" s="117"/>
      <c r="DB1271" s="117"/>
      <c r="DH1271" s="117"/>
      <c r="DN1271" s="117"/>
      <c r="DS1271" s="31" cm="1">
        <f t="array" ref="DS1271">_xlfn.TAKE(_xlfn.CHOOSECOLS(_xlfn.WRAPROWS($AG1271:$DR1271,6),2),1)</f>
        <v>45036</v>
      </c>
      <c r="DT1271" s="31" cm="1">
        <f t="array" ref="DT1271">_xlfn.TAKE(_xlfn._xlws.FILTER(_xlfn.CHOOSECOLS(_xlfn.WRAPROWS($AG1271:$DR1271,6),2),
(_xlfn.CHOOSECOLS(_xlfn.WRAPROWS($AG1271:$DR1271,6),3) = "0") +
(_xlfn.CHOOSECOLS(_xlfn.WRAPROWS($AG1271:$DR1271,6),3) = 0) +
(_xlfn.CHOOSECOLS(_xlfn.WRAPROWS($AG1271:$DR1271,6),3) = "0(CP)")),1)</f>
        <v>45548</v>
      </c>
    </row>
    <row r="1272" spans="1:124" s="43" customFormat="1" x14ac:dyDescent="0.45">
      <c r="A1272" s="29"/>
      <c r="B1272" s="28" t="s">
        <v>59</v>
      </c>
      <c r="C1272" s="29" t="s">
        <v>2499</v>
      </c>
      <c r="D1272" s="28" t="s">
        <v>61</v>
      </c>
      <c r="E1272" s="28" t="s">
        <v>2826</v>
      </c>
      <c r="F1272" s="28" t="s">
        <v>2832</v>
      </c>
      <c r="G1272" s="29"/>
      <c r="H1272" s="30" t="str">
        <f t="shared" si="252"/>
        <v>GUP-CC02-P1UZA-170330</v>
      </c>
      <c r="I1272" s="30" t="s">
        <v>2833</v>
      </c>
      <c r="J1272" s="29" t="s">
        <v>542</v>
      </c>
      <c r="K1272" s="31">
        <v>45075</v>
      </c>
      <c r="L1272" s="31"/>
      <c r="M1272" s="28" t="s">
        <v>2487</v>
      </c>
      <c r="N1272" s="29" t="s">
        <v>2488</v>
      </c>
      <c r="O1272" s="29" t="s">
        <v>52</v>
      </c>
      <c r="P1272" s="28"/>
      <c r="Q1272" s="29"/>
      <c r="R1272" s="29"/>
      <c r="S1272" s="29"/>
      <c r="T1272" s="29" t="s">
        <v>67</v>
      </c>
      <c r="U1272" s="33" t="s">
        <v>2829</v>
      </c>
      <c r="V1272" s="34" t="s">
        <v>2489</v>
      </c>
      <c r="W1272" s="34">
        <v>3</v>
      </c>
      <c r="X1272" s="162">
        <v>45838</v>
      </c>
      <c r="Y1272" s="162">
        <v>45840</v>
      </c>
      <c r="Z1272" s="30"/>
      <c r="AA1272" s="119" t="str" cm="1">
        <f t="array" ref="AA1272">IF(AB1272="","",INDEX(AG1272:DR1272,_xlfn.XMATCH(AB1272,AG1272:DR1272)-1))</f>
        <v>DE-GUP-DT-E-24-272</v>
      </c>
      <c r="AB1272" s="120">
        <f t="shared" si="250"/>
        <v>45635</v>
      </c>
      <c r="AC1272" s="119" cm="1">
        <f t="array" ref="AC1272">IF(AB1272="","",INDEX(AG1272:DR1272,_xlfn.XMATCH(AB1272,AG1272:DR1272)+1))</f>
        <v>9</v>
      </c>
      <c r="AD1272" s="119" t="str" cm="1">
        <f t="array" ref="AD1272">IF(AE1272="","",INDEX(AG1272:DR1272,_xlfn.XMATCH(AE1272,AG1272:DR1272)-1))</f>
        <v>자체 CRS 개정 후 제출</v>
      </c>
      <c r="AE1272" s="120">
        <f t="shared" si="251"/>
        <v>45609</v>
      </c>
      <c r="AF1272" s="119" t="str" cm="1">
        <f t="array" ref="AF1272">IF(AE1272="","",INDEX(AG1272:DR1272,_xlfn.XMATCH(AE1272,AG1272:DR1272)+1))</f>
        <v>N/A</v>
      </c>
      <c r="AG1272" s="43" t="s">
        <v>7223</v>
      </c>
      <c r="AH1272" s="117">
        <v>45036</v>
      </c>
      <c r="AI1272" s="199">
        <v>0</v>
      </c>
      <c r="AJ1272" s="43" t="s">
        <v>7298</v>
      </c>
      <c r="AK1272" s="117">
        <v>45048</v>
      </c>
      <c r="AL1272" s="43" t="s">
        <v>92</v>
      </c>
      <c r="AM1272" s="43" t="s">
        <v>7567</v>
      </c>
      <c r="AN1272" s="117">
        <v>45097</v>
      </c>
      <c r="AO1272" s="43">
        <v>1</v>
      </c>
      <c r="AP1272" s="43" t="s">
        <v>7656</v>
      </c>
      <c r="AQ1272" s="117">
        <v>45111</v>
      </c>
      <c r="AR1272" s="43" t="s">
        <v>92</v>
      </c>
      <c r="AS1272" s="43" t="s">
        <v>7722</v>
      </c>
      <c r="AT1272" s="117">
        <v>45127</v>
      </c>
      <c r="AU1272" s="43">
        <v>2</v>
      </c>
      <c r="AV1272" s="43" t="s">
        <v>7823</v>
      </c>
      <c r="AW1272" s="117">
        <v>45160</v>
      </c>
      <c r="AX1272" s="43" t="s">
        <v>92</v>
      </c>
      <c r="AY1272" s="43" t="s">
        <v>7860</v>
      </c>
      <c r="AZ1272" s="117">
        <v>45168</v>
      </c>
      <c r="BA1272" s="43">
        <v>3</v>
      </c>
      <c r="BB1272" s="43" t="s">
        <v>7897</v>
      </c>
      <c r="BC1272" s="117">
        <v>45182</v>
      </c>
      <c r="BD1272" s="43" t="s">
        <v>92</v>
      </c>
      <c r="BE1272" s="43" t="s">
        <v>8020</v>
      </c>
      <c r="BF1272" s="117">
        <v>45240</v>
      </c>
      <c r="BG1272" s="43">
        <v>4</v>
      </c>
      <c r="BH1272" s="43" t="s">
        <v>8158</v>
      </c>
      <c r="BI1272" s="117">
        <v>45290</v>
      </c>
      <c r="BJ1272" s="43" t="s">
        <v>92</v>
      </c>
      <c r="BK1272" s="43" t="s">
        <v>8312</v>
      </c>
      <c r="BL1272" s="117">
        <v>45377</v>
      </c>
      <c r="BM1272" s="43">
        <v>5</v>
      </c>
      <c r="BN1272" s="43" t="s">
        <v>7690</v>
      </c>
      <c r="BO1272" s="117">
        <v>45413</v>
      </c>
      <c r="BP1272" s="43" t="s">
        <v>456</v>
      </c>
      <c r="BQ1272" s="43" t="s">
        <v>8362</v>
      </c>
      <c r="BR1272" s="117">
        <v>45414</v>
      </c>
      <c r="BS1272" s="43">
        <v>6</v>
      </c>
      <c r="BT1272" s="43" t="s">
        <v>8398</v>
      </c>
      <c r="BU1272" s="117">
        <v>45446</v>
      </c>
      <c r="BV1272" s="43" t="s">
        <v>92</v>
      </c>
      <c r="BW1272" s="43" t="s">
        <v>8511</v>
      </c>
      <c r="BX1272" s="117">
        <v>45512</v>
      </c>
      <c r="BY1272" s="43">
        <v>7</v>
      </c>
      <c r="BZ1272" s="43" t="s">
        <v>8521</v>
      </c>
      <c r="CA1272" s="117">
        <v>45520</v>
      </c>
      <c r="CB1272" s="43" t="s">
        <v>73</v>
      </c>
      <c r="CC1272" s="43" t="s">
        <v>8566</v>
      </c>
      <c r="CD1272" s="117">
        <v>45548</v>
      </c>
      <c r="CE1272" s="43">
        <v>8</v>
      </c>
      <c r="CF1272" s="43" t="s">
        <v>7690</v>
      </c>
      <c r="CG1272" s="117">
        <v>45609</v>
      </c>
      <c r="CH1272" s="43" t="s">
        <v>456</v>
      </c>
      <c r="CI1272" s="43" t="s">
        <v>8638</v>
      </c>
      <c r="CJ1272" s="117">
        <v>45635</v>
      </c>
      <c r="CK1272" s="43">
        <v>9</v>
      </c>
      <c r="CP1272" s="117"/>
      <c r="CV1272" s="117"/>
      <c r="DB1272" s="117"/>
      <c r="DH1272" s="117"/>
      <c r="DN1272" s="117"/>
      <c r="DS1272" s="31" cm="1">
        <f t="array" ref="DS1272">_xlfn.TAKE(_xlfn.CHOOSECOLS(_xlfn.WRAPROWS($AG1272:$DR1272,6),2),1)</f>
        <v>45036</v>
      </c>
      <c r="DT1272" s="31" cm="1">
        <f t="array" ref="DT1272">_xlfn.TAKE(_xlfn._xlws.FILTER(_xlfn.CHOOSECOLS(_xlfn.WRAPROWS($AG1272:$DR1272,6),2),
(_xlfn.CHOOSECOLS(_xlfn.WRAPROWS($AG1272:$DR1272,6),3) = "0") +
(_xlfn.CHOOSECOLS(_xlfn.WRAPROWS($AG1272:$DR1272,6),3) = 0) +
(_xlfn.CHOOSECOLS(_xlfn.WRAPROWS($AG1272:$DR1272,6),3) = "0(CP)")),1)</f>
        <v>45036</v>
      </c>
    </row>
    <row r="1273" spans="1:124" s="43" customFormat="1" x14ac:dyDescent="0.45">
      <c r="A1273" s="29"/>
      <c r="B1273" s="28" t="s">
        <v>59</v>
      </c>
      <c r="C1273" s="29" t="s">
        <v>2517</v>
      </c>
      <c r="D1273" s="28" t="s">
        <v>61</v>
      </c>
      <c r="E1273" s="28" t="s">
        <v>2826</v>
      </c>
      <c r="F1273" s="28" t="s">
        <v>2834</v>
      </c>
      <c r="G1273" s="29"/>
      <c r="H1273" s="30" t="str">
        <f t="shared" si="252"/>
        <v>GUP-CC04-P1UZA-170332</v>
      </c>
      <c r="I1273" s="30" t="s">
        <v>2835</v>
      </c>
      <c r="J1273" s="29" t="s">
        <v>542</v>
      </c>
      <c r="K1273" s="31">
        <v>45075</v>
      </c>
      <c r="L1273" s="31"/>
      <c r="M1273" s="28" t="s">
        <v>2487</v>
      </c>
      <c r="N1273" s="29" t="s">
        <v>2488</v>
      </c>
      <c r="O1273" s="29" t="s">
        <v>52</v>
      </c>
      <c r="P1273" s="28"/>
      <c r="Q1273" s="29"/>
      <c r="R1273" s="29"/>
      <c r="S1273" s="29"/>
      <c r="T1273" s="29" t="s">
        <v>67</v>
      </c>
      <c r="U1273" s="33" t="s">
        <v>2829</v>
      </c>
      <c r="V1273" s="34" t="s">
        <v>2489</v>
      </c>
      <c r="W1273" s="34">
        <v>3</v>
      </c>
      <c r="X1273" s="162">
        <v>45838</v>
      </c>
      <c r="Y1273" s="162">
        <v>45840</v>
      </c>
      <c r="Z1273" s="30"/>
      <c r="AA1273" s="119" t="str" cm="1">
        <f t="array" ref="AA1273">IF(AB1273="","",INDEX(AG1273:DR1273,_xlfn.XMATCH(AB1273,AG1273:DR1273)-1))</f>
        <v>DE-GUP-DT-E-24-272</v>
      </c>
      <c r="AB1273" s="120">
        <f t="shared" si="250"/>
        <v>45635</v>
      </c>
      <c r="AC1273" s="119" cm="1">
        <f t="array" ref="AC1273">IF(AB1273="","",INDEX(AG1273:DR1273,_xlfn.XMATCH(AB1273,AG1273:DR1273)+1))</f>
        <v>7</v>
      </c>
      <c r="AD1273" s="119" t="str" cm="1">
        <f t="array" ref="AD1273">IF(AE1273="","",INDEX(AG1273:DR1273,_xlfn.XMATCH(AE1273,AG1273:DR1273)-1))</f>
        <v>자체 CRS 개정 후 제출</v>
      </c>
      <c r="AE1273" s="120">
        <f t="shared" si="251"/>
        <v>45609</v>
      </c>
      <c r="AF1273" s="119" t="str" cm="1">
        <f t="array" ref="AF1273">IF(AE1273="","",INDEX(AG1273:DR1273,_xlfn.XMATCH(AE1273,AG1273:DR1273)+1))</f>
        <v>N/A</v>
      </c>
      <c r="AG1273" s="43" t="s">
        <v>7223</v>
      </c>
      <c r="AH1273" s="117">
        <v>45036</v>
      </c>
      <c r="AI1273" s="199">
        <v>0</v>
      </c>
      <c r="AJ1273" s="43" t="s">
        <v>7298</v>
      </c>
      <c r="AK1273" s="117">
        <v>45048</v>
      </c>
      <c r="AL1273" s="43" t="s">
        <v>92</v>
      </c>
      <c r="AM1273" s="43" t="s">
        <v>7567</v>
      </c>
      <c r="AN1273" s="117">
        <v>45097</v>
      </c>
      <c r="AO1273" s="43">
        <v>1</v>
      </c>
      <c r="AP1273" s="43" t="s">
        <v>7656</v>
      </c>
      <c r="AQ1273" s="117">
        <v>45111</v>
      </c>
      <c r="AR1273" s="43" t="s">
        <v>92</v>
      </c>
      <c r="AS1273" s="43" t="s">
        <v>7722</v>
      </c>
      <c r="AT1273" s="117">
        <v>45127</v>
      </c>
      <c r="AU1273" s="43">
        <v>2</v>
      </c>
      <c r="AV1273" s="43" t="s">
        <v>7823</v>
      </c>
      <c r="AW1273" s="117">
        <v>45160</v>
      </c>
      <c r="AX1273" s="43" t="s">
        <v>92</v>
      </c>
      <c r="AY1273" s="43" t="s">
        <v>7860</v>
      </c>
      <c r="AZ1273" s="117">
        <v>45168</v>
      </c>
      <c r="BA1273" s="43">
        <v>3</v>
      </c>
      <c r="BB1273" s="43" t="s">
        <v>7897</v>
      </c>
      <c r="BC1273" s="117">
        <v>45182</v>
      </c>
      <c r="BD1273" s="43" t="s">
        <v>92</v>
      </c>
      <c r="BE1273" s="43" t="s">
        <v>8020</v>
      </c>
      <c r="BF1273" s="117">
        <v>45240</v>
      </c>
      <c r="BG1273" s="43">
        <v>4</v>
      </c>
      <c r="BH1273" s="43" t="s">
        <v>8158</v>
      </c>
      <c r="BI1273" s="117">
        <v>45290</v>
      </c>
      <c r="BJ1273" s="43" t="s">
        <v>73</v>
      </c>
      <c r="BK1273" s="43" t="s">
        <v>8312</v>
      </c>
      <c r="BL1273" s="117">
        <v>45377</v>
      </c>
      <c r="BM1273" s="43">
        <v>5</v>
      </c>
      <c r="BN1273" s="43" t="s">
        <v>7690</v>
      </c>
      <c r="BO1273" s="117">
        <v>45540</v>
      </c>
      <c r="BP1273" s="43" t="s">
        <v>456</v>
      </c>
      <c r="BQ1273" s="43" t="s">
        <v>8566</v>
      </c>
      <c r="BR1273" s="117">
        <v>45548</v>
      </c>
      <c r="BS1273" s="43">
        <v>6</v>
      </c>
      <c r="BT1273" s="43" t="s">
        <v>7690</v>
      </c>
      <c r="BU1273" s="117">
        <v>45609</v>
      </c>
      <c r="BV1273" s="43" t="s">
        <v>456</v>
      </c>
      <c r="BW1273" s="43" t="s">
        <v>8638</v>
      </c>
      <c r="BX1273" s="117">
        <v>45635</v>
      </c>
      <c r="BY1273" s="43">
        <v>7</v>
      </c>
      <c r="CD1273" s="117"/>
      <c r="CJ1273" s="117"/>
      <c r="CP1273" s="117"/>
      <c r="CV1273" s="117"/>
      <c r="DB1273" s="117"/>
      <c r="DH1273" s="117"/>
      <c r="DN1273" s="117"/>
      <c r="DS1273" s="31" cm="1">
        <f t="array" ref="DS1273">_xlfn.TAKE(_xlfn.CHOOSECOLS(_xlfn.WRAPROWS($AG1273:$DR1273,6),2),1)</f>
        <v>45036</v>
      </c>
      <c r="DT1273" s="31" cm="1">
        <f t="array" ref="DT1273">_xlfn.TAKE(_xlfn._xlws.FILTER(_xlfn.CHOOSECOLS(_xlfn.WRAPROWS($AG1273:$DR1273,6),2),
(_xlfn.CHOOSECOLS(_xlfn.WRAPROWS($AG1273:$DR1273,6),3) = "0") +
(_xlfn.CHOOSECOLS(_xlfn.WRAPROWS($AG1273:$DR1273,6),3) = 0) +
(_xlfn.CHOOSECOLS(_xlfn.WRAPROWS($AG1273:$DR1273,6),3) = "0(CP)")),1)</f>
        <v>45036</v>
      </c>
    </row>
    <row r="1274" spans="1:124" s="43" customFormat="1" x14ac:dyDescent="0.45">
      <c r="A1274" s="29"/>
      <c r="B1274" s="28" t="s">
        <v>59</v>
      </c>
      <c r="C1274" s="29" t="s">
        <v>1100</v>
      </c>
      <c r="D1274" s="28" t="s">
        <v>61</v>
      </c>
      <c r="E1274" s="28" t="s">
        <v>2826</v>
      </c>
      <c r="F1274" s="28" t="s">
        <v>2836</v>
      </c>
      <c r="G1274" s="29"/>
      <c r="H1274" s="30" t="str">
        <f t="shared" si="252"/>
        <v>GUP-CC07-P1UZA-170336</v>
      </c>
      <c r="I1274" s="30" t="s">
        <v>2837</v>
      </c>
      <c r="J1274" s="29" t="s">
        <v>542</v>
      </c>
      <c r="K1274" s="31">
        <v>45075</v>
      </c>
      <c r="L1274" s="31"/>
      <c r="M1274" s="28" t="s">
        <v>2487</v>
      </c>
      <c r="N1274" s="29" t="s">
        <v>2488</v>
      </c>
      <c r="O1274" s="29" t="s">
        <v>52</v>
      </c>
      <c r="P1274" s="29" t="s">
        <v>53</v>
      </c>
      <c r="Q1274" s="29"/>
      <c r="R1274" s="29"/>
      <c r="S1274" s="29"/>
      <c r="T1274" s="29" t="s">
        <v>67</v>
      </c>
      <c r="U1274" s="34" t="s">
        <v>2838</v>
      </c>
      <c r="V1274" s="34" t="s">
        <v>2489</v>
      </c>
      <c r="W1274" s="34">
        <v>2</v>
      </c>
      <c r="X1274" s="162">
        <v>45838</v>
      </c>
      <c r="Y1274" s="162">
        <v>45840</v>
      </c>
      <c r="Z1274" s="30"/>
      <c r="AA1274" s="119" t="str" cm="1">
        <f t="array" ref="AA1274">IF(AB1274="","",INDEX(AG1274:DR1274,_xlfn.XMATCH(AB1274,AG1274:DR1274)-1))</f>
        <v>DE-GUP-DT-E-23-929</v>
      </c>
      <c r="AB1274" s="120">
        <f t="shared" si="250"/>
        <v>45252</v>
      </c>
      <c r="AC1274" s="119" cm="1">
        <f t="array" ref="AC1274">IF(AB1274="","",INDEX(AG1274:DR1274,_xlfn.XMATCH(AB1274,AG1274:DR1274)+1))</f>
        <v>2</v>
      </c>
      <c r="AD1274" s="119" t="str" cm="1">
        <f t="array" ref="AD1274">IF(AE1274="","",INDEX(AG1274:DR1274,_xlfn.XMATCH(AE1274,AG1274:DR1274)-1))</f>
        <v>CRS-GUP-DHI-DT-24-005</v>
      </c>
      <c r="AE1274" s="120">
        <f t="shared" si="251"/>
        <v>45314</v>
      </c>
      <c r="AF1274" s="119" t="str" cm="1">
        <f t="array" ref="AF1274">IF(AE1274="","",INDEX(AG1274:DR1274,_xlfn.XMATCH(AE1274,AG1274:DR1274)+1))</f>
        <v>NC</v>
      </c>
      <c r="AG1274" s="43" t="s">
        <v>7424</v>
      </c>
      <c r="AH1274" s="117">
        <v>45062</v>
      </c>
      <c r="AI1274" s="199">
        <v>0</v>
      </c>
      <c r="AJ1274" s="43" t="s">
        <v>7499</v>
      </c>
      <c r="AK1274" s="117">
        <v>45078</v>
      </c>
      <c r="AL1274" s="43" t="s">
        <v>92</v>
      </c>
      <c r="AM1274" s="43" t="s">
        <v>7568</v>
      </c>
      <c r="AN1274" s="117">
        <v>45097</v>
      </c>
      <c r="AO1274" s="43">
        <v>1</v>
      </c>
      <c r="AP1274" s="43" t="s">
        <v>7670</v>
      </c>
      <c r="AQ1274" s="117">
        <v>45111</v>
      </c>
      <c r="AR1274" s="43" t="s">
        <v>73</v>
      </c>
      <c r="AS1274" s="43" t="s">
        <v>8056</v>
      </c>
      <c r="AT1274" s="117">
        <v>45252</v>
      </c>
      <c r="AU1274" s="43">
        <v>2</v>
      </c>
      <c r="AV1274" s="43" t="s">
        <v>8185</v>
      </c>
      <c r="AW1274" s="117">
        <v>45314</v>
      </c>
      <c r="AX1274" s="43" t="s">
        <v>73</v>
      </c>
      <c r="AZ1274" s="117"/>
      <c r="BC1274" s="117"/>
      <c r="BF1274" s="117"/>
      <c r="BI1274" s="117"/>
      <c r="BL1274" s="117"/>
      <c r="BR1274" s="117"/>
      <c r="BX1274" s="117"/>
      <c r="CD1274" s="117"/>
      <c r="CJ1274" s="117"/>
      <c r="CP1274" s="117"/>
      <c r="CV1274" s="117"/>
      <c r="DB1274" s="117"/>
      <c r="DH1274" s="117"/>
      <c r="DN1274" s="117"/>
      <c r="DS1274" s="31" cm="1">
        <f t="array" ref="DS1274">_xlfn.TAKE(_xlfn.CHOOSECOLS(_xlfn.WRAPROWS($AG1274:$DR1274,6),2),1)</f>
        <v>45062</v>
      </c>
      <c r="DT1274" s="31" cm="1">
        <f t="array" ref="DT1274">_xlfn.TAKE(_xlfn._xlws.FILTER(_xlfn.CHOOSECOLS(_xlfn.WRAPROWS($AG1274:$DR1274,6),2),
(_xlfn.CHOOSECOLS(_xlfn.WRAPROWS($AG1274:$DR1274,6),3) = "0") +
(_xlfn.CHOOSECOLS(_xlfn.WRAPROWS($AG1274:$DR1274,6),3) = 0) +
(_xlfn.CHOOSECOLS(_xlfn.WRAPROWS($AG1274:$DR1274,6),3) = "0(CP)")),1)</f>
        <v>45062</v>
      </c>
    </row>
    <row r="1275" spans="1:124" s="43" customFormat="1" x14ac:dyDescent="0.45">
      <c r="A1275" s="29"/>
      <c r="B1275" s="28" t="s">
        <v>59</v>
      </c>
      <c r="C1275" s="29" t="s">
        <v>2484</v>
      </c>
      <c r="D1275" s="28" t="s">
        <v>61</v>
      </c>
      <c r="E1275" s="28" t="s">
        <v>2826</v>
      </c>
      <c r="F1275" s="28" t="s">
        <v>2839</v>
      </c>
      <c r="G1275" s="29"/>
      <c r="H1275" s="30" t="str">
        <f t="shared" si="252"/>
        <v>GUP-UH00-P1UZA-170338</v>
      </c>
      <c r="I1275" s="30" t="s">
        <v>2840</v>
      </c>
      <c r="J1275" s="29" t="s">
        <v>542</v>
      </c>
      <c r="K1275" s="31">
        <v>45075</v>
      </c>
      <c r="L1275" s="31"/>
      <c r="M1275" s="28" t="s">
        <v>2487</v>
      </c>
      <c r="N1275" s="29" t="s">
        <v>2488</v>
      </c>
      <c r="O1275" s="29" t="s">
        <v>52</v>
      </c>
      <c r="P1275" s="29" t="s">
        <v>53</v>
      </c>
      <c r="Q1275" s="29"/>
      <c r="R1275" s="29"/>
      <c r="S1275" s="29"/>
      <c r="T1275" s="29" t="s">
        <v>67</v>
      </c>
      <c r="U1275" s="34" t="s">
        <v>2838</v>
      </c>
      <c r="V1275" s="34" t="s">
        <v>2489</v>
      </c>
      <c r="W1275" s="34">
        <v>3</v>
      </c>
      <c r="X1275" s="162">
        <v>45838</v>
      </c>
      <c r="Y1275" s="162">
        <v>45840</v>
      </c>
      <c r="Z1275" s="30"/>
      <c r="AA1275" s="119" t="str" cm="1">
        <f t="array" ref="AA1275">IF(AB1275="","",INDEX(AG1275:DR1275,_xlfn.XMATCH(AB1275,AG1275:DR1275)-1))</f>
        <v>DE-GUP-DT-E-24-264</v>
      </c>
      <c r="AB1275" s="120">
        <f t="shared" si="250"/>
        <v>45607</v>
      </c>
      <c r="AC1275" s="119" cm="1">
        <f t="array" ref="AC1275">IF(AB1275="","",INDEX(AG1275:DR1275,_xlfn.XMATCH(AB1275,AG1275:DR1275)+1))</f>
        <v>6</v>
      </c>
      <c r="AD1275" s="119" t="str" cm="1">
        <f t="array" ref="AD1275">IF(AE1275="","",INDEX(AG1275:DR1275,_xlfn.XMATCH(AE1275,AG1275:DR1275)-1))</f>
        <v>자체 CRS 개정 후 제출</v>
      </c>
      <c r="AE1275" s="120">
        <f t="shared" si="251"/>
        <v>45606</v>
      </c>
      <c r="AF1275" s="119" t="str" cm="1">
        <f t="array" ref="AF1275">IF(AE1275="","",INDEX(AG1275:DR1275,_xlfn.XMATCH(AE1275,AG1275:DR1275)+1))</f>
        <v>N/A</v>
      </c>
      <c r="AG1275" s="43" t="s">
        <v>7424</v>
      </c>
      <c r="AH1275" s="117">
        <v>45062</v>
      </c>
      <c r="AI1275" s="199">
        <v>0</v>
      </c>
      <c r="AJ1275" s="43" t="s">
        <v>7499</v>
      </c>
      <c r="AK1275" s="117">
        <v>45078</v>
      </c>
      <c r="AL1275" s="43" t="s">
        <v>73</v>
      </c>
      <c r="AM1275" s="43" t="s">
        <v>7568</v>
      </c>
      <c r="AN1275" s="117">
        <v>45097</v>
      </c>
      <c r="AO1275" s="43">
        <v>1</v>
      </c>
      <c r="AP1275" s="43" t="s">
        <v>7670</v>
      </c>
      <c r="AQ1275" s="117">
        <v>45111</v>
      </c>
      <c r="AR1275" s="43" t="s">
        <v>92</v>
      </c>
      <c r="AS1275" s="43" t="s">
        <v>8056</v>
      </c>
      <c r="AT1275" s="117">
        <v>45252</v>
      </c>
      <c r="AU1275" s="43">
        <v>2</v>
      </c>
      <c r="AV1275" s="43" t="s">
        <v>8185</v>
      </c>
      <c r="AW1275" s="117">
        <v>45314</v>
      </c>
      <c r="AX1275" s="43" t="s">
        <v>92</v>
      </c>
      <c r="AY1275" s="43" t="s">
        <v>8313</v>
      </c>
      <c r="AZ1275" s="117">
        <v>45377</v>
      </c>
      <c r="BA1275" s="43">
        <v>3</v>
      </c>
      <c r="BB1275" s="43" t="s">
        <v>7690</v>
      </c>
      <c r="BC1275" s="117">
        <v>45414</v>
      </c>
      <c r="BD1275" s="43" t="s">
        <v>456</v>
      </c>
      <c r="BE1275" s="43" t="s">
        <v>8365</v>
      </c>
      <c r="BF1275" s="117">
        <v>45415</v>
      </c>
      <c r="BG1275" s="43">
        <v>4</v>
      </c>
      <c r="BH1275" s="43" t="s">
        <v>8399</v>
      </c>
      <c r="BI1275" s="117">
        <v>45446</v>
      </c>
      <c r="BJ1275" s="43" t="s">
        <v>73</v>
      </c>
      <c r="BK1275" s="43" t="s">
        <v>8516</v>
      </c>
      <c r="BL1275" s="117">
        <v>45513</v>
      </c>
      <c r="BM1275" s="43">
        <v>5</v>
      </c>
      <c r="BN1275" s="43" t="s">
        <v>7690</v>
      </c>
      <c r="BO1275" s="117">
        <v>45606</v>
      </c>
      <c r="BP1275" s="43" t="s">
        <v>456</v>
      </c>
      <c r="BQ1275" s="43" t="s">
        <v>8630</v>
      </c>
      <c r="BR1275" s="117">
        <v>45607</v>
      </c>
      <c r="BS1275" s="43">
        <v>6</v>
      </c>
      <c r="BX1275" s="117"/>
      <c r="CD1275" s="117"/>
      <c r="CJ1275" s="117"/>
      <c r="CP1275" s="117"/>
      <c r="CV1275" s="117"/>
      <c r="DB1275" s="117"/>
      <c r="DH1275" s="117"/>
      <c r="DN1275" s="117"/>
      <c r="DS1275" s="31" cm="1">
        <f t="array" ref="DS1275">_xlfn.TAKE(_xlfn.CHOOSECOLS(_xlfn.WRAPROWS($AG1275:$DR1275,6),2),1)</f>
        <v>45062</v>
      </c>
      <c r="DT1275" s="31" cm="1">
        <f t="array" ref="DT1275">_xlfn.TAKE(_xlfn._xlws.FILTER(_xlfn.CHOOSECOLS(_xlfn.WRAPROWS($AG1275:$DR1275,6),2),
(_xlfn.CHOOSECOLS(_xlfn.WRAPROWS($AG1275:$DR1275,6),3) = "0") +
(_xlfn.CHOOSECOLS(_xlfn.WRAPROWS($AG1275:$DR1275,6),3) = 0) +
(_xlfn.CHOOSECOLS(_xlfn.WRAPROWS($AG1275:$DR1275,6),3) = "0(CP)")),1)</f>
        <v>45062</v>
      </c>
    </row>
    <row r="1276" spans="1:124" s="43" customFormat="1" x14ac:dyDescent="0.45">
      <c r="A1276" s="29"/>
      <c r="B1276" s="28" t="s">
        <v>59</v>
      </c>
      <c r="C1276" s="29" t="s">
        <v>2499</v>
      </c>
      <c r="D1276" s="28" t="s">
        <v>61</v>
      </c>
      <c r="E1276" s="28" t="s">
        <v>2826</v>
      </c>
      <c r="F1276" s="28" t="s">
        <v>2841</v>
      </c>
      <c r="G1276" s="29"/>
      <c r="H1276" s="30" t="str">
        <f t="shared" si="252"/>
        <v>GUP-CC02-P1UZA-170340</v>
      </c>
      <c r="I1276" s="30" t="s">
        <v>2842</v>
      </c>
      <c r="J1276" s="29" t="s">
        <v>542</v>
      </c>
      <c r="K1276" s="31">
        <v>45075</v>
      </c>
      <c r="L1276" s="31"/>
      <c r="M1276" s="28" t="s">
        <v>2487</v>
      </c>
      <c r="N1276" s="29" t="s">
        <v>2488</v>
      </c>
      <c r="O1276" s="29" t="s">
        <v>52</v>
      </c>
      <c r="P1276" s="29" t="s">
        <v>53</v>
      </c>
      <c r="Q1276" s="29"/>
      <c r="R1276" s="29"/>
      <c r="S1276" s="29"/>
      <c r="T1276" s="29" t="s">
        <v>67</v>
      </c>
      <c r="U1276" s="34" t="s">
        <v>2838</v>
      </c>
      <c r="V1276" s="34" t="s">
        <v>2489</v>
      </c>
      <c r="W1276" s="34">
        <v>3</v>
      </c>
      <c r="X1276" s="162">
        <v>45838</v>
      </c>
      <c r="Y1276" s="162">
        <v>45840</v>
      </c>
      <c r="Z1276" s="30"/>
      <c r="AA1276" s="119" t="str" cm="1">
        <f t="array" ref="AA1276">IF(AB1276="","",INDEX(AG1276:DR1276,_xlfn.XMATCH(AB1276,AG1276:DR1276)-1))</f>
        <v>DE-GUP-DT-E-24-264</v>
      </c>
      <c r="AB1276" s="120">
        <f t="shared" si="250"/>
        <v>45607</v>
      </c>
      <c r="AC1276" s="119" cm="1">
        <f t="array" ref="AC1276">IF(AB1276="","",INDEX(AG1276:DR1276,_xlfn.XMATCH(AB1276,AG1276:DR1276)+1))</f>
        <v>6</v>
      </c>
      <c r="AD1276" s="119" t="str" cm="1">
        <f t="array" ref="AD1276">IF(AE1276="","",INDEX(AG1276:DR1276,_xlfn.XMATCH(AE1276,AG1276:DR1276)-1))</f>
        <v>자체 CRS 개정 후 제출</v>
      </c>
      <c r="AE1276" s="120">
        <f t="shared" si="251"/>
        <v>45606</v>
      </c>
      <c r="AF1276" s="119" t="str" cm="1">
        <f t="array" ref="AF1276">IF(AE1276="","",INDEX(AG1276:DR1276,_xlfn.XMATCH(AE1276,AG1276:DR1276)+1))</f>
        <v>N/A</v>
      </c>
      <c r="AG1276" s="43" t="s">
        <v>7424</v>
      </c>
      <c r="AH1276" s="117">
        <v>45062</v>
      </c>
      <c r="AI1276" s="199">
        <v>0</v>
      </c>
      <c r="AJ1276" s="43" t="s">
        <v>7499</v>
      </c>
      <c r="AK1276" s="117">
        <v>45078</v>
      </c>
      <c r="AL1276" s="43" t="s">
        <v>73</v>
      </c>
      <c r="AM1276" s="43" t="s">
        <v>7568</v>
      </c>
      <c r="AN1276" s="117">
        <v>45097</v>
      </c>
      <c r="AO1276" s="43">
        <v>1</v>
      </c>
      <c r="AP1276" s="43" t="s">
        <v>7670</v>
      </c>
      <c r="AQ1276" s="117">
        <v>45111</v>
      </c>
      <c r="AR1276" s="43" t="s">
        <v>92</v>
      </c>
      <c r="AS1276" s="43" t="s">
        <v>8056</v>
      </c>
      <c r="AT1276" s="117">
        <v>45252</v>
      </c>
      <c r="AU1276" s="43">
        <v>2</v>
      </c>
      <c r="AV1276" s="43" t="s">
        <v>8185</v>
      </c>
      <c r="AW1276" s="117">
        <v>45314</v>
      </c>
      <c r="AX1276" s="43" t="s">
        <v>92</v>
      </c>
      <c r="AY1276" s="43" t="s">
        <v>8313</v>
      </c>
      <c r="AZ1276" s="117">
        <v>45377</v>
      </c>
      <c r="BA1276" s="43">
        <v>3</v>
      </c>
      <c r="BB1276" s="43" t="s">
        <v>7690</v>
      </c>
      <c r="BC1276" s="117">
        <v>45414</v>
      </c>
      <c r="BD1276" s="43" t="s">
        <v>456</v>
      </c>
      <c r="BE1276" s="43" t="s">
        <v>8365</v>
      </c>
      <c r="BF1276" s="117">
        <v>45415</v>
      </c>
      <c r="BG1276" s="43">
        <v>4</v>
      </c>
      <c r="BH1276" s="43" t="s">
        <v>8399</v>
      </c>
      <c r="BI1276" s="117">
        <v>45446</v>
      </c>
      <c r="BJ1276" s="43" t="s">
        <v>73</v>
      </c>
      <c r="BK1276" s="43" t="s">
        <v>8516</v>
      </c>
      <c r="BL1276" s="117">
        <v>45513</v>
      </c>
      <c r="BM1276" s="43">
        <v>5</v>
      </c>
      <c r="BN1276" s="43" t="s">
        <v>7690</v>
      </c>
      <c r="BO1276" s="117">
        <v>45606</v>
      </c>
      <c r="BP1276" s="43" t="s">
        <v>456</v>
      </c>
      <c r="BQ1276" s="43" t="s">
        <v>8630</v>
      </c>
      <c r="BR1276" s="117">
        <v>45607</v>
      </c>
      <c r="BS1276" s="43">
        <v>6</v>
      </c>
      <c r="BX1276" s="117"/>
      <c r="CD1276" s="117"/>
      <c r="CJ1276" s="117"/>
      <c r="CP1276" s="117"/>
      <c r="CV1276" s="117"/>
      <c r="DB1276" s="117"/>
      <c r="DH1276" s="117"/>
      <c r="DN1276" s="117"/>
      <c r="DS1276" s="31" cm="1">
        <f t="array" ref="DS1276">_xlfn.TAKE(_xlfn.CHOOSECOLS(_xlfn.WRAPROWS($AG1276:$DR1276,6),2),1)</f>
        <v>45062</v>
      </c>
      <c r="DT1276" s="31" cm="1">
        <f t="array" ref="DT1276">_xlfn.TAKE(_xlfn._xlws.FILTER(_xlfn.CHOOSECOLS(_xlfn.WRAPROWS($AG1276:$DR1276,6),2),
(_xlfn.CHOOSECOLS(_xlfn.WRAPROWS($AG1276:$DR1276,6),3) = "0") +
(_xlfn.CHOOSECOLS(_xlfn.WRAPROWS($AG1276:$DR1276,6),3) = 0) +
(_xlfn.CHOOSECOLS(_xlfn.WRAPROWS($AG1276:$DR1276,6),3) = "0(CP)")),1)</f>
        <v>45062</v>
      </c>
    </row>
    <row r="1277" spans="1:124" s="43" customFormat="1" x14ac:dyDescent="0.45">
      <c r="A1277" s="29"/>
      <c r="B1277" s="28" t="s">
        <v>59</v>
      </c>
      <c r="C1277" s="29" t="s">
        <v>2517</v>
      </c>
      <c r="D1277" s="28" t="s">
        <v>101</v>
      </c>
      <c r="E1277" s="28" t="s">
        <v>2826</v>
      </c>
      <c r="F1277" s="28" t="s">
        <v>2843</v>
      </c>
      <c r="G1277" s="29"/>
      <c r="H1277" s="30" t="str">
        <f t="shared" si="252"/>
        <v>GUP-CC04-P1UZA-170342</v>
      </c>
      <c r="I1277" s="30" t="s">
        <v>8173</v>
      </c>
      <c r="J1277" s="29" t="s">
        <v>542</v>
      </c>
      <c r="K1277" s="31">
        <v>45075</v>
      </c>
      <c r="L1277" s="31"/>
      <c r="M1277" s="28" t="s">
        <v>2487</v>
      </c>
      <c r="N1277" s="29" t="s">
        <v>2488</v>
      </c>
      <c r="O1277" s="29" t="s">
        <v>52</v>
      </c>
      <c r="P1277" s="29" t="s">
        <v>53</v>
      </c>
      <c r="Q1277" s="29"/>
      <c r="R1277" s="29"/>
      <c r="S1277" s="29"/>
      <c r="T1277" s="29" t="s">
        <v>67</v>
      </c>
      <c r="U1277" s="34" t="s">
        <v>2838</v>
      </c>
      <c r="V1277" s="34" t="s">
        <v>2489</v>
      </c>
      <c r="W1277" s="34">
        <v>3</v>
      </c>
      <c r="X1277" s="162">
        <v>45838</v>
      </c>
      <c r="Y1277" s="162">
        <v>45840</v>
      </c>
      <c r="Z1277" s="30"/>
      <c r="AA1277" s="119" t="str" cm="1">
        <f t="array" ref="AA1277">IF(AB1277="","",INDEX(AG1277:DR1277,_xlfn.XMATCH(AB1277,AG1277:DR1277)-1))</f>
        <v>DE-GUP-DT-E-24-201</v>
      </c>
      <c r="AB1277" s="120">
        <f t="shared" ref="AB1277" si="253">IF(AH1277="", "",MAX(AH1277,AN1277,AT1277,AZ1277,BF1277,BL1277,BR1277,BX1277,CD1277,CJ1277,CP1277,CV1277,DB1277,DH1277,DN1277))</f>
        <v>45513</v>
      </c>
      <c r="AC1277" s="119" cm="1">
        <f t="array" ref="AC1277">IF(AB1277="","",INDEX(AG1277:DR1277,_xlfn.XMATCH(AB1277,AG1277:DR1277)+1))</f>
        <v>4</v>
      </c>
      <c r="AD1277" s="119" t="str" cm="1">
        <f t="array" ref="AD1277">IF(AE1277="","",INDEX(AG1277:DR1277,_xlfn.XMATCH(AE1277,AG1277:DR1277)-1))</f>
        <v>CRS-GUP-DHI-DT-24-054</v>
      </c>
      <c r="AE1277" s="120">
        <f t="shared" ref="AE1277" si="254">IF(AK1277="", "",MAX(AK1277,AQ1277,AW1277,BC1277,BI1277,BO1277,BU1277,CA1277,CG1277,CM1277,CS1277,CY1277,DE1277,DK1277,DQ1277))</f>
        <v>45446</v>
      </c>
      <c r="AF1277" s="119" t="str" cm="1">
        <f t="array" ref="AF1277">IF(AE1277="","",INDEX(AG1277:DR1277,_xlfn.XMATCH(AE1277,AG1277:DR1277)+1))</f>
        <v>NC</v>
      </c>
      <c r="AG1277" s="43" t="s">
        <v>7424</v>
      </c>
      <c r="AH1277" s="117">
        <v>45062</v>
      </c>
      <c r="AI1277" s="199">
        <v>0</v>
      </c>
      <c r="AJ1277" s="43" t="s">
        <v>7499</v>
      </c>
      <c r="AK1277" s="117">
        <v>45078</v>
      </c>
      <c r="AL1277" s="43" t="s">
        <v>92</v>
      </c>
      <c r="AM1277" s="43" t="s">
        <v>7568</v>
      </c>
      <c r="AN1277" s="117">
        <v>45097</v>
      </c>
      <c r="AO1277" s="43">
        <v>1</v>
      </c>
      <c r="AP1277" s="43" t="s">
        <v>7670</v>
      </c>
      <c r="AQ1277" s="117">
        <v>45111</v>
      </c>
      <c r="AR1277" s="43" t="s">
        <v>73</v>
      </c>
      <c r="AS1277" s="43" t="s">
        <v>8056</v>
      </c>
      <c r="AT1277" s="117">
        <v>45252</v>
      </c>
      <c r="AU1277" s="43">
        <v>2</v>
      </c>
      <c r="AV1277" s="43" t="s">
        <v>8185</v>
      </c>
      <c r="AW1277" s="117">
        <v>45314</v>
      </c>
      <c r="AX1277" s="43" t="s">
        <v>73</v>
      </c>
      <c r="AY1277" s="43" t="s">
        <v>8365</v>
      </c>
      <c r="AZ1277" s="117">
        <v>45415</v>
      </c>
      <c r="BA1277" s="43">
        <v>3</v>
      </c>
      <c r="BB1277" s="43" t="s">
        <v>8399</v>
      </c>
      <c r="BC1277" s="117">
        <v>45446</v>
      </c>
      <c r="BD1277" s="43" t="s">
        <v>73</v>
      </c>
      <c r="BE1277" s="43" t="s">
        <v>8516</v>
      </c>
      <c r="BF1277" s="117">
        <v>45513</v>
      </c>
      <c r="BG1277" s="43">
        <v>4</v>
      </c>
      <c r="BI1277" s="117"/>
      <c r="BL1277" s="117"/>
      <c r="BR1277" s="117"/>
      <c r="BX1277" s="117"/>
      <c r="CD1277" s="117"/>
      <c r="CJ1277" s="117"/>
      <c r="CP1277" s="117"/>
      <c r="CV1277" s="117"/>
      <c r="DB1277" s="117"/>
      <c r="DH1277" s="117"/>
      <c r="DN1277" s="117"/>
      <c r="DS1277" s="31" cm="1">
        <f t="array" ref="DS1277">_xlfn.TAKE(_xlfn.CHOOSECOLS(_xlfn.WRAPROWS($AG1277:$DR1277,6),2),1)</f>
        <v>45062</v>
      </c>
      <c r="DT1277" s="31" cm="1">
        <f t="array" ref="DT1277">_xlfn.TAKE(_xlfn._xlws.FILTER(_xlfn.CHOOSECOLS(_xlfn.WRAPROWS($AG1277:$DR1277,6),2),
(_xlfn.CHOOSECOLS(_xlfn.WRAPROWS($AG1277:$DR1277,6),3) = "0") +
(_xlfn.CHOOSECOLS(_xlfn.WRAPROWS($AG1277:$DR1277,6),3) = 0) +
(_xlfn.CHOOSECOLS(_xlfn.WRAPROWS($AG1277:$DR1277,6),3) = "0(CP)")),1)</f>
        <v>45062</v>
      </c>
    </row>
    <row r="1278" spans="1:124" s="43" customFormat="1" x14ac:dyDescent="0.45">
      <c r="A1278" s="29"/>
      <c r="B1278" s="28" t="s">
        <v>59</v>
      </c>
      <c r="C1278" s="29" t="s">
        <v>2484</v>
      </c>
      <c r="D1278" s="28" t="s">
        <v>61</v>
      </c>
      <c r="E1278" s="28" t="s">
        <v>1707</v>
      </c>
      <c r="F1278" s="28" t="s">
        <v>2846</v>
      </c>
      <c r="G1278" s="29"/>
      <c r="H1278" s="30" t="str">
        <f t="shared" si="252"/>
        <v>GUP-UH00-P1SGA-170350</v>
      </c>
      <c r="I1278" s="30" t="s">
        <v>2847</v>
      </c>
      <c r="J1278" s="29" t="s">
        <v>65</v>
      </c>
      <c r="K1278" s="31">
        <v>44887</v>
      </c>
      <c r="L1278" s="31">
        <v>44977</v>
      </c>
      <c r="M1278" s="28" t="s">
        <v>2487</v>
      </c>
      <c r="N1278" s="29" t="s">
        <v>2488</v>
      </c>
      <c r="O1278" s="29" t="s">
        <v>52</v>
      </c>
      <c r="P1278" s="28"/>
      <c r="Q1278" s="29"/>
      <c r="R1278" s="29"/>
      <c r="S1278" s="29"/>
      <c r="T1278" s="29" t="s">
        <v>67</v>
      </c>
      <c r="U1278" s="33" t="s">
        <v>2845</v>
      </c>
      <c r="V1278" s="34" t="s">
        <v>2489</v>
      </c>
      <c r="W1278" s="34">
        <v>3</v>
      </c>
      <c r="X1278" s="162">
        <v>45838</v>
      </c>
      <c r="Y1278" s="162">
        <v>45840</v>
      </c>
      <c r="Z1278" s="30"/>
      <c r="AA1278" s="119" t="str" cm="1">
        <f t="array" ref="AA1278">IF(AB1278="","",INDEX(AG1278:DR1278,_xlfn.XMATCH(AB1278,AG1278:DR1278)-1))</f>
        <v>DE-GUP-DT-E-24-140</v>
      </c>
      <c r="AB1278" s="120">
        <f t="shared" si="250"/>
        <v>45439</v>
      </c>
      <c r="AC1278" s="119" cm="1">
        <f t="array" ref="AC1278">IF(AB1278="","",INDEX(AG1278:DR1278,_xlfn.XMATCH(AB1278,AG1278:DR1278)+1))</f>
        <v>3</v>
      </c>
      <c r="AD1278" s="119" t="str" cm="1">
        <f t="array" ref="AD1278">IF(AE1278="","",INDEX(AG1278:DR1278,_xlfn.XMATCH(AE1278,AG1278:DR1278)-1))</f>
        <v>자체 CRS 개정 후 제출</v>
      </c>
      <c r="AE1278" s="120">
        <f t="shared" si="251"/>
        <v>45438</v>
      </c>
      <c r="AF1278" s="119" t="str" cm="1">
        <f t="array" ref="AF1278">IF(AE1278="","",INDEX(AG1278:DR1278,_xlfn.XMATCH(AE1278,AG1278:DR1278)+1))</f>
        <v>N/A</v>
      </c>
      <c r="AG1278" s="43" t="s">
        <v>5015</v>
      </c>
      <c r="AH1278" s="117">
        <v>44841</v>
      </c>
      <c r="AI1278" s="199" t="s">
        <v>90</v>
      </c>
      <c r="AJ1278" s="43" t="s">
        <v>5144</v>
      </c>
      <c r="AK1278" s="117">
        <v>44853</v>
      </c>
      <c r="AL1278" s="43" t="s">
        <v>1687</v>
      </c>
      <c r="AM1278" s="43" t="s">
        <v>5406</v>
      </c>
      <c r="AN1278" s="117">
        <v>44881</v>
      </c>
      <c r="AO1278" s="43" t="s">
        <v>52</v>
      </c>
      <c r="AP1278" s="43" t="s">
        <v>5629</v>
      </c>
      <c r="AQ1278" s="117">
        <v>44895</v>
      </c>
      <c r="AR1278" s="43" t="s">
        <v>92</v>
      </c>
      <c r="AS1278" s="43" t="s">
        <v>6349</v>
      </c>
      <c r="AT1278" s="117">
        <v>44960</v>
      </c>
      <c r="AU1278" s="43" t="s">
        <v>337</v>
      </c>
      <c r="AV1278" s="43" t="s">
        <v>6551</v>
      </c>
      <c r="AW1278" s="117">
        <v>44976</v>
      </c>
      <c r="AX1278" s="43" t="s">
        <v>113</v>
      </c>
      <c r="AY1278" s="43" t="s">
        <v>6889</v>
      </c>
      <c r="AZ1278" s="117">
        <v>45005</v>
      </c>
      <c r="BA1278" s="43" t="s">
        <v>340</v>
      </c>
      <c r="BB1278" s="43" t="s">
        <v>7087</v>
      </c>
      <c r="BC1278" s="117">
        <v>45020</v>
      </c>
      <c r="BD1278" s="43" t="s">
        <v>84</v>
      </c>
      <c r="BE1278" s="43" t="s">
        <v>7470</v>
      </c>
      <c r="BF1278" s="117">
        <v>45076</v>
      </c>
      <c r="BG1278" s="43">
        <v>1</v>
      </c>
      <c r="BH1278" s="43" t="s">
        <v>7550</v>
      </c>
      <c r="BI1278" s="117">
        <v>45092</v>
      </c>
      <c r="BJ1278" s="43" t="s">
        <v>84</v>
      </c>
      <c r="BK1278" s="43" t="s">
        <v>7950</v>
      </c>
      <c r="BL1278" s="117">
        <v>45211</v>
      </c>
      <c r="BM1278" s="43">
        <v>2</v>
      </c>
      <c r="BN1278" s="43" t="s">
        <v>7690</v>
      </c>
      <c r="BO1278" s="117">
        <v>45438</v>
      </c>
      <c r="BP1278" s="43" t="s">
        <v>456</v>
      </c>
      <c r="BQ1278" s="43" t="s">
        <v>8390</v>
      </c>
      <c r="BR1278" s="117">
        <v>45439</v>
      </c>
      <c r="BS1278" s="43">
        <v>3</v>
      </c>
      <c r="BX1278" s="117"/>
      <c r="CD1278" s="117"/>
      <c r="CJ1278" s="117"/>
      <c r="CP1278" s="117"/>
      <c r="CV1278" s="117"/>
      <c r="DB1278" s="117"/>
      <c r="DH1278" s="117"/>
      <c r="DN1278" s="117"/>
      <c r="DS1278" s="31" cm="1">
        <f t="array" ref="DS1278">_xlfn.TAKE(_xlfn.CHOOSECOLS(_xlfn.WRAPROWS($AG1278:$DR1278,6),2),1)</f>
        <v>44841</v>
      </c>
      <c r="DT1278" s="31" cm="1">
        <f t="array" ref="DT1278">_xlfn.TAKE(_xlfn._xlws.FILTER(_xlfn.CHOOSECOLS(_xlfn.WRAPROWS($AG1278:$DR1278,6),2),
(_xlfn.CHOOSECOLS(_xlfn.WRAPROWS($AG1278:$DR1278,6),3) = "0") +
(_xlfn.CHOOSECOLS(_xlfn.WRAPROWS($AG1278:$DR1278,6),3) = 0) +
(_xlfn.CHOOSECOLS(_xlfn.WRAPROWS($AG1278:$DR1278,6),3) = "0(CP)")),1)</f>
        <v>45005</v>
      </c>
    </row>
    <row r="1279" spans="1:124" s="43" customFormat="1" x14ac:dyDescent="0.45">
      <c r="A1279" s="29"/>
      <c r="B1279" s="28" t="s">
        <v>59</v>
      </c>
      <c r="C1279" s="29" t="s">
        <v>2499</v>
      </c>
      <c r="D1279" s="28" t="s">
        <v>61</v>
      </c>
      <c r="E1279" s="28" t="s">
        <v>1707</v>
      </c>
      <c r="F1279" s="28" t="s">
        <v>2848</v>
      </c>
      <c r="G1279" s="29"/>
      <c r="H1279" s="30" t="str">
        <f t="shared" si="252"/>
        <v>GUP-CC02-P1SGA-170352</v>
      </c>
      <c r="I1279" s="30" t="s">
        <v>2849</v>
      </c>
      <c r="J1279" s="29" t="s">
        <v>65</v>
      </c>
      <c r="K1279" s="31">
        <v>44887</v>
      </c>
      <c r="L1279" s="31">
        <v>44977</v>
      </c>
      <c r="M1279" s="28" t="s">
        <v>2487</v>
      </c>
      <c r="N1279" s="29" t="s">
        <v>2488</v>
      </c>
      <c r="O1279" s="29" t="s">
        <v>52</v>
      </c>
      <c r="P1279" s="28"/>
      <c r="Q1279" s="29"/>
      <c r="R1279" s="29"/>
      <c r="S1279" s="29"/>
      <c r="T1279" s="29" t="s">
        <v>67</v>
      </c>
      <c r="U1279" s="33" t="s">
        <v>2845</v>
      </c>
      <c r="V1279" s="34" t="s">
        <v>2489</v>
      </c>
      <c r="W1279" s="34">
        <v>3</v>
      </c>
      <c r="X1279" s="162">
        <v>45838</v>
      </c>
      <c r="Y1279" s="162">
        <v>45840</v>
      </c>
      <c r="Z1279" s="30"/>
      <c r="AA1279" s="119" t="str" cm="1">
        <f t="array" ref="AA1279">IF(AB1279="","",INDEX(AG1279:DR1279,_xlfn.XMATCH(AB1279,AG1279:DR1279)-1))</f>
        <v>DE-GUP-DT-E-24-140</v>
      </c>
      <c r="AB1279" s="120">
        <f t="shared" si="250"/>
        <v>45439</v>
      </c>
      <c r="AC1279" s="119" cm="1">
        <f t="array" ref="AC1279">IF(AB1279="","",INDEX(AG1279:DR1279,_xlfn.XMATCH(AB1279,AG1279:DR1279)+1))</f>
        <v>3</v>
      </c>
      <c r="AD1279" s="119" t="str" cm="1">
        <f t="array" ref="AD1279">IF(AE1279="","",INDEX(AG1279:DR1279,_xlfn.XMATCH(AE1279,AG1279:DR1279)-1))</f>
        <v>자체 CRS 개정 후 제출</v>
      </c>
      <c r="AE1279" s="120">
        <f t="shared" si="251"/>
        <v>45438</v>
      </c>
      <c r="AF1279" s="119" t="str" cm="1">
        <f t="array" ref="AF1279">IF(AE1279="","",INDEX(AG1279:DR1279,_xlfn.XMATCH(AE1279,AG1279:DR1279)+1))</f>
        <v>N/A</v>
      </c>
      <c r="AG1279" s="43" t="s">
        <v>5015</v>
      </c>
      <c r="AH1279" s="117">
        <v>44841</v>
      </c>
      <c r="AI1279" s="199" t="s">
        <v>90</v>
      </c>
      <c r="AJ1279" s="43" t="s">
        <v>5144</v>
      </c>
      <c r="AK1279" s="117">
        <v>44853</v>
      </c>
      <c r="AL1279" s="43" t="s">
        <v>1687</v>
      </c>
      <c r="AM1279" s="43" t="s">
        <v>5406</v>
      </c>
      <c r="AN1279" s="117">
        <v>44881</v>
      </c>
      <c r="AO1279" s="43" t="s">
        <v>52</v>
      </c>
      <c r="AP1279" s="43" t="s">
        <v>5629</v>
      </c>
      <c r="AQ1279" s="117">
        <v>44895</v>
      </c>
      <c r="AR1279" s="43" t="s">
        <v>92</v>
      </c>
      <c r="AS1279" s="43" t="s">
        <v>6349</v>
      </c>
      <c r="AT1279" s="117">
        <v>44960</v>
      </c>
      <c r="AU1279" s="43" t="s">
        <v>337</v>
      </c>
      <c r="AV1279" s="43" t="s">
        <v>6551</v>
      </c>
      <c r="AW1279" s="117">
        <v>44976</v>
      </c>
      <c r="AX1279" s="43" t="s">
        <v>113</v>
      </c>
      <c r="AY1279" s="43" t="s">
        <v>6889</v>
      </c>
      <c r="AZ1279" s="117">
        <v>45005</v>
      </c>
      <c r="BA1279" s="43" t="s">
        <v>340</v>
      </c>
      <c r="BB1279" s="43" t="s">
        <v>7087</v>
      </c>
      <c r="BC1279" s="117">
        <v>45020</v>
      </c>
      <c r="BD1279" s="43" t="s">
        <v>84</v>
      </c>
      <c r="BE1279" s="43" t="s">
        <v>7470</v>
      </c>
      <c r="BF1279" s="117">
        <v>45076</v>
      </c>
      <c r="BG1279" s="43">
        <v>1</v>
      </c>
      <c r="BH1279" s="43" t="s">
        <v>7550</v>
      </c>
      <c r="BI1279" s="117">
        <v>45092</v>
      </c>
      <c r="BJ1279" s="43" t="s">
        <v>84</v>
      </c>
      <c r="BK1279" s="43" t="s">
        <v>7950</v>
      </c>
      <c r="BL1279" s="117">
        <v>45211</v>
      </c>
      <c r="BM1279" s="43">
        <v>2</v>
      </c>
      <c r="BN1279" s="43" t="s">
        <v>7690</v>
      </c>
      <c r="BO1279" s="117">
        <v>45438</v>
      </c>
      <c r="BP1279" s="43" t="s">
        <v>456</v>
      </c>
      <c r="BQ1279" s="43" t="s">
        <v>8390</v>
      </c>
      <c r="BR1279" s="117">
        <v>45439</v>
      </c>
      <c r="BS1279" s="43">
        <v>3</v>
      </c>
      <c r="BX1279" s="117"/>
      <c r="CD1279" s="117"/>
      <c r="CJ1279" s="117"/>
      <c r="CP1279" s="117"/>
      <c r="CV1279" s="117"/>
      <c r="DB1279" s="117"/>
      <c r="DH1279" s="117"/>
      <c r="DN1279" s="117"/>
      <c r="DS1279" s="31" cm="1">
        <f t="array" ref="DS1279">_xlfn.TAKE(_xlfn.CHOOSECOLS(_xlfn.WRAPROWS($AG1279:$DR1279,6),2),1)</f>
        <v>44841</v>
      </c>
      <c r="DT1279" s="31" cm="1">
        <f t="array" ref="DT1279">_xlfn.TAKE(_xlfn._xlws.FILTER(_xlfn.CHOOSECOLS(_xlfn.WRAPROWS($AG1279:$DR1279,6),2),
(_xlfn.CHOOSECOLS(_xlfn.WRAPROWS($AG1279:$DR1279,6),3) = "0") +
(_xlfn.CHOOSECOLS(_xlfn.WRAPROWS($AG1279:$DR1279,6),3) = 0) +
(_xlfn.CHOOSECOLS(_xlfn.WRAPROWS($AG1279:$DR1279,6),3) = "0(CP)")),1)</f>
        <v>45005</v>
      </c>
    </row>
    <row r="1280" spans="1:124" s="43" customFormat="1" x14ac:dyDescent="0.45">
      <c r="A1280" s="29"/>
      <c r="B1280" s="28" t="s">
        <v>59</v>
      </c>
      <c r="C1280" s="29" t="s">
        <v>2517</v>
      </c>
      <c r="D1280" s="28" t="s">
        <v>61</v>
      </c>
      <c r="E1280" s="28" t="s">
        <v>1707</v>
      </c>
      <c r="F1280" s="28" t="s">
        <v>2850</v>
      </c>
      <c r="G1280" s="29"/>
      <c r="H1280" s="30" t="str">
        <f t="shared" si="252"/>
        <v>GUP-CC04-P1SGA-170354</v>
      </c>
      <c r="I1280" s="30" t="s">
        <v>2851</v>
      </c>
      <c r="J1280" s="29" t="s">
        <v>542</v>
      </c>
      <c r="K1280" s="31">
        <v>44887</v>
      </c>
      <c r="L1280" s="31"/>
      <c r="M1280" s="28" t="s">
        <v>2487</v>
      </c>
      <c r="N1280" s="29" t="s">
        <v>2488</v>
      </c>
      <c r="O1280" s="29" t="s">
        <v>52</v>
      </c>
      <c r="P1280" s="28"/>
      <c r="Q1280" s="29"/>
      <c r="R1280" s="29"/>
      <c r="S1280" s="29"/>
      <c r="T1280" s="29" t="s">
        <v>67</v>
      </c>
      <c r="U1280" s="33" t="s">
        <v>2845</v>
      </c>
      <c r="V1280" s="34" t="s">
        <v>2489</v>
      </c>
      <c r="W1280" s="34">
        <v>3</v>
      </c>
      <c r="X1280" s="162">
        <v>45838</v>
      </c>
      <c r="Y1280" s="162">
        <v>45840</v>
      </c>
      <c r="Z1280" s="30"/>
      <c r="AA1280" s="119" t="str" cm="1">
        <f t="array" ref="AA1280">IF(AB1280="","",INDEX(AG1280:DR1280,_xlfn.XMATCH(AB1280,AG1280:DR1280)-1))</f>
        <v>DE-GUP-DT-E-24-140</v>
      </c>
      <c r="AB1280" s="120">
        <f t="shared" si="250"/>
        <v>45439</v>
      </c>
      <c r="AC1280" s="119" cm="1">
        <f t="array" ref="AC1280">IF(AB1280="","",INDEX(AG1280:DR1280,_xlfn.XMATCH(AB1280,AG1280:DR1280)+1))</f>
        <v>6</v>
      </c>
      <c r="AD1280" s="119" t="str" cm="1">
        <f t="array" ref="AD1280">IF(AE1280="","",INDEX(AG1280:DR1280,_xlfn.XMATCH(AE1280,AG1280:DR1280)-1))</f>
        <v>자체 CRS 개정 후 제출</v>
      </c>
      <c r="AE1280" s="120">
        <f t="shared" si="251"/>
        <v>45438</v>
      </c>
      <c r="AF1280" s="119" t="str" cm="1">
        <f t="array" ref="AF1280">IF(AE1280="","",INDEX(AG1280:DR1280,_xlfn.XMATCH(AE1280,AG1280:DR1280)+1))</f>
        <v>N/A</v>
      </c>
      <c r="AG1280" s="43" t="s">
        <v>5015</v>
      </c>
      <c r="AH1280" s="117">
        <v>44841</v>
      </c>
      <c r="AI1280" s="199">
        <v>0</v>
      </c>
      <c r="AJ1280" s="43" t="s">
        <v>5144</v>
      </c>
      <c r="AK1280" s="117">
        <v>44853</v>
      </c>
      <c r="AL1280" s="43" t="s">
        <v>1687</v>
      </c>
      <c r="AM1280" s="43" t="s">
        <v>5406</v>
      </c>
      <c r="AN1280" s="117">
        <v>44881</v>
      </c>
      <c r="AO1280" s="43">
        <v>1</v>
      </c>
      <c r="AP1280" s="43" t="s">
        <v>5629</v>
      </c>
      <c r="AQ1280" s="117">
        <v>44895</v>
      </c>
      <c r="AR1280" s="43" t="s">
        <v>92</v>
      </c>
      <c r="AS1280" s="43" t="s">
        <v>6349</v>
      </c>
      <c r="AT1280" s="117">
        <v>44960</v>
      </c>
      <c r="AU1280" s="43">
        <v>2</v>
      </c>
      <c r="AV1280" s="43" t="s">
        <v>6551</v>
      </c>
      <c r="AW1280" s="117">
        <v>44976</v>
      </c>
      <c r="AX1280" s="43" t="s">
        <v>73</v>
      </c>
      <c r="AY1280" s="43" t="s">
        <v>6889</v>
      </c>
      <c r="AZ1280" s="117">
        <v>45005</v>
      </c>
      <c r="BA1280" s="43">
        <v>3</v>
      </c>
      <c r="BB1280" s="43" t="s">
        <v>7087</v>
      </c>
      <c r="BC1280" s="117">
        <v>45020</v>
      </c>
      <c r="BD1280" s="43" t="s">
        <v>73</v>
      </c>
      <c r="BE1280" s="43" t="s">
        <v>7470</v>
      </c>
      <c r="BF1280" s="117">
        <v>45076</v>
      </c>
      <c r="BG1280" s="43">
        <v>4</v>
      </c>
      <c r="BH1280" s="43" t="s">
        <v>7550</v>
      </c>
      <c r="BI1280" s="117">
        <v>45092</v>
      </c>
      <c r="BJ1280" s="43" t="s">
        <v>73</v>
      </c>
      <c r="BK1280" s="43" t="s">
        <v>7950</v>
      </c>
      <c r="BL1280" s="117">
        <v>45211</v>
      </c>
      <c r="BM1280" s="43">
        <v>5</v>
      </c>
      <c r="BN1280" s="43" t="s">
        <v>7690</v>
      </c>
      <c r="BO1280" s="117">
        <v>45438</v>
      </c>
      <c r="BP1280" s="43" t="s">
        <v>456</v>
      </c>
      <c r="BQ1280" s="43" t="s">
        <v>8390</v>
      </c>
      <c r="BR1280" s="117">
        <v>45439</v>
      </c>
      <c r="BS1280" s="43">
        <v>6</v>
      </c>
      <c r="BX1280" s="117"/>
      <c r="CD1280" s="117"/>
      <c r="CJ1280" s="117"/>
      <c r="CP1280" s="117"/>
      <c r="CV1280" s="117"/>
      <c r="DB1280" s="117"/>
      <c r="DH1280" s="117"/>
      <c r="DN1280" s="117"/>
      <c r="DS1280" s="31" cm="1">
        <f t="array" ref="DS1280">_xlfn.TAKE(_xlfn.CHOOSECOLS(_xlfn.WRAPROWS($AG1280:$DR1280,6),2),1)</f>
        <v>44841</v>
      </c>
      <c r="DT1280" s="31" cm="1">
        <f t="array" ref="DT1280">_xlfn.TAKE(_xlfn._xlws.FILTER(_xlfn.CHOOSECOLS(_xlfn.WRAPROWS($AG1280:$DR1280,6),2),
(_xlfn.CHOOSECOLS(_xlfn.WRAPROWS($AG1280:$DR1280,6),3) = "0") +
(_xlfn.CHOOSECOLS(_xlfn.WRAPROWS($AG1280:$DR1280,6),3) = 0) +
(_xlfn.CHOOSECOLS(_xlfn.WRAPROWS($AG1280:$DR1280,6),3) = "0(CP)")),1)</f>
        <v>44841</v>
      </c>
    </row>
    <row r="1281" spans="1:124" s="43" customFormat="1" x14ac:dyDescent="0.45">
      <c r="A1281" s="29"/>
      <c r="B1281" s="28" t="s">
        <v>59</v>
      </c>
      <c r="C1281" s="29" t="s">
        <v>1100</v>
      </c>
      <c r="D1281" s="28" t="s">
        <v>61</v>
      </c>
      <c r="E1281" s="28" t="s">
        <v>2670</v>
      </c>
      <c r="F1281" s="28" t="s">
        <v>2852</v>
      </c>
      <c r="G1281" s="29"/>
      <c r="H1281" s="30" t="str">
        <f t="shared" si="252"/>
        <v>GUP-CC07-P1GUB-170360</v>
      </c>
      <c r="I1281" s="30" t="s">
        <v>2853</v>
      </c>
      <c r="J1281" s="29" t="s">
        <v>65</v>
      </c>
      <c r="K1281" s="31">
        <v>45075</v>
      </c>
      <c r="L1281" s="31">
        <v>45164</v>
      </c>
      <c r="M1281" s="28" t="s">
        <v>2487</v>
      </c>
      <c r="N1281" s="29" t="s">
        <v>2488</v>
      </c>
      <c r="O1281" s="29" t="s">
        <v>52</v>
      </c>
      <c r="P1281" s="29" t="s">
        <v>53</v>
      </c>
      <c r="Q1281" s="29"/>
      <c r="R1281" s="29"/>
      <c r="S1281" s="29"/>
      <c r="T1281" s="29" t="s">
        <v>67</v>
      </c>
      <c r="U1281" s="33" t="s">
        <v>2854</v>
      </c>
      <c r="V1281" s="34" t="s">
        <v>2489</v>
      </c>
      <c r="W1281" s="34">
        <v>2</v>
      </c>
      <c r="X1281" s="162">
        <v>45838</v>
      </c>
      <c r="Y1281" s="162">
        <v>45840</v>
      </c>
      <c r="Z1281" s="30"/>
      <c r="AA1281" s="119" t="str" cm="1">
        <f t="array" ref="AA1281">IF(AB1281="","",INDEX(AG1281:DR1281,_xlfn.XMATCH(AB1281,AG1281:DR1281)-1))</f>
        <v>DE-GUP-DT-E-23-669</v>
      </c>
      <c r="AB1281" s="120">
        <f t="shared" ref="AB1281" si="255">IF(AH1281="", "",MAX(AH1281,AN1281,AT1281,AZ1281,BF1281,BL1281,BR1281,BX1281,CD1281,CJ1281,CP1281,CV1281,DB1281,DH1281,DN1281))</f>
        <v>45112</v>
      </c>
      <c r="AC1281" s="119" cm="1">
        <f t="array" ref="AC1281">IF(AB1281="","",INDEX(AG1281:DR1281,_xlfn.XMATCH(AB1281,AG1281:DR1281)+1))</f>
        <v>1</v>
      </c>
      <c r="AD1281" s="119" t="str" cm="1">
        <f t="array" ref="AD1281">IF(AE1281="","",INDEX(AG1281:DR1281,_xlfn.XMATCH(AE1281,AG1281:DR1281)-1))</f>
        <v>CRS-GUP-DHI-DT-23-2074</v>
      </c>
      <c r="AE1281" s="120">
        <f t="shared" si="251"/>
        <v>45134</v>
      </c>
      <c r="AF1281" s="119" t="str" cm="1">
        <f t="array" ref="AF1281">IF(AE1281="","",INDEX(AG1281:DR1281,_xlfn.XMATCH(AE1281,AG1281:DR1281)+1))</f>
        <v>AA</v>
      </c>
      <c r="AG1281" s="43" t="s">
        <v>5155</v>
      </c>
      <c r="AH1281" s="117">
        <v>44855</v>
      </c>
      <c r="AI1281" s="199" t="s">
        <v>90</v>
      </c>
      <c r="AJ1281" s="43" t="s">
        <v>5309</v>
      </c>
      <c r="AK1281" s="117">
        <v>44872</v>
      </c>
      <c r="AL1281" s="43" t="s">
        <v>92</v>
      </c>
      <c r="AM1281" s="43" t="s">
        <v>5733</v>
      </c>
      <c r="AN1281" s="117">
        <v>44904</v>
      </c>
      <c r="AO1281" s="43" t="s">
        <v>52</v>
      </c>
      <c r="AP1281" s="43" t="s">
        <v>5984</v>
      </c>
      <c r="AQ1281" s="117">
        <v>44923</v>
      </c>
      <c r="AR1281" s="43" t="s">
        <v>113</v>
      </c>
      <c r="AS1281" s="43" t="s">
        <v>6967</v>
      </c>
      <c r="AT1281" s="117">
        <v>45009</v>
      </c>
      <c r="AU1281" s="43">
        <v>0</v>
      </c>
      <c r="AV1281" s="43" t="s">
        <v>7146</v>
      </c>
      <c r="AW1281" s="117">
        <v>45028</v>
      </c>
      <c r="AX1281" s="43" t="s">
        <v>84</v>
      </c>
      <c r="AY1281" s="43" t="s">
        <v>7671</v>
      </c>
      <c r="AZ1281" s="117">
        <v>45112</v>
      </c>
      <c r="BA1281" s="43">
        <v>1</v>
      </c>
      <c r="BB1281" s="43" t="s">
        <v>7763</v>
      </c>
      <c r="BC1281" s="117">
        <v>45134</v>
      </c>
      <c r="BD1281" s="43" t="s">
        <v>84</v>
      </c>
      <c r="BF1281" s="117"/>
      <c r="BI1281" s="117"/>
      <c r="BL1281" s="117"/>
      <c r="BR1281" s="117"/>
      <c r="BX1281" s="117"/>
      <c r="CD1281" s="117"/>
      <c r="CP1281" s="117"/>
      <c r="CV1281" s="117"/>
      <c r="DB1281" s="117"/>
      <c r="DH1281" s="117"/>
      <c r="DN1281" s="117"/>
      <c r="DS1281" s="31" cm="1">
        <f t="array" ref="DS1281">_xlfn.TAKE(_xlfn.CHOOSECOLS(_xlfn.WRAPROWS($AG1281:$DR1281,6),2),1)</f>
        <v>44855</v>
      </c>
      <c r="DT1281" s="31" cm="1">
        <f t="array" ref="DT1281">_xlfn.TAKE(_xlfn._xlws.FILTER(_xlfn.CHOOSECOLS(_xlfn.WRAPROWS($AG1281:$DR1281,6),2),
(_xlfn.CHOOSECOLS(_xlfn.WRAPROWS($AG1281:$DR1281,6),3) = "0") +
(_xlfn.CHOOSECOLS(_xlfn.WRAPROWS($AG1281:$DR1281,6),3) = 0) +
(_xlfn.CHOOSECOLS(_xlfn.WRAPROWS($AG1281:$DR1281,6),3) = "0(CP)")),1)</f>
        <v>45009</v>
      </c>
    </row>
    <row r="1282" spans="1:124" s="43" customFormat="1" x14ac:dyDescent="0.45">
      <c r="A1282" s="29"/>
      <c r="B1282" s="28" t="s">
        <v>59</v>
      </c>
      <c r="C1282" s="29" t="s">
        <v>2484</v>
      </c>
      <c r="D1282" s="28" t="s">
        <v>61</v>
      </c>
      <c r="E1282" s="28" t="s">
        <v>2670</v>
      </c>
      <c r="F1282" s="28" t="s">
        <v>2855</v>
      </c>
      <c r="G1282" s="29"/>
      <c r="H1282" s="30" t="str">
        <f t="shared" si="252"/>
        <v>GUP-UH00-P1GUB-170362</v>
      </c>
      <c r="I1282" s="30" t="s">
        <v>2856</v>
      </c>
      <c r="J1282" s="29" t="s">
        <v>65</v>
      </c>
      <c r="K1282" s="31">
        <v>45075</v>
      </c>
      <c r="L1282" s="31">
        <v>45164</v>
      </c>
      <c r="M1282" s="28" t="s">
        <v>2487</v>
      </c>
      <c r="N1282" s="29" t="s">
        <v>2488</v>
      </c>
      <c r="O1282" s="29" t="s">
        <v>52</v>
      </c>
      <c r="P1282" s="29" t="s">
        <v>53</v>
      </c>
      <c r="Q1282" s="29"/>
      <c r="R1282" s="29"/>
      <c r="S1282" s="29"/>
      <c r="T1282" s="29" t="s">
        <v>67</v>
      </c>
      <c r="U1282" s="33" t="s">
        <v>2854</v>
      </c>
      <c r="V1282" s="34" t="s">
        <v>2489</v>
      </c>
      <c r="W1282" s="34">
        <v>2</v>
      </c>
      <c r="X1282" s="162">
        <v>45838</v>
      </c>
      <c r="Y1282" s="162">
        <v>45840</v>
      </c>
      <c r="Z1282" s="30"/>
      <c r="AA1282" s="119" t="str" cm="1">
        <f t="array" ref="AA1282">IF(AB1282="","",INDEX(AG1282:DR1282,_xlfn.XMATCH(AB1282,AG1282:DR1282)-1))</f>
        <v>DE-GUP-DT-E-24-271</v>
      </c>
      <c r="AB1282" s="120">
        <f t="shared" ref="AB1282" si="256">IF(AH1282="", "",MAX(AH1282,AN1282,AT1282,AZ1282,BF1282,BL1282,BR1282,BX1282,CD1282,CJ1282,CP1282,CV1282,DB1282,DH1282,DN1282))</f>
        <v>45610</v>
      </c>
      <c r="AC1282" s="119" cm="1">
        <f t="array" ref="AC1282">IF(AB1282="","",INDEX(AG1282:DR1282,_xlfn.XMATCH(AB1282,AG1282:DR1282)+1))</f>
        <v>8</v>
      </c>
      <c r="AD1282" s="119" t="str" cm="1">
        <f t="array" ref="AD1282">IF(AE1282="","",INDEX(AG1282:DR1282,_xlfn.XMATCH(AE1282,AG1282:DR1282)-1))</f>
        <v>자체 CRS 개정 후 제출</v>
      </c>
      <c r="AE1282" s="120">
        <f t="shared" si="251"/>
        <v>45609</v>
      </c>
      <c r="AF1282" s="119" t="str" cm="1">
        <f t="array" ref="AF1282">IF(AE1282="","",INDEX(AG1282:DR1282,_xlfn.XMATCH(AE1282,AG1282:DR1282)+1))</f>
        <v>N/A</v>
      </c>
      <c r="AG1282" s="43" t="s">
        <v>5155</v>
      </c>
      <c r="AH1282" s="117">
        <v>44855</v>
      </c>
      <c r="AI1282" s="199" t="s">
        <v>90</v>
      </c>
      <c r="AJ1282" s="43" t="s">
        <v>5309</v>
      </c>
      <c r="AK1282" s="117">
        <v>44872</v>
      </c>
      <c r="AL1282" s="43" t="s">
        <v>92</v>
      </c>
      <c r="AM1282" s="43" t="s">
        <v>5733</v>
      </c>
      <c r="AN1282" s="117">
        <v>44904</v>
      </c>
      <c r="AO1282" s="43" t="s">
        <v>52</v>
      </c>
      <c r="AP1282" s="43" t="s">
        <v>5984</v>
      </c>
      <c r="AQ1282" s="117">
        <v>44923</v>
      </c>
      <c r="AR1282" s="43" t="s">
        <v>113</v>
      </c>
      <c r="AS1282" s="43" t="s">
        <v>6967</v>
      </c>
      <c r="AT1282" s="117">
        <v>45009</v>
      </c>
      <c r="AU1282" s="43">
        <v>0</v>
      </c>
      <c r="AV1282" s="43" t="s">
        <v>7146</v>
      </c>
      <c r="AW1282" s="117">
        <v>45028</v>
      </c>
      <c r="AX1282" s="43" t="s">
        <v>84</v>
      </c>
      <c r="AY1282" s="43" t="s">
        <v>7671</v>
      </c>
      <c r="AZ1282" s="117">
        <v>45112</v>
      </c>
      <c r="BA1282" s="43" t="s">
        <v>115</v>
      </c>
      <c r="BB1282" s="43" t="s">
        <v>7763</v>
      </c>
      <c r="BC1282" s="117">
        <v>45134</v>
      </c>
      <c r="BD1282" s="43" t="s">
        <v>113</v>
      </c>
      <c r="BE1282" s="43" t="s">
        <v>7799</v>
      </c>
      <c r="BF1282" s="117">
        <v>45149</v>
      </c>
      <c r="BG1282" s="43" t="s">
        <v>5597</v>
      </c>
      <c r="BH1282" s="43" t="s">
        <v>7809</v>
      </c>
      <c r="BI1282" s="117">
        <v>45154</v>
      </c>
      <c r="BJ1282" s="43" t="s">
        <v>113</v>
      </c>
      <c r="BK1282" s="43" t="s">
        <v>7859</v>
      </c>
      <c r="BL1282" s="117">
        <v>45168</v>
      </c>
      <c r="BM1282" s="43" t="s">
        <v>6918</v>
      </c>
      <c r="BN1282" s="43" t="s">
        <v>7896</v>
      </c>
      <c r="BO1282" s="117">
        <v>45182</v>
      </c>
      <c r="BP1282" s="43" t="s">
        <v>113</v>
      </c>
      <c r="BQ1282" s="43" t="s">
        <v>8019</v>
      </c>
      <c r="BR1282" s="117">
        <v>45240</v>
      </c>
      <c r="BS1282" s="43" t="s">
        <v>7956</v>
      </c>
      <c r="BT1282" s="43" t="s">
        <v>8301</v>
      </c>
      <c r="BU1282" s="117">
        <v>45370</v>
      </c>
      <c r="BV1282" s="43" t="s">
        <v>84</v>
      </c>
      <c r="BW1282" s="43" t="s">
        <v>8316</v>
      </c>
      <c r="BX1282" s="117">
        <v>45379</v>
      </c>
      <c r="BY1282" s="43">
        <v>5</v>
      </c>
      <c r="BZ1282" s="43" t="s">
        <v>7690</v>
      </c>
      <c r="CA1282" s="117">
        <v>45413</v>
      </c>
      <c r="CB1282" s="43" t="s">
        <v>456</v>
      </c>
      <c r="CC1282" s="43" t="s">
        <v>8363</v>
      </c>
      <c r="CD1282" s="117">
        <v>45414</v>
      </c>
      <c r="CE1282" s="43">
        <v>6</v>
      </c>
      <c r="CF1282" s="43" t="s">
        <v>7690</v>
      </c>
      <c r="CG1282" s="117">
        <v>45532</v>
      </c>
      <c r="CH1282" s="43" t="s">
        <v>456</v>
      </c>
      <c r="CI1282" s="43" t="s">
        <v>8538</v>
      </c>
      <c r="CJ1282" s="117">
        <v>45548</v>
      </c>
      <c r="CK1282" s="43">
        <v>7</v>
      </c>
      <c r="CL1282" s="43" t="s">
        <v>7690</v>
      </c>
      <c r="CM1282" s="117">
        <v>45609</v>
      </c>
      <c r="CN1282" s="43" t="s">
        <v>456</v>
      </c>
      <c r="CO1282" s="43" t="s">
        <v>8637</v>
      </c>
      <c r="CP1282" s="117">
        <v>45610</v>
      </c>
      <c r="CQ1282" s="43">
        <v>8</v>
      </c>
      <c r="CV1282" s="117"/>
      <c r="DB1282" s="117"/>
      <c r="DH1282" s="117"/>
      <c r="DN1282" s="117"/>
      <c r="DS1282" s="31" cm="1">
        <f t="array" ref="DS1282">_xlfn.TAKE(_xlfn.CHOOSECOLS(_xlfn.WRAPROWS($AG1282:$DR1282,6),2),1)</f>
        <v>44855</v>
      </c>
      <c r="DT1282" s="31" cm="1">
        <f t="array" ref="DT1282">_xlfn.TAKE(_xlfn._xlws.FILTER(_xlfn.CHOOSECOLS(_xlfn.WRAPROWS($AG1282:$DR1282,6),2),
(_xlfn.CHOOSECOLS(_xlfn.WRAPROWS($AG1282:$DR1282,6),3) = "0") +
(_xlfn.CHOOSECOLS(_xlfn.WRAPROWS($AG1282:$DR1282,6),3) = 0) +
(_xlfn.CHOOSECOLS(_xlfn.WRAPROWS($AG1282:$DR1282,6),3) = "0(CP)")),1)</f>
        <v>45009</v>
      </c>
    </row>
    <row r="1283" spans="1:124" s="43" customFormat="1" x14ac:dyDescent="0.45">
      <c r="A1283" s="29"/>
      <c r="B1283" s="28" t="s">
        <v>59</v>
      </c>
      <c r="C1283" s="29" t="s">
        <v>2499</v>
      </c>
      <c r="D1283" s="28" t="s">
        <v>61</v>
      </c>
      <c r="E1283" s="28" t="s">
        <v>2670</v>
      </c>
      <c r="F1283" s="28" t="s">
        <v>2857</v>
      </c>
      <c r="G1283" s="29"/>
      <c r="H1283" s="30" t="str">
        <f t="shared" si="252"/>
        <v>GUP-CC02-P1GUB-170364</v>
      </c>
      <c r="I1283" s="30" t="s">
        <v>2858</v>
      </c>
      <c r="J1283" s="29" t="s">
        <v>65</v>
      </c>
      <c r="K1283" s="31">
        <v>45075</v>
      </c>
      <c r="L1283" s="31">
        <v>45164</v>
      </c>
      <c r="M1283" s="28" t="s">
        <v>2487</v>
      </c>
      <c r="N1283" s="29" t="s">
        <v>2488</v>
      </c>
      <c r="O1283" s="29" t="s">
        <v>52</v>
      </c>
      <c r="P1283" s="29" t="s">
        <v>53</v>
      </c>
      <c r="Q1283" s="29"/>
      <c r="R1283" s="29"/>
      <c r="S1283" s="29"/>
      <c r="T1283" s="29" t="s">
        <v>67</v>
      </c>
      <c r="U1283" s="33" t="s">
        <v>2854</v>
      </c>
      <c r="V1283" s="34" t="s">
        <v>2489</v>
      </c>
      <c r="W1283" s="34">
        <v>2</v>
      </c>
      <c r="X1283" s="162">
        <v>45838</v>
      </c>
      <c r="Y1283" s="162">
        <v>45840</v>
      </c>
      <c r="Z1283" s="30"/>
      <c r="AA1283" s="119" t="str" cm="1">
        <f t="array" ref="AA1283">IF(AB1283="","",INDEX(AG1283:DR1283,_xlfn.XMATCH(AB1283,AG1283:DR1283)-1))</f>
        <v>DE-GUP-DT-E-24-271</v>
      </c>
      <c r="AB1283" s="120">
        <f t="shared" si="250"/>
        <v>45610</v>
      </c>
      <c r="AC1283" s="119" cm="1">
        <f t="array" ref="AC1283">IF(AB1283="","",INDEX(AG1283:DR1283,_xlfn.XMATCH(AB1283,AG1283:DR1283)+1))</f>
        <v>8</v>
      </c>
      <c r="AD1283" s="119" t="str" cm="1">
        <f t="array" ref="AD1283">IF(AE1283="","",INDEX(AG1283:DR1283,_xlfn.XMATCH(AE1283,AG1283:DR1283)-1))</f>
        <v>자체 CRS 개정 후 제출</v>
      </c>
      <c r="AE1283" s="120">
        <f t="shared" si="251"/>
        <v>45609</v>
      </c>
      <c r="AF1283" s="119" t="str" cm="1">
        <f t="array" ref="AF1283">IF(AE1283="","",INDEX(AG1283:DR1283,_xlfn.XMATCH(AE1283,AG1283:DR1283)+1))</f>
        <v>N/A</v>
      </c>
      <c r="AG1283" s="43" t="s">
        <v>5155</v>
      </c>
      <c r="AH1283" s="117">
        <v>44855</v>
      </c>
      <c r="AI1283" s="199" t="s">
        <v>90</v>
      </c>
      <c r="AJ1283" s="43" t="s">
        <v>5309</v>
      </c>
      <c r="AK1283" s="117">
        <v>44872</v>
      </c>
      <c r="AL1283" s="43" t="s">
        <v>92</v>
      </c>
      <c r="AM1283" s="43" t="s">
        <v>5733</v>
      </c>
      <c r="AN1283" s="117">
        <v>44904</v>
      </c>
      <c r="AO1283" s="43" t="s">
        <v>52</v>
      </c>
      <c r="AP1283" s="43" t="s">
        <v>5984</v>
      </c>
      <c r="AQ1283" s="117">
        <v>44923</v>
      </c>
      <c r="AR1283" s="43" t="s">
        <v>113</v>
      </c>
      <c r="AS1283" s="43" t="s">
        <v>6967</v>
      </c>
      <c r="AT1283" s="117">
        <v>45009</v>
      </c>
      <c r="AU1283" s="43">
        <v>0</v>
      </c>
      <c r="AV1283" s="43" t="s">
        <v>7146</v>
      </c>
      <c r="AW1283" s="117">
        <v>45028</v>
      </c>
      <c r="AX1283" s="43" t="s">
        <v>84</v>
      </c>
      <c r="AY1283" s="43" t="s">
        <v>7671</v>
      </c>
      <c r="AZ1283" s="117">
        <v>45112</v>
      </c>
      <c r="BA1283" s="43" t="s">
        <v>115</v>
      </c>
      <c r="BB1283" s="43" t="s">
        <v>7763</v>
      </c>
      <c r="BC1283" s="117">
        <v>45134</v>
      </c>
      <c r="BD1283" s="43" t="s">
        <v>84</v>
      </c>
      <c r="BE1283" s="43" t="s">
        <v>7799</v>
      </c>
      <c r="BF1283" s="117">
        <v>45149</v>
      </c>
      <c r="BG1283" s="43" t="s">
        <v>5597</v>
      </c>
      <c r="BH1283" s="43" t="s">
        <v>7809</v>
      </c>
      <c r="BI1283" s="117">
        <v>45154</v>
      </c>
      <c r="BJ1283" s="43" t="s">
        <v>84</v>
      </c>
      <c r="BK1283" s="43" t="s">
        <v>7859</v>
      </c>
      <c r="BL1283" s="117">
        <v>45168</v>
      </c>
      <c r="BM1283" s="43" t="s">
        <v>6918</v>
      </c>
      <c r="BN1283" s="43" t="s">
        <v>7896</v>
      </c>
      <c r="BO1283" s="117">
        <v>45182</v>
      </c>
      <c r="BP1283" s="43" t="s">
        <v>84</v>
      </c>
      <c r="BQ1283" s="43" t="s">
        <v>8019</v>
      </c>
      <c r="BR1283" s="117">
        <v>45240</v>
      </c>
      <c r="BS1283" s="43" t="s">
        <v>7956</v>
      </c>
      <c r="BT1283" s="43" t="s">
        <v>7690</v>
      </c>
      <c r="BU1283" s="117">
        <v>45378</v>
      </c>
      <c r="BV1283" s="43" t="s">
        <v>456</v>
      </c>
      <c r="BW1283" s="43" t="s">
        <v>8316</v>
      </c>
      <c r="BX1283" s="117">
        <v>45379</v>
      </c>
      <c r="BY1283" s="43">
        <v>5</v>
      </c>
      <c r="BZ1283" s="43" t="s">
        <v>7690</v>
      </c>
      <c r="CA1283" s="117">
        <v>45413</v>
      </c>
      <c r="CB1283" s="43" t="s">
        <v>456</v>
      </c>
      <c r="CC1283" s="43" t="s">
        <v>8363</v>
      </c>
      <c r="CD1283" s="117">
        <v>45414</v>
      </c>
      <c r="CE1283" s="43">
        <v>6</v>
      </c>
      <c r="CF1283" s="43" t="s">
        <v>7690</v>
      </c>
      <c r="CG1283" s="117">
        <v>45532</v>
      </c>
      <c r="CH1283" s="43" t="s">
        <v>456</v>
      </c>
      <c r="CI1283" s="43" t="s">
        <v>8538</v>
      </c>
      <c r="CJ1283" s="117">
        <v>45548</v>
      </c>
      <c r="CK1283" s="43">
        <v>7</v>
      </c>
      <c r="CL1283" s="43" t="s">
        <v>7690</v>
      </c>
      <c r="CM1283" s="117">
        <v>45609</v>
      </c>
      <c r="CN1283" s="43" t="s">
        <v>456</v>
      </c>
      <c r="CO1283" s="43" t="s">
        <v>8637</v>
      </c>
      <c r="CP1283" s="117">
        <v>45610</v>
      </c>
      <c r="CQ1283" s="43">
        <v>8</v>
      </c>
      <c r="CV1283" s="117"/>
      <c r="DB1283" s="117"/>
      <c r="DH1283" s="117"/>
      <c r="DN1283" s="117"/>
      <c r="DS1283" s="31" cm="1">
        <f t="array" ref="DS1283">_xlfn.TAKE(_xlfn.CHOOSECOLS(_xlfn.WRAPROWS($AG1283:$DR1283,6),2),1)</f>
        <v>44855</v>
      </c>
      <c r="DT1283" s="31" cm="1">
        <f t="array" ref="DT1283">_xlfn.TAKE(_xlfn._xlws.FILTER(_xlfn.CHOOSECOLS(_xlfn.WRAPROWS($AG1283:$DR1283,6),2),
(_xlfn.CHOOSECOLS(_xlfn.WRAPROWS($AG1283:$DR1283,6),3) = "0") +
(_xlfn.CHOOSECOLS(_xlfn.WRAPROWS($AG1283:$DR1283,6),3) = 0) +
(_xlfn.CHOOSECOLS(_xlfn.WRAPROWS($AG1283:$DR1283,6),3) = "0(CP)")),1)</f>
        <v>45009</v>
      </c>
    </row>
    <row r="1284" spans="1:124" s="43" customFormat="1" x14ac:dyDescent="0.45">
      <c r="A1284" s="29"/>
      <c r="B1284" s="28" t="s">
        <v>59</v>
      </c>
      <c r="C1284" s="29" t="s">
        <v>2517</v>
      </c>
      <c r="D1284" s="28" t="s">
        <v>61</v>
      </c>
      <c r="E1284" s="28" t="s">
        <v>2670</v>
      </c>
      <c r="F1284" s="28" t="s">
        <v>2859</v>
      </c>
      <c r="G1284" s="29"/>
      <c r="H1284" s="30" t="str">
        <f t="shared" si="252"/>
        <v>GUP-CC04-P1GUB-170366</v>
      </c>
      <c r="I1284" s="30" t="s">
        <v>2860</v>
      </c>
      <c r="J1284" s="29" t="s">
        <v>542</v>
      </c>
      <c r="K1284" s="31">
        <v>45075</v>
      </c>
      <c r="L1284" s="31"/>
      <c r="M1284" s="28" t="s">
        <v>2487</v>
      </c>
      <c r="N1284" s="29" t="s">
        <v>2488</v>
      </c>
      <c r="O1284" s="29" t="s">
        <v>52</v>
      </c>
      <c r="P1284" s="29" t="s">
        <v>53</v>
      </c>
      <c r="Q1284" s="29"/>
      <c r="R1284" s="29"/>
      <c r="S1284" s="29"/>
      <c r="T1284" s="29" t="s">
        <v>67</v>
      </c>
      <c r="U1284" s="33" t="s">
        <v>2854</v>
      </c>
      <c r="V1284" s="34" t="s">
        <v>2489</v>
      </c>
      <c r="W1284" s="34">
        <v>2</v>
      </c>
      <c r="X1284" s="162">
        <v>45838</v>
      </c>
      <c r="Y1284" s="162">
        <v>45840</v>
      </c>
      <c r="Z1284" s="30"/>
      <c r="AA1284" s="119" t="str" cm="1">
        <f t="array" ref="AA1284">IF(AB1284="","",INDEX(AG1284:DR1284,_xlfn.XMATCH(AB1284,AG1284:DR1284)-1))</f>
        <v>DE-GUP-DT-E-24-214</v>
      </c>
      <c r="AB1284" s="120">
        <f t="shared" si="250"/>
        <v>45548</v>
      </c>
      <c r="AC1284" s="119" cm="1">
        <f t="array" ref="AC1284">IF(AB1284="","",INDEX(AG1284:DR1284,_xlfn.XMATCH(AB1284,AG1284:DR1284)+1))</f>
        <v>8</v>
      </c>
      <c r="AD1284" s="119" t="str" cm="1">
        <f t="array" ref="AD1284">IF(AE1284="","",INDEX(AG1284:DR1284,_xlfn.XMATCH(AE1284,AG1284:DR1284)-1))</f>
        <v>자체 CRS 개정 후 제출</v>
      </c>
      <c r="AE1284" s="120">
        <f t="shared" si="251"/>
        <v>45532</v>
      </c>
      <c r="AF1284" s="119" t="str" cm="1">
        <f t="array" ref="AF1284">IF(AE1284="","",INDEX(AG1284:DR1284,_xlfn.XMATCH(AE1284,AG1284:DR1284)+1))</f>
        <v>N/A</v>
      </c>
      <c r="AG1284" s="43" t="s">
        <v>5155</v>
      </c>
      <c r="AH1284" s="117">
        <v>44855</v>
      </c>
      <c r="AI1284" s="199">
        <v>0</v>
      </c>
      <c r="AJ1284" s="43" t="s">
        <v>5309</v>
      </c>
      <c r="AK1284" s="117">
        <v>44872</v>
      </c>
      <c r="AL1284" s="43" t="s">
        <v>92</v>
      </c>
      <c r="AM1284" s="43" t="s">
        <v>5733</v>
      </c>
      <c r="AN1284" s="117">
        <v>44904</v>
      </c>
      <c r="AO1284" s="43">
        <v>1</v>
      </c>
      <c r="AP1284" s="43" t="s">
        <v>5984</v>
      </c>
      <c r="AQ1284" s="117">
        <v>44923</v>
      </c>
      <c r="AR1284" s="43" t="s">
        <v>92</v>
      </c>
      <c r="AS1284" s="43" t="s">
        <v>6967</v>
      </c>
      <c r="AT1284" s="117">
        <v>45009</v>
      </c>
      <c r="AU1284" s="43">
        <v>2</v>
      </c>
      <c r="AV1284" s="43" t="s">
        <v>7146</v>
      </c>
      <c r="AW1284" s="117">
        <v>45028</v>
      </c>
      <c r="AX1284" s="43" t="s">
        <v>92</v>
      </c>
      <c r="AY1284" s="43" t="s">
        <v>7671</v>
      </c>
      <c r="AZ1284" s="117">
        <v>45112</v>
      </c>
      <c r="BA1284" s="43">
        <v>3</v>
      </c>
      <c r="BB1284" s="43" t="s">
        <v>7763</v>
      </c>
      <c r="BC1284" s="117">
        <v>45134</v>
      </c>
      <c r="BD1284" s="43" t="s">
        <v>73</v>
      </c>
      <c r="BE1284" s="43" t="s">
        <v>7799</v>
      </c>
      <c r="BF1284" s="117">
        <v>45149</v>
      </c>
      <c r="BG1284" s="43">
        <v>4</v>
      </c>
      <c r="BH1284" s="43" t="s">
        <v>7809</v>
      </c>
      <c r="BI1284" s="117">
        <v>45154</v>
      </c>
      <c r="BJ1284" s="43" t="s">
        <v>73</v>
      </c>
      <c r="BK1284" s="43" t="s">
        <v>7859</v>
      </c>
      <c r="BL1284" s="117">
        <v>45168</v>
      </c>
      <c r="BM1284" s="43">
        <v>5</v>
      </c>
      <c r="BN1284" s="43" t="s">
        <v>7896</v>
      </c>
      <c r="BO1284" s="117">
        <v>45182</v>
      </c>
      <c r="BP1284" s="43" t="s">
        <v>73</v>
      </c>
      <c r="BQ1284" s="43" t="s">
        <v>8019</v>
      </c>
      <c r="BR1284" s="117">
        <v>45240</v>
      </c>
      <c r="BS1284" s="43">
        <v>6</v>
      </c>
      <c r="BT1284" s="43" t="s">
        <v>7690</v>
      </c>
      <c r="BU1284" s="117">
        <v>45378</v>
      </c>
      <c r="BV1284" s="43" t="s">
        <v>456</v>
      </c>
      <c r="BW1284" s="43" t="s">
        <v>8316</v>
      </c>
      <c r="BX1284" s="117">
        <v>45379</v>
      </c>
      <c r="BY1284" s="43">
        <v>7</v>
      </c>
      <c r="BZ1284" s="43" t="s">
        <v>7690</v>
      </c>
      <c r="CA1284" s="117">
        <v>45532</v>
      </c>
      <c r="CB1284" s="43" t="s">
        <v>456</v>
      </c>
      <c r="CC1284" s="43" t="s">
        <v>8538</v>
      </c>
      <c r="CD1284" s="117">
        <v>45548</v>
      </c>
      <c r="CE1284" s="43">
        <v>8</v>
      </c>
      <c r="CJ1284" s="117"/>
      <c r="CP1284" s="117"/>
      <c r="CV1284" s="117"/>
      <c r="DB1284" s="117"/>
      <c r="DH1284" s="117"/>
      <c r="DN1284" s="117"/>
      <c r="DS1284" s="31" cm="1">
        <f t="array" ref="DS1284">_xlfn.TAKE(_xlfn.CHOOSECOLS(_xlfn.WRAPROWS($AG1284:$DR1284,6),2),1)</f>
        <v>44855</v>
      </c>
      <c r="DT1284" s="31" cm="1">
        <f t="array" ref="DT1284">_xlfn.TAKE(_xlfn._xlws.FILTER(_xlfn.CHOOSECOLS(_xlfn.WRAPROWS($AG1284:$DR1284,6),2),
(_xlfn.CHOOSECOLS(_xlfn.WRAPROWS($AG1284:$DR1284,6),3) = "0") +
(_xlfn.CHOOSECOLS(_xlfn.WRAPROWS($AG1284:$DR1284,6),3) = 0) +
(_xlfn.CHOOSECOLS(_xlfn.WRAPROWS($AG1284:$DR1284,6),3) = "0(CP)")),1)</f>
        <v>44855</v>
      </c>
    </row>
    <row r="1285" spans="1:124" s="43" customFormat="1" x14ac:dyDescent="0.45">
      <c r="A1285" s="29"/>
      <c r="B1285" s="28" t="s">
        <v>59</v>
      </c>
      <c r="C1285" s="29" t="s">
        <v>2844</v>
      </c>
      <c r="D1285" s="28" t="s">
        <v>61</v>
      </c>
      <c r="E1285" s="28" t="s">
        <v>2670</v>
      </c>
      <c r="F1285" s="28" t="s">
        <v>2861</v>
      </c>
      <c r="G1285" s="29"/>
      <c r="H1285" s="30" t="str">
        <f t="shared" si="252"/>
        <v>GUP-VH00-P1GUB-170370</v>
      </c>
      <c r="I1285" s="30" t="s">
        <v>2862</v>
      </c>
      <c r="J1285" s="29" t="s">
        <v>542</v>
      </c>
      <c r="K1285" s="31">
        <v>45075</v>
      </c>
      <c r="L1285" s="31"/>
      <c r="M1285" s="28" t="s">
        <v>2487</v>
      </c>
      <c r="N1285" s="29" t="s">
        <v>2488</v>
      </c>
      <c r="O1285" s="29" t="s">
        <v>52</v>
      </c>
      <c r="P1285" s="29" t="s">
        <v>53</v>
      </c>
      <c r="Q1285" s="29"/>
      <c r="R1285" s="29"/>
      <c r="S1285" s="29"/>
      <c r="T1285" s="29" t="s">
        <v>67</v>
      </c>
      <c r="U1285" s="33" t="s">
        <v>2854</v>
      </c>
      <c r="V1285" s="34" t="s">
        <v>2489</v>
      </c>
      <c r="W1285" s="34">
        <v>2</v>
      </c>
      <c r="X1285" s="162">
        <v>45838</v>
      </c>
      <c r="Y1285" s="162">
        <v>45840</v>
      </c>
      <c r="Z1285" s="30"/>
      <c r="AA1285" s="119" t="str" cm="1">
        <f t="array" ref="AA1285">IF(AB1285="","",INDEX(AG1285:DR1285,_xlfn.XMATCH(AB1285,AG1285:DR1285)-1))</f>
        <v>DE-GUP-DT-E-24-214</v>
      </c>
      <c r="AB1285" s="120">
        <f t="shared" si="250"/>
        <v>45548</v>
      </c>
      <c r="AC1285" s="119" cm="1">
        <f t="array" ref="AC1285">IF(AB1285="","",INDEX(AG1285:DR1285,_xlfn.XMATCH(AB1285,AG1285:DR1285)+1))</f>
        <v>8</v>
      </c>
      <c r="AD1285" s="119" t="str" cm="1">
        <f t="array" ref="AD1285">IF(AE1285="","",INDEX(AG1285:DR1285,_xlfn.XMATCH(AE1285,AG1285:DR1285)-1))</f>
        <v>자체 CRS 개정 후 제출</v>
      </c>
      <c r="AE1285" s="120">
        <f t="shared" si="251"/>
        <v>45532</v>
      </c>
      <c r="AF1285" s="119" t="str" cm="1">
        <f t="array" ref="AF1285">IF(AE1285="","",INDEX(AG1285:DR1285,_xlfn.XMATCH(AE1285,AG1285:DR1285)+1))</f>
        <v>N/A</v>
      </c>
      <c r="AG1285" s="43" t="s">
        <v>5155</v>
      </c>
      <c r="AH1285" s="117">
        <v>44855</v>
      </c>
      <c r="AI1285" s="199">
        <v>0</v>
      </c>
      <c r="AJ1285" s="43" t="s">
        <v>5309</v>
      </c>
      <c r="AK1285" s="117">
        <v>44872</v>
      </c>
      <c r="AL1285" s="43" t="s">
        <v>92</v>
      </c>
      <c r="AM1285" s="43" t="s">
        <v>5733</v>
      </c>
      <c r="AN1285" s="117">
        <v>44904</v>
      </c>
      <c r="AO1285" s="43">
        <v>1</v>
      </c>
      <c r="AP1285" s="43" t="s">
        <v>5984</v>
      </c>
      <c r="AQ1285" s="117">
        <v>44923</v>
      </c>
      <c r="AR1285" s="43" t="s">
        <v>73</v>
      </c>
      <c r="AS1285" s="43" t="s">
        <v>6967</v>
      </c>
      <c r="AT1285" s="117">
        <v>45009</v>
      </c>
      <c r="AU1285" s="43">
        <v>2</v>
      </c>
      <c r="AV1285" s="43" t="s">
        <v>7146</v>
      </c>
      <c r="AW1285" s="117">
        <v>45028</v>
      </c>
      <c r="AX1285" s="43" t="s">
        <v>73</v>
      </c>
      <c r="AY1285" s="43" t="s">
        <v>7671</v>
      </c>
      <c r="AZ1285" s="117">
        <v>45112</v>
      </c>
      <c r="BA1285" s="43">
        <v>3</v>
      </c>
      <c r="BB1285" s="43" t="s">
        <v>7763</v>
      </c>
      <c r="BC1285" s="117">
        <v>45134</v>
      </c>
      <c r="BD1285" s="43" t="s">
        <v>73</v>
      </c>
      <c r="BE1285" s="43" t="s">
        <v>7799</v>
      </c>
      <c r="BF1285" s="117">
        <v>45149</v>
      </c>
      <c r="BG1285" s="43">
        <v>4</v>
      </c>
      <c r="BH1285" s="43" t="s">
        <v>7809</v>
      </c>
      <c r="BI1285" s="117">
        <v>45154</v>
      </c>
      <c r="BJ1285" s="43" t="s">
        <v>73</v>
      </c>
      <c r="BK1285" s="43" t="s">
        <v>7859</v>
      </c>
      <c r="BL1285" s="117">
        <v>45168</v>
      </c>
      <c r="BM1285" s="43">
        <v>5</v>
      </c>
      <c r="BN1285" s="43" t="s">
        <v>7896</v>
      </c>
      <c r="BO1285" s="117">
        <v>45182</v>
      </c>
      <c r="BP1285" s="43" t="s">
        <v>73</v>
      </c>
      <c r="BQ1285" s="43" t="s">
        <v>8316</v>
      </c>
      <c r="BR1285" s="117">
        <v>45379</v>
      </c>
      <c r="BS1285" s="43">
        <v>6</v>
      </c>
      <c r="BT1285" s="43" t="s">
        <v>7690</v>
      </c>
      <c r="BU1285" s="117">
        <v>45413</v>
      </c>
      <c r="BV1285" s="43" t="s">
        <v>456</v>
      </c>
      <c r="BW1285" s="43" t="s">
        <v>8363</v>
      </c>
      <c r="BX1285" s="117">
        <v>45414</v>
      </c>
      <c r="BY1285" s="43">
        <v>7</v>
      </c>
      <c r="BZ1285" s="43" t="s">
        <v>7690</v>
      </c>
      <c r="CA1285" s="117">
        <v>45532</v>
      </c>
      <c r="CB1285" s="43" t="s">
        <v>456</v>
      </c>
      <c r="CC1285" s="43" t="s">
        <v>8538</v>
      </c>
      <c r="CD1285" s="117">
        <v>45548</v>
      </c>
      <c r="CE1285" s="43">
        <v>8</v>
      </c>
      <c r="CJ1285" s="117"/>
      <c r="CP1285" s="117"/>
      <c r="CV1285" s="117"/>
      <c r="DB1285" s="117"/>
      <c r="DH1285" s="117"/>
      <c r="DN1285" s="117"/>
      <c r="DS1285" s="31" cm="1">
        <f t="array" ref="DS1285">_xlfn.TAKE(_xlfn.CHOOSECOLS(_xlfn.WRAPROWS($AG1285:$DR1285,6),2),1)</f>
        <v>44855</v>
      </c>
      <c r="DT1285" s="31" cm="1">
        <f t="array" ref="DT1285">_xlfn.TAKE(_xlfn._xlws.FILTER(_xlfn.CHOOSECOLS(_xlfn.WRAPROWS($AG1285:$DR1285,6),2),
(_xlfn.CHOOSECOLS(_xlfn.WRAPROWS($AG1285:$DR1285,6),3) = "0") +
(_xlfn.CHOOSECOLS(_xlfn.WRAPROWS($AG1285:$DR1285,6),3) = 0) +
(_xlfn.CHOOSECOLS(_xlfn.WRAPROWS($AG1285:$DR1285,6),3) = "0(CP)")),1)</f>
        <v>44855</v>
      </c>
    </row>
    <row r="1286" spans="1:124" s="43" customFormat="1" x14ac:dyDescent="0.45">
      <c r="A1286" s="29"/>
      <c r="B1286" s="28" t="s">
        <v>59</v>
      </c>
      <c r="C1286" s="29" t="s">
        <v>1100</v>
      </c>
      <c r="D1286" s="28" t="s">
        <v>61</v>
      </c>
      <c r="E1286" s="28" t="s">
        <v>2863</v>
      </c>
      <c r="F1286" s="28">
        <v>170372</v>
      </c>
      <c r="G1286" s="29"/>
      <c r="H1286" s="30" t="str">
        <f t="shared" si="252"/>
        <v>GUP-CC07-P1GQB-170372</v>
      </c>
      <c r="I1286" s="35" t="s">
        <v>6618</v>
      </c>
      <c r="J1286" s="29" t="s">
        <v>65</v>
      </c>
      <c r="K1286" s="31">
        <v>45075</v>
      </c>
      <c r="L1286" s="31">
        <v>45164</v>
      </c>
      <c r="M1286" s="28" t="s">
        <v>6645</v>
      </c>
      <c r="N1286" s="29" t="s">
        <v>2488</v>
      </c>
      <c r="O1286" s="29" t="s">
        <v>52</v>
      </c>
      <c r="P1286" s="29" t="s">
        <v>53</v>
      </c>
      <c r="Q1286" s="29"/>
      <c r="R1286" s="29"/>
      <c r="S1286" s="29"/>
      <c r="T1286" s="29" t="s">
        <v>67</v>
      </c>
      <c r="U1286" s="33" t="s">
        <v>2864</v>
      </c>
      <c r="V1286" s="34" t="s">
        <v>2489</v>
      </c>
      <c r="W1286" s="34">
        <v>2</v>
      </c>
      <c r="X1286" s="162">
        <v>45838</v>
      </c>
      <c r="Y1286" s="162">
        <v>45840</v>
      </c>
      <c r="Z1286" s="35"/>
      <c r="AA1286" s="119" t="str" cm="1">
        <f t="array" ref="AA1286">IF(AB1286="","",INDEX(AG1286:DR1286,_xlfn.XMATCH(AB1286,AG1286:DR1286)-1))</f>
        <v>DE-GUP-DT-E-23-894</v>
      </c>
      <c r="AB1286" s="120">
        <f t="shared" ref="AB1286" si="257">IF(AH1286="", "",MAX(AH1286,AN1286,AT1286,AZ1286,BF1286,BL1286,BR1286,BX1286,CD1286,CJ1286,CP1286,CV1286,DB1286,DH1286,DN1286))</f>
        <v>45239</v>
      </c>
      <c r="AC1286" s="119" cm="1">
        <f t="array" ref="AC1286">IF(AB1286="","",INDEX(AG1286:DR1286,_xlfn.XMATCH(AB1286,AG1286:DR1286)+1))</f>
        <v>1</v>
      </c>
      <c r="AD1286" s="119" t="str" cm="1">
        <f t="array" ref="AD1286">IF(AE1286="","",INDEX(AG1286:DR1286,_xlfn.XMATCH(AE1286,AG1286:DR1286)-1))</f>
        <v>CRS-GUP-DHI-DT-23-1921</v>
      </c>
      <c r="AE1286" s="120">
        <f t="shared" ref="AE1286" si="258">IF(AK1286="", "",MAX(AK1286,AQ1286,AW1286,BC1286,BI1286,BO1286,BU1286,CA1286,CG1286,CM1286,CS1286,CY1286,DE1286,DK1286,DQ1286))</f>
        <v>45051</v>
      </c>
      <c r="AF1286" s="119" t="str" cm="1">
        <f t="array" ref="AF1286">IF(AE1286="","",INDEX(AG1286:DR1286,_xlfn.XMATCH(AE1286,AG1286:DR1286)+1))</f>
        <v>AA</v>
      </c>
      <c r="AG1286" s="43" t="s">
        <v>6326</v>
      </c>
      <c r="AH1286" s="117">
        <v>44958</v>
      </c>
      <c r="AI1286" s="199" t="s">
        <v>90</v>
      </c>
      <c r="AJ1286" s="43" t="s">
        <v>6575</v>
      </c>
      <c r="AK1286" s="117">
        <v>44980</v>
      </c>
      <c r="AL1286" s="43" t="s">
        <v>92</v>
      </c>
      <c r="AM1286" s="43" t="s">
        <v>7138</v>
      </c>
      <c r="AN1286" s="117">
        <v>45009</v>
      </c>
      <c r="AO1286" s="43" t="s">
        <v>52</v>
      </c>
      <c r="AP1286" s="43" t="s">
        <v>7147</v>
      </c>
      <c r="AQ1286" s="117">
        <v>45028</v>
      </c>
      <c r="AR1286" s="43" t="s">
        <v>84</v>
      </c>
      <c r="AS1286" s="43" t="s">
        <v>7250</v>
      </c>
      <c r="AT1286" s="117">
        <v>45040</v>
      </c>
      <c r="AU1286" s="43" t="s">
        <v>340</v>
      </c>
      <c r="AV1286" s="43" t="s">
        <v>7363</v>
      </c>
      <c r="AW1286" s="117">
        <v>45051</v>
      </c>
      <c r="AX1286" s="43" t="s">
        <v>84</v>
      </c>
      <c r="AY1286" s="43" t="s">
        <v>8011</v>
      </c>
      <c r="AZ1286" s="117">
        <v>45239</v>
      </c>
      <c r="BA1286" s="43">
        <v>1</v>
      </c>
      <c r="BC1286" s="117"/>
      <c r="BF1286" s="117"/>
      <c r="BI1286" s="117"/>
      <c r="BL1286" s="117"/>
      <c r="BR1286" s="117"/>
      <c r="BX1286" s="117"/>
      <c r="CD1286" s="117"/>
      <c r="CJ1286" s="117"/>
      <c r="CP1286" s="117"/>
      <c r="CV1286" s="117"/>
      <c r="DB1286" s="117"/>
      <c r="DH1286" s="117"/>
      <c r="DN1286" s="117"/>
      <c r="DS1286" s="31" cm="1">
        <f t="array" ref="DS1286">_xlfn.TAKE(_xlfn.CHOOSECOLS(_xlfn.WRAPROWS($AG1286:$DR1286,6),2),1)</f>
        <v>44958</v>
      </c>
      <c r="DT1286" s="31" cm="1">
        <f t="array" ref="DT1286">_xlfn.TAKE(_xlfn._xlws.FILTER(_xlfn.CHOOSECOLS(_xlfn.WRAPROWS($AG1286:$DR1286,6),2),
(_xlfn.CHOOSECOLS(_xlfn.WRAPROWS($AG1286:$DR1286,6),3) = "0") +
(_xlfn.CHOOSECOLS(_xlfn.WRAPROWS($AG1286:$DR1286,6),3) = 0) +
(_xlfn.CHOOSECOLS(_xlfn.WRAPROWS($AG1286:$DR1286,6),3) = "0(CP)")),1)</f>
        <v>45040</v>
      </c>
    </row>
    <row r="1287" spans="1:124" s="43" customFormat="1" x14ac:dyDescent="0.45">
      <c r="A1287" s="29"/>
      <c r="B1287" s="28" t="s">
        <v>59</v>
      </c>
      <c r="C1287" s="29" t="s">
        <v>2484</v>
      </c>
      <c r="D1287" s="28" t="s">
        <v>61</v>
      </c>
      <c r="E1287" s="28" t="s">
        <v>2863</v>
      </c>
      <c r="F1287" s="28" t="s">
        <v>2865</v>
      </c>
      <c r="G1287" s="29"/>
      <c r="H1287" s="30" t="str">
        <f t="shared" si="252"/>
        <v>GUP-UH00-P1GQB-170374</v>
      </c>
      <c r="I1287" s="35" t="s">
        <v>6060</v>
      </c>
      <c r="J1287" s="29" t="s">
        <v>65</v>
      </c>
      <c r="K1287" s="31">
        <v>45075</v>
      </c>
      <c r="L1287" s="31">
        <v>45164</v>
      </c>
      <c r="M1287" s="28" t="s">
        <v>6645</v>
      </c>
      <c r="N1287" s="29" t="s">
        <v>2488</v>
      </c>
      <c r="O1287" s="29" t="s">
        <v>52</v>
      </c>
      <c r="P1287" s="29" t="s">
        <v>53</v>
      </c>
      <c r="Q1287" s="29"/>
      <c r="R1287" s="29"/>
      <c r="S1287" s="29"/>
      <c r="T1287" s="29" t="s">
        <v>67</v>
      </c>
      <c r="U1287" s="33" t="s">
        <v>2864</v>
      </c>
      <c r="V1287" s="34" t="s">
        <v>2489</v>
      </c>
      <c r="W1287" s="34">
        <v>2</v>
      </c>
      <c r="X1287" s="162">
        <v>45838</v>
      </c>
      <c r="Y1287" s="162">
        <v>45840</v>
      </c>
      <c r="Z1287" s="30"/>
      <c r="AA1287" s="119" t="str" cm="1">
        <f t="array" ref="AA1287">IF(AB1287="","",INDEX(AG1287:DR1287,_xlfn.XMATCH(AB1287,AG1287:DR1287)-1))</f>
        <v>DE-GUP-DT-E-24-263</v>
      </c>
      <c r="AB1287" s="120">
        <f t="shared" si="250"/>
        <v>45603</v>
      </c>
      <c r="AC1287" s="119" cm="1">
        <f t="array" ref="AC1287">IF(AB1287="","",INDEX(AG1287:DR1287,_xlfn.XMATCH(AB1287,AG1287:DR1287)+1))</f>
        <v>4</v>
      </c>
      <c r="AD1287" s="119" t="str" cm="1">
        <f t="array" ref="AD1287">IF(AE1287="","",INDEX(AG1287:DR1287,_xlfn.XMATCH(AE1287,AG1287:DR1287)-1))</f>
        <v>자체 CRS 개정 후 제출</v>
      </c>
      <c r="AE1287" s="120">
        <f t="shared" si="251"/>
        <v>45602</v>
      </c>
      <c r="AF1287" s="119" t="str" cm="1">
        <f t="array" ref="AF1287">IF(AE1287="","",INDEX(AG1287:DR1287,_xlfn.XMATCH(AE1287,AG1287:DR1287)+1))</f>
        <v>N/A</v>
      </c>
      <c r="AG1287" s="43" t="s">
        <v>5593</v>
      </c>
      <c r="AH1287" s="117">
        <v>44893</v>
      </c>
      <c r="AI1287" s="199" t="s">
        <v>90</v>
      </c>
      <c r="AJ1287" s="43" t="s">
        <v>5827</v>
      </c>
      <c r="AK1287" s="117">
        <v>44911</v>
      </c>
      <c r="AL1287" s="43" t="s">
        <v>92</v>
      </c>
      <c r="AM1287" s="43" t="s">
        <v>6326</v>
      </c>
      <c r="AN1287" s="117">
        <v>44958</v>
      </c>
      <c r="AO1287" s="43" t="s">
        <v>52</v>
      </c>
      <c r="AP1287" s="43" t="s">
        <v>6575</v>
      </c>
      <c r="AQ1287" s="117">
        <v>44980</v>
      </c>
      <c r="AR1287" s="43" t="s">
        <v>92</v>
      </c>
      <c r="AS1287" s="43" t="s">
        <v>6976</v>
      </c>
      <c r="AT1287" s="117">
        <v>45009</v>
      </c>
      <c r="AU1287" s="43" t="s">
        <v>337</v>
      </c>
      <c r="AV1287" s="43" t="s">
        <v>7147</v>
      </c>
      <c r="AW1287" s="117">
        <v>45028</v>
      </c>
      <c r="AX1287" s="43" t="s">
        <v>113</v>
      </c>
      <c r="AY1287" s="43" t="s">
        <v>7249</v>
      </c>
      <c r="AZ1287" s="117">
        <v>45040</v>
      </c>
      <c r="BA1287" s="43" t="s">
        <v>340</v>
      </c>
      <c r="BB1287" s="43" t="s">
        <v>7363</v>
      </c>
      <c r="BC1287" s="117">
        <v>45051</v>
      </c>
      <c r="BD1287" s="43" t="s">
        <v>84</v>
      </c>
      <c r="BE1287" s="43" t="s">
        <v>7672</v>
      </c>
      <c r="BF1287" s="117">
        <v>45112</v>
      </c>
      <c r="BG1287" s="43" t="s">
        <v>115</v>
      </c>
      <c r="BH1287" s="43" t="s">
        <v>7744</v>
      </c>
      <c r="BI1287" s="117">
        <v>45131</v>
      </c>
      <c r="BJ1287" s="43" t="s">
        <v>84</v>
      </c>
      <c r="BK1287" s="43" t="s">
        <v>8011</v>
      </c>
      <c r="BL1287" s="117">
        <v>45239</v>
      </c>
      <c r="BM1287" s="43">
        <v>2</v>
      </c>
      <c r="BN1287" s="43" t="s">
        <v>7690</v>
      </c>
      <c r="BO1287" s="117">
        <v>45411</v>
      </c>
      <c r="BP1287" s="43" t="s">
        <v>456</v>
      </c>
      <c r="BQ1287" s="43" t="s">
        <v>8357</v>
      </c>
      <c r="BR1287" s="117">
        <v>45412</v>
      </c>
      <c r="BS1287" s="43">
        <v>3</v>
      </c>
      <c r="BT1287" s="43" t="s">
        <v>7690</v>
      </c>
      <c r="BU1287" s="117">
        <v>45602</v>
      </c>
      <c r="BV1287" s="43" t="s">
        <v>456</v>
      </c>
      <c r="BW1287" s="43" t="s">
        <v>8629</v>
      </c>
      <c r="BX1287" s="117">
        <v>45603</v>
      </c>
      <c r="BY1287" s="43">
        <v>4</v>
      </c>
      <c r="CD1287" s="117"/>
      <c r="CJ1287" s="117"/>
      <c r="CP1287" s="117"/>
      <c r="CV1287" s="117"/>
      <c r="DB1287" s="117"/>
      <c r="DH1287" s="117"/>
      <c r="DN1287" s="117"/>
      <c r="DS1287" s="31" cm="1">
        <f t="array" ref="DS1287">_xlfn.TAKE(_xlfn.CHOOSECOLS(_xlfn.WRAPROWS($AG1287:$DR1287,6),2),1)</f>
        <v>44893</v>
      </c>
      <c r="DT1287" s="31" cm="1">
        <f t="array" ref="DT1287">_xlfn.TAKE(_xlfn._xlws.FILTER(_xlfn.CHOOSECOLS(_xlfn.WRAPROWS($AG1287:$DR1287,6),2),
(_xlfn.CHOOSECOLS(_xlfn.WRAPROWS($AG1287:$DR1287,6),3) = "0") +
(_xlfn.CHOOSECOLS(_xlfn.WRAPROWS($AG1287:$DR1287,6),3) = 0) +
(_xlfn.CHOOSECOLS(_xlfn.WRAPROWS($AG1287:$DR1287,6),3) = "0(CP)")),1)</f>
        <v>45040</v>
      </c>
    </row>
    <row r="1288" spans="1:124" s="43" customFormat="1" x14ac:dyDescent="0.45">
      <c r="A1288" s="29"/>
      <c r="B1288" s="28" t="s">
        <v>59</v>
      </c>
      <c r="C1288" s="29" t="s">
        <v>2499</v>
      </c>
      <c r="D1288" s="28" t="s">
        <v>61</v>
      </c>
      <c r="E1288" s="28" t="s">
        <v>2863</v>
      </c>
      <c r="F1288" s="28" t="s">
        <v>2866</v>
      </c>
      <c r="G1288" s="29"/>
      <c r="H1288" s="30" t="str">
        <f t="shared" si="252"/>
        <v>GUP-CC02-P1GQB-170376</v>
      </c>
      <c r="I1288" s="50" t="s">
        <v>6061</v>
      </c>
      <c r="J1288" s="29" t="s">
        <v>65</v>
      </c>
      <c r="K1288" s="31">
        <v>45075</v>
      </c>
      <c r="L1288" s="31">
        <v>45164</v>
      </c>
      <c r="M1288" s="28" t="s">
        <v>2487</v>
      </c>
      <c r="N1288" s="29" t="s">
        <v>2488</v>
      </c>
      <c r="O1288" s="29" t="s">
        <v>52</v>
      </c>
      <c r="P1288" s="29" t="s">
        <v>53</v>
      </c>
      <c r="Q1288" s="29"/>
      <c r="R1288" s="29"/>
      <c r="S1288" s="29"/>
      <c r="T1288" s="29" t="s">
        <v>67</v>
      </c>
      <c r="U1288" s="33" t="s">
        <v>2864</v>
      </c>
      <c r="V1288" s="34" t="s">
        <v>2489</v>
      </c>
      <c r="W1288" s="34">
        <v>2</v>
      </c>
      <c r="X1288" s="162">
        <v>45838</v>
      </c>
      <c r="Y1288" s="162">
        <v>45840</v>
      </c>
      <c r="Z1288" s="30"/>
      <c r="AA1288" s="119" t="str" cm="1">
        <f t="array" ref="AA1288">IF(AB1288="","",INDEX(AG1288:DR1288,_xlfn.XMATCH(AB1288,AG1288:DR1288)-1))</f>
        <v>DE-GUP-DT-E-24-263</v>
      </c>
      <c r="AB1288" s="120">
        <f t="shared" si="250"/>
        <v>45603</v>
      </c>
      <c r="AC1288" s="119" cm="1">
        <f t="array" ref="AC1288">IF(AB1288="","",INDEX(AG1288:DR1288,_xlfn.XMATCH(AB1288,AG1288:DR1288)+1))</f>
        <v>4</v>
      </c>
      <c r="AD1288" s="119" t="str" cm="1">
        <f t="array" ref="AD1288">IF(AE1288="","",INDEX(AG1288:DR1288,_xlfn.XMATCH(AE1288,AG1288:DR1288)-1))</f>
        <v>자체 CRS 개정 후 제출</v>
      </c>
      <c r="AE1288" s="120">
        <f t="shared" si="251"/>
        <v>45602</v>
      </c>
      <c r="AF1288" s="119" t="str" cm="1">
        <f t="array" ref="AF1288">IF(AE1288="","",INDEX(AG1288:DR1288,_xlfn.XMATCH(AE1288,AG1288:DR1288)+1))</f>
        <v>N/A</v>
      </c>
      <c r="AG1288" s="43" t="s">
        <v>5593</v>
      </c>
      <c r="AH1288" s="117">
        <v>44893</v>
      </c>
      <c r="AI1288" s="199" t="s">
        <v>90</v>
      </c>
      <c r="AJ1288" s="43" t="s">
        <v>5827</v>
      </c>
      <c r="AK1288" s="117">
        <v>44911</v>
      </c>
      <c r="AL1288" s="43" t="s">
        <v>92</v>
      </c>
      <c r="AM1288" s="43" t="s">
        <v>6326</v>
      </c>
      <c r="AN1288" s="117">
        <v>44958</v>
      </c>
      <c r="AO1288" s="43" t="s">
        <v>52</v>
      </c>
      <c r="AP1288" s="43" t="s">
        <v>6575</v>
      </c>
      <c r="AQ1288" s="117">
        <v>44980</v>
      </c>
      <c r="AR1288" s="43" t="s">
        <v>92</v>
      </c>
      <c r="AS1288" s="43" t="s">
        <v>6976</v>
      </c>
      <c r="AT1288" s="117">
        <v>45009</v>
      </c>
      <c r="AU1288" s="43" t="s">
        <v>337</v>
      </c>
      <c r="AV1288" s="43" t="s">
        <v>7147</v>
      </c>
      <c r="AW1288" s="117">
        <v>45028</v>
      </c>
      <c r="AX1288" s="43" t="s">
        <v>113</v>
      </c>
      <c r="AY1288" s="43" t="s">
        <v>7249</v>
      </c>
      <c r="AZ1288" s="117">
        <v>45040</v>
      </c>
      <c r="BA1288" s="43" t="s">
        <v>340</v>
      </c>
      <c r="BB1288" s="43" t="s">
        <v>7363</v>
      </c>
      <c r="BC1288" s="117">
        <v>45051</v>
      </c>
      <c r="BD1288" s="43" t="s">
        <v>84</v>
      </c>
      <c r="BE1288" s="43" t="s">
        <v>7672</v>
      </c>
      <c r="BF1288" s="117">
        <v>45112</v>
      </c>
      <c r="BG1288" s="43" t="s">
        <v>115</v>
      </c>
      <c r="BH1288" s="43" t="s">
        <v>7744</v>
      </c>
      <c r="BI1288" s="117">
        <v>45131</v>
      </c>
      <c r="BJ1288" s="43" t="s">
        <v>84</v>
      </c>
      <c r="BK1288" s="43" t="s">
        <v>8011</v>
      </c>
      <c r="BL1288" s="117">
        <v>45239</v>
      </c>
      <c r="BM1288" s="43">
        <v>2</v>
      </c>
      <c r="BN1288" s="43" t="s">
        <v>7690</v>
      </c>
      <c r="BO1288" s="117">
        <v>45411</v>
      </c>
      <c r="BP1288" s="43" t="s">
        <v>456</v>
      </c>
      <c r="BQ1288" s="43" t="s">
        <v>8357</v>
      </c>
      <c r="BR1288" s="117">
        <v>45412</v>
      </c>
      <c r="BS1288" s="43">
        <v>3</v>
      </c>
      <c r="BT1288" s="43" t="s">
        <v>7690</v>
      </c>
      <c r="BU1288" s="117">
        <v>45602</v>
      </c>
      <c r="BV1288" s="43" t="s">
        <v>456</v>
      </c>
      <c r="BW1288" s="43" t="s">
        <v>8629</v>
      </c>
      <c r="BX1288" s="117">
        <v>45603</v>
      </c>
      <c r="BY1288" s="43">
        <v>4</v>
      </c>
      <c r="CD1288" s="117"/>
      <c r="CJ1288" s="117"/>
      <c r="CP1288" s="117"/>
      <c r="CV1288" s="117"/>
      <c r="DB1288" s="117"/>
      <c r="DH1288" s="117"/>
      <c r="DN1288" s="117"/>
      <c r="DS1288" s="31" cm="1">
        <f t="array" ref="DS1288">_xlfn.TAKE(_xlfn.CHOOSECOLS(_xlfn.WRAPROWS($AG1288:$DR1288,6),2),1)</f>
        <v>44893</v>
      </c>
      <c r="DT1288" s="31" cm="1">
        <f t="array" ref="DT1288">_xlfn.TAKE(_xlfn._xlws.FILTER(_xlfn.CHOOSECOLS(_xlfn.WRAPROWS($AG1288:$DR1288,6),2),
(_xlfn.CHOOSECOLS(_xlfn.WRAPROWS($AG1288:$DR1288,6),3) = "0") +
(_xlfn.CHOOSECOLS(_xlfn.WRAPROWS($AG1288:$DR1288,6),3) = 0) +
(_xlfn.CHOOSECOLS(_xlfn.WRAPROWS($AG1288:$DR1288,6),3) = "0(CP)")),1)</f>
        <v>45040</v>
      </c>
    </row>
    <row r="1289" spans="1:124" s="43" customFormat="1" x14ac:dyDescent="0.45">
      <c r="A1289" s="29"/>
      <c r="B1289" s="28" t="s">
        <v>59</v>
      </c>
      <c r="C1289" s="29" t="s">
        <v>2517</v>
      </c>
      <c r="D1289" s="28" t="s">
        <v>61</v>
      </c>
      <c r="E1289" s="28" t="s">
        <v>2863</v>
      </c>
      <c r="F1289" s="28" t="s">
        <v>2867</v>
      </c>
      <c r="G1289" s="29"/>
      <c r="H1289" s="30" t="str">
        <f t="shared" si="252"/>
        <v>GUP-CC04-P1GQB-170378</v>
      </c>
      <c r="I1289" s="50" t="s">
        <v>8628</v>
      </c>
      <c r="J1289" s="29" t="s">
        <v>542</v>
      </c>
      <c r="K1289" s="31">
        <v>45075</v>
      </c>
      <c r="L1289" s="31"/>
      <c r="M1289" s="28" t="s">
        <v>2487</v>
      </c>
      <c r="N1289" s="29" t="s">
        <v>2488</v>
      </c>
      <c r="O1289" s="29" t="s">
        <v>52</v>
      </c>
      <c r="P1289" s="29" t="s">
        <v>53</v>
      </c>
      <c r="Q1289" s="29"/>
      <c r="R1289" s="29"/>
      <c r="S1289" s="29"/>
      <c r="T1289" s="29" t="s">
        <v>67</v>
      </c>
      <c r="U1289" s="33" t="s">
        <v>2864</v>
      </c>
      <c r="V1289" s="34" t="s">
        <v>2489</v>
      </c>
      <c r="W1289" s="34">
        <v>2</v>
      </c>
      <c r="X1289" s="162">
        <v>45838</v>
      </c>
      <c r="Y1289" s="162">
        <v>45840</v>
      </c>
      <c r="Z1289" s="30"/>
      <c r="AA1289" s="119" t="str" cm="1">
        <f t="array" ref="AA1289">IF(AB1289="","",INDEX(AG1289:DR1289,_xlfn.XMATCH(AB1289,AG1289:DR1289)-1))</f>
        <v>DE-GUP-DT-E-24-116</v>
      </c>
      <c r="AB1289" s="120">
        <f t="shared" si="250"/>
        <v>45412</v>
      </c>
      <c r="AC1289" s="119" cm="1">
        <f t="array" ref="AC1289">IF(AB1289="","",INDEX(AG1289:DR1289,_xlfn.XMATCH(AB1289,AG1289:DR1289)+1))</f>
        <v>6</v>
      </c>
      <c r="AD1289" s="119" t="str" cm="1">
        <f t="array" ref="AD1289">IF(AE1289="","",INDEX(AG1289:DR1289,_xlfn.XMATCH(AE1289,AG1289:DR1289)-1))</f>
        <v>자체 CRS 개정 후 제출</v>
      </c>
      <c r="AE1289" s="120">
        <f t="shared" si="251"/>
        <v>45411</v>
      </c>
      <c r="AF1289" s="119" t="str" cm="1">
        <f t="array" ref="AF1289">IF(AE1289="","",INDEX(AG1289:DR1289,_xlfn.XMATCH(AE1289,AG1289:DR1289)+1))</f>
        <v>N/A</v>
      </c>
      <c r="AG1289" s="43" t="s">
        <v>5593</v>
      </c>
      <c r="AH1289" s="117">
        <v>44893</v>
      </c>
      <c r="AI1289" s="199">
        <v>0</v>
      </c>
      <c r="AJ1289" s="43" t="s">
        <v>5827</v>
      </c>
      <c r="AK1289" s="117">
        <v>44911</v>
      </c>
      <c r="AL1289" s="43" t="s">
        <v>73</v>
      </c>
      <c r="AM1289" s="43" t="s">
        <v>6326</v>
      </c>
      <c r="AN1289" s="117">
        <v>44958</v>
      </c>
      <c r="AO1289" s="43">
        <v>1</v>
      </c>
      <c r="AP1289" s="43" t="s">
        <v>6575</v>
      </c>
      <c r="AQ1289" s="117">
        <v>44980</v>
      </c>
      <c r="AR1289" s="43" t="s">
        <v>92</v>
      </c>
      <c r="AS1289" s="43" t="s">
        <v>6976</v>
      </c>
      <c r="AT1289" s="117">
        <v>45009</v>
      </c>
      <c r="AU1289" s="43">
        <v>2</v>
      </c>
      <c r="AV1289" s="43" t="s">
        <v>7147</v>
      </c>
      <c r="AW1289" s="117">
        <v>45028</v>
      </c>
      <c r="AX1289" s="43" t="s">
        <v>92</v>
      </c>
      <c r="AY1289" s="43" t="s">
        <v>7249</v>
      </c>
      <c r="AZ1289" s="117">
        <v>45040</v>
      </c>
      <c r="BA1289" s="43">
        <v>3</v>
      </c>
      <c r="BB1289" s="43" t="s">
        <v>7363</v>
      </c>
      <c r="BC1289" s="117">
        <v>45051</v>
      </c>
      <c r="BD1289" s="43" t="s">
        <v>92</v>
      </c>
      <c r="BE1289" s="43" t="s">
        <v>7672</v>
      </c>
      <c r="BF1289" s="117">
        <v>45112</v>
      </c>
      <c r="BG1289" s="43">
        <v>4</v>
      </c>
      <c r="BH1289" s="43" t="s">
        <v>7744</v>
      </c>
      <c r="BI1289" s="117">
        <v>45131</v>
      </c>
      <c r="BJ1289" s="43" t="s">
        <v>73</v>
      </c>
      <c r="BK1289" s="43" t="s">
        <v>8011</v>
      </c>
      <c r="BL1289" s="117">
        <v>45239</v>
      </c>
      <c r="BM1289" s="43">
        <v>5</v>
      </c>
      <c r="BN1289" s="43" t="s">
        <v>7690</v>
      </c>
      <c r="BO1289" s="117">
        <v>45411</v>
      </c>
      <c r="BP1289" s="43" t="s">
        <v>456</v>
      </c>
      <c r="BQ1289" s="43" t="s">
        <v>8357</v>
      </c>
      <c r="BR1289" s="117">
        <v>45412</v>
      </c>
      <c r="BS1289" s="43">
        <v>6</v>
      </c>
      <c r="BX1289" s="117"/>
      <c r="CD1289" s="117"/>
      <c r="CJ1289" s="117"/>
      <c r="CP1289" s="117"/>
      <c r="CV1289" s="117"/>
      <c r="DB1289" s="117"/>
      <c r="DH1289" s="117"/>
      <c r="DN1289" s="117"/>
      <c r="DS1289" s="31" cm="1">
        <f t="array" ref="DS1289">_xlfn.TAKE(_xlfn.CHOOSECOLS(_xlfn.WRAPROWS($AG1289:$DR1289,6),2),1)</f>
        <v>44893</v>
      </c>
      <c r="DT1289" s="31" cm="1">
        <f t="array" ref="DT1289">_xlfn.TAKE(_xlfn._xlws.FILTER(_xlfn.CHOOSECOLS(_xlfn.WRAPROWS($AG1289:$DR1289,6),2),
(_xlfn.CHOOSECOLS(_xlfn.WRAPROWS($AG1289:$DR1289,6),3) = "0") +
(_xlfn.CHOOSECOLS(_xlfn.WRAPROWS($AG1289:$DR1289,6),3) = 0) +
(_xlfn.CHOOSECOLS(_xlfn.WRAPROWS($AG1289:$DR1289,6),3) = "0(CP)")),1)</f>
        <v>44893</v>
      </c>
    </row>
    <row r="1290" spans="1:124" s="43" customFormat="1" x14ac:dyDescent="0.45">
      <c r="A1290" s="29"/>
      <c r="B1290" s="28" t="s">
        <v>59</v>
      </c>
      <c r="C1290" s="29" t="s">
        <v>2844</v>
      </c>
      <c r="D1290" s="28" t="s">
        <v>61</v>
      </c>
      <c r="E1290" s="28" t="s">
        <v>2863</v>
      </c>
      <c r="F1290" s="28" t="s">
        <v>2868</v>
      </c>
      <c r="G1290" s="29"/>
      <c r="H1290" s="30" t="str">
        <f t="shared" si="252"/>
        <v>GUP-VH00-P1GQB-170382</v>
      </c>
      <c r="I1290" s="118" t="s">
        <v>6062</v>
      </c>
      <c r="J1290" s="29" t="s">
        <v>542</v>
      </c>
      <c r="K1290" s="31">
        <v>45075</v>
      </c>
      <c r="L1290" s="31"/>
      <c r="M1290" s="28" t="s">
        <v>2487</v>
      </c>
      <c r="N1290" s="29" t="s">
        <v>2488</v>
      </c>
      <c r="O1290" s="29" t="s">
        <v>52</v>
      </c>
      <c r="P1290" s="29" t="s">
        <v>53</v>
      </c>
      <c r="Q1290" s="29"/>
      <c r="R1290" s="29"/>
      <c r="S1290" s="29"/>
      <c r="T1290" s="29" t="s">
        <v>67</v>
      </c>
      <c r="U1290" s="33" t="s">
        <v>2864</v>
      </c>
      <c r="V1290" s="34" t="s">
        <v>2489</v>
      </c>
      <c r="W1290" s="34">
        <v>2</v>
      </c>
      <c r="X1290" s="162">
        <v>45838</v>
      </c>
      <c r="Y1290" s="162">
        <v>45840</v>
      </c>
      <c r="Z1290" s="30"/>
      <c r="AA1290" s="119" t="str" cm="1">
        <f t="array" ref="AA1290">IF(AB1290="","",INDEX(AG1290:DR1290,_xlfn.XMATCH(AB1290,AG1290:DR1290)-1))</f>
        <v>DE-GUP-DT-E-24-263</v>
      </c>
      <c r="AB1290" s="120">
        <f t="shared" si="250"/>
        <v>45603</v>
      </c>
      <c r="AC1290" s="119" cm="1">
        <f t="array" ref="AC1290">IF(AB1290="","",INDEX(AG1290:DR1290,_xlfn.XMATCH(AB1290,AG1290:DR1290)+1))</f>
        <v>7</v>
      </c>
      <c r="AD1290" s="119" t="str" cm="1">
        <f t="array" ref="AD1290">IF(AE1290="","",INDEX(AG1290:DR1290,_xlfn.XMATCH(AE1290,AG1290:DR1290)-1))</f>
        <v>자체 CRS 개정 후 제출</v>
      </c>
      <c r="AE1290" s="120">
        <f t="shared" si="251"/>
        <v>45602</v>
      </c>
      <c r="AF1290" s="119" t="str" cm="1">
        <f t="array" ref="AF1290">IF(AE1290="","",INDEX(AG1290:DR1290,_xlfn.XMATCH(AE1290,AG1290:DR1290)+1))</f>
        <v>N/A</v>
      </c>
      <c r="AG1290" s="43" t="s">
        <v>5593</v>
      </c>
      <c r="AH1290" s="117">
        <v>44893</v>
      </c>
      <c r="AI1290" s="199">
        <v>0</v>
      </c>
      <c r="AJ1290" s="43" t="s">
        <v>5827</v>
      </c>
      <c r="AK1290" s="117">
        <v>44911</v>
      </c>
      <c r="AL1290" s="43" t="s">
        <v>73</v>
      </c>
      <c r="AM1290" s="43" t="s">
        <v>6326</v>
      </c>
      <c r="AN1290" s="117">
        <v>44958</v>
      </c>
      <c r="AO1290" s="43">
        <v>1</v>
      </c>
      <c r="AP1290" s="43" t="s">
        <v>6575</v>
      </c>
      <c r="AQ1290" s="117">
        <v>44980</v>
      </c>
      <c r="AR1290" s="43" t="s">
        <v>92</v>
      </c>
      <c r="AS1290" s="43" t="s">
        <v>6976</v>
      </c>
      <c r="AT1290" s="117">
        <v>45009</v>
      </c>
      <c r="AU1290" s="43">
        <v>2</v>
      </c>
      <c r="AV1290" s="43" t="s">
        <v>7147</v>
      </c>
      <c r="AW1290" s="117">
        <v>45028</v>
      </c>
      <c r="AX1290" s="43" t="s">
        <v>92</v>
      </c>
      <c r="AY1290" s="43" t="s">
        <v>7249</v>
      </c>
      <c r="AZ1290" s="117">
        <v>45040</v>
      </c>
      <c r="BA1290" s="43">
        <v>3</v>
      </c>
      <c r="BB1290" s="43" t="s">
        <v>7363</v>
      </c>
      <c r="BC1290" s="117">
        <v>45051</v>
      </c>
      <c r="BD1290" s="43" t="s">
        <v>73</v>
      </c>
      <c r="BE1290" s="43" t="s">
        <v>7672</v>
      </c>
      <c r="BF1290" s="117">
        <v>45112</v>
      </c>
      <c r="BG1290" s="43">
        <v>4</v>
      </c>
      <c r="BH1290" s="43" t="s">
        <v>7744</v>
      </c>
      <c r="BI1290" s="117">
        <v>45131</v>
      </c>
      <c r="BJ1290" s="43" t="s">
        <v>73</v>
      </c>
      <c r="BK1290" s="43" t="s">
        <v>8011</v>
      </c>
      <c r="BL1290" s="117">
        <v>45239</v>
      </c>
      <c r="BM1290" s="43">
        <v>5</v>
      </c>
      <c r="BN1290" s="43" t="s">
        <v>7690</v>
      </c>
      <c r="BO1290" s="117">
        <v>45411</v>
      </c>
      <c r="BP1290" s="43" t="s">
        <v>456</v>
      </c>
      <c r="BQ1290" s="43" t="s">
        <v>8357</v>
      </c>
      <c r="BR1290" s="117">
        <v>45412</v>
      </c>
      <c r="BS1290" s="43">
        <v>6</v>
      </c>
      <c r="BT1290" s="43" t="s">
        <v>7690</v>
      </c>
      <c r="BU1290" s="117">
        <v>45602</v>
      </c>
      <c r="BV1290" s="43" t="s">
        <v>456</v>
      </c>
      <c r="BW1290" s="43" t="s">
        <v>8629</v>
      </c>
      <c r="BX1290" s="117">
        <v>45603</v>
      </c>
      <c r="BY1290" s="43">
        <v>7</v>
      </c>
      <c r="CD1290" s="117"/>
      <c r="CJ1290" s="117"/>
      <c r="CP1290" s="117"/>
      <c r="CV1290" s="117"/>
      <c r="DB1290" s="117"/>
      <c r="DH1290" s="117"/>
      <c r="DN1290" s="117"/>
      <c r="DS1290" s="31" cm="1">
        <f t="array" ref="DS1290">_xlfn.TAKE(_xlfn.CHOOSECOLS(_xlfn.WRAPROWS($AG1290:$DR1290,6),2),1)</f>
        <v>44893</v>
      </c>
      <c r="DT1290" s="31" cm="1">
        <f t="array" ref="DT1290">_xlfn.TAKE(_xlfn._xlws.FILTER(_xlfn.CHOOSECOLS(_xlfn.WRAPROWS($AG1290:$DR1290,6),2),
(_xlfn.CHOOSECOLS(_xlfn.WRAPROWS($AG1290:$DR1290,6),3) = "0") +
(_xlfn.CHOOSECOLS(_xlfn.WRAPROWS($AG1290:$DR1290,6),3) = 0) +
(_xlfn.CHOOSECOLS(_xlfn.WRAPROWS($AG1290:$DR1290,6),3) = "0(CP)")),1)</f>
        <v>44893</v>
      </c>
    </row>
    <row r="1291" spans="1:124" s="43" customFormat="1" x14ac:dyDescent="0.45">
      <c r="A1291" s="29"/>
      <c r="B1291" s="28" t="s">
        <v>59</v>
      </c>
      <c r="C1291" s="29" t="s">
        <v>2499</v>
      </c>
      <c r="D1291" s="28" t="s">
        <v>61</v>
      </c>
      <c r="E1291" s="28" t="s">
        <v>2869</v>
      </c>
      <c r="F1291" s="28" t="s">
        <v>2870</v>
      </c>
      <c r="G1291" s="29"/>
      <c r="H1291" s="30" t="str">
        <f t="shared" si="252"/>
        <v>GUP-CC02-P1UZJ-170412</v>
      </c>
      <c r="I1291" s="30" t="s">
        <v>2871</v>
      </c>
      <c r="J1291" s="29" t="s">
        <v>65</v>
      </c>
      <c r="K1291" s="31">
        <v>45223</v>
      </c>
      <c r="L1291" s="31">
        <v>45313</v>
      </c>
      <c r="M1291" s="28" t="s">
        <v>2487</v>
      </c>
      <c r="N1291" s="29" t="s">
        <v>2488</v>
      </c>
      <c r="O1291" s="29" t="s">
        <v>52</v>
      </c>
      <c r="P1291" s="28"/>
      <c r="Q1291" s="29"/>
      <c r="R1291" s="29"/>
      <c r="S1291" s="29"/>
      <c r="T1291" s="29" t="s">
        <v>67</v>
      </c>
      <c r="U1291" s="33" t="s">
        <v>2112</v>
      </c>
      <c r="V1291" s="34" t="s">
        <v>2489</v>
      </c>
      <c r="W1291" s="34">
        <v>3</v>
      </c>
      <c r="X1291" s="162">
        <v>45838</v>
      </c>
      <c r="Y1291" s="162">
        <v>45840</v>
      </c>
      <c r="Z1291" s="30"/>
      <c r="AA1291" s="119" t="str" cm="1">
        <f t="array" ref="AA1291">IF(AB1291="","",INDEX(AG1291:DR1291,_xlfn.XMATCH(AB1291,AG1291:DR1291)-1))</f>
        <v>DE-GUP-DT-E-25-036</v>
      </c>
      <c r="AB1291" s="120">
        <f t="shared" ref="AB1291:AB1353" si="259">IF(AH1291="", "",MAX(AH1291,AN1291,AT1291,AZ1291,BF1291,BL1291,BR1291,BX1291,CD1291,CJ1291,CP1291,CV1291,DB1291,DH1291,DN1291))</f>
        <v>45736</v>
      </c>
      <c r="AC1291" s="119" cm="1">
        <f t="array" ref="AC1291">IF(AB1291="","",INDEX(AG1291:DR1291,_xlfn.XMATCH(AB1291,AG1291:DR1291)+1))</f>
        <v>4</v>
      </c>
      <c r="AD1291" s="119" t="str" cm="1">
        <f t="array" ref="AD1291">IF(AE1291="","",INDEX(AG1291:DR1291,_xlfn.XMATCH(AE1291,AG1291:DR1291)-1))</f>
        <v>CRS-GUP-DHI-DT-25-048</v>
      </c>
      <c r="AE1291" s="120">
        <f t="shared" ref="AE1291:AE1353" si="260">IF(AK1291="", "",MAX(AK1291,AQ1291,AW1291,BC1291,BI1291,BO1291,BU1291,CA1291,CG1291,CM1291,CS1291,CY1291,DE1291,DK1291,DQ1291))</f>
        <v>45735</v>
      </c>
      <c r="AF1291" s="119" t="str" cm="1">
        <f t="array" ref="AF1291">IF(AE1291="","",INDEX(AG1291:DR1291,_xlfn.XMATCH(AE1291,AG1291:DR1291)+1))</f>
        <v>AA</v>
      </c>
      <c r="AG1291" s="43" t="s">
        <v>6886</v>
      </c>
      <c r="AH1291" s="117">
        <v>45002</v>
      </c>
      <c r="AI1291" s="199" t="s">
        <v>90</v>
      </c>
      <c r="AJ1291" s="43" t="s">
        <v>7086</v>
      </c>
      <c r="AK1291" s="117">
        <v>45020</v>
      </c>
      <c r="AL1291" s="43" t="s">
        <v>92</v>
      </c>
      <c r="AM1291" s="43" t="s">
        <v>7416</v>
      </c>
      <c r="AN1291" s="117">
        <v>45055</v>
      </c>
      <c r="AO1291" s="43" t="s">
        <v>52</v>
      </c>
      <c r="AP1291" s="43" t="s">
        <v>7417</v>
      </c>
      <c r="AQ1291" s="117">
        <v>45063</v>
      </c>
      <c r="AR1291" s="43" t="s">
        <v>92</v>
      </c>
      <c r="AS1291" s="43" t="s">
        <v>7482</v>
      </c>
      <c r="AT1291" s="117">
        <v>45077</v>
      </c>
      <c r="AU1291" s="43" t="s">
        <v>337</v>
      </c>
      <c r="AV1291" s="43" t="s">
        <v>7553</v>
      </c>
      <c r="AW1291" s="117">
        <v>45092</v>
      </c>
      <c r="AX1291" s="43" t="s">
        <v>92</v>
      </c>
      <c r="AY1291" s="43" t="s">
        <v>7562</v>
      </c>
      <c r="AZ1291" s="117">
        <v>45093</v>
      </c>
      <c r="BA1291" s="43" t="s">
        <v>82</v>
      </c>
      <c r="BB1291" s="43" t="s">
        <v>7587</v>
      </c>
      <c r="BC1291" s="117">
        <v>45099</v>
      </c>
      <c r="BD1291" s="43" t="s">
        <v>92</v>
      </c>
      <c r="BE1291" s="43" t="s">
        <v>7592</v>
      </c>
      <c r="BF1291" s="117">
        <v>45104</v>
      </c>
      <c r="BG1291" s="43" t="s">
        <v>418</v>
      </c>
      <c r="BH1291" s="43" t="s">
        <v>7659</v>
      </c>
      <c r="BI1291" s="117">
        <v>45111</v>
      </c>
      <c r="BJ1291" s="43" t="s">
        <v>92</v>
      </c>
      <c r="BK1291" s="43" t="s">
        <v>7752</v>
      </c>
      <c r="BL1291" s="117">
        <v>45132</v>
      </c>
      <c r="BM1291" s="43" t="s">
        <v>421</v>
      </c>
      <c r="BN1291" s="43" t="s">
        <v>7766</v>
      </c>
      <c r="BO1291" s="117">
        <v>45134</v>
      </c>
      <c r="BP1291" s="43" t="s">
        <v>92</v>
      </c>
      <c r="BQ1291" s="43" t="s">
        <v>7800</v>
      </c>
      <c r="BR1291" s="117">
        <v>45149</v>
      </c>
      <c r="BS1291" s="43" t="s">
        <v>54</v>
      </c>
      <c r="BT1291" s="43" t="s">
        <v>7894</v>
      </c>
      <c r="BU1291" s="117">
        <v>45182</v>
      </c>
      <c r="BV1291" s="43" t="s">
        <v>113</v>
      </c>
      <c r="BW1291" s="43" t="s">
        <v>8024</v>
      </c>
      <c r="BX1291" s="117">
        <v>45240</v>
      </c>
      <c r="BY1291" s="43" t="s">
        <v>3089</v>
      </c>
      <c r="BZ1291" s="43" t="s">
        <v>8105</v>
      </c>
      <c r="CA1291" s="117">
        <v>45261</v>
      </c>
      <c r="CB1291" s="43" t="s">
        <v>113</v>
      </c>
      <c r="CC1291" s="43" t="s">
        <v>8135</v>
      </c>
      <c r="CD1291" s="117">
        <v>45279</v>
      </c>
      <c r="CE1291" s="43" t="s">
        <v>340</v>
      </c>
      <c r="CF1291" s="43" t="s">
        <v>8186</v>
      </c>
      <c r="CG1291" s="117">
        <v>45314</v>
      </c>
      <c r="CH1291" s="43" t="s">
        <v>113</v>
      </c>
      <c r="CI1291" s="43" t="s">
        <v>8310</v>
      </c>
      <c r="CJ1291" s="117">
        <v>45377</v>
      </c>
      <c r="CK1291" s="43" t="s">
        <v>115</v>
      </c>
      <c r="CL1291" s="43" t="s">
        <v>8347</v>
      </c>
      <c r="CM1291" s="117">
        <v>45397</v>
      </c>
      <c r="CN1291" s="43" t="s">
        <v>113</v>
      </c>
      <c r="CO1291" s="43" t="s">
        <v>8462</v>
      </c>
      <c r="CP1291" s="117">
        <v>45476</v>
      </c>
      <c r="CQ1291" s="43" t="s">
        <v>5597</v>
      </c>
      <c r="CR1291" s="43" t="s">
        <v>8519</v>
      </c>
      <c r="CS1291" s="117">
        <v>45520</v>
      </c>
      <c r="CT1291" s="43" t="s">
        <v>113</v>
      </c>
      <c r="CU1291" s="43" t="s">
        <v>8565</v>
      </c>
      <c r="CV1291" s="117">
        <v>45541</v>
      </c>
      <c r="CW1291" s="43" t="s">
        <v>6918</v>
      </c>
      <c r="CX1291" s="43" t="s">
        <v>8786</v>
      </c>
      <c r="CY1291" s="117">
        <v>45735</v>
      </c>
      <c r="CZ1291" s="43" t="s">
        <v>8778</v>
      </c>
      <c r="DA1291" s="43" t="s">
        <v>8797</v>
      </c>
      <c r="DB1291" s="117">
        <v>45736</v>
      </c>
      <c r="DC1291" s="43">
        <v>4</v>
      </c>
      <c r="DH1291" s="117"/>
      <c r="DN1291" s="117"/>
      <c r="DS1291" s="31" cm="1">
        <f t="array" ref="DS1291">_xlfn.TAKE(_xlfn.CHOOSECOLS(_xlfn.WRAPROWS($AG1291:$DR1291,6),2),1)</f>
        <v>45002</v>
      </c>
      <c r="DT1291" s="31" cm="1">
        <f t="array" ref="DT1291">_xlfn.TAKE(_xlfn._xlws.FILTER(_xlfn.CHOOSECOLS(_xlfn.WRAPROWS($AG1291:$DR1291,6),2),
(_xlfn.CHOOSECOLS(_xlfn.WRAPROWS($AG1291:$DR1291,6),3) = "0") +
(_xlfn.CHOOSECOLS(_xlfn.WRAPROWS($AG1291:$DR1291,6),3) = 0) +
(_xlfn.CHOOSECOLS(_xlfn.WRAPROWS($AG1291:$DR1291,6),3) = "0(CP)")),1)</f>
        <v>45279</v>
      </c>
    </row>
    <row r="1292" spans="1:124" s="43" customFormat="1" ht="19" x14ac:dyDescent="0.45">
      <c r="A1292" s="29"/>
      <c r="B1292" s="28" t="s">
        <v>59</v>
      </c>
      <c r="C1292" s="29" t="s">
        <v>2517</v>
      </c>
      <c r="D1292" s="28" t="s">
        <v>61</v>
      </c>
      <c r="E1292" s="28" t="s">
        <v>2869</v>
      </c>
      <c r="F1292" s="28" t="s">
        <v>2872</v>
      </c>
      <c r="G1292" s="29"/>
      <c r="H1292" s="30" t="str">
        <f t="shared" si="252"/>
        <v>GUP-CC04-P1UZJ-170414</v>
      </c>
      <c r="I1292" s="30" t="s">
        <v>2873</v>
      </c>
      <c r="J1292" s="29" t="s">
        <v>542</v>
      </c>
      <c r="K1292" s="31">
        <v>45223</v>
      </c>
      <c r="L1292" s="31"/>
      <c r="M1292" s="28" t="s">
        <v>2487</v>
      </c>
      <c r="N1292" s="29" t="s">
        <v>2488</v>
      </c>
      <c r="O1292" s="29" t="s">
        <v>52</v>
      </c>
      <c r="P1292" s="28"/>
      <c r="Q1292" s="29"/>
      <c r="R1292" s="29"/>
      <c r="S1292" s="29"/>
      <c r="T1292" s="29" t="s">
        <v>67</v>
      </c>
      <c r="U1292" s="33" t="s">
        <v>2112</v>
      </c>
      <c r="V1292" s="34" t="s">
        <v>2489</v>
      </c>
      <c r="W1292" s="34">
        <v>3</v>
      </c>
      <c r="X1292" s="162">
        <v>45838</v>
      </c>
      <c r="Y1292" s="162">
        <v>45840</v>
      </c>
      <c r="Z1292" s="30"/>
      <c r="AA1292" s="119" t="str" cm="1">
        <f t="array" ref="AA1292">IF(AB1292="","",INDEX(AG1292:DR1292,_xlfn.XMATCH(AB1292,AG1292:DR1292)-1))</f>
        <v>DE-GUP-DT-E-24-175</v>
      </c>
      <c r="AB1292" s="120">
        <f t="shared" si="259"/>
        <v>45476</v>
      </c>
      <c r="AC1292" s="119" cm="1">
        <f t="array" ref="AC1292">IF(AB1292="","",INDEX(AG1292:DR1292,_xlfn.XMATCH(AB1292,AG1292:DR1292)+1))</f>
        <v>10</v>
      </c>
      <c r="AD1292" s="119" t="str" cm="1">
        <f t="array" ref="AD1292">IF(AE1292="","",INDEX(AG1292:DR1292,_xlfn.XMATCH(AE1292,AG1292:DR1292)-1))</f>
        <v>CRS-GUP-DHI-DT-24-067</v>
      </c>
      <c r="AE1292" s="120">
        <f t="shared" si="260"/>
        <v>45520</v>
      </c>
      <c r="AF1292" s="119" t="str" cm="1">
        <f t="array" ref="AF1292">IF(AE1292="","",INDEX(AG1292:DR1292,_xlfn.XMATCH(AE1292,AG1292:DR1292)+1))</f>
        <v>NC</v>
      </c>
      <c r="AG1292" s="43" t="s">
        <v>6886</v>
      </c>
      <c r="AH1292" s="117">
        <v>45002</v>
      </c>
      <c r="AI1292" s="199">
        <v>0</v>
      </c>
      <c r="AJ1292" s="43" t="s">
        <v>7086</v>
      </c>
      <c r="AK1292" s="117">
        <v>45020</v>
      </c>
      <c r="AL1292" s="43" t="s">
        <v>92</v>
      </c>
      <c r="AM1292" s="43" t="s">
        <v>7416</v>
      </c>
      <c r="AN1292" s="117">
        <v>45055</v>
      </c>
      <c r="AO1292" s="43">
        <v>1</v>
      </c>
      <c r="AP1292" s="43" t="s">
        <v>7417</v>
      </c>
      <c r="AQ1292" s="117">
        <v>45063</v>
      </c>
      <c r="AR1292" s="43" t="s">
        <v>92</v>
      </c>
      <c r="AS1292" s="123" t="s">
        <v>7481</v>
      </c>
      <c r="AT1292" s="117">
        <v>45077</v>
      </c>
      <c r="AU1292" s="43">
        <v>2</v>
      </c>
      <c r="AV1292" s="43" t="s">
        <v>7553</v>
      </c>
      <c r="AW1292" s="117">
        <v>45092</v>
      </c>
      <c r="AX1292" s="43" t="s">
        <v>92</v>
      </c>
      <c r="AY1292" s="43" t="s">
        <v>7562</v>
      </c>
      <c r="AZ1292" s="117">
        <v>45093</v>
      </c>
      <c r="BA1292" s="43">
        <v>3</v>
      </c>
      <c r="BB1292" s="43" t="s">
        <v>7587</v>
      </c>
      <c r="BC1292" s="117">
        <v>45099</v>
      </c>
      <c r="BD1292" s="43" t="s">
        <v>92</v>
      </c>
      <c r="BE1292" s="43" t="s">
        <v>7592</v>
      </c>
      <c r="BF1292" s="117">
        <v>45104</v>
      </c>
      <c r="BG1292" s="43">
        <v>4</v>
      </c>
      <c r="BH1292" s="43" t="s">
        <v>7659</v>
      </c>
      <c r="BI1292" s="117">
        <v>45111</v>
      </c>
      <c r="BJ1292" s="43" t="s">
        <v>92</v>
      </c>
      <c r="BK1292" s="43" t="s">
        <v>7752</v>
      </c>
      <c r="BL1292" s="117">
        <v>45132</v>
      </c>
      <c r="BM1292" s="43">
        <v>5</v>
      </c>
      <c r="BN1292" s="43" t="s">
        <v>7766</v>
      </c>
      <c r="BO1292" s="117">
        <v>45134</v>
      </c>
      <c r="BP1292" s="43" t="s">
        <v>92</v>
      </c>
      <c r="BQ1292" s="43" t="s">
        <v>7800</v>
      </c>
      <c r="BR1292" s="117">
        <v>45149</v>
      </c>
      <c r="BS1292" s="43">
        <v>6</v>
      </c>
      <c r="BT1292" s="43" t="s">
        <v>7894</v>
      </c>
      <c r="BU1292" s="117">
        <v>45182</v>
      </c>
      <c r="BV1292" s="43" t="s">
        <v>92</v>
      </c>
      <c r="BW1292" s="43" t="s">
        <v>8024</v>
      </c>
      <c r="BX1292" s="117">
        <v>45240</v>
      </c>
      <c r="BY1292" s="43">
        <v>7</v>
      </c>
      <c r="BZ1292" s="43" t="s">
        <v>8105</v>
      </c>
      <c r="CA1292" s="117">
        <v>45261</v>
      </c>
      <c r="CB1292" s="43" t="s">
        <v>92</v>
      </c>
      <c r="CC1292" s="43" t="s">
        <v>8135</v>
      </c>
      <c r="CD1292" s="117">
        <v>45279</v>
      </c>
      <c r="CE1292" s="43">
        <v>8</v>
      </c>
      <c r="CF1292" s="43" t="s">
        <v>8186</v>
      </c>
      <c r="CG1292" s="117">
        <v>45314</v>
      </c>
      <c r="CH1292" s="43" t="s">
        <v>113</v>
      </c>
      <c r="CI1292" s="43" t="s">
        <v>8310</v>
      </c>
      <c r="CJ1292" s="117">
        <v>45377</v>
      </c>
      <c r="CK1292" s="43">
        <v>9</v>
      </c>
      <c r="CL1292" s="43" t="s">
        <v>8347</v>
      </c>
      <c r="CM1292" s="117">
        <v>45397</v>
      </c>
      <c r="CN1292" s="43" t="s">
        <v>113</v>
      </c>
      <c r="CO1292" s="43" t="s">
        <v>8462</v>
      </c>
      <c r="CP1292" s="117">
        <v>45476</v>
      </c>
      <c r="CQ1292" s="43">
        <v>10</v>
      </c>
      <c r="CR1292" s="43" t="s">
        <v>8519</v>
      </c>
      <c r="CS1292" s="117">
        <v>45520</v>
      </c>
      <c r="CT1292" s="43" t="s">
        <v>73</v>
      </c>
      <c r="CV1292" s="117"/>
      <c r="DB1292" s="117"/>
      <c r="DH1292" s="117"/>
      <c r="DN1292" s="117"/>
      <c r="DS1292" s="31" cm="1">
        <f t="array" ref="DS1292">_xlfn.TAKE(_xlfn.CHOOSECOLS(_xlfn.WRAPROWS($AG1292:$DR1292,6),2),1)</f>
        <v>45002</v>
      </c>
      <c r="DT1292" s="31" cm="1">
        <f t="array" ref="DT1292">_xlfn.TAKE(_xlfn._xlws.FILTER(_xlfn.CHOOSECOLS(_xlfn.WRAPROWS($AG1292:$DR1292,6),2),
(_xlfn.CHOOSECOLS(_xlfn.WRAPROWS($AG1292:$DR1292,6),3) = "0") +
(_xlfn.CHOOSECOLS(_xlfn.WRAPROWS($AG1292:$DR1292,6),3) = 0) +
(_xlfn.CHOOSECOLS(_xlfn.WRAPROWS($AG1292:$DR1292,6),3) = "0(CP)")),1)</f>
        <v>45002</v>
      </c>
    </row>
    <row r="1293" spans="1:124" s="43" customFormat="1" x14ac:dyDescent="0.45">
      <c r="A1293" s="29"/>
      <c r="B1293" s="28" t="s">
        <v>59</v>
      </c>
      <c r="C1293" s="29" t="s">
        <v>1100</v>
      </c>
      <c r="D1293" s="28" t="s">
        <v>61</v>
      </c>
      <c r="E1293" s="28" t="s">
        <v>2874</v>
      </c>
      <c r="F1293" s="28" t="s">
        <v>2875</v>
      </c>
      <c r="G1293" s="29"/>
      <c r="H1293" s="30" t="str">
        <f t="shared" si="252"/>
        <v>GUP-CC07-P1UZT-170420</v>
      </c>
      <c r="I1293" s="30" t="s">
        <v>2876</v>
      </c>
      <c r="J1293" s="29" t="s">
        <v>65</v>
      </c>
      <c r="K1293" s="31">
        <v>44781</v>
      </c>
      <c r="L1293" s="31">
        <v>44856</v>
      </c>
      <c r="M1293" s="28" t="s">
        <v>2487</v>
      </c>
      <c r="N1293" s="29" t="s">
        <v>2488</v>
      </c>
      <c r="O1293" s="29" t="s">
        <v>52</v>
      </c>
      <c r="P1293" s="28"/>
      <c r="Q1293" s="29"/>
      <c r="R1293" s="29"/>
      <c r="S1293" s="29"/>
      <c r="T1293" s="29" t="s">
        <v>67</v>
      </c>
      <c r="U1293" s="33" t="s">
        <v>2877</v>
      </c>
      <c r="V1293" s="34" t="s">
        <v>2489</v>
      </c>
      <c r="W1293" s="34">
        <v>2</v>
      </c>
      <c r="X1293" s="162">
        <v>45838</v>
      </c>
      <c r="Y1293" s="162">
        <v>45840</v>
      </c>
      <c r="Z1293" s="30"/>
      <c r="AA1293" s="119" t="str" cm="1">
        <f t="array" ref="AA1293">IF(AB1293="","",INDEX(AG1293:DR1293,_xlfn.XMATCH(AB1293,AG1293:DR1293)-1))</f>
        <v>DE-GUP-DT-E-23-556</v>
      </c>
      <c r="AB1293" s="120">
        <f t="shared" si="259"/>
        <v>45062</v>
      </c>
      <c r="AC1293" s="119" cm="1">
        <f t="array" ref="AC1293">IF(AB1293="","",INDEX(AG1293:DR1293,_xlfn.XMATCH(AB1293,AG1293:DR1293)+1))</f>
        <v>2</v>
      </c>
      <c r="AD1293" s="119" t="str" cm="1">
        <f t="array" ref="AD1293">IF(AE1293="","",INDEX(AG1293:DR1293,_xlfn.XMATCH(AE1293,AG1293:DR1293)-1))</f>
        <v>CRS-GUP-DHI-DT-23-1601</v>
      </c>
      <c r="AE1293" s="120">
        <f t="shared" si="260"/>
        <v>44985</v>
      </c>
      <c r="AF1293" s="119" t="str" cm="1">
        <f t="array" ref="AF1293">IF(AE1293="","",INDEX(AG1293:DR1293,_xlfn.XMATCH(AE1293,AG1293:DR1293)+1))</f>
        <v>AA</v>
      </c>
      <c r="AG1293" s="43" t="s">
        <v>1011</v>
      </c>
      <c r="AH1293" s="117">
        <v>44578</v>
      </c>
      <c r="AI1293" s="199" t="s">
        <v>106</v>
      </c>
      <c r="AJ1293" s="43" t="s">
        <v>2878</v>
      </c>
      <c r="AK1293" s="117">
        <v>44596</v>
      </c>
      <c r="AL1293" s="43" t="s">
        <v>136</v>
      </c>
      <c r="AM1293" s="43" t="s">
        <v>2879</v>
      </c>
      <c r="AN1293" s="117">
        <v>44749</v>
      </c>
      <c r="AO1293" s="43" t="s">
        <v>52</v>
      </c>
      <c r="AP1293" s="43" t="s">
        <v>2880</v>
      </c>
      <c r="AQ1293" s="117">
        <v>44775</v>
      </c>
      <c r="AR1293" s="43" t="s">
        <v>113</v>
      </c>
      <c r="AS1293" s="43" t="s">
        <v>2881</v>
      </c>
      <c r="AT1293" s="117">
        <v>44804</v>
      </c>
      <c r="AU1293" s="43" t="s">
        <v>340</v>
      </c>
      <c r="AV1293" s="43" t="s">
        <v>2882</v>
      </c>
      <c r="AW1293" s="117">
        <v>44830</v>
      </c>
      <c r="AX1293" s="43" t="s">
        <v>113</v>
      </c>
      <c r="AY1293" s="43" t="s">
        <v>6509</v>
      </c>
      <c r="AZ1293" s="117">
        <v>44973</v>
      </c>
      <c r="BA1293" s="43" t="s">
        <v>115</v>
      </c>
      <c r="BB1293" s="43" t="s">
        <v>6678</v>
      </c>
      <c r="BC1293" s="117">
        <v>44985</v>
      </c>
      <c r="BD1293" s="43" t="s">
        <v>84</v>
      </c>
      <c r="BE1293" s="43" t="s">
        <v>7423</v>
      </c>
      <c r="BF1293" s="117">
        <v>45062</v>
      </c>
      <c r="BG1293" s="43">
        <v>2</v>
      </c>
      <c r="BI1293" s="117"/>
      <c r="BL1293" s="117"/>
      <c r="BR1293" s="117"/>
      <c r="BX1293" s="117"/>
      <c r="CD1293" s="117"/>
      <c r="CJ1293" s="117"/>
      <c r="CP1293" s="117"/>
      <c r="CV1293" s="117"/>
      <c r="DB1293" s="117"/>
      <c r="DH1293" s="117"/>
      <c r="DN1293" s="117"/>
      <c r="DS1293" s="31" cm="1">
        <f t="array" ref="DS1293">_xlfn.TAKE(_xlfn.CHOOSECOLS(_xlfn.WRAPROWS($AG1293:$DR1293,6),2),1)</f>
        <v>44578</v>
      </c>
      <c r="DT1293" s="31" cm="1">
        <f t="array" ref="DT1293">_xlfn.TAKE(_xlfn._xlws.FILTER(_xlfn.CHOOSECOLS(_xlfn.WRAPROWS($AG1293:$DR1293,6),2),
(_xlfn.CHOOSECOLS(_xlfn.WRAPROWS($AG1293:$DR1293,6),3) = "0") +
(_xlfn.CHOOSECOLS(_xlfn.WRAPROWS($AG1293:$DR1293,6),3) = 0) +
(_xlfn.CHOOSECOLS(_xlfn.WRAPROWS($AG1293:$DR1293,6),3) = "0(CP)")),1)</f>
        <v>44804</v>
      </c>
    </row>
    <row r="1294" spans="1:124" s="43" customFormat="1" x14ac:dyDescent="0.45">
      <c r="A1294" s="29"/>
      <c r="B1294" s="28" t="s">
        <v>59</v>
      </c>
      <c r="C1294" s="29" t="s">
        <v>2484</v>
      </c>
      <c r="D1294" s="28" t="s">
        <v>61</v>
      </c>
      <c r="E1294" s="28" t="s">
        <v>2874</v>
      </c>
      <c r="F1294" s="28" t="s">
        <v>2883</v>
      </c>
      <c r="G1294" s="29"/>
      <c r="H1294" s="30" t="str">
        <f t="shared" si="252"/>
        <v>GUP-UH00-P1UZT-170422</v>
      </c>
      <c r="I1294" s="30" t="s">
        <v>2884</v>
      </c>
      <c r="J1294" s="29" t="s">
        <v>65</v>
      </c>
      <c r="K1294" s="31">
        <v>44781</v>
      </c>
      <c r="L1294" s="31">
        <v>44856</v>
      </c>
      <c r="M1294" s="28" t="s">
        <v>2487</v>
      </c>
      <c r="N1294" s="29" t="s">
        <v>2488</v>
      </c>
      <c r="O1294" s="29" t="s">
        <v>52</v>
      </c>
      <c r="P1294" s="28"/>
      <c r="Q1294" s="29"/>
      <c r="R1294" s="29"/>
      <c r="S1294" s="29"/>
      <c r="T1294" s="29" t="s">
        <v>67</v>
      </c>
      <c r="U1294" s="33" t="s">
        <v>2877</v>
      </c>
      <c r="V1294" s="34" t="s">
        <v>2489</v>
      </c>
      <c r="W1294" s="34">
        <v>3</v>
      </c>
      <c r="X1294" s="162">
        <v>45838</v>
      </c>
      <c r="Y1294" s="162">
        <v>45840</v>
      </c>
      <c r="Z1294" s="30"/>
      <c r="AA1294" s="119" t="str" cm="1">
        <f t="array" ref="AA1294">IF(AB1294="","",INDEX(AG1294:DR1294,_xlfn.XMATCH(AB1294,AG1294:DR1294)-1))</f>
        <v>DE-GUP-DT-E-23-848</v>
      </c>
      <c r="AB1294" s="120">
        <f t="shared" si="259"/>
        <v>45211</v>
      </c>
      <c r="AC1294" s="119" cm="1">
        <f t="array" ref="AC1294">IF(AB1294="","",INDEX(AG1294:DR1294,_xlfn.XMATCH(AB1294,AG1294:DR1294)+1))</f>
        <v>3</v>
      </c>
      <c r="AD1294" s="119" t="str" cm="1">
        <f t="array" ref="AD1294">IF(AE1294="","",INDEX(AG1294:DR1294,_xlfn.XMATCH(AE1294,AG1294:DR1294)-1))</f>
        <v>자체 CRS 개정 후 제출</v>
      </c>
      <c r="AE1294" s="120">
        <f t="shared" si="260"/>
        <v>45210</v>
      </c>
      <c r="AF1294" s="119" t="str" cm="1">
        <f t="array" ref="AF1294">IF(AE1294="","",INDEX(AG1294:DR1294,_xlfn.XMATCH(AE1294,AG1294:DR1294)+1))</f>
        <v>N/A</v>
      </c>
      <c r="AG1294" s="43" t="s">
        <v>1011</v>
      </c>
      <c r="AH1294" s="117">
        <v>44578</v>
      </c>
      <c r="AI1294" s="199" t="s">
        <v>106</v>
      </c>
      <c r="AJ1294" s="43" t="s">
        <v>2878</v>
      </c>
      <c r="AK1294" s="117">
        <v>44596</v>
      </c>
      <c r="AL1294" s="43" t="s">
        <v>136</v>
      </c>
      <c r="AM1294" s="43" t="s">
        <v>2879</v>
      </c>
      <c r="AN1294" s="117">
        <v>44749</v>
      </c>
      <c r="AO1294" s="43" t="s">
        <v>52</v>
      </c>
      <c r="AP1294" s="43" t="s">
        <v>2880</v>
      </c>
      <c r="AQ1294" s="117">
        <v>44775</v>
      </c>
      <c r="AR1294" s="43" t="s">
        <v>113</v>
      </c>
      <c r="AS1294" s="43" t="s">
        <v>2881</v>
      </c>
      <c r="AT1294" s="117">
        <v>44804</v>
      </c>
      <c r="AU1294" s="43" t="s">
        <v>340</v>
      </c>
      <c r="AV1294" s="43" t="s">
        <v>2882</v>
      </c>
      <c r="AW1294" s="117">
        <v>44830</v>
      </c>
      <c r="AX1294" s="43" t="s">
        <v>113</v>
      </c>
      <c r="AY1294" s="43" t="s">
        <v>6509</v>
      </c>
      <c r="AZ1294" s="117">
        <v>44973</v>
      </c>
      <c r="BA1294" s="43" t="s">
        <v>115</v>
      </c>
      <c r="BB1294" s="43" t="s">
        <v>6678</v>
      </c>
      <c r="BC1294" s="117">
        <v>44985</v>
      </c>
      <c r="BD1294" s="43" t="s">
        <v>84</v>
      </c>
      <c r="BE1294" s="43" t="s">
        <v>7423</v>
      </c>
      <c r="BF1294" s="117">
        <v>45062</v>
      </c>
      <c r="BG1294" s="43">
        <v>2</v>
      </c>
      <c r="BH1294" s="43" t="s">
        <v>7690</v>
      </c>
      <c r="BI1294" s="117">
        <v>45210</v>
      </c>
      <c r="BJ1294" s="43" t="s">
        <v>456</v>
      </c>
      <c r="BK1294" s="43" t="s">
        <v>7949</v>
      </c>
      <c r="BL1294" s="117">
        <v>45211</v>
      </c>
      <c r="BM1294" s="43">
        <v>3</v>
      </c>
      <c r="BR1294" s="117"/>
      <c r="BX1294" s="117"/>
      <c r="CD1294" s="117"/>
      <c r="CJ1294" s="117"/>
      <c r="CP1294" s="117"/>
      <c r="CV1294" s="117"/>
      <c r="DB1294" s="117"/>
      <c r="DH1294" s="117"/>
      <c r="DN1294" s="117"/>
      <c r="DS1294" s="31" cm="1">
        <f t="array" ref="DS1294">_xlfn.TAKE(_xlfn.CHOOSECOLS(_xlfn.WRAPROWS($AG1294:$DR1294,6),2),1)</f>
        <v>44578</v>
      </c>
      <c r="DT1294" s="31" cm="1">
        <f t="array" ref="DT1294">_xlfn.TAKE(_xlfn._xlws.FILTER(_xlfn.CHOOSECOLS(_xlfn.WRAPROWS($AG1294:$DR1294,6),2),
(_xlfn.CHOOSECOLS(_xlfn.WRAPROWS($AG1294:$DR1294,6),3) = "0") +
(_xlfn.CHOOSECOLS(_xlfn.WRAPROWS($AG1294:$DR1294,6),3) = 0) +
(_xlfn.CHOOSECOLS(_xlfn.WRAPROWS($AG1294:$DR1294,6),3) = "0(CP)")),1)</f>
        <v>44804</v>
      </c>
    </row>
    <row r="1295" spans="1:124" s="43" customFormat="1" x14ac:dyDescent="0.45">
      <c r="A1295" s="29"/>
      <c r="B1295" s="28" t="s">
        <v>59</v>
      </c>
      <c r="C1295" s="29" t="s">
        <v>2499</v>
      </c>
      <c r="D1295" s="28" t="s">
        <v>61</v>
      </c>
      <c r="E1295" s="28" t="s">
        <v>2874</v>
      </c>
      <c r="F1295" s="28" t="s">
        <v>2885</v>
      </c>
      <c r="G1295" s="29"/>
      <c r="H1295" s="30" t="str">
        <f t="shared" si="252"/>
        <v>GUP-CC02-P1UZT-170424</v>
      </c>
      <c r="I1295" s="30" t="s">
        <v>2886</v>
      </c>
      <c r="J1295" s="29" t="s">
        <v>65</v>
      </c>
      <c r="K1295" s="31">
        <v>44781</v>
      </c>
      <c r="L1295" s="31">
        <v>44856</v>
      </c>
      <c r="M1295" s="28" t="s">
        <v>2487</v>
      </c>
      <c r="N1295" s="29" t="s">
        <v>2488</v>
      </c>
      <c r="O1295" s="29" t="s">
        <v>52</v>
      </c>
      <c r="P1295" s="28"/>
      <c r="Q1295" s="29"/>
      <c r="R1295" s="29"/>
      <c r="S1295" s="29"/>
      <c r="T1295" s="29" t="s">
        <v>67</v>
      </c>
      <c r="U1295" s="33" t="s">
        <v>2877</v>
      </c>
      <c r="V1295" s="34" t="s">
        <v>2489</v>
      </c>
      <c r="W1295" s="34">
        <v>3</v>
      </c>
      <c r="X1295" s="162">
        <v>45838</v>
      </c>
      <c r="Y1295" s="162">
        <v>45840</v>
      </c>
      <c r="Z1295" s="30"/>
      <c r="AA1295" s="119" t="str" cm="1">
        <f t="array" ref="AA1295">IF(AB1295="","",INDEX(AG1295:DR1295,_xlfn.XMATCH(AB1295,AG1295:DR1295)-1))</f>
        <v>DE-GUP-DT-E-23-848</v>
      </c>
      <c r="AB1295" s="120">
        <f t="shared" si="259"/>
        <v>45211</v>
      </c>
      <c r="AC1295" s="119" cm="1">
        <f t="array" ref="AC1295">IF(AB1295="","",INDEX(AG1295:DR1295,_xlfn.XMATCH(AB1295,AG1295:DR1295)+1))</f>
        <v>3</v>
      </c>
      <c r="AD1295" s="119" t="str" cm="1">
        <f t="array" ref="AD1295">IF(AE1295="","",INDEX(AG1295:DR1295,_xlfn.XMATCH(AE1295,AG1295:DR1295)-1))</f>
        <v>자체 CRS 개정 후 제출</v>
      </c>
      <c r="AE1295" s="120">
        <f t="shared" si="260"/>
        <v>45210</v>
      </c>
      <c r="AF1295" s="119" t="str" cm="1">
        <f t="array" ref="AF1295">IF(AE1295="","",INDEX(AG1295:DR1295,_xlfn.XMATCH(AE1295,AG1295:DR1295)+1))</f>
        <v>N/A</v>
      </c>
      <c r="AG1295" s="43" t="s">
        <v>1011</v>
      </c>
      <c r="AH1295" s="117">
        <v>44578</v>
      </c>
      <c r="AI1295" s="199" t="s">
        <v>106</v>
      </c>
      <c r="AJ1295" s="43" t="s">
        <v>2878</v>
      </c>
      <c r="AK1295" s="117">
        <v>44596</v>
      </c>
      <c r="AL1295" s="43" t="s">
        <v>136</v>
      </c>
      <c r="AM1295" s="43" t="s">
        <v>2879</v>
      </c>
      <c r="AN1295" s="117">
        <v>44749</v>
      </c>
      <c r="AO1295" s="43" t="s">
        <v>52</v>
      </c>
      <c r="AP1295" s="43" t="s">
        <v>2880</v>
      </c>
      <c r="AQ1295" s="117">
        <v>44775</v>
      </c>
      <c r="AR1295" s="43" t="s">
        <v>113</v>
      </c>
      <c r="AS1295" s="43" t="s">
        <v>2881</v>
      </c>
      <c r="AT1295" s="117">
        <v>44804</v>
      </c>
      <c r="AU1295" s="43" t="s">
        <v>340</v>
      </c>
      <c r="AV1295" s="43" t="s">
        <v>2882</v>
      </c>
      <c r="AW1295" s="117">
        <v>44830</v>
      </c>
      <c r="AX1295" s="43" t="s">
        <v>113</v>
      </c>
      <c r="AY1295" s="43" t="s">
        <v>6509</v>
      </c>
      <c r="AZ1295" s="117">
        <v>44973</v>
      </c>
      <c r="BA1295" s="43" t="s">
        <v>115</v>
      </c>
      <c r="BB1295" s="43" t="s">
        <v>6678</v>
      </c>
      <c r="BC1295" s="117">
        <v>44985</v>
      </c>
      <c r="BD1295" s="43" t="s">
        <v>84</v>
      </c>
      <c r="BE1295" s="43" t="s">
        <v>7423</v>
      </c>
      <c r="BF1295" s="117">
        <v>45062</v>
      </c>
      <c r="BG1295" s="43">
        <v>2</v>
      </c>
      <c r="BH1295" s="43" t="s">
        <v>7690</v>
      </c>
      <c r="BI1295" s="117">
        <v>45210</v>
      </c>
      <c r="BJ1295" s="43" t="s">
        <v>456</v>
      </c>
      <c r="BK1295" s="43" t="s">
        <v>7949</v>
      </c>
      <c r="BL1295" s="117">
        <v>45211</v>
      </c>
      <c r="BM1295" s="43">
        <v>3</v>
      </c>
      <c r="BR1295" s="117"/>
      <c r="BX1295" s="117"/>
      <c r="CD1295" s="117"/>
      <c r="CJ1295" s="117"/>
      <c r="CP1295" s="117"/>
      <c r="CV1295" s="117"/>
      <c r="DB1295" s="117"/>
      <c r="DH1295" s="117"/>
      <c r="DN1295" s="117"/>
      <c r="DS1295" s="31" cm="1">
        <f t="array" ref="DS1295">_xlfn.TAKE(_xlfn.CHOOSECOLS(_xlfn.WRAPROWS($AG1295:$DR1295,6),2),1)</f>
        <v>44578</v>
      </c>
      <c r="DT1295" s="31" cm="1">
        <f t="array" ref="DT1295">_xlfn.TAKE(_xlfn._xlws.FILTER(_xlfn.CHOOSECOLS(_xlfn.WRAPROWS($AG1295:$DR1295,6),2),
(_xlfn.CHOOSECOLS(_xlfn.WRAPROWS($AG1295:$DR1295,6),3) = "0") +
(_xlfn.CHOOSECOLS(_xlfn.WRAPROWS($AG1295:$DR1295,6),3) = 0) +
(_xlfn.CHOOSECOLS(_xlfn.WRAPROWS($AG1295:$DR1295,6),3) = "0(CP)")),1)</f>
        <v>44804</v>
      </c>
    </row>
    <row r="1296" spans="1:124" s="43" customFormat="1" x14ac:dyDescent="0.45">
      <c r="A1296" s="29"/>
      <c r="B1296" s="28" t="s">
        <v>59</v>
      </c>
      <c r="C1296" s="29" t="s">
        <v>2517</v>
      </c>
      <c r="D1296" s="28" t="s">
        <v>61</v>
      </c>
      <c r="E1296" s="28" t="s">
        <v>2874</v>
      </c>
      <c r="F1296" s="28" t="s">
        <v>2887</v>
      </c>
      <c r="G1296" s="29"/>
      <c r="H1296" s="30" t="str">
        <f t="shared" si="252"/>
        <v>GUP-CC04-P1UZT-170426</v>
      </c>
      <c r="I1296" s="30" t="s">
        <v>2888</v>
      </c>
      <c r="J1296" s="29" t="s">
        <v>542</v>
      </c>
      <c r="K1296" s="31">
        <v>44781</v>
      </c>
      <c r="L1296" s="31"/>
      <c r="M1296" s="28" t="s">
        <v>2487</v>
      </c>
      <c r="N1296" s="29" t="s">
        <v>2488</v>
      </c>
      <c r="O1296" s="29" t="s">
        <v>52</v>
      </c>
      <c r="P1296" s="28"/>
      <c r="Q1296" s="29"/>
      <c r="R1296" s="29"/>
      <c r="S1296" s="29"/>
      <c r="T1296" s="29" t="s">
        <v>67</v>
      </c>
      <c r="U1296" s="33" t="s">
        <v>2877</v>
      </c>
      <c r="V1296" s="34" t="s">
        <v>2489</v>
      </c>
      <c r="W1296" s="34">
        <v>3</v>
      </c>
      <c r="X1296" s="162">
        <v>45838</v>
      </c>
      <c r="Y1296" s="162">
        <v>45840</v>
      </c>
      <c r="Z1296" s="30"/>
      <c r="AA1296" s="119" t="str" cm="1">
        <f t="array" ref="AA1296">IF(AB1296="","",INDEX(AG1296:DR1296,_xlfn.XMATCH(AB1296,AG1296:DR1296)-1))</f>
        <v>DE-GUP-DT-E-23-848</v>
      </c>
      <c r="AB1296" s="120">
        <f t="shared" si="259"/>
        <v>45211</v>
      </c>
      <c r="AC1296" s="119" cm="1">
        <f t="array" ref="AC1296">IF(AB1296="","",INDEX(AG1296:DR1296,_xlfn.XMATCH(AB1296,AG1296:DR1296)+1))</f>
        <v>5</v>
      </c>
      <c r="AD1296" s="119" t="str" cm="1">
        <f t="array" ref="AD1296">IF(AE1296="","",INDEX(AG1296:DR1296,_xlfn.XMATCH(AE1296,AG1296:DR1296)-1))</f>
        <v>자체 CRS 개정 후 제출</v>
      </c>
      <c r="AE1296" s="120">
        <f t="shared" si="260"/>
        <v>45210</v>
      </c>
      <c r="AF1296" s="119" t="str" cm="1">
        <f t="array" ref="AF1296">IF(AE1296="","",INDEX(AG1296:DR1296,_xlfn.XMATCH(AE1296,AG1296:DR1296)+1))</f>
        <v>N/A</v>
      </c>
      <c r="AG1296" s="43" t="s">
        <v>1011</v>
      </c>
      <c r="AH1296" s="117">
        <v>44578</v>
      </c>
      <c r="AI1296" s="199" t="s">
        <v>71</v>
      </c>
      <c r="AJ1296" s="43" t="s">
        <v>2878</v>
      </c>
      <c r="AK1296" s="117">
        <v>44596</v>
      </c>
      <c r="AL1296" s="43" t="s">
        <v>73</v>
      </c>
      <c r="AM1296" s="43" t="s">
        <v>2879</v>
      </c>
      <c r="AN1296" s="117">
        <v>44749</v>
      </c>
      <c r="AO1296" s="43">
        <v>1</v>
      </c>
      <c r="AP1296" s="43" t="s">
        <v>2880</v>
      </c>
      <c r="AQ1296" s="117">
        <v>44775</v>
      </c>
      <c r="AR1296" s="43" t="s">
        <v>73</v>
      </c>
      <c r="AS1296" s="43" t="s">
        <v>2881</v>
      </c>
      <c r="AT1296" s="117">
        <v>44804</v>
      </c>
      <c r="AU1296" s="43">
        <v>2</v>
      </c>
      <c r="AV1296" s="43" t="s">
        <v>2889</v>
      </c>
      <c r="AW1296" s="117">
        <v>44823</v>
      </c>
      <c r="AX1296" s="43" t="s">
        <v>73</v>
      </c>
      <c r="AY1296" s="43" t="s">
        <v>6509</v>
      </c>
      <c r="AZ1296" s="117">
        <v>44973</v>
      </c>
      <c r="BA1296" s="43">
        <v>3</v>
      </c>
      <c r="BB1296" s="43" t="s">
        <v>6678</v>
      </c>
      <c r="BC1296" s="117">
        <v>44985</v>
      </c>
      <c r="BD1296" s="43" t="s">
        <v>73</v>
      </c>
      <c r="BE1296" s="43" t="s">
        <v>7423</v>
      </c>
      <c r="BF1296" s="117">
        <v>45062</v>
      </c>
      <c r="BG1296" s="43">
        <v>4</v>
      </c>
      <c r="BH1296" s="43" t="s">
        <v>7690</v>
      </c>
      <c r="BI1296" s="117">
        <v>45210</v>
      </c>
      <c r="BJ1296" s="43" t="s">
        <v>456</v>
      </c>
      <c r="BK1296" s="43" t="s">
        <v>7949</v>
      </c>
      <c r="BL1296" s="117">
        <v>45211</v>
      </c>
      <c r="BM1296" s="43">
        <v>5</v>
      </c>
      <c r="BR1296" s="117"/>
      <c r="BX1296" s="117"/>
      <c r="CD1296" s="117"/>
      <c r="CJ1296" s="117"/>
      <c r="CP1296" s="117"/>
      <c r="CV1296" s="117"/>
      <c r="DB1296" s="117"/>
      <c r="DH1296" s="117"/>
      <c r="DN1296" s="117"/>
      <c r="DS1296" s="31" cm="1">
        <f t="array" ref="DS1296">_xlfn.TAKE(_xlfn.CHOOSECOLS(_xlfn.WRAPROWS($AG1296:$DR1296,6),2),1)</f>
        <v>44578</v>
      </c>
      <c r="DT1296" s="31" cm="1">
        <f t="array" ref="DT1296">_xlfn.TAKE(_xlfn._xlws.FILTER(_xlfn.CHOOSECOLS(_xlfn.WRAPROWS($AG1296:$DR1296,6),2),
(_xlfn.CHOOSECOLS(_xlfn.WRAPROWS($AG1296:$DR1296,6),3) = "0") +
(_xlfn.CHOOSECOLS(_xlfn.WRAPROWS($AG1296:$DR1296,6),3) = 0) +
(_xlfn.CHOOSECOLS(_xlfn.WRAPROWS($AG1296:$DR1296,6),3) = "0(CP)")),1)</f>
        <v>44578</v>
      </c>
    </row>
    <row r="1297" spans="1:124" s="43" customFormat="1" x14ac:dyDescent="0.45">
      <c r="A1297" s="29"/>
      <c r="B1297" s="28" t="s">
        <v>59</v>
      </c>
      <c r="C1297" s="29" t="s">
        <v>2844</v>
      </c>
      <c r="D1297" s="28" t="s">
        <v>61</v>
      </c>
      <c r="E1297" s="28" t="s">
        <v>2874</v>
      </c>
      <c r="F1297" s="28" t="s">
        <v>2890</v>
      </c>
      <c r="G1297" s="29"/>
      <c r="H1297" s="30" t="str">
        <f t="shared" si="252"/>
        <v>GUP-VH00-P1UZT-170430</v>
      </c>
      <c r="I1297" s="30" t="s">
        <v>2891</v>
      </c>
      <c r="J1297" s="29" t="s">
        <v>542</v>
      </c>
      <c r="K1297" s="31">
        <v>44781</v>
      </c>
      <c r="L1297" s="31"/>
      <c r="M1297" s="28" t="s">
        <v>2487</v>
      </c>
      <c r="N1297" s="29" t="s">
        <v>2488</v>
      </c>
      <c r="O1297" s="29" t="s">
        <v>52</v>
      </c>
      <c r="P1297" s="28"/>
      <c r="Q1297" s="29"/>
      <c r="R1297" s="29"/>
      <c r="S1297" s="29"/>
      <c r="T1297" s="29" t="s">
        <v>67</v>
      </c>
      <c r="U1297" s="33" t="s">
        <v>2877</v>
      </c>
      <c r="V1297" s="34" t="s">
        <v>2489</v>
      </c>
      <c r="W1297" s="34">
        <v>3</v>
      </c>
      <c r="X1297" s="162">
        <v>45838</v>
      </c>
      <c r="Y1297" s="162">
        <v>45840</v>
      </c>
      <c r="Z1297" s="30"/>
      <c r="AA1297" s="119" t="str" cm="1">
        <f t="array" ref="AA1297">IF(AB1297="","",INDEX(AG1297:DR1297,_xlfn.XMATCH(AB1297,AG1297:DR1297)-1))</f>
        <v>DE-GUP-DT-E-23-848</v>
      </c>
      <c r="AB1297" s="120">
        <f t="shared" si="259"/>
        <v>45211</v>
      </c>
      <c r="AC1297" s="119" cm="1">
        <f t="array" ref="AC1297">IF(AB1297="","",INDEX(AG1297:DR1297,_xlfn.XMATCH(AB1297,AG1297:DR1297)+1))</f>
        <v>5</v>
      </c>
      <c r="AD1297" s="119" t="str" cm="1">
        <f t="array" ref="AD1297">IF(AE1297="","",INDEX(AG1297:DR1297,_xlfn.XMATCH(AE1297,AG1297:DR1297)-1))</f>
        <v>자체 CRS 개정 후 제출</v>
      </c>
      <c r="AE1297" s="120">
        <f t="shared" si="260"/>
        <v>45210</v>
      </c>
      <c r="AF1297" s="119" t="str" cm="1">
        <f t="array" ref="AF1297">IF(AE1297="","",INDEX(AG1297:DR1297,_xlfn.XMATCH(AE1297,AG1297:DR1297)+1))</f>
        <v>N/A</v>
      </c>
      <c r="AG1297" s="43" t="s">
        <v>1011</v>
      </c>
      <c r="AH1297" s="117">
        <v>44578</v>
      </c>
      <c r="AI1297" s="199" t="s">
        <v>71</v>
      </c>
      <c r="AJ1297" s="43" t="s">
        <v>2878</v>
      </c>
      <c r="AK1297" s="117">
        <v>44596</v>
      </c>
      <c r="AL1297" s="43" t="s">
        <v>73</v>
      </c>
      <c r="AM1297" s="43" t="s">
        <v>2879</v>
      </c>
      <c r="AN1297" s="117">
        <v>44749</v>
      </c>
      <c r="AO1297" s="43">
        <v>1</v>
      </c>
      <c r="AP1297" s="43" t="s">
        <v>2880</v>
      </c>
      <c r="AQ1297" s="117">
        <v>44775</v>
      </c>
      <c r="AR1297" s="43" t="s">
        <v>73</v>
      </c>
      <c r="AS1297" s="43" t="s">
        <v>2881</v>
      </c>
      <c r="AT1297" s="117">
        <v>44804</v>
      </c>
      <c r="AU1297" s="43">
        <v>2</v>
      </c>
      <c r="AV1297" s="43" t="s">
        <v>2889</v>
      </c>
      <c r="AW1297" s="117">
        <v>44823</v>
      </c>
      <c r="AX1297" s="43" t="s">
        <v>73</v>
      </c>
      <c r="AY1297" s="43" t="s">
        <v>6509</v>
      </c>
      <c r="AZ1297" s="117">
        <v>44973</v>
      </c>
      <c r="BA1297" s="43">
        <v>3</v>
      </c>
      <c r="BB1297" s="43" t="s">
        <v>6678</v>
      </c>
      <c r="BC1297" s="117">
        <v>44985</v>
      </c>
      <c r="BD1297" s="43" t="s">
        <v>73</v>
      </c>
      <c r="BE1297" s="43" t="s">
        <v>7423</v>
      </c>
      <c r="BF1297" s="117">
        <v>45062</v>
      </c>
      <c r="BG1297" s="43">
        <v>4</v>
      </c>
      <c r="BH1297" s="43" t="s">
        <v>7690</v>
      </c>
      <c r="BI1297" s="117">
        <v>45210</v>
      </c>
      <c r="BJ1297" s="43" t="s">
        <v>456</v>
      </c>
      <c r="BK1297" s="43" t="s">
        <v>7949</v>
      </c>
      <c r="BL1297" s="117">
        <v>45211</v>
      </c>
      <c r="BM1297" s="43">
        <v>5</v>
      </c>
      <c r="BR1297" s="117"/>
      <c r="BX1297" s="117"/>
      <c r="CD1297" s="117"/>
      <c r="CJ1297" s="117"/>
      <c r="CP1297" s="117"/>
      <c r="CV1297" s="117"/>
      <c r="DB1297" s="117"/>
      <c r="DH1297" s="117"/>
      <c r="DN1297" s="117"/>
      <c r="DS1297" s="31" cm="1">
        <f t="array" ref="DS1297">_xlfn.TAKE(_xlfn.CHOOSECOLS(_xlfn.WRAPROWS($AG1297:$DR1297,6),2),1)</f>
        <v>44578</v>
      </c>
      <c r="DT1297" s="31" cm="1">
        <f t="array" ref="DT1297">_xlfn.TAKE(_xlfn._xlws.FILTER(_xlfn.CHOOSECOLS(_xlfn.WRAPROWS($AG1297:$DR1297,6),2),
(_xlfn.CHOOSECOLS(_xlfn.WRAPROWS($AG1297:$DR1297,6),3) = "0") +
(_xlfn.CHOOSECOLS(_xlfn.WRAPROWS($AG1297:$DR1297,6),3) = 0) +
(_xlfn.CHOOSECOLS(_xlfn.WRAPROWS($AG1297:$DR1297,6),3) = "0(CP)")),1)</f>
        <v>44578</v>
      </c>
    </row>
    <row r="1298" spans="1:124" s="43" customFormat="1" x14ac:dyDescent="0.45">
      <c r="A1298" s="29"/>
      <c r="B1298" s="28" t="s">
        <v>59</v>
      </c>
      <c r="C1298" s="29" t="s">
        <v>1100</v>
      </c>
      <c r="D1298" s="28" t="s">
        <v>61</v>
      </c>
      <c r="E1298" s="28" t="s">
        <v>2874</v>
      </c>
      <c r="F1298" s="28" t="s">
        <v>2892</v>
      </c>
      <c r="G1298" s="29"/>
      <c r="H1298" s="30" t="str">
        <f t="shared" si="252"/>
        <v>GUP-CC07-P1UZT-170432</v>
      </c>
      <c r="I1298" s="30" t="s">
        <v>2893</v>
      </c>
      <c r="J1298" s="29" t="s">
        <v>542</v>
      </c>
      <c r="K1298" s="31">
        <v>44798</v>
      </c>
      <c r="L1298" s="31"/>
      <c r="M1298" s="28" t="s">
        <v>2487</v>
      </c>
      <c r="N1298" s="29" t="s">
        <v>2488</v>
      </c>
      <c r="O1298" s="29" t="s">
        <v>52</v>
      </c>
      <c r="P1298" s="28"/>
      <c r="Q1298" s="29"/>
      <c r="R1298" s="29"/>
      <c r="S1298" s="29"/>
      <c r="T1298" s="29" t="s">
        <v>67</v>
      </c>
      <c r="U1298" s="34" t="s">
        <v>2894</v>
      </c>
      <c r="V1298" s="34" t="s">
        <v>2489</v>
      </c>
      <c r="W1298" s="34">
        <v>2</v>
      </c>
      <c r="X1298" s="162">
        <v>45838</v>
      </c>
      <c r="Y1298" s="162">
        <v>45840</v>
      </c>
      <c r="Z1298" s="30"/>
      <c r="AA1298" s="119" t="str" cm="1">
        <f t="array" ref="AA1298">IF(AB1298="","",INDEX(AG1298:DR1298,_xlfn.XMATCH(AB1298,AG1298:DR1298)-1))</f>
        <v>DE-GUP-DT-E-23-378</v>
      </c>
      <c r="AB1298" s="120">
        <f t="shared" si="259"/>
        <v>45012</v>
      </c>
      <c r="AC1298" s="119" cm="1">
        <f t="array" ref="AC1298">IF(AB1298="","",INDEX(AG1298:DR1298,_xlfn.XMATCH(AB1298,AG1298:DR1298)+1))</f>
        <v>3</v>
      </c>
      <c r="AD1298" s="119" t="str" cm="1">
        <f t="array" ref="AD1298">IF(AE1298="","",INDEX(AG1298:DR1298,_xlfn.XMATCH(AE1298,AG1298:DR1298)-1))</f>
        <v>CRS-GUP-DHI-DT-23-1846</v>
      </c>
      <c r="AE1298" s="120">
        <f t="shared" si="260"/>
        <v>45035</v>
      </c>
      <c r="AF1298" s="119" t="str" cm="1">
        <f t="array" ref="AF1298">IF(AE1298="","",INDEX(AG1298:DR1298,_xlfn.XMATCH(AE1298,AG1298:DR1298)+1))</f>
        <v>NC</v>
      </c>
      <c r="AG1298" s="43" t="s">
        <v>2895</v>
      </c>
      <c r="AH1298" s="117">
        <v>44803</v>
      </c>
      <c r="AI1298" s="199" t="s">
        <v>90</v>
      </c>
      <c r="AJ1298" s="43" t="s">
        <v>2896</v>
      </c>
      <c r="AK1298" s="117">
        <v>44823</v>
      </c>
      <c r="AL1298" s="43" t="s">
        <v>92</v>
      </c>
      <c r="AM1298" s="43" t="s">
        <v>5398</v>
      </c>
      <c r="AN1298" s="117">
        <v>44879</v>
      </c>
      <c r="AO1298" s="43">
        <v>1</v>
      </c>
      <c r="AP1298" s="43" t="s">
        <v>5628</v>
      </c>
      <c r="AQ1298" s="117">
        <v>44895</v>
      </c>
      <c r="AR1298" s="43" t="s">
        <v>113</v>
      </c>
      <c r="AS1298" s="43" t="s">
        <v>6340</v>
      </c>
      <c r="AT1298" s="117">
        <v>44960</v>
      </c>
      <c r="AU1298" s="43">
        <v>2</v>
      </c>
      <c r="AV1298" s="43" t="s">
        <v>6550</v>
      </c>
      <c r="AW1298" s="117">
        <v>44976</v>
      </c>
      <c r="AX1298" s="43" t="s">
        <v>73</v>
      </c>
      <c r="AY1298" s="43" t="s">
        <v>6987</v>
      </c>
      <c r="AZ1298" s="117">
        <v>45012</v>
      </c>
      <c r="BA1298" s="43">
        <v>3</v>
      </c>
      <c r="BB1298" s="43" t="s">
        <v>7198</v>
      </c>
      <c r="BC1298" s="117">
        <v>45035</v>
      </c>
      <c r="BD1298" s="43" t="s">
        <v>73</v>
      </c>
      <c r="BF1298" s="117"/>
      <c r="BI1298" s="117"/>
      <c r="BL1298" s="117"/>
      <c r="BR1298" s="117"/>
      <c r="BX1298" s="117"/>
      <c r="CD1298" s="117"/>
      <c r="CJ1298" s="117"/>
      <c r="CP1298" s="117"/>
      <c r="CV1298" s="117"/>
      <c r="DB1298" s="117"/>
      <c r="DH1298" s="117"/>
      <c r="DN1298" s="117"/>
      <c r="DS1298" s="31" cm="1">
        <f t="array" ref="DS1298">_xlfn.TAKE(_xlfn.CHOOSECOLS(_xlfn.WRAPROWS($AG1298:$DR1298,6),2),1)</f>
        <v>44803</v>
      </c>
      <c r="DT1298" s="31" cm="1">
        <f t="array" ref="DT1298">_xlfn.TAKE(_xlfn._xlws.FILTER(_xlfn.CHOOSECOLS(_xlfn.WRAPROWS($AG1298:$DR1298,6),2),
(_xlfn.CHOOSECOLS(_xlfn.WRAPROWS($AG1298:$DR1298,6),3) = "0") +
(_xlfn.CHOOSECOLS(_xlfn.WRAPROWS($AG1298:$DR1298,6),3) = 0) +
(_xlfn.CHOOSECOLS(_xlfn.WRAPROWS($AG1298:$DR1298,6),3) = "0(CP)")),1)</f>
        <v>0</v>
      </c>
    </row>
    <row r="1299" spans="1:124" s="43" customFormat="1" x14ac:dyDescent="0.45">
      <c r="A1299" s="29"/>
      <c r="B1299" s="28" t="s">
        <v>59</v>
      </c>
      <c r="C1299" s="29" t="s">
        <v>2484</v>
      </c>
      <c r="D1299" s="28" t="s">
        <v>61</v>
      </c>
      <c r="E1299" s="28" t="s">
        <v>2874</v>
      </c>
      <c r="F1299" s="28" t="s">
        <v>2897</v>
      </c>
      <c r="G1299" s="29"/>
      <c r="H1299" s="30" t="str">
        <f t="shared" si="252"/>
        <v>GUP-UH00-P1UZT-170434</v>
      </c>
      <c r="I1299" s="30" t="s">
        <v>2898</v>
      </c>
      <c r="J1299" s="28" t="s">
        <v>245</v>
      </c>
      <c r="K1299" s="31">
        <v>44798</v>
      </c>
      <c r="L1299" s="31">
        <v>44890</v>
      </c>
      <c r="M1299" s="28" t="s">
        <v>2487</v>
      </c>
      <c r="N1299" s="29" t="s">
        <v>2488</v>
      </c>
      <c r="O1299" s="29" t="s">
        <v>52</v>
      </c>
      <c r="P1299" s="28"/>
      <c r="Q1299" s="29"/>
      <c r="R1299" s="29"/>
      <c r="S1299" s="29"/>
      <c r="T1299" s="29" t="s">
        <v>67</v>
      </c>
      <c r="U1299" s="34" t="s">
        <v>2894</v>
      </c>
      <c r="V1299" s="34" t="s">
        <v>2489</v>
      </c>
      <c r="W1299" s="34">
        <v>3</v>
      </c>
      <c r="X1299" s="162">
        <v>45838</v>
      </c>
      <c r="Y1299" s="162">
        <v>45840</v>
      </c>
      <c r="Z1299" s="35"/>
      <c r="AA1299" s="119" t="str" cm="1">
        <f t="array" ref="AA1299">IF(AB1299="","",INDEX(AG1299:DR1299,_xlfn.XMATCH(AB1299,AG1299:DR1299)-1))</f>
        <v>DE-GUP-DT-E-24-091</v>
      </c>
      <c r="AB1299" s="120">
        <f t="shared" si="259"/>
        <v>45377</v>
      </c>
      <c r="AC1299" s="119" cm="1">
        <f t="array" ref="AC1299">IF(AB1299="","",INDEX(AG1299:DR1299,_xlfn.XMATCH(AB1299,AG1299:DR1299)+1))</f>
        <v>4</v>
      </c>
      <c r="AD1299" s="119" t="str" cm="1">
        <f t="array" ref="AD1299">IF(AE1299="","",INDEX(AG1299:DR1299,_xlfn.XMATCH(AE1299,AG1299:DR1299)-1))</f>
        <v>자체 CRS 개정 후 제출</v>
      </c>
      <c r="AE1299" s="120">
        <f t="shared" si="260"/>
        <v>45376</v>
      </c>
      <c r="AF1299" s="119" t="str" cm="1">
        <f t="array" ref="AF1299">IF(AE1299="","",INDEX(AG1299:DR1299,_xlfn.XMATCH(AE1299,AG1299:DR1299)+1))</f>
        <v>N/A</v>
      </c>
      <c r="AG1299" s="43" t="s">
        <v>2895</v>
      </c>
      <c r="AH1299" s="117">
        <v>44803</v>
      </c>
      <c r="AI1299" s="199" t="s">
        <v>90</v>
      </c>
      <c r="AJ1299" s="43" t="s">
        <v>2896</v>
      </c>
      <c r="AK1299" s="117">
        <v>44823</v>
      </c>
      <c r="AL1299" s="43" t="s">
        <v>92</v>
      </c>
      <c r="AM1299" s="43" t="s">
        <v>5398</v>
      </c>
      <c r="AN1299" s="117">
        <v>44879</v>
      </c>
      <c r="AO1299" s="43" t="s">
        <v>52</v>
      </c>
      <c r="AP1299" s="43" t="s">
        <v>5628</v>
      </c>
      <c r="AQ1299" s="117">
        <v>44895</v>
      </c>
      <c r="AR1299" s="43" t="s">
        <v>113</v>
      </c>
      <c r="AS1299" s="43" t="s">
        <v>6340</v>
      </c>
      <c r="AT1299" s="117">
        <v>44960</v>
      </c>
      <c r="AU1299" s="43" t="s">
        <v>340</v>
      </c>
      <c r="AV1299" s="43" t="s">
        <v>6550</v>
      </c>
      <c r="AW1299" s="117">
        <v>44976</v>
      </c>
      <c r="AX1299" s="43" t="s">
        <v>84</v>
      </c>
      <c r="AY1299" s="43" t="s">
        <v>6987</v>
      </c>
      <c r="AZ1299" s="117">
        <v>45012</v>
      </c>
      <c r="BA1299" s="43">
        <v>1</v>
      </c>
      <c r="BB1299" s="43" t="s">
        <v>5332</v>
      </c>
      <c r="BC1299" s="117">
        <v>45075</v>
      </c>
      <c r="BD1299" s="43" t="s">
        <v>456</v>
      </c>
      <c r="BE1299" s="43" t="s">
        <v>7465</v>
      </c>
      <c r="BF1299" s="117">
        <v>45076</v>
      </c>
      <c r="BG1299" s="43">
        <v>2</v>
      </c>
      <c r="BH1299" s="43" t="s">
        <v>7520</v>
      </c>
      <c r="BI1299" s="117">
        <v>45085</v>
      </c>
      <c r="BJ1299" s="43" t="s">
        <v>84</v>
      </c>
      <c r="BK1299" s="43" t="s">
        <v>7949</v>
      </c>
      <c r="BL1299" s="117">
        <v>45211</v>
      </c>
      <c r="BM1299" s="43">
        <v>3</v>
      </c>
      <c r="BN1299" s="43" t="s">
        <v>7690</v>
      </c>
      <c r="BO1299" s="117">
        <v>45376</v>
      </c>
      <c r="BP1299" s="43" t="s">
        <v>456</v>
      </c>
      <c r="BQ1299" s="43" t="s">
        <v>8311</v>
      </c>
      <c r="BR1299" s="117">
        <v>45377</v>
      </c>
      <c r="BS1299" s="43">
        <v>4</v>
      </c>
      <c r="BX1299" s="117"/>
      <c r="CD1299" s="117"/>
      <c r="CJ1299" s="117"/>
      <c r="CP1299" s="117"/>
      <c r="CV1299" s="117"/>
      <c r="DB1299" s="117"/>
      <c r="DH1299" s="117"/>
      <c r="DN1299" s="117"/>
      <c r="DS1299" s="31" cm="1">
        <f t="array" ref="DS1299">_xlfn.TAKE(_xlfn.CHOOSECOLS(_xlfn.WRAPROWS($AG1299:$DR1299,6),2),1)</f>
        <v>44803</v>
      </c>
      <c r="DT1299" s="31" cm="1">
        <f t="array" ref="DT1299">_xlfn.TAKE(_xlfn._xlws.FILTER(_xlfn.CHOOSECOLS(_xlfn.WRAPROWS($AG1299:$DR1299,6),2),
(_xlfn.CHOOSECOLS(_xlfn.WRAPROWS($AG1299:$DR1299,6),3) = "0") +
(_xlfn.CHOOSECOLS(_xlfn.WRAPROWS($AG1299:$DR1299,6),3) = 0) +
(_xlfn.CHOOSECOLS(_xlfn.WRAPROWS($AG1299:$DR1299,6),3) = "0(CP)")),1)</f>
        <v>44960</v>
      </c>
    </row>
    <row r="1300" spans="1:124" s="43" customFormat="1" x14ac:dyDescent="0.45">
      <c r="A1300" s="29"/>
      <c r="B1300" s="28" t="s">
        <v>59</v>
      </c>
      <c r="C1300" s="29" t="s">
        <v>2499</v>
      </c>
      <c r="D1300" s="28" t="s">
        <v>61</v>
      </c>
      <c r="E1300" s="28" t="s">
        <v>2874</v>
      </c>
      <c r="F1300" s="28" t="s">
        <v>2899</v>
      </c>
      <c r="G1300" s="29"/>
      <c r="H1300" s="30" t="str">
        <f t="shared" si="252"/>
        <v>GUP-CC02-P1UZT-170436</v>
      </c>
      <c r="I1300" s="30" t="s">
        <v>2900</v>
      </c>
      <c r="J1300" s="29" t="s">
        <v>542</v>
      </c>
      <c r="K1300" s="31">
        <v>44798</v>
      </c>
      <c r="L1300" s="31"/>
      <c r="M1300" s="28" t="s">
        <v>2487</v>
      </c>
      <c r="N1300" s="29" t="s">
        <v>2488</v>
      </c>
      <c r="O1300" s="29" t="s">
        <v>52</v>
      </c>
      <c r="P1300" s="28"/>
      <c r="Q1300" s="29"/>
      <c r="R1300" s="29"/>
      <c r="S1300" s="29"/>
      <c r="T1300" s="29" t="s">
        <v>67</v>
      </c>
      <c r="U1300" s="34" t="s">
        <v>2894</v>
      </c>
      <c r="V1300" s="34" t="s">
        <v>2489</v>
      </c>
      <c r="W1300" s="34">
        <v>3</v>
      </c>
      <c r="X1300" s="162">
        <v>45838</v>
      </c>
      <c r="Y1300" s="162">
        <v>45840</v>
      </c>
      <c r="Z1300" s="30"/>
      <c r="AA1300" s="119" t="str" cm="1">
        <f t="array" ref="AA1300">IF(AB1300="","",INDEX(AG1300:DR1300,_xlfn.XMATCH(AB1300,AG1300:DR1300)-1))</f>
        <v>DE-GUP-DT-E-24-091</v>
      </c>
      <c r="AB1300" s="120">
        <f t="shared" si="259"/>
        <v>45377</v>
      </c>
      <c r="AC1300" s="119" cm="1">
        <f t="array" ref="AC1300">IF(AB1300="","",INDEX(AG1300:DR1300,_xlfn.XMATCH(AB1300,AG1300:DR1300)+1))</f>
        <v>6</v>
      </c>
      <c r="AD1300" s="119" t="str" cm="1">
        <f t="array" ref="AD1300">IF(AE1300="","",INDEX(AG1300:DR1300,_xlfn.XMATCH(AE1300,AG1300:DR1300)-1))</f>
        <v>자체 CRS 개정 후 제출</v>
      </c>
      <c r="AE1300" s="120">
        <f t="shared" si="260"/>
        <v>45376</v>
      </c>
      <c r="AF1300" s="119" t="str" cm="1">
        <f t="array" ref="AF1300">IF(AE1300="","",INDEX(AG1300:DR1300,_xlfn.XMATCH(AE1300,AG1300:DR1300)+1))</f>
        <v>N/A</v>
      </c>
      <c r="AG1300" s="43" t="s">
        <v>2895</v>
      </c>
      <c r="AH1300" s="117">
        <v>44803</v>
      </c>
      <c r="AI1300" s="199" t="s">
        <v>90</v>
      </c>
      <c r="AJ1300" s="43" t="s">
        <v>2896</v>
      </c>
      <c r="AK1300" s="117">
        <v>44823</v>
      </c>
      <c r="AL1300" s="43" t="s">
        <v>92</v>
      </c>
      <c r="AM1300" s="43" t="s">
        <v>5398</v>
      </c>
      <c r="AN1300" s="117">
        <v>44879</v>
      </c>
      <c r="AO1300" s="43">
        <v>1</v>
      </c>
      <c r="AP1300" s="43" t="s">
        <v>5628</v>
      </c>
      <c r="AQ1300" s="117">
        <v>44895</v>
      </c>
      <c r="AR1300" s="43" t="s">
        <v>73</v>
      </c>
      <c r="AS1300" s="43" t="s">
        <v>6340</v>
      </c>
      <c r="AT1300" s="117">
        <v>44960</v>
      </c>
      <c r="AU1300" s="43">
        <v>2</v>
      </c>
      <c r="AV1300" s="43" t="s">
        <v>6550</v>
      </c>
      <c r="AW1300" s="117">
        <v>44976</v>
      </c>
      <c r="AX1300" s="43" t="s">
        <v>73</v>
      </c>
      <c r="AY1300" s="43" t="s">
        <v>6987</v>
      </c>
      <c r="AZ1300" s="117">
        <v>45012</v>
      </c>
      <c r="BA1300" s="43">
        <v>3</v>
      </c>
      <c r="BB1300" s="43" t="s">
        <v>7198</v>
      </c>
      <c r="BC1300" s="117">
        <v>45035</v>
      </c>
      <c r="BD1300" s="43" t="s">
        <v>73</v>
      </c>
      <c r="BE1300" s="43" t="s">
        <v>7465</v>
      </c>
      <c r="BF1300" s="117">
        <v>45076</v>
      </c>
      <c r="BG1300" s="43">
        <v>4</v>
      </c>
      <c r="BH1300" s="43" t="s">
        <v>7520</v>
      </c>
      <c r="BI1300" s="117">
        <v>45085</v>
      </c>
      <c r="BJ1300" s="43" t="s">
        <v>73</v>
      </c>
      <c r="BK1300" s="43" t="s">
        <v>7949</v>
      </c>
      <c r="BL1300" s="117">
        <v>45211</v>
      </c>
      <c r="BM1300" s="43">
        <v>5</v>
      </c>
      <c r="BN1300" s="43" t="s">
        <v>7690</v>
      </c>
      <c r="BO1300" s="117">
        <v>45376</v>
      </c>
      <c r="BP1300" s="43" t="s">
        <v>456</v>
      </c>
      <c r="BQ1300" s="43" t="s">
        <v>8311</v>
      </c>
      <c r="BR1300" s="117">
        <v>45377</v>
      </c>
      <c r="BS1300" s="43">
        <v>6</v>
      </c>
      <c r="BX1300" s="117"/>
      <c r="CD1300" s="117"/>
      <c r="CJ1300" s="117"/>
      <c r="CP1300" s="117"/>
      <c r="CV1300" s="117"/>
      <c r="DB1300" s="117"/>
      <c r="DH1300" s="117"/>
      <c r="DN1300" s="117"/>
      <c r="DS1300" s="31" cm="1">
        <f t="array" ref="DS1300">_xlfn.TAKE(_xlfn.CHOOSECOLS(_xlfn.WRAPROWS($AG1300:$DR1300,6),2),1)</f>
        <v>44803</v>
      </c>
      <c r="DT1300" s="31" cm="1">
        <f t="array" ref="DT1300">_xlfn.TAKE(_xlfn._xlws.FILTER(_xlfn.CHOOSECOLS(_xlfn.WRAPROWS($AG1300:$DR1300,6),2),
(_xlfn.CHOOSECOLS(_xlfn.WRAPROWS($AG1300:$DR1300,6),3) = "0") +
(_xlfn.CHOOSECOLS(_xlfn.WRAPROWS($AG1300:$DR1300,6),3) = 0) +
(_xlfn.CHOOSECOLS(_xlfn.WRAPROWS($AG1300:$DR1300,6),3) = "0(CP)")),1)</f>
        <v>0</v>
      </c>
    </row>
    <row r="1301" spans="1:124" s="43" customFormat="1" x14ac:dyDescent="0.45">
      <c r="A1301" s="29"/>
      <c r="B1301" s="28" t="s">
        <v>59</v>
      </c>
      <c r="C1301" s="29" t="s">
        <v>2517</v>
      </c>
      <c r="D1301" s="28" t="s">
        <v>61</v>
      </c>
      <c r="E1301" s="28" t="s">
        <v>2874</v>
      </c>
      <c r="F1301" s="28" t="s">
        <v>2901</v>
      </c>
      <c r="G1301" s="29"/>
      <c r="H1301" s="30" t="str">
        <f t="shared" si="252"/>
        <v>GUP-CC04-P1UZT-170438</v>
      </c>
      <c r="I1301" s="30" t="s">
        <v>2902</v>
      </c>
      <c r="J1301" s="29" t="s">
        <v>542</v>
      </c>
      <c r="K1301" s="31">
        <v>44798</v>
      </c>
      <c r="L1301" s="31"/>
      <c r="M1301" s="28" t="s">
        <v>2487</v>
      </c>
      <c r="N1301" s="29" t="s">
        <v>2488</v>
      </c>
      <c r="O1301" s="29" t="s">
        <v>52</v>
      </c>
      <c r="P1301" s="28"/>
      <c r="Q1301" s="29"/>
      <c r="R1301" s="29"/>
      <c r="S1301" s="29"/>
      <c r="T1301" s="29" t="s">
        <v>67</v>
      </c>
      <c r="U1301" s="34" t="s">
        <v>2894</v>
      </c>
      <c r="V1301" s="34" t="s">
        <v>2489</v>
      </c>
      <c r="W1301" s="34">
        <v>3</v>
      </c>
      <c r="X1301" s="162">
        <v>45838</v>
      </c>
      <c r="Y1301" s="162">
        <v>45840</v>
      </c>
      <c r="Z1301" s="30"/>
      <c r="AA1301" s="119" t="str" cm="1">
        <f t="array" ref="AA1301">IF(AB1301="","",INDEX(AG1301:DR1301,_xlfn.XMATCH(AB1301,AG1301:DR1301)-1))</f>
        <v>DE-GUP-DT-E-24-091</v>
      </c>
      <c r="AB1301" s="120">
        <f t="shared" si="259"/>
        <v>45377</v>
      </c>
      <c r="AC1301" s="119" cm="1">
        <f t="array" ref="AC1301">IF(AB1301="","",INDEX(AG1301:DR1301,_xlfn.XMATCH(AB1301,AG1301:DR1301)+1))</f>
        <v>5</v>
      </c>
      <c r="AD1301" s="119" t="str" cm="1">
        <f t="array" ref="AD1301">IF(AE1301="","",INDEX(AG1301:DR1301,_xlfn.XMATCH(AE1301,AG1301:DR1301)-1))</f>
        <v>CRS-GUP-DHI-DT-23-1984</v>
      </c>
      <c r="AE1301" s="120">
        <f t="shared" si="260"/>
        <v>45085</v>
      </c>
      <c r="AF1301" s="119" t="str" cm="1">
        <f t="array" ref="AF1301">IF(AE1301="","",INDEX(AG1301:DR1301,_xlfn.XMATCH(AE1301,AG1301:DR1301)+1))</f>
        <v>NC</v>
      </c>
      <c r="AG1301" s="43" t="s">
        <v>2895</v>
      </c>
      <c r="AH1301" s="117">
        <v>44803</v>
      </c>
      <c r="AI1301" s="199">
        <v>0</v>
      </c>
      <c r="AJ1301" s="43" t="s">
        <v>2896</v>
      </c>
      <c r="AK1301" s="117">
        <v>44823</v>
      </c>
      <c r="AL1301" s="43" t="s">
        <v>92</v>
      </c>
      <c r="AM1301" s="43" t="s">
        <v>5398</v>
      </c>
      <c r="AN1301" s="117">
        <v>44879</v>
      </c>
      <c r="AO1301" s="43">
        <v>1</v>
      </c>
      <c r="AP1301" s="43" t="s">
        <v>5628</v>
      </c>
      <c r="AQ1301" s="117">
        <v>44895</v>
      </c>
      <c r="AR1301" s="43" t="s">
        <v>92</v>
      </c>
      <c r="AS1301" s="43" t="s">
        <v>6340</v>
      </c>
      <c r="AT1301" s="117">
        <v>44960</v>
      </c>
      <c r="AU1301" s="43">
        <v>2</v>
      </c>
      <c r="AV1301" s="43" t="s">
        <v>6550</v>
      </c>
      <c r="AW1301" s="117">
        <v>44976</v>
      </c>
      <c r="AX1301" s="43" t="s">
        <v>73</v>
      </c>
      <c r="AY1301" s="43" t="s">
        <v>6987</v>
      </c>
      <c r="AZ1301" s="117">
        <v>45012</v>
      </c>
      <c r="BA1301" s="43">
        <v>3</v>
      </c>
      <c r="BB1301" s="43" t="s">
        <v>7198</v>
      </c>
      <c r="BC1301" s="117">
        <v>45035</v>
      </c>
      <c r="BD1301" s="43" t="s">
        <v>73</v>
      </c>
      <c r="BE1301" s="43" t="s">
        <v>7465</v>
      </c>
      <c r="BF1301" s="117">
        <v>45076</v>
      </c>
      <c r="BG1301" s="43">
        <v>4</v>
      </c>
      <c r="BH1301" s="43" t="s">
        <v>7520</v>
      </c>
      <c r="BI1301" s="117">
        <v>45085</v>
      </c>
      <c r="BJ1301" s="43" t="s">
        <v>73</v>
      </c>
      <c r="BK1301" s="43" t="s">
        <v>8311</v>
      </c>
      <c r="BL1301" s="117">
        <v>45377</v>
      </c>
      <c r="BM1301" s="43">
        <v>5</v>
      </c>
      <c r="BR1301" s="117"/>
      <c r="BX1301" s="117"/>
      <c r="CD1301" s="117"/>
      <c r="CJ1301" s="117"/>
      <c r="CP1301" s="117"/>
      <c r="CV1301" s="117"/>
      <c r="DB1301" s="117"/>
      <c r="DH1301" s="117"/>
      <c r="DN1301" s="117"/>
      <c r="DS1301" s="31" cm="1">
        <f t="array" ref="DS1301">_xlfn.TAKE(_xlfn.CHOOSECOLS(_xlfn.WRAPROWS($AG1301:$DR1301,6),2),1)</f>
        <v>44803</v>
      </c>
      <c r="DT1301" s="31" cm="1">
        <f t="array" ref="DT1301">_xlfn.TAKE(_xlfn._xlws.FILTER(_xlfn.CHOOSECOLS(_xlfn.WRAPROWS($AG1301:$DR1301,6),2),
(_xlfn.CHOOSECOLS(_xlfn.WRAPROWS($AG1301:$DR1301,6),3) = "0") +
(_xlfn.CHOOSECOLS(_xlfn.WRAPROWS($AG1301:$DR1301,6),3) = 0) +
(_xlfn.CHOOSECOLS(_xlfn.WRAPROWS($AG1301:$DR1301,6),3) = "0(CP)")),1)</f>
        <v>44803</v>
      </c>
    </row>
    <row r="1302" spans="1:124" s="43" customFormat="1" x14ac:dyDescent="0.45">
      <c r="A1302" s="29"/>
      <c r="B1302" s="28" t="s">
        <v>59</v>
      </c>
      <c r="C1302" s="29" t="s">
        <v>2844</v>
      </c>
      <c r="D1302" s="28" t="s">
        <v>61</v>
      </c>
      <c r="E1302" s="28" t="s">
        <v>2874</v>
      </c>
      <c r="F1302" s="28" t="s">
        <v>2903</v>
      </c>
      <c r="G1302" s="29"/>
      <c r="H1302" s="30" t="str">
        <f t="shared" si="252"/>
        <v>GUP-VH00-P1UZT-170442</v>
      </c>
      <c r="I1302" s="30" t="s">
        <v>2904</v>
      </c>
      <c r="J1302" s="29" t="s">
        <v>542</v>
      </c>
      <c r="K1302" s="31">
        <v>44798</v>
      </c>
      <c r="L1302" s="31"/>
      <c r="M1302" s="28" t="s">
        <v>2487</v>
      </c>
      <c r="N1302" s="29" t="s">
        <v>2488</v>
      </c>
      <c r="O1302" s="29" t="s">
        <v>52</v>
      </c>
      <c r="P1302" s="28"/>
      <c r="Q1302" s="29"/>
      <c r="R1302" s="29"/>
      <c r="S1302" s="29"/>
      <c r="T1302" s="29" t="s">
        <v>67</v>
      </c>
      <c r="U1302" s="34" t="s">
        <v>2894</v>
      </c>
      <c r="V1302" s="34" t="s">
        <v>2489</v>
      </c>
      <c r="W1302" s="34">
        <v>3</v>
      </c>
      <c r="X1302" s="162">
        <v>45838</v>
      </c>
      <c r="Y1302" s="162">
        <v>45840</v>
      </c>
      <c r="Z1302" s="30"/>
      <c r="AA1302" s="119" t="str" cm="1">
        <f t="array" ref="AA1302">IF(AB1302="","",INDEX(AG1302:DR1302,_xlfn.XMATCH(AB1302,AG1302:DR1302)-1))</f>
        <v>DE-GUP-DT-E-23-848</v>
      </c>
      <c r="AB1302" s="120">
        <f t="shared" si="259"/>
        <v>45211</v>
      </c>
      <c r="AC1302" s="119" cm="1">
        <f t="array" ref="AC1302">IF(AB1302="","",INDEX(AG1302:DR1302,_xlfn.XMATCH(AB1302,AG1302:DR1302)+1))</f>
        <v>5</v>
      </c>
      <c r="AD1302" s="119" t="str" cm="1">
        <f t="array" ref="AD1302">IF(AE1302="","",INDEX(AG1302:DR1302,_xlfn.XMATCH(AE1302,AG1302:DR1302)-1))</f>
        <v>CRS-GUP-DHI-DT-23-1984</v>
      </c>
      <c r="AE1302" s="120">
        <f t="shared" si="260"/>
        <v>45085</v>
      </c>
      <c r="AF1302" s="119" t="str" cm="1">
        <f t="array" ref="AF1302">IF(AE1302="","",INDEX(AG1302:DR1302,_xlfn.XMATCH(AE1302,AG1302:DR1302)+1))</f>
        <v>NC</v>
      </c>
      <c r="AG1302" s="43" t="s">
        <v>2895</v>
      </c>
      <c r="AH1302" s="117">
        <v>44803</v>
      </c>
      <c r="AI1302" s="199">
        <v>0</v>
      </c>
      <c r="AJ1302" s="43" t="s">
        <v>2896</v>
      </c>
      <c r="AK1302" s="117">
        <v>44823</v>
      </c>
      <c r="AL1302" s="43" t="s">
        <v>92</v>
      </c>
      <c r="AM1302" s="43" t="s">
        <v>5398</v>
      </c>
      <c r="AN1302" s="117">
        <v>44879</v>
      </c>
      <c r="AO1302" s="43">
        <v>1</v>
      </c>
      <c r="AP1302" s="43" t="s">
        <v>5628</v>
      </c>
      <c r="AQ1302" s="117">
        <v>44895</v>
      </c>
      <c r="AR1302" s="43" t="s">
        <v>73</v>
      </c>
      <c r="AS1302" s="43" t="s">
        <v>6340</v>
      </c>
      <c r="AT1302" s="117">
        <v>44960</v>
      </c>
      <c r="AU1302" s="43">
        <v>2</v>
      </c>
      <c r="AV1302" s="43" t="s">
        <v>6550</v>
      </c>
      <c r="AW1302" s="117">
        <v>44976</v>
      </c>
      <c r="AX1302" s="43" t="s">
        <v>73</v>
      </c>
      <c r="AY1302" s="43" t="s">
        <v>6987</v>
      </c>
      <c r="AZ1302" s="117">
        <v>45012</v>
      </c>
      <c r="BA1302" s="43">
        <v>3</v>
      </c>
      <c r="BB1302" s="43" t="s">
        <v>7198</v>
      </c>
      <c r="BC1302" s="117">
        <v>45035</v>
      </c>
      <c r="BD1302" s="43" t="s">
        <v>73</v>
      </c>
      <c r="BE1302" s="43" t="s">
        <v>7465</v>
      </c>
      <c r="BF1302" s="117">
        <v>45076</v>
      </c>
      <c r="BG1302" s="43">
        <v>4</v>
      </c>
      <c r="BH1302" s="43" t="s">
        <v>7520</v>
      </c>
      <c r="BI1302" s="117">
        <v>45085</v>
      </c>
      <c r="BJ1302" s="43" t="s">
        <v>73</v>
      </c>
      <c r="BK1302" s="43" t="s">
        <v>7949</v>
      </c>
      <c r="BL1302" s="117">
        <v>45211</v>
      </c>
      <c r="BM1302" s="43">
        <v>5</v>
      </c>
      <c r="BR1302" s="117"/>
      <c r="BX1302" s="117"/>
      <c r="CD1302" s="117"/>
      <c r="CJ1302" s="117"/>
      <c r="CP1302" s="117"/>
      <c r="CV1302" s="117"/>
      <c r="DB1302" s="117"/>
      <c r="DH1302" s="117"/>
      <c r="DN1302" s="117"/>
      <c r="DS1302" s="31" cm="1">
        <f t="array" ref="DS1302">_xlfn.TAKE(_xlfn.CHOOSECOLS(_xlfn.WRAPROWS($AG1302:$DR1302,6),2),1)</f>
        <v>44803</v>
      </c>
      <c r="DT1302" s="31" cm="1">
        <f t="array" ref="DT1302">_xlfn.TAKE(_xlfn._xlws.FILTER(_xlfn.CHOOSECOLS(_xlfn.WRAPROWS($AG1302:$DR1302,6),2),
(_xlfn.CHOOSECOLS(_xlfn.WRAPROWS($AG1302:$DR1302,6),3) = "0") +
(_xlfn.CHOOSECOLS(_xlfn.WRAPROWS($AG1302:$DR1302,6),3) = 0) +
(_xlfn.CHOOSECOLS(_xlfn.WRAPROWS($AG1302:$DR1302,6),3) = "0(CP)")),1)</f>
        <v>44803</v>
      </c>
    </row>
    <row r="1303" spans="1:124" s="43" customFormat="1" x14ac:dyDescent="0.45">
      <c r="A1303" s="29"/>
      <c r="B1303" s="28" t="s">
        <v>59</v>
      </c>
      <c r="C1303" s="29" t="s">
        <v>2905</v>
      </c>
      <c r="D1303" s="28" t="s">
        <v>61</v>
      </c>
      <c r="E1303" s="28" t="s">
        <v>2826</v>
      </c>
      <c r="F1303" s="28">
        <v>170488</v>
      </c>
      <c r="G1303" s="29"/>
      <c r="H1303" s="30" t="str">
        <f t="shared" si="252"/>
        <v>GUP-CC07-P1UZA-170488</v>
      </c>
      <c r="I1303" s="30" t="s">
        <v>2906</v>
      </c>
      <c r="J1303" s="29" t="s">
        <v>65</v>
      </c>
      <c r="K1303" s="31">
        <v>45075</v>
      </c>
      <c r="L1303" s="31">
        <v>45164</v>
      </c>
      <c r="M1303" s="28" t="s">
        <v>2487</v>
      </c>
      <c r="N1303" s="29" t="s">
        <v>2488</v>
      </c>
      <c r="O1303" s="29" t="s">
        <v>52</v>
      </c>
      <c r="P1303" s="28"/>
      <c r="Q1303" s="29"/>
      <c r="R1303" s="29"/>
      <c r="S1303" s="29"/>
      <c r="T1303" s="29" t="s">
        <v>67</v>
      </c>
      <c r="U1303" s="33" t="s">
        <v>2907</v>
      </c>
      <c r="V1303" s="34" t="s">
        <v>2489</v>
      </c>
      <c r="W1303" s="34">
        <v>2</v>
      </c>
      <c r="X1303" s="162">
        <v>45838</v>
      </c>
      <c r="Y1303" s="162">
        <v>45840</v>
      </c>
      <c r="Z1303" s="30"/>
      <c r="AA1303" s="119" t="str" cm="1">
        <f t="array" ref="AA1303">IF(AB1303="","",INDEX(AG1303:DR1303,_xlfn.XMATCH(AB1303,AG1303:DR1303)-1))</f>
        <v>DE-GUP-DT-E-23-979</v>
      </c>
      <c r="AB1303" s="120">
        <f t="shared" si="259"/>
        <v>45268</v>
      </c>
      <c r="AC1303" s="119" cm="1">
        <f t="array" ref="AC1303">IF(AB1303="","",INDEX(AG1303:DR1303,_xlfn.XMATCH(AB1303,AG1303:DR1303)+1))</f>
        <v>1</v>
      </c>
      <c r="AD1303" s="119" t="str" cm="1">
        <f t="array" ref="AD1303">IF(AE1303="","",INDEX(AG1303:DR1303,_xlfn.XMATCH(AE1303,AG1303:DR1303)-1))</f>
        <v>CRS-GUP-DHI-DT-23-1939</v>
      </c>
      <c r="AE1303" s="120">
        <f t="shared" si="260"/>
        <v>45057</v>
      </c>
      <c r="AF1303" s="119" t="str" cm="1">
        <f t="array" ref="AF1303">IF(AE1303="","",INDEX(AG1303:DR1303,_xlfn.XMATCH(AE1303,AG1303:DR1303)+1))</f>
        <v>AA</v>
      </c>
      <c r="AG1303" s="43" t="s">
        <v>5336</v>
      </c>
      <c r="AH1303" s="117">
        <v>44874</v>
      </c>
      <c r="AI1303" s="199" t="s">
        <v>90</v>
      </c>
      <c r="AJ1303" s="43" t="s">
        <v>5706</v>
      </c>
      <c r="AK1303" s="117">
        <v>44900</v>
      </c>
      <c r="AL1303" s="43" t="s">
        <v>92</v>
      </c>
      <c r="AM1303" s="43" t="s">
        <v>6246</v>
      </c>
      <c r="AN1303" s="117">
        <v>44953</v>
      </c>
      <c r="AO1303" s="43" t="s">
        <v>52</v>
      </c>
      <c r="AP1303" s="43" t="s">
        <v>6741</v>
      </c>
      <c r="AQ1303" s="117">
        <v>44992</v>
      </c>
      <c r="AR1303" s="43" t="s">
        <v>84</v>
      </c>
      <c r="AS1303" s="43" t="s">
        <v>7184</v>
      </c>
      <c r="AT1303" s="117">
        <v>45034</v>
      </c>
      <c r="AU1303" s="43" t="s">
        <v>340</v>
      </c>
      <c r="AV1303" s="43" t="s">
        <v>7391</v>
      </c>
      <c r="AW1303" s="117">
        <v>45057</v>
      </c>
      <c r="AX1303" s="43" t="s">
        <v>84</v>
      </c>
      <c r="AY1303" s="43" t="s">
        <v>8113</v>
      </c>
      <c r="AZ1303" s="117">
        <v>45268</v>
      </c>
      <c r="BA1303" s="43">
        <v>1</v>
      </c>
      <c r="BC1303" s="117"/>
      <c r="BF1303" s="117"/>
      <c r="BI1303" s="117"/>
      <c r="BL1303" s="117"/>
      <c r="BR1303" s="117"/>
      <c r="BX1303" s="117"/>
      <c r="CD1303" s="117"/>
      <c r="CJ1303" s="117"/>
      <c r="CP1303" s="117"/>
      <c r="CV1303" s="117"/>
      <c r="DB1303" s="117"/>
      <c r="DH1303" s="117"/>
      <c r="DN1303" s="117"/>
      <c r="DS1303" s="31" cm="1">
        <f t="array" ref="DS1303">_xlfn.TAKE(_xlfn.CHOOSECOLS(_xlfn.WRAPROWS($AG1303:$DR1303,6),2),1)</f>
        <v>44874</v>
      </c>
      <c r="DT1303" s="31" cm="1">
        <f t="array" ref="DT1303">_xlfn.TAKE(_xlfn._xlws.FILTER(_xlfn.CHOOSECOLS(_xlfn.WRAPROWS($AG1303:$DR1303,6),2),
(_xlfn.CHOOSECOLS(_xlfn.WRAPROWS($AG1303:$DR1303,6),3) = "0") +
(_xlfn.CHOOSECOLS(_xlfn.WRAPROWS($AG1303:$DR1303,6),3) = 0) +
(_xlfn.CHOOSECOLS(_xlfn.WRAPROWS($AG1303:$DR1303,6),3) = "0(CP)")),1)</f>
        <v>45034</v>
      </c>
    </row>
    <row r="1304" spans="1:124" s="43" customFormat="1" x14ac:dyDescent="0.45">
      <c r="A1304" s="29"/>
      <c r="B1304" s="28" t="s">
        <v>59</v>
      </c>
      <c r="C1304" s="29" t="s">
        <v>2499</v>
      </c>
      <c r="D1304" s="28" t="s">
        <v>61</v>
      </c>
      <c r="E1304" s="28" t="s">
        <v>2826</v>
      </c>
      <c r="F1304" s="28" t="s">
        <v>2908</v>
      </c>
      <c r="G1304" s="29"/>
      <c r="H1304" s="30" t="str">
        <f t="shared" si="252"/>
        <v>GUP-CC02-P1UZA-170492</v>
      </c>
      <c r="I1304" s="30" t="s">
        <v>2909</v>
      </c>
      <c r="J1304" s="29" t="s">
        <v>65</v>
      </c>
      <c r="K1304" s="31">
        <v>45075</v>
      </c>
      <c r="L1304" s="31">
        <v>45164</v>
      </c>
      <c r="M1304" s="28" t="s">
        <v>2487</v>
      </c>
      <c r="N1304" s="29" t="s">
        <v>2488</v>
      </c>
      <c r="O1304" s="29" t="s">
        <v>52</v>
      </c>
      <c r="P1304" s="28"/>
      <c r="Q1304" s="28" t="s">
        <v>54</v>
      </c>
      <c r="R1304" s="28" t="s">
        <v>96</v>
      </c>
      <c r="S1304" s="29"/>
      <c r="T1304" s="29" t="s">
        <v>67</v>
      </c>
      <c r="U1304" s="33" t="s">
        <v>2907</v>
      </c>
      <c r="V1304" s="34" t="s">
        <v>2489</v>
      </c>
      <c r="W1304" s="34">
        <v>3</v>
      </c>
      <c r="X1304" s="162">
        <v>45838</v>
      </c>
      <c r="Y1304" s="162">
        <v>45840</v>
      </c>
      <c r="Z1304" s="30"/>
      <c r="AA1304" s="119" t="str" cm="1">
        <f t="array" ref="AA1304">IF(AB1304="","",INDEX(AG1304:DR1304,_xlfn.XMATCH(AB1304,AG1304:DR1304)-1))</f>
        <v>DE-GUP-DT-E-24-072</v>
      </c>
      <c r="AB1304" s="120">
        <f t="shared" si="259"/>
        <v>45362</v>
      </c>
      <c r="AC1304" s="119" cm="1">
        <f t="array" ref="AC1304">IF(AB1304="","",INDEX(AG1304:DR1304,_xlfn.XMATCH(AB1304,AG1304:DR1304)+1))</f>
        <v>1</v>
      </c>
      <c r="AD1304" s="119" t="str" cm="1">
        <f t="array" ref="AD1304">IF(AE1304="","",INDEX(AG1304:DR1304,_xlfn.XMATCH(AE1304,AG1304:DR1304)-1))</f>
        <v>자체 CRS 개정 후 제출</v>
      </c>
      <c r="AE1304" s="120">
        <f t="shared" si="260"/>
        <v>45361</v>
      </c>
      <c r="AF1304" s="119" t="str" cm="1">
        <f t="array" ref="AF1304">IF(AE1304="","",INDEX(AG1304:DR1304,_xlfn.XMATCH(AE1304,AG1304:DR1304)+1))</f>
        <v>N/A</v>
      </c>
      <c r="AG1304" s="43" t="s">
        <v>5336</v>
      </c>
      <c r="AH1304" s="117">
        <v>44874</v>
      </c>
      <c r="AI1304" s="199" t="s">
        <v>90</v>
      </c>
      <c r="AJ1304" s="43" t="s">
        <v>5624</v>
      </c>
      <c r="AK1304" s="117">
        <v>44895</v>
      </c>
      <c r="AL1304" s="43" t="s">
        <v>92</v>
      </c>
      <c r="AM1304" s="43" t="s">
        <v>6246</v>
      </c>
      <c r="AN1304" s="117">
        <v>44953</v>
      </c>
      <c r="AO1304" s="43" t="s">
        <v>52</v>
      </c>
      <c r="AP1304" s="43" t="s">
        <v>6741</v>
      </c>
      <c r="AQ1304" s="117">
        <v>44992</v>
      </c>
      <c r="AR1304" s="43" t="s">
        <v>92</v>
      </c>
      <c r="AS1304" s="43" t="s">
        <v>7184</v>
      </c>
      <c r="AT1304" s="117">
        <v>45034</v>
      </c>
      <c r="AU1304" s="43" t="s">
        <v>337</v>
      </c>
      <c r="AV1304" s="43" t="s">
        <v>7391</v>
      </c>
      <c r="AW1304" s="117">
        <v>45057</v>
      </c>
      <c r="AX1304" s="43" t="s">
        <v>92</v>
      </c>
      <c r="AY1304" s="43" t="s">
        <v>7945</v>
      </c>
      <c r="AZ1304" s="117">
        <v>45210</v>
      </c>
      <c r="BA1304" s="43" t="s">
        <v>82</v>
      </c>
      <c r="BB1304" s="43" t="s">
        <v>8104</v>
      </c>
      <c r="BC1304" s="117">
        <v>45258</v>
      </c>
      <c r="BD1304" s="43" t="s">
        <v>84</v>
      </c>
      <c r="BE1304" s="43" t="s">
        <v>8113</v>
      </c>
      <c r="BF1304" s="117">
        <v>45268</v>
      </c>
      <c r="BG1304" s="43">
        <v>0</v>
      </c>
      <c r="BH1304" s="43" t="s">
        <v>7690</v>
      </c>
      <c r="BI1304" s="117">
        <v>45361</v>
      </c>
      <c r="BJ1304" s="43" t="s">
        <v>456</v>
      </c>
      <c r="BK1304" s="43" t="s">
        <v>8268</v>
      </c>
      <c r="BL1304" s="117">
        <v>45362</v>
      </c>
      <c r="BM1304" s="43">
        <v>1</v>
      </c>
      <c r="BR1304" s="117"/>
      <c r="BX1304" s="117"/>
      <c r="CD1304" s="117"/>
      <c r="CJ1304" s="117"/>
      <c r="CP1304" s="117"/>
      <c r="CV1304" s="117"/>
      <c r="DB1304" s="117"/>
      <c r="DH1304" s="117"/>
      <c r="DN1304" s="117"/>
      <c r="DS1304" s="31" cm="1">
        <f t="array" ref="DS1304">_xlfn.TAKE(_xlfn.CHOOSECOLS(_xlfn.WRAPROWS($AG1304:$DR1304,6),2),1)</f>
        <v>44874</v>
      </c>
      <c r="DT1304" s="31" cm="1">
        <f t="array" ref="DT1304">_xlfn.TAKE(_xlfn._xlws.FILTER(_xlfn.CHOOSECOLS(_xlfn.WRAPROWS($AG1304:$DR1304,6),2),
(_xlfn.CHOOSECOLS(_xlfn.WRAPROWS($AG1304:$DR1304,6),3) = "0") +
(_xlfn.CHOOSECOLS(_xlfn.WRAPROWS($AG1304:$DR1304,6),3) = 0) +
(_xlfn.CHOOSECOLS(_xlfn.WRAPROWS($AG1304:$DR1304,6),3) = "0(CP)")),1)</f>
        <v>45268</v>
      </c>
    </row>
    <row r="1305" spans="1:124" s="43" customFormat="1" x14ac:dyDescent="0.45">
      <c r="A1305" s="29"/>
      <c r="B1305" s="28" t="s">
        <v>59</v>
      </c>
      <c r="C1305" s="29" t="s">
        <v>2517</v>
      </c>
      <c r="D1305" s="28" t="s">
        <v>61</v>
      </c>
      <c r="E1305" s="28" t="s">
        <v>2826</v>
      </c>
      <c r="F1305" s="28" t="s">
        <v>2910</v>
      </c>
      <c r="G1305" s="29"/>
      <c r="H1305" s="30" t="str">
        <f t="shared" si="252"/>
        <v>GUP-CC04-P1UZA-170494</v>
      </c>
      <c r="I1305" s="30" t="s">
        <v>2911</v>
      </c>
      <c r="J1305" s="29" t="s">
        <v>542</v>
      </c>
      <c r="K1305" s="31">
        <v>45075</v>
      </c>
      <c r="L1305" s="31"/>
      <c r="M1305" s="28" t="s">
        <v>2487</v>
      </c>
      <c r="N1305" s="29" t="s">
        <v>2488</v>
      </c>
      <c r="O1305" s="29" t="s">
        <v>52</v>
      </c>
      <c r="P1305" s="28"/>
      <c r="Q1305" s="28" t="s">
        <v>54</v>
      </c>
      <c r="R1305" s="28" t="s">
        <v>96</v>
      </c>
      <c r="S1305" s="29"/>
      <c r="T1305" s="29" t="s">
        <v>67</v>
      </c>
      <c r="U1305" s="33" t="s">
        <v>2907</v>
      </c>
      <c r="V1305" s="34" t="s">
        <v>2489</v>
      </c>
      <c r="W1305" s="34">
        <v>3</v>
      </c>
      <c r="X1305" s="162">
        <v>45838</v>
      </c>
      <c r="Y1305" s="162">
        <v>45840</v>
      </c>
      <c r="Z1305" s="30"/>
      <c r="AA1305" s="119" t="str" cm="1">
        <f t="array" ref="AA1305">IF(AB1305="","",INDEX(AG1305:DR1305,_xlfn.XMATCH(AB1305,AG1305:DR1305)-1))</f>
        <v>DE-GUP-DT-E-24-072</v>
      </c>
      <c r="AB1305" s="120">
        <f t="shared" si="259"/>
        <v>45362</v>
      </c>
      <c r="AC1305" s="119" cm="1">
        <f t="array" ref="AC1305">IF(AB1305="","",INDEX(AG1305:DR1305,_xlfn.XMATCH(AB1305,AG1305:DR1305)+1))</f>
        <v>5</v>
      </c>
      <c r="AD1305" s="119" t="str" cm="1">
        <f t="array" ref="AD1305">IF(AE1305="","",INDEX(AG1305:DR1305,_xlfn.XMATCH(AE1305,AG1305:DR1305)-1))</f>
        <v>자체 CRS 개정 후 제출</v>
      </c>
      <c r="AE1305" s="120">
        <f t="shared" si="260"/>
        <v>45361</v>
      </c>
      <c r="AF1305" s="119" t="str" cm="1">
        <f t="array" ref="AF1305">IF(AE1305="","",INDEX(AG1305:DR1305,_xlfn.XMATCH(AE1305,AG1305:DR1305)+1))</f>
        <v>N/A</v>
      </c>
      <c r="AG1305" s="43" t="s">
        <v>5336</v>
      </c>
      <c r="AH1305" s="117">
        <v>44874</v>
      </c>
      <c r="AI1305" s="199">
        <v>0</v>
      </c>
      <c r="AJ1305" s="43" t="s">
        <v>5624</v>
      </c>
      <c r="AK1305" s="117">
        <v>44895</v>
      </c>
      <c r="AL1305" s="43" t="s">
        <v>92</v>
      </c>
      <c r="AM1305" s="43" t="s">
        <v>6246</v>
      </c>
      <c r="AN1305" s="117">
        <v>44953</v>
      </c>
      <c r="AO1305" s="43">
        <v>1</v>
      </c>
      <c r="AP1305" s="43" t="s">
        <v>6741</v>
      </c>
      <c r="AQ1305" s="117">
        <v>44992</v>
      </c>
      <c r="AR1305" s="43" t="s">
        <v>92</v>
      </c>
      <c r="AS1305" s="43" t="s">
        <v>7184</v>
      </c>
      <c r="AT1305" s="117">
        <v>45034</v>
      </c>
      <c r="AU1305" s="43">
        <v>2</v>
      </c>
      <c r="AV1305" s="43" t="s">
        <v>7391</v>
      </c>
      <c r="AW1305" s="117">
        <v>45057</v>
      </c>
      <c r="AX1305" s="43" t="s">
        <v>73</v>
      </c>
      <c r="AY1305" s="43" t="s">
        <v>7945</v>
      </c>
      <c r="AZ1305" s="117">
        <v>45210</v>
      </c>
      <c r="BA1305" s="43">
        <v>3</v>
      </c>
      <c r="BB1305" s="43" t="s">
        <v>8104</v>
      </c>
      <c r="BC1305" s="117">
        <v>45258</v>
      </c>
      <c r="BD1305" s="43" t="s">
        <v>73</v>
      </c>
      <c r="BE1305" s="43" t="s">
        <v>8113</v>
      </c>
      <c r="BF1305" s="117">
        <v>45268</v>
      </c>
      <c r="BG1305" s="43">
        <v>4</v>
      </c>
      <c r="BH1305" s="43" t="s">
        <v>7690</v>
      </c>
      <c r="BI1305" s="117">
        <v>45361</v>
      </c>
      <c r="BJ1305" s="43" t="s">
        <v>456</v>
      </c>
      <c r="BK1305" s="43" t="s">
        <v>8268</v>
      </c>
      <c r="BL1305" s="117">
        <v>45362</v>
      </c>
      <c r="BM1305" s="43">
        <v>5</v>
      </c>
      <c r="BR1305" s="117"/>
      <c r="BX1305" s="117"/>
      <c r="CD1305" s="117"/>
      <c r="CJ1305" s="117"/>
      <c r="CP1305" s="117"/>
      <c r="CV1305" s="117"/>
      <c r="DB1305" s="117"/>
      <c r="DH1305" s="117"/>
      <c r="DN1305" s="117"/>
      <c r="DS1305" s="31" cm="1">
        <f t="array" ref="DS1305">_xlfn.TAKE(_xlfn.CHOOSECOLS(_xlfn.WRAPROWS($AG1305:$DR1305,6),2),1)</f>
        <v>44874</v>
      </c>
      <c r="DT1305" s="31" cm="1">
        <f t="array" ref="DT1305">_xlfn.TAKE(_xlfn._xlws.FILTER(_xlfn.CHOOSECOLS(_xlfn.WRAPROWS($AG1305:$DR1305,6),2),
(_xlfn.CHOOSECOLS(_xlfn.WRAPROWS($AG1305:$DR1305,6),3) = "0") +
(_xlfn.CHOOSECOLS(_xlfn.WRAPROWS($AG1305:$DR1305,6),3) = 0) +
(_xlfn.CHOOSECOLS(_xlfn.WRAPROWS($AG1305:$DR1305,6),3) = "0(CP)")),1)</f>
        <v>44874</v>
      </c>
    </row>
    <row r="1306" spans="1:124" s="43" customFormat="1" ht="19" x14ac:dyDescent="0.45">
      <c r="A1306" s="29"/>
      <c r="B1306" s="28" t="s">
        <v>59</v>
      </c>
      <c r="C1306" s="29" t="s">
        <v>1100</v>
      </c>
      <c r="D1306" s="28" t="s">
        <v>2912</v>
      </c>
      <c r="E1306" s="28" t="s">
        <v>2674</v>
      </c>
      <c r="F1306" s="28" t="s">
        <v>2913</v>
      </c>
      <c r="G1306" s="29"/>
      <c r="H1306" s="30" t="str">
        <f t="shared" si="252"/>
        <v>GUP-CC07-P6UAH-170498</v>
      </c>
      <c r="I1306" s="30" t="s">
        <v>5247</v>
      </c>
      <c r="J1306" s="29" t="s">
        <v>65</v>
      </c>
      <c r="K1306" s="31">
        <v>44803</v>
      </c>
      <c r="L1306" s="31">
        <v>44895</v>
      </c>
      <c r="M1306" s="28" t="s">
        <v>2487</v>
      </c>
      <c r="N1306" s="29" t="s">
        <v>2488</v>
      </c>
      <c r="O1306" s="29" t="s">
        <v>52</v>
      </c>
      <c r="P1306" s="29" t="s">
        <v>53</v>
      </c>
      <c r="Q1306" s="28" t="s">
        <v>54</v>
      </c>
      <c r="R1306" s="28" t="s">
        <v>65</v>
      </c>
      <c r="S1306" s="29"/>
      <c r="T1306" s="33" t="s">
        <v>2914</v>
      </c>
      <c r="U1306" s="33" t="s">
        <v>2914</v>
      </c>
      <c r="V1306" s="34" t="s">
        <v>2489</v>
      </c>
      <c r="W1306" s="34">
        <v>2</v>
      </c>
      <c r="X1306" s="162">
        <v>45838</v>
      </c>
      <c r="Y1306" s="162">
        <v>45840</v>
      </c>
      <c r="Z1306" s="30"/>
      <c r="AA1306" s="119" t="str" cm="1">
        <f t="array" ref="AA1306">IF(AB1306="","",INDEX(AG1306:DR1306,_xlfn.XMATCH(AB1306,AG1306:DR1306)-1))</f>
        <v>DE-GUP-DT-E-24-028</v>
      </c>
      <c r="AB1306" s="120">
        <f t="shared" si="259"/>
        <v>45321</v>
      </c>
      <c r="AC1306" s="119" cm="1">
        <f t="array" ref="AC1306">IF(AB1306="","",INDEX(AG1306:DR1306,_xlfn.XMATCH(AB1306,AG1306:DR1306)+1))</f>
        <v>4</v>
      </c>
      <c r="AD1306" s="119" t="str" cm="1">
        <f t="array" ref="AD1306">IF(AE1306="","",INDEX(AG1306:DR1306,_xlfn.XMATCH(AE1306,AG1306:DR1306)-1))</f>
        <v>별도 메일접수 24-011</v>
      </c>
      <c r="AE1306" s="120">
        <f t="shared" si="260"/>
        <v>45618</v>
      </c>
      <c r="AF1306" s="119" t="str" cm="1">
        <f t="array" ref="AF1306">IF(AE1306="","",INDEX(AG1306:DR1306,_xlfn.XMATCH(AE1306,AG1306:DR1306)+1))</f>
        <v>AA</v>
      </c>
      <c r="AG1306" s="43" t="s">
        <v>2915</v>
      </c>
      <c r="AH1306" s="117">
        <v>44628</v>
      </c>
      <c r="AI1306" s="199" t="s">
        <v>90</v>
      </c>
      <c r="AJ1306" s="43" t="s">
        <v>2916</v>
      </c>
      <c r="AK1306" s="117">
        <v>44637</v>
      </c>
      <c r="AL1306" s="43" t="s">
        <v>92</v>
      </c>
      <c r="AM1306" s="43" t="s">
        <v>2917</v>
      </c>
      <c r="AN1306" s="117">
        <v>44666</v>
      </c>
      <c r="AO1306" s="43" t="s">
        <v>52</v>
      </c>
      <c r="AP1306" s="43" t="s">
        <v>2918</v>
      </c>
      <c r="AQ1306" s="117">
        <v>44697</v>
      </c>
      <c r="AR1306" s="43" t="s">
        <v>92</v>
      </c>
      <c r="AS1306" s="43" t="s">
        <v>2919</v>
      </c>
      <c r="AT1306" s="117">
        <v>44820</v>
      </c>
      <c r="AU1306" s="43" t="s">
        <v>337</v>
      </c>
      <c r="AV1306" s="43" t="s">
        <v>5044</v>
      </c>
      <c r="AW1306" s="117">
        <v>44844</v>
      </c>
      <c r="AX1306" s="43" t="s">
        <v>92</v>
      </c>
      <c r="AY1306" s="43" t="s">
        <v>5212</v>
      </c>
      <c r="AZ1306" s="117">
        <v>44862</v>
      </c>
      <c r="BA1306" s="43" t="s">
        <v>82</v>
      </c>
      <c r="BB1306" s="43" t="s">
        <v>5445</v>
      </c>
      <c r="BC1306" s="117">
        <v>44881</v>
      </c>
      <c r="BD1306" s="43" t="s">
        <v>113</v>
      </c>
      <c r="BE1306" s="43" t="s">
        <v>6173</v>
      </c>
      <c r="BF1306" s="117">
        <v>44938</v>
      </c>
      <c r="BG1306" s="43" t="s">
        <v>340</v>
      </c>
      <c r="BH1306" s="43" t="s">
        <v>6478</v>
      </c>
      <c r="BI1306" s="117">
        <v>44971</v>
      </c>
      <c r="BJ1306" s="43" t="s">
        <v>84</v>
      </c>
      <c r="BK1306" s="43" t="s">
        <v>7139</v>
      </c>
      <c r="BL1306" s="117">
        <v>45029</v>
      </c>
      <c r="BM1306" s="43">
        <v>1</v>
      </c>
      <c r="BN1306" s="43" t="s">
        <v>7261</v>
      </c>
      <c r="BO1306" s="117">
        <v>45041</v>
      </c>
      <c r="BP1306" s="43" t="s">
        <v>92</v>
      </c>
      <c r="BQ1306" s="123" t="s">
        <v>7280</v>
      </c>
      <c r="BR1306" s="117">
        <v>45044</v>
      </c>
      <c r="BS1306" s="43">
        <v>2</v>
      </c>
      <c r="BT1306" s="43" t="s">
        <v>7414</v>
      </c>
      <c r="BU1306" s="117">
        <v>45063</v>
      </c>
      <c r="BV1306" s="43" t="s">
        <v>92</v>
      </c>
      <c r="BW1306" s="43" t="s">
        <v>7811</v>
      </c>
      <c r="BX1306" s="117">
        <v>45070</v>
      </c>
      <c r="BY1306" s="43">
        <v>3</v>
      </c>
      <c r="BZ1306" s="43" t="s">
        <v>7929</v>
      </c>
      <c r="CA1306" s="117">
        <v>45196</v>
      </c>
      <c r="CB1306" s="43" t="s">
        <v>92</v>
      </c>
      <c r="CC1306" s="43" t="s">
        <v>8194</v>
      </c>
      <c r="CD1306" s="117">
        <v>45321</v>
      </c>
      <c r="CE1306" s="43">
        <v>4</v>
      </c>
      <c r="CF1306" s="43" t="s">
        <v>8644</v>
      </c>
      <c r="CG1306" s="117">
        <v>45618</v>
      </c>
      <c r="CH1306" s="43" t="s">
        <v>84</v>
      </c>
      <c r="CJ1306" s="117"/>
      <c r="CP1306" s="117"/>
      <c r="CV1306" s="117"/>
      <c r="DB1306" s="117"/>
      <c r="DH1306" s="117"/>
      <c r="DN1306" s="117"/>
      <c r="DS1306" s="31" cm="1">
        <f t="array" ref="DS1306">_xlfn.TAKE(_xlfn.CHOOSECOLS(_xlfn.WRAPROWS($AG1306:$DR1306,6),2),1)</f>
        <v>44628</v>
      </c>
      <c r="DT1306" s="31" cm="1">
        <f t="array" ref="DT1306">_xlfn.TAKE(_xlfn._xlws.FILTER(_xlfn.CHOOSECOLS(_xlfn.WRAPROWS($AG1306:$DR1306,6),2),
(_xlfn.CHOOSECOLS(_xlfn.WRAPROWS($AG1306:$DR1306,6),3) = "0") +
(_xlfn.CHOOSECOLS(_xlfn.WRAPROWS($AG1306:$DR1306,6),3) = 0) +
(_xlfn.CHOOSECOLS(_xlfn.WRAPROWS($AG1306:$DR1306,6),3) = "0(CP)")),1)</f>
        <v>44938</v>
      </c>
    </row>
    <row r="1307" spans="1:124" s="43" customFormat="1" ht="19" x14ac:dyDescent="0.45">
      <c r="A1307" s="29"/>
      <c r="B1307" s="28" t="s">
        <v>59</v>
      </c>
      <c r="C1307" s="29" t="s">
        <v>2499</v>
      </c>
      <c r="D1307" s="28" t="s">
        <v>2912</v>
      </c>
      <c r="E1307" s="28" t="s">
        <v>2674</v>
      </c>
      <c r="F1307" s="28" t="s">
        <v>2920</v>
      </c>
      <c r="G1307" s="29"/>
      <c r="H1307" s="30" t="str">
        <f t="shared" si="252"/>
        <v>GUP-CC02-P6UAH-170500</v>
      </c>
      <c r="I1307" s="30" t="s">
        <v>5248</v>
      </c>
      <c r="J1307" s="29" t="s">
        <v>65</v>
      </c>
      <c r="K1307" s="31">
        <v>44803</v>
      </c>
      <c r="L1307" s="31">
        <v>44895</v>
      </c>
      <c r="M1307" s="28" t="s">
        <v>2487</v>
      </c>
      <c r="N1307" s="29" t="s">
        <v>2488</v>
      </c>
      <c r="O1307" s="29" t="s">
        <v>52</v>
      </c>
      <c r="P1307" s="29" t="s">
        <v>53</v>
      </c>
      <c r="Q1307" s="28" t="s">
        <v>54</v>
      </c>
      <c r="R1307" s="28" t="s">
        <v>65</v>
      </c>
      <c r="S1307" s="29"/>
      <c r="T1307" s="33" t="s">
        <v>2914</v>
      </c>
      <c r="U1307" s="33" t="s">
        <v>2914</v>
      </c>
      <c r="V1307" s="34" t="s">
        <v>2489</v>
      </c>
      <c r="W1307" s="34">
        <v>3</v>
      </c>
      <c r="X1307" s="162">
        <v>45838</v>
      </c>
      <c r="Y1307" s="162">
        <v>45840</v>
      </c>
      <c r="Z1307" s="30"/>
      <c r="AA1307" s="119" t="str" cm="1">
        <f t="array" ref="AA1307">IF(AB1307="","",INDEX(AG1307:DR1307,_xlfn.XMATCH(AB1307,AG1307:DR1307)-1))</f>
        <v>DE-GUP-DT-E-24-028</v>
      </c>
      <c r="AB1307" s="120">
        <f t="shared" si="259"/>
        <v>45321</v>
      </c>
      <c r="AC1307" s="119" cm="1">
        <f t="array" ref="AC1307">IF(AB1307="","",INDEX(AG1307:DR1307,_xlfn.XMATCH(AB1307,AG1307:DR1307)+1))</f>
        <v>4</v>
      </c>
      <c r="AD1307" s="119" t="str" cm="1">
        <f t="array" ref="AD1307">IF(AE1307="","",INDEX(AG1307:DR1307,_xlfn.XMATCH(AE1307,AG1307:DR1307)-1))</f>
        <v>별도 메일접수 24-011</v>
      </c>
      <c r="AE1307" s="120">
        <f t="shared" si="260"/>
        <v>45618</v>
      </c>
      <c r="AF1307" s="119" t="str" cm="1">
        <f t="array" ref="AF1307">IF(AE1307="","",INDEX(AG1307:DR1307,_xlfn.XMATCH(AE1307,AG1307:DR1307)+1))</f>
        <v>AA</v>
      </c>
      <c r="AG1307" s="43" t="s">
        <v>2915</v>
      </c>
      <c r="AH1307" s="117">
        <v>44628</v>
      </c>
      <c r="AI1307" s="199" t="s">
        <v>90</v>
      </c>
      <c r="AJ1307" s="43" t="s">
        <v>2916</v>
      </c>
      <c r="AK1307" s="117">
        <v>44637</v>
      </c>
      <c r="AL1307" s="43" t="s">
        <v>92</v>
      </c>
      <c r="AM1307" s="43" t="s">
        <v>2917</v>
      </c>
      <c r="AN1307" s="117">
        <v>44666</v>
      </c>
      <c r="AO1307" s="43" t="s">
        <v>52</v>
      </c>
      <c r="AP1307" s="43" t="s">
        <v>2918</v>
      </c>
      <c r="AQ1307" s="117">
        <v>44697</v>
      </c>
      <c r="AR1307" s="43" t="s">
        <v>92</v>
      </c>
      <c r="AS1307" s="43" t="s">
        <v>2919</v>
      </c>
      <c r="AT1307" s="117">
        <v>44820</v>
      </c>
      <c r="AU1307" s="43" t="s">
        <v>337</v>
      </c>
      <c r="AV1307" s="43" t="s">
        <v>5044</v>
      </c>
      <c r="AW1307" s="117">
        <v>44844</v>
      </c>
      <c r="AX1307" s="43" t="s">
        <v>92</v>
      </c>
      <c r="AY1307" s="43" t="s">
        <v>5212</v>
      </c>
      <c r="AZ1307" s="117">
        <v>44862</v>
      </c>
      <c r="BA1307" s="43" t="s">
        <v>82</v>
      </c>
      <c r="BB1307" s="43" t="s">
        <v>5445</v>
      </c>
      <c r="BC1307" s="117">
        <v>44881</v>
      </c>
      <c r="BD1307" s="43" t="s">
        <v>113</v>
      </c>
      <c r="BE1307" s="43" t="s">
        <v>6173</v>
      </c>
      <c r="BF1307" s="117">
        <v>44938</v>
      </c>
      <c r="BG1307" s="43" t="s">
        <v>340</v>
      </c>
      <c r="BH1307" s="43" t="s">
        <v>6478</v>
      </c>
      <c r="BI1307" s="117">
        <v>44971</v>
      </c>
      <c r="BJ1307" s="43" t="s">
        <v>84</v>
      </c>
      <c r="BK1307" s="43" t="s">
        <v>7139</v>
      </c>
      <c r="BL1307" s="117">
        <v>45029</v>
      </c>
      <c r="BM1307" s="43">
        <v>1</v>
      </c>
      <c r="BN1307" s="43" t="s">
        <v>7260</v>
      </c>
      <c r="BO1307" s="117">
        <v>45041</v>
      </c>
      <c r="BP1307" s="43" t="s">
        <v>92</v>
      </c>
      <c r="BQ1307" s="123" t="s">
        <v>7280</v>
      </c>
      <c r="BR1307" s="117">
        <v>45044</v>
      </c>
      <c r="BS1307" s="43">
        <v>2</v>
      </c>
      <c r="BT1307" s="43" t="s">
        <v>7414</v>
      </c>
      <c r="BU1307" s="117">
        <v>45063</v>
      </c>
      <c r="BV1307" s="43" t="s">
        <v>92</v>
      </c>
      <c r="BW1307" s="43" t="s">
        <v>7455</v>
      </c>
      <c r="BX1307" s="117">
        <v>45070</v>
      </c>
      <c r="BY1307" s="43">
        <v>3</v>
      </c>
      <c r="BZ1307" s="43" t="s">
        <v>7929</v>
      </c>
      <c r="CA1307" s="117">
        <v>45196</v>
      </c>
      <c r="CB1307" s="43" t="s">
        <v>92</v>
      </c>
      <c r="CC1307" s="43" t="s">
        <v>8194</v>
      </c>
      <c r="CD1307" s="117">
        <v>45321</v>
      </c>
      <c r="CE1307" s="43">
        <v>4</v>
      </c>
      <c r="CF1307" s="43" t="s">
        <v>8644</v>
      </c>
      <c r="CG1307" s="117">
        <v>45618</v>
      </c>
      <c r="CH1307" s="43" t="s">
        <v>84</v>
      </c>
      <c r="CJ1307" s="117"/>
      <c r="CP1307" s="117"/>
      <c r="CV1307" s="117"/>
      <c r="DB1307" s="117"/>
      <c r="DH1307" s="117"/>
      <c r="DN1307" s="117"/>
      <c r="DS1307" s="31" cm="1">
        <f t="array" ref="DS1307">_xlfn.TAKE(_xlfn.CHOOSECOLS(_xlfn.WRAPROWS($AG1307:$DR1307,6),2),1)</f>
        <v>44628</v>
      </c>
      <c r="DT1307" s="31" cm="1">
        <f t="array" ref="DT1307">_xlfn.TAKE(_xlfn._xlws.FILTER(_xlfn.CHOOSECOLS(_xlfn.WRAPROWS($AG1307:$DR1307,6),2),
(_xlfn.CHOOSECOLS(_xlfn.WRAPROWS($AG1307:$DR1307,6),3) = "0") +
(_xlfn.CHOOSECOLS(_xlfn.WRAPROWS($AG1307:$DR1307,6),3) = 0) +
(_xlfn.CHOOSECOLS(_xlfn.WRAPROWS($AG1307:$DR1307,6),3) = "0(CP)")),1)</f>
        <v>44938</v>
      </c>
    </row>
    <row r="1308" spans="1:124" s="43" customFormat="1" ht="19" x14ac:dyDescent="0.45">
      <c r="A1308" s="29"/>
      <c r="B1308" s="28" t="s">
        <v>59</v>
      </c>
      <c r="C1308" s="29" t="s">
        <v>2520</v>
      </c>
      <c r="D1308" s="28" t="s">
        <v>2912</v>
      </c>
      <c r="E1308" s="28" t="s">
        <v>2674</v>
      </c>
      <c r="F1308" s="28" t="s">
        <v>2921</v>
      </c>
      <c r="G1308" s="29"/>
      <c r="H1308" s="30" t="str">
        <f t="shared" si="252"/>
        <v>GUP-CC03-P6UAH-170504</v>
      </c>
      <c r="I1308" s="30" t="s">
        <v>5249</v>
      </c>
      <c r="J1308" s="29" t="s">
        <v>542</v>
      </c>
      <c r="K1308" s="31">
        <v>44803</v>
      </c>
      <c r="L1308" s="31"/>
      <c r="M1308" s="28" t="s">
        <v>2487</v>
      </c>
      <c r="N1308" s="29" t="s">
        <v>2488</v>
      </c>
      <c r="O1308" s="29" t="s">
        <v>52</v>
      </c>
      <c r="P1308" s="29" t="s">
        <v>53</v>
      </c>
      <c r="Q1308" s="28" t="s">
        <v>54</v>
      </c>
      <c r="R1308" s="28" t="s">
        <v>65</v>
      </c>
      <c r="S1308" s="29"/>
      <c r="T1308" s="33" t="s">
        <v>2914</v>
      </c>
      <c r="U1308" s="33" t="s">
        <v>2914</v>
      </c>
      <c r="V1308" s="34" t="s">
        <v>2489</v>
      </c>
      <c r="W1308" s="34">
        <v>3</v>
      </c>
      <c r="X1308" s="162">
        <v>45838</v>
      </c>
      <c r="Y1308" s="162">
        <v>45840</v>
      </c>
      <c r="Z1308" s="30"/>
      <c r="AA1308" s="119" t="str" cm="1">
        <f t="array" ref="AA1308">IF(AB1308="","",INDEX(AG1308:DR1308,_xlfn.XMATCH(AB1308,AG1308:DR1308)-1))</f>
        <v>DE-GUP-DT-E-24-028</v>
      </c>
      <c r="AB1308" s="120">
        <f t="shared" si="259"/>
        <v>45321</v>
      </c>
      <c r="AC1308" s="119" cm="1">
        <f t="array" ref="AC1308">IF(AB1308="","",INDEX(AG1308:DR1308,_xlfn.XMATCH(AB1308,AG1308:DR1308)+1))</f>
        <v>8</v>
      </c>
      <c r="AD1308" s="119" t="str" cm="1">
        <f t="array" ref="AD1308">IF(AE1308="","",INDEX(AG1308:DR1308,_xlfn.XMATCH(AE1308,AG1308:DR1308)-1))</f>
        <v>CRS-GUP-DHI-DT-23-2113</v>
      </c>
      <c r="AE1308" s="120">
        <f t="shared" si="260"/>
        <v>45196</v>
      </c>
      <c r="AF1308" s="119" t="str" cm="1">
        <f t="array" ref="AF1308">IF(AE1308="","",INDEX(AG1308:DR1308,_xlfn.XMATCH(AE1308,AG1308:DR1308)+1))</f>
        <v>NC</v>
      </c>
      <c r="AG1308" s="43" t="s">
        <v>2915</v>
      </c>
      <c r="AH1308" s="117">
        <v>44628</v>
      </c>
      <c r="AI1308" s="199">
        <v>0</v>
      </c>
      <c r="AJ1308" s="43" t="s">
        <v>2922</v>
      </c>
      <c r="AK1308" s="117">
        <v>44637</v>
      </c>
      <c r="AL1308" s="43" t="s">
        <v>92</v>
      </c>
      <c r="AM1308" s="43" t="s">
        <v>2917</v>
      </c>
      <c r="AN1308" s="117">
        <v>44666</v>
      </c>
      <c r="AO1308" s="43">
        <v>1</v>
      </c>
      <c r="AP1308" s="43" t="s">
        <v>2918</v>
      </c>
      <c r="AQ1308" s="117">
        <v>44697</v>
      </c>
      <c r="AR1308" s="43" t="s">
        <v>92</v>
      </c>
      <c r="AS1308" s="43" t="s">
        <v>2919</v>
      </c>
      <c r="AT1308" s="117">
        <v>44820</v>
      </c>
      <c r="AU1308" s="43">
        <v>2</v>
      </c>
      <c r="AV1308" s="43" t="s">
        <v>5044</v>
      </c>
      <c r="AW1308" s="117">
        <v>44844</v>
      </c>
      <c r="AX1308" s="43" t="s">
        <v>92</v>
      </c>
      <c r="AY1308" s="43" t="s">
        <v>5212</v>
      </c>
      <c r="AZ1308" s="117">
        <v>44862</v>
      </c>
      <c r="BA1308" s="43">
        <v>3</v>
      </c>
      <c r="BB1308" s="43" t="s">
        <v>5445</v>
      </c>
      <c r="BC1308" s="117">
        <v>44881</v>
      </c>
      <c r="BD1308" s="43" t="s">
        <v>92</v>
      </c>
      <c r="BE1308" s="43" t="s">
        <v>6173</v>
      </c>
      <c r="BF1308" s="117">
        <v>44938</v>
      </c>
      <c r="BG1308" s="43">
        <v>4</v>
      </c>
      <c r="BH1308" s="43" t="s">
        <v>6478</v>
      </c>
      <c r="BI1308" s="117">
        <v>44971</v>
      </c>
      <c r="BJ1308" s="43" t="s">
        <v>73</v>
      </c>
      <c r="BK1308" s="43" t="s">
        <v>7139</v>
      </c>
      <c r="BL1308" s="117">
        <v>45029</v>
      </c>
      <c r="BM1308" s="43">
        <v>5</v>
      </c>
      <c r="BN1308" s="43" t="s">
        <v>7260</v>
      </c>
      <c r="BO1308" s="43" t="s">
        <v>7262</v>
      </c>
      <c r="BP1308" s="43" t="s">
        <v>73</v>
      </c>
      <c r="BQ1308" s="123" t="s">
        <v>7280</v>
      </c>
      <c r="BR1308" s="117">
        <v>45044</v>
      </c>
      <c r="BS1308" s="43">
        <v>6</v>
      </c>
      <c r="BT1308" s="43" t="s">
        <v>7414</v>
      </c>
      <c r="BU1308" s="117">
        <v>45063</v>
      </c>
      <c r="BV1308" s="43" t="s">
        <v>92</v>
      </c>
      <c r="BW1308" s="123" t="s">
        <v>7811</v>
      </c>
      <c r="BX1308" s="117">
        <v>45070</v>
      </c>
      <c r="BY1308" s="43">
        <v>7</v>
      </c>
      <c r="BZ1308" s="43" t="s">
        <v>7929</v>
      </c>
      <c r="CA1308" s="117">
        <v>45196</v>
      </c>
      <c r="CB1308" s="43" t="s">
        <v>73</v>
      </c>
      <c r="CC1308" s="43" t="s">
        <v>8194</v>
      </c>
      <c r="CD1308" s="117">
        <v>45321</v>
      </c>
      <c r="CE1308" s="43">
        <v>8</v>
      </c>
      <c r="CJ1308" s="117"/>
      <c r="CP1308" s="117"/>
      <c r="CV1308" s="117"/>
      <c r="DB1308" s="117"/>
      <c r="DH1308" s="117"/>
      <c r="DN1308" s="117"/>
      <c r="DS1308" s="31" cm="1">
        <f t="array" ref="DS1308">_xlfn.TAKE(_xlfn.CHOOSECOLS(_xlfn.WRAPROWS($AG1308:$DR1308,6),2),1)</f>
        <v>44628</v>
      </c>
      <c r="DT1308" s="31" cm="1">
        <f t="array" ref="DT1308">_xlfn.TAKE(_xlfn._xlws.FILTER(_xlfn.CHOOSECOLS(_xlfn.WRAPROWS($AG1308:$DR1308,6),2),
(_xlfn.CHOOSECOLS(_xlfn.WRAPROWS($AG1308:$DR1308,6),3) = "0") +
(_xlfn.CHOOSECOLS(_xlfn.WRAPROWS($AG1308:$DR1308,6),3) = 0) +
(_xlfn.CHOOSECOLS(_xlfn.WRAPROWS($AG1308:$DR1308,6),3) = "0(CP)")),1)</f>
        <v>44628</v>
      </c>
    </row>
    <row r="1309" spans="1:124" s="43" customFormat="1" x14ac:dyDescent="0.45">
      <c r="A1309" s="29"/>
      <c r="B1309" s="28" t="s">
        <v>59</v>
      </c>
      <c r="C1309" s="29" t="s">
        <v>1100</v>
      </c>
      <c r="D1309" s="28" t="s">
        <v>61</v>
      </c>
      <c r="E1309" s="28" t="s">
        <v>350</v>
      </c>
      <c r="F1309" s="28">
        <v>170510</v>
      </c>
      <c r="G1309" s="29"/>
      <c r="H1309" s="30" t="str">
        <f t="shared" si="252"/>
        <v>GUP-CC07-P1GHC-170510</v>
      </c>
      <c r="I1309" s="30" t="s">
        <v>6063</v>
      </c>
      <c r="J1309" s="29" t="s">
        <v>65</v>
      </c>
      <c r="K1309" s="31">
        <v>44964</v>
      </c>
      <c r="L1309" s="31">
        <v>45024</v>
      </c>
      <c r="M1309" s="28" t="s">
        <v>2487</v>
      </c>
      <c r="N1309" s="29" t="s">
        <v>2488</v>
      </c>
      <c r="O1309" s="29" t="s">
        <v>52</v>
      </c>
      <c r="P1309" s="29"/>
      <c r="Q1309" s="28"/>
      <c r="R1309" s="28"/>
      <c r="S1309" s="29"/>
      <c r="T1309" s="33" t="s">
        <v>2914</v>
      </c>
      <c r="U1309" s="33" t="s">
        <v>6258</v>
      </c>
      <c r="V1309" s="34" t="s">
        <v>2489</v>
      </c>
      <c r="W1309" s="34">
        <v>3</v>
      </c>
      <c r="X1309" s="162">
        <v>45838</v>
      </c>
      <c r="Y1309" s="162">
        <v>45840</v>
      </c>
      <c r="Z1309" s="30"/>
      <c r="AA1309" s="119" t="str" cm="1">
        <f t="array" ref="AA1309">IF(AB1309="","",INDEX(AG1309:DR1309,_xlfn.XMATCH(AB1309,AG1309:DR1309)-1))</f>
        <v>DE-GUP-DT-E-23-672</v>
      </c>
      <c r="AB1309" s="120">
        <f t="shared" ref="AB1309:AB1311" si="261">IF(AH1309="", "",MAX(AH1309,AN1309,AT1309,AZ1309,BF1309,BL1309,BR1309,BX1309,CD1309,CJ1309,CP1309,CV1309,DB1309,DH1309,DN1309))</f>
        <v>45112</v>
      </c>
      <c r="AC1309" s="119" cm="1">
        <f t="array" ref="AC1309">IF(AB1309="","",INDEX(AG1309:DR1309,_xlfn.XMATCH(AB1309,AG1309:DR1309)+1))</f>
        <v>2</v>
      </c>
      <c r="AD1309" s="119" t="str" cm="1">
        <f t="array" ref="AD1309">IF(AE1309="","",INDEX(AG1309:DR1309,_xlfn.XMATCH(AE1309,AG1309:DR1309)-1))</f>
        <v>CRS-GUP-DHI-DT-23-1898</v>
      </c>
      <c r="AE1309" s="120">
        <f t="shared" ref="AE1309:AE1311" si="262">IF(AK1309="", "",MAX(AK1309,AQ1309,AW1309,BC1309,BI1309,BO1309,BU1309,CA1309,CG1309,CM1309,CS1309,CY1309,DE1309,DK1309,DQ1309))</f>
        <v>45051</v>
      </c>
      <c r="AF1309" s="119" t="str" cm="1">
        <f t="array" ref="AF1309">IF(AE1309="","",INDEX(AG1309:DR1309,_xlfn.XMATCH(AE1309,AG1309:DR1309)+1))</f>
        <v>AA</v>
      </c>
      <c r="AG1309" s="43" t="s">
        <v>6113</v>
      </c>
      <c r="AH1309" s="117">
        <v>44918</v>
      </c>
      <c r="AI1309" s="199" t="s">
        <v>90</v>
      </c>
      <c r="AJ1309" s="43" t="s">
        <v>6123</v>
      </c>
      <c r="AK1309" s="117">
        <v>44932</v>
      </c>
      <c r="AL1309" s="43" t="s">
        <v>113</v>
      </c>
      <c r="AM1309" s="43" t="s">
        <v>6323</v>
      </c>
      <c r="AN1309" s="117">
        <v>44957</v>
      </c>
      <c r="AO1309" s="43" t="s">
        <v>340</v>
      </c>
      <c r="AP1309" s="43" t="s">
        <v>6546</v>
      </c>
      <c r="AQ1309" s="117">
        <v>44977</v>
      </c>
      <c r="AR1309" s="43" t="s">
        <v>84</v>
      </c>
      <c r="AS1309" s="43" t="s">
        <v>6545</v>
      </c>
      <c r="AT1309" s="117">
        <v>44978</v>
      </c>
      <c r="AU1309" s="43" t="s">
        <v>115</v>
      </c>
      <c r="AV1309" s="43" t="s">
        <v>7340</v>
      </c>
      <c r="AW1309" s="117">
        <v>45051</v>
      </c>
      <c r="AX1309" s="43" t="s">
        <v>84</v>
      </c>
      <c r="AY1309" s="43" t="s">
        <v>7674</v>
      </c>
      <c r="AZ1309" s="117">
        <v>45112</v>
      </c>
      <c r="BA1309" s="43">
        <v>2</v>
      </c>
      <c r="BC1309" s="117"/>
      <c r="BF1309" s="117"/>
      <c r="BI1309" s="117"/>
      <c r="BL1309" s="117"/>
      <c r="BR1309" s="117"/>
      <c r="BX1309" s="117"/>
      <c r="CD1309" s="117"/>
      <c r="CJ1309" s="117"/>
      <c r="CP1309" s="117"/>
      <c r="CV1309" s="117"/>
      <c r="DB1309" s="117"/>
      <c r="DH1309" s="117"/>
      <c r="DN1309" s="117"/>
      <c r="DS1309" s="31" cm="1">
        <f t="array" ref="DS1309">_xlfn.TAKE(_xlfn.CHOOSECOLS(_xlfn.WRAPROWS($AG1309:$DR1309,6),2),1)</f>
        <v>44918</v>
      </c>
      <c r="DT1309" s="31" cm="1">
        <f t="array" ref="DT1309">_xlfn.TAKE(_xlfn._xlws.FILTER(_xlfn.CHOOSECOLS(_xlfn.WRAPROWS($AG1309:$DR1309,6),2),
(_xlfn.CHOOSECOLS(_xlfn.WRAPROWS($AG1309:$DR1309,6),3) = "0") +
(_xlfn.CHOOSECOLS(_xlfn.WRAPROWS($AG1309:$DR1309,6),3) = 0) +
(_xlfn.CHOOSECOLS(_xlfn.WRAPROWS($AG1309:$DR1309,6),3) = "0(CP)")),1)</f>
        <v>44957</v>
      </c>
    </row>
    <row r="1310" spans="1:124" s="43" customFormat="1" x14ac:dyDescent="0.45">
      <c r="A1310" s="29"/>
      <c r="B1310" s="28" t="s">
        <v>59</v>
      </c>
      <c r="C1310" s="29" t="s">
        <v>2499</v>
      </c>
      <c r="D1310" s="28" t="s">
        <v>61</v>
      </c>
      <c r="E1310" s="28" t="s">
        <v>350</v>
      </c>
      <c r="F1310" s="28">
        <v>170512</v>
      </c>
      <c r="G1310" s="29"/>
      <c r="H1310" s="30" t="str">
        <f t="shared" si="252"/>
        <v>GUP-CC02-P1GHC-170512</v>
      </c>
      <c r="I1310" s="30" t="s">
        <v>6064</v>
      </c>
      <c r="J1310" s="29" t="s">
        <v>96</v>
      </c>
      <c r="K1310" s="31">
        <v>44964</v>
      </c>
      <c r="L1310" s="31"/>
      <c r="M1310" s="28" t="s">
        <v>2487</v>
      </c>
      <c r="N1310" s="29" t="s">
        <v>2488</v>
      </c>
      <c r="O1310" s="29" t="s">
        <v>52</v>
      </c>
      <c r="P1310" s="29"/>
      <c r="Q1310" s="28"/>
      <c r="R1310" s="28"/>
      <c r="S1310" s="29"/>
      <c r="T1310" s="33" t="s">
        <v>2914</v>
      </c>
      <c r="U1310" s="33" t="s">
        <v>6258</v>
      </c>
      <c r="V1310" s="34" t="s">
        <v>2489</v>
      </c>
      <c r="W1310" s="34">
        <v>3</v>
      </c>
      <c r="X1310" s="162">
        <v>45838</v>
      </c>
      <c r="Y1310" s="162">
        <v>45840</v>
      </c>
      <c r="Z1310" s="30"/>
      <c r="AA1310" s="119" t="str" cm="1">
        <f t="array" ref="AA1310">IF(AB1310="","",INDEX(AG1310:DR1310,_xlfn.XMATCH(AB1310,AG1310:DR1310)-1))</f>
        <v>DE-GUP-DT-E-23-535</v>
      </c>
      <c r="AB1310" s="120">
        <f t="shared" si="261"/>
        <v>45055</v>
      </c>
      <c r="AC1310" s="119" cm="1">
        <f t="array" ref="AC1310">IF(AB1310="","",INDEX(AG1310:DR1310,_xlfn.XMATCH(AB1310,AG1310:DR1310)+1))</f>
        <v>3</v>
      </c>
      <c r="AD1310" s="119" t="str" cm="1">
        <f t="array" ref="AD1310">IF(AE1310="","",INDEX(AG1310:DR1310,_xlfn.XMATCH(AE1310,AG1310:DR1310)-1))</f>
        <v>CRS-GUP-DHI-DT-23-1952</v>
      </c>
      <c r="AE1310" s="120">
        <f t="shared" si="262"/>
        <v>45063</v>
      </c>
      <c r="AF1310" s="119" t="str" cm="1">
        <f t="array" ref="AF1310">IF(AE1310="","",INDEX(AG1310:DR1310,_xlfn.XMATCH(AE1310,AG1310:DR1310)+1))</f>
        <v>NC</v>
      </c>
      <c r="AG1310" s="43" t="s">
        <v>6113</v>
      </c>
      <c r="AH1310" s="117">
        <v>44918</v>
      </c>
      <c r="AI1310" s="199">
        <v>0</v>
      </c>
      <c r="AJ1310" s="43" t="s">
        <v>6123</v>
      </c>
      <c r="AK1310" s="117">
        <v>44932</v>
      </c>
      <c r="AL1310" s="43" t="s">
        <v>92</v>
      </c>
      <c r="AM1310" s="43" t="s">
        <v>6323</v>
      </c>
      <c r="AN1310" s="117">
        <v>44957</v>
      </c>
      <c r="AO1310" s="43">
        <v>1</v>
      </c>
      <c r="AP1310" s="43" t="s">
        <v>6546</v>
      </c>
      <c r="AQ1310" s="117">
        <v>44977</v>
      </c>
      <c r="AR1310" s="43" t="s">
        <v>84</v>
      </c>
      <c r="AS1310" s="43" t="s">
        <v>6545</v>
      </c>
      <c r="AT1310" s="117">
        <v>44978</v>
      </c>
      <c r="AU1310" s="43">
        <v>2</v>
      </c>
      <c r="AV1310" s="43" t="s">
        <v>7340</v>
      </c>
      <c r="AW1310" s="117">
        <v>45051</v>
      </c>
      <c r="AX1310" s="43" t="s">
        <v>73</v>
      </c>
      <c r="AY1310" s="43" t="s">
        <v>7422</v>
      </c>
      <c r="AZ1310" s="117">
        <v>45055</v>
      </c>
      <c r="BA1310" s="43">
        <v>3</v>
      </c>
      <c r="BB1310" s="43" t="s">
        <v>7421</v>
      </c>
      <c r="BC1310" s="117">
        <v>45063</v>
      </c>
      <c r="BD1310" s="43" t="s">
        <v>73</v>
      </c>
      <c r="BF1310" s="117"/>
      <c r="BI1310" s="117"/>
      <c r="BL1310" s="117"/>
      <c r="BR1310" s="117"/>
      <c r="BX1310" s="117"/>
      <c r="CD1310" s="117"/>
      <c r="CJ1310" s="117"/>
      <c r="CP1310" s="117"/>
      <c r="CV1310" s="117"/>
      <c r="DB1310" s="117"/>
      <c r="DH1310" s="117"/>
      <c r="DN1310" s="117"/>
      <c r="DS1310" s="31" cm="1">
        <f t="array" ref="DS1310">_xlfn.TAKE(_xlfn.CHOOSECOLS(_xlfn.WRAPROWS($AG1310:$DR1310,6),2),1)</f>
        <v>44918</v>
      </c>
      <c r="DT1310" s="31" cm="1">
        <f t="array" ref="DT1310">_xlfn.TAKE(_xlfn._xlws.FILTER(_xlfn.CHOOSECOLS(_xlfn.WRAPROWS($AG1310:$DR1310,6),2),
(_xlfn.CHOOSECOLS(_xlfn.WRAPROWS($AG1310:$DR1310,6),3) = "0") +
(_xlfn.CHOOSECOLS(_xlfn.WRAPROWS($AG1310:$DR1310,6),3) = 0) +
(_xlfn.CHOOSECOLS(_xlfn.WRAPROWS($AG1310:$DR1310,6),3) = "0(CP)")),1)</f>
        <v>44918</v>
      </c>
    </row>
    <row r="1311" spans="1:124" s="43" customFormat="1" x14ac:dyDescent="0.45">
      <c r="A1311" s="29"/>
      <c r="B1311" s="28" t="s">
        <v>59</v>
      </c>
      <c r="C1311" s="29" t="s">
        <v>1100</v>
      </c>
      <c r="D1311" s="28" t="s">
        <v>61</v>
      </c>
      <c r="E1311" s="28" t="s">
        <v>350</v>
      </c>
      <c r="F1311" s="28">
        <v>170520</v>
      </c>
      <c r="G1311" s="29"/>
      <c r="H1311" s="30" t="str">
        <f t="shared" si="252"/>
        <v>GUP-CC07-P1GHC-170520</v>
      </c>
      <c r="I1311" s="30" t="s">
        <v>6619</v>
      </c>
      <c r="J1311" s="29" t="s">
        <v>65</v>
      </c>
      <c r="K1311" s="31">
        <v>44964</v>
      </c>
      <c r="L1311" s="31">
        <v>45024</v>
      </c>
      <c r="M1311" s="28" t="s">
        <v>2487</v>
      </c>
      <c r="N1311" s="29" t="s">
        <v>2488</v>
      </c>
      <c r="O1311" s="29" t="s">
        <v>52</v>
      </c>
      <c r="P1311" s="29"/>
      <c r="Q1311" s="28"/>
      <c r="R1311" s="28"/>
      <c r="S1311" s="29"/>
      <c r="T1311" s="33" t="s">
        <v>2914</v>
      </c>
      <c r="U1311" s="33" t="s">
        <v>6258</v>
      </c>
      <c r="V1311" s="34" t="s">
        <v>2489</v>
      </c>
      <c r="W1311" s="34">
        <v>3</v>
      </c>
      <c r="X1311" s="162">
        <v>45838</v>
      </c>
      <c r="Y1311" s="162">
        <v>45840</v>
      </c>
      <c r="Z1311" s="30"/>
      <c r="AA1311" s="119" t="str" cm="1">
        <f t="array" ref="AA1311">IF(AB1311="","",INDEX(AG1311:DR1311,_xlfn.XMATCH(AB1311,AG1311:DR1311)-1))</f>
        <v>DE-GUP-DT-E-23-592</v>
      </c>
      <c r="AB1311" s="120">
        <f t="shared" si="261"/>
        <v>45076</v>
      </c>
      <c r="AC1311" s="119" cm="1">
        <f t="array" ref="AC1311">IF(AB1311="","",INDEX(AG1311:DR1311,_xlfn.XMATCH(AB1311,AG1311:DR1311)+1))</f>
        <v>1</v>
      </c>
      <c r="AD1311" s="119" t="str" cm="1">
        <f t="array" ref="AD1311">IF(AE1311="","",INDEX(AG1311:DR1311,_xlfn.XMATCH(AE1311,AG1311:DR1311)-1))</f>
        <v>CRS-GUP-DHI-DT-23-1997</v>
      </c>
      <c r="AE1311" s="120">
        <f t="shared" si="262"/>
        <v>45090</v>
      </c>
      <c r="AF1311" s="119" t="str" cm="1">
        <f t="array" ref="AF1311">IF(AE1311="","",INDEX(AG1311:DR1311,_xlfn.XMATCH(AE1311,AG1311:DR1311)+1))</f>
        <v>AA</v>
      </c>
      <c r="AG1311" s="43" t="s">
        <v>6638</v>
      </c>
      <c r="AH1311" s="117">
        <v>44970</v>
      </c>
      <c r="AI1311" s="199" t="s">
        <v>90</v>
      </c>
      <c r="AJ1311" s="43" t="s">
        <v>6656</v>
      </c>
      <c r="AK1311" s="117">
        <v>44982</v>
      </c>
      <c r="AL1311" s="43" t="s">
        <v>113</v>
      </c>
      <c r="AM1311" s="43" t="s">
        <v>6756</v>
      </c>
      <c r="AN1311" s="117">
        <v>44993</v>
      </c>
      <c r="AO1311" s="43" t="s">
        <v>340</v>
      </c>
      <c r="AP1311" s="43" t="s">
        <v>6944</v>
      </c>
      <c r="AQ1311" s="117">
        <v>45007</v>
      </c>
      <c r="AR1311" s="43" t="s">
        <v>84</v>
      </c>
      <c r="AS1311" s="43" t="s">
        <v>7469</v>
      </c>
      <c r="AT1311" s="117">
        <v>45076</v>
      </c>
      <c r="AU1311" s="43">
        <v>1</v>
      </c>
      <c r="AV1311" s="43" t="s">
        <v>7536</v>
      </c>
      <c r="AW1311" s="117">
        <v>45090</v>
      </c>
      <c r="AX1311" s="43" t="s">
        <v>84</v>
      </c>
      <c r="AZ1311" s="117"/>
      <c r="BC1311" s="117"/>
      <c r="BF1311" s="117"/>
      <c r="BI1311" s="117"/>
      <c r="BL1311" s="117"/>
      <c r="BR1311" s="117"/>
      <c r="BX1311" s="117"/>
      <c r="CD1311" s="117"/>
      <c r="CJ1311" s="117"/>
      <c r="CP1311" s="117"/>
      <c r="CV1311" s="117"/>
      <c r="DB1311" s="117"/>
      <c r="DH1311" s="117"/>
      <c r="DN1311" s="117"/>
      <c r="DS1311" s="31" cm="1">
        <f t="array" ref="DS1311">_xlfn.TAKE(_xlfn.CHOOSECOLS(_xlfn.WRAPROWS($AG1311:$DR1311,6),2),1)</f>
        <v>44970</v>
      </c>
      <c r="DT1311" s="31" cm="1">
        <f t="array" ref="DT1311">_xlfn.TAKE(_xlfn._xlws.FILTER(_xlfn.CHOOSECOLS(_xlfn.WRAPROWS($AG1311:$DR1311,6),2),
(_xlfn.CHOOSECOLS(_xlfn.WRAPROWS($AG1311:$DR1311,6),3) = "0") +
(_xlfn.CHOOSECOLS(_xlfn.WRAPROWS($AG1311:$DR1311,6),3) = 0) +
(_xlfn.CHOOSECOLS(_xlfn.WRAPROWS($AG1311:$DR1311,6),3) = "0(CP)")),1)</f>
        <v>44993</v>
      </c>
    </row>
    <row r="1312" spans="1:124" s="43" customFormat="1" x14ac:dyDescent="0.45">
      <c r="A1312" s="29"/>
      <c r="B1312" s="28" t="s">
        <v>59</v>
      </c>
      <c r="C1312" s="29" t="s">
        <v>2499</v>
      </c>
      <c r="D1312" s="28" t="s">
        <v>61</v>
      </c>
      <c r="E1312" s="28" t="s">
        <v>350</v>
      </c>
      <c r="F1312" s="28">
        <v>170522</v>
      </c>
      <c r="G1312" s="29"/>
      <c r="H1312" s="30" t="str">
        <f t="shared" si="252"/>
        <v>GUP-CC02-P1GHC-170522</v>
      </c>
      <c r="I1312" s="30" t="s">
        <v>6620</v>
      </c>
      <c r="J1312" s="29" t="s">
        <v>96</v>
      </c>
      <c r="K1312" s="31">
        <v>44964</v>
      </c>
      <c r="L1312" s="31"/>
      <c r="M1312" s="28" t="s">
        <v>2487</v>
      </c>
      <c r="N1312" s="29" t="s">
        <v>2488</v>
      </c>
      <c r="O1312" s="29" t="s">
        <v>52</v>
      </c>
      <c r="P1312" s="29"/>
      <c r="Q1312" s="28"/>
      <c r="R1312" s="28"/>
      <c r="S1312" s="29"/>
      <c r="T1312" s="33" t="s">
        <v>2914</v>
      </c>
      <c r="U1312" s="33" t="s">
        <v>6258</v>
      </c>
      <c r="V1312" s="34" t="s">
        <v>2489</v>
      </c>
      <c r="W1312" s="34">
        <v>3</v>
      </c>
      <c r="X1312" s="162">
        <v>45838</v>
      </c>
      <c r="Y1312" s="162">
        <v>45840</v>
      </c>
      <c r="Z1312" s="30"/>
      <c r="AA1312" s="119" t="str" cm="1">
        <f t="array" ref="AA1312">IF(AB1312="","",INDEX(AG1312:DR1312,_xlfn.XMATCH(AB1312,AG1312:DR1312)-1))</f>
        <v>DE-GUP-DT-E-24-262</v>
      </c>
      <c r="AB1312" s="120">
        <f t="shared" ref="AB1312:AB1317" si="263">IF(AH1312="", "",MAX(AH1312,AN1312,AT1312,AZ1312,BF1312,BL1312,BR1312,BX1312,CD1312,CJ1312,CP1312,CV1312,DB1312,DH1312,DN1312))</f>
        <v>45603</v>
      </c>
      <c r="AC1312" s="119" cm="1">
        <f t="array" ref="AC1312">IF(AB1312="","",INDEX(AG1312:DR1312,_xlfn.XMATCH(AB1312,AG1312:DR1312)+1))</f>
        <v>6</v>
      </c>
      <c r="AD1312" s="119" t="str" cm="1">
        <f t="array" ref="AD1312">IF(AE1312="","",INDEX(AG1312:DR1312,_xlfn.XMATCH(AE1312,AG1312:DR1312)-1))</f>
        <v>CRS-GUP-DHI-DT-24-007</v>
      </c>
      <c r="AE1312" s="120">
        <f t="shared" ref="AE1312:AE1317" si="264">IF(AK1312="", "",MAX(AK1312,AQ1312,AW1312,BC1312,BI1312,BO1312,BU1312,CA1312,CG1312,CM1312,CS1312,CY1312,DE1312,DK1312,DQ1312))</f>
        <v>45315</v>
      </c>
      <c r="AF1312" s="119" t="str" cm="1">
        <f t="array" ref="AF1312">IF(AE1312="","",INDEX(AG1312:DR1312,_xlfn.XMATCH(AE1312,AG1312:DR1312)+1))</f>
        <v>NC</v>
      </c>
      <c r="AG1312" s="43" t="s">
        <v>6638</v>
      </c>
      <c r="AH1312" s="117">
        <v>44970</v>
      </c>
      <c r="AI1312" s="199">
        <v>0</v>
      </c>
      <c r="AJ1312" s="43" t="s">
        <v>6657</v>
      </c>
      <c r="AK1312" s="117">
        <v>44982</v>
      </c>
      <c r="AL1312" s="43" t="s">
        <v>92</v>
      </c>
      <c r="AM1312" s="43" t="s">
        <v>6756</v>
      </c>
      <c r="AN1312" s="117">
        <v>44993</v>
      </c>
      <c r="AO1312" s="43">
        <v>1</v>
      </c>
      <c r="AP1312" s="43" t="s">
        <v>6944</v>
      </c>
      <c r="AQ1312" s="117">
        <v>45007</v>
      </c>
      <c r="AR1312" s="43" t="s">
        <v>73</v>
      </c>
      <c r="AS1312" s="43" t="s">
        <v>7469</v>
      </c>
      <c r="AT1312" s="117">
        <v>45076</v>
      </c>
      <c r="AU1312" s="43">
        <v>2</v>
      </c>
      <c r="AV1312" s="43" t="s">
        <v>7536</v>
      </c>
      <c r="AW1312" s="117">
        <v>45090</v>
      </c>
      <c r="AX1312" s="43" t="s">
        <v>73</v>
      </c>
      <c r="AY1312" s="43" t="s">
        <v>7721</v>
      </c>
      <c r="AZ1312" s="117">
        <v>45126</v>
      </c>
      <c r="BA1312" s="43">
        <v>3</v>
      </c>
      <c r="BB1312" s="43" t="s">
        <v>7768</v>
      </c>
      <c r="BC1312" s="117">
        <v>45134</v>
      </c>
      <c r="BD1312" s="43" t="s">
        <v>73</v>
      </c>
      <c r="BE1312" s="43" t="s">
        <v>8035</v>
      </c>
      <c r="BF1312" s="117">
        <v>45247</v>
      </c>
      <c r="BG1312" s="43">
        <v>4</v>
      </c>
      <c r="BH1312" s="43" t="s">
        <v>7690</v>
      </c>
      <c r="BI1312" s="117">
        <v>45313</v>
      </c>
      <c r="BJ1312" s="43" t="s">
        <v>456</v>
      </c>
      <c r="BK1312" s="43" t="s">
        <v>8179</v>
      </c>
      <c r="BL1312" s="117">
        <v>45314</v>
      </c>
      <c r="BM1312" s="43">
        <v>5</v>
      </c>
      <c r="BN1312" s="43" t="s">
        <v>8188</v>
      </c>
      <c r="BO1312" s="117">
        <v>45315</v>
      </c>
      <c r="BP1312" s="43" t="s">
        <v>73</v>
      </c>
      <c r="BQ1312" s="43" t="s">
        <v>8627</v>
      </c>
      <c r="BR1312" s="117">
        <v>45603</v>
      </c>
      <c r="BS1312" s="43">
        <v>6</v>
      </c>
      <c r="BX1312" s="117"/>
      <c r="CD1312" s="117"/>
      <c r="CJ1312" s="117"/>
      <c r="CP1312" s="117"/>
      <c r="CV1312" s="117"/>
      <c r="DB1312" s="117"/>
      <c r="DH1312" s="117"/>
      <c r="DN1312" s="117"/>
      <c r="DS1312" s="31" cm="1">
        <f t="array" ref="DS1312">_xlfn.TAKE(_xlfn.CHOOSECOLS(_xlfn.WRAPROWS($AG1312:$DR1312,6),2),1)</f>
        <v>44970</v>
      </c>
      <c r="DT1312" s="31" cm="1">
        <f t="array" ref="DT1312">_xlfn.TAKE(_xlfn._xlws.FILTER(_xlfn.CHOOSECOLS(_xlfn.WRAPROWS($AG1312:$DR1312,6),2),
(_xlfn.CHOOSECOLS(_xlfn.WRAPROWS($AG1312:$DR1312,6),3) = "0") +
(_xlfn.CHOOSECOLS(_xlfn.WRAPROWS($AG1312:$DR1312,6),3) = 0) +
(_xlfn.CHOOSECOLS(_xlfn.WRAPROWS($AG1312:$DR1312,6),3) = "0(CP)")),1)</f>
        <v>44970</v>
      </c>
    </row>
    <row r="1313" spans="1:124" s="43" customFormat="1" x14ac:dyDescent="0.45">
      <c r="A1313" s="29"/>
      <c r="B1313" s="28" t="s">
        <v>59</v>
      </c>
      <c r="C1313" s="29" t="s">
        <v>2517</v>
      </c>
      <c r="D1313" s="28" t="s">
        <v>61</v>
      </c>
      <c r="E1313" s="28" t="s">
        <v>350</v>
      </c>
      <c r="F1313" s="28">
        <v>170524</v>
      </c>
      <c r="G1313" s="29"/>
      <c r="H1313" s="30" t="str">
        <f t="shared" si="252"/>
        <v>GUP-CC04-P1GHC-170524</v>
      </c>
      <c r="I1313" s="30" t="s">
        <v>6621</v>
      </c>
      <c r="J1313" s="29" t="s">
        <v>542</v>
      </c>
      <c r="K1313" s="31">
        <v>44964</v>
      </c>
      <c r="L1313" s="31"/>
      <c r="M1313" s="28" t="s">
        <v>2487</v>
      </c>
      <c r="N1313" s="29" t="s">
        <v>2488</v>
      </c>
      <c r="O1313" s="29" t="s">
        <v>52</v>
      </c>
      <c r="P1313" s="29"/>
      <c r="Q1313" s="28"/>
      <c r="R1313" s="28"/>
      <c r="S1313" s="29"/>
      <c r="T1313" s="33" t="s">
        <v>2914</v>
      </c>
      <c r="U1313" s="33" t="s">
        <v>6258</v>
      </c>
      <c r="V1313" s="34" t="s">
        <v>2489</v>
      </c>
      <c r="W1313" s="34">
        <v>3</v>
      </c>
      <c r="X1313" s="162">
        <v>45838</v>
      </c>
      <c r="Y1313" s="162">
        <v>45840</v>
      </c>
      <c r="Z1313" s="30"/>
      <c r="AA1313" s="119" t="str" cm="1">
        <f t="array" ref="AA1313">IF(AB1313="","",INDEX(AG1313:DR1313,_xlfn.XMATCH(AB1313,AG1313:DR1313)-1))</f>
        <v>DE-GUP-DT-E-24-262</v>
      </c>
      <c r="AB1313" s="120">
        <f t="shared" si="263"/>
        <v>45603</v>
      </c>
      <c r="AC1313" s="119" cm="1">
        <f t="array" ref="AC1313">IF(AB1313="","",INDEX(AG1313:DR1313,_xlfn.XMATCH(AB1313,AG1313:DR1313)+1))</f>
        <v>6</v>
      </c>
      <c r="AD1313" s="119" t="str" cm="1">
        <f t="array" ref="AD1313">IF(AE1313="","",INDEX(AG1313:DR1313,_xlfn.XMATCH(AE1313,AG1313:DR1313)-1))</f>
        <v>CRS-GUP-DHI-DT-24-007</v>
      </c>
      <c r="AE1313" s="120">
        <f t="shared" si="264"/>
        <v>45315</v>
      </c>
      <c r="AF1313" s="119" t="str" cm="1">
        <f t="array" ref="AF1313">IF(AE1313="","",INDEX(AG1313:DR1313,_xlfn.XMATCH(AE1313,AG1313:DR1313)+1))</f>
        <v>NC</v>
      </c>
      <c r="AG1313" s="43" t="s">
        <v>6638</v>
      </c>
      <c r="AH1313" s="117">
        <v>44970</v>
      </c>
      <c r="AI1313" s="199">
        <v>0</v>
      </c>
      <c r="AJ1313" s="43" t="s">
        <v>6657</v>
      </c>
      <c r="AK1313" s="117">
        <v>44982</v>
      </c>
      <c r="AL1313" s="43" t="s">
        <v>92</v>
      </c>
      <c r="AM1313" s="43" t="s">
        <v>6756</v>
      </c>
      <c r="AN1313" s="117">
        <v>44993</v>
      </c>
      <c r="AO1313" s="43">
        <v>1</v>
      </c>
      <c r="AP1313" s="43" t="s">
        <v>6944</v>
      </c>
      <c r="AQ1313" s="117">
        <v>45007</v>
      </c>
      <c r="AR1313" s="43" t="s">
        <v>92</v>
      </c>
      <c r="AS1313" s="43" t="s">
        <v>7469</v>
      </c>
      <c r="AT1313" s="117">
        <v>45076</v>
      </c>
      <c r="AU1313" s="43">
        <v>2</v>
      </c>
      <c r="AV1313" s="43" t="s">
        <v>7536</v>
      </c>
      <c r="AW1313" s="117">
        <v>45090</v>
      </c>
      <c r="AX1313" s="43" t="s">
        <v>92</v>
      </c>
      <c r="AY1313" s="43" t="s">
        <v>7721</v>
      </c>
      <c r="AZ1313" s="117">
        <v>45126</v>
      </c>
      <c r="BA1313" s="43">
        <v>3</v>
      </c>
      <c r="BB1313" s="43" t="s">
        <v>7768</v>
      </c>
      <c r="BC1313" s="117">
        <v>45134</v>
      </c>
      <c r="BD1313" s="43" t="s">
        <v>92</v>
      </c>
      <c r="BE1313" s="43" t="s">
        <v>8036</v>
      </c>
      <c r="BF1313" s="117">
        <v>45247</v>
      </c>
      <c r="BG1313" s="43">
        <v>4</v>
      </c>
      <c r="BH1313" s="43" t="s">
        <v>7690</v>
      </c>
      <c r="BI1313" s="117">
        <v>45313</v>
      </c>
      <c r="BJ1313" s="43" t="s">
        <v>456</v>
      </c>
      <c r="BK1313" s="43" t="s">
        <v>8179</v>
      </c>
      <c r="BL1313" s="117">
        <v>45314</v>
      </c>
      <c r="BM1313" s="43">
        <v>5</v>
      </c>
      <c r="BN1313" s="43" t="s">
        <v>8188</v>
      </c>
      <c r="BO1313" s="117">
        <v>45315</v>
      </c>
      <c r="BP1313" s="43" t="s">
        <v>73</v>
      </c>
      <c r="BQ1313" s="43" t="s">
        <v>8627</v>
      </c>
      <c r="BR1313" s="117">
        <v>45603</v>
      </c>
      <c r="BS1313" s="43">
        <v>6</v>
      </c>
      <c r="BX1313" s="117"/>
      <c r="CD1313" s="117"/>
      <c r="CJ1313" s="117"/>
      <c r="CP1313" s="117"/>
      <c r="CV1313" s="117"/>
      <c r="DB1313" s="117"/>
      <c r="DH1313" s="117"/>
      <c r="DN1313" s="117"/>
      <c r="DS1313" s="31" cm="1">
        <f t="array" ref="DS1313">_xlfn.TAKE(_xlfn.CHOOSECOLS(_xlfn.WRAPROWS($AG1313:$DR1313,6),2),1)</f>
        <v>44970</v>
      </c>
      <c r="DT1313" s="31" cm="1">
        <f t="array" ref="DT1313">_xlfn.TAKE(_xlfn._xlws.FILTER(_xlfn.CHOOSECOLS(_xlfn.WRAPROWS($AG1313:$DR1313,6),2),
(_xlfn.CHOOSECOLS(_xlfn.WRAPROWS($AG1313:$DR1313,6),3) = "0") +
(_xlfn.CHOOSECOLS(_xlfn.WRAPROWS($AG1313:$DR1313,6),3) = 0) +
(_xlfn.CHOOSECOLS(_xlfn.WRAPROWS($AG1313:$DR1313,6),3) = "0(CP)")),1)</f>
        <v>44970</v>
      </c>
    </row>
    <row r="1314" spans="1:124" s="43" customFormat="1" x14ac:dyDescent="0.45">
      <c r="A1314" s="29"/>
      <c r="B1314" s="28" t="s">
        <v>59</v>
      </c>
      <c r="C1314" s="29" t="s">
        <v>1100</v>
      </c>
      <c r="D1314" s="28" t="s">
        <v>61</v>
      </c>
      <c r="E1314" s="28" t="s">
        <v>8555</v>
      </c>
      <c r="F1314" s="28">
        <v>170526</v>
      </c>
      <c r="G1314" s="29"/>
      <c r="H1314" s="30" t="str">
        <f t="shared" ref="H1314:H1317" si="265">CONCATENATE(B1314,"-",C1314,"-",D1314,E1314,"-",F1314)</f>
        <v>GUP-CC07-P1UEM-170526</v>
      </c>
      <c r="I1314" s="30" t="s">
        <v>8551</v>
      </c>
      <c r="J1314" s="29" t="s">
        <v>542</v>
      </c>
      <c r="K1314" s="31">
        <v>45565</v>
      </c>
      <c r="L1314" s="31"/>
      <c r="M1314" s="28" t="s">
        <v>2487</v>
      </c>
      <c r="N1314" s="29" t="s">
        <v>2488</v>
      </c>
      <c r="O1314" s="29" t="s">
        <v>52</v>
      </c>
      <c r="P1314" s="28"/>
      <c r="Q1314" s="29"/>
      <c r="R1314" s="29"/>
      <c r="S1314" s="29"/>
      <c r="T1314" s="29" t="s">
        <v>67</v>
      </c>
      <c r="U1314" s="34" t="s">
        <v>8554</v>
      </c>
      <c r="V1314" s="34" t="s">
        <v>2489</v>
      </c>
      <c r="W1314" s="34">
        <v>2</v>
      </c>
      <c r="X1314" s="162">
        <v>45838</v>
      </c>
      <c r="Y1314" s="162">
        <v>45840</v>
      </c>
      <c r="Z1314" s="30"/>
      <c r="AA1314" s="119" t="str" cm="1">
        <f t="array" ref="AA1314">IF(AB1314="","",INDEX(AG1314:DR1314,_xlfn.XMATCH(AB1314,AG1314:DR1314)-1))</f>
        <v>DE-GUP-DT-E-24-265</v>
      </c>
      <c r="AB1314" s="120">
        <f t="shared" si="263"/>
        <v>45607</v>
      </c>
      <c r="AC1314" s="119" cm="1">
        <f t="array" ref="AC1314">IF(AB1314="","",INDEX(AG1314:DR1314,_xlfn.XMATCH(AB1314,AG1314:DR1314)+1))</f>
        <v>1</v>
      </c>
      <c r="AD1314" s="119" t="str" cm="1">
        <f t="array" ref="AD1314">IF(AE1314="","",INDEX(AG1314:DR1314,_xlfn.XMATCH(AE1314,AG1314:DR1314)-1))</f>
        <v>별도 메일접수 25-003</v>
      </c>
      <c r="AE1314" s="120">
        <f t="shared" si="264"/>
        <v>45729</v>
      </c>
      <c r="AF1314" s="119" t="str" cm="1">
        <f t="array" ref="AF1314">IF(AE1314="","",INDEX(AG1314:DR1314,_xlfn.XMATCH(AE1314,AG1314:DR1314)+1))</f>
        <v>NC</v>
      </c>
      <c r="AG1314" s="43" t="s">
        <v>8575</v>
      </c>
      <c r="AH1314" s="117">
        <v>45558</v>
      </c>
      <c r="AI1314" s="199">
        <v>0</v>
      </c>
      <c r="AJ1314" s="43" t="s">
        <v>8607</v>
      </c>
      <c r="AK1314" s="117">
        <v>45601</v>
      </c>
      <c r="AL1314" s="43" t="s">
        <v>73</v>
      </c>
      <c r="AM1314" s="43" t="s">
        <v>8631</v>
      </c>
      <c r="AN1314" s="117">
        <v>45607</v>
      </c>
      <c r="AO1314" s="43">
        <v>1</v>
      </c>
      <c r="AP1314" s="43" t="s">
        <v>8766</v>
      </c>
      <c r="AQ1314" s="117">
        <v>45729</v>
      </c>
      <c r="AR1314" s="43" t="s">
        <v>8768</v>
      </c>
      <c r="AT1314" s="117"/>
      <c r="AW1314" s="117"/>
      <c r="AZ1314" s="117"/>
      <c r="BC1314" s="117"/>
      <c r="BF1314" s="117"/>
      <c r="BI1314" s="117"/>
      <c r="BL1314" s="117"/>
      <c r="BR1314" s="117"/>
      <c r="BX1314" s="117"/>
      <c r="CD1314" s="117"/>
      <c r="CJ1314" s="117"/>
      <c r="CP1314" s="117"/>
      <c r="CV1314" s="117"/>
      <c r="DB1314" s="117"/>
      <c r="DH1314" s="117"/>
      <c r="DN1314" s="117"/>
      <c r="DS1314" s="31" cm="1">
        <f t="array" ref="DS1314">_xlfn.TAKE(_xlfn.CHOOSECOLS(_xlfn.WRAPROWS($AG1314:$DR1314,6),2),1)</f>
        <v>45558</v>
      </c>
      <c r="DT1314" s="31" cm="1">
        <f t="array" ref="DT1314">_xlfn.TAKE(_xlfn._xlws.FILTER(_xlfn.CHOOSECOLS(_xlfn.WRAPROWS($AG1314:$DR1314,6),2),
(_xlfn.CHOOSECOLS(_xlfn.WRAPROWS($AG1314:$DR1314,6),3) = "0") +
(_xlfn.CHOOSECOLS(_xlfn.WRAPROWS($AG1314:$DR1314,6),3) = 0) +
(_xlfn.CHOOSECOLS(_xlfn.WRAPROWS($AG1314:$DR1314,6),3) = "0(CP)")),1)</f>
        <v>45558</v>
      </c>
    </row>
    <row r="1315" spans="1:124" s="43" customFormat="1" x14ac:dyDescent="0.45">
      <c r="A1315" s="29"/>
      <c r="B1315" s="28" t="s">
        <v>59</v>
      </c>
      <c r="C1315" s="29" t="s">
        <v>2499</v>
      </c>
      <c r="D1315" s="28" t="s">
        <v>61</v>
      </c>
      <c r="E1315" s="28" t="s">
        <v>8555</v>
      </c>
      <c r="F1315" s="28">
        <v>170528</v>
      </c>
      <c r="G1315" s="29"/>
      <c r="H1315" s="30" t="str">
        <f t="shared" si="265"/>
        <v>GUP-CC02-P1UEM-170528</v>
      </c>
      <c r="I1315" s="30" t="s">
        <v>8552</v>
      </c>
      <c r="J1315" s="29" t="s">
        <v>65</v>
      </c>
      <c r="K1315" s="31">
        <v>45565</v>
      </c>
      <c r="L1315" s="157">
        <v>45693</v>
      </c>
      <c r="M1315" s="28" t="s">
        <v>2487</v>
      </c>
      <c r="N1315" s="29" t="s">
        <v>2488</v>
      </c>
      <c r="O1315" s="29" t="s">
        <v>52</v>
      </c>
      <c r="P1315" s="28"/>
      <c r="Q1315" s="29"/>
      <c r="R1315" s="29"/>
      <c r="S1315" s="29"/>
      <c r="T1315" s="29" t="s">
        <v>67</v>
      </c>
      <c r="U1315" s="34" t="s">
        <v>8554</v>
      </c>
      <c r="V1315" s="34" t="s">
        <v>2489</v>
      </c>
      <c r="W1315" s="34">
        <v>3</v>
      </c>
      <c r="X1315" s="162">
        <v>45838</v>
      </c>
      <c r="Y1315" s="162">
        <v>45840</v>
      </c>
      <c r="Z1315" s="30"/>
      <c r="AA1315" s="119" t="str" cm="1">
        <f t="array" ref="AA1315">IF(AB1315="","",INDEX(AG1315:DR1315,_xlfn.XMATCH(AB1315,AG1315:DR1315)-1))</f>
        <v>DE-GUP-DT-E-25-034</v>
      </c>
      <c r="AB1315" s="120">
        <f t="shared" si="263"/>
        <v>45735</v>
      </c>
      <c r="AC1315" s="119" cm="1">
        <f t="array" ref="AC1315">IF(AB1315="","",INDEX(AG1315:DR1315,_xlfn.XMATCH(AB1315,AG1315:DR1315)+1))</f>
        <v>0</v>
      </c>
      <c r="AD1315" s="119" t="str" cm="1">
        <f t="array" ref="AD1315">IF(AE1315="","",INDEX(AG1315:DR1315,_xlfn.XMATCH(AE1315,AG1315:DR1315)-1))</f>
        <v>별도 메일접수 25-003</v>
      </c>
      <c r="AE1315" s="120">
        <f t="shared" si="264"/>
        <v>45729</v>
      </c>
      <c r="AF1315" s="119" t="str" cm="1">
        <f t="array" ref="AF1315">IF(AE1315="","",INDEX(AG1315:DR1315,_xlfn.XMATCH(AE1315,AG1315:DR1315)+1))</f>
        <v>AA</v>
      </c>
      <c r="AG1315" s="43" t="s">
        <v>8567</v>
      </c>
      <c r="AH1315" s="117">
        <v>45548</v>
      </c>
      <c r="AI1315" s="199" t="s">
        <v>90</v>
      </c>
      <c r="AJ1315" s="43" t="s">
        <v>8607</v>
      </c>
      <c r="AK1315" s="117">
        <v>45601</v>
      </c>
      <c r="AL1315" s="43" t="s">
        <v>92</v>
      </c>
      <c r="AM1315" s="43" t="s">
        <v>8631</v>
      </c>
      <c r="AN1315" s="117">
        <v>45607</v>
      </c>
      <c r="AO1315" s="43" t="s">
        <v>52</v>
      </c>
      <c r="AP1315" s="43" t="s">
        <v>8766</v>
      </c>
      <c r="AQ1315" s="117">
        <v>45729</v>
      </c>
      <c r="AR1315" s="43" t="s">
        <v>8764</v>
      </c>
      <c r="AS1315" s="43" t="s">
        <v>8792</v>
      </c>
      <c r="AT1315" s="117">
        <v>45735</v>
      </c>
      <c r="AU1315" s="43">
        <v>0</v>
      </c>
      <c r="AW1315" s="117"/>
      <c r="AZ1315" s="117"/>
      <c r="BC1315" s="117"/>
      <c r="BF1315" s="117"/>
      <c r="BI1315" s="117"/>
      <c r="BL1315" s="117"/>
      <c r="BO1315" s="117"/>
      <c r="BR1315" s="117"/>
      <c r="BX1315" s="117"/>
      <c r="CD1315" s="117"/>
      <c r="CJ1315" s="117"/>
      <c r="CP1315" s="117"/>
      <c r="CV1315" s="117"/>
      <c r="DB1315" s="117"/>
      <c r="DH1315" s="117"/>
      <c r="DN1315" s="117"/>
      <c r="DS1315" s="31" cm="1">
        <f t="array" ref="DS1315">_xlfn.TAKE(_xlfn.CHOOSECOLS(_xlfn.WRAPROWS($AG1315:$DR1315,6),2),1)</f>
        <v>45548</v>
      </c>
      <c r="DT1315" s="31" cm="1">
        <f t="array" ref="DT1315">_xlfn.TAKE(_xlfn._xlws.FILTER(_xlfn.CHOOSECOLS(_xlfn.WRAPROWS($AG1315:$DR1315,6),2),
(_xlfn.CHOOSECOLS(_xlfn.WRAPROWS($AG1315:$DR1315,6),3) = "0") +
(_xlfn.CHOOSECOLS(_xlfn.WRAPROWS($AG1315:$DR1315,6),3) = 0) +
(_xlfn.CHOOSECOLS(_xlfn.WRAPROWS($AG1315:$DR1315,6),3) = "0(CP)")),1)</f>
        <v>45735</v>
      </c>
    </row>
    <row r="1316" spans="1:124" s="43" customFormat="1" x14ac:dyDescent="0.45">
      <c r="A1316" s="29"/>
      <c r="B1316" s="28" t="s">
        <v>59</v>
      </c>
      <c r="C1316" s="29" t="s">
        <v>2517</v>
      </c>
      <c r="D1316" s="28" t="s">
        <v>61</v>
      </c>
      <c r="E1316" s="28" t="s">
        <v>8555</v>
      </c>
      <c r="F1316" s="28">
        <v>170530</v>
      </c>
      <c r="G1316" s="29"/>
      <c r="H1316" s="30" t="str">
        <f t="shared" si="265"/>
        <v>GUP-CC04-P1UEM-170530</v>
      </c>
      <c r="I1316" s="30" t="s">
        <v>8553</v>
      </c>
      <c r="J1316" s="29" t="s">
        <v>542</v>
      </c>
      <c r="K1316" s="31">
        <v>45565</v>
      </c>
      <c r="L1316" s="31"/>
      <c r="M1316" s="28" t="s">
        <v>2487</v>
      </c>
      <c r="N1316" s="29" t="s">
        <v>2488</v>
      </c>
      <c r="O1316" s="29" t="s">
        <v>52</v>
      </c>
      <c r="P1316" s="28"/>
      <c r="Q1316" s="29"/>
      <c r="R1316" s="29"/>
      <c r="S1316" s="29"/>
      <c r="T1316" s="29" t="s">
        <v>67</v>
      </c>
      <c r="U1316" s="34" t="s">
        <v>8554</v>
      </c>
      <c r="V1316" s="34" t="s">
        <v>2489</v>
      </c>
      <c r="W1316" s="34">
        <v>3</v>
      </c>
      <c r="X1316" s="162">
        <v>45838</v>
      </c>
      <c r="Y1316" s="162">
        <v>45840</v>
      </c>
      <c r="Z1316" s="30"/>
      <c r="AA1316" s="119" t="str" cm="1">
        <f t="array" ref="AA1316">IF(AB1316="","",INDEX(AG1316:DR1316,_xlfn.XMATCH(AB1316,AG1316:DR1316)-1))</f>
        <v>DE-GUP-DT-E-25-034</v>
      </c>
      <c r="AB1316" s="120">
        <f t="shared" si="263"/>
        <v>45735</v>
      </c>
      <c r="AC1316" s="119" cm="1">
        <f t="array" ref="AC1316">IF(AB1316="","",INDEX(AG1316:DR1316,_xlfn.XMATCH(AB1316,AG1316:DR1316)+1))</f>
        <v>2</v>
      </c>
      <c r="AD1316" s="119" t="str" cm="1">
        <f t="array" ref="AD1316">IF(AE1316="","",INDEX(AG1316:DR1316,_xlfn.XMATCH(AE1316,AG1316:DR1316)-1))</f>
        <v>별도 메일접수 25-003</v>
      </c>
      <c r="AE1316" s="120">
        <f t="shared" si="264"/>
        <v>45729</v>
      </c>
      <c r="AF1316" s="119" t="str" cm="1">
        <f t="array" ref="AF1316">IF(AE1316="","",INDEX(AG1316:DR1316,_xlfn.XMATCH(AE1316,AG1316:DR1316)+1))</f>
        <v>NC</v>
      </c>
      <c r="AG1316" s="43" t="s">
        <v>8567</v>
      </c>
      <c r="AH1316" s="117">
        <v>45548</v>
      </c>
      <c r="AI1316" s="199">
        <v>0</v>
      </c>
      <c r="AJ1316" s="43" t="s">
        <v>8607</v>
      </c>
      <c r="AK1316" s="117">
        <v>45601</v>
      </c>
      <c r="AL1316" s="43" t="s">
        <v>73</v>
      </c>
      <c r="AM1316" s="43" t="s">
        <v>8631</v>
      </c>
      <c r="AN1316" s="117">
        <v>45607</v>
      </c>
      <c r="AO1316" s="43">
        <v>1</v>
      </c>
      <c r="AP1316" s="43" t="s">
        <v>8766</v>
      </c>
      <c r="AQ1316" s="117">
        <v>45729</v>
      </c>
      <c r="AR1316" s="43" t="s">
        <v>8768</v>
      </c>
      <c r="AS1316" s="43" t="s">
        <v>8792</v>
      </c>
      <c r="AT1316" s="117">
        <v>45735</v>
      </c>
      <c r="AU1316" s="43">
        <v>2</v>
      </c>
      <c r="AW1316" s="117"/>
      <c r="AZ1316" s="117"/>
      <c r="BC1316" s="117"/>
      <c r="BF1316" s="117"/>
      <c r="BI1316" s="117"/>
      <c r="BL1316" s="117"/>
      <c r="BR1316" s="117"/>
      <c r="BX1316" s="117"/>
      <c r="CD1316" s="117"/>
      <c r="CJ1316" s="117"/>
      <c r="CP1316" s="117"/>
      <c r="CV1316" s="117"/>
      <c r="DB1316" s="117"/>
      <c r="DH1316" s="117"/>
      <c r="DN1316" s="117"/>
      <c r="DS1316" s="31" cm="1">
        <f t="array" ref="DS1316">_xlfn.TAKE(_xlfn.CHOOSECOLS(_xlfn.WRAPROWS($AG1316:$DR1316,6),2),1)</f>
        <v>45548</v>
      </c>
      <c r="DT1316" s="31" cm="1">
        <f t="array" ref="DT1316">_xlfn.TAKE(_xlfn._xlws.FILTER(_xlfn.CHOOSECOLS(_xlfn.WRAPROWS($AG1316:$DR1316,6),2),
(_xlfn.CHOOSECOLS(_xlfn.WRAPROWS($AG1316:$DR1316,6),3) = "0") +
(_xlfn.CHOOSECOLS(_xlfn.WRAPROWS($AG1316:$DR1316,6),3) = 0) +
(_xlfn.CHOOSECOLS(_xlfn.WRAPROWS($AG1316:$DR1316,6),3) = "0(CP)")),1)</f>
        <v>45548</v>
      </c>
    </row>
    <row r="1317" spans="1:124" s="43" customFormat="1" x14ac:dyDescent="0.45">
      <c r="A1317" s="29"/>
      <c r="B1317" s="28" t="s">
        <v>59</v>
      </c>
      <c r="C1317" s="29" t="s">
        <v>8556</v>
      </c>
      <c r="D1317" s="28" t="s">
        <v>61</v>
      </c>
      <c r="E1317" s="28" t="s">
        <v>8555</v>
      </c>
      <c r="F1317" s="28">
        <v>170532</v>
      </c>
      <c r="G1317" s="29"/>
      <c r="H1317" s="30" t="str">
        <f t="shared" si="265"/>
        <v>GUP-CC03-P1UEM-170532</v>
      </c>
      <c r="I1317" s="30" t="s">
        <v>8557</v>
      </c>
      <c r="J1317" s="29" t="s">
        <v>542</v>
      </c>
      <c r="K1317" s="31">
        <v>45565</v>
      </c>
      <c r="L1317" s="31"/>
      <c r="M1317" s="28" t="s">
        <v>2487</v>
      </c>
      <c r="N1317" s="29" t="s">
        <v>2488</v>
      </c>
      <c r="O1317" s="29" t="s">
        <v>52</v>
      </c>
      <c r="P1317" s="28"/>
      <c r="Q1317" s="29"/>
      <c r="R1317" s="29"/>
      <c r="S1317" s="29"/>
      <c r="T1317" s="29" t="s">
        <v>67</v>
      </c>
      <c r="U1317" s="34" t="s">
        <v>8554</v>
      </c>
      <c r="V1317" s="34" t="s">
        <v>2489</v>
      </c>
      <c r="W1317" s="34">
        <v>3</v>
      </c>
      <c r="X1317" s="162">
        <v>45838</v>
      </c>
      <c r="Y1317" s="162">
        <v>45840</v>
      </c>
      <c r="Z1317" s="30"/>
      <c r="AA1317" s="119" t="str" cm="1">
        <f t="array" ref="AA1317">IF(AB1317="","",INDEX(AG1317:DR1317,_xlfn.XMATCH(AB1317,AG1317:DR1317)-1))</f>
        <v>DE-GUP-DT-E-25-034</v>
      </c>
      <c r="AB1317" s="120">
        <f t="shared" si="263"/>
        <v>45735</v>
      </c>
      <c r="AC1317" s="119" cm="1">
        <f t="array" ref="AC1317">IF(AB1317="","",INDEX(AG1317:DR1317,_xlfn.XMATCH(AB1317,AG1317:DR1317)+1))</f>
        <v>2</v>
      </c>
      <c r="AD1317" s="119" t="str" cm="1">
        <f t="array" ref="AD1317">IF(AE1317="","",INDEX(AG1317:DR1317,_xlfn.XMATCH(AE1317,AG1317:DR1317)-1))</f>
        <v>별도 메일접수 25-003</v>
      </c>
      <c r="AE1317" s="120">
        <f t="shared" si="264"/>
        <v>45729</v>
      </c>
      <c r="AF1317" s="119" t="str" cm="1">
        <f t="array" ref="AF1317">IF(AE1317="","",INDEX(AG1317:DR1317,_xlfn.XMATCH(AE1317,AG1317:DR1317)+1))</f>
        <v>NC</v>
      </c>
      <c r="AG1317" s="43" t="s">
        <v>8567</v>
      </c>
      <c r="AH1317" s="117">
        <v>45548</v>
      </c>
      <c r="AI1317" s="199">
        <v>0</v>
      </c>
      <c r="AJ1317" s="43" t="s">
        <v>8607</v>
      </c>
      <c r="AK1317" s="117">
        <v>45601</v>
      </c>
      <c r="AL1317" s="43" t="s">
        <v>92</v>
      </c>
      <c r="AM1317" s="43" t="s">
        <v>8631</v>
      </c>
      <c r="AN1317" s="117">
        <v>45607</v>
      </c>
      <c r="AO1317" s="43">
        <v>1</v>
      </c>
      <c r="AP1317" s="43" t="s">
        <v>8766</v>
      </c>
      <c r="AQ1317" s="117">
        <v>45729</v>
      </c>
      <c r="AR1317" s="43" t="s">
        <v>8768</v>
      </c>
      <c r="AS1317" s="43" t="s">
        <v>8792</v>
      </c>
      <c r="AT1317" s="117">
        <v>45735</v>
      </c>
      <c r="AU1317" s="43">
        <v>2</v>
      </c>
      <c r="AW1317" s="117"/>
      <c r="AZ1317" s="117"/>
      <c r="BC1317" s="117"/>
      <c r="BF1317" s="117"/>
      <c r="BI1317" s="117"/>
      <c r="BL1317" s="117"/>
      <c r="BR1317" s="117"/>
      <c r="BX1317" s="117"/>
      <c r="CD1317" s="117"/>
      <c r="CJ1317" s="117"/>
      <c r="CP1317" s="117"/>
      <c r="CV1317" s="117"/>
      <c r="DB1317" s="117"/>
      <c r="DH1317" s="117"/>
      <c r="DN1317" s="117"/>
      <c r="DS1317" s="31" cm="1">
        <f t="array" ref="DS1317">_xlfn.TAKE(_xlfn.CHOOSECOLS(_xlfn.WRAPROWS($AG1317:$DR1317,6),2),1)</f>
        <v>45548</v>
      </c>
      <c r="DT1317" s="31" cm="1">
        <f t="array" ref="DT1317">_xlfn.TAKE(_xlfn._xlws.FILTER(_xlfn.CHOOSECOLS(_xlfn.WRAPROWS($AG1317:$DR1317,6),2),
(_xlfn.CHOOSECOLS(_xlfn.WRAPROWS($AG1317:$DR1317,6),3) = "0") +
(_xlfn.CHOOSECOLS(_xlfn.WRAPROWS($AG1317:$DR1317,6),3) = 0) +
(_xlfn.CHOOSECOLS(_xlfn.WRAPROWS($AG1317:$DR1317,6),3) = "0(CP)")),1)</f>
        <v>45548</v>
      </c>
    </row>
    <row r="1318" spans="1:124" s="43" customFormat="1" x14ac:dyDescent="0.45">
      <c r="A1318" s="29"/>
      <c r="B1318" s="28" t="s">
        <v>59</v>
      </c>
      <c r="C1318" s="29" t="s">
        <v>2923</v>
      </c>
      <c r="D1318" s="28" t="s">
        <v>504</v>
      </c>
      <c r="E1318" s="28" t="s">
        <v>102</v>
      </c>
      <c r="F1318" s="28">
        <v>180001</v>
      </c>
      <c r="G1318" s="29"/>
      <c r="H1318" s="30" t="str">
        <f t="shared" si="252"/>
        <v>GUP-VD00-P0ZEN-180001</v>
      </c>
      <c r="I1318" s="30" t="s">
        <v>6065</v>
      </c>
      <c r="J1318" s="29" t="s">
        <v>65</v>
      </c>
      <c r="K1318" s="31">
        <v>44746</v>
      </c>
      <c r="L1318" s="31">
        <v>44925</v>
      </c>
      <c r="M1318" s="28" t="s">
        <v>2924</v>
      </c>
      <c r="N1318" s="29" t="s">
        <v>2925</v>
      </c>
      <c r="O1318" s="29"/>
      <c r="P1318" s="29"/>
      <c r="Q1318" s="28" t="s">
        <v>54</v>
      </c>
      <c r="R1318" s="28" t="s">
        <v>65</v>
      </c>
      <c r="S1318" s="29"/>
      <c r="T1318" s="33" t="s">
        <v>67</v>
      </c>
      <c r="U1318" s="33" t="s">
        <v>68</v>
      </c>
      <c r="V1318" s="34" t="s">
        <v>2934</v>
      </c>
      <c r="W1318" s="34">
        <v>2</v>
      </c>
      <c r="X1318" s="162">
        <v>45838</v>
      </c>
      <c r="Y1318" s="162">
        <v>45840</v>
      </c>
      <c r="Z1318" s="30"/>
      <c r="AA1318" s="119" t="str" cm="1">
        <f t="array" ref="AA1318">IF(AB1318="","",INDEX(AG1318:DR1318,_xlfn.XMATCH(AB1318,AG1318:DR1318)-1))</f>
        <v>DE-GUP-DT-E-24-240</v>
      </c>
      <c r="AB1318" s="120">
        <f t="shared" ref="AB1318" si="266">IF(AH1318="", "",MAX(AH1318,AN1318,AT1318,AZ1318,BF1318,BL1318,BR1318,BX1318,CD1318,CJ1318,CP1318,CV1318,DB1318,DH1318,DN1318))</f>
        <v>45565</v>
      </c>
      <c r="AC1318" s="119" cm="1">
        <f t="array" ref="AC1318">IF(AB1318="","",INDEX(AG1318:DR1318,_xlfn.XMATCH(AB1318,AG1318:DR1318)+1))</f>
        <v>2</v>
      </c>
      <c r="AD1318" s="119" t="str" cm="1">
        <f t="array" ref="AD1318">IF(AE1318="","",INDEX(AG1318:DR1318,_xlfn.XMATCH(AE1318,AG1318:DR1318)-1))</f>
        <v>자체 CRS 개정 후 제출</v>
      </c>
      <c r="AE1318" s="120">
        <f t="shared" ref="AE1318" si="267">IF(AK1318="", "",MAX(AK1318,AQ1318,AW1318,BC1318,BI1318,BO1318,BU1318,CA1318,CG1318,CM1318,CS1318,CY1318,DE1318,DK1318,DQ1318))</f>
        <v>45564</v>
      </c>
      <c r="AF1318" s="119" t="str" cm="1">
        <f t="array" ref="AF1318">IF(AE1318="","",INDEX(AG1318:DR1318,_xlfn.XMATCH(AE1318,AG1318:DR1318)+1))</f>
        <v>N/A</v>
      </c>
      <c r="AG1318" s="43" t="s">
        <v>2926</v>
      </c>
      <c r="AH1318" s="117">
        <v>44746</v>
      </c>
      <c r="AI1318" s="199" t="s">
        <v>90</v>
      </c>
      <c r="AJ1318" s="43" t="s">
        <v>2927</v>
      </c>
      <c r="AK1318" s="117">
        <v>44774</v>
      </c>
      <c r="AL1318" s="43" t="s">
        <v>92</v>
      </c>
      <c r="AM1318" s="43" t="s">
        <v>2928</v>
      </c>
      <c r="AN1318" s="117">
        <v>44792</v>
      </c>
      <c r="AO1318" s="43" t="s">
        <v>52</v>
      </c>
      <c r="AP1318" s="43" t="s">
        <v>2929</v>
      </c>
      <c r="AQ1318" s="117">
        <v>44828</v>
      </c>
      <c r="AR1318" s="43" t="s">
        <v>92</v>
      </c>
      <c r="AS1318" s="43" t="s">
        <v>5903</v>
      </c>
      <c r="AT1318" s="117">
        <v>44917</v>
      </c>
      <c r="AU1318" s="43" t="s">
        <v>337</v>
      </c>
      <c r="AV1318" s="43" t="s">
        <v>6120</v>
      </c>
      <c r="AW1318" s="117">
        <v>44932</v>
      </c>
      <c r="AX1318" s="43" t="s">
        <v>84</v>
      </c>
      <c r="AY1318" s="43" t="s">
        <v>6253</v>
      </c>
      <c r="AZ1318" s="117">
        <v>44956</v>
      </c>
      <c r="BA1318" s="43">
        <v>0</v>
      </c>
      <c r="BB1318" s="43" t="s">
        <v>7690</v>
      </c>
      <c r="BC1318" s="117">
        <v>45496</v>
      </c>
      <c r="BD1318" s="43" t="s">
        <v>456</v>
      </c>
      <c r="BE1318" s="43" t="s">
        <v>8501</v>
      </c>
      <c r="BF1318" s="117">
        <v>45497</v>
      </c>
      <c r="BG1318" s="43">
        <v>1</v>
      </c>
      <c r="BH1318" s="43" t="s">
        <v>7690</v>
      </c>
      <c r="BI1318" s="117">
        <v>45564</v>
      </c>
      <c r="BJ1318" s="43" t="s">
        <v>456</v>
      </c>
      <c r="BK1318" s="43" t="s">
        <v>8579</v>
      </c>
      <c r="BL1318" s="117">
        <v>45565</v>
      </c>
      <c r="BM1318" s="43">
        <v>2</v>
      </c>
      <c r="BO1318" s="117"/>
      <c r="BR1318" s="117"/>
      <c r="BU1318" s="117"/>
      <c r="BX1318" s="117"/>
      <c r="CD1318" s="117"/>
      <c r="CJ1318" s="117"/>
      <c r="CP1318" s="117"/>
      <c r="CV1318" s="117"/>
      <c r="DB1318" s="117"/>
      <c r="DH1318" s="117"/>
      <c r="DM1318" s="43" t="s">
        <v>2930</v>
      </c>
      <c r="DN1318" s="117">
        <v>44707</v>
      </c>
      <c r="DO1318" s="43">
        <v>0</v>
      </c>
      <c r="DS1318" s="31" cm="1">
        <f t="array" ref="DS1318">_xlfn.TAKE(_xlfn.CHOOSECOLS(_xlfn.WRAPROWS($AG1318:$DR1318,6),2),1)</f>
        <v>44746</v>
      </c>
      <c r="DT1318" s="31" cm="1">
        <f t="array" ref="DT1318">_xlfn.TAKE(_xlfn._xlws.FILTER(_xlfn.CHOOSECOLS(_xlfn.WRAPROWS($AG1318:$DR1318,6),2),
(_xlfn.CHOOSECOLS(_xlfn.WRAPROWS($AG1318:$DR1318,6),3) = "0") +
(_xlfn.CHOOSECOLS(_xlfn.WRAPROWS($AG1318:$DR1318,6),3) = 0) +
(_xlfn.CHOOSECOLS(_xlfn.WRAPROWS($AG1318:$DR1318,6),3) = "0(CP)")),1)</f>
        <v>44956</v>
      </c>
    </row>
    <row r="1319" spans="1:124" s="43" customFormat="1" x14ac:dyDescent="0.45">
      <c r="A1319" s="29"/>
      <c r="B1319" s="28" t="s">
        <v>59</v>
      </c>
      <c r="C1319" s="29" t="s">
        <v>2923</v>
      </c>
      <c r="D1319" s="28" t="s">
        <v>504</v>
      </c>
      <c r="E1319" s="28" t="s">
        <v>102</v>
      </c>
      <c r="F1319" s="28">
        <v>180002</v>
      </c>
      <c r="G1319" s="29"/>
      <c r="H1319" s="30" t="str">
        <f t="shared" si="252"/>
        <v>GUP-VD00-P0ZEN-180002</v>
      </c>
      <c r="I1319" s="30" t="s">
        <v>6066</v>
      </c>
      <c r="J1319" s="29" t="s">
        <v>65</v>
      </c>
      <c r="K1319" s="31">
        <v>44943</v>
      </c>
      <c r="L1319" s="31">
        <v>45033</v>
      </c>
      <c r="M1319" s="28" t="s">
        <v>2924</v>
      </c>
      <c r="N1319" s="29" t="s">
        <v>2925</v>
      </c>
      <c r="O1319" s="29"/>
      <c r="P1319" s="29"/>
      <c r="Q1319" s="28"/>
      <c r="R1319" s="28"/>
      <c r="S1319" s="29"/>
      <c r="T1319" s="33" t="s">
        <v>67</v>
      </c>
      <c r="U1319" s="33" t="s">
        <v>68</v>
      </c>
      <c r="V1319" s="34" t="s">
        <v>2934</v>
      </c>
      <c r="W1319" s="34">
        <v>2</v>
      </c>
      <c r="X1319" s="162">
        <v>45838</v>
      </c>
      <c r="Y1319" s="162">
        <v>45840</v>
      </c>
      <c r="Z1319" s="30"/>
      <c r="AA1319" s="119" t="str" cm="1">
        <f t="array" ref="AA1319">IF(AB1319="","",INDEX(AG1319:DR1319,_xlfn.XMATCH(AB1319,AG1319:DR1319)-1))</f>
        <v>DE-GUP-DT-E-23-573</v>
      </c>
      <c r="AB1319" s="120">
        <f t="shared" ref="AB1319" si="268">IF(AH1319="", "",MAX(AH1319,AN1319,AT1319,AZ1319,BF1319,BL1319,BR1319,BX1319,CD1319,CJ1319,CP1319,CV1319,DB1319,DH1319,DN1319))</f>
        <v>45068</v>
      </c>
      <c r="AC1319" s="119" cm="1">
        <f t="array" ref="AC1319">IF(AB1319="","",INDEX(AG1319:DR1319,_xlfn.XMATCH(AB1319,AG1319:DR1319)+1))</f>
        <v>1</v>
      </c>
      <c r="AD1319" s="119" t="str" cm="1">
        <f t="array" ref="AD1319">IF(AE1319="","",INDEX(AG1319:DR1319,_xlfn.XMATCH(AE1319,AG1319:DR1319)-1))</f>
        <v>CRS-GUP-DHI-DT-23-1778</v>
      </c>
      <c r="AE1319" s="120">
        <f t="shared" ref="AE1319" si="269">IF(AK1319="", "",MAX(AK1319,AQ1319,AW1319,BC1319,BI1319,BO1319,BU1319,CA1319,CG1319,CM1319,CS1319,CY1319,DE1319,DK1319,DQ1319))</f>
        <v>45012</v>
      </c>
      <c r="AF1319" s="119" t="str" cm="1">
        <f t="array" ref="AF1319">IF(AE1319="","",INDEX(AG1319:DR1319,_xlfn.XMATCH(AE1319,AG1319:DR1319)+1))</f>
        <v>AA</v>
      </c>
      <c r="AG1319" s="43" t="s">
        <v>6112</v>
      </c>
      <c r="AH1319" s="117">
        <v>44916</v>
      </c>
      <c r="AI1319" s="199" t="s">
        <v>90</v>
      </c>
      <c r="AJ1319" s="43" t="s">
        <v>6420</v>
      </c>
      <c r="AK1319" s="117">
        <v>44968</v>
      </c>
      <c r="AL1319" s="43" t="s">
        <v>113</v>
      </c>
      <c r="AM1319" s="43" t="s">
        <v>6796</v>
      </c>
      <c r="AN1319" s="117">
        <v>44995</v>
      </c>
      <c r="AO1319" s="43" t="s">
        <v>340</v>
      </c>
      <c r="AP1319" s="43" t="s">
        <v>6995</v>
      </c>
      <c r="AQ1319" s="117">
        <v>45012</v>
      </c>
      <c r="AR1319" s="43" t="s">
        <v>84</v>
      </c>
      <c r="AS1319" s="43" t="s">
        <v>8793</v>
      </c>
      <c r="AT1319" s="117">
        <v>45068</v>
      </c>
      <c r="AU1319" s="43">
        <v>1</v>
      </c>
      <c r="AW1319" s="117"/>
      <c r="AZ1319" s="117"/>
      <c r="BC1319" s="117"/>
      <c r="BF1319" s="117"/>
      <c r="BI1319" s="117"/>
      <c r="BL1319" s="117"/>
      <c r="BO1319" s="117"/>
      <c r="BR1319" s="117"/>
      <c r="BU1319" s="117"/>
      <c r="BX1319" s="117"/>
      <c r="CD1319" s="117"/>
      <c r="CJ1319" s="117"/>
      <c r="CP1319" s="117"/>
      <c r="CV1319" s="117"/>
      <c r="DB1319" s="117"/>
      <c r="DH1319" s="117"/>
      <c r="DM1319" s="43" t="s">
        <v>2930</v>
      </c>
      <c r="DN1319" s="117">
        <v>44707</v>
      </c>
      <c r="DO1319" s="43">
        <v>0</v>
      </c>
      <c r="DS1319" s="31" cm="1">
        <f t="array" ref="DS1319">_xlfn.TAKE(_xlfn.CHOOSECOLS(_xlfn.WRAPROWS($AG1319:$DR1319,6),2),1)</f>
        <v>44916</v>
      </c>
      <c r="DT1319" s="31" cm="1">
        <f t="array" ref="DT1319">_xlfn.TAKE(_xlfn._xlws.FILTER(_xlfn.CHOOSECOLS(_xlfn.WRAPROWS($AG1319:$DR1319,6),2),
(_xlfn.CHOOSECOLS(_xlfn.WRAPROWS($AG1319:$DR1319,6),3) = "0") +
(_xlfn.CHOOSECOLS(_xlfn.WRAPROWS($AG1319:$DR1319,6),3) = 0) +
(_xlfn.CHOOSECOLS(_xlfn.WRAPROWS($AG1319:$DR1319,6),3) = "0(CP)")),1)</f>
        <v>44995</v>
      </c>
    </row>
    <row r="1320" spans="1:124" s="43" customFormat="1" x14ac:dyDescent="0.45">
      <c r="A1320" s="29"/>
      <c r="B1320" s="28" t="s">
        <v>59</v>
      </c>
      <c r="C1320" s="29" t="s">
        <v>2931</v>
      </c>
      <c r="D1320" s="28" t="s">
        <v>61</v>
      </c>
      <c r="E1320" s="28" t="s">
        <v>2932</v>
      </c>
      <c r="F1320" s="28">
        <v>181101</v>
      </c>
      <c r="G1320" s="29"/>
      <c r="H1320" s="30" t="str">
        <f t="shared" si="252"/>
        <v>GUP-CA06-P1UMX-181101</v>
      </c>
      <c r="I1320" s="30" t="s">
        <v>2933</v>
      </c>
      <c r="J1320" s="29" t="s">
        <v>65</v>
      </c>
      <c r="K1320" s="31">
        <v>44561</v>
      </c>
      <c r="L1320" s="31">
        <v>44711</v>
      </c>
      <c r="M1320" s="28" t="s">
        <v>2924</v>
      </c>
      <c r="N1320" s="29" t="s">
        <v>2925</v>
      </c>
      <c r="O1320" s="29" t="s">
        <v>52</v>
      </c>
      <c r="P1320" s="29" t="s">
        <v>53</v>
      </c>
      <c r="Q1320" s="29"/>
      <c r="R1320" s="29"/>
      <c r="S1320" s="29"/>
      <c r="T1320" s="29" t="s">
        <v>67</v>
      </c>
      <c r="U1320" s="33" t="s">
        <v>2089</v>
      </c>
      <c r="V1320" s="34" t="s">
        <v>2934</v>
      </c>
      <c r="W1320" s="34">
        <v>2</v>
      </c>
      <c r="X1320" s="162">
        <v>45778</v>
      </c>
      <c r="Y1320" s="162">
        <v>45840</v>
      </c>
      <c r="Z1320" s="30"/>
      <c r="AA1320" s="119" t="str" cm="1">
        <f t="array" ref="AA1320">IF(AB1320="","",INDEX(AG1320:DR1320,_xlfn.XMATCH(AB1320,AG1320:DR1320)-1))</f>
        <v>DE-GUP-DT-E-23-668</v>
      </c>
      <c r="AB1320" s="120">
        <f t="shared" si="259"/>
        <v>45111</v>
      </c>
      <c r="AC1320" s="119" cm="1">
        <f t="array" ref="AC1320">IF(AB1320="","",INDEX(AG1320:DR1320,_xlfn.XMATCH(AB1320,AG1320:DR1320)+1))</f>
        <v>2</v>
      </c>
      <c r="AD1320" s="119" t="str" cm="1">
        <f t="array" ref="AD1320">IF(AE1320="","",INDEX(AG1320:DR1320,_xlfn.XMATCH(AE1320,AG1320:DR1320)-1))</f>
        <v>CRS-GUP-DHI-DT-22-1450</v>
      </c>
      <c r="AE1320" s="120">
        <f t="shared" si="260"/>
        <v>44960</v>
      </c>
      <c r="AF1320" s="119" t="str" cm="1">
        <f t="array" ref="AF1320">IF(AE1320="","",INDEX(AG1320:DR1320,_xlfn.XMATCH(AE1320,AG1320:DR1320)+1))</f>
        <v>AA</v>
      </c>
      <c r="AG1320" s="43" t="s">
        <v>2935</v>
      </c>
      <c r="AH1320" s="117">
        <v>44498</v>
      </c>
      <c r="AI1320" s="199" t="s">
        <v>106</v>
      </c>
      <c r="AJ1320" s="43" t="s">
        <v>2936</v>
      </c>
      <c r="AK1320" s="117">
        <v>44516</v>
      </c>
      <c r="AL1320" s="43" t="s">
        <v>77</v>
      </c>
      <c r="AM1320" s="43" t="s">
        <v>2937</v>
      </c>
      <c r="AN1320" s="117">
        <v>44553</v>
      </c>
      <c r="AO1320" s="43" t="s">
        <v>75</v>
      </c>
      <c r="AP1320" s="43" t="s">
        <v>2938</v>
      </c>
      <c r="AQ1320" s="117">
        <v>44573</v>
      </c>
      <c r="AR1320" s="43" t="s">
        <v>77</v>
      </c>
      <c r="AS1320" s="43" t="s">
        <v>2939</v>
      </c>
      <c r="AT1320" s="117">
        <v>44589</v>
      </c>
      <c r="AU1320" s="43" t="s">
        <v>79</v>
      </c>
      <c r="AV1320" s="43" t="s">
        <v>2940</v>
      </c>
      <c r="AW1320" s="117">
        <v>44612</v>
      </c>
      <c r="AX1320" s="43" t="s">
        <v>77</v>
      </c>
      <c r="AY1320" s="43" t="s">
        <v>2941</v>
      </c>
      <c r="AZ1320" s="117">
        <v>44642</v>
      </c>
      <c r="BA1320" s="43" t="s">
        <v>415</v>
      </c>
      <c r="BB1320" s="43" t="s">
        <v>2942</v>
      </c>
      <c r="BC1320" s="117">
        <v>44658</v>
      </c>
      <c r="BD1320" s="43" t="s">
        <v>92</v>
      </c>
      <c r="BE1320" s="43" t="s">
        <v>2943</v>
      </c>
      <c r="BF1320" s="117">
        <v>44670</v>
      </c>
      <c r="BG1320" s="43" t="s">
        <v>418</v>
      </c>
      <c r="BH1320" s="43" t="s">
        <v>2944</v>
      </c>
      <c r="BI1320" s="117">
        <v>44675</v>
      </c>
      <c r="BJ1320" s="43" t="s">
        <v>113</v>
      </c>
      <c r="BK1320" s="43" t="s">
        <v>2945</v>
      </c>
      <c r="BL1320" s="117">
        <v>44685</v>
      </c>
      <c r="BM1320" s="43" t="s">
        <v>421</v>
      </c>
      <c r="BN1320" s="43" t="s">
        <v>2946</v>
      </c>
      <c r="BO1320" s="117">
        <v>44699</v>
      </c>
      <c r="BP1320" s="43" t="s">
        <v>113</v>
      </c>
      <c r="BQ1320" s="43" t="s">
        <v>2930</v>
      </c>
      <c r="BR1320" s="117">
        <v>44707</v>
      </c>
      <c r="BS1320" s="43">
        <v>0</v>
      </c>
      <c r="BT1320" s="43" t="s">
        <v>2947</v>
      </c>
      <c r="BU1320" s="117">
        <v>44725</v>
      </c>
      <c r="BV1320" s="43" t="s">
        <v>113</v>
      </c>
      <c r="BW1320" s="43" t="s">
        <v>6105</v>
      </c>
      <c r="BX1320" s="117">
        <v>44932</v>
      </c>
      <c r="BY1320" s="43" t="s">
        <v>115</v>
      </c>
      <c r="BZ1320" s="43" t="s">
        <v>6356</v>
      </c>
      <c r="CA1320" s="117">
        <v>44960</v>
      </c>
      <c r="CB1320" s="43" t="s">
        <v>84</v>
      </c>
      <c r="CC1320" s="43" t="s">
        <v>8003</v>
      </c>
      <c r="CD1320" s="117">
        <v>45111</v>
      </c>
      <c r="CE1320" s="43">
        <v>2</v>
      </c>
      <c r="CJ1320" s="117"/>
      <c r="CP1320" s="117"/>
      <c r="CV1320" s="117"/>
      <c r="DB1320" s="117"/>
      <c r="DH1320" s="117"/>
      <c r="DM1320" s="43" t="s">
        <v>2930</v>
      </c>
      <c r="DN1320" s="117">
        <v>44707</v>
      </c>
      <c r="DO1320" s="43">
        <v>0</v>
      </c>
      <c r="DS1320" s="31" cm="1">
        <f t="array" ref="DS1320">_xlfn.TAKE(_xlfn.CHOOSECOLS(_xlfn.WRAPROWS($AG1320:$DR1320,6),2),1)</f>
        <v>44498</v>
      </c>
      <c r="DT1320" s="31" cm="1">
        <f t="array" ref="DT1320">_xlfn.TAKE(_xlfn._xlws.FILTER(_xlfn.CHOOSECOLS(_xlfn.WRAPROWS($AG1320:$DR1320,6),2),
(_xlfn.CHOOSECOLS(_xlfn.WRAPROWS($AG1320:$DR1320,6),3) = "0") +
(_xlfn.CHOOSECOLS(_xlfn.WRAPROWS($AG1320:$DR1320,6),3) = 0) +
(_xlfn.CHOOSECOLS(_xlfn.WRAPROWS($AG1320:$DR1320,6),3) = "0(CP)")),1)</f>
        <v>44707</v>
      </c>
    </row>
    <row r="1321" spans="1:124" s="43" customFormat="1" x14ac:dyDescent="0.45">
      <c r="A1321" s="29"/>
      <c r="B1321" s="28" t="s">
        <v>59</v>
      </c>
      <c r="C1321" s="29" t="s">
        <v>2948</v>
      </c>
      <c r="D1321" s="28" t="s">
        <v>61</v>
      </c>
      <c r="E1321" s="28" t="s">
        <v>2932</v>
      </c>
      <c r="F1321" s="28">
        <v>181131</v>
      </c>
      <c r="G1321" s="29"/>
      <c r="H1321" s="30" t="str">
        <f t="shared" si="252"/>
        <v>GUP-CA01-P1UMX-181131</v>
      </c>
      <c r="I1321" s="30" t="s">
        <v>2949</v>
      </c>
      <c r="J1321" s="29" t="s">
        <v>65</v>
      </c>
      <c r="K1321" s="31">
        <v>44926</v>
      </c>
      <c r="L1321" s="31">
        <v>44711</v>
      </c>
      <c r="M1321" s="28" t="s">
        <v>2924</v>
      </c>
      <c r="N1321" s="29" t="s">
        <v>2925</v>
      </c>
      <c r="O1321" s="29" t="s">
        <v>52</v>
      </c>
      <c r="P1321" s="29" t="s">
        <v>53</v>
      </c>
      <c r="Q1321" s="29"/>
      <c r="R1321" s="29"/>
      <c r="S1321" s="29"/>
      <c r="T1321" s="29" t="s">
        <v>67</v>
      </c>
      <c r="U1321" s="33" t="s">
        <v>2089</v>
      </c>
      <c r="V1321" s="34" t="s">
        <v>2934</v>
      </c>
      <c r="W1321" s="34">
        <v>2</v>
      </c>
      <c r="X1321" s="162">
        <v>45778</v>
      </c>
      <c r="Y1321" s="162">
        <v>45840</v>
      </c>
      <c r="Z1321" s="30"/>
      <c r="AA1321" s="119" t="str" cm="1">
        <f t="array" ref="AA1321">IF(AB1321="","",INDEX(AG1321:DR1321,_xlfn.XMATCH(AB1321,AG1321:DR1321)-1))</f>
        <v>DE-GUP-DT-E-23-668</v>
      </c>
      <c r="AB1321" s="120">
        <f t="shared" si="259"/>
        <v>45111</v>
      </c>
      <c r="AC1321" s="119" cm="1">
        <f t="array" ref="AC1321">IF(AB1321="","",INDEX(AG1321:DR1321,_xlfn.XMATCH(AB1321,AG1321:DR1321)+1))</f>
        <v>2</v>
      </c>
      <c r="AD1321" s="119" t="str" cm="1">
        <f t="array" ref="AD1321">IF(AE1321="","",INDEX(AG1321:DR1321,_xlfn.XMATCH(AE1321,AG1321:DR1321)-1))</f>
        <v>CRS-GUP-DHI-DT-22-1450</v>
      </c>
      <c r="AE1321" s="120">
        <f t="shared" si="260"/>
        <v>44960</v>
      </c>
      <c r="AF1321" s="119" t="str" cm="1">
        <f t="array" ref="AF1321">IF(AE1321="","",INDEX(AG1321:DR1321,_xlfn.XMATCH(AE1321,AG1321:DR1321)+1))</f>
        <v>AA</v>
      </c>
      <c r="AG1321" s="43" t="s">
        <v>2935</v>
      </c>
      <c r="AH1321" s="117">
        <v>44498</v>
      </c>
      <c r="AI1321" s="199" t="s">
        <v>106</v>
      </c>
      <c r="AJ1321" s="43" t="s">
        <v>2936</v>
      </c>
      <c r="AK1321" s="117">
        <v>44516</v>
      </c>
      <c r="AL1321" s="43" t="s">
        <v>77</v>
      </c>
      <c r="AM1321" s="43" t="s">
        <v>2937</v>
      </c>
      <c r="AN1321" s="117">
        <v>44553</v>
      </c>
      <c r="AO1321" s="43" t="s">
        <v>75</v>
      </c>
      <c r="AP1321" s="43" t="s">
        <v>2938</v>
      </c>
      <c r="AQ1321" s="117">
        <v>44573</v>
      </c>
      <c r="AR1321" s="43" t="s">
        <v>77</v>
      </c>
      <c r="AS1321" s="43" t="s">
        <v>2939</v>
      </c>
      <c r="AT1321" s="117">
        <v>44589</v>
      </c>
      <c r="AU1321" s="43" t="s">
        <v>79</v>
      </c>
      <c r="AV1321" s="43" t="s">
        <v>2940</v>
      </c>
      <c r="AW1321" s="117">
        <v>44612</v>
      </c>
      <c r="AX1321" s="43" t="s">
        <v>77</v>
      </c>
      <c r="AY1321" s="43" t="s">
        <v>2941</v>
      </c>
      <c r="AZ1321" s="117">
        <v>44642</v>
      </c>
      <c r="BA1321" s="43" t="s">
        <v>415</v>
      </c>
      <c r="BB1321" s="43" t="s">
        <v>2942</v>
      </c>
      <c r="BC1321" s="117">
        <v>44658</v>
      </c>
      <c r="BD1321" s="43" t="s">
        <v>92</v>
      </c>
      <c r="BE1321" s="43" t="s">
        <v>2943</v>
      </c>
      <c r="BF1321" s="117">
        <v>44670</v>
      </c>
      <c r="BG1321" s="43" t="s">
        <v>418</v>
      </c>
      <c r="BH1321" s="43" t="s">
        <v>2944</v>
      </c>
      <c r="BI1321" s="117">
        <v>44675</v>
      </c>
      <c r="BJ1321" s="43" t="s">
        <v>113</v>
      </c>
      <c r="BK1321" s="43" t="s">
        <v>2945</v>
      </c>
      <c r="BL1321" s="117">
        <v>44685</v>
      </c>
      <c r="BM1321" s="43" t="s">
        <v>421</v>
      </c>
      <c r="BN1321" s="43" t="s">
        <v>2946</v>
      </c>
      <c r="BO1321" s="117">
        <v>44699</v>
      </c>
      <c r="BP1321" s="43" t="s">
        <v>113</v>
      </c>
      <c r="BQ1321" s="43" t="s">
        <v>2930</v>
      </c>
      <c r="BR1321" s="117">
        <v>44707</v>
      </c>
      <c r="BS1321" s="43">
        <v>0</v>
      </c>
      <c r="BT1321" s="43" t="s">
        <v>2947</v>
      </c>
      <c r="BU1321" s="117">
        <v>44725</v>
      </c>
      <c r="BV1321" s="43" t="s">
        <v>113</v>
      </c>
      <c r="BW1321" s="43" t="s">
        <v>6105</v>
      </c>
      <c r="BX1321" s="117">
        <v>44932</v>
      </c>
      <c r="BY1321" s="43" t="s">
        <v>115</v>
      </c>
      <c r="BZ1321" s="43" t="s">
        <v>6356</v>
      </c>
      <c r="CA1321" s="117">
        <v>44960</v>
      </c>
      <c r="CB1321" s="43" t="s">
        <v>84</v>
      </c>
      <c r="CC1321" s="43" t="s">
        <v>8003</v>
      </c>
      <c r="CD1321" s="117">
        <v>45111</v>
      </c>
      <c r="CE1321" s="43">
        <v>2</v>
      </c>
      <c r="CJ1321" s="117"/>
      <c r="CP1321" s="117"/>
      <c r="CV1321" s="117"/>
      <c r="DB1321" s="117"/>
      <c r="DH1321" s="117"/>
      <c r="DM1321" s="43" t="s">
        <v>2930</v>
      </c>
      <c r="DN1321" s="117">
        <v>44707</v>
      </c>
      <c r="DO1321" s="43">
        <v>0</v>
      </c>
      <c r="DS1321" s="31" cm="1">
        <f t="array" ref="DS1321">_xlfn.TAKE(_xlfn.CHOOSECOLS(_xlfn.WRAPROWS($AG1321:$DR1321,6),2),1)</f>
        <v>44498</v>
      </c>
      <c r="DT1321" s="31" cm="1">
        <f t="array" ref="DT1321">_xlfn.TAKE(_xlfn._xlws.FILTER(_xlfn.CHOOSECOLS(_xlfn.WRAPROWS($AG1321:$DR1321,6),2),
(_xlfn.CHOOSECOLS(_xlfn.WRAPROWS($AG1321:$DR1321,6),3) = "0") +
(_xlfn.CHOOSECOLS(_xlfn.WRAPROWS($AG1321:$DR1321,6),3) = 0) +
(_xlfn.CHOOSECOLS(_xlfn.WRAPROWS($AG1321:$DR1321,6),3) = "0(CP)")),1)</f>
        <v>44707</v>
      </c>
    </row>
    <row r="1322" spans="1:124" s="43" customFormat="1" x14ac:dyDescent="0.45">
      <c r="A1322" s="29"/>
      <c r="B1322" s="28" t="s">
        <v>59</v>
      </c>
      <c r="C1322" s="29" t="s">
        <v>2948</v>
      </c>
      <c r="D1322" s="28" t="s">
        <v>61</v>
      </c>
      <c r="E1322" s="28" t="s">
        <v>2932</v>
      </c>
      <c r="F1322" s="28">
        <v>181132</v>
      </c>
      <c r="G1322" s="29"/>
      <c r="H1322" s="30" t="str">
        <f t="shared" si="252"/>
        <v>GUP-CA01-P1UMX-181132</v>
      </c>
      <c r="I1322" s="30" t="s">
        <v>2950</v>
      </c>
      <c r="J1322" s="29" t="s">
        <v>65</v>
      </c>
      <c r="K1322" s="31">
        <v>44926</v>
      </c>
      <c r="L1322" s="31">
        <v>44711</v>
      </c>
      <c r="M1322" s="28" t="s">
        <v>2924</v>
      </c>
      <c r="N1322" s="29" t="s">
        <v>2925</v>
      </c>
      <c r="O1322" s="29" t="s">
        <v>52</v>
      </c>
      <c r="P1322" s="29" t="s">
        <v>53</v>
      </c>
      <c r="Q1322" s="29"/>
      <c r="R1322" s="29"/>
      <c r="S1322" s="29"/>
      <c r="T1322" s="29" t="s">
        <v>67</v>
      </c>
      <c r="U1322" s="33" t="s">
        <v>2089</v>
      </c>
      <c r="V1322" s="34" t="s">
        <v>2934</v>
      </c>
      <c r="W1322" s="34">
        <v>2</v>
      </c>
      <c r="X1322" s="162">
        <v>45778</v>
      </c>
      <c r="Y1322" s="162">
        <v>45840</v>
      </c>
      <c r="Z1322" s="30"/>
      <c r="AA1322" s="119" t="str" cm="1">
        <f t="array" ref="AA1322">IF(AB1322="","",INDEX(AG1322:DR1322,_xlfn.XMATCH(AB1322,AG1322:DR1322)-1))</f>
        <v>DE-GUP-DT-E-23-668</v>
      </c>
      <c r="AB1322" s="120">
        <f t="shared" si="259"/>
        <v>45111</v>
      </c>
      <c r="AC1322" s="119" cm="1">
        <f t="array" ref="AC1322">IF(AB1322="","",INDEX(AG1322:DR1322,_xlfn.XMATCH(AB1322,AG1322:DR1322)+1))</f>
        <v>2</v>
      </c>
      <c r="AD1322" s="119" t="str" cm="1">
        <f t="array" ref="AD1322">IF(AE1322="","",INDEX(AG1322:DR1322,_xlfn.XMATCH(AE1322,AG1322:DR1322)-1))</f>
        <v>CRS-GUP-DHI-DT-22-1450</v>
      </c>
      <c r="AE1322" s="120">
        <f t="shared" si="260"/>
        <v>44960</v>
      </c>
      <c r="AF1322" s="119" t="str" cm="1">
        <f t="array" ref="AF1322">IF(AE1322="","",INDEX(AG1322:DR1322,_xlfn.XMATCH(AE1322,AG1322:DR1322)+1))</f>
        <v>AA</v>
      </c>
      <c r="AG1322" s="43" t="s">
        <v>2935</v>
      </c>
      <c r="AH1322" s="117">
        <v>44498</v>
      </c>
      <c r="AI1322" s="199" t="s">
        <v>106</v>
      </c>
      <c r="AJ1322" s="43" t="s">
        <v>2936</v>
      </c>
      <c r="AK1322" s="117">
        <v>44516</v>
      </c>
      <c r="AL1322" s="43" t="s">
        <v>77</v>
      </c>
      <c r="AM1322" s="43" t="s">
        <v>2937</v>
      </c>
      <c r="AN1322" s="117">
        <v>44553</v>
      </c>
      <c r="AO1322" s="43" t="s">
        <v>75</v>
      </c>
      <c r="AP1322" s="43" t="s">
        <v>2938</v>
      </c>
      <c r="AQ1322" s="117">
        <v>44573</v>
      </c>
      <c r="AR1322" s="43" t="s">
        <v>77</v>
      </c>
      <c r="AS1322" s="43" t="s">
        <v>2939</v>
      </c>
      <c r="AT1322" s="117">
        <v>44589</v>
      </c>
      <c r="AU1322" s="43" t="s">
        <v>79</v>
      </c>
      <c r="AV1322" s="43" t="s">
        <v>2940</v>
      </c>
      <c r="AW1322" s="117">
        <v>44612</v>
      </c>
      <c r="AX1322" s="43" t="s">
        <v>77</v>
      </c>
      <c r="AY1322" s="43" t="s">
        <v>2941</v>
      </c>
      <c r="AZ1322" s="117">
        <v>44642</v>
      </c>
      <c r="BA1322" s="43" t="s">
        <v>415</v>
      </c>
      <c r="BB1322" s="43" t="s">
        <v>2942</v>
      </c>
      <c r="BC1322" s="117">
        <v>44658</v>
      </c>
      <c r="BD1322" s="43" t="s">
        <v>92</v>
      </c>
      <c r="BE1322" s="43" t="s">
        <v>2943</v>
      </c>
      <c r="BF1322" s="117">
        <v>44670</v>
      </c>
      <c r="BG1322" s="43" t="s">
        <v>418</v>
      </c>
      <c r="BH1322" s="43" t="s">
        <v>2944</v>
      </c>
      <c r="BI1322" s="117">
        <v>44675</v>
      </c>
      <c r="BJ1322" s="43" t="s">
        <v>113</v>
      </c>
      <c r="BK1322" s="43" t="s">
        <v>2945</v>
      </c>
      <c r="BL1322" s="117">
        <v>44685</v>
      </c>
      <c r="BM1322" s="43" t="s">
        <v>421</v>
      </c>
      <c r="BN1322" s="43" t="s">
        <v>2946</v>
      </c>
      <c r="BO1322" s="117">
        <v>44699</v>
      </c>
      <c r="BP1322" s="43" t="s">
        <v>113</v>
      </c>
      <c r="BQ1322" s="43" t="s">
        <v>2930</v>
      </c>
      <c r="BR1322" s="117">
        <v>44707</v>
      </c>
      <c r="BS1322" s="43">
        <v>0</v>
      </c>
      <c r="BT1322" s="43" t="s">
        <v>2947</v>
      </c>
      <c r="BU1322" s="117">
        <v>44725</v>
      </c>
      <c r="BV1322" s="43" t="s">
        <v>113</v>
      </c>
      <c r="BW1322" s="43" t="s">
        <v>6105</v>
      </c>
      <c r="BX1322" s="117">
        <v>44932</v>
      </c>
      <c r="BY1322" s="43" t="s">
        <v>115</v>
      </c>
      <c r="BZ1322" s="43" t="s">
        <v>6356</v>
      </c>
      <c r="CA1322" s="117">
        <v>44960</v>
      </c>
      <c r="CB1322" s="43" t="s">
        <v>84</v>
      </c>
      <c r="CC1322" s="43" t="s">
        <v>8003</v>
      </c>
      <c r="CD1322" s="117">
        <v>45111</v>
      </c>
      <c r="CE1322" s="43">
        <v>2</v>
      </c>
      <c r="CJ1322" s="117"/>
      <c r="CP1322" s="117"/>
      <c r="CV1322" s="117"/>
      <c r="DB1322" s="117"/>
      <c r="DH1322" s="117"/>
      <c r="DM1322" s="43" t="s">
        <v>2930</v>
      </c>
      <c r="DN1322" s="117">
        <v>44707</v>
      </c>
      <c r="DO1322" s="43">
        <v>0</v>
      </c>
      <c r="DS1322" s="31" cm="1">
        <f t="array" ref="DS1322">_xlfn.TAKE(_xlfn.CHOOSECOLS(_xlfn.WRAPROWS($AG1322:$DR1322,6),2),1)</f>
        <v>44498</v>
      </c>
      <c r="DT1322" s="31" cm="1">
        <f t="array" ref="DT1322">_xlfn.TAKE(_xlfn._xlws.FILTER(_xlfn.CHOOSECOLS(_xlfn.WRAPROWS($AG1322:$DR1322,6),2),
(_xlfn.CHOOSECOLS(_xlfn.WRAPROWS($AG1322:$DR1322,6),3) = "0") +
(_xlfn.CHOOSECOLS(_xlfn.WRAPROWS($AG1322:$DR1322,6),3) = 0) +
(_xlfn.CHOOSECOLS(_xlfn.WRAPROWS($AG1322:$DR1322,6),3) = "0(CP)")),1)</f>
        <v>44707</v>
      </c>
    </row>
    <row r="1323" spans="1:124" s="114" customFormat="1" x14ac:dyDescent="0.45">
      <c r="A1323" s="38"/>
      <c r="B1323" s="28" t="s">
        <v>59</v>
      </c>
      <c r="C1323" s="38" t="s">
        <v>2951</v>
      </c>
      <c r="D1323" s="28" t="s">
        <v>61</v>
      </c>
      <c r="E1323" s="28" t="s">
        <v>2932</v>
      </c>
      <c r="F1323" s="28">
        <v>181133</v>
      </c>
      <c r="G1323" s="38"/>
      <c r="H1323" s="30" t="str">
        <f t="shared" ref="H1323:H1386" si="270">CONCATENATE(B1323,"-",C1323,"-",D1323,E1323,"-",F1323)</f>
        <v>GUP-CA02-P1UMX-181133</v>
      </c>
      <c r="I1323" s="41" t="s">
        <v>2952</v>
      </c>
      <c r="J1323" s="29" t="s">
        <v>542</v>
      </c>
      <c r="K1323" s="31">
        <v>44926</v>
      </c>
      <c r="L1323" s="31"/>
      <c r="M1323" s="28" t="s">
        <v>2924</v>
      </c>
      <c r="N1323" s="29" t="s">
        <v>2925</v>
      </c>
      <c r="O1323" s="29" t="s">
        <v>52</v>
      </c>
      <c r="P1323" s="29" t="s">
        <v>53</v>
      </c>
      <c r="Q1323" s="29"/>
      <c r="R1323" s="29"/>
      <c r="S1323" s="29"/>
      <c r="T1323" s="29" t="s">
        <v>67</v>
      </c>
      <c r="U1323" s="39" t="s">
        <v>2089</v>
      </c>
      <c r="V1323" s="40" t="s">
        <v>2934</v>
      </c>
      <c r="W1323" s="34">
        <v>3</v>
      </c>
      <c r="X1323" s="162">
        <v>45778</v>
      </c>
      <c r="Y1323" s="162">
        <v>45840</v>
      </c>
      <c r="Z1323" s="30"/>
      <c r="AA1323" s="107" t="str" cm="1">
        <f t="array" ref="AA1323">IF(AB1323="","",INDEX(AG1323:DR1323,_xlfn.XMATCH(AB1323,AG1323:DR1323)-1))</f>
        <v>DE-GUP-DT-E-23-668</v>
      </c>
      <c r="AB1323" s="113">
        <f t="shared" si="259"/>
        <v>45111</v>
      </c>
      <c r="AC1323" s="107" cm="1">
        <f t="array" ref="AC1323">IF(AB1323="","",INDEX(AG1323:DR1323,_xlfn.XMATCH(AB1323,AG1323:DR1323)+1))</f>
        <v>9</v>
      </c>
      <c r="AD1323" s="107" t="str" cm="1">
        <f t="array" ref="AD1323">IF(AE1323="","",INDEX(AG1323:DR1323,_xlfn.XMATCH(AE1323,AG1323:DR1323)-1))</f>
        <v>CRS-GUP-DHI-DT-22-1450</v>
      </c>
      <c r="AE1323" s="113">
        <f t="shared" si="260"/>
        <v>44960</v>
      </c>
      <c r="AF1323" s="107" t="str" cm="1">
        <f t="array" ref="AF1323">IF(AE1323="","",INDEX(AG1323:DR1323,_xlfn.XMATCH(AE1323,AG1323:DR1323)+1))</f>
        <v>AA</v>
      </c>
      <c r="AG1323" s="114" t="s">
        <v>2935</v>
      </c>
      <c r="AH1323" s="115">
        <v>44498</v>
      </c>
      <c r="AI1323" s="198" t="s">
        <v>71</v>
      </c>
      <c r="AJ1323" s="114" t="s">
        <v>2936</v>
      </c>
      <c r="AK1323" s="115">
        <v>44516</v>
      </c>
      <c r="AL1323" s="114" t="s">
        <v>73</v>
      </c>
      <c r="AM1323" s="114" t="s">
        <v>2937</v>
      </c>
      <c r="AN1323" s="115">
        <v>44553</v>
      </c>
      <c r="AO1323" s="114" t="s">
        <v>369</v>
      </c>
      <c r="AP1323" s="114" t="s">
        <v>2938</v>
      </c>
      <c r="AQ1323" s="115">
        <v>44573</v>
      </c>
      <c r="AR1323" s="114" t="s">
        <v>77</v>
      </c>
      <c r="AS1323" s="114" t="s">
        <v>2939</v>
      </c>
      <c r="AT1323" s="115">
        <v>44589</v>
      </c>
      <c r="AU1323" s="114" t="s">
        <v>371</v>
      </c>
      <c r="AV1323" s="114" t="s">
        <v>2940</v>
      </c>
      <c r="AW1323" s="115">
        <v>44612</v>
      </c>
      <c r="AX1323" s="114" t="s">
        <v>77</v>
      </c>
      <c r="AY1323" s="114" t="s">
        <v>2941</v>
      </c>
      <c r="AZ1323" s="115">
        <v>44642</v>
      </c>
      <c r="BA1323" s="114" t="s">
        <v>2953</v>
      </c>
      <c r="BB1323" s="114" t="s">
        <v>2942</v>
      </c>
      <c r="BC1323" s="115">
        <v>44658</v>
      </c>
      <c r="BD1323" s="114" t="s">
        <v>92</v>
      </c>
      <c r="BE1323" s="114" t="s">
        <v>2943</v>
      </c>
      <c r="BF1323" s="115">
        <v>44670</v>
      </c>
      <c r="BG1323" s="114">
        <v>4</v>
      </c>
      <c r="BH1323" s="114" t="s">
        <v>2944</v>
      </c>
      <c r="BI1323" s="115">
        <v>44675</v>
      </c>
      <c r="BJ1323" s="114" t="s">
        <v>73</v>
      </c>
      <c r="BK1323" s="114" t="s">
        <v>2945</v>
      </c>
      <c r="BL1323" s="115">
        <v>44685</v>
      </c>
      <c r="BM1323" s="114">
        <v>5</v>
      </c>
      <c r="BN1323" s="114" t="s">
        <v>2946</v>
      </c>
      <c r="BO1323" s="115">
        <v>44699</v>
      </c>
      <c r="BP1323" s="114" t="s">
        <v>92</v>
      </c>
      <c r="BQ1323" s="114" t="s">
        <v>2930</v>
      </c>
      <c r="BR1323" s="115">
        <v>44707</v>
      </c>
      <c r="BS1323" s="114">
        <v>6</v>
      </c>
      <c r="BT1323" s="114" t="s">
        <v>2947</v>
      </c>
      <c r="BU1323" s="115">
        <v>44725</v>
      </c>
      <c r="BV1323" s="114" t="s">
        <v>92</v>
      </c>
      <c r="BW1323" s="114" t="s">
        <v>2450</v>
      </c>
      <c r="BX1323" s="115">
        <v>44820</v>
      </c>
      <c r="BY1323" s="114">
        <v>7</v>
      </c>
      <c r="BZ1323" s="114" t="s">
        <v>5046</v>
      </c>
      <c r="CA1323" s="115">
        <v>44844</v>
      </c>
      <c r="CB1323" s="114" t="s">
        <v>73</v>
      </c>
      <c r="CC1323" s="114" t="s">
        <v>6105</v>
      </c>
      <c r="CD1323" s="115">
        <v>44932</v>
      </c>
      <c r="CE1323" s="114">
        <v>8</v>
      </c>
      <c r="CF1323" s="114" t="s">
        <v>6356</v>
      </c>
      <c r="CG1323" s="115">
        <v>44960</v>
      </c>
      <c r="CH1323" s="114" t="s">
        <v>84</v>
      </c>
      <c r="CI1323" s="114" t="s">
        <v>8003</v>
      </c>
      <c r="CJ1323" s="115">
        <v>45111</v>
      </c>
      <c r="CK1323" s="114">
        <v>9</v>
      </c>
      <c r="CP1323" s="115"/>
      <c r="CV1323" s="115"/>
      <c r="DB1323" s="115"/>
      <c r="DH1323" s="115"/>
      <c r="DM1323" s="114" t="s">
        <v>2930</v>
      </c>
      <c r="DN1323" s="115">
        <v>44707</v>
      </c>
      <c r="DO1323" s="114">
        <v>6</v>
      </c>
      <c r="DS1323" s="31" cm="1">
        <f t="array" ref="DS1323">_xlfn.TAKE(_xlfn.CHOOSECOLS(_xlfn.WRAPROWS($AG1323:$DR1323,6),2),1)</f>
        <v>44498</v>
      </c>
      <c r="DT1323" s="31" cm="1">
        <f t="array" ref="DT1323">_xlfn.TAKE(_xlfn._xlws.FILTER(_xlfn.CHOOSECOLS(_xlfn.WRAPROWS($AG1323:$DR1323,6),2),
(_xlfn.CHOOSECOLS(_xlfn.WRAPROWS($AG1323:$DR1323,6),3) = "0") +
(_xlfn.CHOOSECOLS(_xlfn.WRAPROWS($AG1323:$DR1323,6),3) = 0) +
(_xlfn.CHOOSECOLS(_xlfn.WRAPROWS($AG1323:$DR1323,6),3) = "0(CP)")),1)</f>
        <v>44498</v>
      </c>
    </row>
    <row r="1324" spans="1:124" s="43" customFormat="1" x14ac:dyDescent="0.45">
      <c r="A1324" s="29"/>
      <c r="B1324" s="28" t="s">
        <v>59</v>
      </c>
      <c r="C1324" s="29" t="s">
        <v>2954</v>
      </c>
      <c r="D1324" s="28" t="s">
        <v>61</v>
      </c>
      <c r="E1324" s="28" t="s">
        <v>2932</v>
      </c>
      <c r="F1324" s="28">
        <v>181111</v>
      </c>
      <c r="G1324" s="29"/>
      <c r="H1324" s="30" t="str">
        <f t="shared" si="270"/>
        <v>GUP-CA00-P1UMX-181111</v>
      </c>
      <c r="I1324" s="30" t="s">
        <v>2955</v>
      </c>
      <c r="J1324" s="29" t="s">
        <v>65</v>
      </c>
      <c r="K1324" s="31">
        <v>44926</v>
      </c>
      <c r="L1324" s="31">
        <v>44711</v>
      </c>
      <c r="M1324" s="28" t="s">
        <v>2924</v>
      </c>
      <c r="N1324" s="29" t="s">
        <v>2925</v>
      </c>
      <c r="O1324" s="29" t="s">
        <v>52</v>
      </c>
      <c r="P1324" s="29" t="s">
        <v>53</v>
      </c>
      <c r="Q1324" s="29"/>
      <c r="R1324" s="29"/>
      <c r="S1324" s="29"/>
      <c r="T1324" s="29" t="s">
        <v>67</v>
      </c>
      <c r="U1324" s="33" t="s">
        <v>2089</v>
      </c>
      <c r="V1324" s="34" t="s">
        <v>2934</v>
      </c>
      <c r="W1324" s="34">
        <v>3</v>
      </c>
      <c r="X1324" s="162">
        <v>45778</v>
      </c>
      <c r="Y1324" s="162">
        <v>45840</v>
      </c>
      <c r="Z1324" s="30"/>
      <c r="AA1324" s="119" t="str" cm="1">
        <f t="array" ref="AA1324">IF(AB1324="","",INDEX(AG1324:DR1324,_xlfn.XMATCH(AB1324,AG1324:DR1324)-1))</f>
        <v>DE-GUP-DT-E-23-668</v>
      </c>
      <c r="AB1324" s="120">
        <f t="shared" si="259"/>
        <v>45111</v>
      </c>
      <c r="AC1324" s="119" cm="1">
        <f t="array" ref="AC1324">IF(AB1324="","",INDEX(AG1324:DR1324,_xlfn.XMATCH(AB1324,AG1324:DR1324)+1))</f>
        <v>2</v>
      </c>
      <c r="AD1324" s="119" t="str" cm="1">
        <f t="array" ref="AD1324">IF(AE1324="","",INDEX(AG1324:DR1324,_xlfn.XMATCH(AE1324,AG1324:DR1324)-1))</f>
        <v>CRS-GUP-DHI-DT-22-1450</v>
      </c>
      <c r="AE1324" s="120">
        <f t="shared" si="260"/>
        <v>44960</v>
      </c>
      <c r="AF1324" s="119" t="str" cm="1">
        <f t="array" ref="AF1324">IF(AE1324="","",INDEX(AG1324:DR1324,_xlfn.XMATCH(AE1324,AG1324:DR1324)+1))</f>
        <v>AA</v>
      </c>
      <c r="AG1324" s="43" t="s">
        <v>2937</v>
      </c>
      <c r="AH1324" s="117">
        <v>44553</v>
      </c>
      <c r="AI1324" s="199" t="s">
        <v>106</v>
      </c>
      <c r="AJ1324" s="43" t="s">
        <v>2938</v>
      </c>
      <c r="AK1324" s="117">
        <v>44573</v>
      </c>
      <c r="AL1324" s="43" t="s">
        <v>136</v>
      </c>
      <c r="AM1324" s="43" t="s">
        <v>2939</v>
      </c>
      <c r="AN1324" s="117">
        <v>44589</v>
      </c>
      <c r="AO1324" s="43" t="s">
        <v>75</v>
      </c>
      <c r="AP1324" s="43" t="s">
        <v>2940</v>
      </c>
      <c r="AQ1324" s="117">
        <v>44612</v>
      </c>
      <c r="AR1324" s="43" t="s">
        <v>136</v>
      </c>
      <c r="AS1324" s="43" t="s">
        <v>2941</v>
      </c>
      <c r="AT1324" s="117">
        <v>44642</v>
      </c>
      <c r="AU1324" s="43" t="s">
        <v>79</v>
      </c>
      <c r="AV1324" s="43" t="s">
        <v>2942</v>
      </c>
      <c r="AW1324" s="117">
        <v>44658</v>
      </c>
      <c r="AX1324" s="43" t="s">
        <v>113</v>
      </c>
      <c r="AY1324" s="43" t="s">
        <v>2943</v>
      </c>
      <c r="AZ1324" s="117">
        <v>44670</v>
      </c>
      <c r="BA1324" s="43" t="s">
        <v>82</v>
      </c>
      <c r="BB1324" s="43" t="s">
        <v>2944</v>
      </c>
      <c r="BC1324" s="117">
        <v>44675</v>
      </c>
      <c r="BD1324" s="43" t="s">
        <v>113</v>
      </c>
      <c r="BE1324" s="43" t="s">
        <v>2945</v>
      </c>
      <c r="BF1324" s="117">
        <v>44685</v>
      </c>
      <c r="BG1324" s="43" t="s">
        <v>418</v>
      </c>
      <c r="BH1324" s="43" t="s">
        <v>2946</v>
      </c>
      <c r="BI1324" s="117">
        <v>44699</v>
      </c>
      <c r="BJ1324" s="43" t="s">
        <v>113</v>
      </c>
      <c r="BK1324" s="43" t="s">
        <v>2930</v>
      </c>
      <c r="BL1324" s="117">
        <v>44707</v>
      </c>
      <c r="BM1324" s="43">
        <v>0</v>
      </c>
      <c r="BN1324" s="43" t="s">
        <v>2947</v>
      </c>
      <c r="BO1324" s="117">
        <v>44725</v>
      </c>
      <c r="BP1324" s="43" t="s">
        <v>113</v>
      </c>
      <c r="BQ1324" s="43" t="s">
        <v>6105</v>
      </c>
      <c r="BR1324" s="117">
        <v>44932</v>
      </c>
      <c r="BS1324" s="43" t="s">
        <v>115</v>
      </c>
      <c r="BT1324" s="43" t="s">
        <v>6356</v>
      </c>
      <c r="BU1324" s="117">
        <v>44960</v>
      </c>
      <c r="BV1324" s="43" t="s">
        <v>84</v>
      </c>
      <c r="BW1324" s="43" t="s">
        <v>8003</v>
      </c>
      <c r="BX1324" s="117">
        <v>45111</v>
      </c>
      <c r="BY1324" s="43">
        <v>2</v>
      </c>
      <c r="CD1324" s="117"/>
      <c r="CJ1324" s="117"/>
      <c r="CP1324" s="117"/>
      <c r="CV1324" s="117"/>
      <c r="DB1324" s="117"/>
      <c r="DH1324" s="117"/>
      <c r="DN1324" s="117"/>
      <c r="DS1324" s="31" cm="1">
        <f t="array" ref="DS1324">_xlfn.TAKE(_xlfn.CHOOSECOLS(_xlfn.WRAPROWS($AG1324:$DR1324,6),2),1)</f>
        <v>44553</v>
      </c>
      <c r="DT1324" s="31" cm="1">
        <f t="array" ref="DT1324">_xlfn.TAKE(_xlfn._xlws.FILTER(_xlfn.CHOOSECOLS(_xlfn.WRAPROWS($AG1324:$DR1324,6),2),
(_xlfn.CHOOSECOLS(_xlfn.WRAPROWS($AG1324:$DR1324,6),3) = "0") +
(_xlfn.CHOOSECOLS(_xlfn.WRAPROWS($AG1324:$DR1324,6),3) = 0) +
(_xlfn.CHOOSECOLS(_xlfn.WRAPROWS($AG1324:$DR1324,6),3) = "0(CP)")),1)</f>
        <v>44707</v>
      </c>
    </row>
    <row r="1325" spans="1:124" s="43" customFormat="1" x14ac:dyDescent="0.45">
      <c r="A1325" s="29"/>
      <c r="B1325" s="28" t="s">
        <v>59</v>
      </c>
      <c r="C1325" s="29" t="s">
        <v>2954</v>
      </c>
      <c r="D1325" s="28" t="s">
        <v>61</v>
      </c>
      <c r="E1325" s="28" t="s">
        <v>2932</v>
      </c>
      <c r="F1325" s="28">
        <v>181112</v>
      </c>
      <c r="G1325" s="29"/>
      <c r="H1325" s="30" t="str">
        <f t="shared" si="270"/>
        <v>GUP-CA00-P1UMX-181112</v>
      </c>
      <c r="I1325" s="30" t="s">
        <v>2956</v>
      </c>
      <c r="J1325" s="29" t="s">
        <v>65</v>
      </c>
      <c r="K1325" s="31">
        <v>44926</v>
      </c>
      <c r="L1325" s="31">
        <v>44711</v>
      </c>
      <c r="M1325" s="28" t="s">
        <v>2924</v>
      </c>
      <c r="N1325" s="29" t="s">
        <v>2925</v>
      </c>
      <c r="O1325" s="29" t="s">
        <v>52</v>
      </c>
      <c r="P1325" s="29" t="s">
        <v>53</v>
      </c>
      <c r="Q1325" s="29"/>
      <c r="R1325" s="29"/>
      <c r="S1325" s="29"/>
      <c r="T1325" s="29" t="s">
        <v>67</v>
      </c>
      <c r="U1325" s="33" t="s">
        <v>2089</v>
      </c>
      <c r="V1325" s="34" t="s">
        <v>2934</v>
      </c>
      <c r="W1325" s="34">
        <v>2</v>
      </c>
      <c r="X1325" s="162">
        <v>45778</v>
      </c>
      <c r="Y1325" s="162">
        <v>45840</v>
      </c>
      <c r="Z1325" s="30"/>
      <c r="AA1325" s="119" t="str" cm="1">
        <f t="array" ref="AA1325">IF(AB1325="","",INDEX(AG1325:DR1325,_xlfn.XMATCH(AB1325,AG1325:DR1325)-1))</f>
        <v>DE-GUP-DT-E-23-668</v>
      </c>
      <c r="AB1325" s="120">
        <f t="shared" si="259"/>
        <v>45111</v>
      </c>
      <c r="AC1325" s="119" cm="1">
        <f t="array" ref="AC1325">IF(AB1325="","",INDEX(AG1325:DR1325,_xlfn.XMATCH(AB1325,AG1325:DR1325)+1))</f>
        <v>2</v>
      </c>
      <c r="AD1325" s="119" t="str" cm="1">
        <f t="array" ref="AD1325">IF(AE1325="","",INDEX(AG1325:DR1325,_xlfn.XMATCH(AE1325,AG1325:DR1325)-1))</f>
        <v>CRS-GUP-DHI-DT-22-1450</v>
      </c>
      <c r="AE1325" s="120">
        <f t="shared" si="260"/>
        <v>44960</v>
      </c>
      <c r="AF1325" s="119" t="str" cm="1">
        <f t="array" ref="AF1325">IF(AE1325="","",INDEX(AG1325:DR1325,_xlfn.XMATCH(AE1325,AG1325:DR1325)+1))</f>
        <v>AA</v>
      </c>
      <c r="AG1325" s="43" t="s">
        <v>2935</v>
      </c>
      <c r="AH1325" s="117">
        <v>44498</v>
      </c>
      <c r="AI1325" s="199" t="s">
        <v>106</v>
      </c>
      <c r="AJ1325" s="43" t="s">
        <v>2936</v>
      </c>
      <c r="AK1325" s="117">
        <v>44516</v>
      </c>
      <c r="AL1325" s="43" t="s">
        <v>77</v>
      </c>
      <c r="AM1325" s="43" t="s">
        <v>2937</v>
      </c>
      <c r="AN1325" s="117">
        <v>44553</v>
      </c>
      <c r="AO1325" s="43" t="s">
        <v>75</v>
      </c>
      <c r="AP1325" s="43" t="s">
        <v>2938</v>
      </c>
      <c r="AQ1325" s="117">
        <v>44573</v>
      </c>
      <c r="AR1325" s="43" t="s">
        <v>136</v>
      </c>
      <c r="AS1325" s="43" t="s">
        <v>2939</v>
      </c>
      <c r="AT1325" s="117">
        <v>44589</v>
      </c>
      <c r="AU1325" s="43" t="s">
        <v>79</v>
      </c>
      <c r="AV1325" s="43" t="s">
        <v>2940</v>
      </c>
      <c r="AW1325" s="117">
        <v>44612</v>
      </c>
      <c r="AX1325" s="43" t="s">
        <v>136</v>
      </c>
      <c r="AY1325" s="43" t="s">
        <v>2941</v>
      </c>
      <c r="AZ1325" s="117">
        <v>44642</v>
      </c>
      <c r="BA1325" s="43" t="s">
        <v>415</v>
      </c>
      <c r="BB1325" s="43" t="s">
        <v>2942</v>
      </c>
      <c r="BC1325" s="117">
        <v>44658</v>
      </c>
      <c r="BD1325" s="43" t="s">
        <v>113</v>
      </c>
      <c r="BE1325" s="43" t="s">
        <v>2943</v>
      </c>
      <c r="BF1325" s="117">
        <v>44670</v>
      </c>
      <c r="BG1325" s="43" t="s">
        <v>418</v>
      </c>
      <c r="BH1325" s="43" t="s">
        <v>2944</v>
      </c>
      <c r="BI1325" s="117">
        <v>44675</v>
      </c>
      <c r="BJ1325" s="43" t="s">
        <v>113</v>
      </c>
      <c r="BK1325" s="43" t="s">
        <v>2945</v>
      </c>
      <c r="BL1325" s="117">
        <v>44685</v>
      </c>
      <c r="BM1325" s="43" t="s">
        <v>421</v>
      </c>
      <c r="BN1325" s="43" t="s">
        <v>2946</v>
      </c>
      <c r="BO1325" s="117">
        <v>44699</v>
      </c>
      <c r="BP1325" s="43" t="s">
        <v>113</v>
      </c>
      <c r="BQ1325" s="43" t="s">
        <v>2930</v>
      </c>
      <c r="BR1325" s="117">
        <v>44707</v>
      </c>
      <c r="BS1325" s="43">
        <v>0</v>
      </c>
      <c r="BT1325" s="43" t="s">
        <v>2947</v>
      </c>
      <c r="BU1325" s="117">
        <v>44725</v>
      </c>
      <c r="BV1325" s="43" t="s">
        <v>113</v>
      </c>
      <c r="BW1325" s="43" t="s">
        <v>6105</v>
      </c>
      <c r="BX1325" s="117">
        <v>44932</v>
      </c>
      <c r="BY1325" s="43" t="s">
        <v>115</v>
      </c>
      <c r="BZ1325" s="43" t="s">
        <v>6356</v>
      </c>
      <c r="CA1325" s="117">
        <v>44960</v>
      </c>
      <c r="CB1325" s="43" t="s">
        <v>84</v>
      </c>
      <c r="CC1325" s="43" t="s">
        <v>8003</v>
      </c>
      <c r="CD1325" s="117">
        <v>45111</v>
      </c>
      <c r="CE1325" s="43">
        <v>2</v>
      </c>
      <c r="CJ1325" s="117"/>
      <c r="CP1325" s="117"/>
      <c r="CV1325" s="117"/>
      <c r="DB1325" s="117"/>
      <c r="DH1325" s="117"/>
      <c r="DM1325" s="43" t="s">
        <v>2930</v>
      </c>
      <c r="DN1325" s="117">
        <v>44707</v>
      </c>
      <c r="DO1325" s="43">
        <v>0</v>
      </c>
      <c r="DS1325" s="31" cm="1">
        <f t="array" ref="DS1325">_xlfn.TAKE(_xlfn.CHOOSECOLS(_xlfn.WRAPROWS($AG1325:$DR1325,6),2),1)</f>
        <v>44498</v>
      </c>
      <c r="DT1325" s="31" cm="1">
        <f t="array" ref="DT1325">_xlfn.TAKE(_xlfn._xlws.FILTER(_xlfn.CHOOSECOLS(_xlfn.WRAPROWS($AG1325:$DR1325,6),2),
(_xlfn.CHOOSECOLS(_xlfn.WRAPROWS($AG1325:$DR1325,6),3) = "0") +
(_xlfn.CHOOSECOLS(_xlfn.WRAPROWS($AG1325:$DR1325,6),3) = 0) +
(_xlfn.CHOOSECOLS(_xlfn.WRAPROWS($AG1325:$DR1325,6),3) = "0(CP)")),1)</f>
        <v>44707</v>
      </c>
    </row>
    <row r="1326" spans="1:124" s="43" customFormat="1" x14ac:dyDescent="0.45">
      <c r="A1326" s="29"/>
      <c r="B1326" s="28" t="s">
        <v>59</v>
      </c>
      <c r="C1326" s="29" t="s">
        <v>2954</v>
      </c>
      <c r="D1326" s="28" t="s">
        <v>61</v>
      </c>
      <c r="E1326" s="28" t="s">
        <v>2932</v>
      </c>
      <c r="F1326" s="28">
        <v>181113</v>
      </c>
      <c r="G1326" s="29"/>
      <c r="H1326" s="30" t="str">
        <f t="shared" si="270"/>
        <v>GUP-CA00-P1UMX-181113</v>
      </c>
      <c r="I1326" s="30" t="s">
        <v>2957</v>
      </c>
      <c r="J1326" s="29" t="s">
        <v>65</v>
      </c>
      <c r="K1326" s="31">
        <v>44926</v>
      </c>
      <c r="L1326" s="31">
        <v>44711</v>
      </c>
      <c r="M1326" s="28" t="s">
        <v>2924</v>
      </c>
      <c r="N1326" s="29" t="s">
        <v>2925</v>
      </c>
      <c r="O1326" s="29" t="s">
        <v>52</v>
      </c>
      <c r="P1326" s="29" t="s">
        <v>53</v>
      </c>
      <c r="Q1326" s="29"/>
      <c r="R1326" s="29"/>
      <c r="S1326" s="29"/>
      <c r="T1326" s="29" t="s">
        <v>67</v>
      </c>
      <c r="U1326" s="33" t="s">
        <v>2089</v>
      </c>
      <c r="V1326" s="34" t="s">
        <v>2934</v>
      </c>
      <c r="W1326" s="34">
        <v>2</v>
      </c>
      <c r="X1326" s="162">
        <v>45778</v>
      </c>
      <c r="Y1326" s="162">
        <v>45840</v>
      </c>
      <c r="Z1326" s="30"/>
      <c r="AA1326" s="119" t="str" cm="1">
        <f t="array" ref="AA1326">IF(AB1326="","",INDEX(AG1326:DR1326,_xlfn.XMATCH(AB1326,AG1326:DR1326)-1))</f>
        <v>DE-GUP-DT-E-23-668</v>
      </c>
      <c r="AB1326" s="120">
        <f t="shared" si="259"/>
        <v>45111</v>
      </c>
      <c r="AC1326" s="119" cm="1">
        <f t="array" ref="AC1326">IF(AB1326="","",INDEX(AG1326:DR1326,_xlfn.XMATCH(AB1326,AG1326:DR1326)+1))</f>
        <v>2</v>
      </c>
      <c r="AD1326" s="119" t="str" cm="1">
        <f t="array" ref="AD1326">IF(AE1326="","",INDEX(AG1326:DR1326,_xlfn.XMATCH(AE1326,AG1326:DR1326)-1))</f>
        <v>CRS-GUP-DHI-DT-22-1450</v>
      </c>
      <c r="AE1326" s="120">
        <f t="shared" si="260"/>
        <v>44960</v>
      </c>
      <c r="AF1326" s="119" t="str" cm="1">
        <f t="array" ref="AF1326">IF(AE1326="","",INDEX(AG1326:DR1326,_xlfn.XMATCH(AE1326,AG1326:DR1326)+1))</f>
        <v>AA</v>
      </c>
      <c r="AG1326" s="43" t="s">
        <v>2935</v>
      </c>
      <c r="AH1326" s="117">
        <v>44498</v>
      </c>
      <c r="AI1326" s="199" t="s">
        <v>106</v>
      </c>
      <c r="AJ1326" s="43" t="s">
        <v>2936</v>
      </c>
      <c r="AK1326" s="117">
        <v>44516</v>
      </c>
      <c r="AL1326" s="43" t="s">
        <v>77</v>
      </c>
      <c r="AM1326" s="43" t="s">
        <v>2937</v>
      </c>
      <c r="AN1326" s="117">
        <v>44553</v>
      </c>
      <c r="AO1326" s="43" t="s">
        <v>75</v>
      </c>
      <c r="AP1326" s="43" t="s">
        <v>2938</v>
      </c>
      <c r="AQ1326" s="117">
        <v>44573</v>
      </c>
      <c r="AR1326" s="43" t="s">
        <v>136</v>
      </c>
      <c r="AS1326" s="43" t="s">
        <v>2939</v>
      </c>
      <c r="AT1326" s="117">
        <v>44589</v>
      </c>
      <c r="AU1326" s="43" t="s">
        <v>79</v>
      </c>
      <c r="AV1326" s="43" t="s">
        <v>2940</v>
      </c>
      <c r="AW1326" s="117">
        <v>44612</v>
      </c>
      <c r="AX1326" s="43" t="s">
        <v>136</v>
      </c>
      <c r="AY1326" s="43" t="s">
        <v>2941</v>
      </c>
      <c r="AZ1326" s="117">
        <v>44642</v>
      </c>
      <c r="BA1326" s="43" t="s">
        <v>415</v>
      </c>
      <c r="BB1326" s="43" t="s">
        <v>2942</v>
      </c>
      <c r="BC1326" s="117">
        <v>44658</v>
      </c>
      <c r="BD1326" s="43" t="s">
        <v>113</v>
      </c>
      <c r="BE1326" s="43" t="s">
        <v>2943</v>
      </c>
      <c r="BF1326" s="117">
        <v>44670</v>
      </c>
      <c r="BG1326" s="43" t="s">
        <v>418</v>
      </c>
      <c r="BH1326" s="43" t="s">
        <v>2944</v>
      </c>
      <c r="BI1326" s="117">
        <v>44675</v>
      </c>
      <c r="BJ1326" s="43" t="s">
        <v>113</v>
      </c>
      <c r="BK1326" s="43" t="s">
        <v>2945</v>
      </c>
      <c r="BL1326" s="117">
        <v>44685</v>
      </c>
      <c r="BM1326" s="43" t="s">
        <v>421</v>
      </c>
      <c r="BN1326" s="43" t="s">
        <v>2946</v>
      </c>
      <c r="BO1326" s="117">
        <v>44699</v>
      </c>
      <c r="BP1326" s="43" t="s">
        <v>113</v>
      </c>
      <c r="BQ1326" s="43" t="s">
        <v>2930</v>
      </c>
      <c r="BR1326" s="117">
        <v>44707</v>
      </c>
      <c r="BS1326" s="43">
        <v>0</v>
      </c>
      <c r="BT1326" s="43" t="s">
        <v>2947</v>
      </c>
      <c r="BU1326" s="117">
        <v>44725</v>
      </c>
      <c r="BV1326" s="43" t="s">
        <v>113</v>
      </c>
      <c r="BW1326" s="43" t="s">
        <v>6105</v>
      </c>
      <c r="BX1326" s="117">
        <v>44932</v>
      </c>
      <c r="BY1326" s="43" t="s">
        <v>115</v>
      </c>
      <c r="BZ1326" s="43" t="s">
        <v>6356</v>
      </c>
      <c r="CA1326" s="117">
        <v>44960</v>
      </c>
      <c r="CB1326" s="43" t="s">
        <v>84</v>
      </c>
      <c r="CC1326" s="43" t="s">
        <v>8003</v>
      </c>
      <c r="CD1326" s="117">
        <v>45111</v>
      </c>
      <c r="CE1326" s="43">
        <v>2</v>
      </c>
      <c r="CJ1326" s="117"/>
      <c r="CP1326" s="117"/>
      <c r="CV1326" s="117"/>
      <c r="DB1326" s="117"/>
      <c r="DH1326" s="117"/>
      <c r="DM1326" s="43" t="s">
        <v>2930</v>
      </c>
      <c r="DN1326" s="117">
        <v>44707</v>
      </c>
      <c r="DO1326" s="43">
        <v>0</v>
      </c>
      <c r="DS1326" s="31" cm="1">
        <f t="array" ref="DS1326">_xlfn.TAKE(_xlfn.CHOOSECOLS(_xlfn.WRAPROWS($AG1326:$DR1326,6),2),1)</f>
        <v>44498</v>
      </c>
      <c r="DT1326" s="31" cm="1">
        <f t="array" ref="DT1326">_xlfn.TAKE(_xlfn._xlws.FILTER(_xlfn.CHOOSECOLS(_xlfn.WRAPROWS($AG1326:$DR1326,6),2),
(_xlfn.CHOOSECOLS(_xlfn.WRAPROWS($AG1326:$DR1326,6),3) = "0") +
(_xlfn.CHOOSECOLS(_xlfn.WRAPROWS($AG1326:$DR1326,6),3) = 0) +
(_xlfn.CHOOSECOLS(_xlfn.WRAPROWS($AG1326:$DR1326,6),3) = "0(CP)")),1)</f>
        <v>44707</v>
      </c>
    </row>
    <row r="1327" spans="1:124" s="43" customFormat="1" x14ac:dyDescent="0.45">
      <c r="A1327" s="29"/>
      <c r="B1327" s="28" t="s">
        <v>59</v>
      </c>
      <c r="C1327" s="29" t="s">
        <v>2954</v>
      </c>
      <c r="D1327" s="28" t="s">
        <v>61</v>
      </c>
      <c r="E1327" s="28" t="s">
        <v>2932</v>
      </c>
      <c r="F1327" s="28">
        <v>181114</v>
      </c>
      <c r="G1327" s="29"/>
      <c r="H1327" s="30" t="str">
        <f t="shared" si="270"/>
        <v>GUP-CA00-P1UMX-181114</v>
      </c>
      <c r="I1327" s="30" t="s">
        <v>2958</v>
      </c>
      <c r="J1327" s="29" t="s">
        <v>65</v>
      </c>
      <c r="K1327" s="31">
        <v>44926</v>
      </c>
      <c r="L1327" s="31">
        <v>44711</v>
      </c>
      <c r="M1327" s="28" t="s">
        <v>2924</v>
      </c>
      <c r="N1327" s="29" t="s">
        <v>2925</v>
      </c>
      <c r="O1327" s="29" t="s">
        <v>52</v>
      </c>
      <c r="P1327" s="29" t="s">
        <v>53</v>
      </c>
      <c r="Q1327" s="29"/>
      <c r="R1327" s="29"/>
      <c r="S1327" s="29"/>
      <c r="T1327" s="29" t="s">
        <v>67</v>
      </c>
      <c r="U1327" s="33" t="s">
        <v>2089</v>
      </c>
      <c r="V1327" s="34" t="s">
        <v>2934</v>
      </c>
      <c r="W1327" s="34">
        <v>2</v>
      </c>
      <c r="X1327" s="162">
        <v>45778</v>
      </c>
      <c r="Y1327" s="162">
        <v>45840</v>
      </c>
      <c r="Z1327" s="30"/>
      <c r="AA1327" s="119" t="str" cm="1">
        <f t="array" ref="AA1327">IF(AB1327="","",INDEX(AG1327:DR1327,_xlfn.XMATCH(AB1327,AG1327:DR1327)-1))</f>
        <v>DE-GUP-DT-E-23-668</v>
      </c>
      <c r="AB1327" s="120">
        <f t="shared" si="259"/>
        <v>45111</v>
      </c>
      <c r="AC1327" s="119" cm="1">
        <f t="array" ref="AC1327">IF(AB1327="","",INDEX(AG1327:DR1327,_xlfn.XMATCH(AB1327,AG1327:DR1327)+1))</f>
        <v>2</v>
      </c>
      <c r="AD1327" s="119" t="str" cm="1">
        <f t="array" ref="AD1327">IF(AE1327="","",INDEX(AG1327:DR1327,_xlfn.XMATCH(AE1327,AG1327:DR1327)-1))</f>
        <v>CRS-GUP-DHI-DT-22-1450</v>
      </c>
      <c r="AE1327" s="120">
        <f t="shared" si="260"/>
        <v>44960</v>
      </c>
      <c r="AF1327" s="119" t="str" cm="1">
        <f t="array" ref="AF1327">IF(AE1327="","",INDEX(AG1327:DR1327,_xlfn.XMATCH(AE1327,AG1327:DR1327)+1))</f>
        <v>AA</v>
      </c>
      <c r="AG1327" s="43" t="s">
        <v>2935</v>
      </c>
      <c r="AH1327" s="117">
        <v>44498</v>
      </c>
      <c r="AI1327" s="199" t="s">
        <v>106</v>
      </c>
      <c r="AJ1327" s="43" t="s">
        <v>2936</v>
      </c>
      <c r="AK1327" s="117">
        <v>44516</v>
      </c>
      <c r="AL1327" s="43" t="s">
        <v>77</v>
      </c>
      <c r="AM1327" s="43" t="s">
        <v>2937</v>
      </c>
      <c r="AN1327" s="117">
        <v>44553</v>
      </c>
      <c r="AO1327" s="43" t="s">
        <v>75</v>
      </c>
      <c r="AP1327" s="43" t="s">
        <v>2938</v>
      </c>
      <c r="AQ1327" s="117">
        <v>44573</v>
      </c>
      <c r="AR1327" s="43" t="s">
        <v>136</v>
      </c>
      <c r="AS1327" s="43" t="s">
        <v>2939</v>
      </c>
      <c r="AT1327" s="117">
        <v>44589</v>
      </c>
      <c r="AU1327" s="43" t="s">
        <v>79</v>
      </c>
      <c r="AV1327" s="43" t="s">
        <v>2940</v>
      </c>
      <c r="AW1327" s="117">
        <v>44612</v>
      </c>
      <c r="AX1327" s="43" t="s">
        <v>136</v>
      </c>
      <c r="AY1327" s="43" t="s">
        <v>2941</v>
      </c>
      <c r="AZ1327" s="117">
        <v>44642</v>
      </c>
      <c r="BA1327" s="43" t="s">
        <v>415</v>
      </c>
      <c r="BB1327" s="43" t="s">
        <v>2942</v>
      </c>
      <c r="BC1327" s="117">
        <v>44658</v>
      </c>
      <c r="BD1327" s="43" t="s">
        <v>113</v>
      </c>
      <c r="BE1327" s="43" t="s">
        <v>2943</v>
      </c>
      <c r="BF1327" s="117">
        <v>44670</v>
      </c>
      <c r="BG1327" s="43" t="s">
        <v>418</v>
      </c>
      <c r="BH1327" s="43" t="s">
        <v>2944</v>
      </c>
      <c r="BI1327" s="117">
        <v>44675</v>
      </c>
      <c r="BJ1327" s="43" t="s">
        <v>113</v>
      </c>
      <c r="BK1327" s="43" t="s">
        <v>2945</v>
      </c>
      <c r="BL1327" s="117">
        <v>44685</v>
      </c>
      <c r="BM1327" s="43" t="s">
        <v>421</v>
      </c>
      <c r="BN1327" s="43" t="s">
        <v>2946</v>
      </c>
      <c r="BO1327" s="117">
        <v>44699</v>
      </c>
      <c r="BP1327" s="43" t="s">
        <v>113</v>
      </c>
      <c r="BQ1327" s="43" t="s">
        <v>2930</v>
      </c>
      <c r="BR1327" s="117">
        <v>44707</v>
      </c>
      <c r="BS1327" s="43">
        <v>0</v>
      </c>
      <c r="BT1327" s="43" t="s">
        <v>2947</v>
      </c>
      <c r="BU1327" s="117">
        <v>44725</v>
      </c>
      <c r="BV1327" s="43" t="s">
        <v>113</v>
      </c>
      <c r="BW1327" s="43" t="s">
        <v>6105</v>
      </c>
      <c r="BX1327" s="117">
        <v>44932</v>
      </c>
      <c r="BY1327" s="43" t="s">
        <v>115</v>
      </c>
      <c r="BZ1327" s="43" t="s">
        <v>6356</v>
      </c>
      <c r="CA1327" s="117">
        <v>44960</v>
      </c>
      <c r="CB1327" s="43" t="s">
        <v>84</v>
      </c>
      <c r="CC1327" s="43" t="s">
        <v>8003</v>
      </c>
      <c r="CD1327" s="117">
        <v>45111</v>
      </c>
      <c r="CE1327" s="43">
        <v>2</v>
      </c>
      <c r="CJ1327" s="117"/>
      <c r="CP1327" s="117"/>
      <c r="CV1327" s="117"/>
      <c r="DB1327" s="117"/>
      <c r="DH1327" s="117"/>
      <c r="DM1327" s="43" t="s">
        <v>2930</v>
      </c>
      <c r="DN1327" s="117">
        <v>44707</v>
      </c>
      <c r="DO1327" s="43">
        <v>0</v>
      </c>
      <c r="DS1327" s="31" cm="1">
        <f t="array" ref="DS1327">_xlfn.TAKE(_xlfn.CHOOSECOLS(_xlfn.WRAPROWS($AG1327:$DR1327,6),2),1)</f>
        <v>44498</v>
      </c>
      <c r="DT1327" s="31" cm="1">
        <f t="array" ref="DT1327">_xlfn.TAKE(_xlfn._xlws.FILTER(_xlfn.CHOOSECOLS(_xlfn.WRAPROWS($AG1327:$DR1327,6),2),
(_xlfn.CHOOSECOLS(_xlfn.WRAPROWS($AG1327:$DR1327,6),3) = "0") +
(_xlfn.CHOOSECOLS(_xlfn.WRAPROWS($AG1327:$DR1327,6),3) = 0) +
(_xlfn.CHOOSECOLS(_xlfn.WRAPROWS($AG1327:$DR1327,6),3) = "0(CP)")),1)</f>
        <v>44707</v>
      </c>
    </row>
    <row r="1328" spans="1:124" s="43" customFormat="1" x14ac:dyDescent="0.45">
      <c r="A1328" s="29"/>
      <c r="B1328" s="28" t="s">
        <v>59</v>
      </c>
      <c r="C1328" s="29" t="s">
        <v>2954</v>
      </c>
      <c r="D1328" s="28" t="s">
        <v>61</v>
      </c>
      <c r="E1328" s="28" t="s">
        <v>2932</v>
      </c>
      <c r="F1328" s="28">
        <v>181115</v>
      </c>
      <c r="G1328" s="29"/>
      <c r="H1328" s="30" t="str">
        <f t="shared" si="270"/>
        <v>GUP-CA00-P1UMX-181115</v>
      </c>
      <c r="I1328" s="30" t="s">
        <v>2959</v>
      </c>
      <c r="J1328" s="29" t="s">
        <v>65</v>
      </c>
      <c r="K1328" s="31">
        <v>44926</v>
      </c>
      <c r="L1328" s="31">
        <v>44711</v>
      </c>
      <c r="M1328" s="28" t="s">
        <v>2924</v>
      </c>
      <c r="N1328" s="29" t="s">
        <v>2925</v>
      </c>
      <c r="O1328" s="29" t="s">
        <v>52</v>
      </c>
      <c r="P1328" s="29" t="s">
        <v>53</v>
      </c>
      <c r="Q1328" s="29"/>
      <c r="R1328" s="29"/>
      <c r="S1328" s="29"/>
      <c r="T1328" s="29" t="s">
        <v>67</v>
      </c>
      <c r="U1328" s="33" t="s">
        <v>2089</v>
      </c>
      <c r="V1328" s="34" t="s">
        <v>2934</v>
      </c>
      <c r="W1328" s="34">
        <v>2</v>
      </c>
      <c r="X1328" s="162">
        <v>45778</v>
      </c>
      <c r="Y1328" s="162">
        <v>45840</v>
      </c>
      <c r="Z1328" s="30"/>
      <c r="AA1328" s="119" t="str" cm="1">
        <f t="array" ref="AA1328">IF(AB1328="","",INDEX(AG1328:DR1328,_xlfn.XMATCH(AB1328,AG1328:DR1328)-1))</f>
        <v>DE-GUP-DT-E-23-668</v>
      </c>
      <c r="AB1328" s="120">
        <f t="shared" si="259"/>
        <v>45111</v>
      </c>
      <c r="AC1328" s="119" cm="1">
        <f t="array" ref="AC1328">IF(AB1328="","",INDEX(AG1328:DR1328,_xlfn.XMATCH(AB1328,AG1328:DR1328)+1))</f>
        <v>2</v>
      </c>
      <c r="AD1328" s="119" t="str" cm="1">
        <f t="array" ref="AD1328">IF(AE1328="","",INDEX(AG1328:DR1328,_xlfn.XMATCH(AE1328,AG1328:DR1328)-1))</f>
        <v>CRS-GUP-DHI-DT-22-1450</v>
      </c>
      <c r="AE1328" s="120">
        <f t="shared" si="260"/>
        <v>44960</v>
      </c>
      <c r="AF1328" s="119" t="str" cm="1">
        <f t="array" ref="AF1328">IF(AE1328="","",INDEX(AG1328:DR1328,_xlfn.XMATCH(AE1328,AG1328:DR1328)+1))</f>
        <v>AA</v>
      </c>
      <c r="AG1328" s="43" t="s">
        <v>2935</v>
      </c>
      <c r="AH1328" s="117">
        <v>44498</v>
      </c>
      <c r="AI1328" s="199" t="s">
        <v>106</v>
      </c>
      <c r="AJ1328" s="43" t="s">
        <v>2936</v>
      </c>
      <c r="AK1328" s="117">
        <v>44516</v>
      </c>
      <c r="AL1328" s="43" t="s">
        <v>77</v>
      </c>
      <c r="AM1328" s="43" t="s">
        <v>2937</v>
      </c>
      <c r="AN1328" s="117">
        <v>44553</v>
      </c>
      <c r="AO1328" s="43" t="s">
        <v>75</v>
      </c>
      <c r="AP1328" s="43" t="s">
        <v>2938</v>
      </c>
      <c r="AQ1328" s="117">
        <v>44573</v>
      </c>
      <c r="AR1328" s="43" t="s">
        <v>136</v>
      </c>
      <c r="AS1328" s="43" t="s">
        <v>2939</v>
      </c>
      <c r="AT1328" s="117">
        <v>44589</v>
      </c>
      <c r="AU1328" s="43" t="s">
        <v>79</v>
      </c>
      <c r="AV1328" s="43" t="s">
        <v>2940</v>
      </c>
      <c r="AW1328" s="117">
        <v>44612</v>
      </c>
      <c r="AX1328" s="43" t="s">
        <v>136</v>
      </c>
      <c r="AY1328" s="43" t="s">
        <v>2941</v>
      </c>
      <c r="AZ1328" s="117">
        <v>44642</v>
      </c>
      <c r="BA1328" s="43" t="s">
        <v>415</v>
      </c>
      <c r="BB1328" s="43" t="s">
        <v>2942</v>
      </c>
      <c r="BC1328" s="117">
        <v>44658</v>
      </c>
      <c r="BD1328" s="43" t="s">
        <v>84</v>
      </c>
      <c r="BE1328" s="43" t="s">
        <v>2943</v>
      </c>
      <c r="BF1328" s="117">
        <v>44670</v>
      </c>
      <c r="BG1328" s="43" t="s">
        <v>418</v>
      </c>
      <c r="BH1328" s="43" t="s">
        <v>2944</v>
      </c>
      <c r="BI1328" s="117">
        <v>44675</v>
      </c>
      <c r="BJ1328" s="43" t="s">
        <v>113</v>
      </c>
      <c r="BK1328" s="43" t="s">
        <v>2945</v>
      </c>
      <c r="BL1328" s="117">
        <v>44685</v>
      </c>
      <c r="BM1328" s="43" t="s">
        <v>421</v>
      </c>
      <c r="BN1328" s="43" t="s">
        <v>2946</v>
      </c>
      <c r="BO1328" s="117">
        <v>44699</v>
      </c>
      <c r="BP1328" s="43" t="s">
        <v>113</v>
      </c>
      <c r="BQ1328" s="43" t="s">
        <v>2930</v>
      </c>
      <c r="BR1328" s="117">
        <v>44707</v>
      </c>
      <c r="BS1328" s="43">
        <v>0</v>
      </c>
      <c r="BT1328" s="43" t="s">
        <v>2947</v>
      </c>
      <c r="BU1328" s="117">
        <v>44725</v>
      </c>
      <c r="BV1328" s="43" t="s">
        <v>113</v>
      </c>
      <c r="BW1328" s="43" t="s">
        <v>6105</v>
      </c>
      <c r="BX1328" s="117">
        <v>44932</v>
      </c>
      <c r="BY1328" s="43" t="s">
        <v>115</v>
      </c>
      <c r="BZ1328" s="43" t="s">
        <v>6356</v>
      </c>
      <c r="CA1328" s="117">
        <v>44960</v>
      </c>
      <c r="CB1328" s="43" t="s">
        <v>84</v>
      </c>
      <c r="CC1328" s="43" t="s">
        <v>8003</v>
      </c>
      <c r="CD1328" s="117">
        <v>45111</v>
      </c>
      <c r="CE1328" s="43">
        <v>2</v>
      </c>
      <c r="CJ1328" s="117"/>
      <c r="CP1328" s="117"/>
      <c r="CV1328" s="117"/>
      <c r="DB1328" s="117"/>
      <c r="DH1328" s="117"/>
      <c r="DM1328" s="43" t="s">
        <v>2930</v>
      </c>
      <c r="DN1328" s="117">
        <v>44707</v>
      </c>
      <c r="DO1328" s="43">
        <v>0</v>
      </c>
      <c r="DS1328" s="31" cm="1">
        <f t="array" ref="DS1328">_xlfn.TAKE(_xlfn.CHOOSECOLS(_xlfn.WRAPROWS($AG1328:$DR1328,6),2),1)</f>
        <v>44498</v>
      </c>
      <c r="DT1328" s="31" cm="1">
        <f t="array" ref="DT1328">_xlfn.TAKE(_xlfn._xlws.FILTER(_xlfn.CHOOSECOLS(_xlfn.WRAPROWS($AG1328:$DR1328,6),2),
(_xlfn.CHOOSECOLS(_xlfn.WRAPROWS($AG1328:$DR1328,6),3) = "0") +
(_xlfn.CHOOSECOLS(_xlfn.WRAPROWS($AG1328:$DR1328,6),3) = 0) +
(_xlfn.CHOOSECOLS(_xlfn.WRAPROWS($AG1328:$DR1328,6),3) = "0(CP)")),1)</f>
        <v>44707</v>
      </c>
    </row>
    <row r="1329" spans="1:124" s="43" customFormat="1" x14ac:dyDescent="0.45">
      <c r="A1329" s="29"/>
      <c r="B1329" s="28" t="s">
        <v>59</v>
      </c>
      <c r="C1329" s="29" t="s">
        <v>2954</v>
      </c>
      <c r="D1329" s="28" t="s">
        <v>61</v>
      </c>
      <c r="E1329" s="28" t="s">
        <v>2932</v>
      </c>
      <c r="F1329" s="28">
        <v>181116</v>
      </c>
      <c r="G1329" s="29"/>
      <c r="H1329" s="30" t="str">
        <f t="shared" si="270"/>
        <v>GUP-CA00-P1UMX-181116</v>
      </c>
      <c r="I1329" s="30" t="s">
        <v>2960</v>
      </c>
      <c r="J1329" s="29" t="s">
        <v>65</v>
      </c>
      <c r="K1329" s="31">
        <v>44926</v>
      </c>
      <c r="L1329" s="31">
        <v>44711</v>
      </c>
      <c r="M1329" s="28" t="s">
        <v>2924</v>
      </c>
      <c r="N1329" s="29" t="s">
        <v>2925</v>
      </c>
      <c r="O1329" s="29" t="s">
        <v>52</v>
      </c>
      <c r="P1329" s="29" t="s">
        <v>53</v>
      </c>
      <c r="Q1329" s="29"/>
      <c r="R1329" s="29"/>
      <c r="S1329" s="29"/>
      <c r="T1329" s="29" t="s">
        <v>67</v>
      </c>
      <c r="U1329" s="33" t="s">
        <v>2089</v>
      </c>
      <c r="V1329" s="34" t="s">
        <v>2934</v>
      </c>
      <c r="W1329" s="34">
        <v>3</v>
      </c>
      <c r="X1329" s="162">
        <v>45778</v>
      </c>
      <c r="Y1329" s="162">
        <v>45840</v>
      </c>
      <c r="Z1329" s="30"/>
      <c r="AA1329" s="119" t="str" cm="1">
        <f t="array" ref="AA1329">IF(AB1329="","",INDEX(AG1329:DR1329,_xlfn.XMATCH(AB1329,AG1329:DR1329)-1))</f>
        <v>DE-GUP-DT-E-23-668</v>
      </c>
      <c r="AB1329" s="120">
        <f t="shared" si="259"/>
        <v>45111</v>
      </c>
      <c r="AC1329" s="119" cm="1">
        <f t="array" ref="AC1329">IF(AB1329="","",INDEX(AG1329:DR1329,_xlfn.XMATCH(AB1329,AG1329:DR1329)+1))</f>
        <v>2</v>
      </c>
      <c r="AD1329" s="119" t="str" cm="1">
        <f t="array" ref="AD1329">IF(AE1329="","",INDEX(AG1329:DR1329,_xlfn.XMATCH(AE1329,AG1329:DR1329)-1))</f>
        <v>CRS-GUP-DHI-DT-22-1450</v>
      </c>
      <c r="AE1329" s="120">
        <f t="shared" si="260"/>
        <v>44960</v>
      </c>
      <c r="AF1329" s="119" t="str" cm="1">
        <f t="array" ref="AF1329">IF(AE1329="","",INDEX(AG1329:DR1329,_xlfn.XMATCH(AE1329,AG1329:DR1329)+1))</f>
        <v>AA</v>
      </c>
      <c r="AG1329" s="43" t="s">
        <v>2935</v>
      </c>
      <c r="AH1329" s="117">
        <v>44498</v>
      </c>
      <c r="AI1329" s="199" t="s">
        <v>106</v>
      </c>
      <c r="AJ1329" s="43" t="s">
        <v>2936</v>
      </c>
      <c r="AK1329" s="117">
        <v>44516</v>
      </c>
      <c r="AL1329" s="43" t="s">
        <v>77</v>
      </c>
      <c r="AM1329" s="43" t="s">
        <v>2937</v>
      </c>
      <c r="AN1329" s="117">
        <v>44553</v>
      </c>
      <c r="AO1329" s="43" t="s">
        <v>75</v>
      </c>
      <c r="AP1329" s="43" t="s">
        <v>2938</v>
      </c>
      <c r="AQ1329" s="117">
        <v>44573</v>
      </c>
      <c r="AR1329" s="43" t="s">
        <v>136</v>
      </c>
      <c r="AS1329" s="43" t="s">
        <v>2939</v>
      </c>
      <c r="AT1329" s="117">
        <v>44589</v>
      </c>
      <c r="AU1329" s="43" t="s">
        <v>79</v>
      </c>
      <c r="AV1329" s="43" t="s">
        <v>2940</v>
      </c>
      <c r="AW1329" s="117">
        <v>44612</v>
      </c>
      <c r="AX1329" s="43" t="s">
        <v>136</v>
      </c>
      <c r="AY1329" s="43" t="s">
        <v>2941</v>
      </c>
      <c r="AZ1329" s="117">
        <v>44642</v>
      </c>
      <c r="BA1329" s="43" t="s">
        <v>415</v>
      </c>
      <c r="BB1329" s="43" t="s">
        <v>2942</v>
      </c>
      <c r="BC1329" s="117">
        <v>44658</v>
      </c>
      <c r="BD1329" s="43" t="s">
        <v>84</v>
      </c>
      <c r="BE1329" s="43" t="s">
        <v>2943</v>
      </c>
      <c r="BF1329" s="117">
        <v>44670</v>
      </c>
      <c r="BG1329" s="43" t="s">
        <v>418</v>
      </c>
      <c r="BH1329" s="43" t="s">
        <v>2944</v>
      </c>
      <c r="BI1329" s="117">
        <v>44675</v>
      </c>
      <c r="BJ1329" s="43" t="s">
        <v>113</v>
      </c>
      <c r="BK1329" s="43" t="s">
        <v>2945</v>
      </c>
      <c r="BL1329" s="117">
        <v>44685</v>
      </c>
      <c r="BM1329" s="43" t="s">
        <v>421</v>
      </c>
      <c r="BN1329" s="43" t="s">
        <v>2946</v>
      </c>
      <c r="BO1329" s="117">
        <v>44699</v>
      </c>
      <c r="BP1329" s="43" t="s">
        <v>113</v>
      </c>
      <c r="BQ1329" s="43" t="s">
        <v>2930</v>
      </c>
      <c r="BR1329" s="117">
        <v>44707</v>
      </c>
      <c r="BS1329" s="43">
        <v>0</v>
      </c>
      <c r="BT1329" s="43" t="s">
        <v>2947</v>
      </c>
      <c r="BU1329" s="117">
        <v>44725</v>
      </c>
      <c r="BV1329" s="43" t="s">
        <v>113</v>
      </c>
      <c r="BW1329" s="43" t="s">
        <v>6105</v>
      </c>
      <c r="BX1329" s="117">
        <v>44932</v>
      </c>
      <c r="BY1329" s="43" t="s">
        <v>115</v>
      </c>
      <c r="BZ1329" s="43" t="s">
        <v>6356</v>
      </c>
      <c r="CA1329" s="117">
        <v>44960</v>
      </c>
      <c r="CB1329" s="43" t="s">
        <v>84</v>
      </c>
      <c r="CC1329" s="43" t="s">
        <v>8003</v>
      </c>
      <c r="CD1329" s="117">
        <v>45111</v>
      </c>
      <c r="CE1329" s="43">
        <v>2</v>
      </c>
      <c r="CJ1329" s="117"/>
      <c r="CP1329" s="117"/>
      <c r="CV1329" s="117"/>
      <c r="DB1329" s="117"/>
      <c r="DH1329" s="117"/>
      <c r="DM1329" s="43" t="s">
        <v>2930</v>
      </c>
      <c r="DN1329" s="117">
        <v>44707</v>
      </c>
      <c r="DO1329" s="43">
        <v>0</v>
      </c>
      <c r="DS1329" s="31" cm="1">
        <f t="array" ref="DS1329">_xlfn.TAKE(_xlfn.CHOOSECOLS(_xlfn.WRAPROWS($AG1329:$DR1329,6),2),1)</f>
        <v>44498</v>
      </c>
      <c r="DT1329" s="31" cm="1">
        <f t="array" ref="DT1329">_xlfn.TAKE(_xlfn._xlws.FILTER(_xlfn.CHOOSECOLS(_xlfn.WRAPROWS($AG1329:$DR1329,6),2),
(_xlfn.CHOOSECOLS(_xlfn.WRAPROWS($AG1329:$DR1329,6),3) = "0") +
(_xlfn.CHOOSECOLS(_xlfn.WRAPROWS($AG1329:$DR1329,6),3) = 0) +
(_xlfn.CHOOSECOLS(_xlfn.WRAPROWS($AG1329:$DR1329,6),3) = "0(CP)")),1)</f>
        <v>44707</v>
      </c>
    </row>
    <row r="1330" spans="1:124" s="43" customFormat="1" x14ac:dyDescent="0.45">
      <c r="A1330" s="29"/>
      <c r="B1330" s="28" t="s">
        <v>59</v>
      </c>
      <c r="C1330" s="29" t="s">
        <v>2954</v>
      </c>
      <c r="D1330" s="28" t="s">
        <v>61</v>
      </c>
      <c r="E1330" s="28" t="s">
        <v>2932</v>
      </c>
      <c r="F1330" s="28">
        <v>181117</v>
      </c>
      <c r="G1330" s="29"/>
      <c r="H1330" s="30" t="str">
        <f t="shared" si="270"/>
        <v>GUP-CA00-P1UMX-181117</v>
      </c>
      <c r="I1330" s="30" t="s">
        <v>2961</v>
      </c>
      <c r="J1330" s="29" t="s">
        <v>65</v>
      </c>
      <c r="K1330" s="31">
        <v>44926</v>
      </c>
      <c r="L1330" s="31">
        <v>44711</v>
      </c>
      <c r="M1330" s="28" t="s">
        <v>2924</v>
      </c>
      <c r="N1330" s="29" t="s">
        <v>2925</v>
      </c>
      <c r="O1330" s="29" t="s">
        <v>52</v>
      </c>
      <c r="P1330" s="29" t="s">
        <v>53</v>
      </c>
      <c r="Q1330" s="29"/>
      <c r="R1330" s="29"/>
      <c r="S1330" s="29"/>
      <c r="T1330" s="29" t="s">
        <v>67</v>
      </c>
      <c r="U1330" s="33" t="s">
        <v>2089</v>
      </c>
      <c r="V1330" s="34" t="s">
        <v>2934</v>
      </c>
      <c r="W1330" s="34">
        <v>3</v>
      </c>
      <c r="X1330" s="162">
        <v>45778</v>
      </c>
      <c r="Y1330" s="162">
        <v>45840</v>
      </c>
      <c r="Z1330" s="30"/>
      <c r="AA1330" s="119" t="str" cm="1">
        <f t="array" ref="AA1330">IF(AB1330="","",INDEX(AG1330:DR1330,_xlfn.XMATCH(AB1330,AG1330:DR1330)-1))</f>
        <v>DE-GUP-DT-E-23-668</v>
      </c>
      <c r="AB1330" s="120">
        <f t="shared" si="259"/>
        <v>45111</v>
      </c>
      <c r="AC1330" s="119" cm="1">
        <f t="array" ref="AC1330">IF(AB1330="","",INDEX(AG1330:DR1330,_xlfn.XMATCH(AB1330,AG1330:DR1330)+1))</f>
        <v>2</v>
      </c>
      <c r="AD1330" s="119" t="str" cm="1">
        <f t="array" ref="AD1330">IF(AE1330="","",INDEX(AG1330:DR1330,_xlfn.XMATCH(AE1330,AG1330:DR1330)-1))</f>
        <v>CRS-GUP-DHI-DT-22-1450</v>
      </c>
      <c r="AE1330" s="120">
        <f t="shared" si="260"/>
        <v>44960</v>
      </c>
      <c r="AF1330" s="119" t="str" cm="1">
        <f t="array" ref="AF1330">IF(AE1330="","",INDEX(AG1330:DR1330,_xlfn.XMATCH(AE1330,AG1330:DR1330)+1))</f>
        <v>AA</v>
      </c>
      <c r="AG1330" s="43" t="s">
        <v>2935</v>
      </c>
      <c r="AH1330" s="117">
        <v>44498</v>
      </c>
      <c r="AI1330" s="199" t="s">
        <v>106</v>
      </c>
      <c r="AJ1330" s="43" t="s">
        <v>2936</v>
      </c>
      <c r="AK1330" s="117">
        <v>44516</v>
      </c>
      <c r="AL1330" s="43" t="s">
        <v>77</v>
      </c>
      <c r="AM1330" s="43" t="s">
        <v>2937</v>
      </c>
      <c r="AN1330" s="117">
        <v>44553</v>
      </c>
      <c r="AO1330" s="43" t="s">
        <v>75</v>
      </c>
      <c r="AP1330" s="43" t="s">
        <v>2938</v>
      </c>
      <c r="AQ1330" s="117">
        <v>44573</v>
      </c>
      <c r="AR1330" s="43" t="s">
        <v>136</v>
      </c>
      <c r="AS1330" s="43" t="s">
        <v>2939</v>
      </c>
      <c r="AT1330" s="117">
        <v>44589</v>
      </c>
      <c r="AU1330" s="43" t="s">
        <v>79</v>
      </c>
      <c r="AV1330" s="43" t="s">
        <v>2940</v>
      </c>
      <c r="AW1330" s="117">
        <v>44612</v>
      </c>
      <c r="AX1330" s="43" t="s">
        <v>136</v>
      </c>
      <c r="AY1330" s="43" t="s">
        <v>2941</v>
      </c>
      <c r="AZ1330" s="117">
        <v>44642</v>
      </c>
      <c r="BA1330" s="43" t="s">
        <v>415</v>
      </c>
      <c r="BB1330" s="43" t="s">
        <v>2942</v>
      </c>
      <c r="BC1330" s="117">
        <v>44658</v>
      </c>
      <c r="BD1330" s="43" t="s">
        <v>113</v>
      </c>
      <c r="BE1330" s="43" t="s">
        <v>2943</v>
      </c>
      <c r="BF1330" s="117">
        <v>44670</v>
      </c>
      <c r="BG1330" s="43" t="s">
        <v>418</v>
      </c>
      <c r="BH1330" s="43" t="s">
        <v>2944</v>
      </c>
      <c r="BI1330" s="117">
        <v>44675</v>
      </c>
      <c r="BJ1330" s="43" t="s">
        <v>113</v>
      </c>
      <c r="BK1330" s="43" t="s">
        <v>2945</v>
      </c>
      <c r="BL1330" s="117">
        <v>44685</v>
      </c>
      <c r="BM1330" s="43" t="s">
        <v>421</v>
      </c>
      <c r="BN1330" s="43" t="s">
        <v>2946</v>
      </c>
      <c r="BO1330" s="117">
        <v>44699</v>
      </c>
      <c r="BP1330" s="43" t="s">
        <v>113</v>
      </c>
      <c r="BQ1330" s="43" t="s">
        <v>2930</v>
      </c>
      <c r="BR1330" s="117">
        <v>44707</v>
      </c>
      <c r="BS1330" s="43">
        <v>0</v>
      </c>
      <c r="BT1330" s="43" t="s">
        <v>2947</v>
      </c>
      <c r="BU1330" s="117">
        <v>44725</v>
      </c>
      <c r="BV1330" s="43" t="s">
        <v>113</v>
      </c>
      <c r="BW1330" s="43" t="s">
        <v>6105</v>
      </c>
      <c r="BX1330" s="117">
        <v>44932</v>
      </c>
      <c r="BY1330" s="43" t="s">
        <v>115</v>
      </c>
      <c r="BZ1330" s="43" t="s">
        <v>6356</v>
      </c>
      <c r="CA1330" s="117">
        <v>44960</v>
      </c>
      <c r="CB1330" s="43" t="s">
        <v>84</v>
      </c>
      <c r="CC1330" s="43" t="s">
        <v>8003</v>
      </c>
      <c r="CD1330" s="117">
        <v>45111</v>
      </c>
      <c r="CE1330" s="43">
        <v>2</v>
      </c>
      <c r="CJ1330" s="117"/>
      <c r="CP1330" s="117"/>
      <c r="CV1330" s="117"/>
      <c r="DB1330" s="117"/>
      <c r="DH1330" s="117"/>
      <c r="DM1330" s="43" t="s">
        <v>2930</v>
      </c>
      <c r="DN1330" s="117">
        <v>44707</v>
      </c>
      <c r="DO1330" s="43">
        <v>0</v>
      </c>
      <c r="DS1330" s="31" cm="1">
        <f t="array" ref="DS1330">_xlfn.TAKE(_xlfn.CHOOSECOLS(_xlfn.WRAPROWS($AG1330:$DR1330,6),2),1)</f>
        <v>44498</v>
      </c>
      <c r="DT1330" s="31" cm="1">
        <f t="array" ref="DT1330">_xlfn.TAKE(_xlfn._xlws.FILTER(_xlfn.CHOOSECOLS(_xlfn.WRAPROWS($AG1330:$DR1330,6),2),
(_xlfn.CHOOSECOLS(_xlfn.WRAPROWS($AG1330:$DR1330,6),3) = "0") +
(_xlfn.CHOOSECOLS(_xlfn.WRAPROWS($AG1330:$DR1330,6),3) = 0) +
(_xlfn.CHOOSECOLS(_xlfn.WRAPROWS($AG1330:$DR1330,6),3) = "0(CP)")),1)</f>
        <v>44707</v>
      </c>
    </row>
    <row r="1331" spans="1:124" s="43" customFormat="1" x14ac:dyDescent="0.45">
      <c r="A1331" s="29"/>
      <c r="B1331" s="28" t="s">
        <v>59</v>
      </c>
      <c r="C1331" s="29" t="s">
        <v>2954</v>
      </c>
      <c r="D1331" s="28" t="s">
        <v>61</v>
      </c>
      <c r="E1331" s="28" t="s">
        <v>2932</v>
      </c>
      <c r="F1331" s="28">
        <v>181118</v>
      </c>
      <c r="G1331" s="29"/>
      <c r="H1331" s="30" t="str">
        <f t="shared" si="270"/>
        <v>GUP-CA00-P1UMX-181118</v>
      </c>
      <c r="I1331" s="30" t="s">
        <v>2962</v>
      </c>
      <c r="J1331" s="29" t="s">
        <v>65</v>
      </c>
      <c r="K1331" s="31">
        <v>44803</v>
      </c>
      <c r="L1331" s="31">
        <v>44864</v>
      </c>
      <c r="M1331" s="28" t="s">
        <v>2924</v>
      </c>
      <c r="N1331" s="29" t="s">
        <v>2925</v>
      </c>
      <c r="O1331" s="29" t="s">
        <v>52</v>
      </c>
      <c r="P1331" s="29" t="s">
        <v>53</v>
      </c>
      <c r="Q1331" s="29"/>
      <c r="R1331" s="29"/>
      <c r="S1331" s="29"/>
      <c r="T1331" s="29" t="s">
        <v>67</v>
      </c>
      <c r="U1331" s="33" t="s">
        <v>2089</v>
      </c>
      <c r="V1331" s="34" t="s">
        <v>2934</v>
      </c>
      <c r="W1331" s="34">
        <v>3</v>
      </c>
      <c r="X1331" s="162">
        <v>45778</v>
      </c>
      <c r="Y1331" s="162">
        <v>45840</v>
      </c>
      <c r="Z1331" s="30"/>
      <c r="AA1331" s="119" t="str" cm="1">
        <f t="array" ref="AA1331">IF(AB1331="","",INDEX(AG1331:DR1331,_xlfn.XMATCH(AB1331,AG1331:DR1331)-1))</f>
        <v>DE-GUP-DT-E-23-667</v>
      </c>
      <c r="AB1331" s="120">
        <f t="shared" si="259"/>
        <v>45111</v>
      </c>
      <c r="AC1331" s="119" cm="1">
        <f t="array" ref="AC1331">IF(AB1331="","",INDEX(AG1331:DR1331,_xlfn.XMATCH(AB1331,AG1331:DR1331)+1))</f>
        <v>1</v>
      </c>
      <c r="AD1331" s="119" t="str" cm="1">
        <f t="array" ref="AD1331">IF(AE1331="","",INDEX(AG1331:DR1331,_xlfn.XMATCH(AE1331,AG1331:DR1331)-1))</f>
        <v>CRS-GUP-DHI-DT-23-2128</v>
      </c>
      <c r="AE1331" s="120">
        <f t="shared" si="260"/>
        <v>45231</v>
      </c>
      <c r="AF1331" s="119" t="str" cm="1">
        <f t="array" ref="AF1331">IF(AE1331="","",INDEX(AG1331:DR1331,_xlfn.XMATCH(AE1331,AG1331:DR1331)+1))</f>
        <v>AA</v>
      </c>
      <c r="AG1331" s="43" t="s">
        <v>2963</v>
      </c>
      <c r="AH1331" s="117">
        <v>44755</v>
      </c>
      <c r="AI1331" s="199" t="s">
        <v>90</v>
      </c>
      <c r="AJ1331" s="43" t="s">
        <v>2964</v>
      </c>
      <c r="AK1331" s="117">
        <v>44781</v>
      </c>
      <c r="AL1331" s="43" t="s">
        <v>92</v>
      </c>
      <c r="AM1331" s="43" t="s">
        <v>2450</v>
      </c>
      <c r="AN1331" s="117">
        <v>44820</v>
      </c>
      <c r="AO1331" s="43" t="s">
        <v>52</v>
      </c>
      <c r="AP1331" s="43" t="s">
        <v>5046</v>
      </c>
      <c r="AQ1331" s="117">
        <v>44844</v>
      </c>
      <c r="AR1331" s="43" t="s">
        <v>113</v>
      </c>
      <c r="AS1331" s="43" t="s">
        <v>5086</v>
      </c>
      <c r="AT1331" s="117">
        <v>44847</v>
      </c>
      <c r="AU1331" s="43" t="s">
        <v>337</v>
      </c>
      <c r="AV1331" s="43" t="s">
        <v>5307</v>
      </c>
      <c r="AW1331" s="117">
        <v>44872</v>
      </c>
      <c r="AX1331" s="43" t="s">
        <v>113</v>
      </c>
      <c r="AY1331" s="43" t="s">
        <v>6682</v>
      </c>
      <c r="AZ1331" s="117">
        <v>44988</v>
      </c>
      <c r="BA1331" s="43" t="s">
        <v>340</v>
      </c>
      <c r="BB1331" s="43" t="s">
        <v>6910</v>
      </c>
      <c r="BC1331" s="117">
        <v>45003</v>
      </c>
      <c r="BD1331" s="43" t="s">
        <v>84</v>
      </c>
      <c r="BE1331" s="43" t="s">
        <v>7668</v>
      </c>
      <c r="BF1331" s="117">
        <v>45111</v>
      </c>
      <c r="BG1331" s="43">
        <v>1</v>
      </c>
      <c r="BH1331" s="43" t="s">
        <v>7989</v>
      </c>
      <c r="BI1331" s="117">
        <v>45231</v>
      </c>
      <c r="BJ1331" s="43" t="s">
        <v>84</v>
      </c>
      <c r="BL1331" s="117"/>
      <c r="BR1331" s="117"/>
      <c r="BX1331" s="117"/>
      <c r="CD1331" s="117"/>
      <c r="CJ1331" s="117"/>
      <c r="CP1331" s="117"/>
      <c r="CV1331" s="117"/>
      <c r="DB1331" s="117"/>
      <c r="DH1331" s="117"/>
      <c r="DN1331" s="117"/>
      <c r="DS1331" s="31" cm="1">
        <f t="array" ref="DS1331">_xlfn.TAKE(_xlfn.CHOOSECOLS(_xlfn.WRAPROWS($AG1331:$DR1331,6),2),1)</f>
        <v>44755</v>
      </c>
      <c r="DT1331" s="31" cm="1">
        <f t="array" ref="DT1331">_xlfn.TAKE(_xlfn._xlws.FILTER(_xlfn.CHOOSECOLS(_xlfn.WRAPROWS($AG1331:$DR1331,6),2),
(_xlfn.CHOOSECOLS(_xlfn.WRAPROWS($AG1331:$DR1331,6),3) = "0") +
(_xlfn.CHOOSECOLS(_xlfn.WRAPROWS($AG1331:$DR1331,6),3) = 0) +
(_xlfn.CHOOSECOLS(_xlfn.WRAPROWS($AG1331:$DR1331,6),3) = "0(CP)")),1)</f>
        <v>44988</v>
      </c>
    </row>
    <row r="1332" spans="1:124" s="114" customFormat="1" x14ac:dyDescent="0.45">
      <c r="A1332" s="38"/>
      <c r="B1332" s="28" t="s">
        <v>59</v>
      </c>
      <c r="C1332" s="38" t="s">
        <v>2965</v>
      </c>
      <c r="D1332" s="28" t="s">
        <v>61</v>
      </c>
      <c r="E1332" s="28" t="s">
        <v>2932</v>
      </c>
      <c r="F1332" s="28">
        <v>181151</v>
      </c>
      <c r="G1332" s="38"/>
      <c r="H1332" s="30" t="str">
        <f t="shared" si="270"/>
        <v>GUP-CA03-P1UMX-181151</v>
      </c>
      <c r="I1332" s="41" t="s">
        <v>2966</v>
      </c>
      <c r="J1332" s="29" t="s">
        <v>542</v>
      </c>
      <c r="K1332" s="31">
        <v>44593</v>
      </c>
      <c r="L1332" s="31"/>
      <c r="M1332" s="28" t="s">
        <v>2924</v>
      </c>
      <c r="N1332" s="29" t="s">
        <v>2925</v>
      </c>
      <c r="O1332" s="29" t="s">
        <v>52</v>
      </c>
      <c r="P1332" s="29" t="s">
        <v>53</v>
      </c>
      <c r="Q1332" s="29"/>
      <c r="R1332" s="29"/>
      <c r="S1332" s="29"/>
      <c r="T1332" s="29" t="s">
        <v>67</v>
      </c>
      <c r="U1332" s="39" t="s">
        <v>2089</v>
      </c>
      <c r="V1332" s="40" t="s">
        <v>2934</v>
      </c>
      <c r="W1332" s="34">
        <v>3</v>
      </c>
      <c r="X1332" s="162">
        <v>45778</v>
      </c>
      <c r="Y1332" s="162">
        <v>45840</v>
      </c>
      <c r="Z1332" s="30"/>
      <c r="AA1332" s="107" t="str" cm="1">
        <f t="array" ref="AA1332">IF(AB1332="","",INDEX(AG1332:DR1332,_xlfn.XMATCH(AB1332,AG1332:DR1332)-1))</f>
        <v>DE-GUP-DT-E-22-965</v>
      </c>
      <c r="AB1332" s="113">
        <f t="shared" si="259"/>
        <v>44886</v>
      </c>
      <c r="AC1332" s="107" cm="1">
        <f t="array" ref="AC1332">IF(AB1332="","",INDEX(AG1332:DR1332,_xlfn.XMATCH(AB1332,AG1332:DR1332)+1))</f>
        <v>5</v>
      </c>
      <c r="AD1332" s="107" t="str" cm="1">
        <f t="array" ref="AD1332">IF(AE1332="","",INDEX(AG1332:DR1332,_xlfn.XMATCH(AE1332,AG1332:DR1332)-1))</f>
        <v>CRS-GUP-DHI-DT-22-1224</v>
      </c>
      <c r="AE1332" s="113">
        <f t="shared" si="260"/>
        <v>44908</v>
      </c>
      <c r="AF1332" s="107" t="str" cm="1">
        <f t="array" ref="AF1332">IF(AE1332="","",INDEX(AG1332:DR1332,_xlfn.XMATCH(AE1332,AG1332:DR1332)+1))</f>
        <v>NC</v>
      </c>
      <c r="AG1332" s="114" t="s">
        <v>2967</v>
      </c>
      <c r="AH1332" s="115">
        <v>44511</v>
      </c>
      <c r="AI1332" s="198" t="s">
        <v>71</v>
      </c>
      <c r="AJ1332" s="114" t="s">
        <v>2968</v>
      </c>
      <c r="AK1332" s="115">
        <v>44515</v>
      </c>
      <c r="AL1332" s="114" t="s">
        <v>361</v>
      </c>
      <c r="AM1332" s="114" t="s">
        <v>2969</v>
      </c>
      <c r="AN1332" s="115">
        <v>44589</v>
      </c>
      <c r="AO1332" s="114" t="s">
        <v>369</v>
      </c>
      <c r="AP1332" s="114" t="s">
        <v>2970</v>
      </c>
      <c r="AQ1332" s="115">
        <v>44620</v>
      </c>
      <c r="AR1332" s="114" t="s">
        <v>361</v>
      </c>
      <c r="AS1332" s="114" t="s">
        <v>2971</v>
      </c>
      <c r="AT1332" s="115">
        <v>44685</v>
      </c>
      <c r="AU1332" s="114">
        <v>2</v>
      </c>
      <c r="AV1332" s="114" t="s">
        <v>2972</v>
      </c>
      <c r="AW1332" s="115">
        <v>44700</v>
      </c>
      <c r="AX1332" s="114" t="s">
        <v>73</v>
      </c>
      <c r="AY1332" s="114" t="s">
        <v>2973</v>
      </c>
      <c r="AZ1332" s="115">
        <v>44721</v>
      </c>
      <c r="BA1332" s="114">
        <v>3</v>
      </c>
      <c r="BB1332" s="114" t="s">
        <v>2974</v>
      </c>
      <c r="BC1332" s="115">
        <v>44745</v>
      </c>
      <c r="BD1332" s="114" t="s">
        <v>73</v>
      </c>
      <c r="BE1332" s="114" t="s">
        <v>2975</v>
      </c>
      <c r="BF1332" s="115">
        <v>44791</v>
      </c>
      <c r="BG1332" s="114">
        <v>4</v>
      </c>
      <c r="BH1332" s="114" t="s">
        <v>2976</v>
      </c>
      <c r="BI1332" s="115">
        <v>44802</v>
      </c>
      <c r="BJ1332" s="114" t="s">
        <v>73</v>
      </c>
      <c r="BK1332" s="114" t="s">
        <v>5476</v>
      </c>
      <c r="BL1332" s="115">
        <v>44886</v>
      </c>
      <c r="BM1332" s="114">
        <v>5</v>
      </c>
      <c r="BN1332" s="114" t="s">
        <v>5758</v>
      </c>
      <c r="BO1332" s="115">
        <v>44908</v>
      </c>
      <c r="BP1332" s="114" t="s">
        <v>73</v>
      </c>
      <c r="BR1332" s="115"/>
      <c r="BX1332" s="115"/>
      <c r="CD1332" s="115"/>
      <c r="CJ1332" s="115"/>
      <c r="CP1332" s="115"/>
      <c r="CV1332" s="115"/>
      <c r="DB1332" s="115"/>
      <c r="DH1332" s="115"/>
      <c r="DN1332" s="115"/>
      <c r="DS1332" s="31" cm="1">
        <f t="array" ref="DS1332">_xlfn.TAKE(_xlfn.CHOOSECOLS(_xlfn.WRAPROWS($AG1332:$DR1332,6),2),1)</f>
        <v>44511</v>
      </c>
      <c r="DT1332" s="31" cm="1">
        <f t="array" ref="DT1332">_xlfn.TAKE(_xlfn._xlws.FILTER(_xlfn.CHOOSECOLS(_xlfn.WRAPROWS($AG1332:$DR1332,6),2),
(_xlfn.CHOOSECOLS(_xlfn.WRAPROWS($AG1332:$DR1332,6),3) = "0") +
(_xlfn.CHOOSECOLS(_xlfn.WRAPROWS($AG1332:$DR1332,6),3) = 0) +
(_xlfn.CHOOSECOLS(_xlfn.WRAPROWS($AG1332:$DR1332,6),3) = "0(CP)")),1)</f>
        <v>44511</v>
      </c>
    </row>
    <row r="1333" spans="1:124" s="114" customFormat="1" x14ac:dyDescent="0.45">
      <c r="A1333" s="38"/>
      <c r="B1333" s="28" t="s">
        <v>59</v>
      </c>
      <c r="C1333" s="38" t="s">
        <v>2965</v>
      </c>
      <c r="D1333" s="28" t="s">
        <v>61</v>
      </c>
      <c r="E1333" s="28" t="s">
        <v>2932</v>
      </c>
      <c r="F1333" s="28">
        <v>181152</v>
      </c>
      <c r="G1333" s="38"/>
      <c r="H1333" s="30" t="str">
        <f t="shared" si="270"/>
        <v>GUP-CA03-P1UMX-181152</v>
      </c>
      <c r="I1333" s="41" t="s">
        <v>2977</v>
      </c>
      <c r="J1333" s="29" t="s">
        <v>542</v>
      </c>
      <c r="K1333" s="31">
        <v>44593</v>
      </c>
      <c r="L1333" s="31"/>
      <c r="M1333" s="28" t="s">
        <v>2924</v>
      </c>
      <c r="N1333" s="29" t="s">
        <v>2925</v>
      </c>
      <c r="O1333" s="29" t="s">
        <v>52</v>
      </c>
      <c r="P1333" s="29" t="s">
        <v>53</v>
      </c>
      <c r="Q1333" s="29"/>
      <c r="R1333" s="29"/>
      <c r="S1333" s="29"/>
      <c r="T1333" s="29" t="s">
        <v>67</v>
      </c>
      <c r="U1333" s="39" t="s">
        <v>2089</v>
      </c>
      <c r="V1333" s="40" t="s">
        <v>2934</v>
      </c>
      <c r="W1333" s="34">
        <v>3</v>
      </c>
      <c r="X1333" s="162">
        <v>45778</v>
      </c>
      <c r="Y1333" s="162">
        <v>45840</v>
      </c>
      <c r="Z1333" s="30"/>
      <c r="AA1333" s="107" t="str" cm="1">
        <f t="array" ref="AA1333">IF(AB1333="","",INDEX(AG1333:DR1333,_xlfn.XMATCH(AB1333,AG1333:DR1333)-1))</f>
        <v>DE-GUP-DT-E-22-965</v>
      </c>
      <c r="AB1333" s="113">
        <f t="shared" si="259"/>
        <v>44886</v>
      </c>
      <c r="AC1333" s="107" cm="1">
        <f t="array" ref="AC1333">IF(AB1333="","",INDEX(AG1333:DR1333,_xlfn.XMATCH(AB1333,AG1333:DR1333)+1))</f>
        <v>4</v>
      </c>
      <c r="AD1333" s="107" t="str" cm="1">
        <f t="array" ref="AD1333">IF(AE1333="","",INDEX(AG1333:DR1333,_xlfn.XMATCH(AE1333,AG1333:DR1333)-1))</f>
        <v>CRS-GUP-DHI-DT-22-1224</v>
      </c>
      <c r="AE1333" s="113">
        <f t="shared" si="260"/>
        <v>44908</v>
      </c>
      <c r="AF1333" s="107" t="str" cm="1">
        <f t="array" ref="AF1333">IF(AE1333="","",INDEX(AG1333:DR1333,_xlfn.XMATCH(AE1333,AG1333:DR1333)+1))</f>
        <v>NC</v>
      </c>
      <c r="AG1333" s="114" t="s">
        <v>2967</v>
      </c>
      <c r="AH1333" s="115">
        <v>44511</v>
      </c>
      <c r="AI1333" s="198" t="s">
        <v>71</v>
      </c>
      <c r="AJ1333" s="114" t="s">
        <v>2968</v>
      </c>
      <c r="AK1333" s="115">
        <v>44515</v>
      </c>
      <c r="AL1333" s="114" t="s">
        <v>361</v>
      </c>
      <c r="AM1333" s="114" t="s">
        <v>2969</v>
      </c>
      <c r="AN1333" s="115">
        <v>44589</v>
      </c>
      <c r="AO1333" s="114" t="s">
        <v>369</v>
      </c>
      <c r="AP1333" s="114" t="s">
        <v>2970</v>
      </c>
      <c r="AQ1333" s="115">
        <v>44620</v>
      </c>
      <c r="AR1333" s="114" t="s">
        <v>361</v>
      </c>
      <c r="AS1333" s="114" t="s">
        <v>2971</v>
      </c>
      <c r="AT1333" s="115">
        <v>44685</v>
      </c>
      <c r="AU1333" s="114">
        <v>2</v>
      </c>
      <c r="AV1333" s="114" t="s">
        <v>2972</v>
      </c>
      <c r="AW1333" s="115">
        <v>44700</v>
      </c>
      <c r="AX1333" s="114" t="s">
        <v>73</v>
      </c>
      <c r="AY1333" s="114" t="s">
        <v>2975</v>
      </c>
      <c r="AZ1333" s="115">
        <v>44791</v>
      </c>
      <c r="BA1333" s="114">
        <v>3</v>
      </c>
      <c r="BB1333" s="114" t="s">
        <v>2976</v>
      </c>
      <c r="BC1333" s="115">
        <v>44802</v>
      </c>
      <c r="BD1333" s="114" t="s">
        <v>73</v>
      </c>
      <c r="BE1333" s="114" t="s">
        <v>5476</v>
      </c>
      <c r="BF1333" s="115">
        <v>44886</v>
      </c>
      <c r="BG1333" s="114">
        <v>4</v>
      </c>
      <c r="BH1333" s="114" t="s">
        <v>5758</v>
      </c>
      <c r="BI1333" s="115">
        <v>44908</v>
      </c>
      <c r="BJ1333" s="114" t="s">
        <v>73</v>
      </c>
      <c r="BL1333" s="115"/>
      <c r="BR1333" s="115"/>
      <c r="BX1333" s="115"/>
      <c r="CD1333" s="115"/>
      <c r="CJ1333" s="115"/>
      <c r="CP1333" s="115"/>
      <c r="CV1333" s="115"/>
      <c r="DB1333" s="115"/>
      <c r="DH1333" s="115"/>
      <c r="DN1333" s="115"/>
      <c r="DS1333" s="31" cm="1">
        <f t="array" ref="DS1333">_xlfn.TAKE(_xlfn.CHOOSECOLS(_xlfn.WRAPROWS($AG1333:$DR1333,6),2),1)</f>
        <v>44511</v>
      </c>
      <c r="DT1333" s="31" cm="1">
        <f t="array" ref="DT1333">_xlfn.TAKE(_xlfn._xlws.FILTER(_xlfn.CHOOSECOLS(_xlfn.WRAPROWS($AG1333:$DR1333,6),2),
(_xlfn.CHOOSECOLS(_xlfn.WRAPROWS($AG1333:$DR1333,6),3) = "0") +
(_xlfn.CHOOSECOLS(_xlfn.WRAPROWS($AG1333:$DR1333,6),3) = 0) +
(_xlfn.CHOOSECOLS(_xlfn.WRAPROWS($AG1333:$DR1333,6),3) = "0(CP)")),1)</f>
        <v>44511</v>
      </c>
    </row>
    <row r="1334" spans="1:124" s="114" customFormat="1" x14ac:dyDescent="0.45">
      <c r="A1334" s="38"/>
      <c r="B1334" s="28" t="s">
        <v>59</v>
      </c>
      <c r="C1334" s="38" t="s">
        <v>2965</v>
      </c>
      <c r="D1334" s="28" t="s">
        <v>61</v>
      </c>
      <c r="E1334" s="28" t="s">
        <v>2932</v>
      </c>
      <c r="F1334" s="28">
        <v>181153</v>
      </c>
      <c r="G1334" s="38"/>
      <c r="H1334" s="30" t="str">
        <f t="shared" si="270"/>
        <v>GUP-CA03-P1UMX-181153</v>
      </c>
      <c r="I1334" s="41" t="s">
        <v>2978</v>
      </c>
      <c r="J1334" s="29" t="s">
        <v>542</v>
      </c>
      <c r="K1334" s="31">
        <v>44593</v>
      </c>
      <c r="L1334" s="31"/>
      <c r="M1334" s="28" t="s">
        <v>2924</v>
      </c>
      <c r="N1334" s="29" t="s">
        <v>2925</v>
      </c>
      <c r="O1334" s="29" t="s">
        <v>52</v>
      </c>
      <c r="P1334" s="29" t="s">
        <v>53</v>
      </c>
      <c r="Q1334" s="29"/>
      <c r="R1334" s="29"/>
      <c r="S1334" s="29"/>
      <c r="T1334" s="29" t="s">
        <v>67</v>
      </c>
      <c r="U1334" s="39" t="s">
        <v>2089</v>
      </c>
      <c r="V1334" s="40" t="s">
        <v>2934</v>
      </c>
      <c r="W1334" s="34">
        <v>3</v>
      </c>
      <c r="X1334" s="162">
        <v>45778</v>
      </c>
      <c r="Y1334" s="162">
        <v>45840</v>
      </c>
      <c r="Z1334" s="30"/>
      <c r="AA1334" s="107" t="str" cm="1">
        <f t="array" ref="AA1334">IF(AB1334="","",INDEX(AG1334:DR1334,_xlfn.XMATCH(AB1334,AG1334:DR1334)-1))</f>
        <v>DE-GUP-DT-E-22-965</v>
      </c>
      <c r="AB1334" s="113">
        <f t="shared" si="259"/>
        <v>44886</v>
      </c>
      <c r="AC1334" s="107" cm="1">
        <f t="array" ref="AC1334">IF(AB1334="","",INDEX(AG1334:DR1334,_xlfn.XMATCH(AB1334,AG1334:DR1334)+1))</f>
        <v>5</v>
      </c>
      <c r="AD1334" s="107" t="str" cm="1">
        <f t="array" ref="AD1334">IF(AE1334="","",INDEX(AG1334:DR1334,_xlfn.XMATCH(AE1334,AG1334:DR1334)-1))</f>
        <v>CRS-GUP-DHI-DT-22-1224</v>
      </c>
      <c r="AE1334" s="113">
        <f t="shared" si="260"/>
        <v>44908</v>
      </c>
      <c r="AF1334" s="107" t="str" cm="1">
        <f t="array" ref="AF1334">IF(AE1334="","",INDEX(AG1334:DR1334,_xlfn.XMATCH(AE1334,AG1334:DR1334)+1))</f>
        <v>NC</v>
      </c>
      <c r="AG1334" s="114" t="s">
        <v>2967</v>
      </c>
      <c r="AH1334" s="115">
        <v>44511</v>
      </c>
      <c r="AI1334" s="198" t="s">
        <v>71</v>
      </c>
      <c r="AJ1334" s="114" t="s">
        <v>2968</v>
      </c>
      <c r="AK1334" s="115">
        <v>44515</v>
      </c>
      <c r="AL1334" s="114" t="s">
        <v>361</v>
      </c>
      <c r="AM1334" s="114" t="s">
        <v>2969</v>
      </c>
      <c r="AN1334" s="115">
        <v>44589</v>
      </c>
      <c r="AO1334" s="114" t="s">
        <v>369</v>
      </c>
      <c r="AP1334" s="114" t="s">
        <v>2970</v>
      </c>
      <c r="AQ1334" s="115">
        <v>44620</v>
      </c>
      <c r="AR1334" s="114" t="s">
        <v>361</v>
      </c>
      <c r="AS1334" s="114" t="s">
        <v>2971</v>
      </c>
      <c r="AT1334" s="115">
        <v>44685</v>
      </c>
      <c r="AU1334" s="114">
        <v>2</v>
      </c>
      <c r="AV1334" s="114" t="s">
        <v>2972</v>
      </c>
      <c r="AW1334" s="115">
        <v>44700</v>
      </c>
      <c r="AX1334" s="114" t="s">
        <v>73</v>
      </c>
      <c r="AY1334" s="114" t="s">
        <v>2973</v>
      </c>
      <c r="AZ1334" s="115">
        <v>44721</v>
      </c>
      <c r="BA1334" s="114">
        <v>3</v>
      </c>
      <c r="BB1334" s="114" t="s">
        <v>2974</v>
      </c>
      <c r="BC1334" s="115">
        <v>44745</v>
      </c>
      <c r="BD1334" s="114" t="s">
        <v>92</v>
      </c>
      <c r="BE1334" s="114" t="s">
        <v>2975</v>
      </c>
      <c r="BF1334" s="115">
        <v>44791</v>
      </c>
      <c r="BG1334" s="114">
        <v>4</v>
      </c>
      <c r="BH1334" s="114" t="s">
        <v>2976</v>
      </c>
      <c r="BI1334" s="115">
        <v>44802</v>
      </c>
      <c r="BJ1334" s="114" t="s">
        <v>92</v>
      </c>
      <c r="BK1334" s="114" t="s">
        <v>5476</v>
      </c>
      <c r="BL1334" s="115">
        <v>44886</v>
      </c>
      <c r="BM1334" s="114">
        <v>5</v>
      </c>
      <c r="BN1334" s="114" t="s">
        <v>5758</v>
      </c>
      <c r="BO1334" s="115">
        <v>44908</v>
      </c>
      <c r="BP1334" s="114" t="s">
        <v>73</v>
      </c>
      <c r="BR1334" s="115"/>
      <c r="BX1334" s="115"/>
      <c r="CD1334" s="115"/>
      <c r="CJ1334" s="115"/>
      <c r="CP1334" s="115"/>
      <c r="CV1334" s="115"/>
      <c r="DB1334" s="115"/>
      <c r="DH1334" s="115"/>
      <c r="DN1334" s="115"/>
      <c r="DS1334" s="31" cm="1">
        <f t="array" ref="DS1334">_xlfn.TAKE(_xlfn.CHOOSECOLS(_xlfn.WRAPROWS($AG1334:$DR1334,6),2),1)</f>
        <v>44511</v>
      </c>
      <c r="DT1334" s="31" cm="1">
        <f t="array" ref="DT1334">_xlfn.TAKE(_xlfn._xlws.FILTER(_xlfn.CHOOSECOLS(_xlfn.WRAPROWS($AG1334:$DR1334,6),2),
(_xlfn.CHOOSECOLS(_xlfn.WRAPROWS($AG1334:$DR1334,6),3) = "0") +
(_xlfn.CHOOSECOLS(_xlfn.WRAPROWS($AG1334:$DR1334,6),3) = 0) +
(_xlfn.CHOOSECOLS(_xlfn.WRAPROWS($AG1334:$DR1334,6),3) = "0(CP)")),1)</f>
        <v>44511</v>
      </c>
    </row>
    <row r="1335" spans="1:124" s="114" customFormat="1" x14ac:dyDescent="0.45">
      <c r="A1335" s="38"/>
      <c r="B1335" s="28" t="s">
        <v>59</v>
      </c>
      <c r="C1335" s="38" t="s">
        <v>2965</v>
      </c>
      <c r="D1335" s="28" t="s">
        <v>61</v>
      </c>
      <c r="E1335" s="28" t="s">
        <v>2932</v>
      </c>
      <c r="F1335" s="28">
        <v>181154</v>
      </c>
      <c r="G1335" s="38"/>
      <c r="H1335" s="30" t="str">
        <f t="shared" si="270"/>
        <v>GUP-CA03-P1UMX-181154</v>
      </c>
      <c r="I1335" s="41" t="s">
        <v>2979</v>
      </c>
      <c r="J1335" s="29" t="s">
        <v>542</v>
      </c>
      <c r="K1335" s="31">
        <v>44593</v>
      </c>
      <c r="L1335" s="31"/>
      <c r="M1335" s="28" t="s">
        <v>2924</v>
      </c>
      <c r="N1335" s="29" t="s">
        <v>2925</v>
      </c>
      <c r="O1335" s="29" t="s">
        <v>52</v>
      </c>
      <c r="P1335" s="29" t="s">
        <v>53</v>
      </c>
      <c r="Q1335" s="29"/>
      <c r="R1335" s="29"/>
      <c r="S1335" s="29"/>
      <c r="T1335" s="29" t="s">
        <v>67</v>
      </c>
      <c r="U1335" s="39" t="s">
        <v>2089</v>
      </c>
      <c r="V1335" s="40" t="s">
        <v>2934</v>
      </c>
      <c r="W1335" s="34">
        <v>3</v>
      </c>
      <c r="X1335" s="162">
        <v>45778</v>
      </c>
      <c r="Y1335" s="162">
        <v>45840</v>
      </c>
      <c r="Z1335" s="30"/>
      <c r="AA1335" s="107" t="str" cm="1">
        <f t="array" ref="AA1335">IF(AB1335="","",INDEX(AG1335:DR1335,_xlfn.XMATCH(AB1335,AG1335:DR1335)-1))</f>
        <v>DE-GUP-DT-E-22-965</v>
      </c>
      <c r="AB1335" s="113">
        <f t="shared" si="259"/>
        <v>44886</v>
      </c>
      <c r="AC1335" s="107" cm="1">
        <f t="array" ref="AC1335">IF(AB1335="","",INDEX(AG1335:DR1335,_xlfn.XMATCH(AB1335,AG1335:DR1335)+1))</f>
        <v>5</v>
      </c>
      <c r="AD1335" s="107" t="str" cm="1">
        <f t="array" ref="AD1335">IF(AE1335="","",INDEX(AG1335:DR1335,_xlfn.XMATCH(AE1335,AG1335:DR1335)-1))</f>
        <v>CRS-GUP-DHI-DT-22-1224</v>
      </c>
      <c r="AE1335" s="113">
        <f t="shared" si="260"/>
        <v>44908</v>
      </c>
      <c r="AF1335" s="107" t="str" cm="1">
        <f t="array" ref="AF1335">IF(AE1335="","",INDEX(AG1335:DR1335,_xlfn.XMATCH(AE1335,AG1335:DR1335)+1))</f>
        <v>NC</v>
      </c>
      <c r="AG1335" s="114" t="s">
        <v>2967</v>
      </c>
      <c r="AH1335" s="115">
        <v>44511</v>
      </c>
      <c r="AI1335" s="198" t="s">
        <v>71</v>
      </c>
      <c r="AJ1335" s="114" t="s">
        <v>2968</v>
      </c>
      <c r="AK1335" s="115">
        <v>44515</v>
      </c>
      <c r="AL1335" s="114" t="s">
        <v>361</v>
      </c>
      <c r="AM1335" s="114" t="s">
        <v>2969</v>
      </c>
      <c r="AN1335" s="115">
        <v>44589</v>
      </c>
      <c r="AO1335" s="114" t="s">
        <v>369</v>
      </c>
      <c r="AP1335" s="114" t="s">
        <v>2970</v>
      </c>
      <c r="AQ1335" s="115">
        <v>44620</v>
      </c>
      <c r="AR1335" s="114" t="s">
        <v>361</v>
      </c>
      <c r="AS1335" s="114" t="s">
        <v>2971</v>
      </c>
      <c r="AT1335" s="115">
        <v>44685</v>
      </c>
      <c r="AU1335" s="114">
        <v>2</v>
      </c>
      <c r="AV1335" s="114" t="s">
        <v>2972</v>
      </c>
      <c r="AW1335" s="115">
        <v>44700</v>
      </c>
      <c r="AX1335" s="114" t="s">
        <v>73</v>
      </c>
      <c r="AY1335" s="114" t="s">
        <v>2973</v>
      </c>
      <c r="AZ1335" s="115">
        <v>44721</v>
      </c>
      <c r="BA1335" s="114">
        <v>3</v>
      </c>
      <c r="BB1335" s="114" t="s">
        <v>2974</v>
      </c>
      <c r="BC1335" s="115">
        <v>44745</v>
      </c>
      <c r="BD1335" s="114" t="s">
        <v>73</v>
      </c>
      <c r="BE1335" s="114" t="s">
        <v>2975</v>
      </c>
      <c r="BF1335" s="115">
        <v>44791</v>
      </c>
      <c r="BG1335" s="114">
        <v>4</v>
      </c>
      <c r="BH1335" s="114" t="s">
        <v>2976</v>
      </c>
      <c r="BI1335" s="115">
        <v>44802</v>
      </c>
      <c r="BJ1335" s="114" t="s">
        <v>92</v>
      </c>
      <c r="BK1335" s="114" t="s">
        <v>5476</v>
      </c>
      <c r="BL1335" s="115">
        <v>44886</v>
      </c>
      <c r="BM1335" s="114">
        <v>5</v>
      </c>
      <c r="BN1335" s="114" t="s">
        <v>5758</v>
      </c>
      <c r="BO1335" s="115">
        <v>44908</v>
      </c>
      <c r="BP1335" s="114" t="s">
        <v>73</v>
      </c>
      <c r="BR1335" s="115"/>
      <c r="BX1335" s="115"/>
      <c r="CD1335" s="115"/>
      <c r="CJ1335" s="115"/>
      <c r="CP1335" s="115"/>
      <c r="CV1335" s="115"/>
      <c r="DB1335" s="115"/>
      <c r="DH1335" s="115"/>
      <c r="DN1335" s="115"/>
      <c r="DS1335" s="31" cm="1">
        <f t="array" ref="DS1335">_xlfn.TAKE(_xlfn.CHOOSECOLS(_xlfn.WRAPROWS($AG1335:$DR1335,6),2),1)</f>
        <v>44511</v>
      </c>
      <c r="DT1335" s="31" cm="1">
        <f t="array" ref="DT1335">_xlfn.TAKE(_xlfn._xlws.FILTER(_xlfn.CHOOSECOLS(_xlfn.WRAPROWS($AG1335:$DR1335,6),2),
(_xlfn.CHOOSECOLS(_xlfn.WRAPROWS($AG1335:$DR1335,6),3) = "0") +
(_xlfn.CHOOSECOLS(_xlfn.WRAPROWS($AG1335:$DR1335,6),3) = 0) +
(_xlfn.CHOOSECOLS(_xlfn.WRAPROWS($AG1335:$DR1335,6),3) = "0(CP)")),1)</f>
        <v>44511</v>
      </c>
    </row>
    <row r="1336" spans="1:124" s="114" customFormat="1" x14ac:dyDescent="0.45">
      <c r="A1336" s="38"/>
      <c r="B1336" s="28" t="s">
        <v>59</v>
      </c>
      <c r="C1336" s="38" t="s">
        <v>2965</v>
      </c>
      <c r="D1336" s="28" t="s">
        <v>61</v>
      </c>
      <c r="E1336" s="28" t="s">
        <v>2932</v>
      </c>
      <c r="F1336" s="28">
        <v>181155</v>
      </c>
      <c r="G1336" s="38"/>
      <c r="H1336" s="30" t="str">
        <f t="shared" si="270"/>
        <v>GUP-CA03-P1UMX-181155</v>
      </c>
      <c r="I1336" s="41" t="s">
        <v>2980</v>
      </c>
      <c r="J1336" s="29" t="s">
        <v>542</v>
      </c>
      <c r="K1336" s="31">
        <v>44593</v>
      </c>
      <c r="L1336" s="31"/>
      <c r="M1336" s="28" t="s">
        <v>2924</v>
      </c>
      <c r="N1336" s="29" t="s">
        <v>2925</v>
      </c>
      <c r="O1336" s="29" t="s">
        <v>52</v>
      </c>
      <c r="P1336" s="29" t="s">
        <v>53</v>
      </c>
      <c r="Q1336" s="29"/>
      <c r="R1336" s="29"/>
      <c r="S1336" s="29"/>
      <c r="T1336" s="29" t="s">
        <v>67</v>
      </c>
      <c r="U1336" s="39" t="s">
        <v>2089</v>
      </c>
      <c r="V1336" s="40" t="s">
        <v>2934</v>
      </c>
      <c r="W1336" s="34">
        <v>3</v>
      </c>
      <c r="X1336" s="162">
        <v>45778</v>
      </c>
      <c r="Y1336" s="162">
        <v>45840</v>
      </c>
      <c r="Z1336" s="30"/>
      <c r="AA1336" s="107" t="str" cm="1">
        <f t="array" ref="AA1336">IF(AB1336="","",INDEX(AG1336:DR1336,_xlfn.XMATCH(AB1336,AG1336:DR1336)-1))</f>
        <v>DE-GUP-DT-E-22-965</v>
      </c>
      <c r="AB1336" s="113">
        <f t="shared" si="259"/>
        <v>44886</v>
      </c>
      <c r="AC1336" s="107" cm="1">
        <f t="array" ref="AC1336">IF(AB1336="","",INDEX(AG1336:DR1336,_xlfn.XMATCH(AB1336,AG1336:DR1336)+1))</f>
        <v>5</v>
      </c>
      <c r="AD1336" s="107" t="str" cm="1">
        <f t="array" ref="AD1336">IF(AE1336="","",INDEX(AG1336:DR1336,_xlfn.XMATCH(AE1336,AG1336:DR1336)-1))</f>
        <v>CRS-GUP-DHI-DT-22-1224</v>
      </c>
      <c r="AE1336" s="113">
        <f t="shared" si="260"/>
        <v>44908</v>
      </c>
      <c r="AF1336" s="107" t="str" cm="1">
        <f t="array" ref="AF1336">IF(AE1336="","",INDEX(AG1336:DR1336,_xlfn.XMATCH(AE1336,AG1336:DR1336)+1))</f>
        <v>NC</v>
      </c>
      <c r="AG1336" s="114" t="s">
        <v>2967</v>
      </c>
      <c r="AH1336" s="115">
        <v>44511</v>
      </c>
      <c r="AI1336" s="198" t="s">
        <v>71</v>
      </c>
      <c r="AJ1336" s="114" t="s">
        <v>2968</v>
      </c>
      <c r="AK1336" s="115">
        <v>44515</v>
      </c>
      <c r="AL1336" s="114" t="s">
        <v>361</v>
      </c>
      <c r="AM1336" s="114" t="s">
        <v>2969</v>
      </c>
      <c r="AN1336" s="115">
        <v>44589</v>
      </c>
      <c r="AO1336" s="114" t="s">
        <v>369</v>
      </c>
      <c r="AP1336" s="114" t="s">
        <v>2970</v>
      </c>
      <c r="AQ1336" s="115">
        <v>44620</v>
      </c>
      <c r="AR1336" s="114" t="s">
        <v>361</v>
      </c>
      <c r="AS1336" s="114" t="s">
        <v>2971</v>
      </c>
      <c r="AT1336" s="115">
        <v>44685</v>
      </c>
      <c r="AU1336" s="114">
        <v>2</v>
      </c>
      <c r="AV1336" s="114" t="s">
        <v>2972</v>
      </c>
      <c r="AW1336" s="115">
        <v>44700</v>
      </c>
      <c r="AX1336" s="114" t="s">
        <v>73</v>
      </c>
      <c r="AY1336" s="114" t="s">
        <v>2973</v>
      </c>
      <c r="AZ1336" s="115">
        <v>44721</v>
      </c>
      <c r="BA1336" s="114">
        <v>3</v>
      </c>
      <c r="BB1336" s="114" t="s">
        <v>2974</v>
      </c>
      <c r="BC1336" s="115">
        <v>44745</v>
      </c>
      <c r="BD1336" s="114" t="s">
        <v>73</v>
      </c>
      <c r="BE1336" s="114" t="s">
        <v>2975</v>
      </c>
      <c r="BF1336" s="115">
        <v>44791</v>
      </c>
      <c r="BG1336" s="114">
        <v>4</v>
      </c>
      <c r="BH1336" s="114" t="s">
        <v>2976</v>
      </c>
      <c r="BI1336" s="115">
        <v>44802</v>
      </c>
      <c r="BJ1336" s="114" t="s">
        <v>92</v>
      </c>
      <c r="BK1336" s="114" t="s">
        <v>5476</v>
      </c>
      <c r="BL1336" s="115">
        <v>44886</v>
      </c>
      <c r="BM1336" s="114">
        <v>5</v>
      </c>
      <c r="BN1336" s="114" t="s">
        <v>5758</v>
      </c>
      <c r="BO1336" s="115">
        <v>44908</v>
      </c>
      <c r="BP1336" s="114" t="s">
        <v>73</v>
      </c>
      <c r="BR1336" s="115"/>
      <c r="BX1336" s="115"/>
      <c r="CD1336" s="115"/>
      <c r="CJ1336" s="115"/>
      <c r="CP1336" s="115"/>
      <c r="CV1336" s="115"/>
      <c r="DB1336" s="115"/>
      <c r="DH1336" s="115"/>
      <c r="DN1336" s="115"/>
      <c r="DS1336" s="31" cm="1">
        <f t="array" ref="DS1336">_xlfn.TAKE(_xlfn.CHOOSECOLS(_xlfn.WRAPROWS($AG1336:$DR1336,6),2),1)</f>
        <v>44511</v>
      </c>
      <c r="DT1336" s="31" cm="1">
        <f t="array" ref="DT1336">_xlfn.TAKE(_xlfn._xlws.FILTER(_xlfn.CHOOSECOLS(_xlfn.WRAPROWS($AG1336:$DR1336,6),2),
(_xlfn.CHOOSECOLS(_xlfn.WRAPROWS($AG1336:$DR1336,6),3) = "0") +
(_xlfn.CHOOSECOLS(_xlfn.WRAPROWS($AG1336:$DR1336,6),3) = 0) +
(_xlfn.CHOOSECOLS(_xlfn.WRAPROWS($AG1336:$DR1336,6),3) = "0(CP)")),1)</f>
        <v>44511</v>
      </c>
    </row>
    <row r="1337" spans="1:124" s="114" customFormat="1" x14ac:dyDescent="0.45">
      <c r="A1337" s="38"/>
      <c r="B1337" s="28" t="s">
        <v>59</v>
      </c>
      <c r="C1337" s="38" t="s">
        <v>2965</v>
      </c>
      <c r="D1337" s="28" t="s">
        <v>61</v>
      </c>
      <c r="E1337" s="28" t="s">
        <v>2932</v>
      </c>
      <c r="F1337" s="28">
        <v>181156</v>
      </c>
      <c r="G1337" s="38"/>
      <c r="H1337" s="30" t="str">
        <f t="shared" si="270"/>
        <v>GUP-CA03-P1UMX-181156</v>
      </c>
      <c r="I1337" s="41" t="s">
        <v>2981</v>
      </c>
      <c r="J1337" s="29" t="s">
        <v>542</v>
      </c>
      <c r="K1337" s="31">
        <v>44593</v>
      </c>
      <c r="L1337" s="31"/>
      <c r="M1337" s="28" t="s">
        <v>2924</v>
      </c>
      <c r="N1337" s="29" t="s">
        <v>2925</v>
      </c>
      <c r="O1337" s="29" t="s">
        <v>52</v>
      </c>
      <c r="P1337" s="29" t="s">
        <v>53</v>
      </c>
      <c r="Q1337" s="29"/>
      <c r="R1337" s="29"/>
      <c r="S1337" s="29"/>
      <c r="T1337" s="29" t="s">
        <v>67</v>
      </c>
      <c r="U1337" s="39" t="s">
        <v>2089</v>
      </c>
      <c r="V1337" s="40" t="s">
        <v>2934</v>
      </c>
      <c r="W1337" s="34">
        <v>3</v>
      </c>
      <c r="X1337" s="162">
        <v>45778</v>
      </c>
      <c r="Y1337" s="162">
        <v>45840</v>
      </c>
      <c r="Z1337" s="30"/>
      <c r="AA1337" s="107" t="str" cm="1">
        <f t="array" ref="AA1337">IF(AB1337="","",INDEX(AG1337:DR1337,_xlfn.XMATCH(AB1337,AG1337:DR1337)-1))</f>
        <v>DE-GUP-DT-E-22-965</v>
      </c>
      <c r="AB1337" s="113">
        <f t="shared" si="259"/>
        <v>44886</v>
      </c>
      <c r="AC1337" s="107" cm="1">
        <f t="array" ref="AC1337">IF(AB1337="","",INDEX(AG1337:DR1337,_xlfn.XMATCH(AB1337,AG1337:DR1337)+1))</f>
        <v>5</v>
      </c>
      <c r="AD1337" s="107" t="str" cm="1">
        <f t="array" ref="AD1337">IF(AE1337="","",INDEX(AG1337:DR1337,_xlfn.XMATCH(AE1337,AG1337:DR1337)-1))</f>
        <v>CRS-GUP-DHI-DT-22-1224</v>
      </c>
      <c r="AE1337" s="113">
        <f t="shared" si="260"/>
        <v>44908</v>
      </c>
      <c r="AF1337" s="107" t="str" cm="1">
        <f t="array" ref="AF1337">IF(AE1337="","",INDEX(AG1337:DR1337,_xlfn.XMATCH(AE1337,AG1337:DR1337)+1))</f>
        <v>NC</v>
      </c>
      <c r="AG1337" s="114" t="s">
        <v>2967</v>
      </c>
      <c r="AH1337" s="115">
        <v>44511</v>
      </c>
      <c r="AI1337" s="198" t="s">
        <v>71</v>
      </c>
      <c r="AJ1337" s="114" t="s">
        <v>2968</v>
      </c>
      <c r="AK1337" s="115">
        <v>44515</v>
      </c>
      <c r="AL1337" s="114" t="s">
        <v>361</v>
      </c>
      <c r="AM1337" s="114" t="s">
        <v>2969</v>
      </c>
      <c r="AN1337" s="115">
        <v>44589</v>
      </c>
      <c r="AO1337" s="114" t="s">
        <v>369</v>
      </c>
      <c r="AP1337" s="114" t="s">
        <v>2970</v>
      </c>
      <c r="AQ1337" s="115">
        <v>44620</v>
      </c>
      <c r="AR1337" s="114" t="s">
        <v>361</v>
      </c>
      <c r="AS1337" s="114" t="s">
        <v>2971</v>
      </c>
      <c r="AT1337" s="115">
        <v>44685</v>
      </c>
      <c r="AU1337" s="114">
        <v>2</v>
      </c>
      <c r="AV1337" s="114" t="s">
        <v>2972</v>
      </c>
      <c r="AW1337" s="115">
        <v>44700</v>
      </c>
      <c r="AX1337" s="114" t="s">
        <v>73</v>
      </c>
      <c r="AY1337" s="114" t="s">
        <v>2973</v>
      </c>
      <c r="AZ1337" s="115">
        <v>44721</v>
      </c>
      <c r="BA1337" s="114">
        <v>3</v>
      </c>
      <c r="BB1337" s="114" t="s">
        <v>2974</v>
      </c>
      <c r="BC1337" s="115">
        <v>44745</v>
      </c>
      <c r="BD1337" s="114" t="s">
        <v>73</v>
      </c>
      <c r="BE1337" s="114" t="s">
        <v>2975</v>
      </c>
      <c r="BF1337" s="115">
        <v>44791</v>
      </c>
      <c r="BG1337" s="114">
        <v>4</v>
      </c>
      <c r="BH1337" s="114" t="s">
        <v>2976</v>
      </c>
      <c r="BI1337" s="115">
        <v>44802</v>
      </c>
      <c r="BJ1337" s="114" t="s">
        <v>92</v>
      </c>
      <c r="BK1337" s="114" t="s">
        <v>5476</v>
      </c>
      <c r="BL1337" s="115">
        <v>44886</v>
      </c>
      <c r="BM1337" s="114">
        <v>5</v>
      </c>
      <c r="BN1337" s="114" t="s">
        <v>5758</v>
      </c>
      <c r="BO1337" s="115">
        <v>44908</v>
      </c>
      <c r="BP1337" s="114" t="s">
        <v>73</v>
      </c>
      <c r="BR1337" s="115"/>
      <c r="BX1337" s="115"/>
      <c r="CD1337" s="115"/>
      <c r="CJ1337" s="115"/>
      <c r="CP1337" s="115"/>
      <c r="CV1337" s="115"/>
      <c r="DB1337" s="115"/>
      <c r="DH1337" s="115"/>
      <c r="DN1337" s="115"/>
      <c r="DS1337" s="31" cm="1">
        <f t="array" ref="DS1337">_xlfn.TAKE(_xlfn.CHOOSECOLS(_xlfn.WRAPROWS($AG1337:$DR1337,6),2),1)</f>
        <v>44511</v>
      </c>
      <c r="DT1337" s="31" cm="1">
        <f t="array" ref="DT1337">_xlfn.TAKE(_xlfn._xlws.FILTER(_xlfn.CHOOSECOLS(_xlfn.WRAPROWS($AG1337:$DR1337,6),2),
(_xlfn.CHOOSECOLS(_xlfn.WRAPROWS($AG1337:$DR1337,6),3) = "0") +
(_xlfn.CHOOSECOLS(_xlfn.WRAPROWS($AG1337:$DR1337,6),3) = 0) +
(_xlfn.CHOOSECOLS(_xlfn.WRAPROWS($AG1337:$DR1337,6),3) = "0(CP)")),1)</f>
        <v>44511</v>
      </c>
    </row>
    <row r="1338" spans="1:124" s="114" customFormat="1" x14ac:dyDescent="0.45">
      <c r="A1338" s="38"/>
      <c r="B1338" s="28" t="s">
        <v>59</v>
      </c>
      <c r="C1338" s="38" t="s">
        <v>2965</v>
      </c>
      <c r="D1338" s="28" t="s">
        <v>61</v>
      </c>
      <c r="E1338" s="28" t="s">
        <v>2932</v>
      </c>
      <c r="F1338" s="28">
        <v>181158</v>
      </c>
      <c r="G1338" s="38"/>
      <c r="H1338" s="30" t="str">
        <f t="shared" si="270"/>
        <v>GUP-CA03-P1UMX-181158</v>
      </c>
      <c r="I1338" s="41" t="s">
        <v>2982</v>
      </c>
      <c r="J1338" s="29" t="s">
        <v>542</v>
      </c>
      <c r="K1338" s="31">
        <v>44742</v>
      </c>
      <c r="L1338" s="31"/>
      <c r="M1338" s="28" t="s">
        <v>2924</v>
      </c>
      <c r="N1338" s="29" t="s">
        <v>2925</v>
      </c>
      <c r="O1338" s="29" t="s">
        <v>52</v>
      </c>
      <c r="P1338" s="29" t="s">
        <v>53</v>
      </c>
      <c r="Q1338" s="29"/>
      <c r="R1338" s="29"/>
      <c r="S1338" s="29"/>
      <c r="T1338" s="29" t="s">
        <v>67</v>
      </c>
      <c r="U1338" s="39" t="s">
        <v>2089</v>
      </c>
      <c r="V1338" s="40" t="s">
        <v>2934</v>
      </c>
      <c r="W1338" s="34">
        <v>3</v>
      </c>
      <c r="X1338" s="162">
        <v>45778</v>
      </c>
      <c r="Y1338" s="162">
        <v>45840</v>
      </c>
      <c r="Z1338" s="30"/>
      <c r="AA1338" s="107" t="str" cm="1">
        <f t="array" ref="AA1338">IF(AB1338="","",INDEX(AG1338:DR1338,_xlfn.XMATCH(AB1338,AG1338:DR1338)-1))</f>
        <v>DE-GUP-DT-E-22-965</v>
      </c>
      <c r="AB1338" s="113">
        <f t="shared" si="259"/>
        <v>44886</v>
      </c>
      <c r="AC1338" s="107" cm="1">
        <f t="array" ref="AC1338">IF(AB1338="","",INDEX(AG1338:DR1338,_xlfn.XMATCH(AB1338,AG1338:DR1338)+1))</f>
        <v>2</v>
      </c>
      <c r="AD1338" s="107" t="str" cm="1">
        <f t="array" ref="AD1338">IF(AE1338="","",INDEX(AG1338:DR1338,_xlfn.XMATCH(AE1338,AG1338:DR1338)-1))</f>
        <v>CRS-GUP-DHI-DT-22-1224</v>
      </c>
      <c r="AE1338" s="113">
        <f t="shared" si="260"/>
        <v>44908</v>
      </c>
      <c r="AF1338" s="107" t="str" cm="1">
        <f t="array" ref="AF1338">IF(AE1338="","",INDEX(AG1338:DR1338,_xlfn.XMATCH(AE1338,AG1338:DR1338)+1))</f>
        <v>NC</v>
      </c>
      <c r="AG1338" s="114" t="s">
        <v>2973</v>
      </c>
      <c r="AH1338" s="115">
        <v>44721</v>
      </c>
      <c r="AI1338" s="198">
        <v>0</v>
      </c>
      <c r="AJ1338" s="114" t="s">
        <v>2974</v>
      </c>
      <c r="AK1338" s="115">
        <v>44745</v>
      </c>
      <c r="AL1338" s="114" t="s">
        <v>73</v>
      </c>
      <c r="AM1338" s="114" t="s">
        <v>2975</v>
      </c>
      <c r="AN1338" s="115">
        <v>44791</v>
      </c>
      <c r="AO1338" s="114">
        <v>1</v>
      </c>
      <c r="AP1338" s="114" t="s">
        <v>2976</v>
      </c>
      <c r="AQ1338" s="115">
        <v>44802</v>
      </c>
      <c r="AR1338" s="114" t="s">
        <v>73</v>
      </c>
      <c r="AS1338" s="114" t="s">
        <v>5476</v>
      </c>
      <c r="AT1338" s="115">
        <v>44886</v>
      </c>
      <c r="AU1338" s="114">
        <v>2</v>
      </c>
      <c r="AV1338" s="114" t="s">
        <v>5758</v>
      </c>
      <c r="AW1338" s="115">
        <v>44908</v>
      </c>
      <c r="AX1338" s="114" t="s">
        <v>73</v>
      </c>
      <c r="AZ1338" s="115"/>
      <c r="BC1338" s="115"/>
      <c r="BF1338" s="115"/>
      <c r="BI1338" s="115"/>
      <c r="BL1338" s="115"/>
      <c r="BR1338" s="115"/>
      <c r="BX1338" s="115"/>
      <c r="CD1338" s="115"/>
      <c r="CJ1338" s="115"/>
      <c r="CP1338" s="115"/>
      <c r="CV1338" s="115"/>
      <c r="DB1338" s="115"/>
      <c r="DH1338" s="115"/>
      <c r="DN1338" s="115"/>
      <c r="DS1338" s="31" cm="1">
        <f t="array" ref="DS1338">_xlfn.TAKE(_xlfn.CHOOSECOLS(_xlfn.WRAPROWS($AG1338:$DR1338,6),2),1)</f>
        <v>44721</v>
      </c>
      <c r="DT1338" s="31" cm="1">
        <f t="array" ref="DT1338">_xlfn.TAKE(_xlfn._xlws.FILTER(_xlfn.CHOOSECOLS(_xlfn.WRAPROWS($AG1338:$DR1338,6),2),
(_xlfn.CHOOSECOLS(_xlfn.WRAPROWS($AG1338:$DR1338,6),3) = "0") +
(_xlfn.CHOOSECOLS(_xlfn.WRAPROWS($AG1338:$DR1338,6),3) = 0) +
(_xlfn.CHOOSECOLS(_xlfn.WRAPROWS($AG1338:$DR1338,6),3) = "0(CP)")),1)</f>
        <v>44721</v>
      </c>
    </row>
    <row r="1339" spans="1:124" s="114" customFormat="1" x14ac:dyDescent="0.45">
      <c r="A1339" s="38"/>
      <c r="B1339" s="28" t="s">
        <v>59</v>
      </c>
      <c r="C1339" s="38" t="s">
        <v>2965</v>
      </c>
      <c r="D1339" s="28" t="s">
        <v>61</v>
      </c>
      <c r="E1339" s="28" t="s">
        <v>2932</v>
      </c>
      <c r="F1339" s="28">
        <v>181159</v>
      </c>
      <c r="G1339" s="38"/>
      <c r="H1339" s="30" t="str">
        <f t="shared" si="270"/>
        <v>GUP-CA03-P1UMX-181159</v>
      </c>
      <c r="I1339" s="41" t="s">
        <v>2983</v>
      </c>
      <c r="J1339" s="29" t="s">
        <v>542</v>
      </c>
      <c r="K1339" s="31">
        <v>44742</v>
      </c>
      <c r="L1339" s="31"/>
      <c r="M1339" s="28" t="s">
        <v>2924</v>
      </c>
      <c r="N1339" s="29" t="s">
        <v>2925</v>
      </c>
      <c r="O1339" s="29" t="s">
        <v>52</v>
      </c>
      <c r="P1339" s="29" t="s">
        <v>53</v>
      </c>
      <c r="Q1339" s="29"/>
      <c r="R1339" s="29"/>
      <c r="S1339" s="29"/>
      <c r="T1339" s="29" t="s">
        <v>67</v>
      </c>
      <c r="U1339" s="39" t="s">
        <v>2089</v>
      </c>
      <c r="V1339" s="40" t="s">
        <v>2934</v>
      </c>
      <c r="W1339" s="34">
        <v>3</v>
      </c>
      <c r="X1339" s="162">
        <v>45778</v>
      </c>
      <c r="Y1339" s="162">
        <v>45840</v>
      </c>
      <c r="Z1339" s="30"/>
      <c r="AA1339" s="107" t="str" cm="1">
        <f t="array" ref="AA1339">IF(AB1339="","",INDEX(AG1339:DR1339,_xlfn.XMATCH(AB1339,AG1339:DR1339)-1))</f>
        <v>DE-GUP-DT-E-22-965</v>
      </c>
      <c r="AB1339" s="113">
        <f t="shared" si="259"/>
        <v>44886</v>
      </c>
      <c r="AC1339" s="107" cm="1">
        <f t="array" ref="AC1339">IF(AB1339="","",INDEX(AG1339:DR1339,_xlfn.XMATCH(AB1339,AG1339:DR1339)+1))</f>
        <v>2</v>
      </c>
      <c r="AD1339" s="107" t="str" cm="1">
        <f t="array" ref="AD1339">IF(AE1339="","",INDEX(AG1339:DR1339,_xlfn.XMATCH(AE1339,AG1339:DR1339)-1))</f>
        <v>CRS-GUP-DHI-DT-22-1224</v>
      </c>
      <c r="AE1339" s="113">
        <f t="shared" si="260"/>
        <v>44908</v>
      </c>
      <c r="AF1339" s="107" t="str" cm="1">
        <f t="array" ref="AF1339">IF(AE1339="","",INDEX(AG1339:DR1339,_xlfn.XMATCH(AE1339,AG1339:DR1339)+1))</f>
        <v>NC</v>
      </c>
      <c r="AG1339" s="114" t="s">
        <v>2973</v>
      </c>
      <c r="AH1339" s="115">
        <v>44721</v>
      </c>
      <c r="AI1339" s="198">
        <v>0</v>
      </c>
      <c r="AJ1339" s="114" t="s">
        <v>2974</v>
      </c>
      <c r="AK1339" s="115">
        <v>44745</v>
      </c>
      <c r="AL1339" s="114" t="s">
        <v>73</v>
      </c>
      <c r="AM1339" s="114" t="s">
        <v>2975</v>
      </c>
      <c r="AN1339" s="115">
        <v>44791</v>
      </c>
      <c r="AO1339" s="114">
        <v>1</v>
      </c>
      <c r="AP1339" s="114" t="s">
        <v>2976</v>
      </c>
      <c r="AQ1339" s="115">
        <v>44802</v>
      </c>
      <c r="AR1339" s="114" t="s">
        <v>92</v>
      </c>
      <c r="AS1339" s="114" t="s">
        <v>5476</v>
      </c>
      <c r="AT1339" s="115">
        <v>44886</v>
      </c>
      <c r="AU1339" s="114">
        <v>2</v>
      </c>
      <c r="AV1339" s="114" t="s">
        <v>5758</v>
      </c>
      <c r="AW1339" s="115">
        <v>44908</v>
      </c>
      <c r="AX1339" s="114" t="s">
        <v>73</v>
      </c>
      <c r="AZ1339" s="115"/>
      <c r="BC1339" s="115"/>
      <c r="BF1339" s="115"/>
      <c r="BI1339" s="115"/>
      <c r="BL1339" s="115"/>
      <c r="BR1339" s="115"/>
      <c r="BX1339" s="115"/>
      <c r="CD1339" s="115"/>
      <c r="CJ1339" s="115"/>
      <c r="CP1339" s="115"/>
      <c r="CV1339" s="115"/>
      <c r="DB1339" s="115"/>
      <c r="DH1339" s="115"/>
      <c r="DN1339" s="115"/>
      <c r="DS1339" s="31" cm="1">
        <f t="array" ref="DS1339">_xlfn.TAKE(_xlfn.CHOOSECOLS(_xlfn.WRAPROWS($AG1339:$DR1339,6),2),1)</f>
        <v>44721</v>
      </c>
      <c r="DT1339" s="31" cm="1">
        <f t="array" ref="DT1339">_xlfn.TAKE(_xlfn._xlws.FILTER(_xlfn.CHOOSECOLS(_xlfn.WRAPROWS($AG1339:$DR1339,6),2),
(_xlfn.CHOOSECOLS(_xlfn.WRAPROWS($AG1339:$DR1339,6),3) = "0") +
(_xlfn.CHOOSECOLS(_xlfn.WRAPROWS($AG1339:$DR1339,6),3) = 0) +
(_xlfn.CHOOSECOLS(_xlfn.WRAPROWS($AG1339:$DR1339,6),3) = "0(CP)")),1)</f>
        <v>44721</v>
      </c>
    </row>
    <row r="1340" spans="1:124" s="114" customFormat="1" x14ac:dyDescent="0.45">
      <c r="A1340" s="38"/>
      <c r="B1340" s="28" t="s">
        <v>59</v>
      </c>
      <c r="C1340" s="38" t="s">
        <v>2965</v>
      </c>
      <c r="D1340" s="28" t="s">
        <v>61</v>
      </c>
      <c r="E1340" s="28" t="s">
        <v>2932</v>
      </c>
      <c r="F1340" s="28">
        <v>181162</v>
      </c>
      <c r="G1340" s="38"/>
      <c r="H1340" s="30" t="str">
        <f t="shared" si="270"/>
        <v>GUP-CA03-P1UMX-181162</v>
      </c>
      <c r="I1340" s="41" t="s">
        <v>2984</v>
      </c>
      <c r="J1340" s="29" t="s">
        <v>542</v>
      </c>
      <c r="K1340" s="31">
        <v>44742</v>
      </c>
      <c r="L1340" s="31"/>
      <c r="M1340" s="28" t="s">
        <v>2924</v>
      </c>
      <c r="N1340" s="29" t="s">
        <v>2925</v>
      </c>
      <c r="O1340" s="29" t="s">
        <v>52</v>
      </c>
      <c r="P1340" s="29" t="s">
        <v>53</v>
      </c>
      <c r="Q1340" s="29"/>
      <c r="R1340" s="29"/>
      <c r="S1340" s="29"/>
      <c r="T1340" s="29" t="s">
        <v>67</v>
      </c>
      <c r="U1340" s="39" t="s">
        <v>2089</v>
      </c>
      <c r="V1340" s="40" t="s">
        <v>2934</v>
      </c>
      <c r="W1340" s="34">
        <v>3</v>
      </c>
      <c r="X1340" s="162">
        <v>45778</v>
      </c>
      <c r="Y1340" s="162">
        <v>45840</v>
      </c>
      <c r="Z1340" s="30"/>
      <c r="AA1340" s="107" t="str" cm="1">
        <f t="array" ref="AA1340">IF(AB1340="","",INDEX(AG1340:DR1340,_xlfn.XMATCH(AB1340,AG1340:DR1340)-1))</f>
        <v>DE-GUP-DT-E-22-511</v>
      </c>
      <c r="AB1340" s="113">
        <f t="shared" si="259"/>
        <v>44791</v>
      </c>
      <c r="AC1340" s="107" cm="1">
        <f t="array" ref="AC1340">IF(AB1340="","",INDEX(AG1340:DR1340,_xlfn.XMATCH(AB1340,AG1340:DR1340)+1))</f>
        <v>1</v>
      </c>
      <c r="AD1340" s="107" t="str" cm="1">
        <f t="array" ref="AD1340">IF(AE1340="","",INDEX(AG1340:DR1340,_xlfn.XMATCH(AE1340,AG1340:DR1340)-1))</f>
        <v>CRS-GUP-DHI-DT-22-696</v>
      </c>
      <c r="AE1340" s="113">
        <f t="shared" si="260"/>
        <v>44802</v>
      </c>
      <c r="AF1340" s="107" t="str" cm="1">
        <f t="array" ref="AF1340">IF(AE1340="","",INDEX(AG1340:DR1340,_xlfn.XMATCH(AE1340,AG1340:DR1340)+1))</f>
        <v>NC</v>
      </c>
      <c r="AG1340" s="114" t="s">
        <v>2973</v>
      </c>
      <c r="AH1340" s="115">
        <v>44721</v>
      </c>
      <c r="AI1340" s="198">
        <v>0</v>
      </c>
      <c r="AJ1340" s="114" t="s">
        <v>2974</v>
      </c>
      <c r="AK1340" s="115">
        <v>44745</v>
      </c>
      <c r="AL1340" s="114" t="s">
        <v>73</v>
      </c>
      <c r="AM1340" s="114" t="s">
        <v>2975</v>
      </c>
      <c r="AN1340" s="115">
        <v>44791</v>
      </c>
      <c r="AO1340" s="114">
        <v>1</v>
      </c>
      <c r="AP1340" s="114" t="s">
        <v>2976</v>
      </c>
      <c r="AQ1340" s="115">
        <v>44802</v>
      </c>
      <c r="AR1340" s="114" t="s">
        <v>73</v>
      </c>
      <c r="AT1340" s="115"/>
      <c r="AW1340" s="115"/>
      <c r="AZ1340" s="115"/>
      <c r="BC1340" s="115"/>
      <c r="BF1340" s="115"/>
      <c r="BI1340" s="115"/>
      <c r="BL1340" s="115"/>
      <c r="BR1340" s="115"/>
      <c r="BX1340" s="115"/>
      <c r="CD1340" s="115"/>
      <c r="CJ1340" s="115"/>
      <c r="CP1340" s="115"/>
      <c r="CV1340" s="115"/>
      <c r="DB1340" s="115"/>
      <c r="DH1340" s="115"/>
      <c r="DN1340" s="115"/>
      <c r="DS1340" s="31" cm="1">
        <f t="array" ref="DS1340">_xlfn.TAKE(_xlfn.CHOOSECOLS(_xlfn.WRAPROWS($AG1340:$DR1340,6),2),1)</f>
        <v>44721</v>
      </c>
      <c r="DT1340" s="31" cm="1">
        <f t="array" ref="DT1340">_xlfn.TAKE(_xlfn._xlws.FILTER(_xlfn.CHOOSECOLS(_xlfn.WRAPROWS($AG1340:$DR1340,6),2),
(_xlfn.CHOOSECOLS(_xlfn.WRAPROWS($AG1340:$DR1340,6),3) = "0") +
(_xlfn.CHOOSECOLS(_xlfn.WRAPROWS($AG1340:$DR1340,6),3) = 0) +
(_xlfn.CHOOSECOLS(_xlfn.WRAPROWS($AG1340:$DR1340,6),3) = "0(CP)")),1)</f>
        <v>44721</v>
      </c>
    </row>
    <row r="1341" spans="1:124" s="114" customFormat="1" x14ac:dyDescent="0.45">
      <c r="A1341" s="38"/>
      <c r="B1341" s="28" t="s">
        <v>59</v>
      </c>
      <c r="C1341" s="38" t="s">
        <v>2965</v>
      </c>
      <c r="D1341" s="28" t="s">
        <v>61</v>
      </c>
      <c r="E1341" s="28" t="s">
        <v>2932</v>
      </c>
      <c r="F1341" s="28">
        <v>181164</v>
      </c>
      <c r="G1341" s="38"/>
      <c r="H1341" s="30" t="str">
        <f t="shared" si="270"/>
        <v>GUP-CA03-P1UMX-181164</v>
      </c>
      <c r="I1341" s="41" t="s">
        <v>2985</v>
      </c>
      <c r="J1341" s="29" t="s">
        <v>542</v>
      </c>
      <c r="K1341" s="31">
        <v>44742</v>
      </c>
      <c r="L1341" s="31"/>
      <c r="M1341" s="28" t="s">
        <v>2924</v>
      </c>
      <c r="N1341" s="29" t="s">
        <v>2925</v>
      </c>
      <c r="O1341" s="29"/>
      <c r="P1341" s="29" t="s">
        <v>53</v>
      </c>
      <c r="Q1341" s="29"/>
      <c r="R1341" s="29"/>
      <c r="S1341" s="29"/>
      <c r="T1341" s="29" t="s">
        <v>67</v>
      </c>
      <c r="U1341" s="39" t="s">
        <v>2089</v>
      </c>
      <c r="V1341" s="40" t="s">
        <v>2934</v>
      </c>
      <c r="W1341" s="34">
        <v>3</v>
      </c>
      <c r="X1341" s="162">
        <v>45778</v>
      </c>
      <c r="Y1341" s="162">
        <v>45840</v>
      </c>
      <c r="Z1341" s="30"/>
      <c r="AA1341" s="107" t="str" cm="1">
        <f t="array" ref="AA1341">IF(AB1341="","",INDEX(AG1341:DR1341,_xlfn.XMATCH(AB1341,AG1341:DR1341)-1))</f>
        <v>DE-GUP-DT-E-22-965</v>
      </c>
      <c r="AB1341" s="113">
        <f t="shared" si="259"/>
        <v>44886</v>
      </c>
      <c r="AC1341" s="107" cm="1">
        <f t="array" ref="AC1341">IF(AB1341="","",INDEX(AG1341:DR1341,_xlfn.XMATCH(AB1341,AG1341:DR1341)+1))</f>
        <v>1</v>
      </c>
      <c r="AD1341" s="107" t="str" cm="1">
        <f t="array" ref="AD1341">IF(AE1341="","",INDEX(AG1341:DR1341,_xlfn.XMATCH(AE1341,AG1341:DR1341)-1))</f>
        <v>CRS-GUP-DHI-DT-22-1224</v>
      </c>
      <c r="AE1341" s="113">
        <f t="shared" si="260"/>
        <v>44908</v>
      </c>
      <c r="AF1341" s="107" t="str" cm="1">
        <f t="array" ref="AF1341">IF(AE1341="","",INDEX(AG1341:DR1341,_xlfn.XMATCH(AE1341,AG1341:DR1341)+1))</f>
        <v>NC</v>
      </c>
      <c r="AG1341" s="114" t="s">
        <v>2975</v>
      </c>
      <c r="AH1341" s="115">
        <v>44791</v>
      </c>
      <c r="AI1341" s="198" t="s">
        <v>90</v>
      </c>
      <c r="AJ1341" s="114" t="s">
        <v>2976</v>
      </c>
      <c r="AK1341" s="115">
        <v>44802</v>
      </c>
      <c r="AL1341" s="114" t="s">
        <v>92</v>
      </c>
      <c r="AM1341" s="114" t="s">
        <v>5476</v>
      </c>
      <c r="AN1341" s="115">
        <v>44886</v>
      </c>
      <c r="AO1341" s="114">
        <v>1</v>
      </c>
      <c r="AP1341" s="114" t="s">
        <v>5758</v>
      </c>
      <c r="AQ1341" s="115">
        <v>44908</v>
      </c>
      <c r="AR1341" s="114" t="s">
        <v>73</v>
      </c>
      <c r="AT1341" s="115"/>
      <c r="AW1341" s="115"/>
      <c r="AZ1341" s="115"/>
      <c r="BC1341" s="115"/>
      <c r="BF1341" s="115"/>
      <c r="BI1341" s="115"/>
      <c r="BL1341" s="115"/>
      <c r="BR1341" s="115"/>
      <c r="BX1341" s="115"/>
      <c r="CD1341" s="115"/>
      <c r="CJ1341" s="115"/>
      <c r="CP1341" s="115"/>
      <c r="CV1341" s="115"/>
      <c r="DB1341" s="115"/>
      <c r="DH1341" s="115"/>
      <c r="DN1341" s="115"/>
      <c r="DS1341" s="31" cm="1">
        <f t="array" ref="DS1341">_xlfn.TAKE(_xlfn.CHOOSECOLS(_xlfn.WRAPROWS($AG1341:$DR1341,6),2),1)</f>
        <v>44791</v>
      </c>
      <c r="DT1341" s="31" cm="1">
        <f t="array" ref="DT1341">_xlfn.TAKE(_xlfn._xlws.FILTER(_xlfn.CHOOSECOLS(_xlfn.WRAPROWS($AG1341:$DR1341,6),2),
(_xlfn.CHOOSECOLS(_xlfn.WRAPROWS($AG1341:$DR1341,6),3) = "0") +
(_xlfn.CHOOSECOLS(_xlfn.WRAPROWS($AG1341:$DR1341,6),3) = 0) +
(_xlfn.CHOOSECOLS(_xlfn.WRAPROWS($AG1341:$DR1341,6),3) = "0(CP)")),1)</f>
        <v>0</v>
      </c>
    </row>
    <row r="1342" spans="1:124" s="43" customFormat="1" x14ac:dyDescent="0.45">
      <c r="A1342" s="29"/>
      <c r="B1342" s="28" t="s">
        <v>59</v>
      </c>
      <c r="C1342" s="29" t="s">
        <v>2948</v>
      </c>
      <c r="D1342" s="28" t="s">
        <v>61</v>
      </c>
      <c r="E1342" s="28" t="s">
        <v>2932</v>
      </c>
      <c r="F1342" s="28">
        <v>181134</v>
      </c>
      <c r="G1342" s="29"/>
      <c r="H1342" s="30" t="str">
        <f t="shared" si="270"/>
        <v>GUP-CA01-P1UMX-181134</v>
      </c>
      <c r="I1342" s="30" t="s">
        <v>2986</v>
      </c>
      <c r="J1342" s="29" t="s">
        <v>65</v>
      </c>
      <c r="K1342" s="31">
        <v>44803</v>
      </c>
      <c r="L1342" s="31">
        <v>44925</v>
      </c>
      <c r="M1342" s="28" t="s">
        <v>2924</v>
      </c>
      <c r="N1342" s="29" t="s">
        <v>2925</v>
      </c>
      <c r="O1342" s="29"/>
      <c r="P1342" s="29" t="s">
        <v>53</v>
      </c>
      <c r="Q1342" s="29"/>
      <c r="R1342" s="29"/>
      <c r="S1342" s="29"/>
      <c r="T1342" s="29" t="s">
        <v>67</v>
      </c>
      <c r="U1342" s="33" t="s">
        <v>2089</v>
      </c>
      <c r="V1342" s="34" t="s">
        <v>2934</v>
      </c>
      <c r="W1342" s="34">
        <v>3</v>
      </c>
      <c r="X1342" s="162">
        <v>45778</v>
      </c>
      <c r="Y1342" s="162">
        <v>45840</v>
      </c>
      <c r="Z1342" s="30"/>
      <c r="AA1342" s="119" t="str" cm="1">
        <f t="array" ref="AA1342">IF(AB1342="","",INDEX(AG1342:DR1342,_xlfn.XMATCH(AB1342,AG1342:DR1342)-1))</f>
        <v>DE-GUP-DT-E-23-667</v>
      </c>
      <c r="AB1342" s="120">
        <f t="shared" si="259"/>
        <v>45111</v>
      </c>
      <c r="AC1342" s="119" cm="1">
        <f t="array" ref="AC1342">IF(AB1342="","",INDEX(AG1342:DR1342,_xlfn.XMATCH(AB1342,AG1342:DR1342)+1))</f>
        <v>1</v>
      </c>
      <c r="AD1342" s="119" t="str" cm="1">
        <f t="array" ref="AD1342">IF(AE1342="","",INDEX(AG1342:DR1342,_xlfn.XMATCH(AE1342,AG1342:DR1342)-1))</f>
        <v>CRS-GUP-DHI-DT-23-2128</v>
      </c>
      <c r="AE1342" s="120">
        <f t="shared" si="260"/>
        <v>45231</v>
      </c>
      <c r="AF1342" s="119" t="str" cm="1">
        <f t="array" ref="AF1342">IF(AE1342="","",INDEX(AG1342:DR1342,_xlfn.XMATCH(AE1342,AG1342:DR1342)+1))</f>
        <v>AA</v>
      </c>
      <c r="AG1342" s="43" t="s">
        <v>2963</v>
      </c>
      <c r="AH1342" s="117">
        <v>44755</v>
      </c>
      <c r="AI1342" s="199" t="s">
        <v>90</v>
      </c>
      <c r="AJ1342" s="43" t="s">
        <v>2964</v>
      </c>
      <c r="AK1342" s="117">
        <v>44781</v>
      </c>
      <c r="AL1342" s="43" t="s">
        <v>92</v>
      </c>
      <c r="AM1342" s="43" t="s">
        <v>2450</v>
      </c>
      <c r="AN1342" s="117">
        <v>44820</v>
      </c>
      <c r="AO1342" s="43" t="s">
        <v>52</v>
      </c>
      <c r="AP1342" s="43" t="s">
        <v>5046</v>
      </c>
      <c r="AQ1342" s="117">
        <v>44844</v>
      </c>
      <c r="AR1342" s="43" t="s">
        <v>92</v>
      </c>
      <c r="AS1342" s="43" t="s">
        <v>5086</v>
      </c>
      <c r="AT1342" s="117">
        <v>44847</v>
      </c>
      <c r="AU1342" s="43" t="s">
        <v>337</v>
      </c>
      <c r="AV1342" s="43" t="s">
        <v>5307</v>
      </c>
      <c r="AW1342" s="117">
        <v>44872</v>
      </c>
      <c r="AX1342" s="43" t="s">
        <v>113</v>
      </c>
      <c r="AY1342" s="43" t="s">
        <v>6682</v>
      </c>
      <c r="AZ1342" s="117">
        <v>44988</v>
      </c>
      <c r="BA1342" s="43" t="s">
        <v>340</v>
      </c>
      <c r="BB1342" s="43" t="s">
        <v>6910</v>
      </c>
      <c r="BC1342" s="117">
        <v>45003</v>
      </c>
      <c r="BD1342" s="43" t="s">
        <v>84</v>
      </c>
      <c r="BE1342" s="43" t="s">
        <v>7667</v>
      </c>
      <c r="BF1342" s="117">
        <v>45111</v>
      </c>
      <c r="BG1342" s="43">
        <v>1</v>
      </c>
      <c r="BH1342" s="43" t="s">
        <v>7989</v>
      </c>
      <c r="BI1342" s="117">
        <v>45231</v>
      </c>
      <c r="BJ1342" s="43" t="s">
        <v>84</v>
      </c>
      <c r="BL1342" s="117"/>
      <c r="BR1342" s="117"/>
      <c r="BX1342" s="117"/>
      <c r="CD1342" s="117"/>
      <c r="CJ1342" s="117"/>
      <c r="CP1342" s="117"/>
      <c r="CV1342" s="117"/>
      <c r="DB1342" s="117"/>
      <c r="DH1342" s="117"/>
      <c r="DN1342" s="117"/>
      <c r="DS1342" s="31" cm="1">
        <f t="array" ref="DS1342">_xlfn.TAKE(_xlfn.CHOOSECOLS(_xlfn.WRAPROWS($AG1342:$DR1342,6),2),1)</f>
        <v>44755</v>
      </c>
      <c r="DT1342" s="31" cm="1">
        <f t="array" ref="DT1342">_xlfn.TAKE(_xlfn._xlws.FILTER(_xlfn.CHOOSECOLS(_xlfn.WRAPROWS($AG1342:$DR1342,6),2),
(_xlfn.CHOOSECOLS(_xlfn.WRAPROWS($AG1342:$DR1342,6),3) = "0") +
(_xlfn.CHOOSECOLS(_xlfn.WRAPROWS($AG1342:$DR1342,6),3) = 0) +
(_xlfn.CHOOSECOLS(_xlfn.WRAPROWS($AG1342:$DR1342,6),3) = "0(CP)")),1)</f>
        <v>44988</v>
      </c>
    </row>
    <row r="1343" spans="1:124" s="43" customFormat="1" x14ac:dyDescent="0.45">
      <c r="A1343" s="29"/>
      <c r="B1343" s="28" t="s">
        <v>59</v>
      </c>
      <c r="C1343" s="29" t="s">
        <v>2951</v>
      </c>
      <c r="D1343" s="28" t="s">
        <v>61</v>
      </c>
      <c r="E1343" s="28" t="s">
        <v>2932</v>
      </c>
      <c r="F1343" s="28">
        <v>181135</v>
      </c>
      <c r="G1343" s="29"/>
      <c r="H1343" s="30" t="str">
        <f t="shared" si="270"/>
        <v>GUP-CA02-P1UMX-181135</v>
      </c>
      <c r="I1343" s="30" t="s">
        <v>2987</v>
      </c>
      <c r="J1343" s="29" t="s">
        <v>542</v>
      </c>
      <c r="K1343" s="31">
        <v>44803</v>
      </c>
      <c r="L1343" s="31"/>
      <c r="M1343" s="28" t="s">
        <v>2924</v>
      </c>
      <c r="N1343" s="29" t="s">
        <v>2925</v>
      </c>
      <c r="O1343" s="29"/>
      <c r="P1343" s="28" t="s">
        <v>53</v>
      </c>
      <c r="Q1343" s="29"/>
      <c r="R1343" s="29"/>
      <c r="S1343" s="29"/>
      <c r="T1343" s="29" t="s">
        <v>67</v>
      </c>
      <c r="U1343" s="33" t="s">
        <v>2089</v>
      </c>
      <c r="V1343" s="34" t="s">
        <v>2934</v>
      </c>
      <c r="W1343" s="34">
        <v>3</v>
      </c>
      <c r="X1343" s="162">
        <v>45778</v>
      </c>
      <c r="Y1343" s="162">
        <v>45840</v>
      </c>
      <c r="Z1343" s="30"/>
      <c r="AA1343" s="119" t="str" cm="1">
        <f t="array" ref="AA1343">IF(AB1343="","",INDEX(AG1343:DR1343,_xlfn.XMATCH(AB1343,AG1343:DR1343)-1))</f>
        <v>DE-GUP-DT-E-23-667</v>
      </c>
      <c r="AB1343" s="120">
        <f t="shared" si="259"/>
        <v>45111</v>
      </c>
      <c r="AC1343" s="119" cm="1">
        <f t="array" ref="AC1343">IF(AB1343="","",INDEX(AG1343:DR1343,_xlfn.XMATCH(AB1343,AG1343:DR1343)+1))</f>
        <v>4</v>
      </c>
      <c r="AD1343" s="119" t="str" cm="1">
        <f t="array" ref="AD1343">IF(AE1343="","",INDEX(AG1343:DR1343,_xlfn.XMATCH(AE1343,AG1343:DR1343)-1))</f>
        <v>CRS-GUP-DHI-DT-23-2128</v>
      </c>
      <c r="AE1343" s="120">
        <f t="shared" si="260"/>
        <v>45231</v>
      </c>
      <c r="AF1343" s="119" t="str" cm="1">
        <f t="array" ref="AF1343">IF(AE1343="","",INDEX(AG1343:DR1343,_xlfn.XMATCH(AE1343,AG1343:DR1343)+1))</f>
        <v>NC</v>
      </c>
      <c r="AG1343" s="43" t="s">
        <v>2963</v>
      </c>
      <c r="AH1343" s="117">
        <v>44755</v>
      </c>
      <c r="AI1343" s="199">
        <v>0</v>
      </c>
      <c r="AJ1343" s="43" t="s">
        <v>2964</v>
      </c>
      <c r="AK1343" s="117">
        <v>44781</v>
      </c>
      <c r="AL1343" s="43" t="s">
        <v>92</v>
      </c>
      <c r="AM1343" s="43" t="s">
        <v>2450</v>
      </c>
      <c r="AN1343" s="117">
        <v>44820</v>
      </c>
      <c r="AO1343" s="43">
        <v>1</v>
      </c>
      <c r="AP1343" s="43" t="s">
        <v>5046</v>
      </c>
      <c r="AQ1343" s="117">
        <v>44844</v>
      </c>
      <c r="AR1343" s="43" t="s">
        <v>73</v>
      </c>
      <c r="AS1343" s="43" t="s">
        <v>5086</v>
      </c>
      <c r="AT1343" s="117">
        <v>44847</v>
      </c>
      <c r="AU1343" s="43">
        <v>2</v>
      </c>
      <c r="AV1343" s="43" t="s">
        <v>5307</v>
      </c>
      <c r="AW1343" s="117">
        <v>44872</v>
      </c>
      <c r="AX1343" s="43" t="s">
        <v>73</v>
      </c>
      <c r="AY1343" s="43" t="s">
        <v>6682</v>
      </c>
      <c r="AZ1343" s="117">
        <v>44988</v>
      </c>
      <c r="BA1343" s="43">
        <v>3</v>
      </c>
      <c r="BB1343" s="43" t="s">
        <v>6910</v>
      </c>
      <c r="BC1343" s="117">
        <v>45003</v>
      </c>
      <c r="BD1343" s="43" t="s">
        <v>73</v>
      </c>
      <c r="BE1343" s="43" t="s">
        <v>7667</v>
      </c>
      <c r="BF1343" s="117">
        <v>45111</v>
      </c>
      <c r="BG1343" s="43">
        <v>4</v>
      </c>
      <c r="BH1343" s="43" t="s">
        <v>7989</v>
      </c>
      <c r="BI1343" s="117">
        <v>45231</v>
      </c>
      <c r="BJ1343" s="43" t="s">
        <v>73</v>
      </c>
      <c r="BL1343" s="117"/>
      <c r="BR1343" s="117"/>
      <c r="BX1343" s="117"/>
      <c r="CD1343" s="117"/>
      <c r="CJ1343" s="117"/>
      <c r="CP1343" s="117"/>
      <c r="CV1343" s="117"/>
      <c r="DB1343" s="117"/>
      <c r="DH1343" s="117"/>
      <c r="DN1343" s="117"/>
      <c r="DS1343" s="31" cm="1">
        <f t="array" ref="DS1343">_xlfn.TAKE(_xlfn.CHOOSECOLS(_xlfn.WRAPROWS($AG1343:$DR1343,6),2),1)</f>
        <v>44755</v>
      </c>
      <c r="DT1343" s="31" cm="1">
        <f t="array" ref="DT1343">_xlfn.TAKE(_xlfn._xlws.FILTER(_xlfn.CHOOSECOLS(_xlfn.WRAPROWS($AG1343:$DR1343,6),2),
(_xlfn.CHOOSECOLS(_xlfn.WRAPROWS($AG1343:$DR1343,6),3) = "0") +
(_xlfn.CHOOSECOLS(_xlfn.WRAPROWS($AG1343:$DR1343,6),3) = 0) +
(_xlfn.CHOOSECOLS(_xlfn.WRAPROWS($AG1343:$DR1343,6),3) = "0(CP)")),1)</f>
        <v>44755</v>
      </c>
    </row>
    <row r="1344" spans="1:124" s="43" customFormat="1" x14ac:dyDescent="0.45">
      <c r="A1344" s="29"/>
      <c r="B1344" s="28" t="s">
        <v>59</v>
      </c>
      <c r="C1344" s="29" t="s">
        <v>3200</v>
      </c>
      <c r="D1344" s="28" t="s">
        <v>61</v>
      </c>
      <c r="E1344" s="28" t="s">
        <v>2932</v>
      </c>
      <c r="F1344" s="28">
        <v>181136</v>
      </c>
      <c r="G1344" s="29"/>
      <c r="H1344" s="30" t="str">
        <f t="shared" si="270"/>
        <v>GUP-CA01-P1UMX-181136</v>
      </c>
      <c r="I1344" s="30" t="s">
        <v>7471</v>
      </c>
      <c r="J1344" s="29" t="s">
        <v>542</v>
      </c>
      <c r="K1344" s="31">
        <v>44713</v>
      </c>
      <c r="L1344" s="31"/>
      <c r="M1344" s="28" t="s">
        <v>2924</v>
      </c>
      <c r="N1344" s="29" t="s">
        <v>2925</v>
      </c>
      <c r="O1344" s="29"/>
      <c r="P1344" s="28"/>
      <c r="Q1344" s="29"/>
      <c r="R1344" s="29"/>
      <c r="S1344" s="29"/>
      <c r="T1344" s="29" t="s">
        <v>67</v>
      </c>
      <c r="U1344" s="33" t="s">
        <v>2089</v>
      </c>
      <c r="V1344" s="34" t="s">
        <v>2934</v>
      </c>
      <c r="W1344" s="34"/>
      <c r="X1344" s="162">
        <v>45778</v>
      </c>
      <c r="Y1344" s="162">
        <v>45840</v>
      </c>
      <c r="Z1344" s="30"/>
      <c r="AA1344" s="119" t="str" cm="1">
        <f t="array" ref="AA1344">IF(AB1344="","",INDEX(AG1344:DR1344,_xlfn.XMATCH(AB1344,AG1344:DR1344)-1))</f>
        <v>DE-GUP-DT-E-23-667</v>
      </c>
      <c r="AB1344" s="120">
        <f t="shared" ref="AB1344" si="271">IF(AH1344="", "",MAX(AH1344,AN1344,AT1344,AZ1344,BF1344,BL1344,BR1344,BX1344,CD1344,CJ1344,CP1344,CV1344,DB1344,DH1344,DN1344))</f>
        <v>45111</v>
      </c>
      <c r="AC1344" s="119" cm="1">
        <f t="array" ref="AC1344">IF(AB1344="","",INDEX(AG1344:DR1344,_xlfn.XMATCH(AB1344,AG1344:DR1344)+1))</f>
        <v>1</v>
      </c>
      <c r="AD1344" s="119" t="str" cm="1">
        <f t="array" ref="AD1344">IF(AE1344="","",INDEX(AG1344:DR1344,_xlfn.XMATCH(AE1344,AG1344:DR1344)-1))</f>
        <v>CRS-GUP-DHI-DT-23-2128</v>
      </c>
      <c r="AE1344" s="120">
        <f t="shared" ref="AE1344" si="272">IF(AK1344="", "",MAX(AK1344,AQ1344,AW1344,BC1344,BI1344,BO1344,BU1344,CA1344,CG1344,CM1344,CS1344,CY1344,DE1344,DK1344,DQ1344))</f>
        <v>45231</v>
      </c>
      <c r="AF1344" s="119" t="str" cm="1">
        <f t="array" ref="AF1344">IF(AE1344="","",INDEX(AG1344:DR1344,_xlfn.XMATCH(AE1344,AG1344:DR1344)+1))</f>
        <v>NC</v>
      </c>
      <c r="AG1344" s="43" t="s">
        <v>6682</v>
      </c>
      <c r="AH1344" s="117">
        <v>44988</v>
      </c>
      <c r="AI1344" s="199">
        <v>0</v>
      </c>
      <c r="AJ1344" s="43" t="s">
        <v>7666</v>
      </c>
      <c r="AK1344" s="117">
        <v>45003</v>
      </c>
      <c r="AL1344" s="43" t="s">
        <v>73</v>
      </c>
      <c r="AM1344" s="43" t="s">
        <v>7667</v>
      </c>
      <c r="AN1344" s="117">
        <v>45111</v>
      </c>
      <c r="AO1344" s="43">
        <v>1</v>
      </c>
      <c r="AP1344" s="43" t="s">
        <v>7989</v>
      </c>
      <c r="AQ1344" s="117">
        <v>45231</v>
      </c>
      <c r="AR1344" s="43" t="s">
        <v>73</v>
      </c>
      <c r="AT1344" s="117"/>
      <c r="AW1344" s="117"/>
      <c r="AZ1344" s="117"/>
      <c r="BC1344" s="117"/>
      <c r="BF1344" s="117"/>
      <c r="BI1344" s="117"/>
      <c r="BL1344" s="117"/>
      <c r="BR1344" s="117"/>
      <c r="BX1344" s="117"/>
      <c r="CD1344" s="117"/>
      <c r="CJ1344" s="117"/>
      <c r="CP1344" s="117"/>
      <c r="CV1344" s="117"/>
      <c r="DB1344" s="117"/>
      <c r="DH1344" s="117"/>
      <c r="DN1344" s="117"/>
      <c r="DS1344" s="31" cm="1">
        <f t="array" ref="DS1344">_xlfn.TAKE(_xlfn.CHOOSECOLS(_xlfn.WRAPROWS($AG1344:$DR1344,6),2),1)</f>
        <v>44988</v>
      </c>
      <c r="DT1344" s="31" cm="1">
        <f t="array" ref="DT1344">_xlfn.TAKE(_xlfn._xlws.FILTER(_xlfn.CHOOSECOLS(_xlfn.WRAPROWS($AG1344:$DR1344,6),2),
(_xlfn.CHOOSECOLS(_xlfn.WRAPROWS($AG1344:$DR1344,6),3) = "0") +
(_xlfn.CHOOSECOLS(_xlfn.WRAPROWS($AG1344:$DR1344,6),3) = 0) +
(_xlfn.CHOOSECOLS(_xlfn.WRAPROWS($AG1344:$DR1344,6),3) = "0(CP)")),1)</f>
        <v>44988</v>
      </c>
    </row>
    <row r="1345" spans="1:124" s="114" customFormat="1" x14ac:dyDescent="0.45">
      <c r="A1345" s="38"/>
      <c r="B1345" s="28" t="s">
        <v>59</v>
      </c>
      <c r="C1345" s="38" t="s">
        <v>2931</v>
      </c>
      <c r="D1345" s="28" t="s">
        <v>61</v>
      </c>
      <c r="E1345" s="28" t="s">
        <v>1616</v>
      </c>
      <c r="F1345" s="28">
        <v>181201</v>
      </c>
      <c r="G1345" s="38"/>
      <c r="H1345" s="30" t="str">
        <f t="shared" si="270"/>
        <v>GUP-CA06-P1UMA-181201</v>
      </c>
      <c r="I1345" s="41" t="s">
        <v>2988</v>
      </c>
      <c r="J1345" s="29" t="s">
        <v>65</v>
      </c>
      <c r="K1345" s="31">
        <v>44591</v>
      </c>
      <c r="L1345" s="31">
        <v>44803</v>
      </c>
      <c r="M1345" s="28" t="s">
        <v>2924</v>
      </c>
      <c r="N1345" s="29" t="s">
        <v>2925</v>
      </c>
      <c r="O1345" s="29" t="s">
        <v>52</v>
      </c>
      <c r="P1345" s="29" t="s">
        <v>53</v>
      </c>
      <c r="Q1345" s="29"/>
      <c r="R1345" s="29"/>
      <c r="S1345" s="29"/>
      <c r="T1345" s="29" t="s">
        <v>67</v>
      </c>
      <c r="U1345" s="39" t="s">
        <v>2078</v>
      </c>
      <c r="V1345" s="40" t="s">
        <v>2934</v>
      </c>
      <c r="W1345" s="34">
        <v>2</v>
      </c>
      <c r="X1345" s="162">
        <v>45778</v>
      </c>
      <c r="Y1345" s="162">
        <v>45840</v>
      </c>
      <c r="Z1345" s="30"/>
      <c r="AA1345" s="107" t="str" cm="1">
        <f t="array" ref="AA1345">IF(AB1345="","",INDEX(AG1345:DR1345,_xlfn.XMATCH(AB1345,AG1345:DR1345)-1))</f>
        <v>DE-GUP-DT-E-23-684</v>
      </c>
      <c r="AB1345" s="113">
        <f t="shared" si="259"/>
        <v>45118</v>
      </c>
      <c r="AC1345" s="107" cm="1">
        <f t="array" ref="AC1345">IF(AB1345="","",INDEX(AG1345:DR1345,_xlfn.XMATCH(AB1345,AG1345:DR1345)+1))</f>
        <v>3</v>
      </c>
      <c r="AD1345" s="107" t="str" cm="1">
        <f t="array" ref="AD1345">IF(AE1345="","",INDEX(AG1345:DR1345,_xlfn.XMATCH(AE1345,AG1345:DR1345)-1))</f>
        <v>CRS-GUP-DHI-DT-23-1788</v>
      </c>
      <c r="AE1345" s="113">
        <f t="shared" si="260"/>
        <v>45015</v>
      </c>
      <c r="AF1345" s="107" t="str" cm="1">
        <f t="array" ref="AF1345">IF(AE1345="","",INDEX(AG1345:DR1345,_xlfn.XMATCH(AE1345,AG1345:DR1345)+1))</f>
        <v>AA</v>
      </c>
      <c r="AG1345" s="114" t="s">
        <v>2989</v>
      </c>
      <c r="AH1345" s="115">
        <v>44553</v>
      </c>
      <c r="AI1345" s="198" t="s">
        <v>106</v>
      </c>
      <c r="AJ1345" s="114" t="s">
        <v>2990</v>
      </c>
      <c r="AK1345" s="115">
        <v>44572</v>
      </c>
      <c r="AL1345" s="114" t="s">
        <v>77</v>
      </c>
      <c r="AM1345" s="114" t="s">
        <v>2991</v>
      </c>
      <c r="AN1345" s="115">
        <v>44589</v>
      </c>
      <c r="AO1345" s="114" t="s">
        <v>75</v>
      </c>
      <c r="AP1345" s="114" t="s">
        <v>2992</v>
      </c>
      <c r="AQ1345" s="115">
        <v>44612</v>
      </c>
      <c r="AR1345" s="114" t="s">
        <v>77</v>
      </c>
      <c r="AS1345" s="43" t="s">
        <v>8794</v>
      </c>
      <c r="AT1345" s="115">
        <v>44645</v>
      </c>
      <c r="AU1345" s="114" t="s">
        <v>337</v>
      </c>
      <c r="AV1345" s="114" t="s">
        <v>2994</v>
      </c>
      <c r="AW1345" s="115">
        <v>44668</v>
      </c>
      <c r="AX1345" s="114" t="s">
        <v>92</v>
      </c>
      <c r="AY1345" s="114" t="s">
        <v>2995</v>
      </c>
      <c r="AZ1345" s="115">
        <v>44726</v>
      </c>
      <c r="BA1345" s="114" t="s">
        <v>82</v>
      </c>
      <c r="BB1345" s="114" t="s">
        <v>2996</v>
      </c>
      <c r="BC1345" s="115">
        <v>44748</v>
      </c>
      <c r="BD1345" s="114" t="s">
        <v>113</v>
      </c>
      <c r="BE1345" s="114" t="s">
        <v>2997</v>
      </c>
      <c r="BF1345" s="115">
        <v>44770</v>
      </c>
      <c r="BG1345" s="114" t="s">
        <v>418</v>
      </c>
      <c r="BH1345" s="114" t="s">
        <v>2998</v>
      </c>
      <c r="BI1345" s="115">
        <v>44791</v>
      </c>
      <c r="BJ1345" s="114" t="s">
        <v>113</v>
      </c>
      <c r="BK1345" s="114" t="s">
        <v>2999</v>
      </c>
      <c r="BL1345" s="115">
        <v>44812</v>
      </c>
      <c r="BM1345" s="114" t="s">
        <v>421</v>
      </c>
      <c r="BN1345" s="114" t="s">
        <v>3000</v>
      </c>
      <c r="BO1345" s="115">
        <v>44826</v>
      </c>
      <c r="BP1345" s="114" t="s">
        <v>113</v>
      </c>
      <c r="BQ1345" s="114" t="s">
        <v>5437</v>
      </c>
      <c r="BR1345" s="115">
        <v>44882</v>
      </c>
      <c r="BS1345" s="114" t="s">
        <v>340</v>
      </c>
      <c r="BT1345" s="114" t="s">
        <v>5666</v>
      </c>
      <c r="BU1345" s="115">
        <v>44895</v>
      </c>
      <c r="BV1345" s="114" t="s">
        <v>113</v>
      </c>
      <c r="BW1345" s="114" t="s">
        <v>6250</v>
      </c>
      <c r="BX1345" s="115">
        <v>44956</v>
      </c>
      <c r="BY1345" s="114" t="s">
        <v>115</v>
      </c>
      <c r="BZ1345" s="114" t="s">
        <v>6547</v>
      </c>
      <c r="CA1345" s="115">
        <v>44976</v>
      </c>
      <c r="CB1345" s="114" t="s">
        <v>113</v>
      </c>
      <c r="CC1345" s="114" t="s">
        <v>6878</v>
      </c>
      <c r="CD1345" s="115">
        <v>45000</v>
      </c>
      <c r="CE1345" s="114" t="s">
        <v>5597</v>
      </c>
      <c r="CF1345" s="114" t="s">
        <v>7028</v>
      </c>
      <c r="CG1345" s="115">
        <v>45015</v>
      </c>
      <c r="CH1345" s="114" t="s">
        <v>84</v>
      </c>
      <c r="CI1345" s="114" t="s">
        <v>7695</v>
      </c>
      <c r="CJ1345" s="115">
        <v>45118</v>
      </c>
      <c r="CK1345" s="114">
        <v>3</v>
      </c>
      <c r="CP1345" s="115"/>
      <c r="CV1345" s="115"/>
      <c r="DB1345" s="115"/>
      <c r="DH1345" s="115"/>
      <c r="DN1345" s="115"/>
      <c r="DS1345" s="31" cm="1">
        <f t="array" ref="DS1345">_xlfn.TAKE(_xlfn.CHOOSECOLS(_xlfn.WRAPROWS($AG1345:$DR1345,6),2),1)</f>
        <v>44553</v>
      </c>
      <c r="DT1345" s="31" cm="1">
        <f t="array" ref="DT1345">_xlfn.TAKE(_xlfn._xlws.FILTER(_xlfn.CHOOSECOLS(_xlfn.WRAPROWS($AG1345:$DR1345,6),2),
(_xlfn.CHOOSECOLS(_xlfn.WRAPROWS($AG1345:$DR1345,6),3) = "0") +
(_xlfn.CHOOSECOLS(_xlfn.WRAPROWS($AG1345:$DR1345,6),3) = 0) +
(_xlfn.CHOOSECOLS(_xlfn.WRAPROWS($AG1345:$DR1345,6),3) = "0(CP)")),1)</f>
        <v>44882</v>
      </c>
    </row>
    <row r="1346" spans="1:124" s="114" customFormat="1" x14ac:dyDescent="0.45">
      <c r="A1346" s="38"/>
      <c r="B1346" s="28" t="s">
        <v>59</v>
      </c>
      <c r="C1346" s="38" t="s">
        <v>2948</v>
      </c>
      <c r="D1346" s="28" t="s">
        <v>61</v>
      </c>
      <c r="E1346" s="28" t="s">
        <v>1616</v>
      </c>
      <c r="F1346" s="28">
        <v>181231</v>
      </c>
      <c r="G1346" s="38"/>
      <c r="H1346" s="30" t="str">
        <f t="shared" si="270"/>
        <v>GUP-CA01-P1UMA-181231</v>
      </c>
      <c r="I1346" s="41" t="s">
        <v>3001</v>
      </c>
      <c r="J1346" s="29" t="s">
        <v>65</v>
      </c>
      <c r="K1346" s="31">
        <v>44591</v>
      </c>
      <c r="L1346" s="31">
        <v>44803</v>
      </c>
      <c r="M1346" s="28" t="s">
        <v>2924</v>
      </c>
      <c r="N1346" s="29" t="s">
        <v>2925</v>
      </c>
      <c r="O1346" s="29" t="s">
        <v>52</v>
      </c>
      <c r="P1346" s="29" t="s">
        <v>53</v>
      </c>
      <c r="Q1346" s="29"/>
      <c r="R1346" s="29"/>
      <c r="S1346" s="29"/>
      <c r="T1346" s="29" t="s">
        <v>67</v>
      </c>
      <c r="U1346" s="39" t="s">
        <v>2078</v>
      </c>
      <c r="V1346" s="40" t="s">
        <v>2934</v>
      </c>
      <c r="W1346" s="34">
        <v>2</v>
      </c>
      <c r="X1346" s="162">
        <v>45778</v>
      </c>
      <c r="Y1346" s="162">
        <v>45840</v>
      </c>
      <c r="Z1346" s="30"/>
      <c r="AA1346" s="107" t="str" cm="1">
        <f t="array" ref="AA1346">IF(AB1346="","",INDEX(AG1346:DR1346,_xlfn.XMATCH(AB1346,AG1346:DR1346)-1))</f>
        <v>DE-GUP-DT-E-23-684</v>
      </c>
      <c r="AB1346" s="113">
        <f t="shared" si="259"/>
        <v>45118</v>
      </c>
      <c r="AC1346" s="107" cm="1">
        <f t="array" ref="AC1346">IF(AB1346="","",INDEX(AG1346:DR1346,_xlfn.XMATCH(AB1346,AG1346:DR1346)+1))</f>
        <v>3</v>
      </c>
      <c r="AD1346" s="107" t="str" cm="1">
        <f t="array" ref="AD1346">IF(AE1346="","",INDEX(AG1346:DR1346,_xlfn.XMATCH(AE1346,AG1346:DR1346)-1))</f>
        <v>CRS-GUP-DHI-DT-23-1788</v>
      </c>
      <c r="AE1346" s="113">
        <f t="shared" si="260"/>
        <v>45015</v>
      </c>
      <c r="AF1346" s="107" t="str" cm="1">
        <f t="array" ref="AF1346">IF(AE1346="","",INDEX(AG1346:DR1346,_xlfn.XMATCH(AE1346,AG1346:DR1346)+1))</f>
        <v>AA</v>
      </c>
      <c r="AG1346" s="114" t="s">
        <v>2989</v>
      </c>
      <c r="AH1346" s="115">
        <v>44553</v>
      </c>
      <c r="AI1346" s="198" t="s">
        <v>106</v>
      </c>
      <c r="AJ1346" s="114" t="s">
        <v>2990</v>
      </c>
      <c r="AK1346" s="115">
        <v>44572</v>
      </c>
      <c r="AL1346" s="114" t="s">
        <v>77</v>
      </c>
      <c r="AM1346" s="114" t="s">
        <v>2991</v>
      </c>
      <c r="AN1346" s="115">
        <v>44589</v>
      </c>
      <c r="AO1346" s="114" t="s">
        <v>75</v>
      </c>
      <c r="AP1346" s="114" t="s">
        <v>2992</v>
      </c>
      <c r="AQ1346" s="115">
        <v>44612</v>
      </c>
      <c r="AR1346" s="114" t="s">
        <v>77</v>
      </c>
      <c r="AS1346" s="43" t="s">
        <v>8794</v>
      </c>
      <c r="AT1346" s="115">
        <v>44645</v>
      </c>
      <c r="AU1346" s="114" t="s">
        <v>337</v>
      </c>
      <c r="AV1346" s="114" t="s">
        <v>2994</v>
      </c>
      <c r="AW1346" s="115">
        <v>44668</v>
      </c>
      <c r="AX1346" s="114" t="s">
        <v>92</v>
      </c>
      <c r="AY1346" s="114" t="s">
        <v>2995</v>
      </c>
      <c r="AZ1346" s="115">
        <v>44726</v>
      </c>
      <c r="BA1346" s="114" t="s">
        <v>82</v>
      </c>
      <c r="BB1346" s="114" t="s">
        <v>2996</v>
      </c>
      <c r="BC1346" s="115">
        <v>44748</v>
      </c>
      <c r="BD1346" s="114" t="s">
        <v>113</v>
      </c>
      <c r="BE1346" s="114" t="s">
        <v>2997</v>
      </c>
      <c r="BF1346" s="115">
        <v>44770</v>
      </c>
      <c r="BG1346" s="114" t="s">
        <v>418</v>
      </c>
      <c r="BH1346" s="114" t="s">
        <v>2998</v>
      </c>
      <c r="BI1346" s="115">
        <v>44791</v>
      </c>
      <c r="BJ1346" s="114" t="s">
        <v>113</v>
      </c>
      <c r="BK1346" s="114" t="s">
        <v>2999</v>
      </c>
      <c r="BL1346" s="115">
        <v>44812</v>
      </c>
      <c r="BM1346" s="114" t="s">
        <v>421</v>
      </c>
      <c r="BN1346" s="114" t="s">
        <v>3000</v>
      </c>
      <c r="BO1346" s="115">
        <v>44826</v>
      </c>
      <c r="BP1346" s="114" t="s">
        <v>113</v>
      </c>
      <c r="BQ1346" s="114" t="s">
        <v>5437</v>
      </c>
      <c r="BR1346" s="115">
        <v>44882</v>
      </c>
      <c r="BS1346" s="114" t="s">
        <v>340</v>
      </c>
      <c r="BT1346" s="114" t="s">
        <v>5666</v>
      </c>
      <c r="BU1346" s="115">
        <v>44895</v>
      </c>
      <c r="BV1346" s="114" t="s">
        <v>113</v>
      </c>
      <c r="BW1346" s="114" t="s">
        <v>6250</v>
      </c>
      <c r="BX1346" s="115">
        <v>44956</v>
      </c>
      <c r="BY1346" s="114" t="s">
        <v>115</v>
      </c>
      <c r="BZ1346" s="114" t="s">
        <v>6547</v>
      </c>
      <c r="CA1346" s="115">
        <v>44976</v>
      </c>
      <c r="CB1346" s="114" t="s">
        <v>113</v>
      </c>
      <c r="CC1346" s="114" t="s">
        <v>6878</v>
      </c>
      <c r="CD1346" s="115">
        <v>45000</v>
      </c>
      <c r="CE1346" s="114" t="s">
        <v>5597</v>
      </c>
      <c r="CF1346" s="114" t="s">
        <v>7028</v>
      </c>
      <c r="CG1346" s="115">
        <v>45015</v>
      </c>
      <c r="CH1346" s="114" t="s">
        <v>84</v>
      </c>
      <c r="CI1346" s="114" t="s">
        <v>7695</v>
      </c>
      <c r="CJ1346" s="115">
        <v>45118</v>
      </c>
      <c r="CK1346" s="114">
        <v>3</v>
      </c>
      <c r="CP1346" s="115"/>
      <c r="CV1346" s="115"/>
      <c r="DB1346" s="115"/>
      <c r="DH1346" s="115"/>
      <c r="DN1346" s="115"/>
      <c r="DS1346" s="31" cm="1">
        <f t="array" ref="DS1346">_xlfn.TAKE(_xlfn.CHOOSECOLS(_xlfn.WRAPROWS($AG1346:$DR1346,6),2),1)</f>
        <v>44553</v>
      </c>
      <c r="DT1346" s="31" cm="1">
        <f t="array" ref="DT1346">_xlfn.TAKE(_xlfn._xlws.FILTER(_xlfn.CHOOSECOLS(_xlfn.WRAPROWS($AG1346:$DR1346,6),2),
(_xlfn.CHOOSECOLS(_xlfn.WRAPROWS($AG1346:$DR1346,6),3) = "0") +
(_xlfn.CHOOSECOLS(_xlfn.WRAPROWS($AG1346:$DR1346,6),3) = 0) +
(_xlfn.CHOOSECOLS(_xlfn.WRAPROWS($AG1346:$DR1346,6),3) = "0(CP)")),1)</f>
        <v>44882</v>
      </c>
    </row>
    <row r="1347" spans="1:124" s="114" customFormat="1" x14ac:dyDescent="0.45">
      <c r="A1347" s="38"/>
      <c r="B1347" s="28" t="s">
        <v>59</v>
      </c>
      <c r="C1347" s="38" t="s">
        <v>2948</v>
      </c>
      <c r="D1347" s="28" t="s">
        <v>61</v>
      </c>
      <c r="E1347" s="28" t="s">
        <v>1616</v>
      </c>
      <c r="F1347" s="28">
        <v>181232</v>
      </c>
      <c r="G1347" s="38"/>
      <c r="H1347" s="30" t="str">
        <f t="shared" si="270"/>
        <v>GUP-CA01-P1UMA-181232</v>
      </c>
      <c r="I1347" s="41" t="s">
        <v>3002</v>
      </c>
      <c r="J1347" s="29" t="s">
        <v>65</v>
      </c>
      <c r="K1347" s="31">
        <v>44591</v>
      </c>
      <c r="L1347" s="31">
        <v>44803</v>
      </c>
      <c r="M1347" s="28" t="s">
        <v>2924</v>
      </c>
      <c r="N1347" s="29" t="s">
        <v>2925</v>
      </c>
      <c r="O1347" s="29" t="s">
        <v>52</v>
      </c>
      <c r="P1347" s="29" t="s">
        <v>53</v>
      </c>
      <c r="Q1347" s="29"/>
      <c r="R1347" s="29"/>
      <c r="S1347" s="29"/>
      <c r="T1347" s="29" t="s">
        <v>67</v>
      </c>
      <c r="U1347" s="39" t="s">
        <v>2078</v>
      </c>
      <c r="V1347" s="40" t="s">
        <v>2934</v>
      </c>
      <c r="W1347" s="34">
        <v>2</v>
      </c>
      <c r="X1347" s="162">
        <v>45778</v>
      </c>
      <c r="Y1347" s="162">
        <v>45840</v>
      </c>
      <c r="Z1347" s="30"/>
      <c r="AA1347" s="107" t="str" cm="1">
        <f t="array" ref="AA1347">IF(AB1347="","",INDEX(AG1347:DR1347,_xlfn.XMATCH(AB1347,AG1347:DR1347)-1))</f>
        <v>DE-GUP-DT-E-23-684</v>
      </c>
      <c r="AB1347" s="113">
        <f t="shared" si="259"/>
        <v>45118</v>
      </c>
      <c r="AC1347" s="107" cm="1">
        <f t="array" ref="AC1347">IF(AB1347="","",INDEX(AG1347:DR1347,_xlfn.XMATCH(AB1347,AG1347:DR1347)+1))</f>
        <v>3</v>
      </c>
      <c r="AD1347" s="107" t="str" cm="1">
        <f t="array" ref="AD1347">IF(AE1347="","",INDEX(AG1347:DR1347,_xlfn.XMATCH(AE1347,AG1347:DR1347)-1))</f>
        <v>CRS-GUP-DHI-DT-23-1788</v>
      </c>
      <c r="AE1347" s="113">
        <f t="shared" si="260"/>
        <v>45015</v>
      </c>
      <c r="AF1347" s="107" t="str" cm="1">
        <f t="array" ref="AF1347">IF(AE1347="","",INDEX(AG1347:DR1347,_xlfn.XMATCH(AE1347,AG1347:DR1347)+1))</f>
        <v>AA</v>
      </c>
      <c r="AG1347" s="114" t="s">
        <v>2989</v>
      </c>
      <c r="AH1347" s="115">
        <v>44553</v>
      </c>
      <c r="AI1347" s="198" t="s">
        <v>106</v>
      </c>
      <c r="AJ1347" s="114" t="s">
        <v>2990</v>
      </c>
      <c r="AK1347" s="115">
        <v>44572</v>
      </c>
      <c r="AL1347" s="114" t="s">
        <v>77</v>
      </c>
      <c r="AM1347" s="114" t="s">
        <v>2991</v>
      </c>
      <c r="AN1347" s="115">
        <v>44589</v>
      </c>
      <c r="AO1347" s="114" t="s">
        <v>75</v>
      </c>
      <c r="AP1347" s="114" t="s">
        <v>2992</v>
      </c>
      <c r="AQ1347" s="115">
        <v>44612</v>
      </c>
      <c r="AR1347" s="114" t="s">
        <v>77</v>
      </c>
      <c r="AS1347" s="43" t="s">
        <v>8794</v>
      </c>
      <c r="AT1347" s="115">
        <v>44645</v>
      </c>
      <c r="AU1347" s="114" t="s">
        <v>337</v>
      </c>
      <c r="AV1347" s="114" t="s">
        <v>2994</v>
      </c>
      <c r="AW1347" s="115">
        <v>44668</v>
      </c>
      <c r="AX1347" s="114" t="s">
        <v>92</v>
      </c>
      <c r="AY1347" s="114" t="s">
        <v>2995</v>
      </c>
      <c r="AZ1347" s="115">
        <v>44726</v>
      </c>
      <c r="BA1347" s="114" t="s">
        <v>82</v>
      </c>
      <c r="BB1347" s="114" t="s">
        <v>2996</v>
      </c>
      <c r="BC1347" s="115">
        <v>44748</v>
      </c>
      <c r="BD1347" s="114" t="s">
        <v>113</v>
      </c>
      <c r="BE1347" s="114" t="s">
        <v>2997</v>
      </c>
      <c r="BF1347" s="115">
        <v>44770</v>
      </c>
      <c r="BG1347" s="114" t="s">
        <v>418</v>
      </c>
      <c r="BH1347" s="114" t="s">
        <v>2998</v>
      </c>
      <c r="BI1347" s="115">
        <v>44791</v>
      </c>
      <c r="BJ1347" s="114" t="s">
        <v>113</v>
      </c>
      <c r="BK1347" s="114" t="s">
        <v>2999</v>
      </c>
      <c r="BL1347" s="115">
        <v>44812</v>
      </c>
      <c r="BM1347" s="114" t="s">
        <v>421</v>
      </c>
      <c r="BN1347" s="114" t="s">
        <v>3000</v>
      </c>
      <c r="BO1347" s="115">
        <v>44826</v>
      </c>
      <c r="BP1347" s="114" t="s">
        <v>113</v>
      </c>
      <c r="BQ1347" s="114" t="s">
        <v>5437</v>
      </c>
      <c r="BR1347" s="115">
        <v>44882</v>
      </c>
      <c r="BS1347" s="114" t="s">
        <v>340</v>
      </c>
      <c r="BT1347" s="114" t="s">
        <v>5666</v>
      </c>
      <c r="BU1347" s="115">
        <v>44895</v>
      </c>
      <c r="BV1347" s="114" t="s">
        <v>113</v>
      </c>
      <c r="BW1347" s="114" t="s">
        <v>6250</v>
      </c>
      <c r="BX1347" s="115">
        <v>44956</v>
      </c>
      <c r="BY1347" s="114" t="s">
        <v>115</v>
      </c>
      <c r="BZ1347" s="114" t="s">
        <v>6547</v>
      </c>
      <c r="CA1347" s="115">
        <v>44976</v>
      </c>
      <c r="CB1347" s="114" t="s">
        <v>113</v>
      </c>
      <c r="CC1347" s="114" t="s">
        <v>6878</v>
      </c>
      <c r="CD1347" s="115">
        <v>45000</v>
      </c>
      <c r="CE1347" s="114" t="s">
        <v>5597</v>
      </c>
      <c r="CF1347" s="114" t="s">
        <v>7028</v>
      </c>
      <c r="CG1347" s="115">
        <v>45015</v>
      </c>
      <c r="CH1347" s="114" t="s">
        <v>84</v>
      </c>
      <c r="CI1347" s="114" t="s">
        <v>7695</v>
      </c>
      <c r="CJ1347" s="115">
        <v>45118</v>
      </c>
      <c r="CK1347" s="114">
        <v>3</v>
      </c>
      <c r="CP1347" s="115"/>
      <c r="CV1347" s="115"/>
      <c r="DB1347" s="115"/>
      <c r="DH1347" s="115"/>
      <c r="DN1347" s="115"/>
      <c r="DS1347" s="31" cm="1">
        <f t="array" ref="DS1347">_xlfn.TAKE(_xlfn.CHOOSECOLS(_xlfn.WRAPROWS($AG1347:$DR1347,6),2),1)</f>
        <v>44553</v>
      </c>
      <c r="DT1347" s="31" cm="1">
        <f t="array" ref="DT1347">_xlfn.TAKE(_xlfn._xlws.FILTER(_xlfn.CHOOSECOLS(_xlfn.WRAPROWS($AG1347:$DR1347,6),2),
(_xlfn.CHOOSECOLS(_xlfn.WRAPROWS($AG1347:$DR1347,6),3) = "0") +
(_xlfn.CHOOSECOLS(_xlfn.WRAPROWS($AG1347:$DR1347,6),3) = 0) +
(_xlfn.CHOOSECOLS(_xlfn.WRAPROWS($AG1347:$DR1347,6),3) = "0(CP)")),1)</f>
        <v>44882</v>
      </c>
    </row>
    <row r="1348" spans="1:124" s="114" customFormat="1" x14ac:dyDescent="0.45">
      <c r="A1348" s="38"/>
      <c r="B1348" s="28" t="s">
        <v>59</v>
      </c>
      <c r="C1348" s="38" t="s">
        <v>2951</v>
      </c>
      <c r="D1348" s="28" t="s">
        <v>61</v>
      </c>
      <c r="E1348" s="28" t="s">
        <v>1616</v>
      </c>
      <c r="F1348" s="28">
        <v>181233</v>
      </c>
      <c r="G1348" s="38"/>
      <c r="H1348" s="30" t="str">
        <f t="shared" si="270"/>
        <v>GUP-CA02-P1UMA-181233</v>
      </c>
      <c r="I1348" s="41" t="s">
        <v>3003</v>
      </c>
      <c r="J1348" s="29" t="s">
        <v>542</v>
      </c>
      <c r="K1348" s="31">
        <v>44591</v>
      </c>
      <c r="L1348" s="31"/>
      <c r="M1348" s="28" t="s">
        <v>2924</v>
      </c>
      <c r="N1348" s="29" t="s">
        <v>2925</v>
      </c>
      <c r="O1348" s="29" t="s">
        <v>52</v>
      </c>
      <c r="P1348" s="29" t="s">
        <v>53</v>
      </c>
      <c r="Q1348" s="29"/>
      <c r="R1348" s="29"/>
      <c r="S1348" s="29"/>
      <c r="T1348" s="29" t="s">
        <v>67</v>
      </c>
      <c r="U1348" s="39" t="s">
        <v>2078</v>
      </c>
      <c r="V1348" s="40" t="s">
        <v>2934</v>
      </c>
      <c r="W1348" s="34">
        <v>3</v>
      </c>
      <c r="X1348" s="162">
        <v>45778</v>
      </c>
      <c r="Y1348" s="162">
        <v>45840</v>
      </c>
      <c r="Z1348" s="30"/>
      <c r="AA1348" s="107" t="str" cm="1">
        <f t="array" ref="AA1348">IF(AB1348="","",INDEX(AG1348:DR1348,_xlfn.XMATCH(AB1348,AG1348:DR1348)-1))</f>
        <v>DE-GUP-DT-E-23-684</v>
      </c>
      <c r="AB1348" s="113">
        <f t="shared" si="259"/>
        <v>45118</v>
      </c>
      <c r="AC1348" s="107" cm="1">
        <f t="array" ref="AC1348">IF(AB1348="","",INDEX(AG1348:DR1348,_xlfn.XMATCH(AB1348,AG1348:DR1348)+1))</f>
        <v>9</v>
      </c>
      <c r="AD1348" s="107" t="str" cm="1">
        <f t="array" ref="AD1348">IF(AE1348="","",INDEX(AG1348:DR1348,_xlfn.XMATCH(AE1348,AG1348:DR1348)-1))</f>
        <v>CRS-GUP-DHI-DT-23-1788</v>
      </c>
      <c r="AE1348" s="113">
        <f t="shared" si="260"/>
        <v>45015</v>
      </c>
      <c r="AF1348" s="107" t="str" cm="1">
        <f t="array" ref="AF1348">IF(AE1348="","",INDEX(AG1348:DR1348,_xlfn.XMATCH(AE1348,AG1348:DR1348)+1))</f>
        <v>NC</v>
      </c>
      <c r="AG1348" s="114" t="s">
        <v>2989</v>
      </c>
      <c r="AH1348" s="115">
        <v>44553</v>
      </c>
      <c r="AI1348" s="198" t="s">
        <v>71</v>
      </c>
      <c r="AJ1348" s="114" t="s">
        <v>2990</v>
      </c>
      <c r="AK1348" s="115">
        <v>44572</v>
      </c>
      <c r="AL1348" s="114" t="s">
        <v>73</v>
      </c>
      <c r="AM1348" s="114" t="s">
        <v>2991</v>
      </c>
      <c r="AN1348" s="115">
        <v>44589</v>
      </c>
      <c r="AO1348" s="114" t="s">
        <v>369</v>
      </c>
      <c r="AP1348" s="114" t="s">
        <v>2992</v>
      </c>
      <c r="AQ1348" s="115">
        <v>44612</v>
      </c>
      <c r="AR1348" s="114" t="s">
        <v>370</v>
      </c>
      <c r="AS1348" s="43" t="s">
        <v>8794</v>
      </c>
      <c r="AT1348" s="115">
        <v>44645</v>
      </c>
      <c r="AU1348" s="114">
        <v>2</v>
      </c>
      <c r="AV1348" s="114" t="s">
        <v>2994</v>
      </c>
      <c r="AW1348" s="115">
        <v>44668</v>
      </c>
      <c r="AX1348" s="114" t="s">
        <v>92</v>
      </c>
      <c r="AY1348" s="114" t="s">
        <v>2995</v>
      </c>
      <c r="AZ1348" s="115">
        <v>44726</v>
      </c>
      <c r="BA1348" s="114">
        <v>3</v>
      </c>
      <c r="BB1348" s="114" t="s">
        <v>2996</v>
      </c>
      <c r="BC1348" s="115">
        <v>44748</v>
      </c>
      <c r="BD1348" s="114" t="s">
        <v>92</v>
      </c>
      <c r="BE1348" s="114" t="s">
        <v>2997</v>
      </c>
      <c r="BF1348" s="115">
        <v>44770</v>
      </c>
      <c r="BG1348" s="114">
        <v>4</v>
      </c>
      <c r="BH1348" s="114" t="s">
        <v>2998</v>
      </c>
      <c r="BI1348" s="115">
        <v>44791</v>
      </c>
      <c r="BJ1348" s="114" t="s">
        <v>73</v>
      </c>
      <c r="BK1348" s="114" t="s">
        <v>2999</v>
      </c>
      <c r="BL1348" s="115">
        <v>44812</v>
      </c>
      <c r="BM1348" s="114">
        <v>5</v>
      </c>
      <c r="BN1348" s="114" t="s">
        <v>3000</v>
      </c>
      <c r="BO1348" s="115">
        <v>44826</v>
      </c>
      <c r="BP1348" s="114" t="s">
        <v>73</v>
      </c>
      <c r="BQ1348" s="114" t="s">
        <v>5437</v>
      </c>
      <c r="BR1348" s="115">
        <v>44882</v>
      </c>
      <c r="BS1348" s="114">
        <v>6</v>
      </c>
      <c r="BT1348" s="114" t="s">
        <v>5666</v>
      </c>
      <c r="BU1348" s="115">
        <v>44895</v>
      </c>
      <c r="BV1348" s="114" t="s">
        <v>73</v>
      </c>
      <c r="BW1348" s="114" t="s">
        <v>6250</v>
      </c>
      <c r="BX1348" s="115">
        <v>44956</v>
      </c>
      <c r="BY1348" s="114">
        <v>7</v>
      </c>
      <c r="BZ1348" s="114" t="s">
        <v>6547</v>
      </c>
      <c r="CA1348" s="115">
        <v>44976</v>
      </c>
      <c r="CB1348" s="114" t="s">
        <v>92</v>
      </c>
      <c r="CC1348" s="114" t="s">
        <v>6878</v>
      </c>
      <c r="CD1348" s="115">
        <v>45000</v>
      </c>
      <c r="CE1348" s="114">
        <v>8</v>
      </c>
      <c r="CF1348" s="114" t="s">
        <v>7028</v>
      </c>
      <c r="CG1348" s="115">
        <v>45015</v>
      </c>
      <c r="CH1348" s="114" t="s">
        <v>73</v>
      </c>
      <c r="CI1348" s="114" t="s">
        <v>7695</v>
      </c>
      <c r="CJ1348" s="115">
        <v>45118</v>
      </c>
      <c r="CK1348" s="114">
        <v>9</v>
      </c>
      <c r="CP1348" s="115"/>
      <c r="CV1348" s="115"/>
      <c r="DB1348" s="115"/>
      <c r="DH1348" s="115"/>
      <c r="DN1348" s="115"/>
      <c r="DS1348" s="31" cm="1">
        <f t="array" ref="DS1348">_xlfn.TAKE(_xlfn.CHOOSECOLS(_xlfn.WRAPROWS($AG1348:$DR1348,6),2),1)</f>
        <v>44553</v>
      </c>
      <c r="DT1348" s="31" cm="1">
        <f t="array" ref="DT1348">_xlfn.TAKE(_xlfn._xlws.FILTER(_xlfn.CHOOSECOLS(_xlfn.WRAPROWS($AG1348:$DR1348,6),2),
(_xlfn.CHOOSECOLS(_xlfn.WRAPROWS($AG1348:$DR1348,6),3) = "0") +
(_xlfn.CHOOSECOLS(_xlfn.WRAPROWS($AG1348:$DR1348,6),3) = 0) +
(_xlfn.CHOOSECOLS(_xlfn.WRAPROWS($AG1348:$DR1348,6),3) = "0(CP)")),1)</f>
        <v>44553</v>
      </c>
    </row>
    <row r="1349" spans="1:124" s="114" customFormat="1" x14ac:dyDescent="0.45">
      <c r="A1349" s="38"/>
      <c r="B1349" s="28" t="s">
        <v>59</v>
      </c>
      <c r="C1349" s="38" t="s">
        <v>2954</v>
      </c>
      <c r="D1349" s="28" t="s">
        <v>61</v>
      </c>
      <c r="E1349" s="28" t="s">
        <v>1616</v>
      </c>
      <c r="F1349" s="28">
        <v>181212</v>
      </c>
      <c r="G1349" s="38"/>
      <c r="H1349" s="30" t="str">
        <f t="shared" si="270"/>
        <v>GUP-CA00-P1UMA-181212</v>
      </c>
      <c r="I1349" s="41" t="s">
        <v>3004</v>
      </c>
      <c r="J1349" s="29" t="s">
        <v>65</v>
      </c>
      <c r="K1349" s="31">
        <v>44591</v>
      </c>
      <c r="L1349" s="31">
        <v>44864</v>
      </c>
      <c r="M1349" s="28" t="s">
        <v>2924</v>
      </c>
      <c r="N1349" s="29" t="s">
        <v>2925</v>
      </c>
      <c r="O1349" s="29" t="s">
        <v>52</v>
      </c>
      <c r="P1349" s="29" t="s">
        <v>53</v>
      </c>
      <c r="Q1349" s="29"/>
      <c r="R1349" s="29"/>
      <c r="S1349" s="29"/>
      <c r="T1349" s="29" t="s">
        <v>67</v>
      </c>
      <c r="U1349" s="39" t="s">
        <v>2078</v>
      </c>
      <c r="V1349" s="40" t="s">
        <v>2934</v>
      </c>
      <c r="W1349" s="34">
        <v>3</v>
      </c>
      <c r="X1349" s="162">
        <v>45778</v>
      </c>
      <c r="Y1349" s="162">
        <v>45840</v>
      </c>
      <c r="Z1349" s="30"/>
      <c r="AA1349" s="107" t="str" cm="1">
        <f t="array" ref="AA1349">IF(AB1349="","",INDEX(AG1349:DR1349,_xlfn.XMATCH(AB1349,AG1349:DR1349)-1))</f>
        <v>DE-GUP-DT-E-23-684</v>
      </c>
      <c r="AB1349" s="113">
        <f t="shared" si="259"/>
        <v>45118</v>
      </c>
      <c r="AC1349" s="107" cm="1">
        <f t="array" ref="AC1349">IF(AB1349="","",INDEX(AG1349:DR1349,_xlfn.XMATCH(AB1349,AG1349:DR1349)+1))</f>
        <v>3</v>
      </c>
      <c r="AD1349" s="107" t="str" cm="1">
        <f t="array" ref="AD1349">IF(AE1349="","",INDEX(AG1349:DR1349,_xlfn.XMATCH(AE1349,AG1349:DR1349)-1))</f>
        <v>CRS-GUP-DHI-DT-23-1788</v>
      </c>
      <c r="AE1349" s="113">
        <f t="shared" si="260"/>
        <v>45015</v>
      </c>
      <c r="AF1349" s="107" t="str" cm="1">
        <f t="array" ref="AF1349">IF(AE1349="","",INDEX(AG1349:DR1349,_xlfn.XMATCH(AE1349,AG1349:DR1349)+1))</f>
        <v>AA</v>
      </c>
      <c r="AG1349" s="114" t="s">
        <v>2989</v>
      </c>
      <c r="AH1349" s="115">
        <v>44553</v>
      </c>
      <c r="AI1349" s="198" t="s">
        <v>106</v>
      </c>
      <c r="AJ1349" s="114" t="s">
        <v>2990</v>
      </c>
      <c r="AK1349" s="115">
        <v>44572</v>
      </c>
      <c r="AL1349" s="114" t="s">
        <v>136</v>
      </c>
      <c r="AM1349" s="114" t="s">
        <v>2991</v>
      </c>
      <c r="AN1349" s="115">
        <v>44589</v>
      </c>
      <c r="AO1349" s="114" t="s">
        <v>75</v>
      </c>
      <c r="AP1349" s="114" t="s">
        <v>2992</v>
      </c>
      <c r="AQ1349" s="115">
        <v>44612</v>
      </c>
      <c r="AR1349" s="114" t="s">
        <v>136</v>
      </c>
      <c r="AS1349" s="43" t="s">
        <v>8794</v>
      </c>
      <c r="AT1349" s="115">
        <v>44645</v>
      </c>
      <c r="AU1349" s="114" t="s">
        <v>337</v>
      </c>
      <c r="AV1349" s="114" t="s">
        <v>2994</v>
      </c>
      <c r="AW1349" s="115">
        <v>44668</v>
      </c>
      <c r="AX1349" s="114" t="s">
        <v>84</v>
      </c>
      <c r="AY1349" s="114" t="s">
        <v>2995</v>
      </c>
      <c r="AZ1349" s="115">
        <v>44726</v>
      </c>
      <c r="BA1349" s="114" t="s">
        <v>82</v>
      </c>
      <c r="BB1349" s="114" t="s">
        <v>2996</v>
      </c>
      <c r="BC1349" s="115">
        <v>44748</v>
      </c>
      <c r="BD1349" s="114" t="s">
        <v>113</v>
      </c>
      <c r="BE1349" s="114" t="s">
        <v>2997</v>
      </c>
      <c r="BF1349" s="115">
        <v>44770</v>
      </c>
      <c r="BG1349" s="114" t="s">
        <v>418</v>
      </c>
      <c r="BH1349" s="114" t="s">
        <v>2998</v>
      </c>
      <c r="BI1349" s="115">
        <v>44791</v>
      </c>
      <c r="BJ1349" s="114" t="s">
        <v>113</v>
      </c>
      <c r="BK1349" s="114" t="s">
        <v>2999</v>
      </c>
      <c r="BL1349" s="115">
        <v>44812</v>
      </c>
      <c r="BM1349" s="114" t="s">
        <v>421</v>
      </c>
      <c r="BN1349" s="114" t="s">
        <v>3000</v>
      </c>
      <c r="BO1349" s="115">
        <v>44826</v>
      </c>
      <c r="BP1349" s="114" t="s">
        <v>113</v>
      </c>
      <c r="BQ1349" s="114" t="s">
        <v>5437</v>
      </c>
      <c r="BR1349" s="115">
        <v>44882</v>
      </c>
      <c r="BS1349" s="114" t="s">
        <v>340</v>
      </c>
      <c r="BT1349" s="114" t="s">
        <v>5666</v>
      </c>
      <c r="BU1349" s="115">
        <v>44895</v>
      </c>
      <c r="BV1349" s="114" t="s">
        <v>113</v>
      </c>
      <c r="BW1349" s="114" t="s">
        <v>6250</v>
      </c>
      <c r="BX1349" s="115">
        <v>44956</v>
      </c>
      <c r="BY1349" s="114" t="s">
        <v>115</v>
      </c>
      <c r="BZ1349" s="114" t="s">
        <v>6547</v>
      </c>
      <c r="CA1349" s="115">
        <v>44976</v>
      </c>
      <c r="CB1349" s="114" t="s">
        <v>113</v>
      </c>
      <c r="CC1349" s="114" t="s">
        <v>6878</v>
      </c>
      <c r="CD1349" s="115">
        <v>45000</v>
      </c>
      <c r="CE1349" s="114" t="s">
        <v>5597</v>
      </c>
      <c r="CF1349" s="114" t="s">
        <v>7028</v>
      </c>
      <c r="CG1349" s="115">
        <v>45015</v>
      </c>
      <c r="CH1349" s="114" t="s">
        <v>84</v>
      </c>
      <c r="CI1349" s="114" t="s">
        <v>7695</v>
      </c>
      <c r="CJ1349" s="115">
        <v>45118</v>
      </c>
      <c r="CK1349" s="114">
        <v>3</v>
      </c>
      <c r="CP1349" s="115"/>
      <c r="CV1349" s="115"/>
      <c r="DB1349" s="115"/>
      <c r="DH1349" s="115"/>
      <c r="DN1349" s="115"/>
      <c r="DS1349" s="31" cm="1">
        <f t="array" ref="DS1349">_xlfn.TAKE(_xlfn.CHOOSECOLS(_xlfn.WRAPROWS($AG1349:$DR1349,6),2),1)</f>
        <v>44553</v>
      </c>
      <c r="DT1349" s="31" cm="1">
        <f t="array" ref="DT1349">_xlfn.TAKE(_xlfn._xlws.FILTER(_xlfn.CHOOSECOLS(_xlfn.WRAPROWS($AG1349:$DR1349,6),2),
(_xlfn.CHOOSECOLS(_xlfn.WRAPROWS($AG1349:$DR1349,6),3) = "0") +
(_xlfn.CHOOSECOLS(_xlfn.WRAPROWS($AG1349:$DR1349,6),3) = 0) +
(_xlfn.CHOOSECOLS(_xlfn.WRAPROWS($AG1349:$DR1349,6),3) = "0(CP)")),1)</f>
        <v>44882</v>
      </c>
    </row>
    <row r="1350" spans="1:124" s="114" customFormat="1" x14ac:dyDescent="0.45">
      <c r="A1350" s="38"/>
      <c r="B1350" s="28" t="s">
        <v>59</v>
      </c>
      <c r="C1350" s="38" t="s">
        <v>2954</v>
      </c>
      <c r="D1350" s="28" t="s">
        <v>61</v>
      </c>
      <c r="E1350" s="28" t="s">
        <v>1616</v>
      </c>
      <c r="F1350" s="28">
        <v>181213</v>
      </c>
      <c r="G1350" s="38"/>
      <c r="H1350" s="30" t="str">
        <f t="shared" si="270"/>
        <v>GUP-CA00-P1UMA-181213</v>
      </c>
      <c r="I1350" s="41" t="s">
        <v>3005</v>
      </c>
      <c r="J1350" s="29" t="s">
        <v>65</v>
      </c>
      <c r="K1350" s="31">
        <v>44591</v>
      </c>
      <c r="L1350" s="31">
        <v>44803</v>
      </c>
      <c r="M1350" s="28" t="s">
        <v>2924</v>
      </c>
      <c r="N1350" s="29" t="s">
        <v>2925</v>
      </c>
      <c r="O1350" s="29" t="s">
        <v>52</v>
      </c>
      <c r="P1350" s="29" t="s">
        <v>53</v>
      </c>
      <c r="Q1350" s="29"/>
      <c r="R1350" s="29"/>
      <c r="S1350" s="29"/>
      <c r="T1350" s="29" t="s">
        <v>67</v>
      </c>
      <c r="U1350" s="39" t="s">
        <v>2078</v>
      </c>
      <c r="V1350" s="40" t="s">
        <v>2934</v>
      </c>
      <c r="W1350" s="34">
        <v>2</v>
      </c>
      <c r="X1350" s="162">
        <v>45778</v>
      </c>
      <c r="Y1350" s="162">
        <v>45840</v>
      </c>
      <c r="Z1350" s="30"/>
      <c r="AA1350" s="107" t="str" cm="1">
        <f t="array" ref="AA1350">IF(AB1350="","",INDEX(AG1350:DR1350,_xlfn.XMATCH(AB1350,AG1350:DR1350)-1))</f>
        <v>DE-GUP-DT-E-23-684</v>
      </c>
      <c r="AB1350" s="113">
        <f t="shared" si="259"/>
        <v>45118</v>
      </c>
      <c r="AC1350" s="107" cm="1">
        <f t="array" ref="AC1350">IF(AB1350="","",INDEX(AG1350:DR1350,_xlfn.XMATCH(AB1350,AG1350:DR1350)+1))</f>
        <v>3</v>
      </c>
      <c r="AD1350" s="107" t="str" cm="1">
        <f t="array" ref="AD1350">IF(AE1350="","",INDEX(AG1350:DR1350,_xlfn.XMATCH(AE1350,AG1350:DR1350)-1))</f>
        <v>CRS-GUP-DHI-DT-23-1788</v>
      </c>
      <c r="AE1350" s="113">
        <f t="shared" si="260"/>
        <v>45015</v>
      </c>
      <c r="AF1350" s="107" t="str" cm="1">
        <f t="array" ref="AF1350">IF(AE1350="","",INDEX(AG1350:DR1350,_xlfn.XMATCH(AE1350,AG1350:DR1350)+1))</f>
        <v>AA</v>
      </c>
      <c r="AG1350" s="114" t="s">
        <v>2989</v>
      </c>
      <c r="AH1350" s="115">
        <v>44553</v>
      </c>
      <c r="AI1350" s="198" t="s">
        <v>106</v>
      </c>
      <c r="AJ1350" s="114" t="s">
        <v>2990</v>
      </c>
      <c r="AK1350" s="115">
        <v>44572</v>
      </c>
      <c r="AL1350" s="114" t="s">
        <v>136</v>
      </c>
      <c r="AM1350" s="114" t="s">
        <v>2991</v>
      </c>
      <c r="AN1350" s="115">
        <v>44589</v>
      </c>
      <c r="AO1350" s="114" t="s">
        <v>75</v>
      </c>
      <c r="AP1350" s="114" t="s">
        <v>2992</v>
      </c>
      <c r="AQ1350" s="115">
        <v>44612</v>
      </c>
      <c r="AR1350" s="114" t="s">
        <v>110</v>
      </c>
      <c r="AS1350" s="43" t="s">
        <v>8794</v>
      </c>
      <c r="AT1350" s="115">
        <v>44645</v>
      </c>
      <c r="AU1350" s="114" t="s">
        <v>337</v>
      </c>
      <c r="AV1350" s="114" t="s">
        <v>2994</v>
      </c>
      <c r="AW1350" s="115">
        <v>44668</v>
      </c>
      <c r="AX1350" s="114" t="s">
        <v>84</v>
      </c>
      <c r="AY1350" s="114" t="s">
        <v>2995</v>
      </c>
      <c r="AZ1350" s="115">
        <v>44726</v>
      </c>
      <c r="BA1350" s="114" t="s">
        <v>82</v>
      </c>
      <c r="BB1350" s="114" t="s">
        <v>2996</v>
      </c>
      <c r="BC1350" s="115">
        <v>44748</v>
      </c>
      <c r="BD1350" s="114" t="s">
        <v>113</v>
      </c>
      <c r="BE1350" s="114" t="s">
        <v>2997</v>
      </c>
      <c r="BF1350" s="115">
        <v>44770</v>
      </c>
      <c r="BG1350" s="114" t="s">
        <v>418</v>
      </c>
      <c r="BH1350" s="114" t="s">
        <v>2998</v>
      </c>
      <c r="BI1350" s="115">
        <v>44791</v>
      </c>
      <c r="BJ1350" s="114" t="s">
        <v>113</v>
      </c>
      <c r="BK1350" s="114" t="s">
        <v>2999</v>
      </c>
      <c r="BL1350" s="115">
        <v>44812</v>
      </c>
      <c r="BM1350" s="114" t="s">
        <v>421</v>
      </c>
      <c r="BN1350" s="114" t="s">
        <v>3000</v>
      </c>
      <c r="BO1350" s="115">
        <v>44826</v>
      </c>
      <c r="BP1350" s="114" t="s">
        <v>113</v>
      </c>
      <c r="BQ1350" s="114" t="s">
        <v>5437</v>
      </c>
      <c r="BR1350" s="115">
        <v>44882</v>
      </c>
      <c r="BS1350" s="114" t="s">
        <v>340</v>
      </c>
      <c r="BT1350" s="114" t="s">
        <v>5666</v>
      </c>
      <c r="BU1350" s="115">
        <v>44895</v>
      </c>
      <c r="BV1350" s="114" t="s">
        <v>113</v>
      </c>
      <c r="BW1350" s="114" t="s">
        <v>6250</v>
      </c>
      <c r="BX1350" s="115">
        <v>44956</v>
      </c>
      <c r="BY1350" s="114" t="s">
        <v>115</v>
      </c>
      <c r="BZ1350" s="114" t="s">
        <v>6547</v>
      </c>
      <c r="CA1350" s="115">
        <v>44976</v>
      </c>
      <c r="CB1350" s="114" t="s">
        <v>113</v>
      </c>
      <c r="CC1350" s="114" t="s">
        <v>6878</v>
      </c>
      <c r="CD1350" s="115">
        <v>45000</v>
      </c>
      <c r="CE1350" s="114" t="s">
        <v>5597</v>
      </c>
      <c r="CF1350" s="114" t="s">
        <v>7028</v>
      </c>
      <c r="CG1350" s="115">
        <v>45015</v>
      </c>
      <c r="CH1350" s="114" t="s">
        <v>84</v>
      </c>
      <c r="CI1350" s="114" t="s">
        <v>7695</v>
      </c>
      <c r="CJ1350" s="115">
        <v>45118</v>
      </c>
      <c r="CK1350" s="114">
        <v>3</v>
      </c>
      <c r="CP1350" s="115"/>
      <c r="CV1350" s="115"/>
      <c r="DB1350" s="115"/>
      <c r="DH1350" s="115"/>
      <c r="DN1350" s="115"/>
      <c r="DS1350" s="31" cm="1">
        <f t="array" ref="DS1350">_xlfn.TAKE(_xlfn.CHOOSECOLS(_xlfn.WRAPROWS($AG1350:$DR1350,6),2),1)</f>
        <v>44553</v>
      </c>
      <c r="DT1350" s="31" cm="1">
        <f t="array" ref="DT1350">_xlfn.TAKE(_xlfn._xlws.FILTER(_xlfn.CHOOSECOLS(_xlfn.WRAPROWS($AG1350:$DR1350,6),2),
(_xlfn.CHOOSECOLS(_xlfn.WRAPROWS($AG1350:$DR1350,6),3) = "0") +
(_xlfn.CHOOSECOLS(_xlfn.WRAPROWS($AG1350:$DR1350,6),3) = 0) +
(_xlfn.CHOOSECOLS(_xlfn.WRAPROWS($AG1350:$DR1350,6),3) = "0(CP)")),1)</f>
        <v>44882</v>
      </c>
    </row>
    <row r="1351" spans="1:124" s="114" customFormat="1" x14ac:dyDescent="0.45">
      <c r="A1351" s="38"/>
      <c r="B1351" s="28" t="s">
        <v>59</v>
      </c>
      <c r="C1351" s="38" t="s">
        <v>2954</v>
      </c>
      <c r="D1351" s="28" t="s">
        <v>61</v>
      </c>
      <c r="E1351" s="28" t="s">
        <v>1616</v>
      </c>
      <c r="F1351" s="28">
        <v>181214</v>
      </c>
      <c r="G1351" s="38"/>
      <c r="H1351" s="30" t="str">
        <f t="shared" si="270"/>
        <v>GUP-CA00-P1UMA-181214</v>
      </c>
      <c r="I1351" s="41" t="s">
        <v>3006</v>
      </c>
      <c r="J1351" s="29" t="s">
        <v>65</v>
      </c>
      <c r="K1351" s="31">
        <v>44591</v>
      </c>
      <c r="L1351" s="31">
        <v>44803</v>
      </c>
      <c r="M1351" s="28" t="s">
        <v>2924</v>
      </c>
      <c r="N1351" s="29" t="s">
        <v>2925</v>
      </c>
      <c r="O1351" s="29" t="s">
        <v>52</v>
      </c>
      <c r="P1351" s="29" t="s">
        <v>53</v>
      </c>
      <c r="Q1351" s="29"/>
      <c r="R1351" s="29"/>
      <c r="S1351" s="29"/>
      <c r="T1351" s="29" t="s">
        <v>67</v>
      </c>
      <c r="U1351" s="39" t="s">
        <v>2078</v>
      </c>
      <c r="V1351" s="40" t="s">
        <v>2934</v>
      </c>
      <c r="W1351" s="34">
        <v>2</v>
      </c>
      <c r="X1351" s="162">
        <v>45778</v>
      </c>
      <c r="Y1351" s="162">
        <v>45840</v>
      </c>
      <c r="Z1351" s="30"/>
      <c r="AA1351" s="107" t="str" cm="1">
        <f t="array" ref="AA1351">IF(AB1351="","",INDEX(AG1351:DR1351,_xlfn.XMATCH(AB1351,AG1351:DR1351)-1))</f>
        <v>DE-GUP-DT-E-23-684</v>
      </c>
      <c r="AB1351" s="113">
        <f t="shared" si="259"/>
        <v>45118</v>
      </c>
      <c r="AC1351" s="107" cm="1">
        <f t="array" ref="AC1351">IF(AB1351="","",INDEX(AG1351:DR1351,_xlfn.XMATCH(AB1351,AG1351:DR1351)+1))</f>
        <v>3</v>
      </c>
      <c r="AD1351" s="107" t="str" cm="1">
        <f t="array" ref="AD1351">IF(AE1351="","",INDEX(AG1351:DR1351,_xlfn.XMATCH(AE1351,AG1351:DR1351)-1))</f>
        <v>CRS-GUP-DHI-DT-23-1788</v>
      </c>
      <c r="AE1351" s="113">
        <f t="shared" si="260"/>
        <v>45015</v>
      </c>
      <c r="AF1351" s="107" t="str" cm="1">
        <f t="array" ref="AF1351">IF(AE1351="","",INDEX(AG1351:DR1351,_xlfn.XMATCH(AE1351,AG1351:DR1351)+1))</f>
        <v>AA</v>
      </c>
      <c r="AG1351" s="114" t="s">
        <v>2989</v>
      </c>
      <c r="AH1351" s="115">
        <v>44553</v>
      </c>
      <c r="AI1351" s="198" t="s">
        <v>106</v>
      </c>
      <c r="AJ1351" s="114" t="s">
        <v>2990</v>
      </c>
      <c r="AK1351" s="115">
        <v>44572</v>
      </c>
      <c r="AL1351" s="114" t="s">
        <v>136</v>
      </c>
      <c r="AM1351" s="114" t="s">
        <v>2991</v>
      </c>
      <c r="AN1351" s="115">
        <v>44589</v>
      </c>
      <c r="AO1351" s="114" t="s">
        <v>75</v>
      </c>
      <c r="AP1351" s="114" t="s">
        <v>2992</v>
      </c>
      <c r="AQ1351" s="115">
        <v>44612</v>
      </c>
      <c r="AR1351" s="114" t="s">
        <v>136</v>
      </c>
      <c r="AS1351" s="43" t="s">
        <v>8794</v>
      </c>
      <c r="AT1351" s="115">
        <v>44645</v>
      </c>
      <c r="AU1351" s="114" t="s">
        <v>337</v>
      </c>
      <c r="AV1351" s="114" t="s">
        <v>2994</v>
      </c>
      <c r="AW1351" s="115">
        <v>44668</v>
      </c>
      <c r="AX1351" s="114" t="s">
        <v>113</v>
      </c>
      <c r="AY1351" s="114" t="s">
        <v>2995</v>
      </c>
      <c r="AZ1351" s="115">
        <v>44726</v>
      </c>
      <c r="BA1351" s="114" t="s">
        <v>82</v>
      </c>
      <c r="BB1351" s="114" t="s">
        <v>2996</v>
      </c>
      <c r="BC1351" s="115">
        <v>44748</v>
      </c>
      <c r="BD1351" s="114" t="s">
        <v>113</v>
      </c>
      <c r="BE1351" s="114" t="s">
        <v>2997</v>
      </c>
      <c r="BF1351" s="115">
        <v>44770</v>
      </c>
      <c r="BG1351" s="114" t="s">
        <v>418</v>
      </c>
      <c r="BH1351" s="114" t="s">
        <v>2998</v>
      </c>
      <c r="BI1351" s="115">
        <v>44791</v>
      </c>
      <c r="BJ1351" s="114" t="s">
        <v>113</v>
      </c>
      <c r="BK1351" s="114" t="s">
        <v>2999</v>
      </c>
      <c r="BL1351" s="115">
        <v>44812</v>
      </c>
      <c r="BM1351" s="114" t="s">
        <v>421</v>
      </c>
      <c r="BN1351" s="114" t="s">
        <v>3000</v>
      </c>
      <c r="BO1351" s="115">
        <v>44826</v>
      </c>
      <c r="BP1351" s="114" t="s">
        <v>113</v>
      </c>
      <c r="BQ1351" s="114" t="s">
        <v>5437</v>
      </c>
      <c r="BR1351" s="115">
        <v>44882</v>
      </c>
      <c r="BS1351" s="114" t="s">
        <v>340</v>
      </c>
      <c r="BT1351" s="114" t="s">
        <v>5666</v>
      </c>
      <c r="BU1351" s="115">
        <v>44895</v>
      </c>
      <c r="BV1351" s="114" t="s">
        <v>113</v>
      </c>
      <c r="BW1351" s="114" t="s">
        <v>6250</v>
      </c>
      <c r="BX1351" s="115">
        <v>44956</v>
      </c>
      <c r="BY1351" s="114" t="s">
        <v>115</v>
      </c>
      <c r="BZ1351" s="114" t="s">
        <v>6547</v>
      </c>
      <c r="CA1351" s="115">
        <v>44976</v>
      </c>
      <c r="CB1351" s="114" t="s">
        <v>113</v>
      </c>
      <c r="CC1351" s="114" t="s">
        <v>6878</v>
      </c>
      <c r="CD1351" s="115">
        <v>45000</v>
      </c>
      <c r="CE1351" s="114" t="s">
        <v>5597</v>
      </c>
      <c r="CF1351" s="114" t="s">
        <v>7028</v>
      </c>
      <c r="CG1351" s="115">
        <v>45015</v>
      </c>
      <c r="CH1351" s="114" t="s">
        <v>84</v>
      </c>
      <c r="CI1351" s="114" t="s">
        <v>7695</v>
      </c>
      <c r="CJ1351" s="115">
        <v>45118</v>
      </c>
      <c r="CK1351" s="114">
        <v>3</v>
      </c>
      <c r="CP1351" s="115"/>
      <c r="CV1351" s="115"/>
      <c r="DB1351" s="115"/>
      <c r="DH1351" s="115"/>
      <c r="DN1351" s="115"/>
      <c r="DS1351" s="31" cm="1">
        <f t="array" ref="DS1351">_xlfn.TAKE(_xlfn.CHOOSECOLS(_xlfn.WRAPROWS($AG1351:$DR1351,6),2),1)</f>
        <v>44553</v>
      </c>
      <c r="DT1351" s="31" cm="1">
        <f t="array" ref="DT1351">_xlfn.TAKE(_xlfn._xlws.FILTER(_xlfn.CHOOSECOLS(_xlfn.WRAPROWS($AG1351:$DR1351,6),2),
(_xlfn.CHOOSECOLS(_xlfn.WRAPROWS($AG1351:$DR1351,6),3) = "0") +
(_xlfn.CHOOSECOLS(_xlfn.WRAPROWS($AG1351:$DR1351,6),3) = 0) +
(_xlfn.CHOOSECOLS(_xlfn.WRAPROWS($AG1351:$DR1351,6),3) = "0(CP)")),1)</f>
        <v>44882</v>
      </c>
    </row>
    <row r="1352" spans="1:124" s="114" customFormat="1" x14ac:dyDescent="0.45">
      <c r="A1352" s="38"/>
      <c r="B1352" s="28" t="s">
        <v>59</v>
      </c>
      <c r="C1352" s="38" t="s">
        <v>2954</v>
      </c>
      <c r="D1352" s="28" t="s">
        <v>61</v>
      </c>
      <c r="E1352" s="28" t="s">
        <v>1616</v>
      </c>
      <c r="F1352" s="28">
        <v>181215</v>
      </c>
      <c r="G1352" s="38"/>
      <c r="H1352" s="30" t="str">
        <f t="shared" si="270"/>
        <v>GUP-CA00-P1UMA-181215</v>
      </c>
      <c r="I1352" s="41" t="s">
        <v>3007</v>
      </c>
      <c r="J1352" s="29" t="s">
        <v>65</v>
      </c>
      <c r="K1352" s="31">
        <v>44591</v>
      </c>
      <c r="L1352" s="31">
        <v>44803</v>
      </c>
      <c r="M1352" s="28" t="s">
        <v>2924</v>
      </c>
      <c r="N1352" s="29" t="s">
        <v>2925</v>
      </c>
      <c r="O1352" s="29" t="s">
        <v>52</v>
      </c>
      <c r="P1352" s="29" t="s">
        <v>53</v>
      </c>
      <c r="Q1352" s="29"/>
      <c r="R1352" s="29"/>
      <c r="S1352" s="29"/>
      <c r="T1352" s="29" t="s">
        <v>67</v>
      </c>
      <c r="U1352" s="39" t="s">
        <v>2078</v>
      </c>
      <c r="V1352" s="40" t="s">
        <v>2934</v>
      </c>
      <c r="W1352" s="34">
        <v>2</v>
      </c>
      <c r="X1352" s="162">
        <v>45778</v>
      </c>
      <c r="Y1352" s="162">
        <v>45840</v>
      </c>
      <c r="Z1352" s="30"/>
      <c r="AA1352" s="107" t="str" cm="1">
        <f t="array" ref="AA1352">IF(AB1352="","",INDEX(AG1352:DR1352,_xlfn.XMATCH(AB1352,AG1352:DR1352)-1))</f>
        <v>DE-GUP-DT-E-23-684</v>
      </c>
      <c r="AB1352" s="113">
        <f t="shared" si="259"/>
        <v>45118</v>
      </c>
      <c r="AC1352" s="107" cm="1">
        <f t="array" ref="AC1352">IF(AB1352="","",INDEX(AG1352:DR1352,_xlfn.XMATCH(AB1352,AG1352:DR1352)+1))</f>
        <v>3</v>
      </c>
      <c r="AD1352" s="107" t="str" cm="1">
        <f t="array" ref="AD1352">IF(AE1352="","",INDEX(AG1352:DR1352,_xlfn.XMATCH(AE1352,AG1352:DR1352)-1))</f>
        <v>CRS-GUP-DHI-DT-23-1788</v>
      </c>
      <c r="AE1352" s="113">
        <f t="shared" si="260"/>
        <v>45015</v>
      </c>
      <c r="AF1352" s="107" t="str" cm="1">
        <f t="array" ref="AF1352">IF(AE1352="","",INDEX(AG1352:DR1352,_xlfn.XMATCH(AE1352,AG1352:DR1352)+1))</f>
        <v>AA</v>
      </c>
      <c r="AG1352" s="114" t="s">
        <v>2989</v>
      </c>
      <c r="AH1352" s="115">
        <v>44553</v>
      </c>
      <c r="AI1352" s="198" t="s">
        <v>106</v>
      </c>
      <c r="AJ1352" s="114" t="s">
        <v>2990</v>
      </c>
      <c r="AK1352" s="115">
        <v>44572</v>
      </c>
      <c r="AL1352" s="114" t="s">
        <v>136</v>
      </c>
      <c r="AM1352" s="114" t="s">
        <v>2991</v>
      </c>
      <c r="AN1352" s="115">
        <v>44589</v>
      </c>
      <c r="AO1352" s="114" t="s">
        <v>75</v>
      </c>
      <c r="AP1352" s="114" t="s">
        <v>2992</v>
      </c>
      <c r="AQ1352" s="115">
        <v>44612</v>
      </c>
      <c r="AR1352" s="114" t="s">
        <v>136</v>
      </c>
      <c r="AS1352" s="43" t="s">
        <v>8794</v>
      </c>
      <c r="AT1352" s="115">
        <v>44645</v>
      </c>
      <c r="AU1352" s="114" t="s">
        <v>337</v>
      </c>
      <c r="AV1352" s="114" t="s">
        <v>2994</v>
      </c>
      <c r="AW1352" s="115">
        <v>44668</v>
      </c>
      <c r="AX1352" s="114" t="s">
        <v>113</v>
      </c>
      <c r="AY1352" s="114" t="s">
        <v>2995</v>
      </c>
      <c r="AZ1352" s="115">
        <v>44726</v>
      </c>
      <c r="BA1352" s="114" t="s">
        <v>82</v>
      </c>
      <c r="BB1352" s="114" t="s">
        <v>2996</v>
      </c>
      <c r="BC1352" s="115">
        <v>44748</v>
      </c>
      <c r="BD1352" s="114" t="s">
        <v>113</v>
      </c>
      <c r="BE1352" s="114" t="s">
        <v>2997</v>
      </c>
      <c r="BF1352" s="115">
        <v>44770</v>
      </c>
      <c r="BG1352" s="114" t="s">
        <v>418</v>
      </c>
      <c r="BH1352" s="114" t="s">
        <v>2998</v>
      </c>
      <c r="BI1352" s="115">
        <v>44791</v>
      </c>
      <c r="BJ1352" s="114" t="s">
        <v>113</v>
      </c>
      <c r="BK1352" s="114" t="s">
        <v>2999</v>
      </c>
      <c r="BL1352" s="115">
        <v>44812</v>
      </c>
      <c r="BM1352" s="114" t="s">
        <v>421</v>
      </c>
      <c r="BN1352" s="114" t="s">
        <v>3000</v>
      </c>
      <c r="BO1352" s="115">
        <v>44826</v>
      </c>
      <c r="BP1352" s="114" t="s">
        <v>113</v>
      </c>
      <c r="BQ1352" s="114" t="s">
        <v>5437</v>
      </c>
      <c r="BR1352" s="115">
        <v>44882</v>
      </c>
      <c r="BS1352" s="114" t="s">
        <v>340</v>
      </c>
      <c r="BT1352" s="114" t="s">
        <v>5666</v>
      </c>
      <c r="BU1352" s="115">
        <v>44895</v>
      </c>
      <c r="BV1352" s="114" t="s">
        <v>113</v>
      </c>
      <c r="BW1352" s="114" t="s">
        <v>6250</v>
      </c>
      <c r="BX1352" s="115">
        <v>44956</v>
      </c>
      <c r="BY1352" s="114" t="s">
        <v>115</v>
      </c>
      <c r="BZ1352" s="114" t="s">
        <v>6547</v>
      </c>
      <c r="CA1352" s="115">
        <v>44976</v>
      </c>
      <c r="CB1352" s="114" t="s">
        <v>113</v>
      </c>
      <c r="CC1352" s="114" t="s">
        <v>6878</v>
      </c>
      <c r="CD1352" s="115">
        <v>45000</v>
      </c>
      <c r="CE1352" s="114" t="s">
        <v>5597</v>
      </c>
      <c r="CF1352" s="114" t="s">
        <v>7028</v>
      </c>
      <c r="CG1352" s="115">
        <v>45015</v>
      </c>
      <c r="CH1352" s="114" t="s">
        <v>84</v>
      </c>
      <c r="CI1352" s="114" t="s">
        <v>7695</v>
      </c>
      <c r="CJ1352" s="115">
        <v>45118</v>
      </c>
      <c r="CK1352" s="114">
        <v>3</v>
      </c>
      <c r="CP1352" s="115"/>
      <c r="CV1352" s="115"/>
      <c r="DB1352" s="115"/>
      <c r="DH1352" s="115"/>
      <c r="DN1352" s="115"/>
      <c r="DS1352" s="31" cm="1">
        <f t="array" ref="DS1352">_xlfn.TAKE(_xlfn.CHOOSECOLS(_xlfn.WRAPROWS($AG1352:$DR1352,6),2),1)</f>
        <v>44553</v>
      </c>
      <c r="DT1352" s="31" cm="1">
        <f t="array" ref="DT1352">_xlfn.TAKE(_xlfn._xlws.FILTER(_xlfn.CHOOSECOLS(_xlfn.WRAPROWS($AG1352:$DR1352,6),2),
(_xlfn.CHOOSECOLS(_xlfn.WRAPROWS($AG1352:$DR1352,6),3) = "0") +
(_xlfn.CHOOSECOLS(_xlfn.WRAPROWS($AG1352:$DR1352,6),3) = 0) +
(_xlfn.CHOOSECOLS(_xlfn.WRAPROWS($AG1352:$DR1352,6),3) = "0(CP)")),1)</f>
        <v>44882</v>
      </c>
    </row>
    <row r="1353" spans="1:124" s="114" customFormat="1" x14ac:dyDescent="0.45">
      <c r="A1353" s="38"/>
      <c r="B1353" s="28" t="s">
        <v>59</v>
      </c>
      <c r="C1353" s="38" t="s">
        <v>2954</v>
      </c>
      <c r="D1353" s="28" t="s">
        <v>61</v>
      </c>
      <c r="E1353" s="28" t="s">
        <v>1616</v>
      </c>
      <c r="F1353" s="28">
        <v>181216</v>
      </c>
      <c r="G1353" s="38"/>
      <c r="H1353" s="30" t="str">
        <f t="shared" si="270"/>
        <v>GUP-CA00-P1UMA-181216</v>
      </c>
      <c r="I1353" s="41" t="s">
        <v>3008</v>
      </c>
      <c r="J1353" s="29" t="s">
        <v>65</v>
      </c>
      <c r="K1353" s="31">
        <v>44591</v>
      </c>
      <c r="L1353" s="31">
        <v>44803</v>
      </c>
      <c r="M1353" s="28" t="s">
        <v>2924</v>
      </c>
      <c r="N1353" s="29" t="s">
        <v>2925</v>
      </c>
      <c r="O1353" s="29" t="s">
        <v>52</v>
      </c>
      <c r="P1353" s="29" t="s">
        <v>53</v>
      </c>
      <c r="Q1353" s="29"/>
      <c r="R1353" s="29"/>
      <c r="S1353" s="29"/>
      <c r="T1353" s="29" t="s">
        <v>67</v>
      </c>
      <c r="U1353" s="39" t="s">
        <v>2078</v>
      </c>
      <c r="V1353" s="40" t="s">
        <v>2934</v>
      </c>
      <c r="W1353" s="34">
        <v>3</v>
      </c>
      <c r="X1353" s="162">
        <v>45778</v>
      </c>
      <c r="Y1353" s="162">
        <v>45840</v>
      </c>
      <c r="Z1353" s="30"/>
      <c r="AA1353" s="107" t="str" cm="1">
        <f t="array" ref="AA1353">IF(AB1353="","",INDEX(AG1353:DR1353,_xlfn.XMATCH(AB1353,AG1353:DR1353)-1))</f>
        <v>DE-GUP-DT-E-23-684</v>
      </c>
      <c r="AB1353" s="113">
        <f t="shared" si="259"/>
        <v>45118</v>
      </c>
      <c r="AC1353" s="107" cm="1">
        <f t="array" ref="AC1353">IF(AB1353="","",INDEX(AG1353:DR1353,_xlfn.XMATCH(AB1353,AG1353:DR1353)+1))</f>
        <v>3</v>
      </c>
      <c r="AD1353" s="107" t="str" cm="1">
        <f t="array" ref="AD1353">IF(AE1353="","",INDEX(AG1353:DR1353,_xlfn.XMATCH(AE1353,AG1353:DR1353)-1))</f>
        <v>CRS-GUP-DHI-DT-23-1788</v>
      </c>
      <c r="AE1353" s="113">
        <f t="shared" si="260"/>
        <v>45015</v>
      </c>
      <c r="AF1353" s="107" t="str" cm="1">
        <f t="array" ref="AF1353">IF(AE1353="","",INDEX(AG1353:DR1353,_xlfn.XMATCH(AE1353,AG1353:DR1353)+1))</f>
        <v>AA</v>
      </c>
      <c r="AG1353" s="114" t="s">
        <v>2989</v>
      </c>
      <c r="AH1353" s="115">
        <v>44553</v>
      </c>
      <c r="AI1353" s="198" t="s">
        <v>106</v>
      </c>
      <c r="AJ1353" s="114" t="s">
        <v>2990</v>
      </c>
      <c r="AK1353" s="115">
        <v>44572</v>
      </c>
      <c r="AL1353" s="114" t="s">
        <v>136</v>
      </c>
      <c r="AM1353" s="114" t="s">
        <v>2991</v>
      </c>
      <c r="AN1353" s="115">
        <v>44589</v>
      </c>
      <c r="AO1353" s="114" t="s">
        <v>75</v>
      </c>
      <c r="AP1353" s="114" t="s">
        <v>2992</v>
      </c>
      <c r="AQ1353" s="115">
        <v>44612</v>
      </c>
      <c r="AR1353" s="114" t="s">
        <v>110</v>
      </c>
      <c r="AS1353" s="43" t="s">
        <v>8794</v>
      </c>
      <c r="AT1353" s="115">
        <v>44645</v>
      </c>
      <c r="AU1353" s="114" t="s">
        <v>337</v>
      </c>
      <c r="AV1353" s="114" t="s">
        <v>2994</v>
      </c>
      <c r="AW1353" s="115">
        <v>44668</v>
      </c>
      <c r="AX1353" s="114" t="s">
        <v>113</v>
      </c>
      <c r="AY1353" s="114" t="s">
        <v>2995</v>
      </c>
      <c r="AZ1353" s="115">
        <v>44726</v>
      </c>
      <c r="BA1353" s="114" t="s">
        <v>82</v>
      </c>
      <c r="BB1353" s="114" t="s">
        <v>2996</v>
      </c>
      <c r="BC1353" s="115">
        <v>44748</v>
      </c>
      <c r="BD1353" s="114" t="s">
        <v>113</v>
      </c>
      <c r="BE1353" s="114" t="s">
        <v>2997</v>
      </c>
      <c r="BF1353" s="115">
        <v>44770</v>
      </c>
      <c r="BG1353" s="114" t="s">
        <v>418</v>
      </c>
      <c r="BH1353" s="114" t="s">
        <v>2998</v>
      </c>
      <c r="BI1353" s="115">
        <v>44791</v>
      </c>
      <c r="BJ1353" s="114" t="s">
        <v>113</v>
      </c>
      <c r="BK1353" s="114" t="s">
        <v>2999</v>
      </c>
      <c r="BL1353" s="115">
        <v>44812</v>
      </c>
      <c r="BM1353" s="114" t="s">
        <v>421</v>
      </c>
      <c r="BN1353" s="114" t="s">
        <v>3000</v>
      </c>
      <c r="BO1353" s="115">
        <v>44826</v>
      </c>
      <c r="BP1353" s="114" t="s">
        <v>113</v>
      </c>
      <c r="BQ1353" s="114" t="s">
        <v>5437</v>
      </c>
      <c r="BR1353" s="115">
        <v>44882</v>
      </c>
      <c r="BS1353" s="114" t="s">
        <v>340</v>
      </c>
      <c r="BT1353" s="114" t="s">
        <v>5666</v>
      </c>
      <c r="BU1353" s="115">
        <v>44895</v>
      </c>
      <c r="BV1353" s="114" t="s">
        <v>113</v>
      </c>
      <c r="BW1353" s="114" t="s">
        <v>6250</v>
      </c>
      <c r="BX1353" s="115">
        <v>44956</v>
      </c>
      <c r="BY1353" s="114" t="s">
        <v>115</v>
      </c>
      <c r="BZ1353" s="114" t="s">
        <v>6547</v>
      </c>
      <c r="CA1353" s="115">
        <v>44976</v>
      </c>
      <c r="CB1353" s="114" t="s">
        <v>113</v>
      </c>
      <c r="CC1353" s="114" t="s">
        <v>6878</v>
      </c>
      <c r="CD1353" s="115">
        <v>45000</v>
      </c>
      <c r="CE1353" s="114" t="s">
        <v>5597</v>
      </c>
      <c r="CF1353" s="114" t="s">
        <v>7028</v>
      </c>
      <c r="CG1353" s="115">
        <v>45015</v>
      </c>
      <c r="CH1353" s="114" t="s">
        <v>84</v>
      </c>
      <c r="CI1353" s="114" t="s">
        <v>7695</v>
      </c>
      <c r="CJ1353" s="115">
        <v>45118</v>
      </c>
      <c r="CK1353" s="114">
        <v>3</v>
      </c>
      <c r="CP1353" s="115"/>
      <c r="CV1353" s="115"/>
      <c r="DB1353" s="115"/>
      <c r="DH1353" s="115"/>
      <c r="DN1353" s="115"/>
      <c r="DS1353" s="31" cm="1">
        <f t="array" ref="DS1353">_xlfn.TAKE(_xlfn.CHOOSECOLS(_xlfn.WRAPROWS($AG1353:$DR1353,6),2),1)</f>
        <v>44553</v>
      </c>
      <c r="DT1353" s="31" cm="1">
        <f t="array" ref="DT1353">_xlfn.TAKE(_xlfn._xlws.FILTER(_xlfn.CHOOSECOLS(_xlfn.WRAPROWS($AG1353:$DR1353,6),2),
(_xlfn.CHOOSECOLS(_xlfn.WRAPROWS($AG1353:$DR1353,6),3) = "0") +
(_xlfn.CHOOSECOLS(_xlfn.WRAPROWS($AG1353:$DR1353,6),3) = 0) +
(_xlfn.CHOOSECOLS(_xlfn.WRAPROWS($AG1353:$DR1353,6),3) = "0(CP)")),1)</f>
        <v>44882</v>
      </c>
    </row>
    <row r="1354" spans="1:124" s="114" customFormat="1" x14ac:dyDescent="0.45">
      <c r="A1354" s="38"/>
      <c r="B1354" s="28" t="s">
        <v>59</v>
      </c>
      <c r="C1354" s="38" t="s">
        <v>2954</v>
      </c>
      <c r="D1354" s="28" t="s">
        <v>61</v>
      </c>
      <c r="E1354" s="28" t="s">
        <v>1616</v>
      </c>
      <c r="F1354" s="28">
        <v>181217</v>
      </c>
      <c r="G1354" s="38"/>
      <c r="H1354" s="30" t="str">
        <f t="shared" si="270"/>
        <v>GUP-CA00-P1UMA-181217</v>
      </c>
      <c r="I1354" s="41" t="s">
        <v>7694</v>
      </c>
      <c r="J1354" s="29" t="s">
        <v>65</v>
      </c>
      <c r="K1354" s="31">
        <v>44591</v>
      </c>
      <c r="L1354" s="31">
        <v>44803</v>
      </c>
      <c r="M1354" s="28" t="s">
        <v>2924</v>
      </c>
      <c r="N1354" s="29" t="s">
        <v>2925</v>
      </c>
      <c r="O1354" s="29" t="s">
        <v>52</v>
      </c>
      <c r="P1354" s="29" t="s">
        <v>53</v>
      </c>
      <c r="Q1354" s="29"/>
      <c r="R1354" s="29"/>
      <c r="S1354" s="29"/>
      <c r="T1354" s="29" t="s">
        <v>67</v>
      </c>
      <c r="U1354" s="39" t="s">
        <v>2078</v>
      </c>
      <c r="V1354" s="40" t="s">
        <v>2934</v>
      </c>
      <c r="W1354" s="34">
        <v>3</v>
      </c>
      <c r="X1354" s="162">
        <v>45778</v>
      </c>
      <c r="Y1354" s="162">
        <v>45840</v>
      </c>
      <c r="Z1354" s="30"/>
      <c r="AA1354" s="107" t="str" cm="1">
        <f t="array" ref="AA1354">IF(AB1354="","",INDEX(AG1354:DR1354,_xlfn.XMATCH(AB1354,AG1354:DR1354)-1))</f>
        <v>DE-GUP-DT-E-23-684</v>
      </c>
      <c r="AB1354" s="113">
        <f t="shared" ref="AB1354:AB1412" si="273">IF(AH1354="", "",MAX(AH1354,AN1354,AT1354,AZ1354,BF1354,BL1354,BR1354,BX1354,CD1354,CJ1354,CP1354,CV1354,DB1354,DH1354,DN1354))</f>
        <v>45118</v>
      </c>
      <c r="AC1354" s="107" cm="1">
        <f t="array" ref="AC1354">IF(AB1354="","",INDEX(AG1354:DR1354,_xlfn.XMATCH(AB1354,AG1354:DR1354)+1))</f>
        <v>3</v>
      </c>
      <c r="AD1354" s="107" t="str" cm="1">
        <f t="array" ref="AD1354">IF(AE1354="","",INDEX(AG1354:DR1354,_xlfn.XMATCH(AE1354,AG1354:DR1354)-1))</f>
        <v>CRS-GUP-DHI-DT-23-1788</v>
      </c>
      <c r="AE1354" s="113">
        <f t="shared" ref="AE1354:AE1412" si="274">IF(AK1354="", "",MAX(AK1354,AQ1354,AW1354,BC1354,BI1354,BO1354,BU1354,CA1354,CG1354,CM1354,CS1354,CY1354,DE1354,DK1354,DQ1354))</f>
        <v>45015</v>
      </c>
      <c r="AF1354" s="107" t="str" cm="1">
        <f t="array" ref="AF1354">IF(AE1354="","",INDEX(AG1354:DR1354,_xlfn.XMATCH(AE1354,AG1354:DR1354)+1))</f>
        <v>AA</v>
      </c>
      <c r="AG1354" s="114" t="s">
        <v>2989</v>
      </c>
      <c r="AH1354" s="115">
        <v>44553</v>
      </c>
      <c r="AI1354" s="198" t="s">
        <v>106</v>
      </c>
      <c r="AJ1354" s="114" t="s">
        <v>2990</v>
      </c>
      <c r="AK1354" s="115">
        <v>44572</v>
      </c>
      <c r="AL1354" s="114" t="s">
        <v>136</v>
      </c>
      <c r="AM1354" s="114" t="s">
        <v>2991</v>
      </c>
      <c r="AN1354" s="115">
        <v>44589</v>
      </c>
      <c r="AO1354" s="114" t="s">
        <v>75</v>
      </c>
      <c r="AP1354" s="114" t="s">
        <v>2992</v>
      </c>
      <c r="AQ1354" s="115">
        <v>44612</v>
      </c>
      <c r="AR1354" s="114" t="s">
        <v>136</v>
      </c>
      <c r="AS1354" s="43" t="s">
        <v>8794</v>
      </c>
      <c r="AT1354" s="115">
        <v>44645</v>
      </c>
      <c r="AU1354" s="114" t="s">
        <v>337</v>
      </c>
      <c r="AV1354" s="114" t="s">
        <v>2994</v>
      </c>
      <c r="AW1354" s="115">
        <v>44668</v>
      </c>
      <c r="AX1354" s="114" t="s">
        <v>113</v>
      </c>
      <c r="AY1354" s="114" t="s">
        <v>2995</v>
      </c>
      <c r="AZ1354" s="115">
        <v>44726</v>
      </c>
      <c r="BA1354" s="114" t="s">
        <v>82</v>
      </c>
      <c r="BB1354" s="114" t="s">
        <v>2996</v>
      </c>
      <c r="BC1354" s="115">
        <v>44748</v>
      </c>
      <c r="BD1354" s="114" t="s">
        <v>113</v>
      </c>
      <c r="BE1354" s="114" t="s">
        <v>2997</v>
      </c>
      <c r="BF1354" s="115">
        <v>44770</v>
      </c>
      <c r="BG1354" s="114" t="s">
        <v>418</v>
      </c>
      <c r="BH1354" s="114" t="s">
        <v>2998</v>
      </c>
      <c r="BI1354" s="115">
        <v>44791</v>
      </c>
      <c r="BJ1354" s="114" t="s">
        <v>113</v>
      </c>
      <c r="BK1354" s="114" t="s">
        <v>2999</v>
      </c>
      <c r="BL1354" s="115">
        <v>44812</v>
      </c>
      <c r="BM1354" s="114" t="s">
        <v>421</v>
      </c>
      <c r="BN1354" s="114" t="s">
        <v>3000</v>
      </c>
      <c r="BO1354" s="115">
        <v>44826</v>
      </c>
      <c r="BP1354" s="114" t="s">
        <v>113</v>
      </c>
      <c r="BQ1354" s="114" t="s">
        <v>5437</v>
      </c>
      <c r="BR1354" s="115">
        <v>44882</v>
      </c>
      <c r="BS1354" s="114" t="s">
        <v>340</v>
      </c>
      <c r="BT1354" s="114" t="s">
        <v>5666</v>
      </c>
      <c r="BU1354" s="115">
        <v>44895</v>
      </c>
      <c r="BV1354" s="114" t="s">
        <v>113</v>
      </c>
      <c r="BW1354" s="114" t="s">
        <v>6250</v>
      </c>
      <c r="BX1354" s="115">
        <v>44956</v>
      </c>
      <c r="BY1354" s="114" t="s">
        <v>115</v>
      </c>
      <c r="BZ1354" s="114" t="s">
        <v>6547</v>
      </c>
      <c r="CA1354" s="115">
        <v>44976</v>
      </c>
      <c r="CB1354" s="114" t="s">
        <v>113</v>
      </c>
      <c r="CC1354" s="114" t="s">
        <v>6878</v>
      </c>
      <c r="CD1354" s="115">
        <v>45000</v>
      </c>
      <c r="CE1354" s="114" t="s">
        <v>5597</v>
      </c>
      <c r="CF1354" s="114" t="s">
        <v>7028</v>
      </c>
      <c r="CG1354" s="115">
        <v>45015</v>
      </c>
      <c r="CH1354" s="114" t="s">
        <v>84</v>
      </c>
      <c r="CI1354" s="114" t="s">
        <v>7695</v>
      </c>
      <c r="CJ1354" s="115">
        <v>45118</v>
      </c>
      <c r="CK1354" s="114">
        <v>3</v>
      </c>
      <c r="CP1354" s="115"/>
      <c r="CV1354" s="115"/>
      <c r="DB1354" s="115"/>
      <c r="DH1354" s="115"/>
      <c r="DN1354" s="115"/>
      <c r="DS1354" s="31" cm="1">
        <f t="array" ref="DS1354">_xlfn.TAKE(_xlfn.CHOOSECOLS(_xlfn.WRAPROWS($AG1354:$DR1354,6),2),1)</f>
        <v>44553</v>
      </c>
      <c r="DT1354" s="31" cm="1">
        <f t="array" ref="DT1354">_xlfn.TAKE(_xlfn._xlws.FILTER(_xlfn.CHOOSECOLS(_xlfn.WRAPROWS($AG1354:$DR1354,6),2),
(_xlfn.CHOOSECOLS(_xlfn.WRAPROWS($AG1354:$DR1354,6),3) = "0") +
(_xlfn.CHOOSECOLS(_xlfn.WRAPROWS($AG1354:$DR1354,6),3) = 0) +
(_xlfn.CHOOSECOLS(_xlfn.WRAPROWS($AG1354:$DR1354,6),3) = "0(CP)")),1)</f>
        <v>44882</v>
      </c>
    </row>
    <row r="1355" spans="1:124" s="114" customFormat="1" x14ac:dyDescent="0.45">
      <c r="A1355" s="38"/>
      <c r="B1355" s="28" t="s">
        <v>59</v>
      </c>
      <c r="C1355" s="38" t="s">
        <v>2954</v>
      </c>
      <c r="D1355" s="28" t="s">
        <v>61</v>
      </c>
      <c r="E1355" s="28" t="s">
        <v>1616</v>
      </c>
      <c r="F1355" s="28">
        <v>181219</v>
      </c>
      <c r="G1355" s="38"/>
      <c r="H1355" s="30" t="str">
        <f t="shared" si="270"/>
        <v>GUP-CA00-P1UMA-181219</v>
      </c>
      <c r="I1355" s="41" t="s">
        <v>3009</v>
      </c>
      <c r="J1355" s="29" t="s">
        <v>542</v>
      </c>
      <c r="K1355" s="31">
        <v>44591</v>
      </c>
      <c r="L1355" s="31"/>
      <c r="M1355" s="28" t="s">
        <v>2924</v>
      </c>
      <c r="N1355" s="29" t="s">
        <v>2925</v>
      </c>
      <c r="O1355" s="29" t="s">
        <v>52</v>
      </c>
      <c r="P1355" s="29" t="s">
        <v>53</v>
      </c>
      <c r="Q1355" s="29"/>
      <c r="R1355" s="29"/>
      <c r="S1355" s="29"/>
      <c r="T1355" s="29" t="s">
        <v>67</v>
      </c>
      <c r="U1355" s="39" t="s">
        <v>2078</v>
      </c>
      <c r="V1355" s="40" t="s">
        <v>2934</v>
      </c>
      <c r="W1355" s="34">
        <v>3</v>
      </c>
      <c r="X1355" s="162">
        <v>45778</v>
      </c>
      <c r="Y1355" s="162">
        <v>45840</v>
      </c>
      <c r="Z1355" s="30"/>
      <c r="AA1355" s="107" t="str" cm="1">
        <f t="array" ref="AA1355">IF(AB1355="","",INDEX(AG1355:DR1355,_xlfn.XMATCH(AB1355,AG1355:DR1355)-1))</f>
        <v>DE-GUP-DT-E-23-684</v>
      </c>
      <c r="AB1355" s="113">
        <f t="shared" si="273"/>
        <v>45118</v>
      </c>
      <c r="AC1355" s="107" cm="1">
        <f t="array" ref="AC1355">IF(AB1355="","",INDEX(AG1355:DR1355,_xlfn.XMATCH(AB1355,AG1355:DR1355)+1))</f>
        <v>9</v>
      </c>
      <c r="AD1355" s="107" t="str" cm="1">
        <f t="array" ref="AD1355">IF(AE1355="","",INDEX(AG1355:DR1355,_xlfn.XMATCH(AE1355,AG1355:DR1355)-1))</f>
        <v>CRS-GUP-DHI-DT-23-1788</v>
      </c>
      <c r="AE1355" s="113">
        <f t="shared" si="274"/>
        <v>45015</v>
      </c>
      <c r="AF1355" s="107" t="str" cm="1">
        <f t="array" ref="AF1355">IF(AE1355="","",INDEX(AG1355:DR1355,_xlfn.XMATCH(AE1355,AG1355:DR1355)+1))</f>
        <v>NC</v>
      </c>
      <c r="AG1355" s="114" t="s">
        <v>2989</v>
      </c>
      <c r="AH1355" s="115">
        <v>44553</v>
      </c>
      <c r="AI1355" s="198" t="s">
        <v>71</v>
      </c>
      <c r="AJ1355" s="114" t="s">
        <v>2990</v>
      </c>
      <c r="AK1355" s="115">
        <v>44572</v>
      </c>
      <c r="AL1355" s="114" t="s">
        <v>77</v>
      </c>
      <c r="AM1355" s="114" t="s">
        <v>2991</v>
      </c>
      <c r="AN1355" s="115">
        <v>44589</v>
      </c>
      <c r="AO1355" s="114" t="s">
        <v>369</v>
      </c>
      <c r="AP1355" s="114" t="s">
        <v>2992</v>
      </c>
      <c r="AQ1355" s="115">
        <v>44612</v>
      </c>
      <c r="AR1355" s="114" t="s">
        <v>370</v>
      </c>
      <c r="AS1355" s="43" t="s">
        <v>8794</v>
      </c>
      <c r="AT1355" s="115">
        <v>44645</v>
      </c>
      <c r="AU1355" s="114">
        <v>2</v>
      </c>
      <c r="AV1355" s="114" t="s">
        <v>2994</v>
      </c>
      <c r="AW1355" s="115">
        <v>44668</v>
      </c>
      <c r="AX1355" s="114" t="s">
        <v>73</v>
      </c>
      <c r="AY1355" s="114" t="s">
        <v>2995</v>
      </c>
      <c r="AZ1355" s="115">
        <v>44726</v>
      </c>
      <c r="BA1355" s="114">
        <v>3</v>
      </c>
      <c r="BB1355" s="114" t="s">
        <v>2996</v>
      </c>
      <c r="BC1355" s="115">
        <v>44748</v>
      </c>
      <c r="BD1355" s="114" t="s">
        <v>73</v>
      </c>
      <c r="BE1355" s="114" t="s">
        <v>2997</v>
      </c>
      <c r="BF1355" s="115">
        <v>44770</v>
      </c>
      <c r="BG1355" s="114">
        <v>4</v>
      </c>
      <c r="BH1355" s="114" t="s">
        <v>2998</v>
      </c>
      <c r="BI1355" s="115">
        <v>44791</v>
      </c>
      <c r="BJ1355" s="114" t="s">
        <v>73</v>
      </c>
      <c r="BK1355" s="114" t="s">
        <v>2999</v>
      </c>
      <c r="BL1355" s="115">
        <v>44812</v>
      </c>
      <c r="BM1355" s="114">
        <v>5</v>
      </c>
      <c r="BN1355" s="114" t="s">
        <v>3000</v>
      </c>
      <c r="BO1355" s="115">
        <v>44826</v>
      </c>
      <c r="BP1355" s="114" t="s">
        <v>73</v>
      </c>
      <c r="BQ1355" s="114" t="s">
        <v>5437</v>
      </c>
      <c r="BR1355" s="115">
        <v>44882</v>
      </c>
      <c r="BS1355" s="114">
        <v>6</v>
      </c>
      <c r="BT1355" s="114" t="s">
        <v>5666</v>
      </c>
      <c r="BU1355" s="115">
        <v>44895</v>
      </c>
      <c r="BV1355" s="114" t="s">
        <v>92</v>
      </c>
      <c r="BW1355" s="114" t="s">
        <v>6250</v>
      </c>
      <c r="BX1355" s="115">
        <v>44956</v>
      </c>
      <c r="BY1355" s="114">
        <v>7</v>
      </c>
      <c r="BZ1355" s="114" t="s">
        <v>6547</v>
      </c>
      <c r="CA1355" s="115">
        <v>44976</v>
      </c>
      <c r="CB1355" s="114" t="s">
        <v>73</v>
      </c>
      <c r="CC1355" s="114" t="s">
        <v>6878</v>
      </c>
      <c r="CD1355" s="115">
        <v>45000</v>
      </c>
      <c r="CE1355" s="114">
        <v>8</v>
      </c>
      <c r="CF1355" s="114" t="s">
        <v>7028</v>
      </c>
      <c r="CG1355" s="115">
        <v>45015</v>
      </c>
      <c r="CH1355" s="114" t="s">
        <v>73</v>
      </c>
      <c r="CI1355" s="114" t="s">
        <v>7695</v>
      </c>
      <c r="CJ1355" s="115">
        <v>45118</v>
      </c>
      <c r="CK1355" s="114">
        <v>9</v>
      </c>
      <c r="CP1355" s="115"/>
      <c r="CV1355" s="115"/>
      <c r="DB1355" s="115"/>
      <c r="DH1355" s="115"/>
      <c r="DN1355" s="115"/>
      <c r="DS1355" s="31" cm="1">
        <f t="array" ref="DS1355">_xlfn.TAKE(_xlfn.CHOOSECOLS(_xlfn.WRAPROWS($AG1355:$DR1355,6),2),1)</f>
        <v>44553</v>
      </c>
      <c r="DT1355" s="31" cm="1">
        <f t="array" ref="DT1355">_xlfn.TAKE(_xlfn._xlws.FILTER(_xlfn.CHOOSECOLS(_xlfn.WRAPROWS($AG1355:$DR1355,6),2),
(_xlfn.CHOOSECOLS(_xlfn.WRAPROWS($AG1355:$DR1355,6),3) = "0") +
(_xlfn.CHOOSECOLS(_xlfn.WRAPROWS($AG1355:$DR1355,6),3) = 0) +
(_xlfn.CHOOSECOLS(_xlfn.WRAPROWS($AG1355:$DR1355,6),3) = "0(CP)")),1)</f>
        <v>44553</v>
      </c>
    </row>
    <row r="1356" spans="1:124" s="114" customFormat="1" x14ac:dyDescent="0.45">
      <c r="A1356" s="38"/>
      <c r="B1356" s="28" t="s">
        <v>59</v>
      </c>
      <c r="C1356" s="38" t="s">
        <v>2954</v>
      </c>
      <c r="D1356" s="28" t="s">
        <v>61</v>
      </c>
      <c r="E1356" s="28" t="s">
        <v>1616</v>
      </c>
      <c r="F1356" s="28">
        <v>181220</v>
      </c>
      <c r="G1356" s="38"/>
      <c r="H1356" s="30" t="str">
        <f t="shared" si="270"/>
        <v>GUP-CA00-P1UMA-181220</v>
      </c>
      <c r="I1356" s="41" t="s">
        <v>3010</v>
      </c>
      <c r="J1356" s="29" t="s">
        <v>542</v>
      </c>
      <c r="K1356" s="31">
        <v>44591</v>
      </c>
      <c r="L1356" s="31"/>
      <c r="M1356" s="28" t="s">
        <v>2924</v>
      </c>
      <c r="N1356" s="29" t="s">
        <v>2925</v>
      </c>
      <c r="O1356" s="29" t="s">
        <v>52</v>
      </c>
      <c r="P1356" s="29" t="s">
        <v>53</v>
      </c>
      <c r="Q1356" s="29"/>
      <c r="R1356" s="29"/>
      <c r="S1356" s="29"/>
      <c r="T1356" s="29" t="s">
        <v>67</v>
      </c>
      <c r="U1356" s="39" t="s">
        <v>2078</v>
      </c>
      <c r="V1356" s="40" t="s">
        <v>2934</v>
      </c>
      <c r="W1356" s="34">
        <v>3</v>
      </c>
      <c r="X1356" s="162">
        <v>45778</v>
      </c>
      <c r="Y1356" s="162">
        <v>45840</v>
      </c>
      <c r="Z1356" s="30"/>
      <c r="AA1356" s="107" t="str" cm="1">
        <f t="array" ref="AA1356">IF(AB1356="","",INDEX(AG1356:DR1356,_xlfn.XMATCH(AB1356,AG1356:DR1356)-1))</f>
        <v>DE-GUP-DT-E-23-684</v>
      </c>
      <c r="AB1356" s="113">
        <f t="shared" si="273"/>
        <v>45118</v>
      </c>
      <c r="AC1356" s="107" cm="1">
        <f t="array" ref="AC1356">IF(AB1356="","",INDEX(AG1356:DR1356,_xlfn.XMATCH(AB1356,AG1356:DR1356)+1))</f>
        <v>9</v>
      </c>
      <c r="AD1356" s="107" t="str" cm="1">
        <f t="array" ref="AD1356">IF(AE1356="","",INDEX(AG1356:DR1356,_xlfn.XMATCH(AE1356,AG1356:DR1356)-1))</f>
        <v>CRS-GUP-DHI-DT-23-1788</v>
      </c>
      <c r="AE1356" s="113">
        <f t="shared" si="274"/>
        <v>45015</v>
      </c>
      <c r="AF1356" s="107" t="str" cm="1">
        <f t="array" ref="AF1356">IF(AE1356="","",INDEX(AG1356:DR1356,_xlfn.XMATCH(AE1356,AG1356:DR1356)+1))</f>
        <v>NC</v>
      </c>
      <c r="AG1356" s="114" t="s">
        <v>2989</v>
      </c>
      <c r="AH1356" s="115">
        <v>44553</v>
      </c>
      <c r="AI1356" s="198" t="s">
        <v>71</v>
      </c>
      <c r="AJ1356" s="114" t="s">
        <v>2990</v>
      </c>
      <c r="AK1356" s="115">
        <v>44572</v>
      </c>
      <c r="AL1356" s="114" t="s">
        <v>77</v>
      </c>
      <c r="AM1356" s="114" t="s">
        <v>2991</v>
      </c>
      <c r="AN1356" s="115">
        <v>44589</v>
      </c>
      <c r="AO1356" s="114" t="s">
        <v>369</v>
      </c>
      <c r="AP1356" s="114" t="s">
        <v>2992</v>
      </c>
      <c r="AQ1356" s="115">
        <v>44612</v>
      </c>
      <c r="AR1356" s="114" t="s">
        <v>370</v>
      </c>
      <c r="AS1356" s="43" t="s">
        <v>8794</v>
      </c>
      <c r="AT1356" s="115">
        <v>44645</v>
      </c>
      <c r="AU1356" s="114">
        <v>2</v>
      </c>
      <c r="AV1356" s="114" t="s">
        <v>2994</v>
      </c>
      <c r="AW1356" s="115">
        <v>44668</v>
      </c>
      <c r="AX1356" s="114" t="s">
        <v>73</v>
      </c>
      <c r="AY1356" s="114" t="s">
        <v>2995</v>
      </c>
      <c r="AZ1356" s="115">
        <v>44726</v>
      </c>
      <c r="BA1356" s="114">
        <v>3</v>
      </c>
      <c r="BB1356" s="114" t="s">
        <v>2996</v>
      </c>
      <c r="BC1356" s="115">
        <v>44748</v>
      </c>
      <c r="BD1356" s="114" t="s">
        <v>73</v>
      </c>
      <c r="BE1356" s="114" t="s">
        <v>2997</v>
      </c>
      <c r="BF1356" s="115">
        <v>44770</v>
      </c>
      <c r="BG1356" s="114">
        <v>4</v>
      </c>
      <c r="BH1356" s="114" t="s">
        <v>2998</v>
      </c>
      <c r="BI1356" s="115">
        <v>44791</v>
      </c>
      <c r="BJ1356" s="114" t="s">
        <v>73</v>
      </c>
      <c r="BK1356" s="114" t="s">
        <v>2999</v>
      </c>
      <c r="BL1356" s="115">
        <v>44812</v>
      </c>
      <c r="BM1356" s="114">
        <v>5</v>
      </c>
      <c r="BN1356" s="114" t="s">
        <v>3000</v>
      </c>
      <c r="BO1356" s="115">
        <v>44826</v>
      </c>
      <c r="BP1356" s="114" t="s">
        <v>73</v>
      </c>
      <c r="BQ1356" s="114" t="s">
        <v>5437</v>
      </c>
      <c r="BR1356" s="115">
        <v>44882</v>
      </c>
      <c r="BS1356" s="114">
        <v>6</v>
      </c>
      <c r="BT1356" s="114" t="s">
        <v>5666</v>
      </c>
      <c r="BU1356" s="115">
        <v>44895</v>
      </c>
      <c r="BV1356" s="114" t="s">
        <v>92</v>
      </c>
      <c r="BW1356" s="114" t="s">
        <v>6250</v>
      </c>
      <c r="BX1356" s="115">
        <v>44956</v>
      </c>
      <c r="BY1356" s="114">
        <v>7</v>
      </c>
      <c r="BZ1356" s="114" t="s">
        <v>6547</v>
      </c>
      <c r="CA1356" s="115">
        <v>44976</v>
      </c>
      <c r="CB1356" s="114" t="s">
        <v>92</v>
      </c>
      <c r="CC1356" s="114" t="s">
        <v>6878</v>
      </c>
      <c r="CD1356" s="115">
        <v>45000</v>
      </c>
      <c r="CE1356" s="114">
        <v>8</v>
      </c>
      <c r="CF1356" s="114" t="s">
        <v>7028</v>
      </c>
      <c r="CG1356" s="115">
        <v>45015</v>
      </c>
      <c r="CH1356" s="114" t="s">
        <v>73</v>
      </c>
      <c r="CI1356" s="114" t="s">
        <v>7695</v>
      </c>
      <c r="CJ1356" s="115">
        <v>45118</v>
      </c>
      <c r="CK1356" s="114">
        <v>9</v>
      </c>
      <c r="CP1356" s="115"/>
      <c r="CV1356" s="115"/>
      <c r="DB1356" s="115"/>
      <c r="DH1356" s="115"/>
      <c r="DN1356" s="115"/>
      <c r="DS1356" s="31" cm="1">
        <f t="array" ref="DS1356">_xlfn.TAKE(_xlfn.CHOOSECOLS(_xlfn.WRAPROWS($AG1356:$DR1356,6),2),1)</f>
        <v>44553</v>
      </c>
      <c r="DT1356" s="31" cm="1">
        <f t="array" ref="DT1356">_xlfn.TAKE(_xlfn._xlws.FILTER(_xlfn.CHOOSECOLS(_xlfn.WRAPROWS($AG1356:$DR1356,6),2),
(_xlfn.CHOOSECOLS(_xlfn.WRAPROWS($AG1356:$DR1356,6),3) = "0") +
(_xlfn.CHOOSECOLS(_xlfn.WRAPROWS($AG1356:$DR1356,6),3) = 0) +
(_xlfn.CHOOSECOLS(_xlfn.WRAPROWS($AG1356:$DR1356,6),3) = "0(CP)")),1)</f>
        <v>44553</v>
      </c>
    </row>
    <row r="1357" spans="1:124" s="114" customFormat="1" ht="19" x14ac:dyDescent="0.45">
      <c r="A1357" s="38"/>
      <c r="B1357" s="28" t="s">
        <v>59</v>
      </c>
      <c r="C1357" s="38" t="s">
        <v>2954</v>
      </c>
      <c r="D1357" s="28" t="s">
        <v>61</v>
      </c>
      <c r="E1357" s="28" t="s">
        <v>1616</v>
      </c>
      <c r="F1357" s="28">
        <v>181222</v>
      </c>
      <c r="G1357" s="38"/>
      <c r="H1357" s="30" t="str">
        <f t="shared" si="270"/>
        <v>GUP-CA00-P1UMA-181222</v>
      </c>
      <c r="I1357" s="41" t="s">
        <v>3011</v>
      </c>
      <c r="J1357" s="29" t="s">
        <v>65</v>
      </c>
      <c r="K1357" s="31">
        <v>44834</v>
      </c>
      <c r="L1357" s="31">
        <v>44956</v>
      </c>
      <c r="M1357" s="28" t="s">
        <v>2924</v>
      </c>
      <c r="N1357" s="29" t="s">
        <v>2925</v>
      </c>
      <c r="O1357" s="29" t="s">
        <v>52</v>
      </c>
      <c r="P1357" s="29" t="s">
        <v>53</v>
      </c>
      <c r="Q1357" s="29"/>
      <c r="R1357" s="29"/>
      <c r="S1357" s="29"/>
      <c r="T1357" s="29" t="s">
        <v>67</v>
      </c>
      <c r="U1357" s="39" t="s">
        <v>2078</v>
      </c>
      <c r="V1357" s="40" t="s">
        <v>2934</v>
      </c>
      <c r="W1357" s="34">
        <v>3</v>
      </c>
      <c r="X1357" s="162">
        <v>45778</v>
      </c>
      <c r="Y1357" s="162">
        <v>45840</v>
      </c>
      <c r="Z1357" s="30"/>
      <c r="AA1357" s="107" t="str" cm="1">
        <f t="array" ref="AA1357">IF(AB1357="","",INDEX(AG1357:DR1357,_xlfn.XMATCH(AB1357,AG1357:DR1357)-1))</f>
        <v>DE-GUP-DT-E-23-962</v>
      </c>
      <c r="AB1357" s="113">
        <f t="shared" si="273"/>
        <v>45261</v>
      </c>
      <c r="AC1357" s="107" cm="1">
        <f t="array" ref="AC1357">IF(AB1357="","",INDEX(AG1357:DR1357,_xlfn.XMATCH(AB1357,AG1357:DR1357)+1))</f>
        <v>4</v>
      </c>
      <c r="AD1357" s="107" t="str" cm="1">
        <f t="array" ref="AD1357">IF(AE1357="","",INDEX(AG1357:DR1357,_xlfn.XMATCH(AE1357,AG1357:DR1357)-1))</f>
        <v>자체 CRS 개정 후 제출</v>
      </c>
      <c r="AE1357" s="113">
        <f t="shared" si="274"/>
        <v>45260</v>
      </c>
      <c r="AF1357" s="107" t="str" cm="1">
        <f t="array" ref="AF1357">IF(AE1357="","",INDEX(AG1357:DR1357,_xlfn.XMATCH(AE1357,AG1357:DR1357)+1))</f>
        <v>N/A</v>
      </c>
      <c r="AG1357" s="114" t="s">
        <v>2991</v>
      </c>
      <c r="AH1357" s="115">
        <v>44589</v>
      </c>
      <c r="AI1357" s="198" t="s">
        <v>106</v>
      </c>
      <c r="AJ1357" s="114" t="s">
        <v>2992</v>
      </c>
      <c r="AK1357" s="115">
        <v>44612</v>
      </c>
      <c r="AL1357" s="114" t="s">
        <v>136</v>
      </c>
      <c r="AM1357" s="116" t="s">
        <v>2993</v>
      </c>
      <c r="AN1357" s="115">
        <v>44645</v>
      </c>
      <c r="AO1357" s="114" t="s">
        <v>52</v>
      </c>
      <c r="AP1357" s="114" t="s">
        <v>2994</v>
      </c>
      <c r="AQ1357" s="115">
        <v>44668</v>
      </c>
      <c r="AR1357" s="114" t="s">
        <v>84</v>
      </c>
      <c r="AS1357" s="114" t="s">
        <v>2995</v>
      </c>
      <c r="AT1357" s="115">
        <v>44726</v>
      </c>
      <c r="AU1357" s="114" t="s">
        <v>337</v>
      </c>
      <c r="AV1357" s="114" t="s">
        <v>2996</v>
      </c>
      <c r="AW1357" s="115">
        <v>44748</v>
      </c>
      <c r="AX1357" s="114" t="s">
        <v>113</v>
      </c>
      <c r="AY1357" s="114" t="s">
        <v>2997</v>
      </c>
      <c r="AZ1357" s="115">
        <v>44770</v>
      </c>
      <c r="BA1357" s="114" t="s">
        <v>82</v>
      </c>
      <c r="BB1357" s="114" t="s">
        <v>2998</v>
      </c>
      <c r="BC1357" s="115">
        <v>44791</v>
      </c>
      <c r="BD1357" s="114" t="s">
        <v>113</v>
      </c>
      <c r="BE1357" s="114" t="s">
        <v>2999</v>
      </c>
      <c r="BF1357" s="115">
        <v>44812</v>
      </c>
      <c r="BG1357" s="114" t="s">
        <v>418</v>
      </c>
      <c r="BH1357" s="114" t="s">
        <v>3000</v>
      </c>
      <c r="BI1357" s="115">
        <v>44826</v>
      </c>
      <c r="BJ1357" s="114" t="s">
        <v>113</v>
      </c>
      <c r="BK1357" s="114" t="s">
        <v>5437</v>
      </c>
      <c r="BL1357" s="115">
        <v>44882</v>
      </c>
      <c r="BM1357" s="114" t="s">
        <v>340</v>
      </c>
      <c r="BN1357" s="114" t="s">
        <v>5666</v>
      </c>
      <c r="BO1357" s="115">
        <v>44895</v>
      </c>
      <c r="BP1357" s="114" t="s">
        <v>113</v>
      </c>
      <c r="BQ1357" s="114" t="s">
        <v>6250</v>
      </c>
      <c r="BR1357" s="115">
        <v>44956</v>
      </c>
      <c r="BS1357" s="114" t="s">
        <v>115</v>
      </c>
      <c r="BT1357" s="114" t="s">
        <v>6547</v>
      </c>
      <c r="BU1357" s="115">
        <v>44976</v>
      </c>
      <c r="BV1357" s="114" t="s">
        <v>113</v>
      </c>
      <c r="BW1357" s="114" t="s">
        <v>6878</v>
      </c>
      <c r="BX1357" s="115">
        <v>45000</v>
      </c>
      <c r="BY1357" s="114" t="s">
        <v>5597</v>
      </c>
      <c r="BZ1357" s="114" t="s">
        <v>7028</v>
      </c>
      <c r="CA1357" s="115">
        <v>45015</v>
      </c>
      <c r="CB1357" s="114" t="s">
        <v>84</v>
      </c>
      <c r="CC1357" s="114" t="s">
        <v>7695</v>
      </c>
      <c r="CD1357" s="115">
        <v>45118</v>
      </c>
      <c r="CE1357" s="114">
        <v>3</v>
      </c>
      <c r="CF1357" s="114" t="s">
        <v>7690</v>
      </c>
      <c r="CG1357" s="115">
        <v>45260</v>
      </c>
      <c r="CH1357" s="114" t="s">
        <v>456</v>
      </c>
      <c r="CI1357" s="114" t="s">
        <v>8092</v>
      </c>
      <c r="CJ1357" s="115">
        <v>45261</v>
      </c>
      <c r="CK1357" s="114">
        <v>4</v>
      </c>
      <c r="CP1357" s="115"/>
      <c r="CV1357" s="115"/>
      <c r="DB1357" s="115"/>
      <c r="DH1357" s="115"/>
      <c r="DN1357" s="115"/>
      <c r="DS1357" s="31" cm="1">
        <f t="array" ref="DS1357">_xlfn.TAKE(_xlfn.CHOOSECOLS(_xlfn.WRAPROWS($AG1357:$DR1357,6),2),1)</f>
        <v>44589</v>
      </c>
      <c r="DT1357" s="31" cm="1">
        <f t="array" ref="DT1357">_xlfn.TAKE(_xlfn._xlws.FILTER(_xlfn.CHOOSECOLS(_xlfn.WRAPROWS($AG1357:$DR1357,6),2),
(_xlfn.CHOOSECOLS(_xlfn.WRAPROWS($AG1357:$DR1357,6),3) = "0") +
(_xlfn.CHOOSECOLS(_xlfn.WRAPROWS($AG1357:$DR1357,6),3) = 0) +
(_xlfn.CHOOSECOLS(_xlfn.WRAPROWS($AG1357:$DR1357,6),3) = "0(CP)")),1)</f>
        <v>44882</v>
      </c>
    </row>
    <row r="1358" spans="1:124" s="43" customFormat="1" x14ac:dyDescent="0.45">
      <c r="A1358" s="29"/>
      <c r="B1358" s="28" t="s">
        <v>59</v>
      </c>
      <c r="C1358" s="29" t="s">
        <v>2965</v>
      </c>
      <c r="D1358" s="28" t="s">
        <v>61</v>
      </c>
      <c r="E1358" s="28" t="s">
        <v>1616</v>
      </c>
      <c r="F1358" s="28">
        <v>181251</v>
      </c>
      <c r="G1358" s="29"/>
      <c r="H1358" s="30" t="str">
        <f t="shared" si="270"/>
        <v>GUP-CA03-P1UMA-181251</v>
      </c>
      <c r="I1358" s="30" t="s">
        <v>3012</v>
      </c>
      <c r="J1358" s="29" t="s">
        <v>542</v>
      </c>
      <c r="K1358" s="31">
        <v>44591</v>
      </c>
      <c r="L1358" s="31"/>
      <c r="M1358" s="28" t="s">
        <v>2924</v>
      </c>
      <c r="N1358" s="29" t="s">
        <v>2925</v>
      </c>
      <c r="O1358" s="29" t="s">
        <v>52</v>
      </c>
      <c r="P1358" s="29" t="s">
        <v>53</v>
      </c>
      <c r="Q1358" s="29"/>
      <c r="R1358" s="29"/>
      <c r="S1358" s="29"/>
      <c r="T1358" s="29" t="s">
        <v>67</v>
      </c>
      <c r="U1358" s="33" t="s">
        <v>2078</v>
      </c>
      <c r="V1358" s="34" t="s">
        <v>2934</v>
      </c>
      <c r="W1358" s="34">
        <v>3</v>
      </c>
      <c r="X1358" s="162">
        <v>45778</v>
      </c>
      <c r="Y1358" s="162">
        <v>45840</v>
      </c>
      <c r="Z1358" s="30"/>
      <c r="AA1358" s="119" t="str" cm="1">
        <f t="array" ref="AA1358">IF(AB1358="","",INDEX(AG1358:DR1358,_xlfn.XMATCH(AB1358,AG1358:DR1358)-1))</f>
        <v>DE-GUP-DT-E-23-315</v>
      </c>
      <c r="AB1358" s="120">
        <f t="shared" si="273"/>
        <v>45000</v>
      </c>
      <c r="AC1358" s="119" cm="1">
        <f t="array" ref="AC1358">IF(AB1358="","",INDEX(AG1358:DR1358,_xlfn.XMATCH(AB1358,AG1358:DR1358)+1))</f>
        <v>4</v>
      </c>
      <c r="AD1358" s="119" t="str" cm="1">
        <f t="array" ref="AD1358">IF(AE1358="","",INDEX(AG1358:DR1358,_xlfn.XMATCH(AE1358,AG1358:DR1358)-1))</f>
        <v>CRS-GUP-DHI-DT-23-1770</v>
      </c>
      <c r="AE1358" s="120">
        <f t="shared" si="274"/>
        <v>45007</v>
      </c>
      <c r="AF1358" s="119" t="str" cm="1">
        <f t="array" ref="AF1358">IF(AE1358="","",INDEX(AG1358:DR1358,_xlfn.XMATCH(AE1358,AG1358:DR1358)+1))</f>
        <v>NC</v>
      </c>
      <c r="AG1358" s="43" t="s">
        <v>3013</v>
      </c>
      <c r="AH1358" s="117">
        <v>44589</v>
      </c>
      <c r="AI1358" s="199" t="s">
        <v>71</v>
      </c>
      <c r="AJ1358" s="43" t="s">
        <v>3014</v>
      </c>
      <c r="AK1358" s="117">
        <v>44612</v>
      </c>
      <c r="AL1358" s="43" t="s">
        <v>73</v>
      </c>
      <c r="AM1358" s="43" t="s">
        <v>3015</v>
      </c>
      <c r="AN1358" s="117">
        <v>44770</v>
      </c>
      <c r="AO1358" s="43">
        <v>1</v>
      </c>
      <c r="AP1358" s="43" t="s">
        <v>3016</v>
      </c>
      <c r="AQ1358" s="117">
        <v>44793</v>
      </c>
      <c r="AR1358" s="43" t="s">
        <v>73</v>
      </c>
      <c r="AS1358" s="43" t="s">
        <v>3017</v>
      </c>
      <c r="AT1358" s="117">
        <v>44812</v>
      </c>
      <c r="AU1358" s="43">
        <v>2</v>
      </c>
      <c r="AV1358" s="43" t="s">
        <v>3018</v>
      </c>
      <c r="AW1358" s="117">
        <v>44826</v>
      </c>
      <c r="AX1358" s="43" t="s">
        <v>73</v>
      </c>
      <c r="AY1358" s="43" t="s">
        <v>5873</v>
      </c>
      <c r="AZ1358" s="117">
        <v>44916</v>
      </c>
      <c r="BA1358" s="43">
        <v>3</v>
      </c>
      <c r="BB1358" s="43" t="s">
        <v>6050</v>
      </c>
      <c r="BC1358" s="117">
        <v>44929</v>
      </c>
      <c r="BD1358" s="43" t="s">
        <v>73</v>
      </c>
      <c r="BE1358" s="43" t="s">
        <v>6875</v>
      </c>
      <c r="BF1358" s="117">
        <v>45000</v>
      </c>
      <c r="BG1358" s="43">
        <v>4</v>
      </c>
      <c r="BH1358" s="43" t="s">
        <v>6954</v>
      </c>
      <c r="BI1358" s="117">
        <v>45007</v>
      </c>
      <c r="BJ1358" s="43" t="s">
        <v>73</v>
      </c>
      <c r="BL1358" s="117"/>
      <c r="BR1358" s="117"/>
      <c r="BX1358" s="117"/>
      <c r="CD1358" s="117"/>
      <c r="CJ1358" s="117"/>
      <c r="CP1358" s="117"/>
      <c r="CV1358" s="117"/>
      <c r="DB1358" s="117"/>
      <c r="DH1358" s="117"/>
      <c r="DN1358" s="117"/>
      <c r="DS1358" s="31" cm="1">
        <f t="array" ref="DS1358">_xlfn.TAKE(_xlfn.CHOOSECOLS(_xlfn.WRAPROWS($AG1358:$DR1358,6),2),1)</f>
        <v>44589</v>
      </c>
      <c r="DT1358" s="31" cm="1">
        <f t="array" ref="DT1358">_xlfn.TAKE(_xlfn._xlws.FILTER(_xlfn.CHOOSECOLS(_xlfn.WRAPROWS($AG1358:$DR1358,6),2),
(_xlfn.CHOOSECOLS(_xlfn.WRAPROWS($AG1358:$DR1358,6),3) = "0") +
(_xlfn.CHOOSECOLS(_xlfn.WRAPROWS($AG1358:$DR1358,6),3) = 0) +
(_xlfn.CHOOSECOLS(_xlfn.WRAPROWS($AG1358:$DR1358,6),3) = "0(CP)")),1)</f>
        <v>44589</v>
      </c>
    </row>
    <row r="1359" spans="1:124" s="43" customFormat="1" x14ac:dyDescent="0.45">
      <c r="A1359" s="29"/>
      <c r="B1359" s="28" t="s">
        <v>59</v>
      </c>
      <c r="C1359" s="29" t="s">
        <v>2965</v>
      </c>
      <c r="D1359" s="28" t="s">
        <v>61</v>
      </c>
      <c r="E1359" s="28" t="s">
        <v>1616</v>
      </c>
      <c r="F1359" s="28">
        <v>181252</v>
      </c>
      <c r="G1359" s="29"/>
      <c r="H1359" s="30" t="str">
        <f t="shared" si="270"/>
        <v>GUP-CA03-P1UMA-181252</v>
      </c>
      <c r="I1359" s="30" t="s">
        <v>3019</v>
      </c>
      <c r="J1359" s="29" t="s">
        <v>542</v>
      </c>
      <c r="K1359" s="31">
        <v>44591</v>
      </c>
      <c r="L1359" s="31"/>
      <c r="M1359" s="28" t="s">
        <v>2924</v>
      </c>
      <c r="N1359" s="29" t="s">
        <v>2925</v>
      </c>
      <c r="O1359" s="29" t="s">
        <v>52</v>
      </c>
      <c r="P1359" s="29" t="s">
        <v>53</v>
      </c>
      <c r="Q1359" s="29"/>
      <c r="R1359" s="29"/>
      <c r="S1359" s="29"/>
      <c r="T1359" s="29" t="s">
        <v>67</v>
      </c>
      <c r="U1359" s="33" t="s">
        <v>2078</v>
      </c>
      <c r="V1359" s="34" t="s">
        <v>2934</v>
      </c>
      <c r="W1359" s="34">
        <v>3</v>
      </c>
      <c r="X1359" s="162">
        <v>45778</v>
      </c>
      <c r="Y1359" s="162">
        <v>45840</v>
      </c>
      <c r="Z1359" s="30"/>
      <c r="AA1359" s="119" t="str" cm="1">
        <f t="array" ref="AA1359">IF(AB1359="","",INDEX(AG1359:DR1359,_xlfn.XMATCH(AB1359,AG1359:DR1359)-1))</f>
        <v>DE-GUP-DT-E-23-315</v>
      </c>
      <c r="AB1359" s="120">
        <f t="shared" si="273"/>
        <v>45000</v>
      </c>
      <c r="AC1359" s="119" cm="1">
        <f t="array" ref="AC1359">IF(AB1359="","",INDEX(AG1359:DR1359,_xlfn.XMATCH(AB1359,AG1359:DR1359)+1))</f>
        <v>4</v>
      </c>
      <c r="AD1359" s="119" t="str" cm="1">
        <f t="array" ref="AD1359">IF(AE1359="","",INDEX(AG1359:DR1359,_xlfn.XMATCH(AE1359,AG1359:DR1359)-1))</f>
        <v>CRS-GUP-DHI-DT-23-1770</v>
      </c>
      <c r="AE1359" s="120">
        <f t="shared" si="274"/>
        <v>45007</v>
      </c>
      <c r="AF1359" s="119" t="str" cm="1">
        <f t="array" ref="AF1359">IF(AE1359="","",INDEX(AG1359:DR1359,_xlfn.XMATCH(AE1359,AG1359:DR1359)+1))</f>
        <v>NC</v>
      </c>
      <c r="AG1359" s="43" t="s">
        <v>3013</v>
      </c>
      <c r="AH1359" s="117">
        <v>44589</v>
      </c>
      <c r="AI1359" s="199" t="s">
        <v>71</v>
      </c>
      <c r="AJ1359" s="43" t="s">
        <v>3014</v>
      </c>
      <c r="AK1359" s="117">
        <v>44612</v>
      </c>
      <c r="AL1359" s="43" t="s">
        <v>73</v>
      </c>
      <c r="AM1359" s="43" t="s">
        <v>3015</v>
      </c>
      <c r="AN1359" s="117">
        <v>44770</v>
      </c>
      <c r="AO1359" s="43">
        <v>1</v>
      </c>
      <c r="AP1359" s="43" t="s">
        <v>3016</v>
      </c>
      <c r="AQ1359" s="117">
        <v>44793</v>
      </c>
      <c r="AR1359" s="43" t="s">
        <v>73</v>
      </c>
      <c r="AS1359" s="43" t="s">
        <v>3017</v>
      </c>
      <c r="AT1359" s="117">
        <v>44812</v>
      </c>
      <c r="AU1359" s="43">
        <v>2</v>
      </c>
      <c r="AV1359" s="43" t="s">
        <v>3018</v>
      </c>
      <c r="AW1359" s="117">
        <v>44826</v>
      </c>
      <c r="AX1359" s="43" t="s">
        <v>73</v>
      </c>
      <c r="AY1359" s="43" t="s">
        <v>5873</v>
      </c>
      <c r="AZ1359" s="117">
        <v>44916</v>
      </c>
      <c r="BA1359" s="43">
        <v>3</v>
      </c>
      <c r="BB1359" s="43" t="s">
        <v>6050</v>
      </c>
      <c r="BC1359" s="117">
        <v>44929</v>
      </c>
      <c r="BD1359" s="43" t="s">
        <v>73</v>
      </c>
      <c r="BE1359" s="43" t="s">
        <v>6874</v>
      </c>
      <c r="BF1359" s="117">
        <v>45000</v>
      </c>
      <c r="BG1359" s="43">
        <v>4</v>
      </c>
      <c r="BH1359" s="43" t="s">
        <v>6954</v>
      </c>
      <c r="BI1359" s="117">
        <v>45007</v>
      </c>
      <c r="BJ1359" s="43" t="s">
        <v>73</v>
      </c>
      <c r="BL1359" s="117"/>
      <c r="BR1359" s="117"/>
      <c r="BX1359" s="117"/>
      <c r="CD1359" s="117"/>
      <c r="CJ1359" s="117"/>
      <c r="CP1359" s="117"/>
      <c r="CV1359" s="117"/>
      <c r="DB1359" s="117"/>
      <c r="DH1359" s="117"/>
      <c r="DN1359" s="117"/>
      <c r="DS1359" s="31" cm="1">
        <f t="array" ref="DS1359">_xlfn.TAKE(_xlfn.CHOOSECOLS(_xlfn.WRAPROWS($AG1359:$DR1359,6),2),1)</f>
        <v>44589</v>
      </c>
      <c r="DT1359" s="31" cm="1">
        <f t="array" ref="DT1359">_xlfn.TAKE(_xlfn._xlws.FILTER(_xlfn.CHOOSECOLS(_xlfn.WRAPROWS($AG1359:$DR1359,6),2),
(_xlfn.CHOOSECOLS(_xlfn.WRAPROWS($AG1359:$DR1359,6),3) = "0") +
(_xlfn.CHOOSECOLS(_xlfn.WRAPROWS($AG1359:$DR1359,6),3) = 0) +
(_xlfn.CHOOSECOLS(_xlfn.WRAPROWS($AG1359:$DR1359,6),3) = "0(CP)")),1)</f>
        <v>44589</v>
      </c>
    </row>
    <row r="1360" spans="1:124" s="43" customFormat="1" x14ac:dyDescent="0.45">
      <c r="A1360" s="29"/>
      <c r="B1360" s="28" t="s">
        <v>59</v>
      </c>
      <c r="C1360" s="29" t="s">
        <v>2965</v>
      </c>
      <c r="D1360" s="28" t="s">
        <v>61</v>
      </c>
      <c r="E1360" s="28" t="s">
        <v>1616</v>
      </c>
      <c r="F1360" s="28">
        <v>181253</v>
      </c>
      <c r="G1360" s="29"/>
      <c r="H1360" s="30" t="str">
        <f t="shared" si="270"/>
        <v>GUP-CA03-P1UMA-181253</v>
      </c>
      <c r="I1360" s="30" t="s">
        <v>6872</v>
      </c>
      <c r="J1360" s="29" t="s">
        <v>542</v>
      </c>
      <c r="K1360" s="31">
        <v>44591</v>
      </c>
      <c r="L1360" s="31"/>
      <c r="M1360" s="28" t="s">
        <v>2924</v>
      </c>
      <c r="N1360" s="29" t="s">
        <v>2925</v>
      </c>
      <c r="O1360" s="29" t="s">
        <v>52</v>
      </c>
      <c r="P1360" s="29" t="s">
        <v>53</v>
      </c>
      <c r="Q1360" s="29"/>
      <c r="R1360" s="29"/>
      <c r="S1360" s="29"/>
      <c r="T1360" s="29" t="s">
        <v>67</v>
      </c>
      <c r="U1360" s="33" t="s">
        <v>2078</v>
      </c>
      <c r="V1360" s="34" t="s">
        <v>2934</v>
      </c>
      <c r="W1360" s="34">
        <v>3</v>
      </c>
      <c r="X1360" s="162">
        <v>45778</v>
      </c>
      <c r="Y1360" s="162">
        <v>45840</v>
      </c>
      <c r="Z1360" s="30"/>
      <c r="AA1360" s="119" t="str" cm="1">
        <f t="array" ref="AA1360">IF(AB1360="","",INDEX(AG1360:DR1360,_xlfn.XMATCH(AB1360,AG1360:DR1360)-1))</f>
        <v>DE-GUP-DT-E-23-315</v>
      </c>
      <c r="AB1360" s="120">
        <f t="shared" si="273"/>
        <v>45000</v>
      </c>
      <c r="AC1360" s="119" cm="1">
        <f t="array" ref="AC1360">IF(AB1360="","",INDEX(AG1360:DR1360,_xlfn.XMATCH(AB1360,AG1360:DR1360)+1))</f>
        <v>4</v>
      </c>
      <c r="AD1360" s="119" t="str" cm="1">
        <f t="array" ref="AD1360">IF(AE1360="","",INDEX(AG1360:DR1360,_xlfn.XMATCH(AE1360,AG1360:DR1360)-1))</f>
        <v>CRS-GUP-DHI-DT-23-1770</v>
      </c>
      <c r="AE1360" s="120">
        <f t="shared" si="274"/>
        <v>45007</v>
      </c>
      <c r="AF1360" s="119" t="str" cm="1">
        <f t="array" ref="AF1360">IF(AE1360="","",INDEX(AG1360:DR1360,_xlfn.XMATCH(AE1360,AG1360:DR1360)+1))</f>
        <v>NC</v>
      </c>
      <c r="AG1360" s="43" t="s">
        <v>3013</v>
      </c>
      <c r="AH1360" s="117">
        <v>44589</v>
      </c>
      <c r="AI1360" s="199" t="s">
        <v>71</v>
      </c>
      <c r="AJ1360" s="43" t="s">
        <v>3014</v>
      </c>
      <c r="AK1360" s="117">
        <v>44612</v>
      </c>
      <c r="AL1360" s="43" t="s">
        <v>73</v>
      </c>
      <c r="AM1360" s="43" t="s">
        <v>3015</v>
      </c>
      <c r="AN1360" s="117">
        <v>44770</v>
      </c>
      <c r="AO1360" s="43">
        <v>1</v>
      </c>
      <c r="AP1360" s="43" t="s">
        <v>3016</v>
      </c>
      <c r="AQ1360" s="117">
        <v>44793</v>
      </c>
      <c r="AR1360" s="43" t="s">
        <v>73</v>
      </c>
      <c r="AS1360" s="43" t="s">
        <v>3017</v>
      </c>
      <c r="AT1360" s="117">
        <v>44812</v>
      </c>
      <c r="AU1360" s="43">
        <v>2</v>
      </c>
      <c r="AV1360" s="43" t="s">
        <v>3018</v>
      </c>
      <c r="AW1360" s="117">
        <v>44826</v>
      </c>
      <c r="AX1360" s="43" t="s">
        <v>92</v>
      </c>
      <c r="AY1360" s="43" t="s">
        <v>5873</v>
      </c>
      <c r="AZ1360" s="117">
        <v>44916</v>
      </c>
      <c r="BA1360" s="43">
        <v>3</v>
      </c>
      <c r="BB1360" s="43" t="s">
        <v>6050</v>
      </c>
      <c r="BC1360" s="117">
        <v>44929</v>
      </c>
      <c r="BD1360" s="43" t="s">
        <v>73</v>
      </c>
      <c r="BE1360" s="43" t="s">
        <v>6874</v>
      </c>
      <c r="BF1360" s="117">
        <v>45000</v>
      </c>
      <c r="BG1360" s="43">
        <v>4</v>
      </c>
      <c r="BH1360" s="43" t="s">
        <v>6954</v>
      </c>
      <c r="BI1360" s="117">
        <v>45007</v>
      </c>
      <c r="BJ1360" s="43" t="s">
        <v>73</v>
      </c>
      <c r="BL1360" s="117"/>
      <c r="BR1360" s="117"/>
      <c r="BX1360" s="117"/>
      <c r="CD1360" s="117"/>
      <c r="CJ1360" s="117"/>
      <c r="CP1360" s="117"/>
      <c r="CV1360" s="117"/>
      <c r="DB1360" s="117"/>
      <c r="DH1360" s="117"/>
      <c r="DN1360" s="117"/>
      <c r="DS1360" s="31" cm="1">
        <f t="array" ref="DS1360">_xlfn.TAKE(_xlfn.CHOOSECOLS(_xlfn.WRAPROWS($AG1360:$DR1360,6),2),1)</f>
        <v>44589</v>
      </c>
      <c r="DT1360" s="31" cm="1">
        <f t="array" ref="DT1360">_xlfn.TAKE(_xlfn._xlws.FILTER(_xlfn.CHOOSECOLS(_xlfn.WRAPROWS($AG1360:$DR1360,6),2),
(_xlfn.CHOOSECOLS(_xlfn.WRAPROWS($AG1360:$DR1360,6),3) = "0") +
(_xlfn.CHOOSECOLS(_xlfn.WRAPROWS($AG1360:$DR1360,6),3) = 0) +
(_xlfn.CHOOSECOLS(_xlfn.WRAPROWS($AG1360:$DR1360,6),3) = "0(CP)")),1)</f>
        <v>44589</v>
      </c>
    </row>
    <row r="1361" spans="1:124" s="43" customFormat="1" x14ac:dyDescent="0.45">
      <c r="A1361" s="29"/>
      <c r="B1361" s="28" t="s">
        <v>59</v>
      </c>
      <c r="C1361" s="29" t="s">
        <v>2965</v>
      </c>
      <c r="D1361" s="28" t="s">
        <v>61</v>
      </c>
      <c r="E1361" s="28" t="s">
        <v>1616</v>
      </c>
      <c r="F1361" s="28">
        <v>181254</v>
      </c>
      <c r="G1361" s="29"/>
      <c r="H1361" s="30" t="str">
        <f t="shared" si="270"/>
        <v>GUP-CA03-P1UMA-181254</v>
      </c>
      <c r="I1361" s="30" t="s">
        <v>6873</v>
      </c>
      <c r="J1361" s="29" t="s">
        <v>542</v>
      </c>
      <c r="K1361" s="31">
        <v>44591</v>
      </c>
      <c r="L1361" s="31"/>
      <c r="M1361" s="28" t="s">
        <v>2924</v>
      </c>
      <c r="N1361" s="29" t="s">
        <v>2925</v>
      </c>
      <c r="O1361" s="29" t="s">
        <v>52</v>
      </c>
      <c r="P1361" s="29" t="s">
        <v>53</v>
      </c>
      <c r="Q1361" s="29"/>
      <c r="R1361" s="29"/>
      <c r="S1361" s="29"/>
      <c r="T1361" s="29" t="s">
        <v>67</v>
      </c>
      <c r="U1361" s="33" t="s">
        <v>2078</v>
      </c>
      <c r="V1361" s="34" t="s">
        <v>2934</v>
      </c>
      <c r="W1361" s="34">
        <v>3</v>
      </c>
      <c r="X1361" s="162">
        <v>45778</v>
      </c>
      <c r="Y1361" s="162">
        <v>45840</v>
      </c>
      <c r="Z1361" s="30"/>
      <c r="AA1361" s="119" t="str" cm="1">
        <f t="array" ref="AA1361">IF(AB1361="","",INDEX(AG1361:DR1361,_xlfn.XMATCH(AB1361,AG1361:DR1361)-1))</f>
        <v>DE-GUP-DT-E-24-294</v>
      </c>
      <c r="AB1361" s="120">
        <f t="shared" si="273"/>
        <v>45643</v>
      </c>
      <c r="AC1361" s="119" cm="1">
        <f t="array" ref="AC1361">IF(AB1361="","",INDEX(AG1361:DR1361,_xlfn.XMATCH(AB1361,AG1361:DR1361)+1))</f>
        <v>5</v>
      </c>
      <c r="AD1361" s="119" t="str" cm="1">
        <f t="array" ref="AD1361">IF(AE1361="","",INDEX(AG1361:DR1361,_xlfn.XMATCH(AE1361,AG1361:DR1361)-1))</f>
        <v>CRS-GUP-DHI-DT-23-1770</v>
      </c>
      <c r="AE1361" s="120">
        <f t="shared" si="274"/>
        <v>45007</v>
      </c>
      <c r="AF1361" s="119" t="str" cm="1">
        <f t="array" ref="AF1361">IF(AE1361="","",INDEX(AG1361:DR1361,_xlfn.XMATCH(AE1361,AG1361:DR1361)+1))</f>
        <v>NC</v>
      </c>
      <c r="AG1361" s="43" t="s">
        <v>3013</v>
      </c>
      <c r="AH1361" s="117">
        <v>44589</v>
      </c>
      <c r="AI1361" s="199" t="s">
        <v>71</v>
      </c>
      <c r="AJ1361" s="43" t="s">
        <v>3014</v>
      </c>
      <c r="AK1361" s="117">
        <v>44612</v>
      </c>
      <c r="AL1361" s="43" t="s">
        <v>73</v>
      </c>
      <c r="AM1361" s="43" t="s">
        <v>3015</v>
      </c>
      <c r="AN1361" s="117">
        <v>44770</v>
      </c>
      <c r="AO1361" s="43">
        <v>1</v>
      </c>
      <c r="AP1361" s="43" t="s">
        <v>3016</v>
      </c>
      <c r="AQ1361" s="117">
        <v>44793</v>
      </c>
      <c r="AR1361" s="43" t="s">
        <v>73</v>
      </c>
      <c r="AS1361" s="43" t="s">
        <v>3017</v>
      </c>
      <c r="AT1361" s="117">
        <v>44812</v>
      </c>
      <c r="AU1361" s="43">
        <v>2</v>
      </c>
      <c r="AV1361" s="43" t="s">
        <v>3018</v>
      </c>
      <c r="AW1361" s="117">
        <v>44826</v>
      </c>
      <c r="AX1361" s="43" t="s">
        <v>92</v>
      </c>
      <c r="AY1361" s="43" t="s">
        <v>5873</v>
      </c>
      <c r="AZ1361" s="117">
        <v>44916</v>
      </c>
      <c r="BA1361" s="43">
        <v>3</v>
      </c>
      <c r="BB1361" s="43" t="s">
        <v>6050</v>
      </c>
      <c r="BC1361" s="117">
        <v>44929</v>
      </c>
      <c r="BD1361" s="43" t="s">
        <v>92</v>
      </c>
      <c r="BE1361" s="43" t="s">
        <v>6874</v>
      </c>
      <c r="BF1361" s="117">
        <v>45000</v>
      </c>
      <c r="BG1361" s="43">
        <v>4</v>
      </c>
      <c r="BH1361" s="43" t="s">
        <v>6954</v>
      </c>
      <c r="BI1361" s="117">
        <v>45007</v>
      </c>
      <c r="BJ1361" s="43" t="s">
        <v>73</v>
      </c>
      <c r="BK1361" s="43" t="s">
        <v>8673</v>
      </c>
      <c r="BL1361" s="117">
        <v>45643</v>
      </c>
      <c r="BM1361" s="43">
        <v>5</v>
      </c>
      <c r="BR1361" s="117"/>
      <c r="BX1361" s="117"/>
      <c r="CD1361" s="117"/>
      <c r="CJ1361" s="117"/>
      <c r="CP1361" s="117"/>
      <c r="CV1361" s="117"/>
      <c r="DB1361" s="117"/>
      <c r="DH1361" s="117"/>
      <c r="DN1361" s="117"/>
      <c r="DS1361" s="31" cm="1">
        <f t="array" ref="DS1361">_xlfn.TAKE(_xlfn.CHOOSECOLS(_xlfn.WRAPROWS($AG1361:$DR1361,6),2),1)</f>
        <v>44589</v>
      </c>
      <c r="DT1361" s="31" cm="1">
        <f t="array" ref="DT1361">_xlfn.TAKE(_xlfn._xlws.FILTER(_xlfn.CHOOSECOLS(_xlfn.WRAPROWS($AG1361:$DR1361,6),2),
(_xlfn.CHOOSECOLS(_xlfn.WRAPROWS($AG1361:$DR1361,6),3) = "0") +
(_xlfn.CHOOSECOLS(_xlfn.WRAPROWS($AG1361:$DR1361,6),3) = 0) +
(_xlfn.CHOOSECOLS(_xlfn.WRAPROWS($AG1361:$DR1361,6),3) = "0(CP)")),1)</f>
        <v>44589</v>
      </c>
    </row>
    <row r="1362" spans="1:124" s="43" customFormat="1" x14ac:dyDescent="0.45">
      <c r="A1362" s="29"/>
      <c r="B1362" s="28" t="s">
        <v>59</v>
      </c>
      <c r="C1362" s="29" t="s">
        <v>2965</v>
      </c>
      <c r="D1362" s="28" t="s">
        <v>61</v>
      </c>
      <c r="E1362" s="28" t="s">
        <v>1616</v>
      </c>
      <c r="F1362" s="28">
        <v>181255</v>
      </c>
      <c r="G1362" s="29"/>
      <c r="H1362" s="30" t="str">
        <f t="shared" si="270"/>
        <v>GUP-CA03-P1UMA-181255</v>
      </c>
      <c r="I1362" s="30" t="s">
        <v>3020</v>
      </c>
      <c r="J1362" s="29" t="s">
        <v>542</v>
      </c>
      <c r="K1362" s="31">
        <v>44591</v>
      </c>
      <c r="L1362" s="31"/>
      <c r="M1362" s="28" t="s">
        <v>2924</v>
      </c>
      <c r="N1362" s="29" t="s">
        <v>2925</v>
      </c>
      <c r="O1362" s="29" t="s">
        <v>52</v>
      </c>
      <c r="P1362" s="29" t="s">
        <v>53</v>
      </c>
      <c r="Q1362" s="29"/>
      <c r="R1362" s="29"/>
      <c r="S1362" s="29"/>
      <c r="T1362" s="29" t="s">
        <v>67</v>
      </c>
      <c r="U1362" s="33" t="s">
        <v>2078</v>
      </c>
      <c r="V1362" s="34" t="s">
        <v>2934</v>
      </c>
      <c r="W1362" s="34">
        <v>3</v>
      </c>
      <c r="X1362" s="162">
        <v>45778</v>
      </c>
      <c r="Y1362" s="162">
        <v>45840</v>
      </c>
      <c r="Z1362" s="30"/>
      <c r="AA1362" s="119" t="str" cm="1">
        <f t="array" ref="AA1362">IF(AB1362="","",INDEX(AG1362:DR1362,_xlfn.XMATCH(AB1362,AG1362:DR1362)-1))</f>
        <v>DE-GUP-DT-E-23-315</v>
      </c>
      <c r="AB1362" s="120">
        <f t="shared" si="273"/>
        <v>45000</v>
      </c>
      <c r="AC1362" s="119" cm="1">
        <f t="array" ref="AC1362">IF(AB1362="","",INDEX(AG1362:DR1362,_xlfn.XMATCH(AB1362,AG1362:DR1362)+1))</f>
        <v>4</v>
      </c>
      <c r="AD1362" s="119" t="str" cm="1">
        <f t="array" ref="AD1362">IF(AE1362="","",INDEX(AG1362:DR1362,_xlfn.XMATCH(AE1362,AG1362:DR1362)-1))</f>
        <v>CRS-GUP-DHI-DT-23-1770</v>
      </c>
      <c r="AE1362" s="120">
        <f t="shared" si="274"/>
        <v>45007</v>
      </c>
      <c r="AF1362" s="119" t="str" cm="1">
        <f t="array" ref="AF1362">IF(AE1362="","",INDEX(AG1362:DR1362,_xlfn.XMATCH(AE1362,AG1362:DR1362)+1))</f>
        <v>NC</v>
      </c>
      <c r="AG1362" s="43" t="s">
        <v>3013</v>
      </c>
      <c r="AH1362" s="117">
        <v>44589</v>
      </c>
      <c r="AI1362" s="199" t="s">
        <v>71</v>
      </c>
      <c r="AJ1362" s="43" t="s">
        <v>3014</v>
      </c>
      <c r="AK1362" s="117">
        <v>44612</v>
      </c>
      <c r="AL1362" s="43" t="s">
        <v>73</v>
      </c>
      <c r="AM1362" s="43" t="s">
        <v>3015</v>
      </c>
      <c r="AN1362" s="117">
        <v>44770</v>
      </c>
      <c r="AO1362" s="43">
        <v>1</v>
      </c>
      <c r="AP1362" s="43" t="s">
        <v>3016</v>
      </c>
      <c r="AQ1362" s="117">
        <v>44793</v>
      </c>
      <c r="AR1362" s="43" t="s">
        <v>73</v>
      </c>
      <c r="AS1362" s="43" t="s">
        <v>3017</v>
      </c>
      <c r="AT1362" s="117">
        <v>44812</v>
      </c>
      <c r="AU1362" s="43">
        <v>2</v>
      </c>
      <c r="AV1362" s="43" t="s">
        <v>3018</v>
      </c>
      <c r="AW1362" s="117">
        <v>44826</v>
      </c>
      <c r="AX1362" s="43" t="s">
        <v>73</v>
      </c>
      <c r="AY1362" s="43" t="s">
        <v>5873</v>
      </c>
      <c r="AZ1362" s="117">
        <v>44916</v>
      </c>
      <c r="BA1362" s="43">
        <v>3</v>
      </c>
      <c r="BB1362" s="43" t="s">
        <v>6050</v>
      </c>
      <c r="BC1362" s="117">
        <v>44929</v>
      </c>
      <c r="BD1362" s="43" t="s">
        <v>73</v>
      </c>
      <c r="BE1362" s="43" t="s">
        <v>6874</v>
      </c>
      <c r="BF1362" s="117">
        <v>45000</v>
      </c>
      <c r="BG1362" s="43">
        <v>4</v>
      </c>
      <c r="BH1362" s="43" t="s">
        <v>6954</v>
      </c>
      <c r="BI1362" s="117">
        <v>45007</v>
      </c>
      <c r="BJ1362" s="43" t="s">
        <v>73</v>
      </c>
      <c r="BL1362" s="117"/>
      <c r="BR1362" s="117"/>
      <c r="BX1362" s="117"/>
      <c r="CD1362" s="117"/>
      <c r="CJ1362" s="117"/>
      <c r="CP1362" s="117"/>
      <c r="CV1362" s="117"/>
      <c r="DB1362" s="117"/>
      <c r="DH1362" s="117"/>
      <c r="DN1362" s="117"/>
      <c r="DS1362" s="31" cm="1">
        <f t="array" ref="DS1362">_xlfn.TAKE(_xlfn.CHOOSECOLS(_xlfn.WRAPROWS($AG1362:$DR1362,6),2),1)</f>
        <v>44589</v>
      </c>
      <c r="DT1362" s="31" cm="1">
        <f t="array" ref="DT1362">_xlfn.TAKE(_xlfn._xlws.FILTER(_xlfn.CHOOSECOLS(_xlfn.WRAPROWS($AG1362:$DR1362,6),2),
(_xlfn.CHOOSECOLS(_xlfn.WRAPROWS($AG1362:$DR1362,6),3) = "0") +
(_xlfn.CHOOSECOLS(_xlfn.WRAPROWS($AG1362:$DR1362,6),3) = 0) +
(_xlfn.CHOOSECOLS(_xlfn.WRAPROWS($AG1362:$DR1362,6),3) = "0(CP)")),1)</f>
        <v>44589</v>
      </c>
    </row>
    <row r="1363" spans="1:124" s="43" customFormat="1" x14ac:dyDescent="0.45">
      <c r="A1363" s="29"/>
      <c r="B1363" s="28" t="s">
        <v>59</v>
      </c>
      <c r="C1363" s="29" t="s">
        <v>2965</v>
      </c>
      <c r="D1363" s="28" t="s">
        <v>61</v>
      </c>
      <c r="E1363" s="28" t="s">
        <v>1616</v>
      </c>
      <c r="F1363" s="28">
        <v>181256</v>
      </c>
      <c r="G1363" s="29"/>
      <c r="H1363" s="30" t="str">
        <f t="shared" si="270"/>
        <v>GUP-CA03-P1UMA-181256</v>
      </c>
      <c r="I1363" s="30" t="s">
        <v>3021</v>
      </c>
      <c r="J1363" s="29" t="s">
        <v>542</v>
      </c>
      <c r="K1363" s="31">
        <v>44591</v>
      </c>
      <c r="L1363" s="31"/>
      <c r="M1363" s="28" t="s">
        <v>2924</v>
      </c>
      <c r="N1363" s="29" t="s">
        <v>2925</v>
      </c>
      <c r="O1363" s="29" t="s">
        <v>52</v>
      </c>
      <c r="P1363" s="29" t="s">
        <v>53</v>
      </c>
      <c r="Q1363" s="29"/>
      <c r="R1363" s="29"/>
      <c r="S1363" s="29"/>
      <c r="T1363" s="29" t="s">
        <v>67</v>
      </c>
      <c r="U1363" s="33" t="s">
        <v>2078</v>
      </c>
      <c r="V1363" s="34" t="s">
        <v>2934</v>
      </c>
      <c r="W1363" s="34">
        <v>3</v>
      </c>
      <c r="X1363" s="162">
        <v>45778</v>
      </c>
      <c r="Y1363" s="162">
        <v>45840</v>
      </c>
      <c r="Z1363" s="30"/>
      <c r="AA1363" s="119" t="str" cm="1">
        <f t="array" ref="AA1363">IF(AB1363="","",INDEX(AG1363:DR1363,_xlfn.XMATCH(AB1363,AG1363:DR1363)-1))</f>
        <v>DE-GUP-DT-E-23-315</v>
      </c>
      <c r="AB1363" s="120">
        <f t="shared" si="273"/>
        <v>45000</v>
      </c>
      <c r="AC1363" s="119" cm="1">
        <f t="array" ref="AC1363">IF(AB1363="","",INDEX(AG1363:DR1363,_xlfn.XMATCH(AB1363,AG1363:DR1363)+1))</f>
        <v>4</v>
      </c>
      <c r="AD1363" s="119" t="str" cm="1">
        <f t="array" ref="AD1363">IF(AE1363="","",INDEX(AG1363:DR1363,_xlfn.XMATCH(AE1363,AG1363:DR1363)-1))</f>
        <v>CRS-GUP-DHI-DT-23-1770</v>
      </c>
      <c r="AE1363" s="120">
        <f t="shared" si="274"/>
        <v>45007</v>
      </c>
      <c r="AF1363" s="119" t="str" cm="1">
        <f t="array" ref="AF1363">IF(AE1363="","",INDEX(AG1363:DR1363,_xlfn.XMATCH(AE1363,AG1363:DR1363)+1))</f>
        <v>NC</v>
      </c>
      <c r="AG1363" s="43" t="s">
        <v>3013</v>
      </c>
      <c r="AH1363" s="117">
        <v>44589</v>
      </c>
      <c r="AI1363" s="199" t="s">
        <v>71</v>
      </c>
      <c r="AJ1363" s="43" t="s">
        <v>3014</v>
      </c>
      <c r="AK1363" s="117">
        <v>44612</v>
      </c>
      <c r="AL1363" s="43" t="s">
        <v>73</v>
      </c>
      <c r="AM1363" s="43" t="s">
        <v>3015</v>
      </c>
      <c r="AN1363" s="117">
        <v>44770</v>
      </c>
      <c r="AO1363" s="43">
        <v>1</v>
      </c>
      <c r="AP1363" s="43" t="s">
        <v>3016</v>
      </c>
      <c r="AQ1363" s="117">
        <v>44793</v>
      </c>
      <c r="AR1363" s="43" t="s">
        <v>73</v>
      </c>
      <c r="AS1363" s="43" t="s">
        <v>3017</v>
      </c>
      <c r="AT1363" s="117">
        <v>44812</v>
      </c>
      <c r="AU1363" s="43">
        <v>2</v>
      </c>
      <c r="AV1363" s="43" t="s">
        <v>3018</v>
      </c>
      <c r="AW1363" s="117">
        <v>44826</v>
      </c>
      <c r="AX1363" s="43" t="s">
        <v>73</v>
      </c>
      <c r="AY1363" s="43" t="s">
        <v>5873</v>
      </c>
      <c r="AZ1363" s="117">
        <v>44916</v>
      </c>
      <c r="BA1363" s="43">
        <v>3</v>
      </c>
      <c r="BB1363" s="43" t="s">
        <v>6050</v>
      </c>
      <c r="BC1363" s="117">
        <v>44929</v>
      </c>
      <c r="BD1363" s="43" t="s">
        <v>73</v>
      </c>
      <c r="BE1363" s="43" t="s">
        <v>6874</v>
      </c>
      <c r="BF1363" s="117">
        <v>45000</v>
      </c>
      <c r="BG1363" s="43">
        <v>4</v>
      </c>
      <c r="BH1363" s="43" t="s">
        <v>6954</v>
      </c>
      <c r="BI1363" s="117">
        <v>45007</v>
      </c>
      <c r="BJ1363" s="43" t="s">
        <v>73</v>
      </c>
      <c r="BL1363" s="117"/>
      <c r="BR1363" s="117"/>
      <c r="BX1363" s="117"/>
      <c r="CD1363" s="117"/>
      <c r="CJ1363" s="117"/>
      <c r="CP1363" s="117"/>
      <c r="CV1363" s="117"/>
      <c r="DB1363" s="117"/>
      <c r="DH1363" s="117"/>
      <c r="DN1363" s="117"/>
      <c r="DS1363" s="31" cm="1">
        <f t="array" ref="DS1363">_xlfn.TAKE(_xlfn.CHOOSECOLS(_xlfn.WRAPROWS($AG1363:$DR1363,6),2),1)</f>
        <v>44589</v>
      </c>
      <c r="DT1363" s="31" cm="1">
        <f t="array" ref="DT1363">_xlfn.TAKE(_xlfn._xlws.FILTER(_xlfn.CHOOSECOLS(_xlfn.WRAPROWS($AG1363:$DR1363,6),2),
(_xlfn.CHOOSECOLS(_xlfn.WRAPROWS($AG1363:$DR1363,6),3) = "0") +
(_xlfn.CHOOSECOLS(_xlfn.WRAPROWS($AG1363:$DR1363,6),3) = 0) +
(_xlfn.CHOOSECOLS(_xlfn.WRAPROWS($AG1363:$DR1363,6),3) = "0(CP)")),1)</f>
        <v>44589</v>
      </c>
    </row>
    <row r="1364" spans="1:124" s="43" customFormat="1" x14ac:dyDescent="0.45">
      <c r="A1364" s="29"/>
      <c r="B1364" s="28" t="s">
        <v>59</v>
      </c>
      <c r="C1364" s="29" t="s">
        <v>2965</v>
      </c>
      <c r="D1364" s="28" t="s">
        <v>61</v>
      </c>
      <c r="E1364" s="28" t="s">
        <v>1616</v>
      </c>
      <c r="F1364" s="28">
        <v>181257</v>
      </c>
      <c r="G1364" s="29"/>
      <c r="H1364" s="30" t="str">
        <f t="shared" si="270"/>
        <v>GUP-CA03-P1UMA-181257</v>
      </c>
      <c r="I1364" s="30" t="s">
        <v>3022</v>
      </c>
      <c r="J1364" s="29" t="s">
        <v>542</v>
      </c>
      <c r="K1364" s="31">
        <v>44591</v>
      </c>
      <c r="L1364" s="31"/>
      <c r="M1364" s="28" t="s">
        <v>2924</v>
      </c>
      <c r="N1364" s="29" t="s">
        <v>2925</v>
      </c>
      <c r="O1364" s="29" t="s">
        <v>52</v>
      </c>
      <c r="P1364" s="29" t="s">
        <v>53</v>
      </c>
      <c r="Q1364" s="29"/>
      <c r="R1364" s="29"/>
      <c r="S1364" s="29"/>
      <c r="T1364" s="29" t="s">
        <v>67</v>
      </c>
      <c r="U1364" s="33" t="s">
        <v>2078</v>
      </c>
      <c r="V1364" s="34" t="s">
        <v>2934</v>
      </c>
      <c r="W1364" s="34">
        <v>3</v>
      </c>
      <c r="X1364" s="162">
        <v>45778</v>
      </c>
      <c r="Y1364" s="162">
        <v>45840</v>
      </c>
      <c r="Z1364" s="30"/>
      <c r="AA1364" s="119" t="str" cm="1">
        <f t="array" ref="AA1364">IF(AB1364="","",INDEX(AG1364:DR1364,_xlfn.XMATCH(AB1364,AG1364:DR1364)-1))</f>
        <v>DE-GUP-DT-E-23-315</v>
      </c>
      <c r="AB1364" s="120">
        <f t="shared" si="273"/>
        <v>45000</v>
      </c>
      <c r="AC1364" s="119" cm="1">
        <f t="array" ref="AC1364">IF(AB1364="","",INDEX(AG1364:DR1364,_xlfn.XMATCH(AB1364,AG1364:DR1364)+1))</f>
        <v>4</v>
      </c>
      <c r="AD1364" s="119" t="str" cm="1">
        <f t="array" ref="AD1364">IF(AE1364="","",INDEX(AG1364:DR1364,_xlfn.XMATCH(AE1364,AG1364:DR1364)-1))</f>
        <v>CRS-GUP-DHI-DT-23-1770</v>
      </c>
      <c r="AE1364" s="120">
        <f t="shared" si="274"/>
        <v>45007</v>
      </c>
      <c r="AF1364" s="119" t="str" cm="1">
        <f t="array" ref="AF1364">IF(AE1364="","",INDEX(AG1364:DR1364,_xlfn.XMATCH(AE1364,AG1364:DR1364)+1))</f>
        <v>NC</v>
      </c>
      <c r="AG1364" s="43" t="s">
        <v>3013</v>
      </c>
      <c r="AH1364" s="117">
        <v>44589</v>
      </c>
      <c r="AI1364" s="199" t="s">
        <v>71</v>
      </c>
      <c r="AJ1364" s="43" t="s">
        <v>3014</v>
      </c>
      <c r="AK1364" s="117">
        <v>44612</v>
      </c>
      <c r="AL1364" s="43" t="s">
        <v>73</v>
      </c>
      <c r="AM1364" s="43" t="s">
        <v>3015</v>
      </c>
      <c r="AN1364" s="117">
        <v>44770</v>
      </c>
      <c r="AO1364" s="43">
        <v>1</v>
      </c>
      <c r="AP1364" s="43" t="s">
        <v>3016</v>
      </c>
      <c r="AQ1364" s="117">
        <v>44793</v>
      </c>
      <c r="AR1364" s="43" t="s">
        <v>73</v>
      </c>
      <c r="AS1364" s="43" t="s">
        <v>3017</v>
      </c>
      <c r="AT1364" s="117">
        <v>44812</v>
      </c>
      <c r="AU1364" s="43">
        <v>2</v>
      </c>
      <c r="AV1364" s="43" t="s">
        <v>3018</v>
      </c>
      <c r="AW1364" s="117">
        <v>44826</v>
      </c>
      <c r="AX1364" s="43" t="s">
        <v>73</v>
      </c>
      <c r="AY1364" s="43" t="s">
        <v>5873</v>
      </c>
      <c r="AZ1364" s="117">
        <v>44916</v>
      </c>
      <c r="BA1364" s="43">
        <v>3</v>
      </c>
      <c r="BB1364" s="43" t="s">
        <v>6050</v>
      </c>
      <c r="BC1364" s="117">
        <v>44929</v>
      </c>
      <c r="BD1364" s="43" t="s">
        <v>73</v>
      </c>
      <c r="BE1364" s="43" t="s">
        <v>6874</v>
      </c>
      <c r="BF1364" s="117">
        <v>45000</v>
      </c>
      <c r="BG1364" s="43">
        <v>4</v>
      </c>
      <c r="BH1364" s="43" t="s">
        <v>6954</v>
      </c>
      <c r="BI1364" s="117">
        <v>45007</v>
      </c>
      <c r="BJ1364" s="43" t="s">
        <v>73</v>
      </c>
      <c r="BL1364" s="117"/>
      <c r="BR1364" s="117"/>
      <c r="BX1364" s="117"/>
      <c r="CD1364" s="117"/>
      <c r="CJ1364" s="117"/>
      <c r="CP1364" s="117"/>
      <c r="CV1364" s="117"/>
      <c r="DB1364" s="117"/>
      <c r="DH1364" s="117"/>
      <c r="DN1364" s="117"/>
      <c r="DS1364" s="31" cm="1">
        <f t="array" ref="DS1364">_xlfn.TAKE(_xlfn.CHOOSECOLS(_xlfn.WRAPROWS($AG1364:$DR1364,6),2),1)</f>
        <v>44589</v>
      </c>
      <c r="DT1364" s="31" cm="1">
        <f t="array" ref="DT1364">_xlfn.TAKE(_xlfn._xlws.FILTER(_xlfn.CHOOSECOLS(_xlfn.WRAPROWS($AG1364:$DR1364,6),2),
(_xlfn.CHOOSECOLS(_xlfn.WRAPROWS($AG1364:$DR1364,6),3) = "0") +
(_xlfn.CHOOSECOLS(_xlfn.WRAPROWS($AG1364:$DR1364,6),3) = 0) +
(_xlfn.CHOOSECOLS(_xlfn.WRAPROWS($AG1364:$DR1364,6),3) = "0(CP)")),1)</f>
        <v>44589</v>
      </c>
    </row>
    <row r="1365" spans="1:124" s="43" customFormat="1" x14ac:dyDescent="0.45">
      <c r="A1365" s="29" t="s">
        <v>4995</v>
      </c>
      <c r="B1365" s="28" t="s">
        <v>59</v>
      </c>
      <c r="C1365" s="29" t="s">
        <v>2965</v>
      </c>
      <c r="D1365" s="28" t="s">
        <v>61</v>
      </c>
      <c r="E1365" s="28" t="s">
        <v>1616</v>
      </c>
      <c r="F1365" s="28">
        <v>181259</v>
      </c>
      <c r="G1365" s="29"/>
      <c r="H1365" s="30" t="str">
        <f t="shared" si="270"/>
        <v>GUP-CA03-P1UMA-181259</v>
      </c>
      <c r="I1365" s="30" t="s">
        <v>3023</v>
      </c>
      <c r="J1365" s="29" t="s">
        <v>542</v>
      </c>
      <c r="K1365" s="31">
        <v>44772</v>
      </c>
      <c r="L1365" s="31"/>
      <c r="M1365" s="28" t="s">
        <v>2924</v>
      </c>
      <c r="N1365" s="29" t="s">
        <v>2925</v>
      </c>
      <c r="O1365" s="29" t="s">
        <v>52</v>
      </c>
      <c r="P1365" s="29" t="s">
        <v>53</v>
      </c>
      <c r="Q1365" s="29"/>
      <c r="R1365" s="29"/>
      <c r="S1365" s="29"/>
      <c r="T1365" s="29" t="s">
        <v>67</v>
      </c>
      <c r="U1365" s="33" t="s">
        <v>2078</v>
      </c>
      <c r="V1365" s="34" t="s">
        <v>2934</v>
      </c>
      <c r="W1365" s="34">
        <v>3</v>
      </c>
      <c r="X1365" s="162">
        <v>45778</v>
      </c>
      <c r="Y1365" s="162">
        <v>45840</v>
      </c>
      <c r="Z1365" s="30"/>
      <c r="AA1365" s="119" t="str" cm="1">
        <f t="array" ref="AA1365">IF(AB1365="","",INDEX(AG1365:DR1365,_xlfn.XMATCH(AB1365,AG1365:DR1365)-1))</f>
        <v>DE-GUP-DT-E-23-315</v>
      </c>
      <c r="AB1365" s="120">
        <f t="shared" si="273"/>
        <v>45000</v>
      </c>
      <c r="AC1365" s="119" cm="1">
        <f t="array" ref="AC1365">IF(AB1365="","",INDEX(AG1365:DR1365,_xlfn.XMATCH(AB1365,AG1365:DR1365)+1))</f>
        <v>4</v>
      </c>
      <c r="AD1365" s="119" t="str" cm="1">
        <f t="array" ref="AD1365">IF(AE1365="","",INDEX(AG1365:DR1365,_xlfn.XMATCH(AE1365,AG1365:DR1365)-1))</f>
        <v>CRS-GUP-DHI-DT-23-1770</v>
      </c>
      <c r="AE1365" s="120">
        <f t="shared" si="274"/>
        <v>45007</v>
      </c>
      <c r="AF1365" s="119" t="str" cm="1">
        <f t="array" ref="AF1365">IF(AE1365="","",INDEX(AG1365:DR1365,_xlfn.XMATCH(AE1365,AG1365:DR1365)+1))</f>
        <v>NC</v>
      </c>
      <c r="AG1365" s="43" t="s">
        <v>3013</v>
      </c>
      <c r="AH1365" s="117">
        <v>44589</v>
      </c>
      <c r="AI1365" s="199" t="s">
        <v>71</v>
      </c>
      <c r="AJ1365" s="43" t="s">
        <v>3014</v>
      </c>
      <c r="AK1365" s="117">
        <v>44612</v>
      </c>
      <c r="AL1365" s="43" t="s">
        <v>73</v>
      </c>
      <c r="AM1365" s="43" t="s">
        <v>3015</v>
      </c>
      <c r="AN1365" s="117">
        <v>44770</v>
      </c>
      <c r="AO1365" s="43">
        <v>1</v>
      </c>
      <c r="AP1365" s="43" t="s">
        <v>3016</v>
      </c>
      <c r="AQ1365" s="117">
        <v>44793</v>
      </c>
      <c r="AR1365" s="43" t="s">
        <v>73</v>
      </c>
      <c r="AS1365" s="43" t="s">
        <v>3017</v>
      </c>
      <c r="AT1365" s="117">
        <v>44812</v>
      </c>
      <c r="AU1365" s="43">
        <v>2</v>
      </c>
      <c r="AV1365" s="43" t="s">
        <v>3018</v>
      </c>
      <c r="AW1365" s="117">
        <v>44826</v>
      </c>
      <c r="AX1365" s="43" t="s">
        <v>92</v>
      </c>
      <c r="AY1365" s="43" t="s">
        <v>5873</v>
      </c>
      <c r="AZ1365" s="117">
        <v>44916</v>
      </c>
      <c r="BA1365" s="43">
        <v>3</v>
      </c>
      <c r="BB1365" s="43" t="s">
        <v>6050</v>
      </c>
      <c r="BC1365" s="117">
        <v>44929</v>
      </c>
      <c r="BD1365" s="43" t="s">
        <v>73</v>
      </c>
      <c r="BE1365" s="43" t="s">
        <v>6874</v>
      </c>
      <c r="BF1365" s="117">
        <v>45000</v>
      </c>
      <c r="BG1365" s="43">
        <v>4</v>
      </c>
      <c r="BH1365" s="43" t="s">
        <v>6954</v>
      </c>
      <c r="BI1365" s="117">
        <v>45007</v>
      </c>
      <c r="BJ1365" s="43" t="s">
        <v>73</v>
      </c>
      <c r="BL1365" s="117"/>
      <c r="BR1365" s="117"/>
      <c r="BX1365" s="117"/>
      <c r="CD1365" s="117"/>
      <c r="CJ1365" s="117"/>
      <c r="CP1365" s="117"/>
      <c r="CV1365" s="117"/>
      <c r="DB1365" s="117"/>
      <c r="DH1365" s="117"/>
      <c r="DN1365" s="117"/>
      <c r="DS1365" s="31" cm="1">
        <f t="array" ref="DS1365">_xlfn.TAKE(_xlfn.CHOOSECOLS(_xlfn.WRAPROWS($AG1365:$DR1365,6),2),1)</f>
        <v>44589</v>
      </c>
      <c r="DT1365" s="31" cm="1">
        <f t="array" ref="DT1365">_xlfn.TAKE(_xlfn._xlws.FILTER(_xlfn.CHOOSECOLS(_xlfn.WRAPROWS($AG1365:$DR1365,6),2),
(_xlfn.CHOOSECOLS(_xlfn.WRAPROWS($AG1365:$DR1365,6),3) = "0") +
(_xlfn.CHOOSECOLS(_xlfn.WRAPROWS($AG1365:$DR1365,6),3) = 0) +
(_xlfn.CHOOSECOLS(_xlfn.WRAPROWS($AG1365:$DR1365,6),3) = "0(CP)")),1)</f>
        <v>44589</v>
      </c>
    </row>
    <row r="1366" spans="1:124" s="43" customFormat="1" x14ac:dyDescent="0.45">
      <c r="A1366" s="29"/>
      <c r="B1366" s="28" t="s">
        <v>59</v>
      </c>
      <c r="C1366" s="29" t="s">
        <v>2965</v>
      </c>
      <c r="D1366" s="28" t="s">
        <v>61</v>
      </c>
      <c r="E1366" s="28" t="s">
        <v>1616</v>
      </c>
      <c r="F1366" s="28">
        <v>181260</v>
      </c>
      <c r="G1366" s="29"/>
      <c r="H1366" s="30" t="str">
        <f t="shared" si="270"/>
        <v>GUP-CA03-P1UMA-181260</v>
      </c>
      <c r="I1366" s="30" t="s">
        <v>3024</v>
      </c>
      <c r="J1366" s="29" t="s">
        <v>542</v>
      </c>
      <c r="K1366" s="31">
        <v>44772</v>
      </c>
      <c r="L1366" s="31"/>
      <c r="M1366" s="28" t="s">
        <v>2924</v>
      </c>
      <c r="N1366" s="29" t="s">
        <v>2925</v>
      </c>
      <c r="O1366" s="29" t="s">
        <v>52</v>
      </c>
      <c r="P1366" s="29" t="s">
        <v>53</v>
      </c>
      <c r="Q1366" s="29"/>
      <c r="R1366" s="29"/>
      <c r="S1366" s="29"/>
      <c r="T1366" s="29" t="s">
        <v>67</v>
      </c>
      <c r="U1366" s="33" t="s">
        <v>2078</v>
      </c>
      <c r="V1366" s="34" t="s">
        <v>2934</v>
      </c>
      <c r="W1366" s="34">
        <v>3</v>
      </c>
      <c r="X1366" s="162">
        <v>45778</v>
      </c>
      <c r="Y1366" s="162">
        <v>45840</v>
      </c>
      <c r="Z1366" s="30"/>
      <c r="AA1366" s="119" t="str" cm="1">
        <f t="array" ref="AA1366">IF(AB1366="","",INDEX(AG1366:DR1366,_xlfn.XMATCH(AB1366,AG1366:DR1366)-1))</f>
        <v>DE-GUP-DT-E-23-315</v>
      </c>
      <c r="AB1366" s="120">
        <f t="shared" si="273"/>
        <v>45000</v>
      </c>
      <c r="AC1366" s="119" cm="1">
        <f t="array" ref="AC1366">IF(AB1366="","",INDEX(AG1366:DR1366,_xlfn.XMATCH(AB1366,AG1366:DR1366)+1))</f>
        <v>4</v>
      </c>
      <c r="AD1366" s="119" t="str" cm="1">
        <f t="array" ref="AD1366">IF(AE1366="","",INDEX(AG1366:DR1366,_xlfn.XMATCH(AE1366,AG1366:DR1366)-1))</f>
        <v>CRS-GUP-DHI-DT-23-1770</v>
      </c>
      <c r="AE1366" s="120">
        <f t="shared" si="274"/>
        <v>45007</v>
      </c>
      <c r="AF1366" s="119" t="str" cm="1">
        <f t="array" ref="AF1366">IF(AE1366="","",INDEX(AG1366:DR1366,_xlfn.XMATCH(AE1366,AG1366:DR1366)+1))</f>
        <v>NC</v>
      </c>
      <c r="AG1366" s="43" t="s">
        <v>3013</v>
      </c>
      <c r="AH1366" s="117">
        <v>44589</v>
      </c>
      <c r="AI1366" s="199" t="s">
        <v>71</v>
      </c>
      <c r="AJ1366" s="43" t="s">
        <v>3014</v>
      </c>
      <c r="AK1366" s="117">
        <v>44612</v>
      </c>
      <c r="AL1366" s="43" t="s">
        <v>73</v>
      </c>
      <c r="AM1366" s="43" t="s">
        <v>3015</v>
      </c>
      <c r="AN1366" s="117">
        <v>44770</v>
      </c>
      <c r="AO1366" s="43">
        <v>1</v>
      </c>
      <c r="AP1366" s="43" t="s">
        <v>3016</v>
      </c>
      <c r="AQ1366" s="117">
        <v>44793</v>
      </c>
      <c r="AR1366" s="43" t="s">
        <v>73</v>
      </c>
      <c r="AS1366" s="43" t="s">
        <v>3017</v>
      </c>
      <c r="AT1366" s="117">
        <v>44812</v>
      </c>
      <c r="AU1366" s="43">
        <v>2</v>
      </c>
      <c r="AV1366" s="43" t="s">
        <v>3018</v>
      </c>
      <c r="AW1366" s="117">
        <v>44826</v>
      </c>
      <c r="AX1366" s="43" t="s">
        <v>73</v>
      </c>
      <c r="AY1366" s="43" t="s">
        <v>5873</v>
      </c>
      <c r="AZ1366" s="117">
        <v>44916</v>
      </c>
      <c r="BA1366" s="43">
        <v>3</v>
      </c>
      <c r="BB1366" s="43" t="s">
        <v>6050</v>
      </c>
      <c r="BC1366" s="117">
        <v>44929</v>
      </c>
      <c r="BD1366" s="43" t="s">
        <v>92</v>
      </c>
      <c r="BE1366" s="43" t="s">
        <v>6874</v>
      </c>
      <c r="BF1366" s="117">
        <v>45000</v>
      </c>
      <c r="BG1366" s="43">
        <v>4</v>
      </c>
      <c r="BH1366" s="43" t="s">
        <v>6954</v>
      </c>
      <c r="BI1366" s="117">
        <v>45007</v>
      </c>
      <c r="BJ1366" s="43" t="s">
        <v>73</v>
      </c>
      <c r="BL1366" s="117"/>
      <c r="BR1366" s="117"/>
      <c r="BX1366" s="117"/>
      <c r="CD1366" s="117"/>
      <c r="CJ1366" s="117"/>
      <c r="CP1366" s="117"/>
      <c r="CV1366" s="117"/>
      <c r="DB1366" s="117"/>
      <c r="DH1366" s="117"/>
      <c r="DN1366" s="117"/>
      <c r="DS1366" s="31" cm="1">
        <f t="array" ref="DS1366">_xlfn.TAKE(_xlfn.CHOOSECOLS(_xlfn.WRAPROWS($AG1366:$DR1366,6),2),1)</f>
        <v>44589</v>
      </c>
      <c r="DT1366" s="31" cm="1">
        <f t="array" ref="DT1366">_xlfn.TAKE(_xlfn._xlws.FILTER(_xlfn.CHOOSECOLS(_xlfn.WRAPROWS($AG1366:$DR1366,6),2),
(_xlfn.CHOOSECOLS(_xlfn.WRAPROWS($AG1366:$DR1366,6),3) = "0") +
(_xlfn.CHOOSECOLS(_xlfn.WRAPROWS($AG1366:$DR1366,6),3) = 0) +
(_xlfn.CHOOSECOLS(_xlfn.WRAPROWS($AG1366:$DR1366,6),3) = "0(CP)")),1)</f>
        <v>44589</v>
      </c>
    </row>
    <row r="1367" spans="1:124" s="43" customFormat="1" x14ac:dyDescent="0.45">
      <c r="A1367" s="29"/>
      <c r="B1367" s="28" t="s">
        <v>59</v>
      </c>
      <c r="C1367" s="29" t="s">
        <v>2965</v>
      </c>
      <c r="D1367" s="28" t="s">
        <v>61</v>
      </c>
      <c r="E1367" s="28" t="s">
        <v>1616</v>
      </c>
      <c r="F1367" s="28">
        <v>181261</v>
      </c>
      <c r="G1367" s="29"/>
      <c r="H1367" s="30" t="str">
        <f t="shared" si="270"/>
        <v>GUP-CA03-P1UMA-181261</v>
      </c>
      <c r="I1367" s="30" t="s">
        <v>3025</v>
      </c>
      <c r="J1367" s="29" t="s">
        <v>542</v>
      </c>
      <c r="K1367" s="31">
        <v>44834</v>
      </c>
      <c r="L1367" s="31"/>
      <c r="M1367" s="28" t="s">
        <v>2924</v>
      </c>
      <c r="N1367" s="29" t="s">
        <v>2925</v>
      </c>
      <c r="O1367" s="29" t="s">
        <v>52</v>
      </c>
      <c r="P1367" s="29" t="s">
        <v>53</v>
      </c>
      <c r="Q1367" s="29"/>
      <c r="R1367" s="29"/>
      <c r="S1367" s="29"/>
      <c r="T1367" s="29" t="s">
        <v>67</v>
      </c>
      <c r="U1367" s="33" t="s">
        <v>2078</v>
      </c>
      <c r="V1367" s="34" t="s">
        <v>2934</v>
      </c>
      <c r="W1367" s="34">
        <v>3</v>
      </c>
      <c r="X1367" s="162">
        <v>45778</v>
      </c>
      <c r="Y1367" s="162">
        <v>45840</v>
      </c>
      <c r="Z1367" s="30"/>
      <c r="AA1367" s="119" t="str" cm="1">
        <f t="array" ref="AA1367">IF(AB1367="","",INDEX(AG1367:DR1367,_xlfn.XMATCH(AB1367,AG1367:DR1367)-1))</f>
        <v>DE-GUP-DT-E-23-315</v>
      </c>
      <c r="AB1367" s="120">
        <f t="shared" si="273"/>
        <v>45000</v>
      </c>
      <c r="AC1367" s="119" cm="1">
        <f t="array" ref="AC1367">IF(AB1367="","",INDEX(AG1367:DR1367,_xlfn.XMATCH(AB1367,AG1367:DR1367)+1))</f>
        <v>4</v>
      </c>
      <c r="AD1367" s="119" t="str" cm="1">
        <f t="array" ref="AD1367">IF(AE1367="","",INDEX(AG1367:DR1367,_xlfn.XMATCH(AE1367,AG1367:DR1367)-1))</f>
        <v>CRS-GUP-DHI-DT-23-1770</v>
      </c>
      <c r="AE1367" s="120">
        <f t="shared" si="274"/>
        <v>45007</v>
      </c>
      <c r="AF1367" s="119" t="str" cm="1">
        <f t="array" ref="AF1367">IF(AE1367="","",INDEX(AG1367:DR1367,_xlfn.XMATCH(AE1367,AG1367:DR1367)+1))</f>
        <v>NC</v>
      </c>
      <c r="AG1367" s="43" t="s">
        <v>3013</v>
      </c>
      <c r="AH1367" s="117">
        <v>44589</v>
      </c>
      <c r="AI1367" s="199" t="s">
        <v>71</v>
      </c>
      <c r="AJ1367" s="43" t="s">
        <v>3014</v>
      </c>
      <c r="AK1367" s="117">
        <v>44612</v>
      </c>
      <c r="AL1367" s="43" t="s">
        <v>73</v>
      </c>
      <c r="AM1367" s="43" t="s">
        <v>3015</v>
      </c>
      <c r="AN1367" s="117">
        <v>44770</v>
      </c>
      <c r="AO1367" s="43">
        <v>1</v>
      </c>
      <c r="AP1367" s="43" t="s">
        <v>3016</v>
      </c>
      <c r="AQ1367" s="117">
        <v>44793</v>
      </c>
      <c r="AR1367" s="43" t="s">
        <v>73</v>
      </c>
      <c r="AS1367" s="43" t="s">
        <v>3017</v>
      </c>
      <c r="AT1367" s="117">
        <v>44812</v>
      </c>
      <c r="AU1367" s="43">
        <v>2</v>
      </c>
      <c r="AV1367" s="43" t="s">
        <v>3018</v>
      </c>
      <c r="AW1367" s="117">
        <v>44826</v>
      </c>
      <c r="AX1367" s="43" t="s">
        <v>92</v>
      </c>
      <c r="AY1367" s="43" t="s">
        <v>5873</v>
      </c>
      <c r="AZ1367" s="117">
        <v>44916</v>
      </c>
      <c r="BA1367" s="43">
        <v>3</v>
      </c>
      <c r="BB1367" s="43" t="s">
        <v>6050</v>
      </c>
      <c r="BC1367" s="117">
        <v>44929</v>
      </c>
      <c r="BD1367" s="43" t="s">
        <v>73</v>
      </c>
      <c r="BE1367" s="43" t="s">
        <v>6874</v>
      </c>
      <c r="BF1367" s="117">
        <v>45000</v>
      </c>
      <c r="BG1367" s="43">
        <v>4</v>
      </c>
      <c r="BH1367" s="43" t="s">
        <v>6954</v>
      </c>
      <c r="BI1367" s="117">
        <v>45007</v>
      </c>
      <c r="BJ1367" s="43" t="s">
        <v>73</v>
      </c>
      <c r="BL1367" s="117"/>
      <c r="BR1367" s="117"/>
      <c r="BX1367" s="117"/>
      <c r="CD1367" s="117"/>
      <c r="CJ1367" s="117"/>
      <c r="CP1367" s="117"/>
      <c r="CV1367" s="117"/>
      <c r="DB1367" s="117"/>
      <c r="DH1367" s="117"/>
      <c r="DN1367" s="117"/>
      <c r="DS1367" s="31" cm="1">
        <f t="array" ref="DS1367">_xlfn.TAKE(_xlfn.CHOOSECOLS(_xlfn.WRAPROWS($AG1367:$DR1367,6),2),1)</f>
        <v>44589</v>
      </c>
      <c r="DT1367" s="31" cm="1">
        <f t="array" ref="DT1367">_xlfn.TAKE(_xlfn._xlws.FILTER(_xlfn.CHOOSECOLS(_xlfn.WRAPROWS($AG1367:$DR1367,6),2),
(_xlfn.CHOOSECOLS(_xlfn.WRAPROWS($AG1367:$DR1367,6),3) = "0") +
(_xlfn.CHOOSECOLS(_xlfn.WRAPROWS($AG1367:$DR1367,6),3) = 0) +
(_xlfn.CHOOSECOLS(_xlfn.WRAPROWS($AG1367:$DR1367,6),3) = "0(CP)")),1)</f>
        <v>44589</v>
      </c>
    </row>
    <row r="1368" spans="1:124" s="43" customFormat="1" x14ac:dyDescent="0.45">
      <c r="A1368" s="29"/>
      <c r="B1368" s="28" t="s">
        <v>59</v>
      </c>
      <c r="C1368" s="29" t="s">
        <v>2965</v>
      </c>
      <c r="D1368" s="28" t="s">
        <v>61</v>
      </c>
      <c r="E1368" s="28" t="s">
        <v>1616</v>
      </c>
      <c r="F1368" s="28">
        <v>181262</v>
      </c>
      <c r="G1368" s="29"/>
      <c r="H1368" s="30" t="str">
        <f t="shared" si="270"/>
        <v>GUP-CA03-P1UMA-181262</v>
      </c>
      <c r="I1368" s="30" t="s">
        <v>3026</v>
      </c>
      <c r="J1368" s="29" t="s">
        <v>542</v>
      </c>
      <c r="K1368" s="31">
        <v>44834</v>
      </c>
      <c r="L1368" s="31"/>
      <c r="M1368" s="28" t="s">
        <v>2924</v>
      </c>
      <c r="N1368" s="29" t="s">
        <v>2925</v>
      </c>
      <c r="O1368" s="29"/>
      <c r="P1368" s="28" t="s">
        <v>53</v>
      </c>
      <c r="Q1368" s="29"/>
      <c r="R1368" s="29"/>
      <c r="S1368" s="29"/>
      <c r="T1368" s="29" t="s">
        <v>67</v>
      </c>
      <c r="U1368" s="33" t="s">
        <v>2078</v>
      </c>
      <c r="V1368" s="34" t="s">
        <v>2934</v>
      </c>
      <c r="W1368" s="34">
        <v>3</v>
      </c>
      <c r="X1368" s="162">
        <v>45778</v>
      </c>
      <c r="Y1368" s="162">
        <v>45840</v>
      </c>
      <c r="Z1368" s="30"/>
      <c r="AA1368" s="119" t="str" cm="1">
        <f t="array" ref="AA1368">IF(AB1368="","",INDEX(AG1368:DR1368,_xlfn.XMATCH(AB1368,AG1368:DR1368)-1))</f>
        <v>DE-GUP-DT-E-23-315</v>
      </c>
      <c r="AB1368" s="120">
        <f t="shared" si="273"/>
        <v>45000</v>
      </c>
      <c r="AC1368" s="119" cm="1">
        <f t="array" ref="AC1368">IF(AB1368="","",INDEX(AG1368:DR1368,_xlfn.XMATCH(AB1368,AG1368:DR1368)+1))</f>
        <v>1</v>
      </c>
      <c r="AD1368" s="119" t="str" cm="1">
        <f t="array" ref="AD1368">IF(AE1368="","",INDEX(AG1368:DR1368,_xlfn.XMATCH(AE1368,AG1368:DR1368)-1))</f>
        <v>CRS-GUP-DHI-DT-23-1770</v>
      </c>
      <c r="AE1368" s="120">
        <f t="shared" si="274"/>
        <v>45007</v>
      </c>
      <c r="AF1368" s="119" t="str" cm="1">
        <f t="array" ref="AF1368">IF(AE1368="","",INDEX(AG1368:DR1368,_xlfn.XMATCH(AE1368,AG1368:DR1368)+1))</f>
        <v>NC</v>
      </c>
      <c r="AG1368" s="43" t="s">
        <v>5873</v>
      </c>
      <c r="AH1368" s="117">
        <v>44916</v>
      </c>
      <c r="AI1368" s="199">
        <v>0</v>
      </c>
      <c r="AJ1368" s="43" t="s">
        <v>6050</v>
      </c>
      <c r="AK1368" s="117">
        <v>44929</v>
      </c>
      <c r="AL1368" s="43" t="s">
        <v>73</v>
      </c>
      <c r="AM1368" s="43" t="s">
        <v>6874</v>
      </c>
      <c r="AN1368" s="117">
        <v>45000</v>
      </c>
      <c r="AO1368" s="43">
        <v>1</v>
      </c>
      <c r="AP1368" s="43" t="s">
        <v>6954</v>
      </c>
      <c r="AQ1368" s="117">
        <v>45007</v>
      </c>
      <c r="AR1368" s="43" t="s">
        <v>73</v>
      </c>
      <c r="AT1368" s="117"/>
      <c r="AW1368" s="117"/>
      <c r="AZ1368" s="117"/>
      <c r="BC1368" s="117"/>
      <c r="BF1368" s="117"/>
      <c r="BI1368" s="117"/>
      <c r="BL1368" s="117"/>
      <c r="BR1368" s="117"/>
      <c r="BX1368" s="117"/>
      <c r="CD1368" s="117"/>
      <c r="CJ1368" s="117"/>
      <c r="CP1368" s="117"/>
      <c r="CV1368" s="117"/>
      <c r="DB1368" s="117"/>
      <c r="DH1368" s="117"/>
      <c r="DN1368" s="117"/>
      <c r="DS1368" s="31" cm="1">
        <f t="array" ref="DS1368">_xlfn.TAKE(_xlfn.CHOOSECOLS(_xlfn.WRAPROWS($AG1368:$DR1368,6),2),1)</f>
        <v>44916</v>
      </c>
      <c r="DT1368" s="31" cm="1">
        <f t="array" ref="DT1368">_xlfn.TAKE(_xlfn._xlws.FILTER(_xlfn.CHOOSECOLS(_xlfn.WRAPROWS($AG1368:$DR1368,6),2),
(_xlfn.CHOOSECOLS(_xlfn.WRAPROWS($AG1368:$DR1368,6),3) = "0") +
(_xlfn.CHOOSECOLS(_xlfn.WRAPROWS($AG1368:$DR1368,6),3) = 0) +
(_xlfn.CHOOSECOLS(_xlfn.WRAPROWS($AG1368:$DR1368,6),3) = "0(CP)")),1)</f>
        <v>44916</v>
      </c>
    </row>
    <row r="1369" spans="1:124" s="43" customFormat="1" x14ac:dyDescent="0.45">
      <c r="A1369" s="29"/>
      <c r="B1369" s="28" t="s">
        <v>59</v>
      </c>
      <c r="C1369" s="29" t="s">
        <v>2965</v>
      </c>
      <c r="D1369" s="28" t="s">
        <v>61</v>
      </c>
      <c r="E1369" s="28" t="s">
        <v>1616</v>
      </c>
      <c r="F1369" s="28">
        <v>181263</v>
      </c>
      <c r="G1369" s="29"/>
      <c r="H1369" s="30" t="str">
        <f t="shared" si="270"/>
        <v>GUP-CA03-P1UMA-181263</v>
      </c>
      <c r="I1369" s="30" t="s">
        <v>3027</v>
      </c>
      <c r="J1369" s="29" t="s">
        <v>542</v>
      </c>
      <c r="K1369" s="31">
        <v>44834</v>
      </c>
      <c r="L1369" s="31"/>
      <c r="M1369" s="28" t="s">
        <v>2924</v>
      </c>
      <c r="N1369" s="29" t="s">
        <v>2925</v>
      </c>
      <c r="O1369" s="29" t="s">
        <v>52</v>
      </c>
      <c r="P1369" s="29" t="s">
        <v>53</v>
      </c>
      <c r="Q1369" s="29"/>
      <c r="R1369" s="29"/>
      <c r="S1369" s="29"/>
      <c r="T1369" s="29" t="s">
        <v>67</v>
      </c>
      <c r="U1369" s="33" t="s">
        <v>2078</v>
      </c>
      <c r="V1369" s="34" t="s">
        <v>2934</v>
      </c>
      <c r="W1369" s="34">
        <v>3</v>
      </c>
      <c r="X1369" s="162">
        <v>45778</v>
      </c>
      <c r="Y1369" s="162">
        <v>45840</v>
      </c>
      <c r="Z1369" s="30"/>
      <c r="AA1369" s="119" t="str" cm="1">
        <f t="array" ref="AA1369">IF(AB1369="","",INDEX(AG1369:DR1369,_xlfn.XMATCH(AB1369,AG1369:DR1369)-1))</f>
        <v>DE-GUP-DT-E-23-315</v>
      </c>
      <c r="AB1369" s="120">
        <f t="shared" si="273"/>
        <v>45000</v>
      </c>
      <c r="AC1369" s="119" cm="1">
        <f t="array" ref="AC1369">IF(AB1369="","",INDEX(AG1369:DR1369,_xlfn.XMATCH(AB1369,AG1369:DR1369)+1))</f>
        <v>4</v>
      </c>
      <c r="AD1369" s="119" t="str" cm="1">
        <f t="array" ref="AD1369">IF(AE1369="","",INDEX(AG1369:DR1369,_xlfn.XMATCH(AE1369,AG1369:DR1369)-1))</f>
        <v>CRS-GUP-DHI-DT-23-1770</v>
      </c>
      <c r="AE1369" s="120">
        <f t="shared" si="274"/>
        <v>45007</v>
      </c>
      <c r="AF1369" s="119" t="str" cm="1">
        <f t="array" ref="AF1369">IF(AE1369="","",INDEX(AG1369:DR1369,_xlfn.XMATCH(AE1369,AG1369:DR1369)+1))</f>
        <v>NC</v>
      </c>
      <c r="AG1369" s="43" t="s">
        <v>3013</v>
      </c>
      <c r="AH1369" s="117">
        <v>44589</v>
      </c>
      <c r="AI1369" s="199" t="s">
        <v>71</v>
      </c>
      <c r="AJ1369" s="43" t="s">
        <v>3014</v>
      </c>
      <c r="AK1369" s="117">
        <v>44612</v>
      </c>
      <c r="AL1369" s="43" t="s">
        <v>73</v>
      </c>
      <c r="AM1369" s="43" t="s">
        <v>3015</v>
      </c>
      <c r="AN1369" s="117">
        <v>44770</v>
      </c>
      <c r="AO1369" s="43">
        <v>1</v>
      </c>
      <c r="AP1369" s="43" t="s">
        <v>3016</v>
      </c>
      <c r="AQ1369" s="117">
        <v>44793</v>
      </c>
      <c r="AR1369" s="43" t="s">
        <v>73</v>
      </c>
      <c r="AS1369" s="43" t="s">
        <v>3017</v>
      </c>
      <c r="AT1369" s="117">
        <v>44812</v>
      </c>
      <c r="AU1369" s="43">
        <v>2</v>
      </c>
      <c r="AV1369" s="43" t="s">
        <v>3018</v>
      </c>
      <c r="AW1369" s="117">
        <v>44826</v>
      </c>
      <c r="AX1369" s="43" t="s">
        <v>92</v>
      </c>
      <c r="AY1369" s="43" t="s">
        <v>5873</v>
      </c>
      <c r="AZ1369" s="117">
        <v>44916</v>
      </c>
      <c r="BA1369" s="43">
        <v>3</v>
      </c>
      <c r="BB1369" s="43" t="s">
        <v>6050</v>
      </c>
      <c r="BC1369" s="117">
        <v>44929</v>
      </c>
      <c r="BD1369" s="43" t="s">
        <v>73</v>
      </c>
      <c r="BE1369" s="43" t="s">
        <v>6874</v>
      </c>
      <c r="BF1369" s="117">
        <v>45000</v>
      </c>
      <c r="BG1369" s="43">
        <v>4</v>
      </c>
      <c r="BH1369" s="43" t="s">
        <v>6954</v>
      </c>
      <c r="BI1369" s="117">
        <v>45007</v>
      </c>
      <c r="BJ1369" s="43" t="s">
        <v>73</v>
      </c>
      <c r="BL1369" s="117"/>
      <c r="BR1369" s="117"/>
      <c r="BX1369" s="117"/>
      <c r="CD1369" s="117"/>
      <c r="CJ1369" s="117"/>
      <c r="CP1369" s="117"/>
      <c r="CV1369" s="117"/>
      <c r="DB1369" s="117"/>
      <c r="DH1369" s="117"/>
      <c r="DN1369" s="117"/>
      <c r="DS1369" s="31" cm="1">
        <f t="array" ref="DS1369">_xlfn.TAKE(_xlfn.CHOOSECOLS(_xlfn.WRAPROWS($AG1369:$DR1369,6),2),1)</f>
        <v>44589</v>
      </c>
      <c r="DT1369" s="31" cm="1">
        <f t="array" ref="DT1369">_xlfn.TAKE(_xlfn._xlws.FILTER(_xlfn.CHOOSECOLS(_xlfn.WRAPROWS($AG1369:$DR1369,6),2),
(_xlfn.CHOOSECOLS(_xlfn.WRAPROWS($AG1369:$DR1369,6),3) = "0") +
(_xlfn.CHOOSECOLS(_xlfn.WRAPROWS($AG1369:$DR1369,6),3) = 0) +
(_xlfn.CHOOSECOLS(_xlfn.WRAPROWS($AG1369:$DR1369,6),3) = "0(CP)")),1)</f>
        <v>44589</v>
      </c>
    </row>
    <row r="1370" spans="1:124" s="43" customFormat="1" x14ac:dyDescent="0.45">
      <c r="A1370" s="29"/>
      <c r="B1370" s="28" t="s">
        <v>59</v>
      </c>
      <c r="C1370" s="29" t="s">
        <v>2965</v>
      </c>
      <c r="D1370" s="28" t="s">
        <v>61</v>
      </c>
      <c r="E1370" s="28" t="s">
        <v>1616</v>
      </c>
      <c r="F1370" s="28">
        <v>181264</v>
      </c>
      <c r="G1370" s="29"/>
      <c r="H1370" s="30" t="str">
        <f t="shared" si="270"/>
        <v>GUP-CA03-P1UMA-181264</v>
      </c>
      <c r="I1370" s="30" t="s">
        <v>3028</v>
      </c>
      <c r="J1370" s="29" t="s">
        <v>542</v>
      </c>
      <c r="K1370" s="31">
        <v>44834</v>
      </c>
      <c r="L1370" s="31"/>
      <c r="M1370" s="28" t="s">
        <v>2924</v>
      </c>
      <c r="N1370" s="29" t="s">
        <v>2925</v>
      </c>
      <c r="O1370" s="29" t="s">
        <v>52</v>
      </c>
      <c r="P1370" s="29" t="s">
        <v>53</v>
      </c>
      <c r="Q1370" s="29"/>
      <c r="R1370" s="29"/>
      <c r="S1370" s="29"/>
      <c r="T1370" s="29" t="s">
        <v>67</v>
      </c>
      <c r="U1370" s="33" t="s">
        <v>2078</v>
      </c>
      <c r="V1370" s="34" t="s">
        <v>2934</v>
      </c>
      <c r="W1370" s="34">
        <v>3</v>
      </c>
      <c r="X1370" s="162">
        <v>45778</v>
      </c>
      <c r="Y1370" s="162">
        <v>45840</v>
      </c>
      <c r="Z1370" s="30"/>
      <c r="AA1370" s="119" t="str" cm="1">
        <f t="array" ref="AA1370">IF(AB1370="","",INDEX(AG1370:DR1370,_xlfn.XMATCH(AB1370,AG1370:DR1370)-1))</f>
        <v>DE-GUP-DT-E-23-315</v>
      </c>
      <c r="AB1370" s="120">
        <f t="shared" si="273"/>
        <v>45000</v>
      </c>
      <c r="AC1370" s="119" cm="1">
        <f t="array" ref="AC1370">IF(AB1370="","",INDEX(AG1370:DR1370,_xlfn.XMATCH(AB1370,AG1370:DR1370)+1))</f>
        <v>1</v>
      </c>
      <c r="AD1370" s="119" t="str" cm="1">
        <f t="array" ref="AD1370">IF(AE1370="","",INDEX(AG1370:DR1370,_xlfn.XMATCH(AE1370,AG1370:DR1370)-1))</f>
        <v>CRS-GUP-DHI-DT-23-1770</v>
      </c>
      <c r="AE1370" s="120">
        <f t="shared" si="274"/>
        <v>45007</v>
      </c>
      <c r="AF1370" s="119" t="str" cm="1">
        <f t="array" ref="AF1370">IF(AE1370="","",INDEX(AG1370:DR1370,_xlfn.XMATCH(AE1370,AG1370:DR1370)+1))</f>
        <v>NC</v>
      </c>
      <c r="AG1370" s="43" t="s">
        <v>5873</v>
      </c>
      <c r="AH1370" s="117">
        <v>44916</v>
      </c>
      <c r="AI1370" s="199">
        <v>0</v>
      </c>
      <c r="AJ1370" s="43" t="s">
        <v>6050</v>
      </c>
      <c r="AK1370" s="117">
        <v>44929</v>
      </c>
      <c r="AL1370" s="43" t="s">
        <v>73</v>
      </c>
      <c r="AM1370" s="43" t="s">
        <v>6874</v>
      </c>
      <c r="AN1370" s="117">
        <v>45000</v>
      </c>
      <c r="AO1370" s="43">
        <v>1</v>
      </c>
      <c r="AP1370" s="43" t="s">
        <v>6954</v>
      </c>
      <c r="AQ1370" s="117">
        <v>45007</v>
      </c>
      <c r="AR1370" s="43" t="s">
        <v>73</v>
      </c>
      <c r="AT1370" s="117"/>
      <c r="AW1370" s="117"/>
      <c r="AZ1370" s="117"/>
      <c r="BC1370" s="117"/>
      <c r="BF1370" s="117"/>
      <c r="BI1370" s="117"/>
      <c r="BL1370" s="117"/>
      <c r="BR1370" s="117"/>
      <c r="BX1370" s="117"/>
      <c r="CD1370" s="117"/>
      <c r="CJ1370" s="117"/>
      <c r="CP1370" s="117"/>
      <c r="CV1370" s="117"/>
      <c r="DB1370" s="117"/>
      <c r="DH1370" s="117"/>
      <c r="DN1370" s="117"/>
      <c r="DS1370" s="31" cm="1">
        <f t="array" ref="DS1370">_xlfn.TAKE(_xlfn.CHOOSECOLS(_xlfn.WRAPROWS($AG1370:$DR1370,6),2),1)</f>
        <v>44916</v>
      </c>
      <c r="DT1370" s="31" cm="1">
        <f t="array" ref="DT1370">_xlfn.TAKE(_xlfn._xlws.FILTER(_xlfn.CHOOSECOLS(_xlfn.WRAPROWS($AG1370:$DR1370,6),2),
(_xlfn.CHOOSECOLS(_xlfn.WRAPROWS($AG1370:$DR1370,6),3) = "0") +
(_xlfn.CHOOSECOLS(_xlfn.WRAPROWS($AG1370:$DR1370,6),3) = 0) +
(_xlfn.CHOOSECOLS(_xlfn.WRAPROWS($AG1370:$DR1370,6),3) = "0(CP)")),1)</f>
        <v>44916</v>
      </c>
    </row>
    <row r="1371" spans="1:124" s="43" customFormat="1" x14ac:dyDescent="0.45">
      <c r="A1371" s="29"/>
      <c r="B1371" s="28" t="s">
        <v>59</v>
      </c>
      <c r="C1371" s="29" t="s">
        <v>2965</v>
      </c>
      <c r="D1371" s="28" t="s">
        <v>61</v>
      </c>
      <c r="E1371" s="28" t="s">
        <v>1616</v>
      </c>
      <c r="F1371" s="28">
        <v>181265</v>
      </c>
      <c r="G1371" s="29"/>
      <c r="H1371" s="30" t="str">
        <f t="shared" si="270"/>
        <v>GUP-CA03-P1UMA-181265</v>
      </c>
      <c r="I1371" s="30" t="s">
        <v>3029</v>
      </c>
      <c r="J1371" s="29" t="s">
        <v>542</v>
      </c>
      <c r="K1371" s="31">
        <v>44772</v>
      </c>
      <c r="L1371" s="31"/>
      <c r="M1371" s="28" t="s">
        <v>2924</v>
      </c>
      <c r="N1371" s="29" t="s">
        <v>2925</v>
      </c>
      <c r="O1371" s="29" t="s">
        <v>52</v>
      </c>
      <c r="P1371" s="29" t="s">
        <v>53</v>
      </c>
      <c r="Q1371" s="29"/>
      <c r="R1371" s="29"/>
      <c r="S1371" s="29"/>
      <c r="T1371" s="29" t="s">
        <v>67</v>
      </c>
      <c r="U1371" s="33" t="s">
        <v>2078</v>
      </c>
      <c r="V1371" s="34" t="s">
        <v>2934</v>
      </c>
      <c r="W1371" s="34">
        <v>3</v>
      </c>
      <c r="X1371" s="162">
        <v>45778</v>
      </c>
      <c r="Y1371" s="162">
        <v>45840</v>
      </c>
      <c r="Z1371" s="30"/>
      <c r="AA1371" s="119" t="str" cm="1">
        <f t="array" ref="AA1371">IF(AB1371="","",INDEX(AG1371:DR1371,_xlfn.XMATCH(AB1371,AG1371:DR1371)-1))</f>
        <v>DE-GUP-DT-E-23-315</v>
      </c>
      <c r="AB1371" s="120">
        <f t="shared" si="273"/>
        <v>45000</v>
      </c>
      <c r="AC1371" s="119" cm="1">
        <f t="array" ref="AC1371">IF(AB1371="","",INDEX(AG1371:DR1371,_xlfn.XMATCH(AB1371,AG1371:DR1371)+1))</f>
        <v>4</v>
      </c>
      <c r="AD1371" s="119" t="str" cm="1">
        <f t="array" ref="AD1371">IF(AE1371="","",INDEX(AG1371:DR1371,_xlfn.XMATCH(AE1371,AG1371:DR1371)-1))</f>
        <v>CRS-GUP-DHI-DT-23-1770</v>
      </c>
      <c r="AE1371" s="120">
        <f t="shared" si="274"/>
        <v>45007</v>
      </c>
      <c r="AF1371" s="119" t="str" cm="1">
        <f t="array" ref="AF1371">IF(AE1371="","",INDEX(AG1371:DR1371,_xlfn.XMATCH(AE1371,AG1371:DR1371)+1))</f>
        <v>NC</v>
      </c>
      <c r="AG1371" s="43" t="s">
        <v>3013</v>
      </c>
      <c r="AH1371" s="117">
        <v>44589</v>
      </c>
      <c r="AI1371" s="199" t="s">
        <v>71</v>
      </c>
      <c r="AJ1371" s="43" t="s">
        <v>3014</v>
      </c>
      <c r="AK1371" s="117">
        <v>44612</v>
      </c>
      <c r="AL1371" s="43" t="s">
        <v>73</v>
      </c>
      <c r="AM1371" s="43" t="s">
        <v>3015</v>
      </c>
      <c r="AN1371" s="117">
        <v>44770</v>
      </c>
      <c r="AO1371" s="43">
        <v>1</v>
      </c>
      <c r="AP1371" s="43" t="s">
        <v>3016</v>
      </c>
      <c r="AQ1371" s="117">
        <v>44793</v>
      </c>
      <c r="AR1371" s="43" t="s">
        <v>73</v>
      </c>
      <c r="AS1371" s="43" t="s">
        <v>3017</v>
      </c>
      <c r="AT1371" s="117">
        <v>44812</v>
      </c>
      <c r="AU1371" s="43">
        <v>2</v>
      </c>
      <c r="AV1371" s="43" t="s">
        <v>3018</v>
      </c>
      <c r="AW1371" s="117">
        <v>44826</v>
      </c>
      <c r="AX1371" s="43" t="s">
        <v>92</v>
      </c>
      <c r="AY1371" s="43" t="s">
        <v>5873</v>
      </c>
      <c r="AZ1371" s="117">
        <v>44916</v>
      </c>
      <c r="BA1371" s="43">
        <v>3</v>
      </c>
      <c r="BB1371" s="43" t="s">
        <v>6050</v>
      </c>
      <c r="BC1371" s="117">
        <v>44929</v>
      </c>
      <c r="BD1371" s="43" t="s">
        <v>73</v>
      </c>
      <c r="BE1371" s="43" t="s">
        <v>6874</v>
      </c>
      <c r="BF1371" s="117">
        <v>45000</v>
      </c>
      <c r="BG1371" s="43">
        <v>4</v>
      </c>
      <c r="BH1371" s="43" t="s">
        <v>6954</v>
      </c>
      <c r="BI1371" s="117">
        <v>45007</v>
      </c>
      <c r="BJ1371" s="43" t="s">
        <v>73</v>
      </c>
      <c r="BL1371" s="117"/>
      <c r="BR1371" s="117"/>
      <c r="BX1371" s="117"/>
      <c r="CD1371" s="117"/>
      <c r="CJ1371" s="117"/>
      <c r="CP1371" s="117"/>
      <c r="CV1371" s="117"/>
      <c r="DB1371" s="117"/>
      <c r="DH1371" s="117"/>
      <c r="DN1371" s="117"/>
      <c r="DS1371" s="31" cm="1">
        <f t="array" ref="DS1371">_xlfn.TAKE(_xlfn.CHOOSECOLS(_xlfn.WRAPROWS($AG1371:$DR1371,6),2),1)</f>
        <v>44589</v>
      </c>
      <c r="DT1371" s="31" cm="1">
        <f t="array" ref="DT1371">_xlfn.TAKE(_xlfn._xlws.FILTER(_xlfn.CHOOSECOLS(_xlfn.WRAPROWS($AG1371:$DR1371,6),2),
(_xlfn.CHOOSECOLS(_xlfn.WRAPROWS($AG1371:$DR1371,6),3) = "0") +
(_xlfn.CHOOSECOLS(_xlfn.WRAPROWS($AG1371:$DR1371,6),3) = 0) +
(_xlfn.CHOOSECOLS(_xlfn.WRAPROWS($AG1371:$DR1371,6),3) = "0(CP)")),1)</f>
        <v>44589</v>
      </c>
    </row>
    <row r="1372" spans="1:124" s="43" customFormat="1" x14ac:dyDescent="0.45">
      <c r="A1372" s="29"/>
      <c r="B1372" s="28" t="s">
        <v>59</v>
      </c>
      <c r="C1372" s="29" t="s">
        <v>2965</v>
      </c>
      <c r="D1372" s="28" t="s">
        <v>61</v>
      </c>
      <c r="E1372" s="28" t="s">
        <v>1616</v>
      </c>
      <c r="F1372" s="28">
        <v>181266</v>
      </c>
      <c r="G1372" s="29"/>
      <c r="H1372" s="30" t="str">
        <f t="shared" si="270"/>
        <v>GUP-CA03-P1UMA-181266</v>
      </c>
      <c r="I1372" s="30" t="s">
        <v>3030</v>
      </c>
      <c r="J1372" s="29" t="s">
        <v>542</v>
      </c>
      <c r="K1372" s="31">
        <v>44772</v>
      </c>
      <c r="L1372" s="31"/>
      <c r="M1372" s="28" t="s">
        <v>2924</v>
      </c>
      <c r="N1372" s="29" t="s">
        <v>2925</v>
      </c>
      <c r="O1372" s="29"/>
      <c r="P1372" s="29" t="s">
        <v>53</v>
      </c>
      <c r="Q1372" s="29"/>
      <c r="R1372" s="29"/>
      <c r="S1372" s="29"/>
      <c r="T1372" s="29" t="s">
        <v>67</v>
      </c>
      <c r="U1372" s="33" t="s">
        <v>2078</v>
      </c>
      <c r="V1372" s="34" t="s">
        <v>2934</v>
      </c>
      <c r="W1372" s="34">
        <v>3</v>
      </c>
      <c r="X1372" s="162">
        <v>45778</v>
      </c>
      <c r="Y1372" s="162">
        <v>45840</v>
      </c>
      <c r="Z1372" s="30"/>
      <c r="AA1372" s="119" t="str" cm="1">
        <f t="array" ref="AA1372">IF(AB1372="","",INDEX(AG1372:DR1372,_xlfn.XMATCH(AB1372,AG1372:DR1372)-1))</f>
        <v>DE-GUP-DT-E-23-315</v>
      </c>
      <c r="AB1372" s="120">
        <f t="shared" si="273"/>
        <v>45000</v>
      </c>
      <c r="AC1372" s="119" cm="1">
        <f t="array" ref="AC1372">IF(AB1372="","",INDEX(AG1372:DR1372,_xlfn.XMATCH(AB1372,AG1372:DR1372)+1))</f>
        <v>4</v>
      </c>
      <c r="AD1372" s="119" t="str" cm="1">
        <f t="array" ref="AD1372">IF(AE1372="","",INDEX(AG1372:DR1372,_xlfn.XMATCH(AE1372,AG1372:DR1372)-1))</f>
        <v>CRS-GUP-DHI-DT-23-1770</v>
      </c>
      <c r="AE1372" s="120">
        <f t="shared" si="274"/>
        <v>45007</v>
      </c>
      <c r="AF1372" s="119" t="str" cm="1">
        <f t="array" ref="AF1372">IF(AE1372="","",INDEX(AG1372:DR1372,_xlfn.XMATCH(AE1372,AG1372:DR1372)+1))</f>
        <v>NC</v>
      </c>
      <c r="AG1372" s="43" t="s">
        <v>3013</v>
      </c>
      <c r="AH1372" s="117">
        <v>44589</v>
      </c>
      <c r="AI1372" s="199" t="s">
        <v>106</v>
      </c>
      <c r="AJ1372" s="43" t="s">
        <v>3014</v>
      </c>
      <c r="AK1372" s="117">
        <v>44612</v>
      </c>
      <c r="AL1372" s="43" t="s">
        <v>136</v>
      </c>
      <c r="AM1372" s="43" t="s">
        <v>3015</v>
      </c>
      <c r="AN1372" s="117">
        <v>44770</v>
      </c>
      <c r="AO1372" s="43" t="s">
        <v>52</v>
      </c>
      <c r="AP1372" s="43" t="s">
        <v>3016</v>
      </c>
      <c r="AQ1372" s="117">
        <v>44793</v>
      </c>
      <c r="AR1372" s="43" t="s">
        <v>113</v>
      </c>
      <c r="AS1372" s="43" t="s">
        <v>3017</v>
      </c>
      <c r="AT1372" s="117">
        <v>44812</v>
      </c>
      <c r="AU1372" s="43">
        <v>2</v>
      </c>
      <c r="AV1372" s="43" t="s">
        <v>3018</v>
      </c>
      <c r="AW1372" s="117">
        <v>44826</v>
      </c>
      <c r="AX1372" s="43" t="s">
        <v>73</v>
      </c>
      <c r="AY1372" s="43" t="s">
        <v>5873</v>
      </c>
      <c r="AZ1372" s="117">
        <v>44916</v>
      </c>
      <c r="BA1372" s="43">
        <v>3</v>
      </c>
      <c r="BB1372" s="43" t="s">
        <v>6050</v>
      </c>
      <c r="BC1372" s="117">
        <v>44929</v>
      </c>
      <c r="BD1372" s="43" t="s">
        <v>73</v>
      </c>
      <c r="BE1372" s="43" t="s">
        <v>6874</v>
      </c>
      <c r="BF1372" s="117">
        <v>45000</v>
      </c>
      <c r="BG1372" s="43">
        <v>4</v>
      </c>
      <c r="BH1372" s="43" t="s">
        <v>6954</v>
      </c>
      <c r="BI1372" s="117">
        <v>45007</v>
      </c>
      <c r="BJ1372" s="43" t="s">
        <v>73</v>
      </c>
      <c r="BL1372" s="117"/>
      <c r="BR1372" s="117"/>
      <c r="BX1372" s="117"/>
      <c r="CD1372" s="117"/>
      <c r="CJ1372" s="117"/>
      <c r="CP1372" s="117"/>
      <c r="CV1372" s="117"/>
      <c r="DB1372" s="117"/>
      <c r="DH1372" s="117"/>
      <c r="DN1372" s="117"/>
      <c r="DS1372" s="31" cm="1">
        <f t="array" ref="DS1372">_xlfn.TAKE(_xlfn.CHOOSECOLS(_xlfn.WRAPROWS($AG1372:$DR1372,6),2),1)</f>
        <v>44589</v>
      </c>
      <c r="DT1372" s="31" cm="1">
        <f t="array" ref="DT1372">_xlfn.TAKE(_xlfn._xlws.FILTER(_xlfn.CHOOSECOLS(_xlfn.WRAPROWS($AG1372:$DR1372,6),2),
(_xlfn.CHOOSECOLS(_xlfn.WRAPROWS($AG1372:$DR1372,6),3) = "0") +
(_xlfn.CHOOSECOLS(_xlfn.WRAPROWS($AG1372:$DR1372,6),3) = 0) +
(_xlfn.CHOOSECOLS(_xlfn.WRAPROWS($AG1372:$DR1372,6),3) = "0(CP)")),1)</f>
        <v>0</v>
      </c>
    </row>
    <row r="1373" spans="1:124" s="43" customFormat="1" x14ac:dyDescent="0.45">
      <c r="A1373" s="29"/>
      <c r="B1373" s="28" t="s">
        <v>59</v>
      </c>
      <c r="C1373" s="29" t="s">
        <v>2948</v>
      </c>
      <c r="D1373" s="28" t="s">
        <v>61</v>
      </c>
      <c r="E1373" s="28" t="s">
        <v>1616</v>
      </c>
      <c r="F1373" s="28">
        <v>181234</v>
      </c>
      <c r="G1373" s="29"/>
      <c r="H1373" s="30" t="str">
        <f t="shared" si="270"/>
        <v>GUP-CA01-P1UMA-181234</v>
      </c>
      <c r="I1373" s="30" t="s">
        <v>3031</v>
      </c>
      <c r="J1373" s="29" t="s">
        <v>65</v>
      </c>
      <c r="K1373" s="31">
        <v>44834</v>
      </c>
      <c r="L1373" s="31">
        <v>44925</v>
      </c>
      <c r="M1373" s="28" t="s">
        <v>2924</v>
      </c>
      <c r="N1373" s="29" t="s">
        <v>2925</v>
      </c>
      <c r="O1373" s="29"/>
      <c r="P1373" s="29" t="s">
        <v>53</v>
      </c>
      <c r="Q1373" s="29"/>
      <c r="R1373" s="29"/>
      <c r="S1373" s="29"/>
      <c r="T1373" s="29" t="s">
        <v>67</v>
      </c>
      <c r="U1373" s="33" t="s">
        <v>2078</v>
      </c>
      <c r="V1373" s="34" t="s">
        <v>2934</v>
      </c>
      <c r="W1373" s="34">
        <v>3</v>
      </c>
      <c r="X1373" s="162">
        <v>45778</v>
      </c>
      <c r="Y1373" s="162">
        <v>45840</v>
      </c>
      <c r="Z1373" s="30"/>
      <c r="AA1373" s="119" t="str" cm="1">
        <f t="array" ref="AA1373">IF(AB1373="","",INDEX(AG1373:DR1373,_xlfn.XMATCH(AB1373,AG1373:DR1373)-1))</f>
        <v>DE-GUP-DT-E-23-1000</v>
      </c>
      <c r="AB1373" s="120">
        <f t="shared" si="273"/>
        <v>45280</v>
      </c>
      <c r="AC1373" s="119" cm="1">
        <f t="array" ref="AC1373">IF(AB1373="","",INDEX(AG1373:DR1373,_xlfn.XMATCH(AB1373,AG1373:DR1373)+1))</f>
        <v>1</v>
      </c>
      <c r="AD1373" s="119" t="str" cm="1">
        <f t="array" ref="AD1373">IF(AE1373="","",INDEX(AG1373:DR1373,_xlfn.XMATCH(AE1373,AG1373:DR1373)-1))</f>
        <v>CRS-GUP-DHI-DT-23-1835</v>
      </c>
      <c r="AE1373" s="120">
        <f t="shared" si="274"/>
        <v>45034</v>
      </c>
      <c r="AF1373" s="119" t="str" cm="1">
        <f t="array" ref="AF1373">IF(AE1373="","",INDEX(AG1373:DR1373,_xlfn.XMATCH(AE1373,AG1373:DR1373)+1))</f>
        <v>AA</v>
      </c>
      <c r="AG1373" s="43" t="s">
        <v>6874</v>
      </c>
      <c r="AH1373" s="117">
        <v>45000</v>
      </c>
      <c r="AI1373" s="199" t="s">
        <v>90</v>
      </c>
      <c r="AJ1373" s="43" t="s">
        <v>6954</v>
      </c>
      <c r="AK1373" s="117">
        <v>45007</v>
      </c>
      <c r="AL1373" s="43" t="s">
        <v>113</v>
      </c>
      <c r="AM1373" s="43" t="s">
        <v>7004</v>
      </c>
      <c r="AN1373" s="117">
        <v>45014</v>
      </c>
      <c r="AO1373" s="43" t="s">
        <v>340</v>
      </c>
      <c r="AP1373" s="43" t="s">
        <v>7188</v>
      </c>
      <c r="AQ1373" s="117">
        <v>45034</v>
      </c>
      <c r="AR1373" s="43" t="s">
        <v>84</v>
      </c>
      <c r="AS1373" s="43" t="s">
        <v>8136</v>
      </c>
      <c r="AT1373" s="117">
        <v>45280</v>
      </c>
      <c r="AU1373" s="43">
        <v>1</v>
      </c>
      <c r="AW1373" s="117"/>
      <c r="AZ1373" s="117"/>
      <c r="BC1373" s="117"/>
      <c r="BF1373" s="117"/>
      <c r="BI1373" s="117"/>
      <c r="BL1373" s="117"/>
      <c r="BR1373" s="117"/>
      <c r="BX1373" s="117"/>
      <c r="CD1373" s="117"/>
      <c r="CJ1373" s="117"/>
      <c r="CP1373" s="117"/>
      <c r="CV1373" s="117"/>
      <c r="DB1373" s="117"/>
      <c r="DH1373" s="117"/>
      <c r="DN1373" s="117"/>
      <c r="DS1373" s="31" cm="1">
        <f t="array" ref="DS1373">_xlfn.TAKE(_xlfn.CHOOSECOLS(_xlfn.WRAPROWS($AG1373:$DR1373,6),2),1)</f>
        <v>45000</v>
      </c>
      <c r="DT1373" s="31" cm="1">
        <f t="array" ref="DT1373">_xlfn.TAKE(_xlfn._xlws.FILTER(_xlfn.CHOOSECOLS(_xlfn.WRAPROWS($AG1373:$DR1373,6),2),
(_xlfn.CHOOSECOLS(_xlfn.WRAPROWS($AG1373:$DR1373,6),3) = "0") +
(_xlfn.CHOOSECOLS(_xlfn.WRAPROWS($AG1373:$DR1373,6),3) = 0) +
(_xlfn.CHOOSECOLS(_xlfn.WRAPROWS($AG1373:$DR1373,6),3) = "0(CP)")),1)</f>
        <v>45014</v>
      </c>
    </row>
    <row r="1374" spans="1:124" s="43" customFormat="1" x14ac:dyDescent="0.45">
      <c r="A1374" s="29"/>
      <c r="B1374" s="28" t="s">
        <v>59</v>
      </c>
      <c r="C1374" s="29" t="s">
        <v>2951</v>
      </c>
      <c r="D1374" s="28" t="s">
        <v>61</v>
      </c>
      <c r="E1374" s="28" t="s">
        <v>1616</v>
      </c>
      <c r="F1374" s="28">
        <v>181235</v>
      </c>
      <c r="G1374" s="29"/>
      <c r="H1374" s="30" t="str">
        <f t="shared" si="270"/>
        <v>GUP-CA02-P1UMA-181235</v>
      </c>
      <c r="I1374" s="30" t="s">
        <v>3032</v>
      </c>
      <c r="J1374" s="29" t="s">
        <v>542</v>
      </c>
      <c r="K1374" s="31">
        <v>44834</v>
      </c>
      <c r="L1374" s="31"/>
      <c r="M1374" s="28" t="s">
        <v>2924</v>
      </c>
      <c r="N1374" s="29" t="s">
        <v>2925</v>
      </c>
      <c r="O1374" s="29"/>
      <c r="P1374" s="28" t="s">
        <v>53</v>
      </c>
      <c r="Q1374" s="29"/>
      <c r="R1374" s="29"/>
      <c r="S1374" s="29"/>
      <c r="T1374" s="29" t="s">
        <v>67</v>
      </c>
      <c r="U1374" s="33" t="s">
        <v>2078</v>
      </c>
      <c r="V1374" s="34" t="s">
        <v>2934</v>
      </c>
      <c r="W1374" s="34">
        <v>3</v>
      </c>
      <c r="X1374" s="162">
        <v>45778</v>
      </c>
      <c r="Y1374" s="162">
        <v>45840</v>
      </c>
      <c r="Z1374" s="30"/>
      <c r="AA1374" s="119" t="str" cm="1">
        <f t="array" ref="AA1374">IF(AB1374="","",INDEX(AG1374:DR1374,_xlfn.XMATCH(AB1374,AG1374:DR1374)-1))</f>
        <v>DE-GUP-DT-E-23-383</v>
      </c>
      <c r="AB1374" s="120">
        <f t="shared" si="273"/>
        <v>45014</v>
      </c>
      <c r="AC1374" s="119" cm="1">
        <f t="array" ref="AC1374">IF(AB1374="","",INDEX(AG1374:DR1374,_xlfn.XMATCH(AB1374,AG1374:DR1374)+1))</f>
        <v>1</v>
      </c>
      <c r="AD1374" s="119" t="str" cm="1">
        <f t="array" ref="AD1374">IF(AE1374="","",INDEX(AG1374:DR1374,_xlfn.XMATCH(AE1374,AG1374:DR1374)-1))</f>
        <v>CRS-GUP-DHI-DT-23-1835</v>
      </c>
      <c r="AE1374" s="120">
        <f t="shared" si="274"/>
        <v>45034</v>
      </c>
      <c r="AF1374" s="119" t="str" cm="1">
        <f t="array" ref="AF1374">IF(AE1374="","",INDEX(AG1374:DR1374,_xlfn.XMATCH(AE1374,AG1374:DR1374)+1))</f>
        <v>NC</v>
      </c>
      <c r="AG1374" s="43" t="s">
        <v>6874</v>
      </c>
      <c r="AH1374" s="117">
        <v>45000</v>
      </c>
      <c r="AI1374" s="199">
        <v>0</v>
      </c>
      <c r="AJ1374" s="43" t="s">
        <v>6954</v>
      </c>
      <c r="AK1374" s="117">
        <v>45007</v>
      </c>
      <c r="AL1374" s="43" t="s">
        <v>73</v>
      </c>
      <c r="AM1374" s="43" t="s">
        <v>7004</v>
      </c>
      <c r="AN1374" s="117">
        <v>45014</v>
      </c>
      <c r="AO1374" s="43">
        <v>1</v>
      </c>
      <c r="AP1374" s="43" t="s">
        <v>7188</v>
      </c>
      <c r="AQ1374" s="117">
        <v>45034</v>
      </c>
      <c r="AR1374" s="43" t="s">
        <v>73</v>
      </c>
      <c r="AT1374" s="117"/>
      <c r="AW1374" s="117"/>
      <c r="AZ1374" s="117"/>
      <c r="BC1374" s="117"/>
      <c r="BF1374" s="117"/>
      <c r="BI1374" s="117"/>
      <c r="BL1374" s="117"/>
      <c r="BR1374" s="117"/>
      <c r="BX1374" s="117"/>
      <c r="CD1374" s="117"/>
      <c r="CJ1374" s="117"/>
      <c r="CP1374" s="117"/>
      <c r="CV1374" s="117"/>
      <c r="DB1374" s="117"/>
      <c r="DH1374" s="117"/>
      <c r="DN1374" s="117"/>
      <c r="DS1374" s="31" cm="1">
        <f t="array" ref="DS1374">_xlfn.TAKE(_xlfn.CHOOSECOLS(_xlfn.WRAPROWS($AG1374:$DR1374,6),2),1)</f>
        <v>45000</v>
      </c>
      <c r="DT1374" s="31" cm="1">
        <f t="array" ref="DT1374">_xlfn.TAKE(_xlfn._xlws.FILTER(_xlfn.CHOOSECOLS(_xlfn.WRAPROWS($AG1374:$DR1374,6),2),
(_xlfn.CHOOSECOLS(_xlfn.WRAPROWS($AG1374:$DR1374,6),3) = "0") +
(_xlfn.CHOOSECOLS(_xlfn.WRAPROWS($AG1374:$DR1374,6),3) = 0) +
(_xlfn.CHOOSECOLS(_xlfn.WRAPROWS($AG1374:$DR1374,6),3) = "0(CP)")),1)</f>
        <v>45000</v>
      </c>
    </row>
    <row r="1375" spans="1:124" s="43" customFormat="1" x14ac:dyDescent="0.45">
      <c r="A1375" s="29"/>
      <c r="B1375" s="28" t="s">
        <v>59</v>
      </c>
      <c r="C1375" s="29" t="s">
        <v>3176</v>
      </c>
      <c r="D1375" s="28" t="s">
        <v>61</v>
      </c>
      <c r="E1375" s="28" t="s">
        <v>1638</v>
      </c>
      <c r="F1375" s="28">
        <v>181281</v>
      </c>
      <c r="G1375" s="29"/>
      <c r="H1375" s="30" t="str">
        <f t="shared" si="270"/>
        <v>GUP-CA03-P1UMY-181281</v>
      </c>
      <c r="I1375" s="30" t="s">
        <v>8330</v>
      </c>
      <c r="J1375" s="29" t="s">
        <v>542</v>
      </c>
      <c r="K1375" s="31">
        <v>45382</v>
      </c>
      <c r="L1375" s="31"/>
      <c r="M1375" s="28" t="s">
        <v>2924</v>
      </c>
      <c r="N1375" s="29" t="s">
        <v>2925</v>
      </c>
      <c r="O1375" s="29"/>
      <c r="P1375" s="28"/>
      <c r="Q1375" s="29"/>
      <c r="R1375" s="29"/>
      <c r="S1375" s="29"/>
      <c r="T1375" s="29" t="s">
        <v>67</v>
      </c>
      <c r="U1375" s="33" t="s">
        <v>2078</v>
      </c>
      <c r="V1375" s="34" t="s">
        <v>2934</v>
      </c>
      <c r="W1375" s="34">
        <v>3</v>
      </c>
      <c r="X1375" s="162">
        <v>45778</v>
      </c>
      <c r="Y1375" s="162">
        <v>45840</v>
      </c>
      <c r="Z1375" s="30"/>
      <c r="AA1375" s="119" t="str" cm="1">
        <f t="array" ref="AA1375">IF(AB1375="","",INDEX(AG1375:DR1375,_xlfn.XMATCH(AB1375,AG1375:DR1375)-1))</f>
        <v>DE-GUP-DT-E-24-295</v>
      </c>
      <c r="AB1375" s="120">
        <f t="shared" ref="AB1375" si="275">IF(AH1375="", "",MAX(AH1375,AN1375,AT1375,AZ1375,BF1375,BL1375,BR1375,BX1375,CD1375,CJ1375,CP1375,CV1375,DB1375,DH1375,DN1375))</f>
        <v>45644</v>
      </c>
      <c r="AC1375" s="119" cm="1">
        <f t="array" ref="AC1375">IF(AB1375="","",INDEX(AG1375:DR1375,_xlfn.XMATCH(AB1375,AG1375:DR1375)+1))</f>
        <v>3</v>
      </c>
      <c r="AD1375" s="119" t="str" cm="1">
        <f t="array" ref="AD1375">IF(AE1375="","",INDEX(AG1375:DR1375,_xlfn.XMATCH(AE1375,AG1375:DR1375)-1))</f>
        <v>별도 메일접수 24-005</v>
      </c>
      <c r="AE1375" s="120">
        <f t="shared" ref="AE1375" si="276">IF(AK1375="", "",MAX(AK1375,AQ1375,AW1375,BC1375,BI1375,BO1375,BU1375,CA1375,CG1375,CM1375,CS1375,CY1375,DE1375,DK1375,DQ1375))</f>
        <v>45600</v>
      </c>
      <c r="AF1375" s="119" t="str" cm="1">
        <f t="array" ref="AF1375">IF(AE1375="","",INDEX(AG1375:DR1375,_xlfn.XMATCH(AE1375,AG1375:DR1375)+1))</f>
        <v>RC</v>
      </c>
      <c r="AG1375" s="43" t="s">
        <v>8337</v>
      </c>
      <c r="AH1375" s="117">
        <v>45369</v>
      </c>
      <c r="AI1375" s="199">
        <v>0</v>
      </c>
      <c r="AJ1375" s="43" t="s">
        <v>8346</v>
      </c>
      <c r="AK1375" s="117">
        <v>45397</v>
      </c>
      <c r="AL1375" s="43" t="s">
        <v>92</v>
      </c>
      <c r="AM1375" s="43" t="s">
        <v>8378</v>
      </c>
      <c r="AN1375" s="117">
        <v>45428</v>
      </c>
      <c r="AO1375" s="43">
        <v>1</v>
      </c>
      <c r="AP1375" s="43" t="s">
        <v>8505</v>
      </c>
      <c r="AQ1375" s="117">
        <v>45506</v>
      </c>
      <c r="AR1375" s="43" t="s">
        <v>92</v>
      </c>
      <c r="AS1375" s="43" t="s">
        <v>8576</v>
      </c>
      <c r="AT1375" s="117">
        <v>45559</v>
      </c>
      <c r="AU1375" s="43">
        <v>2</v>
      </c>
      <c r="AV1375" s="43" t="s">
        <v>8604</v>
      </c>
      <c r="AW1375" s="117">
        <v>45600</v>
      </c>
      <c r="AX1375" s="43" t="s">
        <v>92</v>
      </c>
      <c r="AY1375" s="43" t="s">
        <v>8674</v>
      </c>
      <c r="AZ1375" s="117">
        <v>45644</v>
      </c>
      <c r="BA1375" s="43">
        <v>3</v>
      </c>
      <c r="BC1375" s="117"/>
      <c r="BF1375" s="117"/>
      <c r="BI1375" s="117"/>
      <c r="BL1375" s="117"/>
      <c r="BR1375" s="117"/>
      <c r="BX1375" s="117"/>
      <c r="CD1375" s="117"/>
      <c r="CJ1375" s="117"/>
      <c r="CP1375" s="117"/>
      <c r="CV1375" s="117"/>
      <c r="DB1375" s="117"/>
      <c r="DH1375" s="117"/>
      <c r="DN1375" s="117"/>
      <c r="DS1375" s="31" cm="1">
        <f t="array" ref="DS1375">_xlfn.TAKE(_xlfn.CHOOSECOLS(_xlfn.WRAPROWS($AG1375:$DR1375,6),2),1)</f>
        <v>45369</v>
      </c>
      <c r="DT1375" s="31" cm="1">
        <f t="array" ref="DT1375">_xlfn.TAKE(_xlfn._xlws.FILTER(_xlfn.CHOOSECOLS(_xlfn.WRAPROWS($AG1375:$DR1375,6),2),
(_xlfn.CHOOSECOLS(_xlfn.WRAPROWS($AG1375:$DR1375,6),3) = "0") +
(_xlfn.CHOOSECOLS(_xlfn.WRAPROWS($AG1375:$DR1375,6),3) = 0) +
(_xlfn.CHOOSECOLS(_xlfn.WRAPROWS($AG1375:$DR1375,6),3) = "0(CP)")),1)</f>
        <v>45369</v>
      </c>
    </row>
    <row r="1376" spans="1:124" s="43" customFormat="1" x14ac:dyDescent="0.45">
      <c r="A1376" s="29"/>
      <c r="B1376" s="28" t="s">
        <v>59</v>
      </c>
      <c r="C1376" s="29" t="s">
        <v>2931</v>
      </c>
      <c r="D1376" s="28" t="s">
        <v>61</v>
      </c>
      <c r="E1376" s="28" t="s">
        <v>1624</v>
      </c>
      <c r="F1376" s="28">
        <v>181301</v>
      </c>
      <c r="G1376" s="29"/>
      <c r="H1376" s="30" t="str">
        <f t="shared" si="270"/>
        <v>GUP-CA06-P1UHA-181301</v>
      </c>
      <c r="I1376" s="30" t="s">
        <v>3033</v>
      </c>
      <c r="J1376" s="29" t="s">
        <v>65</v>
      </c>
      <c r="K1376" s="31">
        <v>44607</v>
      </c>
      <c r="L1376" s="31">
        <v>44805</v>
      </c>
      <c r="M1376" s="28" t="s">
        <v>2924</v>
      </c>
      <c r="N1376" s="29" t="s">
        <v>2925</v>
      </c>
      <c r="O1376" s="29" t="s">
        <v>52</v>
      </c>
      <c r="P1376" s="29" t="s">
        <v>53</v>
      </c>
      <c r="Q1376" s="29"/>
      <c r="R1376" s="29"/>
      <c r="S1376" s="29"/>
      <c r="T1376" s="29" t="s">
        <v>67</v>
      </c>
      <c r="U1376" s="33" t="s">
        <v>2280</v>
      </c>
      <c r="V1376" s="34" t="s">
        <v>2934</v>
      </c>
      <c r="W1376" s="34">
        <v>2</v>
      </c>
      <c r="X1376" s="162">
        <v>45778</v>
      </c>
      <c r="Y1376" s="162">
        <v>45840</v>
      </c>
      <c r="Z1376" s="30"/>
      <c r="AA1376" s="119" t="str" cm="1">
        <f t="array" ref="AA1376">IF(AB1376="","",INDEX(AG1376:DR1376,_xlfn.XMATCH(AB1376,AG1376:DR1376)-1))</f>
        <v>DE-GUP-DT-E-23-565</v>
      </c>
      <c r="AB1376" s="120">
        <f t="shared" si="273"/>
        <v>45065</v>
      </c>
      <c r="AC1376" s="119" cm="1">
        <f t="array" ref="AC1376">IF(AB1376="","",INDEX(AG1376:DR1376,_xlfn.XMATCH(AB1376,AG1376:DR1376)+1))</f>
        <v>2</v>
      </c>
      <c r="AD1376" s="119" t="str" cm="1">
        <f t="array" ref="AD1376">IF(AE1376="","",INDEX(AG1376:DR1376,_xlfn.XMATCH(AE1376,AG1376:DR1376)-1))</f>
        <v>CRS-GUP-DHI-DT-23-1981</v>
      </c>
      <c r="AE1376" s="120">
        <f t="shared" si="274"/>
        <v>45085</v>
      </c>
      <c r="AF1376" s="119" t="str" cm="1">
        <f t="array" ref="AF1376">IF(AE1376="","",INDEX(AG1376:DR1376,_xlfn.XMATCH(AE1376,AG1376:DR1376)+1))</f>
        <v>AA</v>
      </c>
      <c r="AG1376" s="43" t="s">
        <v>3034</v>
      </c>
      <c r="AH1376" s="117">
        <v>44587</v>
      </c>
      <c r="AI1376" s="199" t="s">
        <v>106</v>
      </c>
      <c r="AJ1376" s="43" t="s">
        <v>3035</v>
      </c>
      <c r="AK1376" s="117">
        <v>44602</v>
      </c>
      <c r="AL1376" s="43" t="s">
        <v>77</v>
      </c>
      <c r="AM1376" s="43" t="s">
        <v>3036</v>
      </c>
      <c r="AN1376" s="117">
        <v>44644</v>
      </c>
      <c r="AO1376" s="43" t="s">
        <v>52</v>
      </c>
      <c r="AP1376" s="43" t="s">
        <v>3037</v>
      </c>
      <c r="AQ1376" s="117">
        <v>44668</v>
      </c>
      <c r="AR1376" s="43" t="s">
        <v>92</v>
      </c>
      <c r="AS1376" s="43" t="s">
        <v>3038</v>
      </c>
      <c r="AT1376" s="117">
        <v>44722</v>
      </c>
      <c r="AU1376" s="43" t="s">
        <v>337</v>
      </c>
      <c r="AV1376" s="43" t="s">
        <v>3039</v>
      </c>
      <c r="AW1376" s="117">
        <v>44748</v>
      </c>
      <c r="AX1376" s="43" t="s">
        <v>92</v>
      </c>
      <c r="AY1376" s="43" t="s">
        <v>3040</v>
      </c>
      <c r="AZ1376" s="117">
        <v>44762</v>
      </c>
      <c r="BA1376" s="43" t="s">
        <v>82</v>
      </c>
      <c r="BB1376" s="43" t="s">
        <v>3041</v>
      </c>
      <c r="BC1376" s="117">
        <v>44776</v>
      </c>
      <c r="BD1376" s="43" t="s">
        <v>113</v>
      </c>
      <c r="BE1376" s="43" t="s">
        <v>3042</v>
      </c>
      <c r="BF1376" s="117">
        <v>44792</v>
      </c>
      <c r="BG1376" s="43" t="s">
        <v>418</v>
      </c>
      <c r="BH1376" s="43" t="s">
        <v>3043</v>
      </c>
      <c r="BI1376" s="117">
        <v>44813</v>
      </c>
      <c r="BJ1376" s="43" t="s">
        <v>113</v>
      </c>
      <c r="BK1376" s="43" t="s">
        <v>5198</v>
      </c>
      <c r="BL1376" s="117">
        <v>44860</v>
      </c>
      <c r="BM1376" s="43" t="s">
        <v>340</v>
      </c>
      <c r="BN1376" s="43" t="s">
        <v>5383</v>
      </c>
      <c r="BO1376" s="117">
        <v>44878</v>
      </c>
      <c r="BP1376" s="43" t="s">
        <v>84</v>
      </c>
      <c r="BQ1376" s="43" t="s">
        <v>6252</v>
      </c>
      <c r="BR1376" s="117">
        <v>44956</v>
      </c>
      <c r="BS1376" s="43">
        <v>1</v>
      </c>
      <c r="BT1376" s="43" t="s">
        <v>6548</v>
      </c>
      <c r="BU1376" s="117">
        <v>44976</v>
      </c>
      <c r="BV1376" s="43" t="s">
        <v>113</v>
      </c>
      <c r="BW1376" s="43" t="s">
        <v>7436</v>
      </c>
      <c r="BX1376" s="117">
        <v>45065</v>
      </c>
      <c r="BY1376" s="43">
        <v>2</v>
      </c>
      <c r="BZ1376" s="43" t="s">
        <v>7517</v>
      </c>
      <c r="CA1376" s="117">
        <v>45085</v>
      </c>
      <c r="CB1376" s="43" t="s">
        <v>84</v>
      </c>
      <c r="CD1376" s="117"/>
      <c r="CJ1376" s="117"/>
      <c r="CP1376" s="117"/>
      <c r="CV1376" s="117"/>
      <c r="DB1376" s="117"/>
      <c r="DH1376" s="117"/>
      <c r="DN1376" s="117"/>
      <c r="DS1376" s="31" cm="1">
        <f t="array" ref="DS1376">_xlfn.TAKE(_xlfn.CHOOSECOLS(_xlfn.WRAPROWS($AG1376:$DR1376,6),2),1)</f>
        <v>44587</v>
      </c>
      <c r="DT1376" s="31" cm="1">
        <f t="array" ref="DT1376">_xlfn.TAKE(_xlfn._xlws.FILTER(_xlfn.CHOOSECOLS(_xlfn.WRAPROWS($AG1376:$DR1376,6),2),
(_xlfn.CHOOSECOLS(_xlfn.WRAPROWS($AG1376:$DR1376,6),3) = "0") +
(_xlfn.CHOOSECOLS(_xlfn.WRAPROWS($AG1376:$DR1376,6),3) = 0) +
(_xlfn.CHOOSECOLS(_xlfn.WRAPROWS($AG1376:$DR1376,6),3) = "0(CP)")),1)</f>
        <v>44860</v>
      </c>
    </row>
    <row r="1377" spans="1:124" s="43" customFormat="1" x14ac:dyDescent="0.45">
      <c r="A1377" s="29"/>
      <c r="B1377" s="28" t="s">
        <v>59</v>
      </c>
      <c r="C1377" s="29" t="s">
        <v>2948</v>
      </c>
      <c r="D1377" s="28" t="s">
        <v>61</v>
      </c>
      <c r="E1377" s="28" t="s">
        <v>1624</v>
      </c>
      <c r="F1377" s="28">
        <v>181331</v>
      </c>
      <c r="G1377" s="29"/>
      <c r="H1377" s="30" t="str">
        <f t="shared" si="270"/>
        <v>GUP-CA01-P1UHA-181331</v>
      </c>
      <c r="I1377" s="30" t="s">
        <v>3044</v>
      </c>
      <c r="J1377" s="29" t="s">
        <v>65</v>
      </c>
      <c r="K1377" s="31">
        <v>44607</v>
      </c>
      <c r="L1377" s="31">
        <v>44805</v>
      </c>
      <c r="M1377" s="28" t="s">
        <v>2924</v>
      </c>
      <c r="N1377" s="29" t="s">
        <v>2925</v>
      </c>
      <c r="O1377" s="29" t="s">
        <v>52</v>
      </c>
      <c r="P1377" s="29" t="s">
        <v>53</v>
      </c>
      <c r="Q1377" s="29"/>
      <c r="R1377" s="29"/>
      <c r="S1377" s="29"/>
      <c r="T1377" s="29" t="s">
        <v>67</v>
      </c>
      <c r="U1377" s="33" t="s">
        <v>2280</v>
      </c>
      <c r="V1377" s="34" t="s">
        <v>2934</v>
      </c>
      <c r="W1377" s="34">
        <v>2</v>
      </c>
      <c r="X1377" s="162">
        <v>45778</v>
      </c>
      <c r="Y1377" s="162">
        <v>45840</v>
      </c>
      <c r="Z1377" s="30"/>
      <c r="AA1377" s="119" t="str" cm="1">
        <f t="array" ref="AA1377">IF(AB1377="","",INDEX(AG1377:DR1377,_xlfn.XMATCH(AB1377,AG1377:DR1377)-1))</f>
        <v>DE-GUP-DT-E-23-565</v>
      </c>
      <c r="AB1377" s="120">
        <f t="shared" si="273"/>
        <v>45065</v>
      </c>
      <c r="AC1377" s="119" cm="1">
        <f t="array" ref="AC1377">IF(AB1377="","",INDEX(AG1377:DR1377,_xlfn.XMATCH(AB1377,AG1377:DR1377)+1))</f>
        <v>2</v>
      </c>
      <c r="AD1377" s="119" t="str" cm="1">
        <f t="array" ref="AD1377">IF(AE1377="","",INDEX(AG1377:DR1377,_xlfn.XMATCH(AE1377,AG1377:DR1377)-1))</f>
        <v>CRS-GUP-DHI-DT-23-1981</v>
      </c>
      <c r="AE1377" s="120">
        <f t="shared" si="274"/>
        <v>45085</v>
      </c>
      <c r="AF1377" s="119" t="str" cm="1">
        <f t="array" ref="AF1377">IF(AE1377="","",INDEX(AG1377:DR1377,_xlfn.XMATCH(AE1377,AG1377:DR1377)+1))</f>
        <v>AA</v>
      </c>
      <c r="AG1377" s="43" t="s">
        <v>3034</v>
      </c>
      <c r="AH1377" s="117">
        <v>44587</v>
      </c>
      <c r="AI1377" s="199" t="s">
        <v>106</v>
      </c>
      <c r="AJ1377" s="43" t="s">
        <v>3035</v>
      </c>
      <c r="AK1377" s="117">
        <v>44602</v>
      </c>
      <c r="AL1377" s="43" t="s">
        <v>77</v>
      </c>
      <c r="AM1377" s="43" t="s">
        <v>3036</v>
      </c>
      <c r="AN1377" s="117">
        <v>44644</v>
      </c>
      <c r="AO1377" s="43" t="s">
        <v>52</v>
      </c>
      <c r="AP1377" s="43" t="s">
        <v>3037</v>
      </c>
      <c r="AQ1377" s="117">
        <v>44668</v>
      </c>
      <c r="AR1377" s="43" t="s">
        <v>92</v>
      </c>
      <c r="AS1377" s="43" t="s">
        <v>3038</v>
      </c>
      <c r="AT1377" s="117">
        <v>44722</v>
      </c>
      <c r="AU1377" s="43" t="s">
        <v>337</v>
      </c>
      <c r="AV1377" s="43" t="s">
        <v>3039</v>
      </c>
      <c r="AW1377" s="117">
        <v>44748</v>
      </c>
      <c r="AX1377" s="43" t="s">
        <v>92</v>
      </c>
      <c r="AY1377" s="43" t="s">
        <v>3040</v>
      </c>
      <c r="AZ1377" s="117">
        <v>44762</v>
      </c>
      <c r="BA1377" s="43" t="s">
        <v>82</v>
      </c>
      <c r="BB1377" s="43" t="s">
        <v>3041</v>
      </c>
      <c r="BC1377" s="117">
        <v>44776</v>
      </c>
      <c r="BD1377" s="43" t="s">
        <v>92</v>
      </c>
      <c r="BE1377" s="43" t="s">
        <v>3042</v>
      </c>
      <c r="BF1377" s="117">
        <v>44792</v>
      </c>
      <c r="BG1377" s="43" t="s">
        <v>418</v>
      </c>
      <c r="BH1377" s="43" t="s">
        <v>3043</v>
      </c>
      <c r="BI1377" s="117">
        <v>44813</v>
      </c>
      <c r="BJ1377" s="43" t="s">
        <v>113</v>
      </c>
      <c r="BK1377" s="43" t="s">
        <v>5198</v>
      </c>
      <c r="BL1377" s="117">
        <v>44860</v>
      </c>
      <c r="BM1377" s="43" t="s">
        <v>340</v>
      </c>
      <c r="BN1377" s="43" t="s">
        <v>5383</v>
      </c>
      <c r="BO1377" s="117">
        <v>44878</v>
      </c>
      <c r="BP1377" s="43" t="s">
        <v>84</v>
      </c>
      <c r="BQ1377" s="43" t="s">
        <v>6252</v>
      </c>
      <c r="BR1377" s="117">
        <v>44956</v>
      </c>
      <c r="BS1377" s="43">
        <v>1</v>
      </c>
      <c r="BT1377" s="43" t="s">
        <v>6548</v>
      </c>
      <c r="BU1377" s="117">
        <v>44976</v>
      </c>
      <c r="BV1377" s="43" t="s">
        <v>84</v>
      </c>
      <c r="BW1377" s="43" t="s">
        <v>7436</v>
      </c>
      <c r="BX1377" s="117">
        <v>45065</v>
      </c>
      <c r="BY1377" s="43">
        <v>2</v>
      </c>
      <c r="BZ1377" s="43" t="s">
        <v>7517</v>
      </c>
      <c r="CA1377" s="117">
        <v>45085</v>
      </c>
      <c r="CB1377" s="43" t="s">
        <v>84</v>
      </c>
      <c r="CD1377" s="117"/>
      <c r="CJ1377" s="117"/>
      <c r="CP1377" s="117"/>
      <c r="CV1377" s="117"/>
      <c r="DB1377" s="117"/>
      <c r="DH1377" s="117"/>
      <c r="DN1377" s="117"/>
      <c r="DS1377" s="31" cm="1">
        <f t="array" ref="DS1377">_xlfn.TAKE(_xlfn.CHOOSECOLS(_xlfn.WRAPROWS($AG1377:$DR1377,6),2),1)</f>
        <v>44587</v>
      </c>
      <c r="DT1377" s="31" cm="1">
        <f t="array" ref="DT1377">_xlfn.TAKE(_xlfn._xlws.FILTER(_xlfn.CHOOSECOLS(_xlfn.WRAPROWS($AG1377:$DR1377,6),2),
(_xlfn.CHOOSECOLS(_xlfn.WRAPROWS($AG1377:$DR1377,6),3) = "0") +
(_xlfn.CHOOSECOLS(_xlfn.WRAPROWS($AG1377:$DR1377,6),3) = 0) +
(_xlfn.CHOOSECOLS(_xlfn.WRAPROWS($AG1377:$DR1377,6),3) = "0(CP)")),1)</f>
        <v>44860</v>
      </c>
    </row>
    <row r="1378" spans="1:124" s="43" customFormat="1" x14ac:dyDescent="0.45">
      <c r="A1378" s="29"/>
      <c r="B1378" s="28" t="s">
        <v>59</v>
      </c>
      <c r="C1378" s="29" t="s">
        <v>2951</v>
      </c>
      <c r="D1378" s="28" t="s">
        <v>61</v>
      </c>
      <c r="E1378" s="28" t="s">
        <v>1624</v>
      </c>
      <c r="F1378" s="28">
        <v>181333</v>
      </c>
      <c r="G1378" s="29"/>
      <c r="H1378" s="30" t="str">
        <f t="shared" si="270"/>
        <v>GUP-CA02-P1UHA-181333</v>
      </c>
      <c r="I1378" s="30" t="s">
        <v>3045</v>
      </c>
      <c r="J1378" s="29" t="s">
        <v>542</v>
      </c>
      <c r="K1378" s="31">
        <v>44607</v>
      </c>
      <c r="L1378" s="31"/>
      <c r="M1378" s="28" t="s">
        <v>2924</v>
      </c>
      <c r="N1378" s="29" t="s">
        <v>2925</v>
      </c>
      <c r="O1378" s="29" t="s">
        <v>52</v>
      </c>
      <c r="P1378" s="29" t="s">
        <v>53</v>
      </c>
      <c r="Q1378" s="29"/>
      <c r="R1378" s="29"/>
      <c r="S1378" s="29"/>
      <c r="T1378" s="29" t="s">
        <v>67</v>
      </c>
      <c r="U1378" s="33" t="s">
        <v>2280</v>
      </c>
      <c r="V1378" s="34" t="s">
        <v>2934</v>
      </c>
      <c r="W1378" s="34">
        <v>3</v>
      </c>
      <c r="X1378" s="162">
        <v>45778</v>
      </c>
      <c r="Y1378" s="162">
        <v>45840</v>
      </c>
      <c r="Z1378" s="30"/>
      <c r="AA1378" s="119" t="str" cm="1">
        <f t="array" ref="AA1378">IF(AB1378="","",INDEX(AG1378:DR1378,_xlfn.XMATCH(AB1378,AG1378:DR1378)-1))</f>
        <v>DE-GUP-DT-E-23-565</v>
      </c>
      <c r="AB1378" s="120">
        <f t="shared" si="273"/>
        <v>45065</v>
      </c>
      <c r="AC1378" s="119" cm="1">
        <f t="array" ref="AC1378">IF(AB1378="","",INDEX(AG1378:DR1378,_xlfn.XMATCH(AB1378,AG1378:DR1378)+1))</f>
        <v>7</v>
      </c>
      <c r="AD1378" s="119" t="str" cm="1">
        <f t="array" ref="AD1378">IF(AE1378="","",INDEX(AG1378:DR1378,_xlfn.XMATCH(AE1378,AG1378:DR1378)-1))</f>
        <v>CRS-GUP-DHI-DT-23-1981</v>
      </c>
      <c r="AE1378" s="120">
        <f t="shared" si="274"/>
        <v>45085</v>
      </c>
      <c r="AF1378" s="119" t="str" cm="1">
        <f t="array" ref="AF1378">IF(AE1378="","",INDEX(AG1378:DR1378,_xlfn.XMATCH(AE1378,AG1378:DR1378)+1))</f>
        <v>NC</v>
      </c>
      <c r="AG1378" s="43" t="s">
        <v>3034</v>
      </c>
      <c r="AH1378" s="117">
        <v>44587</v>
      </c>
      <c r="AI1378" s="199" t="s">
        <v>71</v>
      </c>
      <c r="AJ1378" s="43" t="s">
        <v>3035</v>
      </c>
      <c r="AK1378" s="117">
        <v>44602</v>
      </c>
      <c r="AL1378" s="43" t="s">
        <v>92</v>
      </c>
      <c r="AM1378" s="43" t="s">
        <v>3036</v>
      </c>
      <c r="AN1378" s="117">
        <v>44644</v>
      </c>
      <c r="AO1378" s="43">
        <v>1</v>
      </c>
      <c r="AP1378" s="43" t="s">
        <v>3037</v>
      </c>
      <c r="AQ1378" s="117">
        <v>44668</v>
      </c>
      <c r="AR1378" s="43" t="s">
        <v>92</v>
      </c>
      <c r="AS1378" s="43" t="s">
        <v>3038</v>
      </c>
      <c r="AT1378" s="117">
        <v>44722</v>
      </c>
      <c r="AU1378" s="43">
        <v>2</v>
      </c>
      <c r="AV1378" s="43" t="s">
        <v>3039</v>
      </c>
      <c r="AW1378" s="117">
        <v>44748</v>
      </c>
      <c r="AX1378" s="43" t="s">
        <v>73</v>
      </c>
      <c r="AY1378" s="43" t="s">
        <v>3040</v>
      </c>
      <c r="AZ1378" s="117">
        <v>44762</v>
      </c>
      <c r="BA1378" s="43">
        <v>3</v>
      </c>
      <c r="BB1378" s="43" t="s">
        <v>3041</v>
      </c>
      <c r="BC1378" s="117">
        <v>44776</v>
      </c>
      <c r="BD1378" s="43" t="s">
        <v>73</v>
      </c>
      <c r="BE1378" s="43" t="s">
        <v>3042</v>
      </c>
      <c r="BF1378" s="117">
        <v>44792</v>
      </c>
      <c r="BG1378" s="43">
        <v>4</v>
      </c>
      <c r="BH1378" s="43" t="s">
        <v>3043</v>
      </c>
      <c r="BI1378" s="117">
        <v>44813</v>
      </c>
      <c r="BJ1378" s="43" t="s">
        <v>73</v>
      </c>
      <c r="BK1378" s="43" t="s">
        <v>5198</v>
      </c>
      <c r="BL1378" s="117">
        <v>44860</v>
      </c>
      <c r="BM1378" s="43">
        <v>5</v>
      </c>
      <c r="BN1378" s="43" t="s">
        <v>5383</v>
      </c>
      <c r="BO1378" s="117">
        <v>44878</v>
      </c>
      <c r="BP1378" s="43" t="s">
        <v>73</v>
      </c>
      <c r="BQ1378" s="43" t="s">
        <v>6252</v>
      </c>
      <c r="BR1378" s="117">
        <v>44956</v>
      </c>
      <c r="BS1378" s="43">
        <v>6</v>
      </c>
      <c r="BT1378" s="43" t="s">
        <v>6548</v>
      </c>
      <c r="BU1378" s="117">
        <v>44976</v>
      </c>
      <c r="BV1378" s="43" t="s">
        <v>73</v>
      </c>
      <c r="BW1378" s="43" t="s">
        <v>7436</v>
      </c>
      <c r="BX1378" s="117">
        <v>45065</v>
      </c>
      <c r="BY1378" s="43">
        <v>7</v>
      </c>
      <c r="BZ1378" s="43" t="s">
        <v>7517</v>
      </c>
      <c r="CA1378" s="117">
        <v>45085</v>
      </c>
      <c r="CB1378" s="43" t="s">
        <v>73</v>
      </c>
      <c r="CD1378" s="117"/>
      <c r="CJ1378" s="117"/>
      <c r="CP1378" s="117"/>
      <c r="CV1378" s="117"/>
      <c r="DB1378" s="117"/>
      <c r="DH1378" s="117"/>
      <c r="DN1378" s="117"/>
      <c r="DS1378" s="31" cm="1">
        <f t="array" ref="DS1378">_xlfn.TAKE(_xlfn.CHOOSECOLS(_xlfn.WRAPROWS($AG1378:$DR1378,6),2),1)</f>
        <v>44587</v>
      </c>
      <c r="DT1378" s="31" cm="1">
        <f t="array" ref="DT1378">_xlfn.TAKE(_xlfn._xlws.FILTER(_xlfn.CHOOSECOLS(_xlfn.WRAPROWS($AG1378:$DR1378,6),2),
(_xlfn.CHOOSECOLS(_xlfn.WRAPROWS($AG1378:$DR1378,6),3) = "0") +
(_xlfn.CHOOSECOLS(_xlfn.WRAPROWS($AG1378:$DR1378,6),3) = 0) +
(_xlfn.CHOOSECOLS(_xlfn.WRAPROWS($AG1378:$DR1378,6),3) = "0(CP)")),1)</f>
        <v>44587</v>
      </c>
    </row>
    <row r="1379" spans="1:124" s="43" customFormat="1" x14ac:dyDescent="0.45">
      <c r="A1379" s="29"/>
      <c r="B1379" s="28" t="s">
        <v>59</v>
      </c>
      <c r="C1379" s="29" t="s">
        <v>2954</v>
      </c>
      <c r="D1379" s="28" t="s">
        <v>61</v>
      </c>
      <c r="E1379" s="28" t="s">
        <v>1624</v>
      </c>
      <c r="F1379" s="28">
        <v>181311</v>
      </c>
      <c r="G1379" s="29"/>
      <c r="H1379" s="30" t="str">
        <f t="shared" si="270"/>
        <v>GUP-CA00-P1UHA-181311</v>
      </c>
      <c r="I1379" s="30" t="s">
        <v>3046</v>
      </c>
      <c r="J1379" s="29" t="s">
        <v>542</v>
      </c>
      <c r="K1379" s="31">
        <v>44607</v>
      </c>
      <c r="L1379" s="31"/>
      <c r="M1379" s="28" t="s">
        <v>2924</v>
      </c>
      <c r="N1379" s="29" t="s">
        <v>2925</v>
      </c>
      <c r="O1379" s="29" t="s">
        <v>52</v>
      </c>
      <c r="P1379" s="29" t="s">
        <v>53</v>
      </c>
      <c r="Q1379" s="29"/>
      <c r="R1379" s="29"/>
      <c r="S1379" s="29"/>
      <c r="T1379" s="29" t="s">
        <v>67</v>
      </c>
      <c r="U1379" s="33" t="s">
        <v>2280</v>
      </c>
      <c r="V1379" s="34" t="s">
        <v>2934</v>
      </c>
      <c r="W1379" s="34">
        <v>3</v>
      </c>
      <c r="X1379" s="162">
        <v>45778</v>
      </c>
      <c r="Y1379" s="162">
        <v>45840</v>
      </c>
      <c r="Z1379" s="30"/>
      <c r="AA1379" s="119" t="str" cm="1">
        <f t="array" ref="AA1379">IF(AB1379="","",INDEX(AG1379:DR1379,_xlfn.XMATCH(AB1379,AG1379:DR1379)-1))</f>
        <v>DE-GUP-DT-E-23-565</v>
      </c>
      <c r="AB1379" s="120">
        <f t="shared" si="273"/>
        <v>45065</v>
      </c>
      <c r="AC1379" s="119" cm="1">
        <f t="array" ref="AC1379">IF(AB1379="","",INDEX(AG1379:DR1379,_xlfn.XMATCH(AB1379,AG1379:DR1379)+1))</f>
        <v>7</v>
      </c>
      <c r="AD1379" s="119" t="str" cm="1">
        <f t="array" ref="AD1379">IF(AE1379="","",INDEX(AG1379:DR1379,_xlfn.XMATCH(AE1379,AG1379:DR1379)-1))</f>
        <v>CRS-GUP-DHI-DT-23-1981</v>
      </c>
      <c r="AE1379" s="120">
        <f t="shared" si="274"/>
        <v>45085</v>
      </c>
      <c r="AF1379" s="119" t="str" cm="1">
        <f t="array" ref="AF1379">IF(AE1379="","",INDEX(AG1379:DR1379,_xlfn.XMATCH(AE1379,AG1379:DR1379)+1))</f>
        <v>NC</v>
      </c>
      <c r="AG1379" s="43" t="s">
        <v>3034</v>
      </c>
      <c r="AH1379" s="117">
        <v>44587</v>
      </c>
      <c r="AI1379" s="199" t="s">
        <v>71</v>
      </c>
      <c r="AJ1379" s="43" t="s">
        <v>3035</v>
      </c>
      <c r="AK1379" s="117">
        <v>44602</v>
      </c>
      <c r="AL1379" s="43" t="s">
        <v>92</v>
      </c>
      <c r="AM1379" s="43" t="s">
        <v>3036</v>
      </c>
      <c r="AN1379" s="117">
        <v>44644</v>
      </c>
      <c r="AO1379" s="43">
        <v>1</v>
      </c>
      <c r="AP1379" s="43" t="s">
        <v>3037</v>
      </c>
      <c r="AQ1379" s="117">
        <v>44668</v>
      </c>
      <c r="AR1379" s="43" t="s">
        <v>73</v>
      </c>
      <c r="AS1379" s="43" t="s">
        <v>3038</v>
      </c>
      <c r="AT1379" s="117">
        <v>44722</v>
      </c>
      <c r="AU1379" s="43">
        <v>2</v>
      </c>
      <c r="AV1379" s="43" t="s">
        <v>3039</v>
      </c>
      <c r="AW1379" s="117">
        <v>44748</v>
      </c>
      <c r="AX1379" s="43" t="s">
        <v>92</v>
      </c>
      <c r="AY1379" s="43" t="s">
        <v>3040</v>
      </c>
      <c r="AZ1379" s="117">
        <v>44762</v>
      </c>
      <c r="BA1379" s="43">
        <v>3</v>
      </c>
      <c r="BB1379" s="43" t="s">
        <v>3041</v>
      </c>
      <c r="BC1379" s="117">
        <v>44776</v>
      </c>
      <c r="BD1379" s="43" t="s">
        <v>73</v>
      </c>
      <c r="BE1379" s="43" t="s">
        <v>3042</v>
      </c>
      <c r="BF1379" s="117">
        <v>44792</v>
      </c>
      <c r="BG1379" s="43">
        <v>4</v>
      </c>
      <c r="BH1379" s="43" t="s">
        <v>3043</v>
      </c>
      <c r="BI1379" s="117">
        <v>44813</v>
      </c>
      <c r="BJ1379" s="43" t="s">
        <v>73</v>
      </c>
      <c r="BK1379" s="43" t="s">
        <v>5198</v>
      </c>
      <c r="BL1379" s="117">
        <v>44860</v>
      </c>
      <c r="BM1379" s="43">
        <v>5</v>
      </c>
      <c r="BN1379" s="43" t="s">
        <v>5383</v>
      </c>
      <c r="BO1379" s="117">
        <v>44878</v>
      </c>
      <c r="BP1379" s="43" t="s">
        <v>73</v>
      </c>
      <c r="BQ1379" s="43" t="s">
        <v>6252</v>
      </c>
      <c r="BR1379" s="117">
        <v>44956</v>
      </c>
      <c r="BS1379" s="43">
        <v>6</v>
      </c>
      <c r="BT1379" s="43" t="s">
        <v>6548</v>
      </c>
      <c r="BU1379" s="117">
        <v>44976</v>
      </c>
      <c r="BV1379" s="43" t="s">
        <v>73</v>
      </c>
      <c r="BW1379" s="43" t="s">
        <v>7436</v>
      </c>
      <c r="BX1379" s="117">
        <v>45065</v>
      </c>
      <c r="BY1379" s="43">
        <v>7</v>
      </c>
      <c r="BZ1379" s="43" t="s">
        <v>7517</v>
      </c>
      <c r="CA1379" s="117">
        <v>45085</v>
      </c>
      <c r="CB1379" s="43" t="s">
        <v>73</v>
      </c>
      <c r="CD1379" s="117"/>
      <c r="CJ1379" s="117"/>
      <c r="CP1379" s="117"/>
      <c r="CV1379" s="117"/>
      <c r="DB1379" s="117"/>
      <c r="DH1379" s="117"/>
      <c r="DN1379" s="117"/>
      <c r="DS1379" s="31" cm="1">
        <f t="array" ref="DS1379">_xlfn.TAKE(_xlfn.CHOOSECOLS(_xlfn.WRAPROWS($AG1379:$DR1379,6),2),1)</f>
        <v>44587</v>
      </c>
      <c r="DT1379" s="31" cm="1">
        <f t="array" ref="DT1379">_xlfn.TAKE(_xlfn._xlws.FILTER(_xlfn.CHOOSECOLS(_xlfn.WRAPROWS($AG1379:$DR1379,6),2),
(_xlfn.CHOOSECOLS(_xlfn.WRAPROWS($AG1379:$DR1379,6),3) = "0") +
(_xlfn.CHOOSECOLS(_xlfn.WRAPROWS($AG1379:$DR1379,6),3) = 0) +
(_xlfn.CHOOSECOLS(_xlfn.WRAPROWS($AG1379:$DR1379,6),3) = "0(CP)")),1)</f>
        <v>44587</v>
      </c>
    </row>
    <row r="1380" spans="1:124" s="43" customFormat="1" x14ac:dyDescent="0.45">
      <c r="A1380" s="29"/>
      <c r="B1380" s="28" t="s">
        <v>59</v>
      </c>
      <c r="C1380" s="29" t="s">
        <v>2954</v>
      </c>
      <c r="D1380" s="28" t="s">
        <v>61</v>
      </c>
      <c r="E1380" s="28" t="s">
        <v>1624</v>
      </c>
      <c r="F1380" s="28">
        <v>181312</v>
      </c>
      <c r="G1380" s="29"/>
      <c r="H1380" s="30" t="str">
        <f t="shared" si="270"/>
        <v>GUP-CA00-P1UHA-181312</v>
      </c>
      <c r="I1380" s="30" t="s">
        <v>3047</v>
      </c>
      <c r="J1380" s="29" t="s">
        <v>65</v>
      </c>
      <c r="K1380" s="31">
        <v>44607</v>
      </c>
      <c r="L1380" s="31">
        <v>44835</v>
      </c>
      <c r="M1380" s="28" t="s">
        <v>2924</v>
      </c>
      <c r="N1380" s="29" t="s">
        <v>2925</v>
      </c>
      <c r="O1380" s="29" t="s">
        <v>52</v>
      </c>
      <c r="P1380" s="29" t="s">
        <v>53</v>
      </c>
      <c r="Q1380" s="29"/>
      <c r="R1380" s="29"/>
      <c r="S1380" s="29"/>
      <c r="T1380" s="29" t="s">
        <v>67</v>
      </c>
      <c r="U1380" s="33" t="s">
        <v>2280</v>
      </c>
      <c r="V1380" s="34" t="s">
        <v>2934</v>
      </c>
      <c r="W1380" s="34">
        <v>2</v>
      </c>
      <c r="X1380" s="162">
        <v>45778</v>
      </c>
      <c r="Y1380" s="162">
        <v>45840</v>
      </c>
      <c r="Z1380" s="30"/>
      <c r="AA1380" s="119" t="str" cm="1">
        <f t="array" ref="AA1380">IF(AB1380="","",INDEX(AG1380:DR1380,_xlfn.XMATCH(AB1380,AG1380:DR1380)-1))</f>
        <v>DE-GUP-DT-E-23-717</v>
      </c>
      <c r="AB1380" s="120">
        <f t="shared" si="273"/>
        <v>45132</v>
      </c>
      <c r="AC1380" s="119" cm="1">
        <f t="array" ref="AC1380">IF(AB1380="","",INDEX(AG1380:DR1380,_xlfn.XMATCH(AB1380,AG1380:DR1380)+1))</f>
        <v>3</v>
      </c>
      <c r="AD1380" s="119" t="str" cm="1">
        <f t="array" ref="AD1380">IF(AE1380="","",INDEX(AG1380:DR1380,_xlfn.XMATCH(AE1380,AG1380:DR1380)-1))</f>
        <v>CRS-GUP-DHI-DT-23-1981</v>
      </c>
      <c r="AE1380" s="120">
        <f t="shared" si="274"/>
        <v>45085</v>
      </c>
      <c r="AF1380" s="119" t="str" cm="1">
        <f t="array" ref="AF1380">IF(AE1380="","",INDEX(AG1380:DR1380,_xlfn.XMATCH(AE1380,AG1380:DR1380)+1))</f>
        <v>AA</v>
      </c>
      <c r="AG1380" s="43" t="s">
        <v>3034</v>
      </c>
      <c r="AH1380" s="117">
        <v>44587</v>
      </c>
      <c r="AI1380" s="199" t="s">
        <v>106</v>
      </c>
      <c r="AJ1380" s="43" t="s">
        <v>3035</v>
      </c>
      <c r="AK1380" s="117">
        <v>44602</v>
      </c>
      <c r="AL1380" s="43" t="s">
        <v>110</v>
      </c>
      <c r="AM1380" s="43" t="s">
        <v>3036</v>
      </c>
      <c r="AN1380" s="117">
        <v>44644</v>
      </c>
      <c r="AO1380" s="43" t="s">
        <v>52</v>
      </c>
      <c r="AP1380" s="43" t="s">
        <v>3037</v>
      </c>
      <c r="AQ1380" s="117">
        <v>44668</v>
      </c>
      <c r="AR1380" s="43" t="s">
        <v>84</v>
      </c>
      <c r="AS1380" s="43" t="s">
        <v>3038</v>
      </c>
      <c r="AT1380" s="117">
        <v>44722</v>
      </c>
      <c r="AU1380" s="43" t="s">
        <v>337</v>
      </c>
      <c r="AV1380" s="43" t="s">
        <v>3039</v>
      </c>
      <c r="AW1380" s="117">
        <v>44748</v>
      </c>
      <c r="AX1380" s="43" t="s">
        <v>113</v>
      </c>
      <c r="AY1380" s="43" t="s">
        <v>3040</v>
      </c>
      <c r="AZ1380" s="117">
        <v>44762</v>
      </c>
      <c r="BA1380" s="43" t="s">
        <v>82</v>
      </c>
      <c r="BB1380" s="43" t="s">
        <v>3041</v>
      </c>
      <c r="BC1380" s="117">
        <v>44776</v>
      </c>
      <c r="BD1380" s="43" t="s">
        <v>113</v>
      </c>
      <c r="BE1380" s="43" t="s">
        <v>3042</v>
      </c>
      <c r="BF1380" s="117">
        <v>44792</v>
      </c>
      <c r="BG1380" s="43" t="s">
        <v>418</v>
      </c>
      <c r="BH1380" s="43" t="s">
        <v>3043</v>
      </c>
      <c r="BI1380" s="117">
        <v>44813</v>
      </c>
      <c r="BJ1380" s="43" t="s">
        <v>113</v>
      </c>
      <c r="BK1380" s="43" t="s">
        <v>5198</v>
      </c>
      <c r="BL1380" s="117">
        <v>44860</v>
      </c>
      <c r="BM1380" s="43" t="s">
        <v>340</v>
      </c>
      <c r="BN1380" s="43" t="s">
        <v>5383</v>
      </c>
      <c r="BO1380" s="117">
        <v>44878</v>
      </c>
      <c r="BP1380" s="43" t="s">
        <v>113</v>
      </c>
      <c r="BQ1380" s="43" t="s">
        <v>6252</v>
      </c>
      <c r="BR1380" s="117">
        <v>44956</v>
      </c>
      <c r="BS1380" s="43" t="s">
        <v>115</v>
      </c>
      <c r="BT1380" s="43" t="s">
        <v>6548</v>
      </c>
      <c r="BU1380" s="117">
        <v>44976</v>
      </c>
      <c r="BV1380" s="43" t="s">
        <v>113</v>
      </c>
      <c r="BW1380" s="43" t="s">
        <v>7436</v>
      </c>
      <c r="BX1380" s="117">
        <v>45065</v>
      </c>
      <c r="BY1380" s="43" t="s">
        <v>5597</v>
      </c>
      <c r="BZ1380" s="43" t="s">
        <v>7517</v>
      </c>
      <c r="CA1380" s="117">
        <v>45085</v>
      </c>
      <c r="CB1380" s="43" t="s">
        <v>84</v>
      </c>
      <c r="CC1380" s="43" t="s">
        <v>7751</v>
      </c>
      <c r="CD1380" s="117">
        <v>45132</v>
      </c>
      <c r="CE1380" s="43">
        <v>3</v>
      </c>
      <c r="CJ1380" s="117"/>
      <c r="CP1380" s="117"/>
      <c r="CV1380" s="117"/>
      <c r="DB1380" s="117"/>
      <c r="DH1380" s="117"/>
      <c r="DN1380" s="117"/>
      <c r="DS1380" s="31" cm="1">
        <f t="array" ref="DS1380">_xlfn.TAKE(_xlfn.CHOOSECOLS(_xlfn.WRAPROWS($AG1380:$DR1380,6),2),1)</f>
        <v>44587</v>
      </c>
      <c r="DT1380" s="31" cm="1">
        <f t="array" ref="DT1380">_xlfn.TAKE(_xlfn._xlws.FILTER(_xlfn.CHOOSECOLS(_xlfn.WRAPROWS($AG1380:$DR1380,6),2),
(_xlfn.CHOOSECOLS(_xlfn.WRAPROWS($AG1380:$DR1380,6),3) = "0") +
(_xlfn.CHOOSECOLS(_xlfn.WRAPROWS($AG1380:$DR1380,6),3) = 0) +
(_xlfn.CHOOSECOLS(_xlfn.WRAPROWS($AG1380:$DR1380,6),3) = "0(CP)")),1)</f>
        <v>44860</v>
      </c>
    </row>
    <row r="1381" spans="1:124" s="43" customFormat="1" x14ac:dyDescent="0.45">
      <c r="A1381" s="29"/>
      <c r="B1381" s="28" t="s">
        <v>59</v>
      </c>
      <c r="C1381" s="29" t="s">
        <v>2954</v>
      </c>
      <c r="D1381" s="28" t="s">
        <v>61</v>
      </c>
      <c r="E1381" s="28" t="s">
        <v>1624</v>
      </c>
      <c r="F1381" s="28">
        <v>181313</v>
      </c>
      <c r="G1381" s="29"/>
      <c r="H1381" s="30" t="str">
        <f t="shared" si="270"/>
        <v>GUP-CA00-P1UHA-181313</v>
      </c>
      <c r="I1381" s="30" t="s">
        <v>3048</v>
      </c>
      <c r="J1381" s="29" t="s">
        <v>65</v>
      </c>
      <c r="K1381" s="31">
        <v>44607</v>
      </c>
      <c r="L1381" s="31">
        <v>44835</v>
      </c>
      <c r="M1381" s="28" t="s">
        <v>2924</v>
      </c>
      <c r="N1381" s="29" t="s">
        <v>2925</v>
      </c>
      <c r="O1381" s="29" t="s">
        <v>52</v>
      </c>
      <c r="P1381" s="29" t="s">
        <v>53</v>
      </c>
      <c r="Q1381" s="29"/>
      <c r="R1381" s="29"/>
      <c r="S1381" s="29"/>
      <c r="T1381" s="29" t="s">
        <v>67</v>
      </c>
      <c r="U1381" s="33" t="s">
        <v>2280</v>
      </c>
      <c r="V1381" s="34" t="s">
        <v>2934</v>
      </c>
      <c r="W1381" s="34">
        <v>2</v>
      </c>
      <c r="X1381" s="162">
        <v>45778</v>
      </c>
      <c r="Y1381" s="162">
        <v>45840</v>
      </c>
      <c r="Z1381" s="30"/>
      <c r="AA1381" s="119" t="str" cm="1">
        <f t="array" ref="AA1381">IF(AB1381="","",INDEX(AG1381:DR1381,_xlfn.XMATCH(AB1381,AG1381:DR1381)-1))</f>
        <v>DE-GUP-DT-E-23-717</v>
      </c>
      <c r="AB1381" s="120">
        <f t="shared" si="273"/>
        <v>45132</v>
      </c>
      <c r="AC1381" s="119" cm="1">
        <f t="array" ref="AC1381">IF(AB1381="","",INDEX(AG1381:DR1381,_xlfn.XMATCH(AB1381,AG1381:DR1381)+1))</f>
        <v>2</v>
      </c>
      <c r="AD1381" s="119" t="str" cm="1">
        <f t="array" ref="AD1381">IF(AE1381="","",INDEX(AG1381:DR1381,_xlfn.XMATCH(AE1381,AG1381:DR1381)-1))</f>
        <v>CRS-GUP-DHI-DT-23-1981</v>
      </c>
      <c r="AE1381" s="120">
        <f t="shared" si="274"/>
        <v>45085</v>
      </c>
      <c r="AF1381" s="119" t="str" cm="1">
        <f t="array" ref="AF1381">IF(AE1381="","",INDEX(AG1381:DR1381,_xlfn.XMATCH(AE1381,AG1381:DR1381)+1))</f>
        <v>AA</v>
      </c>
      <c r="AG1381" s="43" t="s">
        <v>3034</v>
      </c>
      <c r="AH1381" s="117">
        <v>44587</v>
      </c>
      <c r="AI1381" s="199" t="s">
        <v>106</v>
      </c>
      <c r="AJ1381" s="43" t="s">
        <v>3035</v>
      </c>
      <c r="AK1381" s="117">
        <v>44602</v>
      </c>
      <c r="AL1381" s="43" t="s">
        <v>136</v>
      </c>
      <c r="AM1381" s="43" t="s">
        <v>3036</v>
      </c>
      <c r="AN1381" s="117">
        <v>44644</v>
      </c>
      <c r="AO1381" s="43" t="s">
        <v>52</v>
      </c>
      <c r="AP1381" s="43" t="s">
        <v>3037</v>
      </c>
      <c r="AQ1381" s="117">
        <v>44668</v>
      </c>
      <c r="AR1381" s="43" t="s">
        <v>113</v>
      </c>
      <c r="AS1381" s="43" t="s">
        <v>3038</v>
      </c>
      <c r="AT1381" s="117">
        <v>44722</v>
      </c>
      <c r="AU1381" s="43" t="s">
        <v>337</v>
      </c>
      <c r="AV1381" s="43" t="s">
        <v>3039</v>
      </c>
      <c r="AW1381" s="117">
        <v>44748</v>
      </c>
      <c r="AX1381" s="43" t="s">
        <v>92</v>
      </c>
      <c r="AY1381" s="43" t="s">
        <v>3040</v>
      </c>
      <c r="AZ1381" s="117">
        <v>44762</v>
      </c>
      <c r="BA1381" s="43" t="s">
        <v>82</v>
      </c>
      <c r="BB1381" s="43" t="s">
        <v>3041</v>
      </c>
      <c r="BC1381" s="117">
        <v>44776</v>
      </c>
      <c r="BD1381" s="43" t="s">
        <v>113</v>
      </c>
      <c r="BE1381" s="43" t="s">
        <v>3042</v>
      </c>
      <c r="BF1381" s="117">
        <v>44792</v>
      </c>
      <c r="BG1381" s="43" t="s">
        <v>418</v>
      </c>
      <c r="BH1381" s="43" t="s">
        <v>3043</v>
      </c>
      <c r="BI1381" s="117">
        <v>44813</v>
      </c>
      <c r="BJ1381" s="43" t="s">
        <v>92</v>
      </c>
      <c r="BK1381" s="43" t="s">
        <v>5198</v>
      </c>
      <c r="BL1381" s="117">
        <v>44860</v>
      </c>
      <c r="BM1381" s="43" t="s">
        <v>421</v>
      </c>
      <c r="BN1381" s="43" t="s">
        <v>5383</v>
      </c>
      <c r="BO1381" s="117">
        <v>44878</v>
      </c>
      <c r="BP1381" s="43" t="s">
        <v>113</v>
      </c>
      <c r="BQ1381" s="43" t="s">
        <v>6252</v>
      </c>
      <c r="BR1381" s="117">
        <v>44956</v>
      </c>
      <c r="BS1381" s="43" t="s">
        <v>340</v>
      </c>
      <c r="BT1381" s="43" t="s">
        <v>6548</v>
      </c>
      <c r="BU1381" s="117">
        <v>44976</v>
      </c>
      <c r="BV1381" s="43" t="s">
        <v>113</v>
      </c>
      <c r="BW1381" s="43" t="s">
        <v>7436</v>
      </c>
      <c r="BX1381" s="117">
        <v>45065</v>
      </c>
      <c r="BY1381" s="43" t="s">
        <v>115</v>
      </c>
      <c r="BZ1381" s="43" t="s">
        <v>7517</v>
      </c>
      <c r="CA1381" s="117">
        <v>45085</v>
      </c>
      <c r="CB1381" s="43" t="s">
        <v>84</v>
      </c>
      <c r="CC1381" s="43" t="s">
        <v>7751</v>
      </c>
      <c r="CD1381" s="117">
        <v>45132</v>
      </c>
      <c r="CE1381" s="43">
        <v>2</v>
      </c>
      <c r="CJ1381" s="117"/>
      <c r="CP1381" s="117"/>
      <c r="CV1381" s="117"/>
      <c r="DB1381" s="117"/>
      <c r="DH1381" s="117"/>
      <c r="DN1381" s="117"/>
      <c r="DS1381" s="31" cm="1">
        <f t="array" ref="DS1381">_xlfn.TAKE(_xlfn.CHOOSECOLS(_xlfn.WRAPROWS($AG1381:$DR1381,6),2),1)</f>
        <v>44587</v>
      </c>
      <c r="DT1381" s="31" cm="1">
        <f t="array" ref="DT1381">_xlfn.TAKE(_xlfn._xlws.FILTER(_xlfn.CHOOSECOLS(_xlfn.WRAPROWS($AG1381:$DR1381,6),2),
(_xlfn.CHOOSECOLS(_xlfn.WRAPROWS($AG1381:$DR1381,6),3) = "0") +
(_xlfn.CHOOSECOLS(_xlfn.WRAPROWS($AG1381:$DR1381,6),3) = 0) +
(_xlfn.CHOOSECOLS(_xlfn.WRAPROWS($AG1381:$DR1381,6),3) = "0(CP)")),1)</f>
        <v>44956</v>
      </c>
    </row>
    <row r="1382" spans="1:124" s="43" customFormat="1" x14ac:dyDescent="0.45">
      <c r="A1382" s="29"/>
      <c r="B1382" s="28" t="s">
        <v>59</v>
      </c>
      <c r="C1382" s="29" t="s">
        <v>2954</v>
      </c>
      <c r="D1382" s="28" t="s">
        <v>61</v>
      </c>
      <c r="E1382" s="28" t="s">
        <v>1624</v>
      </c>
      <c r="F1382" s="28">
        <v>181314</v>
      </c>
      <c r="G1382" s="29"/>
      <c r="H1382" s="30" t="str">
        <f t="shared" si="270"/>
        <v>GUP-CA00-P1UHA-181314</v>
      </c>
      <c r="I1382" s="30" t="s">
        <v>3049</v>
      </c>
      <c r="J1382" s="29" t="s">
        <v>65</v>
      </c>
      <c r="K1382" s="31">
        <v>44607</v>
      </c>
      <c r="L1382" s="31">
        <v>44835</v>
      </c>
      <c r="M1382" s="28" t="s">
        <v>2924</v>
      </c>
      <c r="N1382" s="29" t="s">
        <v>2925</v>
      </c>
      <c r="O1382" s="29" t="s">
        <v>52</v>
      </c>
      <c r="P1382" s="29" t="s">
        <v>53</v>
      </c>
      <c r="Q1382" s="29"/>
      <c r="R1382" s="29"/>
      <c r="S1382" s="29"/>
      <c r="T1382" s="29" t="s">
        <v>67</v>
      </c>
      <c r="U1382" s="33" t="s">
        <v>2280</v>
      </c>
      <c r="V1382" s="34" t="s">
        <v>2934</v>
      </c>
      <c r="W1382" s="34">
        <v>2</v>
      </c>
      <c r="X1382" s="162">
        <v>45778</v>
      </c>
      <c r="Y1382" s="162">
        <v>45840</v>
      </c>
      <c r="Z1382" s="30"/>
      <c r="AA1382" s="119" t="str" cm="1">
        <f t="array" ref="AA1382">IF(AB1382="","",INDEX(AG1382:DR1382,_xlfn.XMATCH(AB1382,AG1382:DR1382)-1))</f>
        <v>DE-GUP-DT-E-23-565</v>
      </c>
      <c r="AB1382" s="120">
        <f t="shared" si="273"/>
        <v>45065</v>
      </c>
      <c r="AC1382" s="119" cm="1">
        <f t="array" ref="AC1382">IF(AB1382="","",INDEX(AG1382:DR1382,_xlfn.XMATCH(AB1382,AG1382:DR1382)+1))</f>
        <v>1</v>
      </c>
      <c r="AD1382" s="119" t="str" cm="1">
        <f t="array" ref="AD1382">IF(AE1382="","",INDEX(AG1382:DR1382,_xlfn.XMATCH(AE1382,AG1382:DR1382)-1))</f>
        <v>CRS-GUP-DHI-DT-23-1981</v>
      </c>
      <c r="AE1382" s="120">
        <f t="shared" si="274"/>
        <v>45085</v>
      </c>
      <c r="AF1382" s="119" t="str" cm="1">
        <f t="array" ref="AF1382">IF(AE1382="","",INDEX(AG1382:DR1382,_xlfn.XMATCH(AE1382,AG1382:DR1382)+1))</f>
        <v>AA</v>
      </c>
      <c r="AG1382" s="43" t="s">
        <v>3034</v>
      </c>
      <c r="AH1382" s="117">
        <v>44587</v>
      </c>
      <c r="AI1382" s="199" t="s">
        <v>106</v>
      </c>
      <c r="AJ1382" s="43" t="s">
        <v>3035</v>
      </c>
      <c r="AK1382" s="117">
        <v>44602</v>
      </c>
      <c r="AL1382" s="43" t="s">
        <v>136</v>
      </c>
      <c r="AM1382" s="43" t="s">
        <v>3036</v>
      </c>
      <c r="AN1382" s="117">
        <v>44644</v>
      </c>
      <c r="AO1382" s="43" t="s">
        <v>52</v>
      </c>
      <c r="AP1382" s="43" t="s">
        <v>3037</v>
      </c>
      <c r="AQ1382" s="117">
        <v>44668</v>
      </c>
      <c r="AR1382" s="43" t="s">
        <v>113</v>
      </c>
      <c r="AS1382" s="43" t="s">
        <v>3038</v>
      </c>
      <c r="AT1382" s="117">
        <v>44722</v>
      </c>
      <c r="AU1382" s="43" t="s">
        <v>337</v>
      </c>
      <c r="AV1382" s="43" t="s">
        <v>3039</v>
      </c>
      <c r="AW1382" s="117">
        <v>44748</v>
      </c>
      <c r="AX1382" s="43" t="s">
        <v>113</v>
      </c>
      <c r="AY1382" s="43" t="s">
        <v>3040</v>
      </c>
      <c r="AZ1382" s="117">
        <v>44762</v>
      </c>
      <c r="BA1382" s="43" t="s">
        <v>82</v>
      </c>
      <c r="BB1382" s="43" t="s">
        <v>3041</v>
      </c>
      <c r="BC1382" s="117">
        <v>44776</v>
      </c>
      <c r="BD1382" s="43" t="s">
        <v>113</v>
      </c>
      <c r="BE1382" s="43" t="s">
        <v>3042</v>
      </c>
      <c r="BF1382" s="117">
        <v>44792</v>
      </c>
      <c r="BG1382" s="43" t="s">
        <v>418</v>
      </c>
      <c r="BH1382" s="43" t="s">
        <v>3043</v>
      </c>
      <c r="BI1382" s="117">
        <v>44813</v>
      </c>
      <c r="BJ1382" s="43" t="s">
        <v>92</v>
      </c>
      <c r="BK1382" s="43" t="s">
        <v>5198</v>
      </c>
      <c r="BL1382" s="117">
        <v>44860</v>
      </c>
      <c r="BM1382" s="43" t="s">
        <v>421</v>
      </c>
      <c r="BN1382" s="43" t="s">
        <v>5383</v>
      </c>
      <c r="BO1382" s="117">
        <v>44878</v>
      </c>
      <c r="BP1382" s="43" t="s">
        <v>84</v>
      </c>
      <c r="BQ1382" s="43" t="s">
        <v>6252</v>
      </c>
      <c r="BR1382" s="117">
        <v>44956</v>
      </c>
      <c r="BS1382" s="43">
        <v>0</v>
      </c>
      <c r="BT1382" s="43" t="s">
        <v>6548</v>
      </c>
      <c r="BU1382" s="117">
        <v>44976</v>
      </c>
      <c r="BV1382" s="43" t="s">
        <v>113</v>
      </c>
      <c r="BW1382" s="43" t="s">
        <v>7436</v>
      </c>
      <c r="BX1382" s="117">
        <v>45065</v>
      </c>
      <c r="BY1382" s="43">
        <v>1</v>
      </c>
      <c r="BZ1382" s="43" t="s">
        <v>7517</v>
      </c>
      <c r="CA1382" s="117">
        <v>45085</v>
      </c>
      <c r="CB1382" s="43" t="s">
        <v>84</v>
      </c>
      <c r="CD1382" s="117"/>
      <c r="CJ1382" s="117"/>
      <c r="CP1382" s="117"/>
      <c r="CV1382" s="117"/>
      <c r="DB1382" s="117"/>
      <c r="DH1382" s="117"/>
      <c r="DN1382" s="117"/>
      <c r="DS1382" s="31" cm="1">
        <f t="array" ref="DS1382">_xlfn.TAKE(_xlfn.CHOOSECOLS(_xlfn.WRAPROWS($AG1382:$DR1382,6),2),1)</f>
        <v>44587</v>
      </c>
      <c r="DT1382" s="31" cm="1">
        <f t="array" ref="DT1382">_xlfn.TAKE(_xlfn._xlws.FILTER(_xlfn.CHOOSECOLS(_xlfn.WRAPROWS($AG1382:$DR1382,6),2),
(_xlfn.CHOOSECOLS(_xlfn.WRAPROWS($AG1382:$DR1382,6),3) = "0") +
(_xlfn.CHOOSECOLS(_xlfn.WRAPROWS($AG1382:$DR1382,6),3) = 0) +
(_xlfn.CHOOSECOLS(_xlfn.WRAPROWS($AG1382:$DR1382,6),3) = "0(CP)")),1)</f>
        <v>44956</v>
      </c>
    </row>
    <row r="1383" spans="1:124" s="43" customFormat="1" x14ac:dyDescent="0.45">
      <c r="A1383" s="29"/>
      <c r="B1383" s="28" t="s">
        <v>59</v>
      </c>
      <c r="C1383" s="29" t="s">
        <v>2954</v>
      </c>
      <c r="D1383" s="28" t="s">
        <v>61</v>
      </c>
      <c r="E1383" s="28" t="s">
        <v>1624</v>
      </c>
      <c r="F1383" s="28">
        <v>181315</v>
      </c>
      <c r="G1383" s="29"/>
      <c r="H1383" s="30" t="str">
        <f t="shared" si="270"/>
        <v>GUP-CA00-P1UHA-181315</v>
      </c>
      <c r="I1383" s="30" t="s">
        <v>3050</v>
      </c>
      <c r="J1383" s="29" t="s">
        <v>65</v>
      </c>
      <c r="K1383" s="31">
        <v>44607</v>
      </c>
      <c r="L1383" s="31">
        <v>44835</v>
      </c>
      <c r="M1383" s="28" t="s">
        <v>2924</v>
      </c>
      <c r="N1383" s="29" t="s">
        <v>2925</v>
      </c>
      <c r="O1383" s="29" t="s">
        <v>52</v>
      </c>
      <c r="P1383" s="29" t="s">
        <v>53</v>
      </c>
      <c r="Q1383" s="29"/>
      <c r="R1383" s="29"/>
      <c r="S1383" s="29"/>
      <c r="T1383" s="29" t="s">
        <v>67</v>
      </c>
      <c r="U1383" s="33" t="s">
        <v>2280</v>
      </c>
      <c r="V1383" s="34" t="s">
        <v>2934</v>
      </c>
      <c r="W1383" s="34">
        <v>2</v>
      </c>
      <c r="X1383" s="162">
        <v>45778</v>
      </c>
      <c r="Y1383" s="162">
        <v>45840</v>
      </c>
      <c r="Z1383" s="30"/>
      <c r="AA1383" s="119" t="str" cm="1">
        <f t="array" ref="AA1383">IF(AB1383="","",INDEX(AG1383:DR1383,_xlfn.XMATCH(AB1383,AG1383:DR1383)-1))</f>
        <v>DE-GUP-DT-E-23-717</v>
      </c>
      <c r="AB1383" s="120">
        <f t="shared" si="273"/>
        <v>45132</v>
      </c>
      <c r="AC1383" s="119" cm="1">
        <f t="array" ref="AC1383">IF(AB1383="","",INDEX(AG1383:DR1383,_xlfn.XMATCH(AB1383,AG1383:DR1383)+1))</f>
        <v>2</v>
      </c>
      <c r="AD1383" s="119" t="str" cm="1">
        <f t="array" ref="AD1383">IF(AE1383="","",INDEX(AG1383:DR1383,_xlfn.XMATCH(AE1383,AG1383:DR1383)-1))</f>
        <v>CRS-GUP-DHI-DT-23-1981</v>
      </c>
      <c r="AE1383" s="120">
        <f t="shared" si="274"/>
        <v>45085</v>
      </c>
      <c r="AF1383" s="119" t="str" cm="1">
        <f t="array" ref="AF1383">IF(AE1383="","",INDEX(AG1383:DR1383,_xlfn.XMATCH(AE1383,AG1383:DR1383)+1))</f>
        <v>AA</v>
      </c>
      <c r="AG1383" s="43" t="s">
        <v>3034</v>
      </c>
      <c r="AH1383" s="117">
        <v>44587</v>
      </c>
      <c r="AI1383" s="199" t="s">
        <v>106</v>
      </c>
      <c r="AJ1383" s="43" t="s">
        <v>3035</v>
      </c>
      <c r="AK1383" s="117">
        <v>44602</v>
      </c>
      <c r="AL1383" s="43" t="s">
        <v>136</v>
      </c>
      <c r="AM1383" s="43" t="s">
        <v>3036</v>
      </c>
      <c r="AN1383" s="117">
        <v>44644</v>
      </c>
      <c r="AO1383" s="43" t="s">
        <v>52</v>
      </c>
      <c r="AP1383" s="43" t="s">
        <v>3037</v>
      </c>
      <c r="AQ1383" s="117">
        <v>44668</v>
      </c>
      <c r="AR1383" s="43" t="s">
        <v>113</v>
      </c>
      <c r="AS1383" s="43" t="s">
        <v>3038</v>
      </c>
      <c r="AT1383" s="117">
        <v>44722</v>
      </c>
      <c r="AU1383" s="43" t="s">
        <v>337</v>
      </c>
      <c r="AV1383" s="43" t="s">
        <v>3039</v>
      </c>
      <c r="AW1383" s="117">
        <v>44748</v>
      </c>
      <c r="AX1383" s="43" t="s">
        <v>113</v>
      </c>
      <c r="AY1383" s="43" t="s">
        <v>3040</v>
      </c>
      <c r="AZ1383" s="117">
        <v>44762</v>
      </c>
      <c r="BA1383" s="43" t="s">
        <v>82</v>
      </c>
      <c r="BB1383" s="43" t="s">
        <v>3041</v>
      </c>
      <c r="BC1383" s="117">
        <v>44776</v>
      </c>
      <c r="BD1383" s="43" t="s">
        <v>113</v>
      </c>
      <c r="BE1383" s="43" t="s">
        <v>3042</v>
      </c>
      <c r="BF1383" s="117">
        <v>44792</v>
      </c>
      <c r="BG1383" s="43" t="s">
        <v>418</v>
      </c>
      <c r="BH1383" s="43" t="s">
        <v>3043</v>
      </c>
      <c r="BI1383" s="117">
        <v>44813</v>
      </c>
      <c r="BJ1383" s="43" t="s">
        <v>92</v>
      </c>
      <c r="BK1383" s="43" t="s">
        <v>5198</v>
      </c>
      <c r="BL1383" s="117">
        <v>44860</v>
      </c>
      <c r="BM1383" s="43" t="s">
        <v>421</v>
      </c>
      <c r="BN1383" s="43" t="s">
        <v>5383</v>
      </c>
      <c r="BO1383" s="117">
        <v>44878</v>
      </c>
      <c r="BP1383" s="43" t="s">
        <v>113</v>
      </c>
      <c r="BQ1383" s="43" t="s">
        <v>6252</v>
      </c>
      <c r="BR1383" s="117">
        <v>44956</v>
      </c>
      <c r="BS1383" s="43" t="s">
        <v>340</v>
      </c>
      <c r="BT1383" s="43" t="s">
        <v>6548</v>
      </c>
      <c r="BU1383" s="117">
        <v>44976</v>
      </c>
      <c r="BV1383" s="43" t="s">
        <v>113</v>
      </c>
      <c r="BW1383" s="43" t="s">
        <v>7436</v>
      </c>
      <c r="BX1383" s="117">
        <v>45065</v>
      </c>
      <c r="BY1383" s="43">
        <v>1</v>
      </c>
      <c r="BZ1383" s="43" t="s">
        <v>7517</v>
      </c>
      <c r="CA1383" s="117">
        <v>45085</v>
      </c>
      <c r="CB1383" s="43" t="s">
        <v>84</v>
      </c>
      <c r="CC1383" s="43" t="s">
        <v>7751</v>
      </c>
      <c r="CD1383" s="117">
        <v>45132</v>
      </c>
      <c r="CE1383" s="43">
        <v>2</v>
      </c>
      <c r="CJ1383" s="117"/>
      <c r="CP1383" s="117"/>
      <c r="CV1383" s="117"/>
      <c r="DB1383" s="117"/>
      <c r="DH1383" s="117"/>
      <c r="DN1383" s="117"/>
      <c r="DS1383" s="31" cm="1">
        <f t="array" ref="DS1383">_xlfn.TAKE(_xlfn.CHOOSECOLS(_xlfn.WRAPROWS($AG1383:$DR1383,6),2),1)</f>
        <v>44587</v>
      </c>
      <c r="DT1383" s="31" cm="1">
        <f t="array" ref="DT1383">_xlfn.TAKE(_xlfn._xlws.FILTER(_xlfn.CHOOSECOLS(_xlfn.WRAPROWS($AG1383:$DR1383,6),2),
(_xlfn.CHOOSECOLS(_xlfn.WRAPROWS($AG1383:$DR1383,6),3) = "0") +
(_xlfn.CHOOSECOLS(_xlfn.WRAPROWS($AG1383:$DR1383,6),3) = 0) +
(_xlfn.CHOOSECOLS(_xlfn.WRAPROWS($AG1383:$DR1383,6),3) = "0(CP)")),1)</f>
        <v>44956</v>
      </c>
    </row>
    <row r="1384" spans="1:124" s="43" customFormat="1" x14ac:dyDescent="0.45">
      <c r="A1384" s="29"/>
      <c r="B1384" s="28" t="s">
        <v>59</v>
      </c>
      <c r="C1384" s="29" t="s">
        <v>2954</v>
      </c>
      <c r="D1384" s="28" t="s">
        <v>61</v>
      </c>
      <c r="E1384" s="28" t="s">
        <v>1624</v>
      </c>
      <c r="F1384" s="28">
        <v>181319</v>
      </c>
      <c r="G1384" s="29"/>
      <c r="H1384" s="30" t="str">
        <f t="shared" si="270"/>
        <v>GUP-CA00-P1UHA-181319</v>
      </c>
      <c r="I1384" s="30" t="s">
        <v>3051</v>
      </c>
      <c r="J1384" s="29" t="s">
        <v>542</v>
      </c>
      <c r="K1384" s="31">
        <v>44607</v>
      </c>
      <c r="L1384" s="31"/>
      <c r="M1384" s="28" t="s">
        <v>2924</v>
      </c>
      <c r="N1384" s="29" t="s">
        <v>2925</v>
      </c>
      <c r="O1384" s="29" t="s">
        <v>52</v>
      </c>
      <c r="P1384" s="29" t="s">
        <v>53</v>
      </c>
      <c r="Q1384" s="29"/>
      <c r="R1384" s="29"/>
      <c r="S1384" s="29"/>
      <c r="T1384" s="29" t="s">
        <v>67</v>
      </c>
      <c r="U1384" s="33" t="s">
        <v>2280</v>
      </c>
      <c r="V1384" s="34" t="s">
        <v>2934</v>
      </c>
      <c r="W1384" s="34">
        <v>3</v>
      </c>
      <c r="X1384" s="162">
        <v>45778</v>
      </c>
      <c r="Y1384" s="162">
        <v>45840</v>
      </c>
      <c r="Z1384" s="30"/>
      <c r="AA1384" s="119" t="str" cm="1">
        <f t="array" ref="AA1384">IF(AB1384="","",INDEX(AG1384:DR1384,_xlfn.XMATCH(AB1384,AG1384:DR1384)-1))</f>
        <v>DE-GUP-DT-E-23-717</v>
      </c>
      <c r="AB1384" s="120">
        <f t="shared" si="273"/>
        <v>45132</v>
      </c>
      <c r="AC1384" s="119" cm="1">
        <f t="array" ref="AC1384">IF(AB1384="","",INDEX(AG1384:DR1384,_xlfn.XMATCH(AB1384,AG1384:DR1384)+1))</f>
        <v>8</v>
      </c>
      <c r="AD1384" s="119" t="str" cm="1">
        <f t="array" ref="AD1384">IF(AE1384="","",INDEX(AG1384:DR1384,_xlfn.XMATCH(AE1384,AG1384:DR1384)-1))</f>
        <v>CRS-GUP-DHI-DT-23-1981</v>
      </c>
      <c r="AE1384" s="120">
        <f t="shared" si="274"/>
        <v>45085</v>
      </c>
      <c r="AF1384" s="119" t="str" cm="1">
        <f t="array" ref="AF1384">IF(AE1384="","",INDEX(AG1384:DR1384,_xlfn.XMATCH(AE1384,AG1384:DR1384)+1))</f>
        <v>NC</v>
      </c>
      <c r="AG1384" s="43" t="s">
        <v>3034</v>
      </c>
      <c r="AH1384" s="117">
        <v>44587</v>
      </c>
      <c r="AI1384" s="199" t="s">
        <v>71</v>
      </c>
      <c r="AJ1384" s="43" t="s">
        <v>3035</v>
      </c>
      <c r="AK1384" s="117">
        <v>44602</v>
      </c>
      <c r="AL1384" s="43" t="s">
        <v>77</v>
      </c>
      <c r="AM1384" s="43" t="s">
        <v>3036</v>
      </c>
      <c r="AN1384" s="117">
        <v>44644</v>
      </c>
      <c r="AO1384" s="43">
        <v>1</v>
      </c>
      <c r="AP1384" s="43" t="s">
        <v>3037</v>
      </c>
      <c r="AQ1384" s="117">
        <v>44668</v>
      </c>
      <c r="AR1384" s="43" t="s">
        <v>73</v>
      </c>
      <c r="AS1384" s="43" t="s">
        <v>3038</v>
      </c>
      <c r="AT1384" s="117">
        <v>44722</v>
      </c>
      <c r="AU1384" s="43">
        <v>2</v>
      </c>
      <c r="AV1384" s="43" t="s">
        <v>3039</v>
      </c>
      <c r="AW1384" s="117">
        <v>44748</v>
      </c>
      <c r="AX1384" s="43" t="s">
        <v>92</v>
      </c>
      <c r="AY1384" s="43" t="s">
        <v>3040</v>
      </c>
      <c r="AZ1384" s="117">
        <v>44762</v>
      </c>
      <c r="BA1384" s="43">
        <v>3</v>
      </c>
      <c r="BB1384" s="43" t="s">
        <v>3041</v>
      </c>
      <c r="BC1384" s="117">
        <v>44776</v>
      </c>
      <c r="BD1384" s="43" t="s">
        <v>73</v>
      </c>
      <c r="BE1384" s="43" t="s">
        <v>3042</v>
      </c>
      <c r="BF1384" s="117">
        <v>44792</v>
      </c>
      <c r="BG1384" s="43">
        <v>4</v>
      </c>
      <c r="BH1384" s="43" t="s">
        <v>3043</v>
      </c>
      <c r="BI1384" s="117">
        <v>44813</v>
      </c>
      <c r="BJ1384" s="43" t="s">
        <v>73</v>
      </c>
      <c r="BK1384" s="43" t="s">
        <v>5198</v>
      </c>
      <c r="BL1384" s="117">
        <v>44860</v>
      </c>
      <c r="BM1384" s="43">
        <v>5</v>
      </c>
      <c r="BN1384" s="43" t="s">
        <v>5383</v>
      </c>
      <c r="BO1384" s="117">
        <v>44878</v>
      </c>
      <c r="BP1384" s="43" t="s">
        <v>73</v>
      </c>
      <c r="BQ1384" s="43" t="s">
        <v>6252</v>
      </c>
      <c r="BR1384" s="117">
        <v>44956</v>
      </c>
      <c r="BS1384" s="43">
        <v>6</v>
      </c>
      <c r="BT1384" s="43" t="s">
        <v>6548</v>
      </c>
      <c r="BU1384" s="117">
        <v>44976</v>
      </c>
      <c r="BV1384" s="43" t="s">
        <v>73</v>
      </c>
      <c r="BW1384" s="43" t="s">
        <v>7436</v>
      </c>
      <c r="BX1384" s="117">
        <v>45065</v>
      </c>
      <c r="BY1384" s="43">
        <v>7</v>
      </c>
      <c r="BZ1384" s="43" t="s">
        <v>7517</v>
      </c>
      <c r="CA1384" s="117">
        <v>45085</v>
      </c>
      <c r="CB1384" s="43" t="s">
        <v>73</v>
      </c>
      <c r="CC1384" s="43" t="s">
        <v>7751</v>
      </c>
      <c r="CD1384" s="117">
        <v>45132</v>
      </c>
      <c r="CE1384" s="43">
        <v>8</v>
      </c>
      <c r="CJ1384" s="117"/>
      <c r="CP1384" s="117"/>
      <c r="CV1384" s="117"/>
      <c r="DB1384" s="117"/>
      <c r="DH1384" s="117"/>
      <c r="DN1384" s="117"/>
      <c r="DS1384" s="31" cm="1">
        <f t="array" ref="DS1384">_xlfn.TAKE(_xlfn.CHOOSECOLS(_xlfn.WRAPROWS($AG1384:$DR1384,6),2),1)</f>
        <v>44587</v>
      </c>
      <c r="DT1384" s="31" cm="1">
        <f t="array" ref="DT1384">_xlfn.TAKE(_xlfn._xlws.FILTER(_xlfn.CHOOSECOLS(_xlfn.WRAPROWS($AG1384:$DR1384,6),2),
(_xlfn.CHOOSECOLS(_xlfn.WRAPROWS($AG1384:$DR1384,6),3) = "0") +
(_xlfn.CHOOSECOLS(_xlfn.WRAPROWS($AG1384:$DR1384,6),3) = 0) +
(_xlfn.CHOOSECOLS(_xlfn.WRAPROWS($AG1384:$DR1384,6),3) = "0(CP)")),1)</f>
        <v>44587</v>
      </c>
    </row>
    <row r="1385" spans="1:124" s="114" customFormat="1" x14ac:dyDescent="0.45">
      <c r="A1385" s="38"/>
      <c r="B1385" s="28" t="s">
        <v>59</v>
      </c>
      <c r="C1385" s="38" t="s">
        <v>2965</v>
      </c>
      <c r="D1385" s="28" t="s">
        <v>61</v>
      </c>
      <c r="E1385" s="28" t="s">
        <v>1624</v>
      </c>
      <c r="F1385" s="28">
        <v>181351</v>
      </c>
      <c r="G1385" s="38"/>
      <c r="H1385" s="30" t="str">
        <f t="shared" si="270"/>
        <v>GUP-CA03-P1UHA-181351</v>
      </c>
      <c r="I1385" s="41" t="s">
        <v>3052</v>
      </c>
      <c r="J1385" s="29" t="s">
        <v>542</v>
      </c>
      <c r="K1385" s="31">
        <v>44607</v>
      </c>
      <c r="L1385" s="31"/>
      <c r="M1385" s="28" t="s">
        <v>2924</v>
      </c>
      <c r="N1385" s="29" t="s">
        <v>2925</v>
      </c>
      <c r="O1385" s="29" t="s">
        <v>52</v>
      </c>
      <c r="P1385" s="29" t="s">
        <v>53</v>
      </c>
      <c r="Q1385" s="29"/>
      <c r="R1385" s="29"/>
      <c r="S1385" s="29"/>
      <c r="T1385" s="29" t="s">
        <v>67</v>
      </c>
      <c r="U1385" s="39" t="s">
        <v>2280</v>
      </c>
      <c r="V1385" s="40" t="s">
        <v>2934</v>
      </c>
      <c r="W1385" s="34">
        <v>3</v>
      </c>
      <c r="X1385" s="162">
        <v>45778</v>
      </c>
      <c r="Y1385" s="162">
        <v>45840</v>
      </c>
      <c r="Z1385" s="30"/>
      <c r="AA1385" s="107" t="str" cm="1">
        <f t="array" ref="AA1385">IF(AB1385="","",INDEX(AG1385:DR1385,_xlfn.XMATCH(AB1385,AG1385:DR1385)-1))</f>
        <v>DE-GUP-DT-E-23-135</v>
      </c>
      <c r="AB1385" s="113">
        <f t="shared" si="273"/>
        <v>44964</v>
      </c>
      <c r="AC1385" s="107" cm="1">
        <f t="array" ref="AC1385">IF(AB1385="","",INDEX(AG1385:DR1385,_xlfn.XMATCH(AB1385,AG1385:DR1385)+1))</f>
        <v>3</v>
      </c>
      <c r="AD1385" s="107" t="str" cm="1">
        <f t="array" ref="AD1385">IF(AE1385="","",INDEX(AG1385:DR1385,_xlfn.XMATCH(AE1385,AG1385:DR1385)-1))</f>
        <v>CRS-GUP-DHI-DT-23-1568</v>
      </c>
      <c r="AE1385" s="113">
        <f t="shared" si="274"/>
        <v>44980</v>
      </c>
      <c r="AF1385" s="107" t="str" cm="1">
        <f t="array" ref="AF1385">IF(AE1385="","",INDEX(AG1385:DR1385,_xlfn.XMATCH(AE1385,AG1385:DR1385)+1))</f>
        <v>NC</v>
      </c>
      <c r="AG1385" s="114" t="s">
        <v>3034</v>
      </c>
      <c r="AH1385" s="115">
        <v>44587</v>
      </c>
      <c r="AI1385" s="198" t="s">
        <v>71</v>
      </c>
      <c r="AJ1385" s="114" t="s">
        <v>3035</v>
      </c>
      <c r="AK1385" s="115">
        <v>44602</v>
      </c>
      <c r="AL1385" s="114" t="s">
        <v>73</v>
      </c>
      <c r="AM1385" s="114" t="s">
        <v>3053</v>
      </c>
      <c r="AN1385" s="115">
        <v>44725</v>
      </c>
      <c r="AO1385" s="114">
        <v>1</v>
      </c>
      <c r="AP1385" s="114" t="s">
        <v>3054</v>
      </c>
      <c r="AQ1385" s="115">
        <v>44748</v>
      </c>
      <c r="AR1385" s="114" t="s">
        <v>92</v>
      </c>
      <c r="AS1385" s="114" t="s">
        <v>3055</v>
      </c>
      <c r="AT1385" s="115">
        <v>44767</v>
      </c>
      <c r="AU1385" s="114">
        <v>2</v>
      </c>
      <c r="AV1385" s="114" t="s">
        <v>3056</v>
      </c>
      <c r="AW1385" s="115">
        <v>44791</v>
      </c>
      <c r="AX1385" s="114" t="s">
        <v>73</v>
      </c>
      <c r="AY1385" s="114" t="s">
        <v>6385</v>
      </c>
      <c r="AZ1385" s="115">
        <v>44964</v>
      </c>
      <c r="BA1385" s="114">
        <v>3</v>
      </c>
      <c r="BB1385" s="114" t="s">
        <v>6578</v>
      </c>
      <c r="BC1385" s="115">
        <v>44980</v>
      </c>
      <c r="BD1385" s="114" t="s">
        <v>73</v>
      </c>
      <c r="BF1385" s="115"/>
      <c r="BI1385" s="115"/>
      <c r="BL1385" s="115"/>
      <c r="BR1385" s="115"/>
      <c r="BX1385" s="115"/>
      <c r="CD1385" s="115"/>
      <c r="CJ1385" s="115"/>
      <c r="CP1385" s="115"/>
      <c r="CV1385" s="115"/>
      <c r="DB1385" s="115"/>
      <c r="DH1385" s="115"/>
      <c r="DN1385" s="115"/>
      <c r="DS1385" s="31" cm="1">
        <f t="array" ref="DS1385">_xlfn.TAKE(_xlfn.CHOOSECOLS(_xlfn.WRAPROWS($AG1385:$DR1385,6),2),1)</f>
        <v>44587</v>
      </c>
      <c r="DT1385" s="31" cm="1">
        <f t="array" ref="DT1385">_xlfn.TAKE(_xlfn._xlws.FILTER(_xlfn.CHOOSECOLS(_xlfn.WRAPROWS($AG1385:$DR1385,6),2),
(_xlfn.CHOOSECOLS(_xlfn.WRAPROWS($AG1385:$DR1385,6),3) = "0") +
(_xlfn.CHOOSECOLS(_xlfn.WRAPROWS($AG1385:$DR1385,6),3) = 0) +
(_xlfn.CHOOSECOLS(_xlfn.WRAPROWS($AG1385:$DR1385,6),3) = "0(CP)")),1)</f>
        <v>44587</v>
      </c>
    </row>
    <row r="1386" spans="1:124" s="114" customFormat="1" x14ac:dyDescent="0.45">
      <c r="A1386" s="38"/>
      <c r="B1386" s="28" t="s">
        <v>59</v>
      </c>
      <c r="C1386" s="38" t="s">
        <v>2965</v>
      </c>
      <c r="D1386" s="28" t="s">
        <v>61</v>
      </c>
      <c r="E1386" s="28" t="s">
        <v>1624</v>
      </c>
      <c r="F1386" s="28">
        <v>181352</v>
      </c>
      <c r="G1386" s="38"/>
      <c r="H1386" s="30" t="str">
        <f t="shared" si="270"/>
        <v>GUP-CA03-P1UHA-181352</v>
      </c>
      <c r="I1386" s="41" t="s">
        <v>3057</v>
      </c>
      <c r="J1386" s="29" t="s">
        <v>542</v>
      </c>
      <c r="K1386" s="31">
        <v>44607</v>
      </c>
      <c r="L1386" s="31"/>
      <c r="M1386" s="28" t="s">
        <v>2924</v>
      </c>
      <c r="N1386" s="29" t="s">
        <v>2925</v>
      </c>
      <c r="O1386" s="29" t="s">
        <v>52</v>
      </c>
      <c r="P1386" s="29" t="s">
        <v>53</v>
      </c>
      <c r="Q1386" s="29"/>
      <c r="R1386" s="29"/>
      <c r="S1386" s="29"/>
      <c r="T1386" s="29" t="s">
        <v>67</v>
      </c>
      <c r="U1386" s="39" t="s">
        <v>2280</v>
      </c>
      <c r="V1386" s="40" t="s">
        <v>2934</v>
      </c>
      <c r="W1386" s="34">
        <v>3</v>
      </c>
      <c r="X1386" s="162">
        <v>45778</v>
      </c>
      <c r="Y1386" s="162">
        <v>45840</v>
      </c>
      <c r="Z1386" s="30"/>
      <c r="AA1386" s="107" t="str" cm="1">
        <f t="array" ref="AA1386">IF(AB1386="","",INDEX(AG1386:DR1386,_xlfn.XMATCH(AB1386,AG1386:DR1386)-1))</f>
        <v>DE-GUP-DT-E-23-135</v>
      </c>
      <c r="AB1386" s="113">
        <f t="shared" si="273"/>
        <v>44964</v>
      </c>
      <c r="AC1386" s="107" cm="1">
        <f t="array" ref="AC1386">IF(AB1386="","",INDEX(AG1386:DR1386,_xlfn.XMATCH(AB1386,AG1386:DR1386)+1))</f>
        <v>3</v>
      </c>
      <c r="AD1386" s="107" t="str" cm="1">
        <f t="array" ref="AD1386">IF(AE1386="","",INDEX(AG1386:DR1386,_xlfn.XMATCH(AE1386,AG1386:DR1386)-1))</f>
        <v>CRS-GUP-DHI-DT-23-1568</v>
      </c>
      <c r="AE1386" s="113">
        <f t="shared" si="274"/>
        <v>44980</v>
      </c>
      <c r="AF1386" s="107" t="str" cm="1">
        <f t="array" ref="AF1386">IF(AE1386="","",INDEX(AG1386:DR1386,_xlfn.XMATCH(AE1386,AG1386:DR1386)+1))</f>
        <v>NC</v>
      </c>
      <c r="AG1386" s="114" t="s">
        <v>3034</v>
      </c>
      <c r="AH1386" s="115">
        <v>44587</v>
      </c>
      <c r="AI1386" s="198" t="s">
        <v>71</v>
      </c>
      <c r="AJ1386" s="114" t="s">
        <v>3035</v>
      </c>
      <c r="AK1386" s="115">
        <v>44602</v>
      </c>
      <c r="AL1386" s="114" t="s">
        <v>92</v>
      </c>
      <c r="AM1386" s="114" t="s">
        <v>3053</v>
      </c>
      <c r="AN1386" s="115">
        <v>44725</v>
      </c>
      <c r="AO1386" s="114">
        <v>1</v>
      </c>
      <c r="AP1386" s="114" t="s">
        <v>3054</v>
      </c>
      <c r="AQ1386" s="115">
        <v>44748</v>
      </c>
      <c r="AR1386" s="114" t="s">
        <v>92</v>
      </c>
      <c r="AS1386" s="114" t="s">
        <v>3055</v>
      </c>
      <c r="AT1386" s="115">
        <v>44767</v>
      </c>
      <c r="AU1386" s="114">
        <v>2</v>
      </c>
      <c r="AV1386" s="114" t="s">
        <v>3056</v>
      </c>
      <c r="AW1386" s="115">
        <v>44791</v>
      </c>
      <c r="AX1386" s="114" t="s">
        <v>73</v>
      </c>
      <c r="AY1386" s="114" t="s">
        <v>6385</v>
      </c>
      <c r="AZ1386" s="115">
        <v>44964</v>
      </c>
      <c r="BA1386" s="114">
        <v>3</v>
      </c>
      <c r="BB1386" s="114" t="s">
        <v>6578</v>
      </c>
      <c r="BC1386" s="115">
        <v>44980</v>
      </c>
      <c r="BD1386" s="114" t="s">
        <v>73</v>
      </c>
      <c r="BF1386" s="115"/>
      <c r="BI1386" s="115"/>
      <c r="BL1386" s="115"/>
      <c r="BR1386" s="115"/>
      <c r="BX1386" s="115"/>
      <c r="CD1386" s="115"/>
      <c r="CJ1386" s="115"/>
      <c r="CP1386" s="115"/>
      <c r="CV1386" s="115"/>
      <c r="DB1386" s="115"/>
      <c r="DH1386" s="115"/>
      <c r="DN1386" s="115"/>
      <c r="DS1386" s="31" cm="1">
        <f t="array" ref="DS1386">_xlfn.TAKE(_xlfn.CHOOSECOLS(_xlfn.WRAPROWS($AG1386:$DR1386,6),2),1)</f>
        <v>44587</v>
      </c>
      <c r="DT1386" s="31" cm="1">
        <f t="array" ref="DT1386">_xlfn.TAKE(_xlfn._xlws.FILTER(_xlfn.CHOOSECOLS(_xlfn.WRAPROWS($AG1386:$DR1386,6),2),
(_xlfn.CHOOSECOLS(_xlfn.WRAPROWS($AG1386:$DR1386,6),3) = "0") +
(_xlfn.CHOOSECOLS(_xlfn.WRAPROWS($AG1386:$DR1386,6),3) = 0) +
(_xlfn.CHOOSECOLS(_xlfn.WRAPROWS($AG1386:$DR1386,6),3) = "0(CP)")),1)</f>
        <v>44587</v>
      </c>
    </row>
    <row r="1387" spans="1:124" s="114" customFormat="1" x14ac:dyDescent="0.45">
      <c r="A1387" s="38"/>
      <c r="B1387" s="28" t="s">
        <v>59</v>
      </c>
      <c r="C1387" s="38" t="s">
        <v>2965</v>
      </c>
      <c r="D1387" s="28" t="s">
        <v>61</v>
      </c>
      <c r="E1387" s="28" t="s">
        <v>1624</v>
      </c>
      <c r="F1387" s="28">
        <v>181353</v>
      </c>
      <c r="G1387" s="38"/>
      <c r="H1387" s="30" t="str">
        <f t="shared" ref="H1387:H1450" si="277">CONCATENATE(B1387,"-",C1387,"-",D1387,E1387,"-",F1387)</f>
        <v>GUP-CA03-P1UHA-181353</v>
      </c>
      <c r="I1387" s="41" t="s">
        <v>3058</v>
      </c>
      <c r="J1387" s="29" t="s">
        <v>542</v>
      </c>
      <c r="K1387" s="31">
        <v>44607</v>
      </c>
      <c r="L1387" s="31"/>
      <c r="M1387" s="28" t="s">
        <v>2924</v>
      </c>
      <c r="N1387" s="29" t="s">
        <v>2925</v>
      </c>
      <c r="O1387" s="29" t="s">
        <v>52</v>
      </c>
      <c r="P1387" s="29" t="s">
        <v>53</v>
      </c>
      <c r="Q1387" s="29"/>
      <c r="R1387" s="29"/>
      <c r="S1387" s="29"/>
      <c r="T1387" s="29" t="s">
        <v>67</v>
      </c>
      <c r="U1387" s="39" t="s">
        <v>2280</v>
      </c>
      <c r="V1387" s="40" t="s">
        <v>2934</v>
      </c>
      <c r="W1387" s="34">
        <v>3</v>
      </c>
      <c r="X1387" s="162">
        <v>45778</v>
      </c>
      <c r="Y1387" s="162">
        <v>45840</v>
      </c>
      <c r="Z1387" s="30"/>
      <c r="AA1387" s="107" t="str" cm="1">
        <f t="array" ref="AA1387">IF(AB1387="","",INDEX(AG1387:DR1387,_xlfn.XMATCH(AB1387,AG1387:DR1387)-1))</f>
        <v>DE-GUP-DT-E-23-135</v>
      </c>
      <c r="AB1387" s="113">
        <f t="shared" si="273"/>
        <v>44964</v>
      </c>
      <c r="AC1387" s="107" cm="1">
        <f t="array" ref="AC1387">IF(AB1387="","",INDEX(AG1387:DR1387,_xlfn.XMATCH(AB1387,AG1387:DR1387)+1))</f>
        <v>3</v>
      </c>
      <c r="AD1387" s="107" t="str" cm="1">
        <f t="array" ref="AD1387">IF(AE1387="","",INDEX(AG1387:DR1387,_xlfn.XMATCH(AE1387,AG1387:DR1387)-1))</f>
        <v>CRS-GUP-DHI-DT-23-1568</v>
      </c>
      <c r="AE1387" s="113">
        <f t="shared" si="274"/>
        <v>44980</v>
      </c>
      <c r="AF1387" s="107" t="str" cm="1">
        <f t="array" ref="AF1387">IF(AE1387="","",INDEX(AG1387:DR1387,_xlfn.XMATCH(AE1387,AG1387:DR1387)+1))</f>
        <v>NC</v>
      </c>
      <c r="AG1387" s="114" t="s">
        <v>3034</v>
      </c>
      <c r="AH1387" s="115">
        <v>44587</v>
      </c>
      <c r="AI1387" s="198" t="s">
        <v>71</v>
      </c>
      <c r="AJ1387" s="114" t="s">
        <v>3035</v>
      </c>
      <c r="AK1387" s="115">
        <v>44602</v>
      </c>
      <c r="AL1387" s="114" t="s">
        <v>92</v>
      </c>
      <c r="AM1387" s="114" t="s">
        <v>3053</v>
      </c>
      <c r="AN1387" s="115">
        <v>44725</v>
      </c>
      <c r="AO1387" s="114">
        <v>1</v>
      </c>
      <c r="AP1387" s="114" t="s">
        <v>3054</v>
      </c>
      <c r="AQ1387" s="115">
        <v>44748</v>
      </c>
      <c r="AR1387" s="114" t="s">
        <v>92</v>
      </c>
      <c r="AS1387" s="114" t="s">
        <v>3055</v>
      </c>
      <c r="AT1387" s="115">
        <v>44767</v>
      </c>
      <c r="AU1387" s="114">
        <v>2</v>
      </c>
      <c r="AV1387" s="114" t="s">
        <v>3056</v>
      </c>
      <c r="AW1387" s="115">
        <v>44791</v>
      </c>
      <c r="AX1387" s="114" t="s">
        <v>73</v>
      </c>
      <c r="AY1387" s="114" t="s">
        <v>6385</v>
      </c>
      <c r="AZ1387" s="115">
        <v>44964</v>
      </c>
      <c r="BA1387" s="114">
        <v>3</v>
      </c>
      <c r="BB1387" s="114" t="s">
        <v>6578</v>
      </c>
      <c r="BC1387" s="115">
        <v>44980</v>
      </c>
      <c r="BD1387" s="114" t="s">
        <v>73</v>
      </c>
      <c r="BF1387" s="115"/>
      <c r="BI1387" s="115"/>
      <c r="BL1387" s="115"/>
      <c r="BR1387" s="115"/>
      <c r="BX1387" s="115"/>
      <c r="CD1387" s="115"/>
      <c r="CJ1387" s="115"/>
      <c r="CP1387" s="115"/>
      <c r="CV1387" s="115"/>
      <c r="DB1387" s="115"/>
      <c r="DH1387" s="115"/>
      <c r="DN1387" s="115"/>
      <c r="DS1387" s="31" cm="1">
        <f t="array" ref="DS1387">_xlfn.TAKE(_xlfn.CHOOSECOLS(_xlfn.WRAPROWS($AG1387:$DR1387,6),2),1)</f>
        <v>44587</v>
      </c>
      <c r="DT1387" s="31" cm="1">
        <f t="array" ref="DT1387">_xlfn.TAKE(_xlfn._xlws.FILTER(_xlfn.CHOOSECOLS(_xlfn.WRAPROWS($AG1387:$DR1387,6),2),
(_xlfn.CHOOSECOLS(_xlfn.WRAPROWS($AG1387:$DR1387,6),3) = "0") +
(_xlfn.CHOOSECOLS(_xlfn.WRAPROWS($AG1387:$DR1387,6),3) = 0) +
(_xlfn.CHOOSECOLS(_xlfn.WRAPROWS($AG1387:$DR1387,6),3) = "0(CP)")),1)</f>
        <v>44587</v>
      </c>
    </row>
    <row r="1388" spans="1:124" s="43" customFormat="1" x14ac:dyDescent="0.45">
      <c r="A1388" s="29"/>
      <c r="B1388" s="28" t="s">
        <v>59</v>
      </c>
      <c r="C1388" s="29" t="s">
        <v>2965</v>
      </c>
      <c r="D1388" s="28" t="s">
        <v>61</v>
      </c>
      <c r="E1388" s="28" t="s">
        <v>1624</v>
      </c>
      <c r="F1388" s="28">
        <v>181354</v>
      </c>
      <c r="G1388" s="29"/>
      <c r="H1388" s="30" t="str">
        <f t="shared" si="277"/>
        <v>GUP-CA03-P1UHA-181354</v>
      </c>
      <c r="I1388" s="30" t="s">
        <v>7730</v>
      </c>
      <c r="J1388" s="29" t="s">
        <v>542</v>
      </c>
      <c r="K1388" s="31">
        <v>44607</v>
      </c>
      <c r="L1388" s="31"/>
      <c r="M1388" s="28" t="s">
        <v>2924</v>
      </c>
      <c r="N1388" s="29" t="s">
        <v>2925</v>
      </c>
      <c r="O1388" s="29" t="s">
        <v>52</v>
      </c>
      <c r="P1388" s="29" t="s">
        <v>53</v>
      </c>
      <c r="Q1388" s="29"/>
      <c r="R1388" s="29"/>
      <c r="S1388" s="29"/>
      <c r="T1388" s="29" t="s">
        <v>67</v>
      </c>
      <c r="U1388" s="33" t="s">
        <v>2280</v>
      </c>
      <c r="V1388" s="34" t="s">
        <v>2934</v>
      </c>
      <c r="W1388" s="34">
        <v>3</v>
      </c>
      <c r="X1388" s="162">
        <v>45778</v>
      </c>
      <c r="Y1388" s="162">
        <v>45840</v>
      </c>
      <c r="Z1388" s="30"/>
      <c r="AA1388" s="119" t="str" cm="1">
        <f t="array" ref="AA1388">IF(AB1388="","",INDEX(AG1388:DR1388,_xlfn.XMATCH(AB1388,AG1388:DR1388)-1))</f>
        <v>DE-GUP-DT-E-23-706</v>
      </c>
      <c r="AB1388" s="120">
        <f t="shared" si="273"/>
        <v>45127</v>
      </c>
      <c r="AC1388" s="119" cm="1">
        <f t="array" ref="AC1388">IF(AB1388="","",INDEX(AG1388:DR1388,_xlfn.XMATCH(AB1388,AG1388:DR1388)+1))</f>
        <v>4</v>
      </c>
      <c r="AD1388" s="119" t="str" cm="1">
        <f t="array" ref="AD1388">IF(AE1388="","",INDEX(AG1388:DR1388,_xlfn.XMATCH(AE1388,AG1388:DR1388)-1))</f>
        <v>CRS-GUP-DHI-DT-23-2083</v>
      </c>
      <c r="AE1388" s="120">
        <f t="shared" si="274"/>
        <v>45140</v>
      </c>
      <c r="AF1388" s="119" t="str" cm="1">
        <f t="array" ref="AF1388">IF(AE1388="","",INDEX(AG1388:DR1388,_xlfn.XMATCH(AE1388,AG1388:DR1388)+1))</f>
        <v>NC</v>
      </c>
      <c r="AG1388" s="43" t="s">
        <v>3034</v>
      </c>
      <c r="AH1388" s="117">
        <v>44587</v>
      </c>
      <c r="AI1388" s="199" t="s">
        <v>71</v>
      </c>
      <c r="AJ1388" s="43" t="s">
        <v>3035</v>
      </c>
      <c r="AK1388" s="117">
        <v>44602</v>
      </c>
      <c r="AL1388" s="43" t="s">
        <v>73</v>
      </c>
      <c r="AM1388" s="43" t="s">
        <v>3053</v>
      </c>
      <c r="AN1388" s="117">
        <v>44725</v>
      </c>
      <c r="AO1388" s="43">
        <v>1</v>
      </c>
      <c r="AP1388" s="43" t="s">
        <v>3054</v>
      </c>
      <c r="AQ1388" s="117">
        <v>44748</v>
      </c>
      <c r="AR1388" s="43" t="s">
        <v>92</v>
      </c>
      <c r="AS1388" s="43" t="s">
        <v>3055</v>
      </c>
      <c r="AT1388" s="117">
        <v>44767</v>
      </c>
      <c r="AU1388" s="43">
        <v>2</v>
      </c>
      <c r="AV1388" s="43" t="s">
        <v>3056</v>
      </c>
      <c r="AW1388" s="117">
        <v>44791</v>
      </c>
      <c r="AX1388" s="43" t="s">
        <v>73</v>
      </c>
      <c r="AY1388" s="43" t="s">
        <v>6385</v>
      </c>
      <c r="AZ1388" s="117">
        <v>44964</v>
      </c>
      <c r="BA1388" s="43">
        <v>3</v>
      </c>
      <c r="BB1388" s="43" t="s">
        <v>6578</v>
      </c>
      <c r="BC1388" s="117">
        <v>44980</v>
      </c>
      <c r="BD1388" s="43" t="s">
        <v>73</v>
      </c>
      <c r="BE1388" s="43" t="s">
        <v>7731</v>
      </c>
      <c r="BF1388" s="117">
        <v>45127</v>
      </c>
      <c r="BG1388" s="43">
        <v>4</v>
      </c>
      <c r="BH1388" s="43" t="s">
        <v>7782</v>
      </c>
      <c r="BI1388" s="117">
        <v>45140</v>
      </c>
      <c r="BJ1388" s="43" t="s">
        <v>73</v>
      </c>
      <c r="BL1388" s="117"/>
      <c r="BR1388" s="117"/>
      <c r="BX1388" s="117"/>
      <c r="CD1388" s="117"/>
      <c r="CJ1388" s="117"/>
      <c r="CP1388" s="117"/>
      <c r="CV1388" s="117"/>
      <c r="DB1388" s="117"/>
      <c r="DH1388" s="117"/>
      <c r="DN1388" s="117"/>
      <c r="DS1388" s="31" cm="1">
        <f t="array" ref="DS1388">_xlfn.TAKE(_xlfn.CHOOSECOLS(_xlfn.WRAPROWS($AG1388:$DR1388,6),2),1)</f>
        <v>44587</v>
      </c>
      <c r="DT1388" s="31" cm="1">
        <f t="array" ref="DT1388">_xlfn.TAKE(_xlfn._xlws.FILTER(_xlfn.CHOOSECOLS(_xlfn.WRAPROWS($AG1388:$DR1388,6),2),
(_xlfn.CHOOSECOLS(_xlfn.WRAPROWS($AG1388:$DR1388,6),3) = "0") +
(_xlfn.CHOOSECOLS(_xlfn.WRAPROWS($AG1388:$DR1388,6),3) = 0) +
(_xlfn.CHOOSECOLS(_xlfn.WRAPROWS($AG1388:$DR1388,6),3) = "0(CP)")),1)</f>
        <v>44587</v>
      </c>
    </row>
    <row r="1389" spans="1:124" s="114" customFormat="1" x14ac:dyDescent="0.45">
      <c r="A1389" s="38"/>
      <c r="B1389" s="28" t="s">
        <v>59</v>
      </c>
      <c r="C1389" s="38" t="s">
        <v>2965</v>
      </c>
      <c r="D1389" s="28" t="s">
        <v>61</v>
      </c>
      <c r="E1389" s="28" t="s">
        <v>1624</v>
      </c>
      <c r="F1389" s="28">
        <v>181355</v>
      </c>
      <c r="G1389" s="38"/>
      <c r="H1389" s="30" t="str">
        <f t="shared" si="277"/>
        <v>GUP-CA03-P1UHA-181355</v>
      </c>
      <c r="I1389" s="41" t="s">
        <v>3059</v>
      </c>
      <c r="J1389" s="29" t="s">
        <v>542</v>
      </c>
      <c r="K1389" s="31">
        <v>44607</v>
      </c>
      <c r="L1389" s="31"/>
      <c r="M1389" s="28" t="s">
        <v>2924</v>
      </c>
      <c r="N1389" s="29" t="s">
        <v>2925</v>
      </c>
      <c r="O1389" s="29" t="s">
        <v>52</v>
      </c>
      <c r="P1389" s="29" t="s">
        <v>53</v>
      </c>
      <c r="Q1389" s="29"/>
      <c r="R1389" s="29"/>
      <c r="S1389" s="29"/>
      <c r="T1389" s="29" t="s">
        <v>67</v>
      </c>
      <c r="U1389" s="39" t="s">
        <v>2280</v>
      </c>
      <c r="V1389" s="40" t="s">
        <v>2934</v>
      </c>
      <c r="W1389" s="34">
        <v>3</v>
      </c>
      <c r="X1389" s="162">
        <v>45778</v>
      </c>
      <c r="Y1389" s="162">
        <v>45840</v>
      </c>
      <c r="Z1389" s="30"/>
      <c r="AA1389" s="107" t="str" cm="1">
        <f t="array" ref="AA1389">IF(AB1389="","",INDEX(AG1389:DR1389,_xlfn.XMATCH(AB1389,AG1389:DR1389)-1))</f>
        <v>DE-GUP-DT-E-23-135</v>
      </c>
      <c r="AB1389" s="113">
        <f t="shared" si="273"/>
        <v>44964</v>
      </c>
      <c r="AC1389" s="107" cm="1">
        <f t="array" ref="AC1389">IF(AB1389="","",INDEX(AG1389:DR1389,_xlfn.XMATCH(AB1389,AG1389:DR1389)+1))</f>
        <v>3</v>
      </c>
      <c r="AD1389" s="107" t="str" cm="1">
        <f t="array" ref="AD1389">IF(AE1389="","",INDEX(AG1389:DR1389,_xlfn.XMATCH(AE1389,AG1389:DR1389)-1))</f>
        <v>CRS-GUP-DHI-DT-23-1568</v>
      </c>
      <c r="AE1389" s="113">
        <f t="shared" si="274"/>
        <v>44980</v>
      </c>
      <c r="AF1389" s="107" t="str" cm="1">
        <f t="array" ref="AF1389">IF(AE1389="","",INDEX(AG1389:DR1389,_xlfn.XMATCH(AE1389,AG1389:DR1389)+1))</f>
        <v>NC</v>
      </c>
      <c r="AG1389" s="114" t="s">
        <v>3034</v>
      </c>
      <c r="AH1389" s="115">
        <v>44587</v>
      </c>
      <c r="AI1389" s="198" t="s">
        <v>71</v>
      </c>
      <c r="AJ1389" s="114" t="s">
        <v>3035</v>
      </c>
      <c r="AK1389" s="115">
        <v>44602</v>
      </c>
      <c r="AL1389" s="114" t="s">
        <v>92</v>
      </c>
      <c r="AM1389" s="114" t="s">
        <v>3053</v>
      </c>
      <c r="AN1389" s="115">
        <v>44725</v>
      </c>
      <c r="AO1389" s="114">
        <v>1</v>
      </c>
      <c r="AP1389" s="114" t="s">
        <v>3054</v>
      </c>
      <c r="AQ1389" s="115">
        <v>44748</v>
      </c>
      <c r="AR1389" s="114" t="s">
        <v>92</v>
      </c>
      <c r="AS1389" s="114" t="s">
        <v>3055</v>
      </c>
      <c r="AT1389" s="115">
        <v>44767</v>
      </c>
      <c r="AU1389" s="114">
        <v>2</v>
      </c>
      <c r="AV1389" s="114" t="s">
        <v>3056</v>
      </c>
      <c r="AW1389" s="115">
        <v>44791</v>
      </c>
      <c r="AX1389" s="114" t="s">
        <v>73</v>
      </c>
      <c r="AY1389" s="114" t="s">
        <v>6385</v>
      </c>
      <c r="AZ1389" s="115">
        <v>44964</v>
      </c>
      <c r="BA1389" s="114">
        <v>3</v>
      </c>
      <c r="BB1389" s="114" t="s">
        <v>6578</v>
      </c>
      <c r="BC1389" s="115">
        <v>44980</v>
      </c>
      <c r="BD1389" s="114" t="s">
        <v>73</v>
      </c>
      <c r="BF1389" s="115"/>
      <c r="BI1389" s="115"/>
      <c r="BL1389" s="115"/>
      <c r="BR1389" s="115"/>
      <c r="BX1389" s="115"/>
      <c r="CD1389" s="115"/>
      <c r="CJ1389" s="115"/>
      <c r="CP1389" s="115"/>
      <c r="CV1389" s="115"/>
      <c r="DB1389" s="115"/>
      <c r="DH1389" s="115"/>
      <c r="DN1389" s="115"/>
      <c r="DS1389" s="31" cm="1">
        <f t="array" ref="DS1389">_xlfn.TAKE(_xlfn.CHOOSECOLS(_xlfn.WRAPROWS($AG1389:$DR1389,6),2),1)</f>
        <v>44587</v>
      </c>
      <c r="DT1389" s="31" cm="1">
        <f t="array" ref="DT1389">_xlfn.TAKE(_xlfn._xlws.FILTER(_xlfn.CHOOSECOLS(_xlfn.WRAPROWS($AG1389:$DR1389,6),2),
(_xlfn.CHOOSECOLS(_xlfn.WRAPROWS($AG1389:$DR1389,6),3) = "0") +
(_xlfn.CHOOSECOLS(_xlfn.WRAPROWS($AG1389:$DR1389,6),3) = 0) +
(_xlfn.CHOOSECOLS(_xlfn.WRAPROWS($AG1389:$DR1389,6),3) = "0(CP)")),1)</f>
        <v>44587</v>
      </c>
    </row>
    <row r="1390" spans="1:124" s="114" customFormat="1" x14ac:dyDescent="0.45">
      <c r="A1390" s="38"/>
      <c r="B1390" s="28" t="s">
        <v>59</v>
      </c>
      <c r="C1390" s="38" t="s">
        <v>2965</v>
      </c>
      <c r="D1390" s="28" t="s">
        <v>61</v>
      </c>
      <c r="E1390" s="28" t="s">
        <v>1624</v>
      </c>
      <c r="F1390" s="28">
        <v>181356</v>
      </c>
      <c r="G1390" s="38"/>
      <c r="H1390" s="30" t="str">
        <f t="shared" si="277"/>
        <v>GUP-CA03-P1UHA-181356</v>
      </c>
      <c r="I1390" s="41" t="s">
        <v>3060</v>
      </c>
      <c r="J1390" s="29" t="s">
        <v>542</v>
      </c>
      <c r="K1390" s="31">
        <v>44607</v>
      </c>
      <c r="L1390" s="31"/>
      <c r="M1390" s="28" t="s">
        <v>2924</v>
      </c>
      <c r="N1390" s="29" t="s">
        <v>2925</v>
      </c>
      <c r="O1390" s="29" t="s">
        <v>52</v>
      </c>
      <c r="P1390" s="29" t="s">
        <v>53</v>
      </c>
      <c r="Q1390" s="29"/>
      <c r="R1390" s="29"/>
      <c r="S1390" s="29"/>
      <c r="T1390" s="29" t="s">
        <v>67</v>
      </c>
      <c r="U1390" s="39" t="s">
        <v>2280</v>
      </c>
      <c r="V1390" s="40" t="s">
        <v>2934</v>
      </c>
      <c r="W1390" s="34">
        <v>3</v>
      </c>
      <c r="X1390" s="162">
        <v>45778</v>
      </c>
      <c r="Y1390" s="162">
        <v>45840</v>
      </c>
      <c r="Z1390" s="30"/>
      <c r="AA1390" s="107" t="str" cm="1">
        <f t="array" ref="AA1390">IF(AB1390="","",INDEX(AG1390:DR1390,_xlfn.XMATCH(AB1390,AG1390:DR1390)-1))</f>
        <v>DE-GUP-DT-E-23-135</v>
      </c>
      <c r="AB1390" s="113">
        <f t="shared" si="273"/>
        <v>44964</v>
      </c>
      <c r="AC1390" s="107" cm="1">
        <f t="array" ref="AC1390">IF(AB1390="","",INDEX(AG1390:DR1390,_xlfn.XMATCH(AB1390,AG1390:DR1390)+1))</f>
        <v>3</v>
      </c>
      <c r="AD1390" s="107" t="str" cm="1">
        <f t="array" ref="AD1390">IF(AE1390="","",INDEX(AG1390:DR1390,_xlfn.XMATCH(AE1390,AG1390:DR1390)-1))</f>
        <v>CRS-GUP-DHI-DT-23-1568</v>
      </c>
      <c r="AE1390" s="113">
        <f t="shared" si="274"/>
        <v>44980</v>
      </c>
      <c r="AF1390" s="107" t="str" cm="1">
        <f t="array" ref="AF1390">IF(AE1390="","",INDEX(AG1390:DR1390,_xlfn.XMATCH(AE1390,AG1390:DR1390)+1))</f>
        <v>NC</v>
      </c>
      <c r="AG1390" s="114" t="s">
        <v>3034</v>
      </c>
      <c r="AH1390" s="115">
        <v>44587</v>
      </c>
      <c r="AI1390" s="198" t="s">
        <v>71</v>
      </c>
      <c r="AJ1390" s="114" t="s">
        <v>3035</v>
      </c>
      <c r="AK1390" s="115">
        <v>44602</v>
      </c>
      <c r="AL1390" s="114" t="s">
        <v>73</v>
      </c>
      <c r="AM1390" s="114" t="s">
        <v>3053</v>
      </c>
      <c r="AN1390" s="115">
        <v>44725</v>
      </c>
      <c r="AO1390" s="114">
        <v>1</v>
      </c>
      <c r="AP1390" s="114" t="s">
        <v>3054</v>
      </c>
      <c r="AQ1390" s="115">
        <v>44748</v>
      </c>
      <c r="AR1390" s="114" t="s">
        <v>92</v>
      </c>
      <c r="AS1390" s="114" t="s">
        <v>3055</v>
      </c>
      <c r="AT1390" s="115">
        <v>44767</v>
      </c>
      <c r="AU1390" s="114">
        <v>2</v>
      </c>
      <c r="AV1390" s="114" t="s">
        <v>3056</v>
      </c>
      <c r="AW1390" s="115">
        <v>44791</v>
      </c>
      <c r="AX1390" s="114" t="s">
        <v>73</v>
      </c>
      <c r="AY1390" s="114" t="s">
        <v>6385</v>
      </c>
      <c r="AZ1390" s="115">
        <v>44964</v>
      </c>
      <c r="BA1390" s="114">
        <v>3</v>
      </c>
      <c r="BB1390" s="114" t="s">
        <v>6578</v>
      </c>
      <c r="BC1390" s="115">
        <v>44980</v>
      </c>
      <c r="BD1390" s="114" t="s">
        <v>73</v>
      </c>
      <c r="BF1390" s="115"/>
      <c r="BI1390" s="115"/>
      <c r="BL1390" s="115"/>
      <c r="BR1390" s="115"/>
      <c r="BX1390" s="115"/>
      <c r="CD1390" s="115"/>
      <c r="CJ1390" s="115"/>
      <c r="CP1390" s="115"/>
      <c r="CV1390" s="115"/>
      <c r="DB1390" s="115"/>
      <c r="DH1390" s="115"/>
      <c r="DN1390" s="115"/>
      <c r="DS1390" s="31" cm="1">
        <f t="array" ref="DS1390">_xlfn.TAKE(_xlfn.CHOOSECOLS(_xlfn.WRAPROWS($AG1390:$DR1390,6),2),1)</f>
        <v>44587</v>
      </c>
      <c r="DT1390" s="31" cm="1">
        <f t="array" ref="DT1390">_xlfn.TAKE(_xlfn._xlws.FILTER(_xlfn.CHOOSECOLS(_xlfn.WRAPROWS($AG1390:$DR1390,6),2),
(_xlfn.CHOOSECOLS(_xlfn.WRAPROWS($AG1390:$DR1390,6),3) = "0") +
(_xlfn.CHOOSECOLS(_xlfn.WRAPROWS($AG1390:$DR1390,6),3) = 0) +
(_xlfn.CHOOSECOLS(_xlfn.WRAPROWS($AG1390:$DR1390,6),3) = "0(CP)")),1)</f>
        <v>44587</v>
      </c>
    </row>
    <row r="1391" spans="1:124" s="114" customFormat="1" x14ac:dyDescent="0.45">
      <c r="A1391" s="38"/>
      <c r="B1391" s="28" t="s">
        <v>59</v>
      </c>
      <c r="C1391" s="38" t="s">
        <v>2965</v>
      </c>
      <c r="D1391" s="28" t="s">
        <v>61</v>
      </c>
      <c r="E1391" s="28" t="s">
        <v>1624</v>
      </c>
      <c r="F1391" s="28">
        <v>181357</v>
      </c>
      <c r="G1391" s="38"/>
      <c r="H1391" s="30" t="str">
        <f t="shared" si="277"/>
        <v>GUP-CA03-P1UHA-181357</v>
      </c>
      <c r="I1391" s="41" t="s">
        <v>3061</v>
      </c>
      <c r="J1391" s="29" t="s">
        <v>542</v>
      </c>
      <c r="K1391" s="31">
        <v>44607</v>
      </c>
      <c r="L1391" s="31"/>
      <c r="M1391" s="28" t="s">
        <v>2924</v>
      </c>
      <c r="N1391" s="29" t="s">
        <v>2925</v>
      </c>
      <c r="O1391" s="29" t="s">
        <v>52</v>
      </c>
      <c r="P1391" s="29" t="s">
        <v>53</v>
      </c>
      <c r="Q1391" s="29"/>
      <c r="R1391" s="29"/>
      <c r="S1391" s="29"/>
      <c r="T1391" s="29" t="s">
        <v>67</v>
      </c>
      <c r="U1391" s="39" t="s">
        <v>2280</v>
      </c>
      <c r="V1391" s="40" t="s">
        <v>2934</v>
      </c>
      <c r="W1391" s="34">
        <v>3</v>
      </c>
      <c r="X1391" s="162">
        <v>45778</v>
      </c>
      <c r="Y1391" s="162">
        <v>45840</v>
      </c>
      <c r="Z1391" s="30"/>
      <c r="AA1391" s="107" t="str" cm="1">
        <f t="array" ref="AA1391">IF(AB1391="","",INDEX(AG1391:DR1391,_xlfn.XMATCH(AB1391,AG1391:DR1391)-1))</f>
        <v>DE-GUP-DT-E-23-135</v>
      </c>
      <c r="AB1391" s="113">
        <f t="shared" si="273"/>
        <v>44964</v>
      </c>
      <c r="AC1391" s="107" cm="1">
        <f t="array" ref="AC1391">IF(AB1391="","",INDEX(AG1391:DR1391,_xlfn.XMATCH(AB1391,AG1391:DR1391)+1))</f>
        <v>3</v>
      </c>
      <c r="AD1391" s="107" t="str" cm="1">
        <f t="array" ref="AD1391">IF(AE1391="","",INDEX(AG1391:DR1391,_xlfn.XMATCH(AE1391,AG1391:DR1391)-1))</f>
        <v>CRS-GUP-DHI-DT-23-1568</v>
      </c>
      <c r="AE1391" s="113">
        <f t="shared" si="274"/>
        <v>44980</v>
      </c>
      <c r="AF1391" s="107" t="str" cm="1">
        <f t="array" ref="AF1391">IF(AE1391="","",INDEX(AG1391:DR1391,_xlfn.XMATCH(AE1391,AG1391:DR1391)+1))</f>
        <v>NC</v>
      </c>
      <c r="AG1391" s="114" t="s">
        <v>3034</v>
      </c>
      <c r="AH1391" s="115">
        <v>44587</v>
      </c>
      <c r="AI1391" s="198" t="s">
        <v>71</v>
      </c>
      <c r="AJ1391" s="114" t="s">
        <v>3035</v>
      </c>
      <c r="AK1391" s="115">
        <v>44602</v>
      </c>
      <c r="AL1391" s="114" t="s">
        <v>73</v>
      </c>
      <c r="AM1391" s="114" t="s">
        <v>3053</v>
      </c>
      <c r="AN1391" s="115">
        <v>44725</v>
      </c>
      <c r="AO1391" s="114">
        <v>1</v>
      </c>
      <c r="AP1391" s="114" t="s">
        <v>3054</v>
      </c>
      <c r="AQ1391" s="115">
        <v>44748</v>
      </c>
      <c r="AR1391" s="114" t="s">
        <v>92</v>
      </c>
      <c r="AS1391" s="114" t="s">
        <v>3055</v>
      </c>
      <c r="AT1391" s="115">
        <v>44767</v>
      </c>
      <c r="AU1391" s="114">
        <v>2</v>
      </c>
      <c r="AV1391" s="114" t="s">
        <v>3056</v>
      </c>
      <c r="AW1391" s="115">
        <v>44791</v>
      </c>
      <c r="AX1391" s="114" t="s">
        <v>73</v>
      </c>
      <c r="AY1391" s="114" t="s">
        <v>6385</v>
      </c>
      <c r="AZ1391" s="115">
        <v>44964</v>
      </c>
      <c r="BA1391" s="114">
        <v>3</v>
      </c>
      <c r="BB1391" s="114" t="s">
        <v>6578</v>
      </c>
      <c r="BC1391" s="115">
        <v>44980</v>
      </c>
      <c r="BD1391" s="114" t="s">
        <v>73</v>
      </c>
      <c r="BF1391" s="115"/>
      <c r="BI1391" s="115"/>
      <c r="BL1391" s="115"/>
      <c r="BR1391" s="115"/>
      <c r="BX1391" s="115"/>
      <c r="CD1391" s="115"/>
      <c r="CJ1391" s="115"/>
      <c r="CP1391" s="115"/>
      <c r="CV1391" s="115"/>
      <c r="DB1391" s="115"/>
      <c r="DH1391" s="115"/>
      <c r="DN1391" s="115"/>
      <c r="DS1391" s="31" cm="1">
        <f t="array" ref="DS1391">_xlfn.TAKE(_xlfn.CHOOSECOLS(_xlfn.WRAPROWS($AG1391:$DR1391,6),2),1)</f>
        <v>44587</v>
      </c>
      <c r="DT1391" s="31" cm="1">
        <f t="array" ref="DT1391">_xlfn.TAKE(_xlfn._xlws.FILTER(_xlfn.CHOOSECOLS(_xlfn.WRAPROWS($AG1391:$DR1391,6),2),
(_xlfn.CHOOSECOLS(_xlfn.WRAPROWS($AG1391:$DR1391,6),3) = "0") +
(_xlfn.CHOOSECOLS(_xlfn.WRAPROWS($AG1391:$DR1391,6),3) = 0) +
(_xlfn.CHOOSECOLS(_xlfn.WRAPROWS($AG1391:$DR1391,6),3) = "0(CP)")),1)</f>
        <v>44587</v>
      </c>
    </row>
    <row r="1392" spans="1:124" s="114" customFormat="1" x14ac:dyDescent="0.45">
      <c r="A1392" s="38"/>
      <c r="B1392" s="28" t="s">
        <v>59</v>
      </c>
      <c r="C1392" s="38" t="s">
        <v>2965</v>
      </c>
      <c r="D1392" s="28" t="s">
        <v>61</v>
      </c>
      <c r="E1392" s="28" t="s">
        <v>1624</v>
      </c>
      <c r="F1392" s="28">
        <v>181359</v>
      </c>
      <c r="G1392" s="38"/>
      <c r="H1392" s="30" t="str">
        <f t="shared" si="277"/>
        <v>GUP-CA03-P1UHA-181359</v>
      </c>
      <c r="I1392" s="41" t="s">
        <v>3062</v>
      </c>
      <c r="J1392" s="29" t="s">
        <v>542</v>
      </c>
      <c r="K1392" s="31">
        <v>44801</v>
      </c>
      <c r="L1392" s="31"/>
      <c r="M1392" s="28" t="s">
        <v>2924</v>
      </c>
      <c r="N1392" s="29" t="s">
        <v>2925</v>
      </c>
      <c r="O1392" s="29" t="s">
        <v>52</v>
      </c>
      <c r="P1392" s="29" t="s">
        <v>53</v>
      </c>
      <c r="Q1392" s="29"/>
      <c r="R1392" s="29"/>
      <c r="S1392" s="29"/>
      <c r="T1392" s="29" t="s">
        <v>67</v>
      </c>
      <c r="U1392" s="39" t="s">
        <v>2280</v>
      </c>
      <c r="V1392" s="40" t="s">
        <v>2934</v>
      </c>
      <c r="W1392" s="34">
        <v>3</v>
      </c>
      <c r="X1392" s="162">
        <v>45778</v>
      </c>
      <c r="Y1392" s="162">
        <v>45840</v>
      </c>
      <c r="Z1392" s="30"/>
      <c r="AA1392" s="107" t="str" cm="1">
        <f t="array" ref="AA1392">IF(AB1392="","",INDEX(AG1392:DR1392,_xlfn.XMATCH(AB1392,AG1392:DR1392)-1))</f>
        <v>DE-GUP-DT-E-23-135</v>
      </c>
      <c r="AB1392" s="113">
        <f t="shared" si="273"/>
        <v>44964</v>
      </c>
      <c r="AC1392" s="107" cm="1">
        <f t="array" ref="AC1392">IF(AB1392="","",INDEX(AG1392:DR1392,_xlfn.XMATCH(AB1392,AG1392:DR1392)+1))</f>
        <v>1</v>
      </c>
      <c r="AD1392" s="107" t="str" cm="1">
        <f t="array" ref="AD1392">IF(AE1392="","",INDEX(AG1392:DR1392,_xlfn.XMATCH(AE1392,AG1392:DR1392)-1))</f>
        <v>CRS-GUP-DHI-DT-23-1568</v>
      </c>
      <c r="AE1392" s="113">
        <f t="shared" si="274"/>
        <v>44980</v>
      </c>
      <c r="AF1392" s="107" t="str" cm="1">
        <f t="array" ref="AF1392">IF(AE1392="","",INDEX(AG1392:DR1392,_xlfn.XMATCH(AE1392,AG1392:DR1392)+1))</f>
        <v>NC</v>
      </c>
      <c r="AG1392" s="114" t="s">
        <v>3055</v>
      </c>
      <c r="AH1392" s="115">
        <v>44767</v>
      </c>
      <c r="AI1392" s="198">
        <v>0</v>
      </c>
      <c r="AJ1392" s="114" t="s">
        <v>3056</v>
      </c>
      <c r="AK1392" s="115">
        <v>44791</v>
      </c>
      <c r="AL1392" s="114" t="s">
        <v>73</v>
      </c>
      <c r="AM1392" s="114" t="s">
        <v>6385</v>
      </c>
      <c r="AN1392" s="115">
        <v>44964</v>
      </c>
      <c r="AO1392" s="114">
        <v>1</v>
      </c>
      <c r="AP1392" s="114" t="s">
        <v>6578</v>
      </c>
      <c r="AQ1392" s="115">
        <v>44980</v>
      </c>
      <c r="AR1392" s="114" t="s">
        <v>73</v>
      </c>
      <c r="AT1392" s="115"/>
      <c r="AW1392" s="115"/>
      <c r="AZ1392" s="115"/>
      <c r="BC1392" s="115"/>
      <c r="BF1392" s="115"/>
      <c r="BI1392" s="115"/>
      <c r="BL1392" s="115"/>
      <c r="BR1392" s="115"/>
      <c r="BX1392" s="115"/>
      <c r="CD1392" s="115"/>
      <c r="CJ1392" s="115"/>
      <c r="CP1392" s="115"/>
      <c r="CV1392" s="115"/>
      <c r="DB1392" s="115"/>
      <c r="DH1392" s="115"/>
      <c r="DN1392" s="115"/>
      <c r="DS1392" s="31" cm="1">
        <f t="array" ref="DS1392">_xlfn.TAKE(_xlfn.CHOOSECOLS(_xlfn.WRAPROWS($AG1392:$DR1392,6),2),1)</f>
        <v>44767</v>
      </c>
      <c r="DT1392" s="31" cm="1">
        <f t="array" ref="DT1392">_xlfn.TAKE(_xlfn._xlws.FILTER(_xlfn.CHOOSECOLS(_xlfn.WRAPROWS($AG1392:$DR1392,6),2),
(_xlfn.CHOOSECOLS(_xlfn.WRAPROWS($AG1392:$DR1392,6),3) = "0") +
(_xlfn.CHOOSECOLS(_xlfn.WRAPROWS($AG1392:$DR1392,6),3) = 0) +
(_xlfn.CHOOSECOLS(_xlfn.WRAPROWS($AG1392:$DR1392,6),3) = "0(CP)")),1)</f>
        <v>44767</v>
      </c>
    </row>
    <row r="1393" spans="1:124" s="114" customFormat="1" x14ac:dyDescent="0.45">
      <c r="A1393" s="38"/>
      <c r="B1393" s="28" t="s">
        <v>59</v>
      </c>
      <c r="C1393" s="38" t="s">
        <v>2965</v>
      </c>
      <c r="D1393" s="28" t="s">
        <v>61</v>
      </c>
      <c r="E1393" s="28" t="s">
        <v>1624</v>
      </c>
      <c r="F1393" s="28">
        <v>181360</v>
      </c>
      <c r="G1393" s="38"/>
      <c r="H1393" s="30" t="str">
        <f t="shared" si="277"/>
        <v>GUP-CA03-P1UHA-181360</v>
      </c>
      <c r="I1393" s="41" t="s">
        <v>3063</v>
      </c>
      <c r="J1393" s="29" t="s">
        <v>542</v>
      </c>
      <c r="K1393" s="31">
        <v>44801</v>
      </c>
      <c r="L1393" s="31"/>
      <c r="M1393" s="28" t="s">
        <v>2924</v>
      </c>
      <c r="N1393" s="29" t="s">
        <v>2925</v>
      </c>
      <c r="O1393" s="29" t="s">
        <v>52</v>
      </c>
      <c r="P1393" s="29" t="s">
        <v>53</v>
      </c>
      <c r="Q1393" s="29"/>
      <c r="R1393" s="29"/>
      <c r="S1393" s="29"/>
      <c r="T1393" s="29" t="s">
        <v>67</v>
      </c>
      <c r="U1393" s="39" t="s">
        <v>2280</v>
      </c>
      <c r="V1393" s="40" t="s">
        <v>2934</v>
      </c>
      <c r="W1393" s="34">
        <v>3</v>
      </c>
      <c r="X1393" s="162">
        <v>45778</v>
      </c>
      <c r="Y1393" s="162">
        <v>45840</v>
      </c>
      <c r="Z1393" s="30"/>
      <c r="AA1393" s="107" t="str" cm="1">
        <f t="array" ref="AA1393">IF(AB1393="","",INDEX(AG1393:DR1393,_xlfn.XMATCH(AB1393,AG1393:DR1393)-1))</f>
        <v>DE-GUP-DT-E-23-135</v>
      </c>
      <c r="AB1393" s="113">
        <f t="shared" si="273"/>
        <v>44964</v>
      </c>
      <c r="AC1393" s="107" cm="1">
        <f t="array" ref="AC1393">IF(AB1393="","",INDEX(AG1393:DR1393,_xlfn.XMATCH(AB1393,AG1393:DR1393)+1))</f>
        <v>1</v>
      </c>
      <c r="AD1393" s="107" t="str" cm="1">
        <f t="array" ref="AD1393">IF(AE1393="","",INDEX(AG1393:DR1393,_xlfn.XMATCH(AE1393,AG1393:DR1393)-1))</f>
        <v>CRS-GUP-DHI-DT-23-1568</v>
      </c>
      <c r="AE1393" s="113">
        <f t="shared" si="274"/>
        <v>44980</v>
      </c>
      <c r="AF1393" s="107" t="str" cm="1">
        <f t="array" ref="AF1393">IF(AE1393="","",INDEX(AG1393:DR1393,_xlfn.XMATCH(AE1393,AG1393:DR1393)+1))</f>
        <v>NC</v>
      </c>
      <c r="AG1393" s="114" t="s">
        <v>3055</v>
      </c>
      <c r="AH1393" s="115">
        <v>44767</v>
      </c>
      <c r="AI1393" s="198">
        <v>0</v>
      </c>
      <c r="AJ1393" s="114" t="s">
        <v>3056</v>
      </c>
      <c r="AK1393" s="115">
        <v>44791</v>
      </c>
      <c r="AL1393" s="114" t="s">
        <v>73</v>
      </c>
      <c r="AM1393" s="114" t="s">
        <v>6385</v>
      </c>
      <c r="AN1393" s="115">
        <v>44964</v>
      </c>
      <c r="AO1393" s="114">
        <v>1</v>
      </c>
      <c r="AP1393" s="114" t="s">
        <v>6578</v>
      </c>
      <c r="AQ1393" s="115">
        <v>44980</v>
      </c>
      <c r="AR1393" s="114" t="s">
        <v>73</v>
      </c>
      <c r="AT1393" s="115"/>
      <c r="AW1393" s="115"/>
      <c r="AZ1393" s="115"/>
      <c r="BC1393" s="115"/>
      <c r="BF1393" s="115"/>
      <c r="BI1393" s="115"/>
      <c r="BL1393" s="115"/>
      <c r="BR1393" s="115"/>
      <c r="BX1393" s="115"/>
      <c r="CD1393" s="115"/>
      <c r="CJ1393" s="115"/>
      <c r="CP1393" s="115"/>
      <c r="CV1393" s="115"/>
      <c r="DB1393" s="115"/>
      <c r="DH1393" s="115"/>
      <c r="DN1393" s="115"/>
      <c r="DS1393" s="31" cm="1">
        <f t="array" ref="DS1393">_xlfn.TAKE(_xlfn.CHOOSECOLS(_xlfn.WRAPROWS($AG1393:$DR1393,6),2),1)</f>
        <v>44767</v>
      </c>
      <c r="DT1393" s="31" cm="1">
        <f t="array" ref="DT1393">_xlfn.TAKE(_xlfn._xlws.FILTER(_xlfn.CHOOSECOLS(_xlfn.WRAPROWS($AG1393:$DR1393,6),2),
(_xlfn.CHOOSECOLS(_xlfn.WRAPROWS($AG1393:$DR1393,6),3) = "0") +
(_xlfn.CHOOSECOLS(_xlfn.WRAPROWS($AG1393:$DR1393,6),3) = 0) +
(_xlfn.CHOOSECOLS(_xlfn.WRAPROWS($AG1393:$DR1393,6),3) = "0(CP)")),1)</f>
        <v>44767</v>
      </c>
    </row>
    <row r="1394" spans="1:124" s="114" customFormat="1" x14ac:dyDescent="0.45">
      <c r="A1394" s="38"/>
      <c r="B1394" s="28" t="s">
        <v>59</v>
      </c>
      <c r="C1394" s="38" t="s">
        <v>2965</v>
      </c>
      <c r="D1394" s="28" t="s">
        <v>61</v>
      </c>
      <c r="E1394" s="28" t="s">
        <v>1624</v>
      </c>
      <c r="F1394" s="28">
        <v>181361</v>
      </c>
      <c r="G1394" s="38"/>
      <c r="H1394" s="30" t="str">
        <f t="shared" si="277"/>
        <v>GUP-CA03-P1UHA-181361</v>
      </c>
      <c r="I1394" s="41" t="s">
        <v>3064</v>
      </c>
      <c r="J1394" s="29" t="s">
        <v>542</v>
      </c>
      <c r="K1394" s="31">
        <v>44801</v>
      </c>
      <c r="L1394" s="31"/>
      <c r="M1394" s="28" t="s">
        <v>2924</v>
      </c>
      <c r="N1394" s="29" t="s">
        <v>2925</v>
      </c>
      <c r="O1394" s="29" t="s">
        <v>52</v>
      </c>
      <c r="P1394" s="29" t="s">
        <v>53</v>
      </c>
      <c r="Q1394" s="29"/>
      <c r="R1394" s="29"/>
      <c r="S1394" s="29"/>
      <c r="T1394" s="29" t="s">
        <v>67</v>
      </c>
      <c r="U1394" s="39" t="s">
        <v>2280</v>
      </c>
      <c r="V1394" s="40" t="s">
        <v>2934</v>
      </c>
      <c r="W1394" s="34">
        <v>3</v>
      </c>
      <c r="X1394" s="162">
        <v>45778</v>
      </c>
      <c r="Y1394" s="162">
        <v>45840</v>
      </c>
      <c r="Z1394" s="30"/>
      <c r="AA1394" s="107" t="str" cm="1">
        <f t="array" ref="AA1394">IF(AB1394="","",INDEX(AG1394:DR1394,_xlfn.XMATCH(AB1394,AG1394:DR1394)-1))</f>
        <v>DE-GUP-DT-E-23-135</v>
      </c>
      <c r="AB1394" s="113">
        <f t="shared" si="273"/>
        <v>44964</v>
      </c>
      <c r="AC1394" s="107" cm="1">
        <f t="array" ref="AC1394">IF(AB1394="","",INDEX(AG1394:DR1394,_xlfn.XMATCH(AB1394,AG1394:DR1394)+1))</f>
        <v>1</v>
      </c>
      <c r="AD1394" s="107" t="str" cm="1">
        <f t="array" ref="AD1394">IF(AE1394="","",INDEX(AG1394:DR1394,_xlfn.XMATCH(AE1394,AG1394:DR1394)-1))</f>
        <v>CRS-GUP-DHI-DT-23-1568</v>
      </c>
      <c r="AE1394" s="113">
        <f t="shared" si="274"/>
        <v>44980</v>
      </c>
      <c r="AF1394" s="107" t="str" cm="1">
        <f t="array" ref="AF1394">IF(AE1394="","",INDEX(AG1394:DR1394,_xlfn.XMATCH(AE1394,AG1394:DR1394)+1))</f>
        <v>NC</v>
      </c>
      <c r="AG1394" s="114" t="s">
        <v>3055</v>
      </c>
      <c r="AH1394" s="115">
        <v>44767</v>
      </c>
      <c r="AI1394" s="198">
        <v>0</v>
      </c>
      <c r="AJ1394" s="114" t="s">
        <v>3056</v>
      </c>
      <c r="AK1394" s="115">
        <v>44791</v>
      </c>
      <c r="AL1394" s="114" t="s">
        <v>73</v>
      </c>
      <c r="AM1394" s="114" t="s">
        <v>6385</v>
      </c>
      <c r="AN1394" s="115">
        <v>44964</v>
      </c>
      <c r="AO1394" s="114">
        <v>1</v>
      </c>
      <c r="AP1394" s="114" t="s">
        <v>6578</v>
      </c>
      <c r="AQ1394" s="115">
        <v>44980</v>
      </c>
      <c r="AR1394" s="114" t="s">
        <v>73</v>
      </c>
      <c r="AT1394" s="115"/>
      <c r="AW1394" s="115"/>
      <c r="AZ1394" s="115"/>
      <c r="BC1394" s="115"/>
      <c r="BF1394" s="115"/>
      <c r="BI1394" s="115"/>
      <c r="BL1394" s="115"/>
      <c r="BR1394" s="115"/>
      <c r="BX1394" s="115"/>
      <c r="CD1394" s="115"/>
      <c r="CJ1394" s="115"/>
      <c r="CP1394" s="115"/>
      <c r="CV1394" s="115"/>
      <c r="DB1394" s="115"/>
      <c r="DH1394" s="115"/>
      <c r="DN1394" s="115"/>
      <c r="DS1394" s="31" cm="1">
        <f t="array" ref="DS1394">_xlfn.TAKE(_xlfn.CHOOSECOLS(_xlfn.WRAPROWS($AG1394:$DR1394,6),2),1)</f>
        <v>44767</v>
      </c>
      <c r="DT1394" s="31" cm="1">
        <f t="array" ref="DT1394">_xlfn.TAKE(_xlfn._xlws.FILTER(_xlfn.CHOOSECOLS(_xlfn.WRAPROWS($AG1394:$DR1394,6),2),
(_xlfn.CHOOSECOLS(_xlfn.WRAPROWS($AG1394:$DR1394,6),3) = "0") +
(_xlfn.CHOOSECOLS(_xlfn.WRAPROWS($AG1394:$DR1394,6),3) = 0) +
(_xlfn.CHOOSECOLS(_xlfn.WRAPROWS($AG1394:$DR1394,6),3) = "0(CP)")),1)</f>
        <v>44767</v>
      </c>
    </row>
    <row r="1395" spans="1:124" s="43" customFormat="1" x14ac:dyDescent="0.45">
      <c r="A1395" s="29"/>
      <c r="B1395" s="28" t="s">
        <v>59</v>
      </c>
      <c r="C1395" s="29" t="s">
        <v>2965</v>
      </c>
      <c r="D1395" s="28" t="s">
        <v>61</v>
      </c>
      <c r="E1395" s="28" t="s">
        <v>1624</v>
      </c>
      <c r="F1395" s="28">
        <v>181364</v>
      </c>
      <c r="G1395" s="29"/>
      <c r="H1395" s="30" t="str">
        <f t="shared" si="277"/>
        <v>GUP-CA03-P1UHA-181364</v>
      </c>
      <c r="I1395" s="30" t="s">
        <v>3065</v>
      </c>
      <c r="J1395" s="29" t="s">
        <v>542</v>
      </c>
      <c r="K1395" s="31">
        <v>44801</v>
      </c>
      <c r="L1395" s="31"/>
      <c r="M1395" s="28" t="s">
        <v>2924</v>
      </c>
      <c r="N1395" s="29" t="s">
        <v>2925</v>
      </c>
      <c r="O1395" s="29" t="s">
        <v>52</v>
      </c>
      <c r="P1395" s="29" t="s">
        <v>53</v>
      </c>
      <c r="Q1395" s="29"/>
      <c r="R1395" s="29"/>
      <c r="S1395" s="29"/>
      <c r="T1395" s="29" t="s">
        <v>67</v>
      </c>
      <c r="U1395" s="33" t="s">
        <v>2280</v>
      </c>
      <c r="V1395" s="34" t="s">
        <v>2934</v>
      </c>
      <c r="W1395" s="34">
        <v>3</v>
      </c>
      <c r="X1395" s="162">
        <v>45778</v>
      </c>
      <c r="Y1395" s="162">
        <v>45840</v>
      </c>
      <c r="Z1395" s="30"/>
      <c r="AA1395" s="119" t="str" cm="1">
        <f t="array" ref="AA1395">IF(AB1395="","",INDEX(AG1395:DR1395,_xlfn.XMATCH(AB1395,AG1395:DR1395)-1))</f>
        <v>DE-GUP-DT-E-23-706</v>
      </c>
      <c r="AB1395" s="120">
        <f t="shared" si="273"/>
        <v>45127</v>
      </c>
      <c r="AC1395" s="119" cm="1">
        <f t="array" ref="AC1395">IF(AB1395="","",INDEX(AG1395:DR1395,_xlfn.XMATCH(AB1395,AG1395:DR1395)+1))</f>
        <v>1</v>
      </c>
      <c r="AD1395" s="119" t="str" cm="1">
        <f t="array" ref="AD1395">IF(AE1395="","",INDEX(AG1395:DR1395,_xlfn.XMATCH(AE1395,AG1395:DR1395)-1))</f>
        <v>CRS-GUP-DHI-DT-23-2083</v>
      </c>
      <c r="AE1395" s="120">
        <f t="shared" si="274"/>
        <v>45140</v>
      </c>
      <c r="AF1395" s="119" t="str" cm="1">
        <f t="array" ref="AF1395">IF(AE1395="","",INDEX(AG1395:DR1395,_xlfn.XMATCH(AE1395,AG1395:DR1395)+1))</f>
        <v>NC</v>
      </c>
      <c r="AG1395" s="43" t="s">
        <v>6385</v>
      </c>
      <c r="AH1395" s="117">
        <v>44964</v>
      </c>
      <c r="AI1395" s="199">
        <v>0</v>
      </c>
      <c r="AJ1395" s="43" t="s">
        <v>6578</v>
      </c>
      <c r="AK1395" s="117">
        <v>44980</v>
      </c>
      <c r="AL1395" s="43" t="s">
        <v>92</v>
      </c>
      <c r="AM1395" s="43" t="s">
        <v>7731</v>
      </c>
      <c r="AN1395" s="117">
        <v>45127</v>
      </c>
      <c r="AO1395" s="43">
        <v>1</v>
      </c>
      <c r="AP1395" s="43" t="s">
        <v>7782</v>
      </c>
      <c r="AQ1395" s="117">
        <v>45140</v>
      </c>
      <c r="AR1395" s="43" t="s">
        <v>73</v>
      </c>
      <c r="AT1395" s="117"/>
      <c r="AW1395" s="117"/>
      <c r="AZ1395" s="117"/>
      <c r="BC1395" s="117"/>
      <c r="BF1395" s="117"/>
      <c r="BI1395" s="117"/>
      <c r="BL1395" s="117"/>
      <c r="BR1395" s="117"/>
      <c r="BX1395" s="117"/>
      <c r="CD1395" s="117"/>
      <c r="CJ1395" s="117"/>
      <c r="CP1395" s="117"/>
      <c r="CV1395" s="117"/>
      <c r="DB1395" s="117"/>
      <c r="DH1395" s="117"/>
      <c r="DN1395" s="117"/>
      <c r="DS1395" s="31" cm="1">
        <f t="array" ref="DS1395">_xlfn.TAKE(_xlfn.CHOOSECOLS(_xlfn.WRAPROWS($AG1395:$DR1395,6),2),1)</f>
        <v>44964</v>
      </c>
      <c r="DT1395" s="31" cm="1">
        <f t="array" ref="DT1395">_xlfn.TAKE(_xlfn._xlws.FILTER(_xlfn.CHOOSECOLS(_xlfn.WRAPROWS($AG1395:$DR1395,6),2),
(_xlfn.CHOOSECOLS(_xlfn.WRAPROWS($AG1395:$DR1395,6),3) = "0") +
(_xlfn.CHOOSECOLS(_xlfn.WRAPROWS($AG1395:$DR1395,6),3) = 0) +
(_xlfn.CHOOSECOLS(_xlfn.WRAPROWS($AG1395:$DR1395,6),3) = "0(CP)")),1)</f>
        <v>44964</v>
      </c>
    </row>
    <row r="1396" spans="1:124" s="43" customFormat="1" x14ac:dyDescent="0.45">
      <c r="A1396" s="29"/>
      <c r="B1396" s="28" t="s">
        <v>59</v>
      </c>
      <c r="C1396" s="29" t="s">
        <v>2965</v>
      </c>
      <c r="D1396" s="28" t="s">
        <v>61</v>
      </c>
      <c r="E1396" s="28" t="s">
        <v>1624</v>
      </c>
      <c r="F1396" s="28">
        <v>181365</v>
      </c>
      <c r="G1396" s="29"/>
      <c r="H1396" s="30" t="str">
        <f t="shared" si="277"/>
        <v>GUP-CA03-P1UHA-181365</v>
      </c>
      <c r="I1396" s="30" t="s">
        <v>3066</v>
      </c>
      <c r="J1396" s="29" t="s">
        <v>542</v>
      </c>
      <c r="K1396" s="31">
        <v>44801</v>
      </c>
      <c r="L1396" s="31"/>
      <c r="M1396" s="28" t="s">
        <v>2924</v>
      </c>
      <c r="N1396" s="29" t="s">
        <v>2925</v>
      </c>
      <c r="O1396" s="29"/>
      <c r="P1396" s="29" t="s">
        <v>53</v>
      </c>
      <c r="Q1396" s="29"/>
      <c r="R1396" s="29"/>
      <c r="S1396" s="29"/>
      <c r="T1396" s="29" t="s">
        <v>67</v>
      </c>
      <c r="U1396" s="33" t="s">
        <v>2280</v>
      </c>
      <c r="V1396" s="34" t="s">
        <v>2934</v>
      </c>
      <c r="W1396" s="34">
        <v>3</v>
      </c>
      <c r="X1396" s="162">
        <v>45778</v>
      </c>
      <c r="Y1396" s="162">
        <v>45840</v>
      </c>
      <c r="Z1396" s="30"/>
      <c r="AA1396" s="119" t="str" cm="1">
        <f t="array" ref="AA1396">IF(AB1396="","",INDEX(AG1396:DR1396,_xlfn.XMATCH(AB1396,AG1396:DR1396)-1))</f>
        <v>DE-GUP-DT-E-23-706</v>
      </c>
      <c r="AB1396" s="120">
        <f t="shared" si="273"/>
        <v>45127</v>
      </c>
      <c r="AC1396" s="119" cm="1">
        <f t="array" ref="AC1396">IF(AB1396="","",INDEX(AG1396:DR1396,_xlfn.XMATCH(AB1396,AG1396:DR1396)+1))</f>
        <v>1</v>
      </c>
      <c r="AD1396" s="119" t="str" cm="1">
        <f t="array" ref="AD1396">IF(AE1396="","",INDEX(AG1396:DR1396,_xlfn.XMATCH(AE1396,AG1396:DR1396)-1))</f>
        <v>CRS-GUP-DHI-DT-23-2083</v>
      </c>
      <c r="AE1396" s="120">
        <f t="shared" si="274"/>
        <v>45140</v>
      </c>
      <c r="AF1396" s="119" t="str" cm="1">
        <f t="array" ref="AF1396">IF(AE1396="","",INDEX(AG1396:DR1396,_xlfn.XMATCH(AE1396,AG1396:DR1396)+1))</f>
        <v>NC</v>
      </c>
      <c r="AG1396" s="43" t="s">
        <v>6385</v>
      </c>
      <c r="AH1396" s="117">
        <v>44964</v>
      </c>
      <c r="AI1396" s="199" t="s">
        <v>90</v>
      </c>
      <c r="AJ1396" s="43" t="s">
        <v>6578</v>
      </c>
      <c r="AK1396" s="117">
        <v>44980</v>
      </c>
      <c r="AL1396" s="43" t="s">
        <v>92</v>
      </c>
      <c r="AM1396" s="43" t="s">
        <v>7731</v>
      </c>
      <c r="AN1396" s="117">
        <v>45127</v>
      </c>
      <c r="AO1396" s="43">
        <v>1</v>
      </c>
      <c r="AP1396" s="43" t="s">
        <v>7782</v>
      </c>
      <c r="AQ1396" s="117">
        <v>45140</v>
      </c>
      <c r="AR1396" s="43" t="s">
        <v>73</v>
      </c>
      <c r="AT1396" s="117"/>
      <c r="AW1396" s="117"/>
      <c r="AZ1396" s="117"/>
      <c r="BC1396" s="117"/>
      <c r="BF1396" s="117"/>
      <c r="BI1396" s="117"/>
      <c r="BL1396" s="117"/>
      <c r="BR1396" s="117"/>
      <c r="BX1396" s="117"/>
      <c r="CD1396" s="117"/>
      <c r="CJ1396" s="117"/>
      <c r="CP1396" s="117"/>
      <c r="CV1396" s="117"/>
      <c r="DB1396" s="117"/>
      <c r="DH1396" s="117"/>
      <c r="DN1396" s="117"/>
      <c r="DS1396" s="31" cm="1">
        <f t="array" ref="DS1396">_xlfn.TAKE(_xlfn.CHOOSECOLS(_xlfn.WRAPROWS($AG1396:$DR1396,6),2),1)</f>
        <v>44964</v>
      </c>
      <c r="DT1396" s="31" cm="1">
        <f t="array" ref="DT1396">_xlfn.TAKE(_xlfn._xlws.FILTER(_xlfn.CHOOSECOLS(_xlfn.WRAPROWS($AG1396:$DR1396,6),2),
(_xlfn.CHOOSECOLS(_xlfn.WRAPROWS($AG1396:$DR1396,6),3) = "0") +
(_xlfn.CHOOSECOLS(_xlfn.WRAPROWS($AG1396:$DR1396,6),3) = 0) +
(_xlfn.CHOOSECOLS(_xlfn.WRAPROWS($AG1396:$DR1396,6),3) = "0(CP)")),1)</f>
        <v>0</v>
      </c>
    </row>
    <row r="1397" spans="1:124" s="43" customFormat="1" x14ac:dyDescent="0.45">
      <c r="A1397" s="29"/>
      <c r="B1397" s="28" t="s">
        <v>59</v>
      </c>
      <c r="C1397" s="29" t="s">
        <v>2948</v>
      </c>
      <c r="D1397" s="28" t="s">
        <v>61</v>
      </c>
      <c r="E1397" s="28" t="s">
        <v>1624</v>
      </c>
      <c r="F1397" s="28">
        <v>181334</v>
      </c>
      <c r="G1397" s="29"/>
      <c r="H1397" s="30" t="str">
        <f t="shared" si="277"/>
        <v>GUP-CA01-P1UHA-181334</v>
      </c>
      <c r="I1397" s="30" t="s">
        <v>3067</v>
      </c>
      <c r="J1397" s="29" t="s">
        <v>65</v>
      </c>
      <c r="K1397" s="31">
        <v>44801</v>
      </c>
      <c r="L1397" s="31">
        <v>44922</v>
      </c>
      <c r="M1397" s="28" t="s">
        <v>2924</v>
      </c>
      <c r="N1397" s="29" t="s">
        <v>2925</v>
      </c>
      <c r="O1397" s="29"/>
      <c r="P1397" s="29" t="s">
        <v>53</v>
      </c>
      <c r="Q1397" s="29"/>
      <c r="R1397" s="29"/>
      <c r="S1397" s="29"/>
      <c r="T1397" s="29" t="s">
        <v>67</v>
      </c>
      <c r="U1397" s="33" t="s">
        <v>2280</v>
      </c>
      <c r="V1397" s="34" t="s">
        <v>2934</v>
      </c>
      <c r="W1397" s="34">
        <v>3</v>
      </c>
      <c r="X1397" s="162">
        <v>45778</v>
      </c>
      <c r="Y1397" s="162">
        <v>45840</v>
      </c>
      <c r="Z1397" s="30"/>
      <c r="AA1397" s="119" t="str" cm="1">
        <f t="array" ref="AA1397">IF(AB1397="","",INDEX(AG1397:DR1397,_xlfn.XMATCH(AB1397,AG1397:DR1397)-1))</f>
        <v>DE-GUP-DT-E-23-565</v>
      </c>
      <c r="AB1397" s="120">
        <f t="shared" si="273"/>
        <v>45065</v>
      </c>
      <c r="AC1397" s="119" cm="1">
        <f t="array" ref="AC1397">IF(AB1397="","",INDEX(AG1397:DR1397,_xlfn.XMATCH(AB1397,AG1397:DR1397)+1))</f>
        <v>1</v>
      </c>
      <c r="AD1397" s="119" t="str" cm="1">
        <f t="array" ref="AD1397">IF(AE1397="","",INDEX(AG1397:DR1397,_xlfn.XMATCH(AE1397,AG1397:DR1397)-1))</f>
        <v>CRS-GUP-DHI-DT-23-1981</v>
      </c>
      <c r="AE1397" s="120">
        <f t="shared" si="274"/>
        <v>45085</v>
      </c>
      <c r="AF1397" s="119" t="str" cm="1">
        <f t="array" ref="AF1397">IF(AE1397="","",INDEX(AG1397:DR1397,_xlfn.XMATCH(AE1397,AG1397:DR1397)+1))</f>
        <v>AA</v>
      </c>
      <c r="AG1397" s="43" t="s">
        <v>3038</v>
      </c>
      <c r="AH1397" s="117">
        <v>44722</v>
      </c>
      <c r="AI1397" s="199" t="s">
        <v>90</v>
      </c>
      <c r="AJ1397" s="43" t="s">
        <v>3039</v>
      </c>
      <c r="AK1397" s="117">
        <v>44748</v>
      </c>
      <c r="AL1397" s="43" t="s">
        <v>92</v>
      </c>
      <c r="AM1397" s="43" t="s">
        <v>3040</v>
      </c>
      <c r="AN1397" s="117">
        <v>44762</v>
      </c>
      <c r="AO1397" s="43" t="s">
        <v>52</v>
      </c>
      <c r="AP1397" s="43" t="s">
        <v>3041</v>
      </c>
      <c r="AQ1397" s="117">
        <v>44776</v>
      </c>
      <c r="AR1397" s="43" t="s">
        <v>92</v>
      </c>
      <c r="AS1397" s="43" t="s">
        <v>3042</v>
      </c>
      <c r="AT1397" s="117">
        <v>44792</v>
      </c>
      <c r="AU1397" s="43" t="s">
        <v>337</v>
      </c>
      <c r="AV1397" s="43" t="s">
        <v>3043</v>
      </c>
      <c r="AW1397" s="117">
        <v>44813</v>
      </c>
      <c r="AX1397" s="43" t="s">
        <v>92</v>
      </c>
      <c r="AY1397" s="43" t="s">
        <v>5198</v>
      </c>
      <c r="AZ1397" s="117">
        <v>44860</v>
      </c>
      <c r="BA1397" s="43" t="s">
        <v>82</v>
      </c>
      <c r="BB1397" s="43" t="s">
        <v>5383</v>
      </c>
      <c r="BC1397" s="117">
        <v>44878</v>
      </c>
      <c r="BD1397" s="43" t="s">
        <v>84</v>
      </c>
      <c r="BE1397" s="43" t="s">
        <v>6252</v>
      </c>
      <c r="BF1397" s="117">
        <v>44956</v>
      </c>
      <c r="BG1397" s="43">
        <v>0</v>
      </c>
      <c r="BH1397" s="43" t="s">
        <v>6548</v>
      </c>
      <c r="BI1397" s="117">
        <v>44976</v>
      </c>
      <c r="BJ1397" s="43" t="s">
        <v>84</v>
      </c>
      <c r="BK1397" s="43" t="s">
        <v>7436</v>
      </c>
      <c r="BL1397" s="117">
        <v>45065</v>
      </c>
      <c r="BM1397" s="43">
        <v>1</v>
      </c>
      <c r="BN1397" s="43" t="s">
        <v>7517</v>
      </c>
      <c r="BO1397" s="117">
        <v>45085</v>
      </c>
      <c r="BP1397" s="43" t="s">
        <v>84</v>
      </c>
      <c r="BR1397" s="117"/>
      <c r="BX1397" s="117"/>
      <c r="CD1397" s="117"/>
      <c r="CJ1397" s="117"/>
      <c r="CP1397" s="117"/>
      <c r="CV1397" s="117"/>
      <c r="DB1397" s="117"/>
      <c r="DH1397" s="117"/>
      <c r="DN1397" s="117"/>
      <c r="DS1397" s="31" cm="1">
        <f t="array" ref="DS1397">_xlfn.TAKE(_xlfn.CHOOSECOLS(_xlfn.WRAPROWS($AG1397:$DR1397,6),2),1)</f>
        <v>44722</v>
      </c>
      <c r="DT1397" s="31" cm="1">
        <f t="array" ref="DT1397">_xlfn.TAKE(_xlfn._xlws.FILTER(_xlfn.CHOOSECOLS(_xlfn.WRAPROWS($AG1397:$DR1397,6),2),
(_xlfn.CHOOSECOLS(_xlfn.WRAPROWS($AG1397:$DR1397,6),3) = "0") +
(_xlfn.CHOOSECOLS(_xlfn.WRAPROWS($AG1397:$DR1397,6),3) = 0) +
(_xlfn.CHOOSECOLS(_xlfn.WRAPROWS($AG1397:$DR1397,6),3) = "0(CP)")),1)</f>
        <v>44956</v>
      </c>
    </row>
    <row r="1398" spans="1:124" s="43" customFormat="1" x14ac:dyDescent="0.45">
      <c r="A1398" s="29"/>
      <c r="B1398" s="28" t="s">
        <v>59</v>
      </c>
      <c r="C1398" s="29" t="s">
        <v>2951</v>
      </c>
      <c r="D1398" s="28" t="s">
        <v>61</v>
      </c>
      <c r="E1398" s="28" t="s">
        <v>1624</v>
      </c>
      <c r="F1398" s="28">
        <v>181335</v>
      </c>
      <c r="G1398" s="29"/>
      <c r="H1398" s="30" t="str">
        <f t="shared" si="277"/>
        <v>GUP-CA02-P1UHA-181335</v>
      </c>
      <c r="I1398" s="30" t="s">
        <v>3068</v>
      </c>
      <c r="J1398" s="29" t="s">
        <v>542</v>
      </c>
      <c r="K1398" s="31">
        <v>44801</v>
      </c>
      <c r="L1398" s="31"/>
      <c r="M1398" s="28" t="s">
        <v>2924</v>
      </c>
      <c r="N1398" s="29" t="s">
        <v>2925</v>
      </c>
      <c r="O1398" s="29"/>
      <c r="P1398" s="28" t="s">
        <v>53</v>
      </c>
      <c r="Q1398" s="29"/>
      <c r="R1398" s="29"/>
      <c r="S1398" s="29"/>
      <c r="T1398" s="29" t="s">
        <v>67</v>
      </c>
      <c r="U1398" s="33" t="s">
        <v>2280</v>
      </c>
      <c r="V1398" s="34" t="s">
        <v>2934</v>
      </c>
      <c r="W1398" s="34">
        <v>3</v>
      </c>
      <c r="X1398" s="162">
        <v>45778</v>
      </c>
      <c r="Y1398" s="162">
        <v>45840</v>
      </c>
      <c r="Z1398" s="30"/>
      <c r="AA1398" s="119" t="str" cm="1">
        <f t="array" ref="AA1398">IF(AB1398="","",INDEX(AG1398:DR1398,_xlfn.XMATCH(AB1398,AG1398:DR1398)-1))</f>
        <v>DE-GUP-DT-E-23-565</v>
      </c>
      <c r="AB1398" s="120">
        <f t="shared" si="273"/>
        <v>45065</v>
      </c>
      <c r="AC1398" s="119" cm="1">
        <f t="array" ref="AC1398">IF(AB1398="","",INDEX(AG1398:DR1398,_xlfn.XMATCH(AB1398,AG1398:DR1398)+1))</f>
        <v>5</v>
      </c>
      <c r="AD1398" s="119" t="str" cm="1">
        <f t="array" ref="AD1398">IF(AE1398="","",INDEX(AG1398:DR1398,_xlfn.XMATCH(AE1398,AG1398:DR1398)-1))</f>
        <v>CRS-GUP-DHI-DT-23-1981</v>
      </c>
      <c r="AE1398" s="120">
        <f t="shared" si="274"/>
        <v>45085</v>
      </c>
      <c r="AF1398" s="119" t="str" cm="1">
        <f t="array" ref="AF1398">IF(AE1398="","",INDEX(AG1398:DR1398,_xlfn.XMATCH(AE1398,AG1398:DR1398)+1))</f>
        <v>NC</v>
      </c>
      <c r="AG1398" s="43" t="s">
        <v>3038</v>
      </c>
      <c r="AH1398" s="117">
        <v>44722</v>
      </c>
      <c r="AI1398" s="199">
        <v>0</v>
      </c>
      <c r="AJ1398" s="43" t="s">
        <v>3039</v>
      </c>
      <c r="AK1398" s="117">
        <v>44748</v>
      </c>
      <c r="AL1398" s="43" t="s">
        <v>73</v>
      </c>
      <c r="AM1398" s="43" t="s">
        <v>3040</v>
      </c>
      <c r="AN1398" s="117">
        <v>44762</v>
      </c>
      <c r="AO1398" s="43">
        <v>1</v>
      </c>
      <c r="AP1398" s="43" t="s">
        <v>3041</v>
      </c>
      <c r="AQ1398" s="117">
        <v>44776</v>
      </c>
      <c r="AR1398" s="43" t="s">
        <v>92</v>
      </c>
      <c r="AS1398" s="43" t="s">
        <v>3042</v>
      </c>
      <c r="AT1398" s="117">
        <v>44792</v>
      </c>
      <c r="AU1398" s="43">
        <v>2</v>
      </c>
      <c r="AV1398" s="43" t="s">
        <v>3043</v>
      </c>
      <c r="AW1398" s="117">
        <v>44813</v>
      </c>
      <c r="AX1398" s="43" t="s">
        <v>73</v>
      </c>
      <c r="AY1398" s="43" t="s">
        <v>5198</v>
      </c>
      <c r="AZ1398" s="117">
        <v>44860</v>
      </c>
      <c r="BA1398" s="43">
        <v>3</v>
      </c>
      <c r="BB1398" s="43" t="s">
        <v>5383</v>
      </c>
      <c r="BC1398" s="117">
        <v>44878</v>
      </c>
      <c r="BD1398" s="43" t="s">
        <v>73</v>
      </c>
      <c r="BE1398" s="43" t="s">
        <v>6252</v>
      </c>
      <c r="BF1398" s="117">
        <v>44956</v>
      </c>
      <c r="BG1398" s="43">
        <v>4</v>
      </c>
      <c r="BH1398" s="43" t="s">
        <v>6548</v>
      </c>
      <c r="BI1398" s="117">
        <v>44976</v>
      </c>
      <c r="BJ1398" s="43" t="s">
        <v>73</v>
      </c>
      <c r="BK1398" s="43" t="s">
        <v>7436</v>
      </c>
      <c r="BL1398" s="117">
        <v>45065</v>
      </c>
      <c r="BM1398" s="43">
        <v>5</v>
      </c>
      <c r="BN1398" s="43" t="s">
        <v>7517</v>
      </c>
      <c r="BO1398" s="117">
        <v>45085</v>
      </c>
      <c r="BP1398" s="43" t="s">
        <v>73</v>
      </c>
      <c r="BR1398" s="117"/>
      <c r="BX1398" s="117"/>
      <c r="CD1398" s="117"/>
      <c r="CJ1398" s="117"/>
      <c r="CP1398" s="117"/>
      <c r="CV1398" s="117"/>
      <c r="DB1398" s="117"/>
      <c r="DH1398" s="117"/>
      <c r="DN1398" s="117"/>
      <c r="DS1398" s="31" cm="1">
        <f t="array" ref="DS1398">_xlfn.TAKE(_xlfn.CHOOSECOLS(_xlfn.WRAPROWS($AG1398:$DR1398,6),2),1)</f>
        <v>44722</v>
      </c>
      <c r="DT1398" s="31" cm="1">
        <f t="array" ref="DT1398">_xlfn.TAKE(_xlfn._xlws.FILTER(_xlfn.CHOOSECOLS(_xlfn.WRAPROWS($AG1398:$DR1398,6),2),
(_xlfn.CHOOSECOLS(_xlfn.WRAPROWS($AG1398:$DR1398,6),3) = "0") +
(_xlfn.CHOOSECOLS(_xlfn.WRAPROWS($AG1398:$DR1398,6),3) = 0) +
(_xlfn.CHOOSECOLS(_xlfn.WRAPROWS($AG1398:$DR1398,6),3) = "0(CP)")),1)</f>
        <v>44722</v>
      </c>
    </row>
    <row r="1399" spans="1:124" s="43" customFormat="1" x14ac:dyDescent="0.45">
      <c r="A1399" s="29"/>
      <c r="B1399" s="28" t="s">
        <v>59</v>
      </c>
      <c r="C1399" s="29" t="s">
        <v>2948</v>
      </c>
      <c r="D1399" s="28" t="s">
        <v>61</v>
      </c>
      <c r="E1399" s="28" t="s">
        <v>1624</v>
      </c>
      <c r="F1399" s="28">
        <v>181336</v>
      </c>
      <c r="G1399" s="29"/>
      <c r="H1399" s="30" t="str">
        <f t="shared" si="277"/>
        <v>GUP-CA01-P1UHA-181336</v>
      </c>
      <c r="I1399" s="30" t="s">
        <v>3069</v>
      </c>
      <c r="J1399" s="29" t="s">
        <v>542</v>
      </c>
      <c r="K1399" s="31">
        <v>44801</v>
      </c>
      <c r="L1399" s="31"/>
      <c r="M1399" s="28" t="s">
        <v>2924</v>
      </c>
      <c r="N1399" s="29" t="s">
        <v>2925</v>
      </c>
      <c r="O1399" s="29"/>
      <c r="P1399" s="28" t="s">
        <v>53</v>
      </c>
      <c r="Q1399" s="29"/>
      <c r="R1399" s="29"/>
      <c r="S1399" s="29"/>
      <c r="T1399" s="29" t="s">
        <v>67</v>
      </c>
      <c r="U1399" s="33" t="s">
        <v>2280</v>
      </c>
      <c r="V1399" s="34" t="s">
        <v>2934</v>
      </c>
      <c r="W1399" s="34">
        <v>3</v>
      </c>
      <c r="X1399" s="162">
        <v>45778</v>
      </c>
      <c r="Y1399" s="162">
        <v>45840</v>
      </c>
      <c r="Z1399" s="30"/>
      <c r="AA1399" s="119" t="str" cm="1">
        <f t="array" ref="AA1399">IF(AB1399="","",INDEX(AG1399:DR1399,_xlfn.XMATCH(AB1399,AG1399:DR1399)-1))</f>
        <v>DE-GUP-DT-E-23-565</v>
      </c>
      <c r="AB1399" s="120">
        <f t="shared" si="273"/>
        <v>45065</v>
      </c>
      <c r="AC1399" s="119" cm="1">
        <f t="array" ref="AC1399">IF(AB1399="","",INDEX(AG1399:DR1399,_xlfn.XMATCH(AB1399,AG1399:DR1399)+1))</f>
        <v>5</v>
      </c>
      <c r="AD1399" s="119" t="str" cm="1">
        <f t="array" ref="AD1399">IF(AE1399="","",INDEX(AG1399:DR1399,_xlfn.XMATCH(AE1399,AG1399:DR1399)-1))</f>
        <v>CRS-GUP-DHI-DT-23-1981</v>
      </c>
      <c r="AE1399" s="120">
        <f t="shared" si="274"/>
        <v>45085</v>
      </c>
      <c r="AF1399" s="119" t="str" cm="1">
        <f t="array" ref="AF1399">IF(AE1399="","",INDEX(AG1399:DR1399,_xlfn.XMATCH(AE1399,AG1399:DR1399)+1))</f>
        <v>NC</v>
      </c>
      <c r="AG1399" s="43" t="s">
        <v>3038</v>
      </c>
      <c r="AH1399" s="117">
        <v>44722</v>
      </c>
      <c r="AI1399" s="199">
        <v>0</v>
      </c>
      <c r="AJ1399" s="43" t="s">
        <v>3039</v>
      </c>
      <c r="AK1399" s="117">
        <v>44748</v>
      </c>
      <c r="AL1399" s="43" t="s">
        <v>73</v>
      </c>
      <c r="AM1399" s="43" t="s">
        <v>3040</v>
      </c>
      <c r="AN1399" s="117">
        <v>44762</v>
      </c>
      <c r="AO1399" s="43">
        <v>1</v>
      </c>
      <c r="AP1399" s="43" t="s">
        <v>3041</v>
      </c>
      <c r="AQ1399" s="117">
        <v>44776</v>
      </c>
      <c r="AR1399" s="43" t="s">
        <v>73</v>
      </c>
      <c r="AS1399" s="43" t="s">
        <v>3042</v>
      </c>
      <c r="AT1399" s="117">
        <v>44792</v>
      </c>
      <c r="AU1399" s="43">
        <v>2</v>
      </c>
      <c r="AV1399" s="43" t="s">
        <v>3043</v>
      </c>
      <c r="AW1399" s="117">
        <v>44813</v>
      </c>
      <c r="AX1399" s="43" t="s">
        <v>73</v>
      </c>
      <c r="AY1399" s="43" t="s">
        <v>5198</v>
      </c>
      <c r="AZ1399" s="117">
        <v>44860</v>
      </c>
      <c r="BA1399" s="43">
        <v>3</v>
      </c>
      <c r="BB1399" s="43" t="s">
        <v>5383</v>
      </c>
      <c r="BC1399" s="117">
        <v>44878</v>
      </c>
      <c r="BD1399" s="43" t="s">
        <v>73</v>
      </c>
      <c r="BE1399" s="43" t="s">
        <v>6252</v>
      </c>
      <c r="BF1399" s="117">
        <v>44956</v>
      </c>
      <c r="BG1399" s="43">
        <v>4</v>
      </c>
      <c r="BH1399" s="43" t="s">
        <v>6548</v>
      </c>
      <c r="BI1399" s="117">
        <v>44976</v>
      </c>
      <c r="BJ1399" s="43" t="s">
        <v>73</v>
      </c>
      <c r="BK1399" s="43" t="s">
        <v>7436</v>
      </c>
      <c r="BL1399" s="117">
        <v>45065</v>
      </c>
      <c r="BM1399" s="43">
        <v>5</v>
      </c>
      <c r="BN1399" s="43" t="s">
        <v>7517</v>
      </c>
      <c r="BO1399" s="117">
        <v>45085</v>
      </c>
      <c r="BP1399" s="43" t="s">
        <v>73</v>
      </c>
      <c r="BR1399" s="117"/>
      <c r="BX1399" s="117"/>
      <c r="CD1399" s="117"/>
      <c r="CJ1399" s="117"/>
      <c r="CP1399" s="117"/>
      <c r="CV1399" s="117"/>
      <c r="DB1399" s="117"/>
      <c r="DH1399" s="117"/>
      <c r="DN1399" s="117"/>
      <c r="DS1399" s="31" cm="1">
        <f t="array" ref="DS1399">_xlfn.TAKE(_xlfn.CHOOSECOLS(_xlfn.WRAPROWS($AG1399:$DR1399,6),2),1)</f>
        <v>44722</v>
      </c>
      <c r="DT1399" s="31" cm="1">
        <f t="array" ref="DT1399">_xlfn.TAKE(_xlfn._xlws.FILTER(_xlfn.CHOOSECOLS(_xlfn.WRAPROWS($AG1399:$DR1399,6),2),
(_xlfn.CHOOSECOLS(_xlfn.WRAPROWS($AG1399:$DR1399,6),3) = "0") +
(_xlfn.CHOOSECOLS(_xlfn.WRAPROWS($AG1399:$DR1399,6),3) = 0) +
(_xlfn.CHOOSECOLS(_xlfn.WRAPROWS($AG1399:$DR1399,6),3) = "0(CP)")),1)</f>
        <v>44722</v>
      </c>
    </row>
    <row r="1400" spans="1:124" s="43" customFormat="1" ht="19" x14ac:dyDescent="0.45">
      <c r="A1400" s="29"/>
      <c r="B1400" s="28" t="s">
        <v>59</v>
      </c>
      <c r="C1400" s="29" t="s">
        <v>2931</v>
      </c>
      <c r="D1400" s="28" t="s">
        <v>61</v>
      </c>
      <c r="E1400" s="28" t="s">
        <v>3070</v>
      </c>
      <c r="F1400" s="28">
        <v>181401</v>
      </c>
      <c r="G1400" s="29"/>
      <c r="H1400" s="30" t="str">
        <f t="shared" si="277"/>
        <v>GUP-CA06-P1UCB-181401</v>
      </c>
      <c r="I1400" s="30" t="s">
        <v>3071</v>
      </c>
      <c r="J1400" s="29" t="s">
        <v>65</v>
      </c>
      <c r="K1400" s="31">
        <v>44497</v>
      </c>
      <c r="L1400" s="31">
        <v>44662</v>
      </c>
      <c r="M1400" s="28" t="s">
        <v>2924</v>
      </c>
      <c r="N1400" s="29" t="s">
        <v>2925</v>
      </c>
      <c r="O1400" s="29" t="s">
        <v>52</v>
      </c>
      <c r="P1400" s="29" t="s">
        <v>53</v>
      </c>
      <c r="Q1400" s="29"/>
      <c r="R1400" s="29"/>
      <c r="S1400" s="29"/>
      <c r="T1400" s="29" t="s">
        <v>67</v>
      </c>
      <c r="U1400" s="33" t="s">
        <v>2120</v>
      </c>
      <c r="V1400" s="34" t="s">
        <v>2934</v>
      </c>
      <c r="W1400" s="34">
        <v>2</v>
      </c>
      <c r="X1400" s="162">
        <v>45778</v>
      </c>
      <c r="Y1400" s="162">
        <v>45840</v>
      </c>
      <c r="Z1400" s="30"/>
      <c r="AA1400" s="119" t="str" cm="1">
        <f t="array" ref="AA1400">IF(AB1400="","",INDEX(AG1400:DR1400,_xlfn.XMATCH(AB1400,AG1400:DR1400)-1))</f>
        <v>DE-GUP-DT-E-23-963</v>
      </c>
      <c r="AB1400" s="120">
        <f t="shared" si="273"/>
        <v>45261</v>
      </c>
      <c r="AC1400" s="119" cm="1">
        <f t="array" ref="AC1400">IF(AB1400="","",INDEX(AG1400:DR1400,_xlfn.XMATCH(AB1400,AG1400:DR1400)+1))</f>
        <v>3</v>
      </c>
      <c r="AD1400" s="119" t="str" cm="1">
        <f t="array" ref="AD1400">IF(AE1400="","",INDEX(AG1400:DR1400,_xlfn.XMATCH(AE1400,AG1400:DR1400)-1))</f>
        <v>CRS-GUP-DHI-DT-23-1983</v>
      </c>
      <c r="AE1400" s="120">
        <f t="shared" si="274"/>
        <v>45085</v>
      </c>
      <c r="AF1400" s="119" t="str" cm="1">
        <f t="array" ref="AF1400">IF(AE1400="","",INDEX(AG1400:DR1400,_xlfn.XMATCH(AE1400,AG1400:DR1400)+1))</f>
        <v>AA</v>
      </c>
      <c r="AG1400" s="43" t="s">
        <v>3072</v>
      </c>
      <c r="AH1400" s="117">
        <v>44446</v>
      </c>
      <c r="AI1400" s="199" t="s">
        <v>106</v>
      </c>
      <c r="AJ1400" s="43" t="s">
        <v>3073</v>
      </c>
      <c r="AK1400" s="117">
        <v>44466</v>
      </c>
      <c r="AL1400" s="43" t="s">
        <v>361</v>
      </c>
      <c r="AM1400" s="43" t="s">
        <v>3074</v>
      </c>
      <c r="AN1400" s="117">
        <v>44498</v>
      </c>
      <c r="AO1400" s="43" t="s">
        <v>75</v>
      </c>
      <c r="AP1400" s="43" t="s">
        <v>3075</v>
      </c>
      <c r="AQ1400" s="117">
        <v>44507</v>
      </c>
      <c r="AR1400" s="43" t="s">
        <v>77</v>
      </c>
      <c r="AS1400" s="43" t="s">
        <v>3076</v>
      </c>
      <c r="AT1400" s="117">
        <v>44539</v>
      </c>
      <c r="AU1400" s="43" t="s">
        <v>79</v>
      </c>
      <c r="AV1400" s="43" t="s">
        <v>3077</v>
      </c>
      <c r="AW1400" s="117">
        <v>44552</v>
      </c>
      <c r="AX1400" s="43" t="s">
        <v>77</v>
      </c>
      <c r="AY1400" s="43" t="s">
        <v>3078</v>
      </c>
      <c r="AZ1400" s="117">
        <v>44572</v>
      </c>
      <c r="BA1400" s="43" t="s">
        <v>415</v>
      </c>
      <c r="BB1400" s="43" t="s">
        <v>3079</v>
      </c>
      <c r="BC1400" s="117">
        <v>44579</v>
      </c>
      <c r="BD1400" s="43" t="s">
        <v>77</v>
      </c>
      <c r="BE1400" s="43" t="s">
        <v>3080</v>
      </c>
      <c r="BF1400" s="117">
        <v>44586</v>
      </c>
      <c r="BG1400" s="43" t="s">
        <v>3081</v>
      </c>
      <c r="BH1400" s="43" t="s">
        <v>3082</v>
      </c>
      <c r="BI1400" s="117">
        <v>44602</v>
      </c>
      <c r="BJ1400" s="43" t="s">
        <v>77</v>
      </c>
      <c r="BK1400" s="43" t="s">
        <v>3083</v>
      </c>
      <c r="BL1400" s="117">
        <v>44616</v>
      </c>
      <c r="BM1400" s="43" t="s">
        <v>3084</v>
      </c>
      <c r="BN1400" s="43" t="s">
        <v>3085</v>
      </c>
      <c r="BO1400" s="117">
        <v>44622</v>
      </c>
      <c r="BP1400" s="43" t="s">
        <v>77</v>
      </c>
      <c r="BQ1400" s="43" t="s">
        <v>3086</v>
      </c>
      <c r="BR1400" s="117">
        <v>44624</v>
      </c>
      <c r="BS1400" s="43" t="s">
        <v>1919</v>
      </c>
      <c r="BT1400" s="43" t="s">
        <v>3087</v>
      </c>
      <c r="BU1400" s="117">
        <v>44625</v>
      </c>
      <c r="BV1400" s="43" t="s">
        <v>136</v>
      </c>
      <c r="BW1400" s="43" t="s">
        <v>3088</v>
      </c>
      <c r="BX1400" s="117">
        <v>44685</v>
      </c>
      <c r="BY1400" s="43" t="s">
        <v>3089</v>
      </c>
      <c r="BZ1400" s="43" t="s">
        <v>3090</v>
      </c>
      <c r="CA1400" s="117">
        <v>44704</v>
      </c>
      <c r="CB1400" s="43" t="s">
        <v>113</v>
      </c>
      <c r="CC1400" s="43" t="s">
        <v>5197</v>
      </c>
      <c r="CD1400" s="117">
        <v>44860</v>
      </c>
      <c r="CE1400" s="43" t="s">
        <v>340</v>
      </c>
      <c r="CF1400" s="43" t="s">
        <v>5382</v>
      </c>
      <c r="CG1400" s="117">
        <v>44878</v>
      </c>
      <c r="CH1400" s="43" t="s">
        <v>84</v>
      </c>
      <c r="CI1400" s="43" t="s">
        <v>6234</v>
      </c>
      <c r="CJ1400" s="117">
        <v>44952</v>
      </c>
      <c r="CK1400" s="43">
        <v>1</v>
      </c>
      <c r="CL1400" s="43" t="s">
        <v>6515</v>
      </c>
      <c r="CM1400" s="117">
        <v>44972</v>
      </c>
      <c r="CN1400" s="43" t="s">
        <v>113</v>
      </c>
      <c r="CO1400" s="123" t="s">
        <v>7445</v>
      </c>
      <c r="CP1400" s="117">
        <v>45068</v>
      </c>
      <c r="CQ1400" s="43">
        <v>2</v>
      </c>
      <c r="CR1400" s="43" t="s">
        <v>7519</v>
      </c>
      <c r="CS1400" s="117">
        <v>45085</v>
      </c>
      <c r="CT1400" s="43" t="s">
        <v>84</v>
      </c>
      <c r="CU1400" s="43" t="s">
        <v>8093</v>
      </c>
      <c r="CV1400" s="117">
        <v>45261</v>
      </c>
      <c r="CW1400" s="43">
        <v>3</v>
      </c>
      <c r="CY1400" s="117"/>
      <c r="DB1400" s="117"/>
      <c r="DE1400" s="117"/>
      <c r="DH1400" s="117"/>
      <c r="DK1400" s="117"/>
      <c r="DN1400" s="117"/>
      <c r="DQ1400" s="117"/>
      <c r="DS1400" s="31" cm="1">
        <f t="array" ref="DS1400">_xlfn.TAKE(_xlfn.CHOOSECOLS(_xlfn.WRAPROWS($AG1400:$DR1400,6),2),1)</f>
        <v>44446</v>
      </c>
      <c r="DT1400" s="31" cm="1">
        <f t="array" ref="DT1400">_xlfn.TAKE(_xlfn._xlws.FILTER(_xlfn.CHOOSECOLS(_xlfn.WRAPROWS($AG1400:$DR1400,6),2),
(_xlfn.CHOOSECOLS(_xlfn.WRAPROWS($AG1400:$DR1400,6),3) = "0") +
(_xlfn.CHOOSECOLS(_xlfn.WRAPROWS($AG1400:$DR1400,6),3) = 0) +
(_xlfn.CHOOSECOLS(_xlfn.WRAPROWS($AG1400:$DR1400,6),3) = "0(CP)")),1)</f>
        <v>44860</v>
      </c>
    </row>
    <row r="1401" spans="1:124" s="43" customFormat="1" ht="19" x14ac:dyDescent="0.45">
      <c r="A1401" s="29"/>
      <c r="B1401" s="28" t="s">
        <v>59</v>
      </c>
      <c r="C1401" s="29" t="s">
        <v>2948</v>
      </c>
      <c r="D1401" s="28" t="s">
        <v>61</v>
      </c>
      <c r="E1401" s="28" t="s">
        <v>3070</v>
      </c>
      <c r="F1401" s="28">
        <v>181431</v>
      </c>
      <c r="G1401" s="29"/>
      <c r="H1401" s="30" t="str">
        <f t="shared" si="277"/>
        <v>GUP-CA01-P1UCB-181431</v>
      </c>
      <c r="I1401" s="30" t="s">
        <v>3091</v>
      </c>
      <c r="J1401" s="29" t="s">
        <v>65</v>
      </c>
      <c r="K1401" s="31">
        <v>44497</v>
      </c>
      <c r="L1401" s="31">
        <v>44631</v>
      </c>
      <c r="M1401" s="28" t="s">
        <v>2924</v>
      </c>
      <c r="N1401" s="29" t="s">
        <v>2925</v>
      </c>
      <c r="O1401" s="29" t="s">
        <v>52</v>
      </c>
      <c r="P1401" s="29" t="s">
        <v>53</v>
      </c>
      <c r="Q1401" s="29"/>
      <c r="R1401" s="29"/>
      <c r="S1401" s="29"/>
      <c r="T1401" s="29" t="s">
        <v>67</v>
      </c>
      <c r="U1401" s="33" t="s">
        <v>2120</v>
      </c>
      <c r="V1401" s="34" t="s">
        <v>2934</v>
      </c>
      <c r="W1401" s="34">
        <v>2</v>
      </c>
      <c r="X1401" s="162">
        <v>45778</v>
      </c>
      <c r="Y1401" s="162">
        <v>45840</v>
      </c>
      <c r="Z1401" s="30"/>
      <c r="AA1401" s="119" t="str" cm="1">
        <f t="array" ref="AA1401">IF(AB1401="","",INDEX(AG1401:DR1401,_xlfn.XMATCH(AB1401,AG1401:DR1401)-1))</f>
        <v>DE-GUP-DT-E-23-573</v>
      </c>
      <c r="AB1401" s="120">
        <f t="shared" si="273"/>
        <v>45068</v>
      </c>
      <c r="AC1401" s="119" cm="1">
        <f t="array" ref="AC1401">IF(AB1401="","",INDEX(AG1401:DR1401,_xlfn.XMATCH(AB1401,AG1401:DR1401)+1))</f>
        <v>3</v>
      </c>
      <c r="AD1401" s="119" t="str" cm="1">
        <f t="array" ref="AD1401">IF(AE1401="","",INDEX(AG1401:DR1401,_xlfn.XMATCH(AE1401,AG1401:DR1401)-1))</f>
        <v>CRS-GUP-DHI-DT-23-1983</v>
      </c>
      <c r="AE1401" s="120">
        <f t="shared" si="274"/>
        <v>45085</v>
      </c>
      <c r="AF1401" s="119" t="str" cm="1">
        <f t="array" ref="AF1401">IF(AE1401="","",INDEX(AG1401:DR1401,_xlfn.XMATCH(AE1401,AG1401:DR1401)+1))</f>
        <v>AA</v>
      </c>
      <c r="AG1401" s="43" t="s">
        <v>3072</v>
      </c>
      <c r="AH1401" s="117">
        <v>44446</v>
      </c>
      <c r="AI1401" s="199" t="s">
        <v>106</v>
      </c>
      <c r="AJ1401" s="43" t="s">
        <v>3073</v>
      </c>
      <c r="AK1401" s="117">
        <v>44466</v>
      </c>
      <c r="AL1401" s="43" t="s">
        <v>361</v>
      </c>
      <c r="AM1401" s="43" t="s">
        <v>3074</v>
      </c>
      <c r="AN1401" s="117">
        <v>44498</v>
      </c>
      <c r="AO1401" s="43" t="s">
        <v>75</v>
      </c>
      <c r="AP1401" s="43" t="s">
        <v>3075</v>
      </c>
      <c r="AQ1401" s="117">
        <v>44507</v>
      </c>
      <c r="AR1401" s="43" t="s">
        <v>77</v>
      </c>
      <c r="AS1401" s="43" t="s">
        <v>3076</v>
      </c>
      <c r="AT1401" s="117">
        <v>44539</v>
      </c>
      <c r="AU1401" s="43" t="s">
        <v>79</v>
      </c>
      <c r="AV1401" s="43" t="s">
        <v>3077</v>
      </c>
      <c r="AW1401" s="117">
        <v>44552</v>
      </c>
      <c r="AX1401" s="43" t="s">
        <v>77</v>
      </c>
      <c r="AY1401" s="43" t="s">
        <v>3078</v>
      </c>
      <c r="AZ1401" s="117">
        <v>44572</v>
      </c>
      <c r="BA1401" s="43" t="s">
        <v>415</v>
      </c>
      <c r="BB1401" s="43" t="s">
        <v>3079</v>
      </c>
      <c r="BC1401" s="117">
        <v>44579</v>
      </c>
      <c r="BD1401" s="43" t="s">
        <v>77</v>
      </c>
      <c r="BE1401" s="43" t="s">
        <v>3080</v>
      </c>
      <c r="BF1401" s="117">
        <v>44586</v>
      </c>
      <c r="BG1401" s="43" t="s">
        <v>3081</v>
      </c>
      <c r="BH1401" s="43" t="s">
        <v>3082</v>
      </c>
      <c r="BI1401" s="117">
        <v>44602</v>
      </c>
      <c r="BJ1401" s="43" t="s">
        <v>77</v>
      </c>
      <c r="BK1401" s="43" t="s">
        <v>3083</v>
      </c>
      <c r="BL1401" s="117">
        <v>44616</v>
      </c>
      <c r="BM1401" s="43" t="s">
        <v>3084</v>
      </c>
      <c r="BN1401" s="43" t="s">
        <v>3085</v>
      </c>
      <c r="BO1401" s="117">
        <v>44622</v>
      </c>
      <c r="BP1401" s="43" t="s">
        <v>77</v>
      </c>
      <c r="BQ1401" s="43" t="s">
        <v>3086</v>
      </c>
      <c r="BR1401" s="117">
        <v>44624</v>
      </c>
      <c r="BS1401" s="43" t="s">
        <v>1919</v>
      </c>
      <c r="BT1401" s="43" t="s">
        <v>3087</v>
      </c>
      <c r="BU1401" s="117">
        <v>44625</v>
      </c>
      <c r="BV1401" s="43" t="s">
        <v>136</v>
      </c>
      <c r="BW1401" s="43" t="s">
        <v>3088</v>
      </c>
      <c r="BX1401" s="117">
        <v>44685</v>
      </c>
      <c r="BY1401" s="43" t="s">
        <v>340</v>
      </c>
      <c r="BZ1401" s="43" t="s">
        <v>3090</v>
      </c>
      <c r="CA1401" s="117">
        <v>44704</v>
      </c>
      <c r="CB1401" s="43" t="s">
        <v>92</v>
      </c>
      <c r="CC1401" s="43" t="s">
        <v>5197</v>
      </c>
      <c r="CD1401" s="117">
        <v>44860</v>
      </c>
      <c r="CE1401" s="43" t="s">
        <v>115</v>
      </c>
      <c r="CF1401" s="43" t="s">
        <v>5382</v>
      </c>
      <c r="CG1401" s="117">
        <v>44878</v>
      </c>
      <c r="CH1401" s="43" t="s">
        <v>84</v>
      </c>
      <c r="CI1401" s="43" t="s">
        <v>6234</v>
      </c>
      <c r="CJ1401" s="117">
        <v>44952</v>
      </c>
      <c r="CK1401" s="43">
        <v>2</v>
      </c>
      <c r="CL1401" s="43" t="s">
        <v>6515</v>
      </c>
      <c r="CM1401" s="117">
        <v>44972</v>
      </c>
      <c r="CN1401" s="43" t="s">
        <v>84</v>
      </c>
      <c r="CO1401" s="123" t="s">
        <v>7445</v>
      </c>
      <c r="CP1401" s="117">
        <v>45068</v>
      </c>
      <c r="CQ1401" s="43">
        <v>3</v>
      </c>
      <c r="CR1401" s="43" t="s">
        <v>7519</v>
      </c>
      <c r="CS1401" s="117">
        <v>45085</v>
      </c>
      <c r="CT1401" s="43" t="s">
        <v>84</v>
      </c>
      <c r="CV1401" s="117"/>
      <c r="CY1401" s="117"/>
      <c r="DB1401" s="117"/>
      <c r="DE1401" s="117"/>
      <c r="DH1401" s="117"/>
      <c r="DK1401" s="117"/>
      <c r="DN1401" s="117"/>
      <c r="DQ1401" s="117"/>
      <c r="DS1401" s="31" cm="1">
        <f t="array" ref="DS1401">_xlfn.TAKE(_xlfn.CHOOSECOLS(_xlfn.WRAPROWS($AG1401:$DR1401,6),2),1)</f>
        <v>44446</v>
      </c>
      <c r="DT1401" s="31" cm="1">
        <f t="array" ref="DT1401">_xlfn.TAKE(_xlfn._xlws.FILTER(_xlfn.CHOOSECOLS(_xlfn.WRAPROWS($AG1401:$DR1401,6),2),
(_xlfn.CHOOSECOLS(_xlfn.WRAPROWS($AG1401:$DR1401,6),3) = "0") +
(_xlfn.CHOOSECOLS(_xlfn.WRAPROWS($AG1401:$DR1401,6),3) = 0) +
(_xlfn.CHOOSECOLS(_xlfn.WRAPROWS($AG1401:$DR1401,6),3) = "0(CP)")),1)</f>
        <v>44685</v>
      </c>
    </row>
    <row r="1402" spans="1:124" s="43" customFormat="1" ht="19" x14ac:dyDescent="0.45">
      <c r="A1402" s="29"/>
      <c r="B1402" s="28" t="s">
        <v>59</v>
      </c>
      <c r="C1402" s="29" t="s">
        <v>2951</v>
      </c>
      <c r="D1402" s="28" t="s">
        <v>61</v>
      </c>
      <c r="E1402" s="28" t="s">
        <v>3070</v>
      </c>
      <c r="F1402" s="28">
        <v>181432</v>
      </c>
      <c r="G1402" s="29"/>
      <c r="H1402" s="30" t="str">
        <f t="shared" si="277"/>
        <v>GUP-CA02-P1UCB-181432</v>
      </c>
      <c r="I1402" s="30" t="s">
        <v>3092</v>
      </c>
      <c r="J1402" s="29" t="s">
        <v>542</v>
      </c>
      <c r="K1402" s="31">
        <v>44497</v>
      </c>
      <c r="L1402" s="31"/>
      <c r="M1402" s="28" t="s">
        <v>2924</v>
      </c>
      <c r="N1402" s="29" t="s">
        <v>2925</v>
      </c>
      <c r="O1402" s="29" t="s">
        <v>52</v>
      </c>
      <c r="P1402" s="29" t="s">
        <v>53</v>
      </c>
      <c r="Q1402" s="29"/>
      <c r="R1402" s="29"/>
      <c r="S1402" s="29"/>
      <c r="T1402" s="29" t="s">
        <v>67</v>
      </c>
      <c r="U1402" s="33" t="s">
        <v>2120</v>
      </c>
      <c r="V1402" s="34" t="s">
        <v>2934</v>
      </c>
      <c r="W1402" s="34">
        <v>3</v>
      </c>
      <c r="X1402" s="162">
        <v>45778</v>
      </c>
      <c r="Y1402" s="162">
        <v>45840</v>
      </c>
      <c r="Z1402" s="30"/>
      <c r="AA1402" s="119" t="str" cm="1">
        <f t="array" ref="AA1402">IF(AB1402="","",INDEX(AG1402:DR1402,_xlfn.XMATCH(AB1402,AG1402:DR1402)-1))</f>
        <v>DE-GUP-DT-E-23-573</v>
      </c>
      <c r="AB1402" s="120">
        <f t="shared" si="273"/>
        <v>45068</v>
      </c>
      <c r="AC1402" s="119" cm="1">
        <f t="array" ref="AC1402">IF(AB1402="","",INDEX(AG1402:DR1402,_xlfn.XMATCH(AB1402,AG1402:DR1402)+1))</f>
        <v>10</v>
      </c>
      <c r="AD1402" s="119" t="str" cm="1">
        <f t="array" ref="AD1402">IF(AE1402="","",INDEX(AG1402:DR1402,_xlfn.XMATCH(AE1402,AG1402:DR1402)-1))</f>
        <v>CRS-GUP-DHI-DT-23-1983</v>
      </c>
      <c r="AE1402" s="120">
        <f t="shared" si="274"/>
        <v>45085</v>
      </c>
      <c r="AF1402" s="119" t="str" cm="1">
        <f t="array" ref="AF1402">IF(AE1402="","",INDEX(AG1402:DR1402,_xlfn.XMATCH(AE1402,AG1402:DR1402)+1))</f>
        <v>NC</v>
      </c>
      <c r="AG1402" s="43" t="s">
        <v>3072</v>
      </c>
      <c r="AH1402" s="117">
        <v>44446</v>
      </c>
      <c r="AI1402" s="199" t="s">
        <v>71</v>
      </c>
      <c r="AJ1402" s="43" t="s">
        <v>3073</v>
      </c>
      <c r="AK1402" s="117">
        <v>44466</v>
      </c>
      <c r="AL1402" s="43" t="s">
        <v>361</v>
      </c>
      <c r="AM1402" s="43" t="s">
        <v>3074</v>
      </c>
      <c r="AN1402" s="117">
        <v>44498</v>
      </c>
      <c r="AO1402" s="43" t="s">
        <v>369</v>
      </c>
      <c r="AP1402" s="43" t="s">
        <v>3075</v>
      </c>
      <c r="AQ1402" s="117">
        <v>44507</v>
      </c>
      <c r="AR1402" s="43" t="s">
        <v>92</v>
      </c>
      <c r="AS1402" s="43" t="s">
        <v>3076</v>
      </c>
      <c r="AT1402" s="117">
        <v>44539</v>
      </c>
      <c r="AU1402" s="43" t="s">
        <v>371</v>
      </c>
      <c r="AV1402" s="43" t="s">
        <v>3077</v>
      </c>
      <c r="AW1402" s="117">
        <v>44552</v>
      </c>
      <c r="AX1402" s="43" t="s">
        <v>370</v>
      </c>
      <c r="AY1402" s="43" t="s">
        <v>3078</v>
      </c>
      <c r="AZ1402" s="117">
        <v>44572</v>
      </c>
      <c r="BA1402" s="43" t="s">
        <v>2953</v>
      </c>
      <c r="BB1402" s="43" t="s">
        <v>3079</v>
      </c>
      <c r="BC1402" s="117">
        <v>44579</v>
      </c>
      <c r="BD1402" s="43" t="s">
        <v>77</v>
      </c>
      <c r="BE1402" s="43" t="s">
        <v>3080</v>
      </c>
      <c r="BF1402" s="117">
        <v>44586</v>
      </c>
      <c r="BG1402" s="43">
        <v>4</v>
      </c>
      <c r="BH1402" s="43" t="s">
        <v>3082</v>
      </c>
      <c r="BI1402" s="117">
        <v>44602</v>
      </c>
      <c r="BJ1402" s="43" t="s">
        <v>92</v>
      </c>
      <c r="BK1402" s="43" t="s">
        <v>3083</v>
      </c>
      <c r="BL1402" s="117">
        <v>44616</v>
      </c>
      <c r="BM1402" s="43">
        <v>5</v>
      </c>
      <c r="BN1402" s="43" t="s">
        <v>3085</v>
      </c>
      <c r="BO1402" s="117">
        <v>44622</v>
      </c>
      <c r="BP1402" s="43" t="s">
        <v>92</v>
      </c>
      <c r="BQ1402" s="43" t="s">
        <v>3086</v>
      </c>
      <c r="BR1402" s="117">
        <v>44624</v>
      </c>
      <c r="BS1402" s="43">
        <v>6</v>
      </c>
      <c r="BT1402" s="43" t="s">
        <v>3087</v>
      </c>
      <c r="BU1402" s="117">
        <v>44625</v>
      </c>
      <c r="BV1402" s="43" t="s">
        <v>113</v>
      </c>
      <c r="BW1402" s="43" t="s">
        <v>3088</v>
      </c>
      <c r="BX1402" s="117">
        <v>44685</v>
      </c>
      <c r="BY1402" s="43">
        <v>7</v>
      </c>
      <c r="BZ1402" s="43" t="s">
        <v>3090</v>
      </c>
      <c r="CA1402" s="117">
        <v>44704</v>
      </c>
      <c r="CB1402" s="43" t="s">
        <v>92</v>
      </c>
      <c r="CC1402" s="43" t="s">
        <v>5197</v>
      </c>
      <c r="CD1402" s="117">
        <v>44860</v>
      </c>
      <c r="CE1402" s="43">
        <v>8</v>
      </c>
      <c r="CF1402" s="43" t="s">
        <v>5414</v>
      </c>
      <c r="CG1402" s="117">
        <v>44881</v>
      </c>
      <c r="CH1402" s="43" t="s">
        <v>73</v>
      </c>
      <c r="CI1402" s="43" t="s">
        <v>6234</v>
      </c>
      <c r="CJ1402" s="117">
        <v>44952</v>
      </c>
      <c r="CK1402" s="43">
        <v>9</v>
      </c>
      <c r="CL1402" s="43" t="s">
        <v>6515</v>
      </c>
      <c r="CM1402" s="117">
        <v>44972</v>
      </c>
      <c r="CN1402" s="43" t="s">
        <v>73</v>
      </c>
      <c r="CO1402" s="123" t="s">
        <v>7445</v>
      </c>
      <c r="CP1402" s="117">
        <v>45068</v>
      </c>
      <c r="CQ1402" s="43">
        <v>10</v>
      </c>
      <c r="CR1402" s="43" t="s">
        <v>7519</v>
      </c>
      <c r="CS1402" s="117">
        <v>45085</v>
      </c>
      <c r="CT1402" s="43" t="s">
        <v>73</v>
      </c>
      <c r="CV1402" s="117"/>
      <c r="CY1402" s="117"/>
      <c r="DB1402" s="117"/>
      <c r="DE1402" s="117"/>
      <c r="DH1402" s="117"/>
      <c r="DK1402" s="117"/>
      <c r="DN1402" s="117"/>
      <c r="DQ1402" s="117"/>
      <c r="DS1402" s="31" cm="1">
        <f t="array" ref="DS1402">_xlfn.TAKE(_xlfn.CHOOSECOLS(_xlfn.WRAPROWS($AG1402:$DR1402,6),2),1)</f>
        <v>44446</v>
      </c>
      <c r="DT1402" s="31" cm="1">
        <f t="array" ref="DT1402">_xlfn.TAKE(_xlfn._xlws.FILTER(_xlfn.CHOOSECOLS(_xlfn.WRAPROWS($AG1402:$DR1402,6),2),
(_xlfn.CHOOSECOLS(_xlfn.WRAPROWS($AG1402:$DR1402,6),3) = "0") +
(_xlfn.CHOOSECOLS(_xlfn.WRAPROWS($AG1402:$DR1402,6),3) = 0) +
(_xlfn.CHOOSECOLS(_xlfn.WRAPROWS($AG1402:$DR1402,6),3) = "0(CP)")),1)</f>
        <v>44446</v>
      </c>
    </row>
    <row r="1403" spans="1:124" s="43" customFormat="1" ht="19" x14ac:dyDescent="0.45">
      <c r="A1403" s="29"/>
      <c r="B1403" s="28" t="s">
        <v>59</v>
      </c>
      <c r="C1403" s="29" t="s">
        <v>2954</v>
      </c>
      <c r="D1403" s="28" t="s">
        <v>61</v>
      </c>
      <c r="E1403" s="28" t="s">
        <v>3070</v>
      </c>
      <c r="F1403" s="28">
        <v>181411</v>
      </c>
      <c r="G1403" s="29"/>
      <c r="H1403" s="30" t="str">
        <f t="shared" si="277"/>
        <v>GUP-CA00-P1UCB-181411</v>
      </c>
      <c r="I1403" s="30" t="s">
        <v>3093</v>
      </c>
      <c r="J1403" s="29" t="s">
        <v>65</v>
      </c>
      <c r="K1403" s="31">
        <v>44497</v>
      </c>
      <c r="L1403" s="31">
        <v>44631</v>
      </c>
      <c r="M1403" s="28" t="s">
        <v>2924</v>
      </c>
      <c r="N1403" s="29" t="s">
        <v>2925</v>
      </c>
      <c r="O1403" s="29" t="s">
        <v>52</v>
      </c>
      <c r="P1403" s="29" t="s">
        <v>53</v>
      </c>
      <c r="Q1403" s="29"/>
      <c r="R1403" s="29"/>
      <c r="S1403" s="29"/>
      <c r="T1403" s="29" t="s">
        <v>67</v>
      </c>
      <c r="U1403" s="33" t="s">
        <v>2120</v>
      </c>
      <c r="V1403" s="34" t="s">
        <v>2934</v>
      </c>
      <c r="W1403" s="34">
        <v>3</v>
      </c>
      <c r="X1403" s="162">
        <v>45778</v>
      </c>
      <c r="Y1403" s="162">
        <v>45840</v>
      </c>
      <c r="Z1403" s="30"/>
      <c r="AA1403" s="119" t="str" cm="1">
        <f t="array" ref="AA1403">IF(AB1403="","",INDEX(AG1403:DR1403,_xlfn.XMATCH(AB1403,AG1403:DR1403)-1))</f>
        <v>DE-GUP-DT-E-23-963</v>
      </c>
      <c r="AB1403" s="120">
        <f t="shared" si="273"/>
        <v>45261</v>
      </c>
      <c r="AC1403" s="119" cm="1">
        <f t="array" ref="AC1403">IF(AB1403="","",INDEX(AG1403:DR1403,_xlfn.XMATCH(AB1403,AG1403:DR1403)+1))</f>
        <v>4</v>
      </c>
      <c r="AD1403" s="119" t="str" cm="1">
        <f t="array" ref="AD1403">IF(AE1403="","",INDEX(AG1403:DR1403,_xlfn.XMATCH(AE1403,AG1403:DR1403)-1))</f>
        <v>CRS-GUP-DHI-DT-23-1983</v>
      </c>
      <c r="AE1403" s="120">
        <f t="shared" si="274"/>
        <v>45085</v>
      </c>
      <c r="AF1403" s="119" t="str" cm="1">
        <f t="array" ref="AF1403">IF(AE1403="","",INDEX(AG1403:DR1403,_xlfn.XMATCH(AE1403,AG1403:DR1403)+1))</f>
        <v>AA</v>
      </c>
      <c r="AG1403" s="43" t="s">
        <v>3072</v>
      </c>
      <c r="AH1403" s="117">
        <v>44446</v>
      </c>
      <c r="AI1403" s="199" t="s">
        <v>106</v>
      </c>
      <c r="AJ1403" s="43" t="s">
        <v>3073</v>
      </c>
      <c r="AK1403" s="117">
        <v>44466</v>
      </c>
      <c r="AL1403" s="43" t="s">
        <v>361</v>
      </c>
      <c r="AM1403" s="43" t="s">
        <v>3074</v>
      </c>
      <c r="AN1403" s="117">
        <v>44498</v>
      </c>
      <c r="AO1403" s="43" t="s">
        <v>75</v>
      </c>
      <c r="AP1403" s="43" t="s">
        <v>3075</v>
      </c>
      <c r="AQ1403" s="117">
        <v>44507</v>
      </c>
      <c r="AR1403" s="43" t="s">
        <v>77</v>
      </c>
      <c r="AS1403" s="43" t="s">
        <v>3076</v>
      </c>
      <c r="AT1403" s="117">
        <v>44539</v>
      </c>
      <c r="AU1403" s="43" t="s">
        <v>79</v>
      </c>
      <c r="AV1403" s="43" t="s">
        <v>3077</v>
      </c>
      <c r="AW1403" s="117">
        <v>44552</v>
      </c>
      <c r="AX1403" s="43" t="s">
        <v>136</v>
      </c>
      <c r="AY1403" s="43" t="s">
        <v>3078</v>
      </c>
      <c r="AZ1403" s="117">
        <v>44572</v>
      </c>
      <c r="BA1403" s="43" t="s">
        <v>415</v>
      </c>
      <c r="BB1403" s="43" t="s">
        <v>3079</v>
      </c>
      <c r="BC1403" s="117">
        <v>44579</v>
      </c>
      <c r="BD1403" s="43" t="s">
        <v>110</v>
      </c>
      <c r="BE1403" s="43" t="s">
        <v>3080</v>
      </c>
      <c r="BF1403" s="117">
        <v>44586</v>
      </c>
      <c r="BG1403" s="43" t="s">
        <v>3081</v>
      </c>
      <c r="BH1403" s="43" t="s">
        <v>3082</v>
      </c>
      <c r="BI1403" s="117">
        <v>44602</v>
      </c>
      <c r="BJ1403" s="43" t="s">
        <v>110</v>
      </c>
      <c r="BK1403" s="43" t="s">
        <v>3083</v>
      </c>
      <c r="BL1403" s="117">
        <v>44616</v>
      </c>
      <c r="BM1403" s="43" t="s">
        <v>3084</v>
      </c>
      <c r="BN1403" s="43" t="s">
        <v>3085</v>
      </c>
      <c r="BO1403" s="117">
        <v>44622</v>
      </c>
      <c r="BP1403" s="43" t="s">
        <v>110</v>
      </c>
      <c r="BQ1403" s="43" t="s">
        <v>3086</v>
      </c>
      <c r="BR1403" s="117">
        <v>44624</v>
      </c>
      <c r="BS1403" s="43" t="s">
        <v>1919</v>
      </c>
      <c r="BT1403" s="43" t="s">
        <v>3087</v>
      </c>
      <c r="BU1403" s="117">
        <v>44625</v>
      </c>
      <c r="BV1403" s="43" t="s">
        <v>110</v>
      </c>
      <c r="BW1403" s="43" t="s">
        <v>3088</v>
      </c>
      <c r="BX1403" s="117">
        <v>44685</v>
      </c>
      <c r="BY1403" s="43">
        <v>0</v>
      </c>
      <c r="BZ1403" s="43" t="s">
        <v>3090</v>
      </c>
      <c r="CA1403" s="117">
        <v>44704</v>
      </c>
      <c r="CB1403" s="43" t="s">
        <v>113</v>
      </c>
      <c r="CC1403" s="43" t="s">
        <v>5197</v>
      </c>
      <c r="CD1403" s="117">
        <v>44860</v>
      </c>
      <c r="CE1403" s="43">
        <v>1</v>
      </c>
      <c r="CF1403" s="43" t="s">
        <v>5382</v>
      </c>
      <c r="CG1403" s="117">
        <v>44878</v>
      </c>
      <c r="CH1403" s="43" t="s">
        <v>84</v>
      </c>
      <c r="CI1403" s="43" t="s">
        <v>6234</v>
      </c>
      <c r="CJ1403" s="117">
        <v>44952</v>
      </c>
      <c r="CK1403" s="43">
        <v>2</v>
      </c>
      <c r="CL1403" s="43" t="s">
        <v>6515</v>
      </c>
      <c r="CM1403" s="117">
        <v>44972</v>
      </c>
      <c r="CN1403" s="43" t="s">
        <v>84</v>
      </c>
      <c r="CO1403" s="123" t="s">
        <v>7445</v>
      </c>
      <c r="CP1403" s="117">
        <v>45068</v>
      </c>
      <c r="CQ1403" s="43">
        <v>3</v>
      </c>
      <c r="CR1403" s="43" t="s">
        <v>7519</v>
      </c>
      <c r="CS1403" s="117">
        <v>45085</v>
      </c>
      <c r="CT1403" s="43" t="s">
        <v>84</v>
      </c>
      <c r="CU1403" s="43" t="s">
        <v>8093</v>
      </c>
      <c r="CV1403" s="117">
        <v>45261</v>
      </c>
      <c r="CW1403" s="43">
        <v>4</v>
      </c>
      <c r="CY1403" s="117"/>
      <c r="DB1403" s="117"/>
      <c r="DE1403" s="117"/>
      <c r="DH1403" s="117"/>
      <c r="DK1403" s="117"/>
      <c r="DN1403" s="117"/>
      <c r="DQ1403" s="117"/>
      <c r="DS1403" s="31" cm="1">
        <f t="array" ref="DS1403">_xlfn.TAKE(_xlfn.CHOOSECOLS(_xlfn.WRAPROWS($AG1403:$DR1403,6),2),1)</f>
        <v>44446</v>
      </c>
      <c r="DT1403" s="31" cm="1">
        <f t="array" ref="DT1403">_xlfn.TAKE(_xlfn._xlws.FILTER(_xlfn.CHOOSECOLS(_xlfn.WRAPROWS($AG1403:$DR1403,6),2),
(_xlfn.CHOOSECOLS(_xlfn.WRAPROWS($AG1403:$DR1403,6),3) = "0") +
(_xlfn.CHOOSECOLS(_xlfn.WRAPROWS($AG1403:$DR1403,6),3) = 0) +
(_xlfn.CHOOSECOLS(_xlfn.WRAPROWS($AG1403:$DR1403,6),3) = "0(CP)")),1)</f>
        <v>44685</v>
      </c>
    </row>
    <row r="1404" spans="1:124" s="43" customFormat="1" ht="19" x14ac:dyDescent="0.45">
      <c r="A1404" s="29"/>
      <c r="B1404" s="28" t="s">
        <v>59</v>
      </c>
      <c r="C1404" s="29" t="s">
        <v>2954</v>
      </c>
      <c r="D1404" s="28" t="s">
        <v>61</v>
      </c>
      <c r="E1404" s="28" t="s">
        <v>3070</v>
      </c>
      <c r="F1404" s="28">
        <v>181412</v>
      </c>
      <c r="G1404" s="29"/>
      <c r="H1404" s="30" t="str">
        <f t="shared" si="277"/>
        <v>GUP-CA00-P1UCB-181412</v>
      </c>
      <c r="I1404" s="30" t="s">
        <v>3094</v>
      </c>
      <c r="J1404" s="29" t="s">
        <v>65</v>
      </c>
      <c r="K1404" s="31">
        <v>44497</v>
      </c>
      <c r="L1404" s="31">
        <v>44650</v>
      </c>
      <c r="M1404" s="28" t="s">
        <v>2924</v>
      </c>
      <c r="N1404" s="29" t="s">
        <v>2925</v>
      </c>
      <c r="O1404" s="29" t="s">
        <v>52</v>
      </c>
      <c r="P1404" s="29" t="s">
        <v>53</v>
      </c>
      <c r="Q1404" s="29"/>
      <c r="R1404" s="29"/>
      <c r="S1404" s="29"/>
      <c r="T1404" s="29" t="s">
        <v>67</v>
      </c>
      <c r="U1404" s="33" t="s">
        <v>2120</v>
      </c>
      <c r="V1404" s="34" t="s">
        <v>2934</v>
      </c>
      <c r="W1404" s="34">
        <v>3</v>
      </c>
      <c r="X1404" s="162">
        <v>45778</v>
      </c>
      <c r="Y1404" s="162">
        <v>45840</v>
      </c>
      <c r="Z1404" s="30"/>
      <c r="AA1404" s="119" t="str" cm="1">
        <f t="array" ref="AA1404">IF(AB1404="","",INDEX(AG1404:DR1404,_xlfn.XMATCH(AB1404,AG1404:DR1404)-1))</f>
        <v>DE-GUP-DT-E-23-963</v>
      </c>
      <c r="AB1404" s="120">
        <f t="shared" si="273"/>
        <v>45261</v>
      </c>
      <c r="AC1404" s="119" cm="1">
        <f t="array" ref="AC1404">IF(AB1404="","",INDEX(AG1404:DR1404,_xlfn.XMATCH(AB1404,AG1404:DR1404)+1))</f>
        <v>4</v>
      </c>
      <c r="AD1404" s="119" t="str" cm="1">
        <f t="array" ref="AD1404">IF(AE1404="","",INDEX(AG1404:DR1404,_xlfn.XMATCH(AE1404,AG1404:DR1404)-1))</f>
        <v>CRS-GUP-DHI-DT-23-1983</v>
      </c>
      <c r="AE1404" s="120">
        <f t="shared" si="274"/>
        <v>45085</v>
      </c>
      <c r="AF1404" s="119" t="str" cm="1">
        <f t="array" ref="AF1404">IF(AE1404="","",INDEX(AG1404:DR1404,_xlfn.XMATCH(AE1404,AG1404:DR1404)+1))</f>
        <v>AA</v>
      </c>
      <c r="AG1404" s="43" t="s">
        <v>3072</v>
      </c>
      <c r="AH1404" s="117">
        <v>44446</v>
      </c>
      <c r="AI1404" s="199" t="s">
        <v>106</v>
      </c>
      <c r="AJ1404" s="43" t="s">
        <v>3073</v>
      </c>
      <c r="AK1404" s="117">
        <v>44466</v>
      </c>
      <c r="AL1404" s="43" t="s">
        <v>361</v>
      </c>
      <c r="AM1404" s="43" t="s">
        <v>3074</v>
      </c>
      <c r="AN1404" s="117">
        <v>44498</v>
      </c>
      <c r="AO1404" s="43" t="s">
        <v>75</v>
      </c>
      <c r="AP1404" s="43" t="s">
        <v>3075</v>
      </c>
      <c r="AQ1404" s="117">
        <v>44507</v>
      </c>
      <c r="AR1404" s="43" t="s">
        <v>77</v>
      </c>
      <c r="AS1404" s="43" t="s">
        <v>3076</v>
      </c>
      <c r="AT1404" s="117">
        <v>44539</v>
      </c>
      <c r="AU1404" s="43" t="s">
        <v>79</v>
      </c>
      <c r="AV1404" s="43" t="s">
        <v>3077</v>
      </c>
      <c r="AW1404" s="117">
        <v>44552</v>
      </c>
      <c r="AX1404" s="43" t="s">
        <v>136</v>
      </c>
      <c r="AY1404" s="43" t="s">
        <v>3078</v>
      </c>
      <c r="AZ1404" s="117">
        <v>44572</v>
      </c>
      <c r="BA1404" s="43" t="s">
        <v>415</v>
      </c>
      <c r="BB1404" s="43" t="s">
        <v>3079</v>
      </c>
      <c r="BC1404" s="117">
        <v>44579</v>
      </c>
      <c r="BD1404" s="43" t="s">
        <v>136</v>
      </c>
      <c r="BE1404" s="43" t="s">
        <v>3080</v>
      </c>
      <c r="BF1404" s="117">
        <v>44586</v>
      </c>
      <c r="BG1404" s="43" t="s">
        <v>3081</v>
      </c>
      <c r="BH1404" s="43" t="s">
        <v>3082</v>
      </c>
      <c r="BI1404" s="117">
        <v>44602</v>
      </c>
      <c r="BJ1404" s="43" t="s">
        <v>110</v>
      </c>
      <c r="BK1404" s="43" t="s">
        <v>3083</v>
      </c>
      <c r="BL1404" s="117">
        <v>44616</v>
      </c>
      <c r="BM1404" s="43" t="s">
        <v>3084</v>
      </c>
      <c r="BN1404" s="43" t="s">
        <v>3085</v>
      </c>
      <c r="BO1404" s="117">
        <v>44622</v>
      </c>
      <c r="BP1404" s="43" t="s">
        <v>110</v>
      </c>
      <c r="BQ1404" s="43" t="s">
        <v>3086</v>
      </c>
      <c r="BR1404" s="117">
        <v>44624</v>
      </c>
      <c r="BS1404" s="43" t="s">
        <v>1919</v>
      </c>
      <c r="BT1404" s="43" t="s">
        <v>3087</v>
      </c>
      <c r="BU1404" s="117">
        <v>44625</v>
      </c>
      <c r="BV1404" s="43" t="s">
        <v>110</v>
      </c>
      <c r="BW1404" s="43" t="s">
        <v>3088</v>
      </c>
      <c r="BX1404" s="117">
        <v>44685</v>
      </c>
      <c r="BY1404" s="43">
        <v>0</v>
      </c>
      <c r="BZ1404" s="43" t="s">
        <v>3090</v>
      </c>
      <c r="CA1404" s="117">
        <v>44704</v>
      </c>
      <c r="CB1404" s="43" t="s">
        <v>113</v>
      </c>
      <c r="CC1404" s="43" t="s">
        <v>5197</v>
      </c>
      <c r="CD1404" s="117">
        <v>44860</v>
      </c>
      <c r="CE1404" s="43">
        <v>1</v>
      </c>
      <c r="CF1404" s="43" t="s">
        <v>5382</v>
      </c>
      <c r="CG1404" s="117">
        <v>44878</v>
      </c>
      <c r="CH1404" s="43" t="s">
        <v>84</v>
      </c>
      <c r="CI1404" s="43" t="s">
        <v>6234</v>
      </c>
      <c r="CJ1404" s="117">
        <v>44952</v>
      </c>
      <c r="CK1404" s="43">
        <v>2</v>
      </c>
      <c r="CL1404" s="43" t="s">
        <v>6515</v>
      </c>
      <c r="CM1404" s="117">
        <v>44972</v>
      </c>
      <c r="CN1404" s="43" t="s">
        <v>84</v>
      </c>
      <c r="CO1404" s="123" t="s">
        <v>7445</v>
      </c>
      <c r="CP1404" s="117">
        <v>45068</v>
      </c>
      <c r="CQ1404" s="43">
        <v>3</v>
      </c>
      <c r="CR1404" s="43" t="s">
        <v>7519</v>
      </c>
      <c r="CS1404" s="117">
        <v>45085</v>
      </c>
      <c r="CT1404" s="43" t="s">
        <v>84</v>
      </c>
      <c r="CU1404" s="43" t="s">
        <v>8093</v>
      </c>
      <c r="CV1404" s="117">
        <v>45261</v>
      </c>
      <c r="CW1404" s="43">
        <v>4</v>
      </c>
      <c r="CY1404" s="117"/>
      <c r="DB1404" s="117"/>
      <c r="DE1404" s="117"/>
      <c r="DH1404" s="117"/>
      <c r="DK1404" s="117"/>
      <c r="DN1404" s="117"/>
      <c r="DQ1404" s="117"/>
      <c r="DS1404" s="31" cm="1">
        <f t="array" ref="DS1404">_xlfn.TAKE(_xlfn.CHOOSECOLS(_xlfn.WRAPROWS($AG1404:$DR1404,6),2),1)</f>
        <v>44446</v>
      </c>
      <c r="DT1404" s="31" cm="1">
        <f t="array" ref="DT1404">_xlfn.TAKE(_xlfn._xlws.FILTER(_xlfn.CHOOSECOLS(_xlfn.WRAPROWS($AG1404:$DR1404,6),2),
(_xlfn.CHOOSECOLS(_xlfn.WRAPROWS($AG1404:$DR1404,6),3) = "0") +
(_xlfn.CHOOSECOLS(_xlfn.WRAPROWS($AG1404:$DR1404,6),3) = 0) +
(_xlfn.CHOOSECOLS(_xlfn.WRAPROWS($AG1404:$DR1404,6),3) = "0(CP)")),1)</f>
        <v>44685</v>
      </c>
    </row>
    <row r="1405" spans="1:124" s="43" customFormat="1" x14ac:dyDescent="0.45">
      <c r="A1405" s="29"/>
      <c r="B1405" s="28" t="s">
        <v>59</v>
      </c>
      <c r="C1405" s="29" t="s">
        <v>2954</v>
      </c>
      <c r="D1405" s="28" t="s">
        <v>61</v>
      </c>
      <c r="E1405" s="28" t="s">
        <v>3070</v>
      </c>
      <c r="F1405" s="28">
        <v>181413</v>
      </c>
      <c r="G1405" s="29"/>
      <c r="H1405" s="30" t="str">
        <f t="shared" si="277"/>
        <v>GUP-CA00-P1UCB-181413</v>
      </c>
      <c r="I1405" s="30" t="s">
        <v>3095</v>
      </c>
      <c r="J1405" s="29" t="s">
        <v>65</v>
      </c>
      <c r="K1405" s="31">
        <v>44497</v>
      </c>
      <c r="L1405" s="31">
        <v>44631</v>
      </c>
      <c r="M1405" s="28" t="s">
        <v>2924</v>
      </c>
      <c r="N1405" s="29" t="s">
        <v>2925</v>
      </c>
      <c r="O1405" s="29" t="s">
        <v>52</v>
      </c>
      <c r="P1405" s="29" t="s">
        <v>53</v>
      </c>
      <c r="Q1405" s="29"/>
      <c r="R1405" s="29"/>
      <c r="S1405" s="29"/>
      <c r="T1405" s="29" t="s">
        <v>67</v>
      </c>
      <c r="U1405" s="33" t="s">
        <v>2120</v>
      </c>
      <c r="V1405" s="34" t="s">
        <v>2934</v>
      </c>
      <c r="W1405" s="34">
        <v>2</v>
      </c>
      <c r="X1405" s="162">
        <v>45778</v>
      </c>
      <c r="Y1405" s="162">
        <v>45840</v>
      </c>
      <c r="Z1405" s="30"/>
      <c r="AA1405" s="119" t="str" cm="1">
        <f t="array" ref="AA1405">IF(AB1405="","",INDEX(AG1405:DR1405,_xlfn.XMATCH(AB1405,AG1405:DR1405)-1))</f>
        <v>DE-GUP-DT-E-23-573</v>
      </c>
      <c r="AB1405" s="120">
        <f t="shared" si="273"/>
        <v>45068</v>
      </c>
      <c r="AC1405" s="119" cm="1">
        <f t="array" ref="AC1405">IF(AB1405="","",INDEX(AG1405:DR1405,_xlfn.XMATCH(AB1405,AG1405:DR1405)+1))</f>
        <v>3</v>
      </c>
      <c r="AD1405" s="119" t="str" cm="1">
        <f t="array" ref="AD1405">IF(AE1405="","",INDEX(AG1405:DR1405,_xlfn.XMATCH(AE1405,AG1405:DR1405)-1))</f>
        <v>CRS-GUP-DHI-DT-23-1983</v>
      </c>
      <c r="AE1405" s="120">
        <f t="shared" si="274"/>
        <v>45085</v>
      </c>
      <c r="AF1405" s="119" t="str" cm="1">
        <f t="array" ref="AF1405">IF(AE1405="","",INDEX(AG1405:DR1405,_xlfn.XMATCH(AE1405,AG1405:DR1405)+1))</f>
        <v>AA</v>
      </c>
      <c r="AG1405" s="43" t="s">
        <v>3072</v>
      </c>
      <c r="AH1405" s="117">
        <v>44446</v>
      </c>
      <c r="AI1405" s="199" t="s">
        <v>106</v>
      </c>
      <c r="AJ1405" s="43" t="s">
        <v>3073</v>
      </c>
      <c r="AK1405" s="117">
        <v>44466</v>
      </c>
      <c r="AL1405" s="43" t="s">
        <v>361</v>
      </c>
      <c r="AM1405" s="43" t="s">
        <v>3074</v>
      </c>
      <c r="AN1405" s="117">
        <v>44498</v>
      </c>
      <c r="AO1405" s="43" t="s">
        <v>75</v>
      </c>
      <c r="AP1405" s="43" t="s">
        <v>3075</v>
      </c>
      <c r="AQ1405" s="117">
        <v>44507</v>
      </c>
      <c r="AR1405" s="43" t="s">
        <v>77</v>
      </c>
      <c r="AS1405" s="43" t="s">
        <v>3076</v>
      </c>
      <c r="AT1405" s="117">
        <v>44539</v>
      </c>
      <c r="AU1405" s="43" t="s">
        <v>79</v>
      </c>
      <c r="AV1405" s="43" t="s">
        <v>3077</v>
      </c>
      <c r="AW1405" s="117">
        <v>44552</v>
      </c>
      <c r="AX1405" s="43" t="s">
        <v>136</v>
      </c>
      <c r="AY1405" s="43" t="s">
        <v>3078</v>
      </c>
      <c r="AZ1405" s="117">
        <v>44572</v>
      </c>
      <c r="BA1405" s="43" t="s">
        <v>415</v>
      </c>
      <c r="BB1405" s="43" t="s">
        <v>3079</v>
      </c>
      <c r="BC1405" s="117">
        <v>44579</v>
      </c>
      <c r="BD1405" s="43" t="s">
        <v>110</v>
      </c>
      <c r="BE1405" s="43" t="s">
        <v>3080</v>
      </c>
      <c r="BF1405" s="117">
        <v>44586</v>
      </c>
      <c r="BG1405" s="43" t="s">
        <v>3081</v>
      </c>
      <c r="BH1405" s="43" t="s">
        <v>3082</v>
      </c>
      <c r="BI1405" s="117">
        <v>44602</v>
      </c>
      <c r="BJ1405" s="43" t="s">
        <v>110</v>
      </c>
      <c r="BK1405" s="43" t="s">
        <v>3083</v>
      </c>
      <c r="BL1405" s="117">
        <v>44616</v>
      </c>
      <c r="BM1405" s="43" t="s">
        <v>3084</v>
      </c>
      <c r="BN1405" s="43" t="s">
        <v>3085</v>
      </c>
      <c r="BO1405" s="117">
        <v>44622</v>
      </c>
      <c r="BP1405" s="43" t="s">
        <v>110</v>
      </c>
      <c r="BQ1405" s="43" t="s">
        <v>3086</v>
      </c>
      <c r="BR1405" s="117">
        <v>44624</v>
      </c>
      <c r="BS1405" s="43" t="s">
        <v>1919</v>
      </c>
      <c r="BT1405" s="43" t="s">
        <v>3087</v>
      </c>
      <c r="BU1405" s="117">
        <v>44625</v>
      </c>
      <c r="BV1405" s="43" t="s">
        <v>110</v>
      </c>
      <c r="BW1405" s="43" t="s">
        <v>3088</v>
      </c>
      <c r="BX1405" s="117">
        <v>44685</v>
      </c>
      <c r="BY1405" s="43">
        <v>0</v>
      </c>
      <c r="BZ1405" s="43" t="s">
        <v>3090</v>
      </c>
      <c r="CA1405" s="117">
        <v>44704</v>
      </c>
      <c r="CB1405" s="43" t="s">
        <v>113</v>
      </c>
      <c r="CC1405" s="43" t="s">
        <v>5197</v>
      </c>
      <c r="CD1405" s="117">
        <v>44860</v>
      </c>
      <c r="CE1405" s="43">
        <v>1</v>
      </c>
      <c r="CF1405" s="43" t="s">
        <v>5382</v>
      </c>
      <c r="CG1405" s="117">
        <v>44878</v>
      </c>
      <c r="CH1405" s="43" t="s">
        <v>84</v>
      </c>
      <c r="CI1405" s="43" t="s">
        <v>6234</v>
      </c>
      <c r="CJ1405" s="117">
        <v>44952</v>
      </c>
      <c r="CK1405" s="43">
        <v>2</v>
      </c>
      <c r="CL1405" s="43" t="s">
        <v>6515</v>
      </c>
      <c r="CM1405" s="117">
        <v>44972</v>
      </c>
      <c r="CN1405" s="43" t="s">
        <v>113</v>
      </c>
      <c r="CO1405" s="43" t="s">
        <v>7445</v>
      </c>
      <c r="CP1405" s="117">
        <v>45068</v>
      </c>
      <c r="CQ1405" s="43">
        <v>3</v>
      </c>
      <c r="CR1405" s="43" t="s">
        <v>7519</v>
      </c>
      <c r="CS1405" s="117">
        <v>45085</v>
      </c>
      <c r="CT1405" s="43" t="s">
        <v>84</v>
      </c>
      <c r="CV1405" s="117"/>
      <c r="CY1405" s="117"/>
      <c r="DB1405" s="117"/>
      <c r="DE1405" s="117"/>
      <c r="DH1405" s="117"/>
      <c r="DK1405" s="117"/>
      <c r="DN1405" s="117"/>
      <c r="DQ1405" s="117"/>
      <c r="DS1405" s="31" cm="1">
        <f t="array" ref="DS1405">_xlfn.TAKE(_xlfn.CHOOSECOLS(_xlfn.WRAPROWS($AG1405:$DR1405,6),2),1)</f>
        <v>44446</v>
      </c>
      <c r="DT1405" s="31" cm="1">
        <f t="array" ref="DT1405">_xlfn.TAKE(_xlfn._xlws.FILTER(_xlfn.CHOOSECOLS(_xlfn.WRAPROWS($AG1405:$DR1405,6),2),
(_xlfn.CHOOSECOLS(_xlfn.WRAPROWS($AG1405:$DR1405,6),3) = "0") +
(_xlfn.CHOOSECOLS(_xlfn.WRAPROWS($AG1405:$DR1405,6),3) = 0) +
(_xlfn.CHOOSECOLS(_xlfn.WRAPROWS($AG1405:$DR1405,6),3) = "0(CP)")),1)</f>
        <v>44685</v>
      </c>
    </row>
    <row r="1406" spans="1:124" s="43" customFormat="1" x14ac:dyDescent="0.45">
      <c r="A1406" s="29"/>
      <c r="B1406" s="28" t="s">
        <v>59</v>
      </c>
      <c r="C1406" s="29" t="s">
        <v>2954</v>
      </c>
      <c r="D1406" s="28" t="s">
        <v>61</v>
      </c>
      <c r="E1406" s="28" t="s">
        <v>3070</v>
      </c>
      <c r="F1406" s="28">
        <v>181414</v>
      </c>
      <c r="G1406" s="29"/>
      <c r="H1406" s="30" t="str">
        <f t="shared" si="277"/>
        <v>GUP-CA00-P1UCB-181414</v>
      </c>
      <c r="I1406" s="30" t="s">
        <v>3096</v>
      </c>
      <c r="J1406" s="29" t="s">
        <v>65</v>
      </c>
      <c r="K1406" s="31">
        <v>44497</v>
      </c>
      <c r="L1406" s="31">
        <v>44631</v>
      </c>
      <c r="M1406" s="28" t="s">
        <v>2924</v>
      </c>
      <c r="N1406" s="29" t="s">
        <v>2925</v>
      </c>
      <c r="O1406" s="29" t="s">
        <v>52</v>
      </c>
      <c r="P1406" s="29" t="s">
        <v>53</v>
      </c>
      <c r="Q1406" s="29"/>
      <c r="R1406" s="29"/>
      <c r="S1406" s="29"/>
      <c r="T1406" s="29" t="s">
        <v>67</v>
      </c>
      <c r="U1406" s="33" t="s">
        <v>2120</v>
      </c>
      <c r="V1406" s="34" t="s">
        <v>2934</v>
      </c>
      <c r="W1406" s="34">
        <v>2</v>
      </c>
      <c r="X1406" s="162">
        <v>45778</v>
      </c>
      <c r="Y1406" s="162">
        <v>45840</v>
      </c>
      <c r="Z1406" s="30"/>
      <c r="AA1406" s="119" t="str" cm="1">
        <f t="array" ref="AA1406">IF(AB1406="","",INDEX(AG1406:DR1406,_xlfn.XMATCH(AB1406,AG1406:DR1406)-1))</f>
        <v>DE-GUP-DT-E-23-963</v>
      </c>
      <c r="AB1406" s="120">
        <f t="shared" si="273"/>
        <v>45261</v>
      </c>
      <c r="AC1406" s="119" cm="1">
        <f t="array" ref="AC1406">IF(AB1406="","",INDEX(AG1406:DR1406,_xlfn.XMATCH(AB1406,AG1406:DR1406)+1))</f>
        <v>4</v>
      </c>
      <c r="AD1406" s="119" t="str" cm="1">
        <f t="array" ref="AD1406">IF(AE1406="","",INDEX(AG1406:DR1406,_xlfn.XMATCH(AE1406,AG1406:DR1406)-1))</f>
        <v>CRS-GUP-DHI-DT-23-1983</v>
      </c>
      <c r="AE1406" s="120">
        <f t="shared" si="274"/>
        <v>45085</v>
      </c>
      <c r="AF1406" s="119" t="str" cm="1">
        <f t="array" ref="AF1406">IF(AE1406="","",INDEX(AG1406:DR1406,_xlfn.XMATCH(AE1406,AG1406:DR1406)+1))</f>
        <v>AA</v>
      </c>
      <c r="AG1406" s="43" t="s">
        <v>3072</v>
      </c>
      <c r="AH1406" s="117">
        <v>44446</v>
      </c>
      <c r="AI1406" s="199" t="s">
        <v>106</v>
      </c>
      <c r="AJ1406" s="43" t="s">
        <v>3073</v>
      </c>
      <c r="AK1406" s="117">
        <v>44466</v>
      </c>
      <c r="AL1406" s="43" t="s">
        <v>361</v>
      </c>
      <c r="AM1406" s="43" t="s">
        <v>3074</v>
      </c>
      <c r="AN1406" s="117">
        <v>44498</v>
      </c>
      <c r="AO1406" s="43" t="s">
        <v>75</v>
      </c>
      <c r="AP1406" s="43" t="s">
        <v>3075</v>
      </c>
      <c r="AQ1406" s="117">
        <v>44507</v>
      </c>
      <c r="AR1406" s="43" t="s">
        <v>77</v>
      </c>
      <c r="AS1406" s="43" t="s">
        <v>3076</v>
      </c>
      <c r="AT1406" s="117">
        <v>44539</v>
      </c>
      <c r="AU1406" s="43" t="s">
        <v>79</v>
      </c>
      <c r="AV1406" s="43" t="s">
        <v>3077</v>
      </c>
      <c r="AW1406" s="117">
        <v>44552</v>
      </c>
      <c r="AX1406" s="43" t="s">
        <v>136</v>
      </c>
      <c r="AY1406" s="43" t="s">
        <v>3078</v>
      </c>
      <c r="AZ1406" s="117">
        <v>44572</v>
      </c>
      <c r="BA1406" s="43" t="s">
        <v>415</v>
      </c>
      <c r="BB1406" s="43" t="s">
        <v>3079</v>
      </c>
      <c r="BC1406" s="117">
        <v>44579</v>
      </c>
      <c r="BD1406" s="43" t="s">
        <v>110</v>
      </c>
      <c r="BE1406" s="43" t="s">
        <v>3080</v>
      </c>
      <c r="BF1406" s="117">
        <v>44586</v>
      </c>
      <c r="BG1406" s="43" t="s">
        <v>3081</v>
      </c>
      <c r="BH1406" s="43" t="s">
        <v>3082</v>
      </c>
      <c r="BI1406" s="117">
        <v>44602</v>
      </c>
      <c r="BJ1406" s="43" t="s">
        <v>110</v>
      </c>
      <c r="BK1406" s="43" t="s">
        <v>3083</v>
      </c>
      <c r="BL1406" s="117">
        <v>44616</v>
      </c>
      <c r="BM1406" s="43" t="s">
        <v>3084</v>
      </c>
      <c r="BN1406" s="43" t="s">
        <v>3085</v>
      </c>
      <c r="BO1406" s="117">
        <v>44622</v>
      </c>
      <c r="BP1406" s="43" t="s">
        <v>110</v>
      </c>
      <c r="BQ1406" s="43" t="s">
        <v>3086</v>
      </c>
      <c r="BR1406" s="117">
        <v>44624</v>
      </c>
      <c r="BS1406" s="43" t="s">
        <v>1919</v>
      </c>
      <c r="BT1406" s="43" t="s">
        <v>3087</v>
      </c>
      <c r="BU1406" s="117">
        <v>44625</v>
      </c>
      <c r="BV1406" s="43" t="s">
        <v>110</v>
      </c>
      <c r="BW1406" s="43" t="s">
        <v>3088</v>
      </c>
      <c r="BX1406" s="117">
        <v>44685</v>
      </c>
      <c r="BY1406" s="43">
        <v>0</v>
      </c>
      <c r="BZ1406" s="43" t="s">
        <v>3090</v>
      </c>
      <c r="CA1406" s="117">
        <v>44704</v>
      </c>
      <c r="CB1406" s="43" t="s">
        <v>113</v>
      </c>
      <c r="CC1406" s="43" t="s">
        <v>5197</v>
      </c>
      <c r="CD1406" s="117">
        <v>44860</v>
      </c>
      <c r="CE1406" s="43">
        <v>1</v>
      </c>
      <c r="CF1406" s="43" t="s">
        <v>5382</v>
      </c>
      <c r="CG1406" s="117">
        <v>44878</v>
      </c>
      <c r="CH1406" s="43" t="s">
        <v>84</v>
      </c>
      <c r="CI1406" s="43" t="s">
        <v>6234</v>
      </c>
      <c r="CJ1406" s="117">
        <v>44952</v>
      </c>
      <c r="CK1406" s="43">
        <v>2</v>
      </c>
      <c r="CL1406" s="43" t="s">
        <v>6515</v>
      </c>
      <c r="CM1406" s="117">
        <v>44972</v>
      </c>
      <c r="CN1406" s="43" t="s">
        <v>113</v>
      </c>
      <c r="CO1406" s="43" t="s">
        <v>7445</v>
      </c>
      <c r="CP1406" s="117">
        <v>45068</v>
      </c>
      <c r="CQ1406" s="43">
        <v>3</v>
      </c>
      <c r="CR1406" s="43" t="s">
        <v>7519</v>
      </c>
      <c r="CS1406" s="117">
        <v>45085</v>
      </c>
      <c r="CT1406" s="43" t="s">
        <v>84</v>
      </c>
      <c r="CU1406" s="43" t="s">
        <v>8093</v>
      </c>
      <c r="CV1406" s="117">
        <v>45261</v>
      </c>
      <c r="CW1406" s="43">
        <v>4</v>
      </c>
      <c r="CY1406" s="117"/>
      <c r="DB1406" s="117"/>
      <c r="DE1406" s="117"/>
      <c r="DH1406" s="117"/>
      <c r="DK1406" s="117"/>
      <c r="DN1406" s="117"/>
      <c r="DQ1406" s="117"/>
      <c r="DS1406" s="31" cm="1">
        <f t="array" ref="DS1406">_xlfn.TAKE(_xlfn.CHOOSECOLS(_xlfn.WRAPROWS($AG1406:$DR1406,6),2),1)</f>
        <v>44446</v>
      </c>
      <c r="DT1406" s="31" cm="1">
        <f t="array" ref="DT1406">_xlfn.TAKE(_xlfn._xlws.FILTER(_xlfn.CHOOSECOLS(_xlfn.WRAPROWS($AG1406:$DR1406,6),2),
(_xlfn.CHOOSECOLS(_xlfn.WRAPROWS($AG1406:$DR1406,6),3) = "0") +
(_xlfn.CHOOSECOLS(_xlfn.WRAPROWS($AG1406:$DR1406,6),3) = 0) +
(_xlfn.CHOOSECOLS(_xlfn.WRAPROWS($AG1406:$DR1406,6),3) = "0(CP)")),1)</f>
        <v>44685</v>
      </c>
    </row>
    <row r="1407" spans="1:124" s="43" customFormat="1" x14ac:dyDescent="0.45">
      <c r="A1407" s="29"/>
      <c r="B1407" s="28" t="s">
        <v>59</v>
      </c>
      <c r="C1407" s="29" t="s">
        <v>2954</v>
      </c>
      <c r="D1407" s="28" t="s">
        <v>61</v>
      </c>
      <c r="E1407" s="28" t="s">
        <v>3070</v>
      </c>
      <c r="F1407" s="28">
        <v>181415</v>
      </c>
      <c r="G1407" s="29"/>
      <c r="H1407" s="30" t="str">
        <f t="shared" si="277"/>
        <v>GUP-CA00-P1UCB-181415</v>
      </c>
      <c r="I1407" s="30" t="s">
        <v>3097</v>
      </c>
      <c r="J1407" s="29" t="s">
        <v>65</v>
      </c>
      <c r="K1407" s="31">
        <v>44497</v>
      </c>
      <c r="L1407" s="31">
        <v>44631</v>
      </c>
      <c r="M1407" s="28" t="s">
        <v>2924</v>
      </c>
      <c r="N1407" s="29" t="s">
        <v>2925</v>
      </c>
      <c r="O1407" s="29" t="s">
        <v>52</v>
      </c>
      <c r="P1407" s="29" t="s">
        <v>53</v>
      </c>
      <c r="Q1407" s="29"/>
      <c r="R1407" s="29"/>
      <c r="S1407" s="29"/>
      <c r="T1407" s="29" t="s">
        <v>67</v>
      </c>
      <c r="U1407" s="33" t="s">
        <v>2120</v>
      </c>
      <c r="V1407" s="34" t="s">
        <v>2934</v>
      </c>
      <c r="W1407" s="34">
        <v>2</v>
      </c>
      <c r="X1407" s="162">
        <v>45778</v>
      </c>
      <c r="Y1407" s="162">
        <v>45840</v>
      </c>
      <c r="Z1407" s="30"/>
      <c r="AA1407" s="119" t="str" cm="1">
        <f t="array" ref="AA1407">IF(AB1407="","",INDEX(AG1407:DR1407,_xlfn.XMATCH(AB1407,AG1407:DR1407)-1))</f>
        <v>DE-GUP-DT-E-23-963</v>
      </c>
      <c r="AB1407" s="120">
        <f t="shared" si="273"/>
        <v>45261</v>
      </c>
      <c r="AC1407" s="119" cm="1">
        <f t="array" ref="AC1407">IF(AB1407="","",INDEX(AG1407:DR1407,_xlfn.XMATCH(AB1407,AG1407:DR1407)+1))</f>
        <v>4</v>
      </c>
      <c r="AD1407" s="119" t="str" cm="1">
        <f t="array" ref="AD1407">IF(AE1407="","",INDEX(AG1407:DR1407,_xlfn.XMATCH(AE1407,AG1407:DR1407)-1))</f>
        <v>CRS-GUP-DHI-DT-23-1983</v>
      </c>
      <c r="AE1407" s="120">
        <f t="shared" si="274"/>
        <v>45085</v>
      </c>
      <c r="AF1407" s="119" t="str" cm="1">
        <f t="array" ref="AF1407">IF(AE1407="","",INDEX(AG1407:DR1407,_xlfn.XMATCH(AE1407,AG1407:DR1407)+1))</f>
        <v>AA</v>
      </c>
      <c r="AG1407" s="43" t="s">
        <v>3072</v>
      </c>
      <c r="AH1407" s="117">
        <v>44446</v>
      </c>
      <c r="AI1407" s="199" t="s">
        <v>106</v>
      </c>
      <c r="AJ1407" s="43" t="s">
        <v>3073</v>
      </c>
      <c r="AK1407" s="117">
        <v>44466</v>
      </c>
      <c r="AL1407" s="43" t="s">
        <v>361</v>
      </c>
      <c r="AM1407" s="43" t="s">
        <v>3074</v>
      </c>
      <c r="AN1407" s="117">
        <v>44498</v>
      </c>
      <c r="AO1407" s="43" t="s">
        <v>75</v>
      </c>
      <c r="AP1407" s="43" t="s">
        <v>3075</v>
      </c>
      <c r="AQ1407" s="117">
        <v>44507</v>
      </c>
      <c r="AR1407" s="43" t="s">
        <v>77</v>
      </c>
      <c r="AS1407" s="43" t="s">
        <v>3076</v>
      </c>
      <c r="AT1407" s="117">
        <v>44539</v>
      </c>
      <c r="AU1407" s="43" t="s">
        <v>79</v>
      </c>
      <c r="AV1407" s="43" t="s">
        <v>3077</v>
      </c>
      <c r="AW1407" s="117">
        <v>44552</v>
      </c>
      <c r="AX1407" s="43" t="s">
        <v>136</v>
      </c>
      <c r="AY1407" s="43" t="s">
        <v>3078</v>
      </c>
      <c r="AZ1407" s="117">
        <v>44572</v>
      </c>
      <c r="BA1407" s="43" t="s">
        <v>415</v>
      </c>
      <c r="BB1407" s="43" t="s">
        <v>3079</v>
      </c>
      <c r="BC1407" s="117">
        <v>44579</v>
      </c>
      <c r="BD1407" s="43" t="s">
        <v>110</v>
      </c>
      <c r="BE1407" s="43" t="s">
        <v>3080</v>
      </c>
      <c r="BF1407" s="117">
        <v>44586</v>
      </c>
      <c r="BG1407" s="43" t="s">
        <v>3081</v>
      </c>
      <c r="BH1407" s="43" t="s">
        <v>3082</v>
      </c>
      <c r="BI1407" s="117">
        <v>44602</v>
      </c>
      <c r="BJ1407" s="43" t="s">
        <v>110</v>
      </c>
      <c r="BK1407" s="43" t="s">
        <v>3083</v>
      </c>
      <c r="BL1407" s="117">
        <v>44616</v>
      </c>
      <c r="BM1407" s="43" t="s">
        <v>3084</v>
      </c>
      <c r="BN1407" s="43" t="s">
        <v>3085</v>
      </c>
      <c r="BO1407" s="117">
        <v>44622</v>
      </c>
      <c r="BP1407" s="43" t="s">
        <v>110</v>
      </c>
      <c r="BQ1407" s="43" t="s">
        <v>3086</v>
      </c>
      <c r="BR1407" s="117">
        <v>44624</v>
      </c>
      <c r="BS1407" s="43" t="s">
        <v>1919</v>
      </c>
      <c r="BT1407" s="43" t="s">
        <v>3087</v>
      </c>
      <c r="BU1407" s="117">
        <v>44625</v>
      </c>
      <c r="BV1407" s="43" t="s">
        <v>110</v>
      </c>
      <c r="BW1407" s="43" t="s">
        <v>3088</v>
      </c>
      <c r="BX1407" s="117">
        <v>44685</v>
      </c>
      <c r="BY1407" s="43">
        <v>0</v>
      </c>
      <c r="BZ1407" s="43" t="s">
        <v>3090</v>
      </c>
      <c r="CA1407" s="117">
        <v>44704</v>
      </c>
      <c r="CB1407" s="43" t="s">
        <v>113</v>
      </c>
      <c r="CC1407" s="43" t="s">
        <v>5197</v>
      </c>
      <c r="CD1407" s="117">
        <v>44860</v>
      </c>
      <c r="CE1407" s="43">
        <v>1</v>
      </c>
      <c r="CF1407" s="43" t="s">
        <v>5382</v>
      </c>
      <c r="CG1407" s="117">
        <v>44878</v>
      </c>
      <c r="CH1407" s="43" t="s">
        <v>84</v>
      </c>
      <c r="CI1407" s="43" t="s">
        <v>6234</v>
      </c>
      <c r="CJ1407" s="117">
        <v>44952</v>
      </c>
      <c r="CK1407" s="43">
        <v>2</v>
      </c>
      <c r="CL1407" s="43" t="s">
        <v>6515</v>
      </c>
      <c r="CM1407" s="117">
        <v>44972</v>
      </c>
      <c r="CN1407" s="43" t="s">
        <v>113</v>
      </c>
      <c r="CO1407" s="43" t="s">
        <v>7445</v>
      </c>
      <c r="CP1407" s="117">
        <v>45068</v>
      </c>
      <c r="CQ1407" s="43">
        <v>3</v>
      </c>
      <c r="CR1407" s="43" t="s">
        <v>7519</v>
      </c>
      <c r="CS1407" s="117">
        <v>45085</v>
      </c>
      <c r="CT1407" s="43" t="s">
        <v>84</v>
      </c>
      <c r="CU1407" s="43" t="s">
        <v>8093</v>
      </c>
      <c r="CV1407" s="117">
        <v>45261</v>
      </c>
      <c r="CW1407" s="43">
        <v>4</v>
      </c>
      <c r="CY1407" s="117"/>
      <c r="DB1407" s="117"/>
      <c r="DE1407" s="117"/>
      <c r="DH1407" s="117"/>
      <c r="DK1407" s="117"/>
      <c r="DN1407" s="117"/>
      <c r="DQ1407" s="117"/>
      <c r="DS1407" s="31" cm="1">
        <f t="array" ref="DS1407">_xlfn.TAKE(_xlfn.CHOOSECOLS(_xlfn.WRAPROWS($AG1407:$DR1407,6),2),1)</f>
        <v>44446</v>
      </c>
      <c r="DT1407" s="31" cm="1">
        <f t="array" ref="DT1407">_xlfn.TAKE(_xlfn._xlws.FILTER(_xlfn.CHOOSECOLS(_xlfn.WRAPROWS($AG1407:$DR1407,6),2),
(_xlfn.CHOOSECOLS(_xlfn.WRAPROWS($AG1407:$DR1407,6),3) = "0") +
(_xlfn.CHOOSECOLS(_xlfn.WRAPROWS($AG1407:$DR1407,6),3) = 0) +
(_xlfn.CHOOSECOLS(_xlfn.WRAPROWS($AG1407:$DR1407,6),3) = "0(CP)")),1)</f>
        <v>44685</v>
      </c>
    </row>
    <row r="1408" spans="1:124" s="43" customFormat="1" ht="19" x14ac:dyDescent="0.45">
      <c r="A1408" s="29"/>
      <c r="B1408" s="28" t="s">
        <v>59</v>
      </c>
      <c r="C1408" s="29" t="s">
        <v>2954</v>
      </c>
      <c r="D1408" s="28" t="s">
        <v>61</v>
      </c>
      <c r="E1408" s="28" t="s">
        <v>3070</v>
      </c>
      <c r="F1408" s="28">
        <v>181416</v>
      </c>
      <c r="G1408" s="29"/>
      <c r="H1408" s="30" t="str">
        <f t="shared" si="277"/>
        <v>GUP-CA00-P1UCB-181416</v>
      </c>
      <c r="I1408" s="30" t="s">
        <v>3098</v>
      </c>
      <c r="J1408" s="29" t="s">
        <v>65</v>
      </c>
      <c r="K1408" s="31">
        <v>44497</v>
      </c>
      <c r="L1408" s="31">
        <v>44631</v>
      </c>
      <c r="M1408" s="28" t="s">
        <v>2924</v>
      </c>
      <c r="N1408" s="29" t="s">
        <v>2925</v>
      </c>
      <c r="O1408" s="29" t="s">
        <v>52</v>
      </c>
      <c r="P1408" s="29" t="s">
        <v>53</v>
      </c>
      <c r="Q1408" s="29"/>
      <c r="R1408" s="29"/>
      <c r="S1408" s="29"/>
      <c r="T1408" s="29" t="s">
        <v>67</v>
      </c>
      <c r="U1408" s="33" t="s">
        <v>2120</v>
      </c>
      <c r="V1408" s="34" t="s">
        <v>2934</v>
      </c>
      <c r="W1408" s="34">
        <v>2</v>
      </c>
      <c r="X1408" s="162">
        <v>45778</v>
      </c>
      <c r="Y1408" s="162">
        <v>45840</v>
      </c>
      <c r="Z1408" s="30"/>
      <c r="AA1408" s="119" t="str" cm="1">
        <f t="array" ref="AA1408">IF(AB1408="","",INDEX(AG1408:DR1408,_xlfn.XMATCH(AB1408,AG1408:DR1408)-1))</f>
        <v>DE-GUP-DT-E-23-963</v>
      </c>
      <c r="AB1408" s="120">
        <f t="shared" si="273"/>
        <v>45261</v>
      </c>
      <c r="AC1408" s="119" cm="1">
        <f t="array" ref="AC1408">IF(AB1408="","",INDEX(AG1408:DR1408,_xlfn.XMATCH(AB1408,AG1408:DR1408)+1))</f>
        <v>4</v>
      </c>
      <c r="AD1408" s="119" t="str" cm="1">
        <f t="array" ref="AD1408">IF(AE1408="","",INDEX(AG1408:DR1408,_xlfn.XMATCH(AE1408,AG1408:DR1408)-1))</f>
        <v>CRS-GUP-DHI-DT-23-1983</v>
      </c>
      <c r="AE1408" s="120">
        <f t="shared" si="274"/>
        <v>45085</v>
      </c>
      <c r="AF1408" s="119" t="str" cm="1">
        <f t="array" ref="AF1408">IF(AE1408="","",INDEX(AG1408:DR1408,_xlfn.XMATCH(AE1408,AG1408:DR1408)+1))</f>
        <v>AA</v>
      </c>
      <c r="AG1408" s="43" t="s">
        <v>3072</v>
      </c>
      <c r="AH1408" s="117">
        <v>44446</v>
      </c>
      <c r="AI1408" s="199" t="s">
        <v>106</v>
      </c>
      <c r="AJ1408" s="43" t="s">
        <v>3073</v>
      </c>
      <c r="AK1408" s="117">
        <v>44466</v>
      </c>
      <c r="AL1408" s="43" t="s">
        <v>361</v>
      </c>
      <c r="AM1408" s="43" t="s">
        <v>3074</v>
      </c>
      <c r="AN1408" s="117">
        <v>44498</v>
      </c>
      <c r="AO1408" s="43" t="s">
        <v>75</v>
      </c>
      <c r="AP1408" s="43" t="s">
        <v>3075</v>
      </c>
      <c r="AQ1408" s="117">
        <v>44507</v>
      </c>
      <c r="AR1408" s="43" t="s">
        <v>77</v>
      </c>
      <c r="AS1408" s="43" t="s">
        <v>3076</v>
      </c>
      <c r="AT1408" s="117">
        <v>44539</v>
      </c>
      <c r="AU1408" s="43" t="s">
        <v>79</v>
      </c>
      <c r="AV1408" s="43" t="s">
        <v>3077</v>
      </c>
      <c r="AW1408" s="117">
        <v>44552</v>
      </c>
      <c r="AX1408" s="43" t="s">
        <v>136</v>
      </c>
      <c r="AY1408" s="43" t="s">
        <v>3078</v>
      </c>
      <c r="AZ1408" s="117">
        <v>44572</v>
      </c>
      <c r="BA1408" s="43" t="s">
        <v>415</v>
      </c>
      <c r="BB1408" s="43" t="s">
        <v>3079</v>
      </c>
      <c r="BC1408" s="117">
        <v>44579</v>
      </c>
      <c r="BD1408" s="43" t="s">
        <v>110</v>
      </c>
      <c r="BE1408" s="43" t="s">
        <v>3080</v>
      </c>
      <c r="BF1408" s="117">
        <v>44586</v>
      </c>
      <c r="BG1408" s="43" t="s">
        <v>3081</v>
      </c>
      <c r="BH1408" s="43" t="s">
        <v>3082</v>
      </c>
      <c r="BI1408" s="117">
        <v>44602</v>
      </c>
      <c r="BJ1408" s="43" t="s">
        <v>110</v>
      </c>
      <c r="BK1408" s="43" t="s">
        <v>3083</v>
      </c>
      <c r="BL1408" s="117">
        <v>44616</v>
      </c>
      <c r="BM1408" s="43" t="s">
        <v>3084</v>
      </c>
      <c r="BN1408" s="43" t="s">
        <v>3085</v>
      </c>
      <c r="BO1408" s="117">
        <v>44622</v>
      </c>
      <c r="BP1408" s="43" t="s">
        <v>110</v>
      </c>
      <c r="BQ1408" s="43" t="s">
        <v>3086</v>
      </c>
      <c r="BR1408" s="117">
        <v>44624</v>
      </c>
      <c r="BS1408" s="43" t="s">
        <v>1919</v>
      </c>
      <c r="BT1408" s="43" t="s">
        <v>3087</v>
      </c>
      <c r="BU1408" s="117">
        <v>44625</v>
      </c>
      <c r="BV1408" s="43" t="s">
        <v>110</v>
      </c>
      <c r="BW1408" s="43" t="s">
        <v>3088</v>
      </c>
      <c r="BX1408" s="117">
        <v>44685</v>
      </c>
      <c r="BY1408" s="43">
        <v>0</v>
      </c>
      <c r="BZ1408" s="43" t="s">
        <v>3090</v>
      </c>
      <c r="CA1408" s="117">
        <v>44704</v>
      </c>
      <c r="CB1408" s="43" t="s">
        <v>113</v>
      </c>
      <c r="CC1408" s="43" t="s">
        <v>5197</v>
      </c>
      <c r="CD1408" s="117">
        <v>44860</v>
      </c>
      <c r="CE1408" s="43">
        <v>1</v>
      </c>
      <c r="CF1408" s="43" t="s">
        <v>5382</v>
      </c>
      <c r="CG1408" s="117">
        <v>44878</v>
      </c>
      <c r="CH1408" s="43" t="s">
        <v>113</v>
      </c>
      <c r="CI1408" s="43" t="s">
        <v>6234</v>
      </c>
      <c r="CJ1408" s="117">
        <v>44952</v>
      </c>
      <c r="CK1408" s="43" t="s">
        <v>5597</v>
      </c>
      <c r="CL1408" s="43" t="s">
        <v>6515</v>
      </c>
      <c r="CM1408" s="117">
        <v>44972</v>
      </c>
      <c r="CN1408" s="43" t="s">
        <v>113</v>
      </c>
      <c r="CO1408" s="123" t="s">
        <v>7445</v>
      </c>
      <c r="CP1408" s="117">
        <v>45068</v>
      </c>
      <c r="CQ1408" s="43">
        <v>3</v>
      </c>
      <c r="CR1408" s="43" t="s">
        <v>7519</v>
      </c>
      <c r="CS1408" s="117">
        <v>45085</v>
      </c>
      <c r="CT1408" s="43" t="s">
        <v>84</v>
      </c>
      <c r="CU1408" s="43" t="s">
        <v>8093</v>
      </c>
      <c r="CV1408" s="117">
        <v>45261</v>
      </c>
      <c r="CW1408" s="43">
        <v>4</v>
      </c>
      <c r="CY1408" s="117"/>
      <c r="DB1408" s="117"/>
      <c r="DE1408" s="117"/>
      <c r="DH1408" s="117"/>
      <c r="DK1408" s="117"/>
      <c r="DN1408" s="117"/>
      <c r="DQ1408" s="117"/>
      <c r="DS1408" s="31" cm="1">
        <f t="array" ref="DS1408">_xlfn.TAKE(_xlfn.CHOOSECOLS(_xlfn.WRAPROWS($AG1408:$DR1408,6),2),1)</f>
        <v>44446</v>
      </c>
      <c r="DT1408" s="31" cm="1">
        <f t="array" ref="DT1408">_xlfn.TAKE(_xlfn._xlws.FILTER(_xlfn.CHOOSECOLS(_xlfn.WRAPROWS($AG1408:$DR1408,6),2),
(_xlfn.CHOOSECOLS(_xlfn.WRAPROWS($AG1408:$DR1408,6),3) = "0") +
(_xlfn.CHOOSECOLS(_xlfn.WRAPROWS($AG1408:$DR1408,6),3) = 0) +
(_xlfn.CHOOSECOLS(_xlfn.WRAPROWS($AG1408:$DR1408,6),3) = "0(CP)")),1)</f>
        <v>44685</v>
      </c>
    </row>
    <row r="1409" spans="1:124" s="43" customFormat="1" ht="19" x14ac:dyDescent="0.45">
      <c r="A1409" s="29"/>
      <c r="B1409" s="28" t="s">
        <v>59</v>
      </c>
      <c r="C1409" s="29" t="s">
        <v>2954</v>
      </c>
      <c r="D1409" s="28" t="s">
        <v>61</v>
      </c>
      <c r="E1409" s="28" t="s">
        <v>3070</v>
      </c>
      <c r="F1409" s="28">
        <v>181417</v>
      </c>
      <c r="G1409" s="29"/>
      <c r="H1409" s="30" t="str">
        <f t="shared" si="277"/>
        <v>GUP-CA00-P1UCB-181417</v>
      </c>
      <c r="I1409" s="30" t="s">
        <v>3099</v>
      </c>
      <c r="J1409" s="29" t="s">
        <v>65</v>
      </c>
      <c r="K1409" s="31">
        <v>44497</v>
      </c>
      <c r="L1409" s="31">
        <v>44631</v>
      </c>
      <c r="M1409" s="28" t="s">
        <v>2924</v>
      </c>
      <c r="N1409" s="29" t="s">
        <v>2925</v>
      </c>
      <c r="O1409" s="29" t="s">
        <v>52</v>
      </c>
      <c r="P1409" s="29" t="s">
        <v>53</v>
      </c>
      <c r="Q1409" s="29"/>
      <c r="R1409" s="29"/>
      <c r="S1409" s="29"/>
      <c r="T1409" s="29" t="s">
        <v>67</v>
      </c>
      <c r="U1409" s="33" t="s">
        <v>2120</v>
      </c>
      <c r="V1409" s="34" t="s">
        <v>2934</v>
      </c>
      <c r="W1409" s="34">
        <v>2</v>
      </c>
      <c r="X1409" s="162">
        <v>45778</v>
      </c>
      <c r="Y1409" s="162">
        <v>45840</v>
      </c>
      <c r="Z1409" s="30"/>
      <c r="AA1409" s="119" t="str" cm="1">
        <f t="array" ref="AA1409">IF(AB1409="","",INDEX(AG1409:DR1409,_xlfn.XMATCH(AB1409,AG1409:DR1409)-1))</f>
        <v>DE-GUP-DT-E-23-573</v>
      </c>
      <c r="AB1409" s="120">
        <f t="shared" si="273"/>
        <v>45068</v>
      </c>
      <c r="AC1409" s="119" cm="1">
        <f t="array" ref="AC1409">IF(AB1409="","",INDEX(AG1409:DR1409,_xlfn.XMATCH(AB1409,AG1409:DR1409)+1))</f>
        <v>3</v>
      </c>
      <c r="AD1409" s="119" t="str" cm="1">
        <f t="array" ref="AD1409">IF(AE1409="","",INDEX(AG1409:DR1409,_xlfn.XMATCH(AE1409,AG1409:DR1409)-1))</f>
        <v>CRS-GUP-DHI-DT-23-1983</v>
      </c>
      <c r="AE1409" s="120">
        <f t="shared" si="274"/>
        <v>45085</v>
      </c>
      <c r="AF1409" s="119" t="str" cm="1">
        <f t="array" ref="AF1409">IF(AE1409="","",INDEX(AG1409:DR1409,_xlfn.XMATCH(AE1409,AG1409:DR1409)+1))</f>
        <v>AA</v>
      </c>
      <c r="AG1409" s="43" t="s">
        <v>3072</v>
      </c>
      <c r="AH1409" s="117">
        <v>44446</v>
      </c>
      <c r="AI1409" s="199" t="s">
        <v>106</v>
      </c>
      <c r="AJ1409" s="43" t="s">
        <v>3073</v>
      </c>
      <c r="AK1409" s="117">
        <v>44466</v>
      </c>
      <c r="AL1409" s="43" t="s">
        <v>361</v>
      </c>
      <c r="AM1409" s="43" t="s">
        <v>3074</v>
      </c>
      <c r="AN1409" s="117">
        <v>44498</v>
      </c>
      <c r="AO1409" s="43" t="s">
        <v>75</v>
      </c>
      <c r="AP1409" s="43" t="s">
        <v>3075</v>
      </c>
      <c r="AQ1409" s="117">
        <v>44507</v>
      </c>
      <c r="AR1409" s="43" t="s">
        <v>77</v>
      </c>
      <c r="AS1409" s="43" t="s">
        <v>3076</v>
      </c>
      <c r="AT1409" s="117">
        <v>44539</v>
      </c>
      <c r="AU1409" s="43" t="s">
        <v>79</v>
      </c>
      <c r="AV1409" s="43" t="s">
        <v>3077</v>
      </c>
      <c r="AW1409" s="117">
        <v>44552</v>
      </c>
      <c r="AX1409" s="43" t="s">
        <v>136</v>
      </c>
      <c r="AY1409" s="43" t="s">
        <v>3078</v>
      </c>
      <c r="AZ1409" s="117">
        <v>44572</v>
      </c>
      <c r="BA1409" s="43" t="s">
        <v>415</v>
      </c>
      <c r="BB1409" s="43" t="s">
        <v>3079</v>
      </c>
      <c r="BC1409" s="117">
        <v>44579</v>
      </c>
      <c r="BD1409" s="43" t="s">
        <v>110</v>
      </c>
      <c r="BE1409" s="43" t="s">
        <v>3080</v>
      </c>
      <c r="BF1409" s="117">
        <v>44586</v>
      </c>
      <c r="BG1409" s="43" t="s">
        <v>3081</v>
      </c>
      <c r="BH1409" s="43" t="s">
        <v>3082</v>
      </c>
      <c r="BI1409" s="117">
        <v>44602</v>
      </c>
      <c r="BJ1409" s="43" t="s">
        <v>110</v>
      </c>
      <c r="BK1409" s="43" t="s">
        <v>3083</v>
      </c>
      <c r="BL1409" s="117">
        <v>44616</v>
      </c>
      <c r="BM1409" s="43" t="s">
        <v>3084</v>
      </c>
      <c r="BN1409" s="43" t="s">
        <v>3085</v>
      </c>
      <c r="BO1409" s="117">
        <v>44622</v>
      </c>
      <c r="BP1409" s="43" t="s">
        <v>110</v>
      </c>
      <c r="BQ1409" s="43" t="s">
        <v>3086</v>
      </c>
      <c r="BR1409" s="117">
        <v>44624</v>
      </c>
      <c r="BS1409" s="43" t="s">
        <v>1919</v>
      </c>
      <c r="BT1409" s="43" t="s">
        <v>3087</v>
      </c>
      <c r="BU1409" s="117">
        <v>44625</v>
      </c>
      <c r="BV1409" s="43" t="s">
        <v>110</v>
      </c>
      <c r="BW1409" s="43" t="s">
        <v>3088</v>
      </c>
      <c r="BX1409" s="117">
        <v>44685</v>
      </c>
      <c r="BY1409" s="43">
        <v>0</v>
      </c>
      <c r="BZ1409" s="43" t="s">
        <v>3090</v>
      </c>
      <c r="CA1409" s="117">
        <v>44704</v>
      </c>
      <c r="CB1409" s="43" t="s">
        <v>113</v>
      </c>
      <c r="CC1409" s="43" t="s">
        <v>5197</v>
      </c>
      <c r="CD1409" s="117">
        <v>44860</v>
      </c>
      <c r="CE1409" s="43">
        <v>1</v>
      </c>
      <c r="CF1409" s="43" t="s">
        <v>5382</v>
      </c>
      <c r="CG1409" s="117">
        <v>44878</v>
      </c>
      <c r="CH1409" s="43" t="s">
        <v>84</v>
      </c>
      <c r="CI1409" s="43" t="s">
        <v>6234</v>
      </c>
      <c r="CJ1409" s="117">
        <v>44952</v>
      </c>
      <c r="CK1409" s="43">
        <v>2</v>
      </c>
      <c r="CL1409" s="43" t="s">
        <v>6515</v>
      </c>
      <c r="CM1409" s="117">
        <v>44972</v>
      </c>
      <c r="CN1409" s="43" t="s">
        <v>113</v>
      </c>
      <c r="CO1409" s="123" t="s">
        <v>7445</v>
      </c>
      <c r="CP1409" s="117">
        <v>45068</v>
      </c>
      <c r="CQ1409" s="43">
        <v>3</v>
      </c>
      <c r="CR1409" s="43" t="s">
        <v>7519</v>
      </c>
      <c r="CS1409" s="117">
        <v>45085</v>
      </c>
      <c r="CT1409" s="43" t="s">
        <v>84</v>
      </c>
      <c r="CV1409" s="117"/>
      <c r="CY1409" s="117"/>
      <c r="DB1409" s="117"/>
      <c r="DE1409" s="117"/>
      <c r="DH1409" s="117"/>
      <c r="DK1409" s="117"/>
      <c r="DN1409" s="117"/>
      <c r="DQ1409" s="117"/>
      <c r="DS1409" s="31" cm="1">
        <f t="array" ref="DS1409">_xlfn.TAKE(_xlfn.CHOOSECOLS(_xlfn.WRAPROWS($AG1409:$DR1409,6),2),1)</f>
        <v>44446</v>
      </c>
      <c r="DT1409" s="31" cm="1">
        <f t="array" ref="DT1409">_xlfn.TAKE(_xlfn._xlws.FILTER(_xlfn.CHOOSECOLS(_xlfn.WRAPROWS($AG1409:$DR1409,6),2),
(_xlfn.CHOOSECOLS(_xlfn.WRAPROWS($AG1409:$DR1409,6),3) = "0") +
(_xlfn.CHOOSECOLS(_xlfn.WRAPROWS($AG1409:$DR1409,6),3) = 0) +
(_xlfn.CHOOSECOLS(_xlfn.WRAPROWS($AG1409:$DR1409,6),3) = "0(CP)")),1)</f>
        <v>44685</v>
      </c>
    </row>
    <row r="1410" spans="1:124" s="43" customFormat="1" ht="19" x14ac:dyDescent="0.45">
      <c r="A1410" s="29"/>
      <c r="B1410" s="28" t="s">
        <v>59</v>
      </c>
      <c r="C1410" s="29" t="s">
        <v>2954</v>
      </c>
      <c r="D1410" s="28" t="s">
        <v>61</v>
      </c>
      <c r="E1410" s="28" t="s">
        <v>3070</v>
      </c>
      <c r="F1410" s="28">
        <v>181418</v>
      </c>
      <c r="G1410" s="29"/>
      <c r="H1410" s="30" t="str">
        <f t="shared" si="277"/>
        <v>GUP-CA00-P1UCB-181418</v>
      </c>
      <c r="I1410" s="30" t="s">
        <v>3100</v>
      </c>
      <c r="J1410" s="29" t="s">
        <v>65</v>
      </c>
      <c r="K1410" s="31">
        <v>44497</v>
      </c>
      <c r="L1410" s="31">
        <v>44631</v>
      </c>
      <c r="M1410" s="28" t="s">
        <v>2924</v>
      </c>
      <c r="N1410" s="29" t="s">
        <v>2925</v>
      </c>
      <c r="O1410" s="29" t="s">
        <v>52</v>
      </c>
      <c r="P1410" s="29" t="s">
        <v>53</v>
      </c>
      <c r="Q1410" s="29"/>
      <c r="R1410" s="29"/>
      <c r="S1410" s="29"/>
      <c r="T1410" s="29" t="s">
        <v>67</v>
      </c>
      <c r="U1410" s="33" t="s">
        <v>2120</v>
      </c>
      <c r="V1410" s="34" t="s">
        <v>2934</v>
      </c>
      <c r="W1410" s="34">
        <v>2</v>
      </c>
      <c r="X1410" s="162">
        <v>45778</v>
      </c>
      <c r="Y1410" s="162">
        <v>45840</v>
      </c>
      <c r="Z1410" s="30"/>
      <c r="AA1410" s="119" t="str" cm="1">
        <f t="array" ref="AA1410">IF(AB1410="","",INDEX(AG1410:DR1410,_xlfn.XMATCH(AB1410,AG1410:DR1410)-1))</f>
        <v>DE-GUP-DT-E-23-963</v>
      </c>
      <c r="AB1410" s="120">
        <f t="shared" si="273"/>
        <v>45261</v>
      </c>
      <c r="AC1410" s="119" cm="1">
        <f t="array" ref="AC1410">IF(AB1410="","",INDEX(AG1410:DR1410,_xlfn.XMATCH(AB1410,AG1410:DR1410)+1))</f>
        <v>4</v>
      </c>
      <c r="AD1410" s="119" t="str" cm="1">
        <f t="array" ref="AD1410">IF(AE1410="","",INDEX(AG1410:DR1410,_xlfn.XMATCH(AE1410,AG1410:DR1410)-1))</f>
        <v>CRS-GUP-DHI-DT-23-1983</v>
      </c>
      <c r="AE1410" s="120">
        <f t="shared" si="274"/>
        <v>45085</v>
      </c>
      <c r="AF1410" s="119" t="str" cm="1">
        <f t="array" ref="AF1410">IF(AE1410="","",INDEX(AG1410:DR1410,_xlfn.XMATCH(AE1410,AG1410:DR1410)+1))</f>
        <v>NC</v>
      </c>
      <c r="AG1410" s="43" t="s">
        <v>3072</v>
      </c>
      <c r="AH1410" s="117">
        <v>44446</v>
      </c>
      <c r="AI1410" s="199" t="s">
        <v>106</v>
      </c>
      <c r="AJ1410" s="43" t="s">
        <v>3073</v>
      </c>
      <c r="AK1410" s="117">
        <v>44466</v>
      </c>
      <c r="AL1410" s="43" t="s">
        <v>361</v>
      </c>
      <c r="AM1410" s="43" t="s">
        <v>3074</v>
      </c>
      <c r="AN1410" s="117">
        <v>44498</v>
      </c>
      <c r="AO1410" s="43" t="s">
        <v>75</v>
      </c>
      <c r="AP1410" s="43" t="s">
        <v>3075</v>
      </c>
      <c r="AQ1410" s="117">
        <v>44507</v>
      </c>
      <c r="AR1410" s="43" t="s">
        <v>77</v>
      </c>
      <c r="AS1410" s="43" t="s">
        <v>3076</v>
      </c>
      <c r="AT1410" s="117">
        <v>44539</v>
      </c>
      <c r="AU1410" s="43" t="s">
        <v>79</v>
      </c>
      <c r="AV1410" s="43" t="s">
        <v>3077</v>
      </c>
      <c r="AW1410" s="117">
        <v>44552</v>
      </c>
      <c r="AX1410" s="43" t="s">
        <v>136</v>
      </c>
      <c r="AY1410" s="43" t="s">
        <v>3078</v>
      </c>
      <c r="AZ1410" s="117">
        <v>44572</v>
      </c>
      <c r="BA1410" s="43" t="s">
        <v>415</v>
      </c>
      <c r="BB1410" s="43" t="s">
        <v>3079</v>
      </c>
      <c r="BC1410" s="117">
        <v>44579</v>
      </c>
      <c r="BD1410" s="43" t="s">
        <v>110</v>
      </c>
      <c r="BE1410" s="43" t="s">
        <v>3080</v>
      </c>
      <c r="BF1410" s="117">
        <v>44586</v>
      </c>
      <c r="BG1410" s="43" t="s">
        <v>3081</v>
      </c>
      <c r="BH1410" s="43" t="s">
        <v>3082</v>
      </c>
      <c r="BI1410" s="117">
        <v>44602</v>
      </c>
      <c r="BJ1410" s="43" t="s">
        <v>110</v>
      </c>
      <c r="BK1410" s="43" t="s">
        <v>3083</v>
      </c>
      <c r="BL1410" s="117">
        <v>44616</v>
      </c>
      <c r="BM1410" s="43" t="s">
        <v>3084</v>
      </c>
      <c r="BN1410" s="43" t="s">
        <v>3085</v>
      </c>
      <c r="BO1410" s="117">
        <v>44622</v>
      </c>
      <c r="BP1410" s="43" t="s">
        <v>110</v>
      </c>
      <c r="BQ1410" s="43" t="s">
        <v>3086</v>
      </c>
      <c r="BR1410" s="117">
        <v>44624</v>
      </c>
      <c r="BS1410" s="43" t="s">
        <v>1919</v>
      </c>
      <c r="BT1410" s="43" t="s">
        <v>3087</v>
      </c>
      <c r="BU1410" s="117">
        <v>44625</v>
      </c>
      <c r="BV1410" s="43" t="s">
        <v>110</v>
      </c>
      <c r="BW1410" s="43" t="s">
        <v>3088</v>
      </c>
      <c r="BX1410" s="117">
        <v>44685</v>
      </c>
      <c r="BY1410" s="43">
        <v>0</v>
      </c>
      <c r="BZ1410" s="43" t="s">
        <v>3090</v>
      </c>
      <c r="CA1410" s="117">
        <v>44704</v>
      </c>
      <c r="CB1410" s="43" t="s">
        <v>113</v>
      </c>
      <c r="CC1410" s="43" t="s">
        <v>5197</v>
      </c>
      <c r="CD1410" s="117">
        <v>44860</v>
      </c>
      <c r="CE1410" s="43">
        <v>1</v>
      </c>
      <c r="CF1410" s="43" t="s">
        <v>5382</v>
      </c>
      <c r="CG1410" s="117">
        <v>44878</v>
      </c>
      <c r="CH1410" s="43" t="s">
        <v>84</v>
      </c>
      <c r="CI1410" s="43" t="s">
        <v>6234</v>
      </c>
      <c r="CJ1410" s="117">
        <v>44952</v>
      </c>
      <c r="CK1410" s="43">
        <v>2</v>
      </c>
      <c r="CL1410" s="43" t="s">
        <v>6515</v>
      </c>
      <c r="CM1410" s="117">
        <v>44972</v>
      </c>
      <c r="CN1410" s="43" t="s">
        <v>84</v>
      </c>
      <c r="CO1410" s="123" t="s">
        <v>7445</v>
      </c>
      <c r="CP1410" s="117">
        <v>45068</v>
      </c>
      <c r="CQ1410" s="43">
        <v>3</v>
      </c>
      <c r="CR1410" s="43" t="s">
        <v>7519</v>
      </c>
      <c r="CS1410" s="117">
        <v>45085</v>
      </c>
      <c r="CT1410" s="43" t="s">
        <v>73</v>
      </c>
      <c r="CU1410" s="43" t="s">
        <v>8093</v>
      </c>
      <c r="CV1410" s="117">
        <v>45261</v>
      </c>
      <c r="CW1410" s="43">
        <v>4</v>
      </c>
      <c r="CY1410" s="117"/>
      <c r="DB1410" s="117"/>
      <c r="DE1410" s="117"/>
      <c r="DH1410" s="117"/>
      <c r="DK1410" s="117"/>
      <c r="DN1410" s="117"/>
      <c r="DQ1410" s="117"/>
      <c r="DS1410" s="31" cm="1">
        <f t="array" ref="DS1410">_xlfn.TAKE(_xlfn.CHOOSECOLS(_xlfn.WRAPROWS($AG1410:$DR1410,6),2),1)</f>
        <v>44446</v>
      </c>
      <c r="DT1410" s="31" cm="1">
        <f t="array" ref="DT1410">_xlfn.TAKE(_xlfn._xlws.FILTER(_xlfn.CHOOSECOLS(_xlfn.WRAPROWS($AG1410:$DR1410,6),2),
(_xlfn.CHOOSECOLS(_xlfn.WRAPROWS($AG1410:$DR1410,6),3) = "0") +
(_xlfn.CHOOSECOLS(_xlfn.WRAPROWS($AG1410:$DR1410,6),3) = 0) +
(_xlfn.CHOOSECOLS(_xlfn.WRAPROWS($AG1410:$DR1410,6),3) = "0(CP)")),1)</f>
        <v>44685</v>
      </c>
    </row>
    <row r="1411" spans="1:124" s="43" customFormat="1" ht="19" x14ac:dyDescent="0.45">
      <c r="A1411" s="29"/>
      <c r="B1411" s="28" t="s">
        <v>59</v>
      </c>
      <c r="C1411" s="29" t="s">
        <v>2954</v>
      </c>
      <c r="D1411" s="28" t="s">
        <v>61</v>
      </c>
      <c r="E1411" s="28" t="s">
        <v>3070</v>
      </c>
      <c r="F1411" s="28">
        <v>181419</v>
      </c>
      <c r="G1411" s="29"/>
      <c r="H1411" s="30" t="str">
        <f t="shared" si="277"/>
        <v>GUP-CA00-P1UCB-181419</v>
      </c>
      <c r="I1411" s="30" t="s">
        <v>3101</v>
      </c>
      <c r="J1411" s="29" t="s">
        <v>542</v>
      </c>
      <c r="K1411" s="31">
        <v>44672</v>
      </c>
      <c r="L1411" s="31"/>
      <c r="M1411" s="28" t="s">
        <v>2924</v>
      </c>
      <c r="N1411" s="29" t="s">
        <v>2925</v>
      </c>
      <c r="O1411" s="29" t="s">
        <v>52</v>
      </c>
      <c r="P1411" s="29" t="s">
        <v>53</v>
      </c>
      <c r="Q1411" s="29"/>
      <c r="R1411" s="29"/>
      <c r="S1411" s="29"/>
      <c r="T1411" s="29" t="s">
        <v>67</v>
      </c>
      <c r="U1411" s="33" t="s">
        <v>2120</v>
      </c>
      <c r="V1411" s="34" t="s">
        <v>2934</v>
      </c>
      <c r="W1411" s="34">
        <v>3</v>
      </c>
      <c r="X1411" s="162">
        <v>45778</v>
      </c>
      <c r="Y1411" s="162">
        <v>45840</v>
      </c>
      <c r="Z1411" s="30"/>
      <c r="AA1411" s="119" t="str" cm="1">
        <f t="array" ref="AA1411">IF(AB1411="","",INDEX(AG1411:DR1411,_xlfn.XMATCH(AB1411,AG1411:DR1411)-1))</f>
        <v>DE-GUP-DT-E-23-963</v>
      </c>
      <c r="AB1411" s="120">
        <f t="shared" si="273"/>
        <v>45261</v>
      </c>
      <c r="AC1411" s="119" cm="1">
        <f t="array" ref="AC1411">IF(AB1411="","",INDEX(AG1411:DR1411,_xlfn.XMATCH(AB1411,AG1411:DR1411)+1))</f>
        <v>8</v>
      </c>
      <c r="AD1411" s="119" t="str" cm="1">
        <f t="array" ref="AD1411">IF(AE1411="","",INDEX(AG1411:DR1411,_xlfn.XMATCH(AE1411,AG1411:DR1411)-1))</f>
        <v>자체 CRS 개정 후 제출</v>
      </c>
      <c r="AE1411" s="120">
        <f t="shared" si="274"/>
        <v>45260</v>
      </c>
      <c r="AF1411" s="119" t="str" cm="1">
        <f t="array" ref="AF1411">IF(AE1411="","",INDEX(AG1411:DR1411,_xlfn.XMATCH(AE1411,AG1411:DR1411)+1))</f>
        <v>N/A</v>
      </c>
      <c r="AG1411" s="43" t="s">
        <v>3078</v>
      </c>
      <c r="AH1411" s="117">
        <v>44572</v>
      </c>
      <c r="AI1411" s="199" t="s">
        <v>71</v>
      </c>
      <c r="AJ1411" s="43" t="s">
        <v>3079</v>
      </c>
      <c r="AK1411" s="117">
        <v>44579</v>
      </c>
      <c r="AL1411" s="43" t="s">
        <v>77</v>
      </c>
      <c r="AM1411" s="43" t="s">
        <v>3080</v>
      </c>
      <c r="AN1411" s="117">
        <v>44586</v>
      </c>
      <c r="AO1411" s="43" t="s">
        <v>369</v>
      </c>
      <c r="AP1411" s="43" t="s">
        <v>3082</v>
      </c>
      <c r="AQ1411" s="117">
        <v>44602</v>
      </c>
      <c r="AR1411" s="43" t="s">
        <v>77</v>
      </c>
      <c r="AS1411" s="43" t="s">
        <v>3083</v>
      </c>
      <c r="AT1411" s="117">
        <v>44616</v>
      </c>
      <c r="AU1411" s="43" t="s">
        <v>371</v>
      </c>
      <c r="AV1411" s="43" t="s">
        <v>3085</v>
      </c>
      <c r="AW1411" s="117">
        <v>44622</v>
      </c>
      <c r="AX1411" s="43" t="s">
        <v>370</v>
      </c>
      <c r="AY1411" s="43" t="s">
        <v>3086</v>
      </c>
      <c r="AZ1411" s="117">
        <v>44624</v>
      </c>
      <c r="BA1411" s="43" t="s">
        <v>2953</v>
      </c>
      <c r="BB1411" s="43" t="s">
        <v>3087</v>
      </c>
      <c r="BC1411" s="117">
        <v>44625</v>
      </c>
      <c r="BD1411" s="43" t="s">
        <v>73</v>
      </c>
      <c r="BE1411" s="43" t="s">
        <v>3088</v>
      </c>
      <c r="BF1411" s="117">
        <v>44685</v>
      </c>
      <c r="BG1411" s="43">
        <v>4</v>
      </c>
      <c r="BH1411" s="43" t="s">
        <v>3090</v>
      </c>
      <c r="BI1411" s="117">
        <v>44704</v>
      </c>
      <c r="BJ1411" s="43" t="s">
        <v>92</v>
      </c>
      <c r="BK1411" s="43" t="s">
        <v>5197</v>
      </c>
      <c r="BL1411" s="117">
        <v>44860</v>
      </c>
      <c r="BM1411" s="43">
        <v>5</v>
      </c>
      <c r="BN1411" s="43" t="s">
        <v>5414</v>
      </c>
      <c r="BO1411" s="117">
        <v>44881</v>
      </c>
      <c r="BP1411" s="43" t="s">
        <v>73</v>
      </c>
      <c r="BQ1411" s="43" t="s">
        <v>6234</v>
      </c>
      <c r="BR1411" s="117">
        <v>44952</v>
      </c>
      <c r="BS1411" s="43">
        <v>6</v>
      </c>
      <c r="BT1411" s="43" t="s">
        <v>6515</v>
      </c>
      <c r="BU1411" s="117">
        <v>44972</v>
      </c>
      <c r="BV1411" s="43" t="s">
        <v>73</v>
      </c>
      <c r="BW1411" s="123" t="s">
        <v>7445</v>
      </c>
      <c r="BX1411" s="117">
        <v>45068</v>
      </c>
      <c r="BY1411" s="43">
        <v>7</v>
      </c>
      <c r="BZ1411" s="43" t="s">
        <v>7690</v>
      </c>
      <c r="CA1411" s="117">
        <v>45260</v>
      </c>
      <c r="CB1411" s="43" t="s">
        <v>456</v>
      </c>
      <c r="CC1411" s="43" t="s">
        <v>8093</v>
      </c>
      <c r="CD1411" s="117">
        <v>45261</v>
      </c>
      <c r="CE1411" s="43">
        <v>8</v>
      </c>
      <c r="CJ1411" s="117"/>
      <c r="CP1411" s="117"/>
      <c r="CV1411" s="117"/>
      <c r="DB1411" s="117"/>
      <c r="DH1411" s="117"/>
      <c r="DN1411" s="117"/>
      <c r="DS1411" s="31" cm="1">
        <f t="array" ref="DS1411">_xlfn.TAKE(_xlfn.CHOOSECOLS(_xlfn.WRAPROWS($AG1411:$DR1411,6),2),1)</f>
        <v>44572</v>
      </c>
      <c r="DT1411" s="31" cm="1">
        <f t="array" ref="DT1411">_xlfn.TAKE(_xlfn._xlws.FILTER(_xlfn.CHOOSECOLS(_xlfn.WRAPROWS($AG1411:$DR1411,6),2),
(_xlfn.CHOOSECOLS(_xlfn.WRAPROWS($AG1411:$DR1411,6),3) = "0") +
(_xlfn.CHOOSECOLS(_xlfn.WRAPROWS($AG1411:$DR1411,6),3) = 0) +
(_xlfn.CHOOSECOLS(_xlfn.WRAPROWS($AG1411:$DR1411,6),3) = "0(CP)")),1)</f>
        <v>44572</v>
      </c>
    </row>
    <row r="1412" spans="1:124" s="43" customFormat="1" x14ac:dyDescent="0.45">
      <c r="A1412" s="29"/>
      <c r="B1412" s="28" t="s">
        <v>59</v>
      </c>
      <c r="C1412" s="29" t="s">
        <v>2954</v>
      </c>
      <c r="D1412" s="28" t="s">
        <v>61</v>
      </c>
      <c r="E1412" s="28" t="s">
        <v>3070</v>
      </c>
      <c r="F1412" s="28">
        <v>181420</v>
      </c>
      <c r="G1412" s="29"/>
      <c r="H1412" s="30" t="str">
        <f t="shared" si="277"/>
        <v>GUP-CA00-P1UCB-181420</v>
      </c>
      <c r="I1412" s="30" t="s">
        <v>3102</v>
      </c>
      <c r="J1412" s="29" t="s">
        <v>542</v>
      </c>
      <c r="K1412" s="31">
        <v>44672</v>
      </c>
      <c r="L1412" s="31"/>
      <c r="M1412" s="28" t="s">
        <v>2924</v>
      </c>
      <c r="N1412" s="29" t="s">
        <v>2925</v>
      </c>
      <c r="O1412" s="29" t="s">
        <v>52</v>
      </c>
      <c r="P1412" s="29" t="s">
        <v>53</v>
      </c>
      <c r="Q1412" s="29"/>
      <c r="R1412" s="29"/>
      <c r="S1412" s="29"/>
      <c r="T1412" s="29" t="s">
        <v>67</v>
      </c>
      <c r="U1412" s="33" t="s">
        <v>2120</v>
      </c>
      <c r="V1412" s="34" t="s">
        <v>2934</v>
      </c>
      <c r="W1412" s="34">
        <v>3</v>
      </c>
      <c r="X1412" s="162">
        <v>45778</v>
      </c>
      <c r="Y1412" s="162">
        <v>45840</v>
      </c>
      <c r="Z1412" s="30"/>
      <c r="AA1412" s="119" t="str" cm="1">
        <f t="array" ref="AA1412">IF(AB1412="","",INDEX(AG1412:DR1412,_xlfn.XMATCH(AB1412,AG1412:DR1412)-1))</f>
        <v>DE-GUP-DT-E-23-637</v>
      </c>
      <c r="AB1412" s="120">
        <f t="shared" si="273"/>
        <v>45100</v>
      </c>
      <c r="AC1412" s="119" cm="1">
        <f t="array" ref="AC1412">IF(AB1412="","",INDEX(AG1412:DR1412,_xlfn.XMATCH(AB1412,AG1412:DR1412)+1))</f>
        <v>4</v>
      </c>
      <c r="AD1412" s="119" t="str" cm="1">
        <f t="array" ref="AD1412">IF(AE1412="","",INDEX(AG1412:DR1412,_xlfn.XMATCH(AE1412,AG1412:DR1412)-1))</f>
        <v>CRS-GUP-DHI-DT-23-1598</v>
      </c>
      <c r="AE1412" s="120">
        <f t="shared" si="274"/>
        <v>44985</v>
      </c>
      <c r="AF1412" s="119" t="str" cm="1">
        <f t="array" ref="AF1412">IF(AE1412="","",INDEX(AG1412:DR1412,_xlfn.XMATCH(AE1412,AG1412:DR1412)+1))</f>
        <v>NC</v>
      </c>
      <c r="AG1412" s="43" t="s">
        <v>3103</v>
      </c>
      <c r="AH1412" s="117">
        <v>44684</v>
      </c>
      <c r="AI1412" s="199">
        <v>0</v>
      </c>
      <c r="AJ1412" s="43" t="s">
        <v>3104</v>
      </c>
      <c r="AK1412" s="117">
        <v>44704</v>
      </c>
      <c r="AL1412" s="43" t="s">
        <v>92</v>
      </c>
      <c r="AM1412" s="43" t="s">
        <v>3105</v>
      </c>
      <c r="AN1412" s="117">
        <v>44733</v>
      </c>
      <c r="AO1412" s="43">
        <v>1</v>
      </c>
      <c r="AP1412" s="43" t="s">
        <v>3106</v>
      </c>
      <c r="AQ1412" s="117">
        <v>44754</v>
      </c>
      <c r="AR1412" s="43" t="s">
        <v>92</v>
      </c>
      <c r="AS1412" s="43" t="s">
        <v>3107</v>
      </c>
      <c r="AT1412" s="117">
        <v>44797</v>
      </c>
      <c r="AU1412" s="43">
        <v>2</v>
      </c>
      <c r="AV1412" s="43" t="s">
        <v>3108</v>
      </c>
      <c r="AW1412" s="117">
        <v>44813</v>
      </c>
      <c r="AX1412" s="43" t="s">
        <v>73</v>
      </c>
      <c r="AY1412" s="43" t="s">
        <v>6494</v>
      </c>
      <c r="AZ1412" s="117">
        <v>44971</v>
      </c>
      <c r="BA1412" s="43">
        <v>3</v>
      </c>
      <c r="BB1412" s="43" t="s">
        <v>6675</v>
      </c>
      <c r="BC1412" s="117">
        <v>44985</v>
      </c>
      <c r="BD1412" s="43" t="s">
        <v>73</v>
      </c>
      <c r="BE1412" s="43" t="s">
        <v>7588</v>
      </c>
      <c r="BF1412" s="117">
        <v>45100</v>
      </c>
      <c r="BG1412" s="43">
        <v>4</v>
      </c>
      <c r="BI1412" s="117"/>
      <c r="BL1412" s="117"/>
      <c r="BR1412" s="117"/>
      <c r="BX1412" s="117"/>
      <c r="CD1412" s="117"/>
      <c r="CJ1412" s="117"/>
      <c r="CP1412" s="117"/>
      <c r="CV1412" s="117"/>
      <c r="DB1412" s="117"/>
      <c r="DH1412" s="117"/>
      <c r="DN1412" s="117"/>
      <c r="DS1412" s="31" cm="1">
        <f t="array" ref="DS1412">_xlfn.TAKE(_xlfn.CHOOSECOLS(_xlfn.WRAPROWS($AG1412:$DR1412,6),2),1)</f>
        <v>44684</v>
      </c>
      <c r="DT1412" s="31" cm="1">
        <f t="array" ref="DT1412">_xlfn.TAKE(_xlfn._xlws.FILTER(_xlfn.CHOOSECOLS(_xlfn.WRAPROWS($AG1412:$DR1412,6),2),
(_xlfn.CHOOSECOLS(_xlfn.WRAPROWS($AG1412:$DR1412,6),3) = "0") +
(_xlfn.CHOOSECOLS(_xlfn.WRAPROWS($AG1412:$DR1412,6),3) = 0) +
(_xlfn.CHOOSECOLS(_xlfn.WRAPROWS($AG1412:$DR1412,6),3) = "0(CP)")),1)</f>
        <v>44684</v>
      </c>
    </row>
    <row r="1413" spans="1:124" s="43" customFormat="1" x14ac:dyDescent="0.45">
      <c r="A1413" s="29"/>
      <c r="B1413" s="28" t="s">
        <v>59</v>
      </c>
      <c r="C1413" s="29" t="s">
        <v>2954</v>
      </c>
      <c r="D1413" s="28" t="s">
        <v>61</v>
      </c>
      <c r="E1413" s="28" t="s">
        <v>3070</v>
      </c>
      <c r="F1413" s="28">
        <v>181421</v>
      </c>
      <c r="G1413" s="29"/>
      <c r="H1413" s="30" t="str">
        <f t="shared" si="277"/>
        <v>GUP-CA00-P1UCB-181421</v>
      </c>
      <c r="I1413" s="30" t="s">
        <v>3109</v>
      </c>
      <c r="J1413" s="29" t="s">
        <v>542</v>
      </c>
      <c r="K1413" s="31">
        <v>44672</v>
      </c>
      <c r="L1413" s="31"/>
      <c r="M1413" s="28" t="s">
        <v>2924</v>
      </c>
      <c r="N1413" s="29" t="s">
        <v>2925</v>
      </c>
      <c r="O1413" s="29" t="s">
        <v>52</v>
      </c>
      <c r="P1413" s="29" t="s">
        <v>53</v>
      </c>
      <c r="Q1413" s="29"/>
      <c r="R1413" s="29"/>
      <c r="S1413" s="29"/>
      <c r="T1413" s="29" t="s">
        <v>67</v>
      </c>
      <c r="U1413" s="33" t="s">
        <v>2120</v>
      </c>
      <c r="V1413" s="34" t="s">
        <v>2934</v>
      </c>
      <c r="W1413" s="34">
        <v>3</v>
      </c>
      <c r="X1413" s="162">
        <v>45778</v>
      </c>
      <c r="Y1413" s="162">
        <v>45840</v>
      </c>
      <c r="Z1413" s="30"/>
      <c r="AA1413" s="119" t="str" cm="1">
        <f t="array" ref="AA1413">IF(AB1413="","",INDEX(AG1413:DR1413,_xlfn.XMATCH(AB1413,AG1413:DR1413)-1))</f>
        <v>DE-GUP-DT-E-23-637</v>
      </c>
      <c r="AB1413" s="120">
        <f t="shared" ref="AB1413:AB1485" si="278">IF(AH1413="", "",MAX(AH1413,AN1413,AT1413,AZ1413,BF1413,BL1413,BR1413,BX1413,CD1413,CJ1413,CP1413,CV1413,DB1413,DH1413,DN1413))</f>
        <v>45100</v>
      </c>
      <c r="AC1413" s="119" cm="1">
        <f t="array" ref="AC1413">IF(AB1413="","",INDEX(AG1413:DR1413,_xlfn.XMATCH(AB1413,AG1413:DR1413)+1))</f>
        <v>4</v>
      </c>
      <c r="AD1413" s="119" t="str" cm="1">
        <f t="array" ref="AD1413">IF(AE1413="","",INDEX(AG1413:DR1413,_xlfn.XMATCH(AE1413,AG1413:DR1413)-1))</f>
        <v>CRS-GUP-DHI-DT-23-1598</v>
      </c>
      <c r="AE1413" s="120">
        <f t="shared" ref="AE1413:AE1485" si="279">IF(AK1413="", "",MAX(AK1413,AQ1413,AW1413,BC1413,BI1413,BO1413,BU1413,CA1413,CG1413,CM1413,CS1413,CY1413,DE1413,DK1413,DQ1413))</f>
        <v>44985</v>
      </c>
      <c r="AF1413" s="119" t="str" cm="1">
        <f t="array" ref="AF1413">IF(AE1413="","",INDEX(AG1413:DR1413,_xlfn.XMATCH(AE1413,AG1413:DR1413)+1))</f>
        <v>NC</v>
      </c>
      <c r="AG1413" s="43" t="s">
        <v>3103</v>
      </c>
      <c r="AH1413" s="117">
        <v>44684</v>
      </c>
      <c r="AI1413" s="199">
        <v>0</v>
      </c>
      <c r="AJ1413" s="43" t="s">
        <v>3104</v>
      </c>
      <c r="AK1413" s="117">
        <v>44704</v>
      </c>
      <c r="AL1413" s="43" t="s">
        <v>92</v>
      </c>
      <c r="AM1413" s="43" t="s">
        <v>3105</v>
      </c>
      <c r="AN1413" s="117">
        <v>44733</v>
      </c>
      <c r="AO1413" s="43">
        <v>1</v>
      </c>
      <c r="AP1413" s="43" t="s">
        <v>3106</v>
      </c>
      <c r="AQ1413" s="117">
        <v>44754</v>
      </c>
      <c r="AR1413" s="43" t="s">
        <v>73</v>
      </c>
      <c r="AS1413" s="43" t="s">
        <v>3107</v>
      </c>
      <c r="AT1413" s="117">
        <v>44797</v>
      </c>
      <c r="AU1413" s="43">
        <v>2</v>
      </c>
      <c r="AV1413" s="43" t="s">
        <v>3108</v>
      </c>
      <c r="AW1413" s="117">
        <v>44813</v>
      </c>
      <c r="AX1413" s="43" t="s">
        <v>73</v>
      </c>
      <c r="AY1413" s="43" t="s">
        <v>6494</v>
      </c>
      <c r="AZ1413" s="117">
        <v>44971</v>
      </c>
      <c r="BA1413" s="43">
        <v>3</v>
      </c>
      <c r="BB1413" s="43" t="s">
        <v>6675</v>
      </c>
      <c r="BC1413" s="117">
        <v>44985</v>
      </c>
      <c r="BD1413" s="43" t="s">
        <v>73</v>
      </c>
      <c r="BE1413" s="43" t="s">
        <v>7588</v>
      </c>
      <c r="BF1413" s="117">
        <v>45100</v>
      </c>
      <c r="BG1413" s="43">
        <v>4</v>
      </c>
      <c r="BI1413" s="117"/>
      <c r="BL1413" s="117"/>
      <c r="BR1413" s="117"/>
      <c r="BX1413" s="117"/>
      <c r="CD1413" s="117"/>
      <c r="CJ1413" s="117"/>
      <c r="CP1413" s="117"/>
      <c r="CV1413" s="117"/>
      <c r="DB1413" s="117"/>
      <c r="DH1413" s="117"/>
      <c r="DN1413" s="117"/>
      <c r="DS1413" s="31" cm="1">
        <f t="array" ref="DS1413">_xlfn.TAKE(_xlfn.CHOOSECOLS(_xlfn.WRAPROWS($AG1413:$DR1413,6),2),1)</f>
        <v>44684</v>
      </c>
      <c r="DT1413" s="31" cm="1">
        <f t="array" ref="DT1413">_xlfn.TAKE(_xlfn._xlws.FILTER(_xlfn.CHOOSECOLS(_xlfn.WRAPROWS($AG1413:$DR1413,6),2),
(_xlfn.CHOOSECOLS(_xlfn.WRAPROWS($AG1413:$DR1413,6),3) = "0") +
(_xlfn.CHOOSECOLS(_xlfn.WRAPROWS($AG1413:$DR1413,6),3) = 0) +
(_xlfn.CHOOSECOLS(_xlfn.WRAPROWS($AG1413:$DR1413,6),3) = "0(CP)")),1)</f>
        <v>44684</v>
      </c>
    </row>
    <row r="1414" spans="1:124" s="43" customFormat="1" x14ac:dyDescent="0.45">
      <c r="A1414" s="29"/>
      <c r="B1414" s="28" t="s">
        <v>59</v>
      </c>
      <c r="C1414" s="29" t="s">
        <v>2954</v>
      </c>
      <c r="D1414" s="28" t="s">
        <v>61</v>
      </c>
      <c r="E1414" s="28" t="s">
        <v>3070</v>
      </c>
      <c r="F1414" s="28">
        <v>181422</v>
      </c>
      <c r="G1414" s="29"/>
      <c r="H1414" s="30" t="str">
        <f t="shared" si="277"/>
        <v>GUP-CA00-P1UCB-181422</v>
      </c>
      <c r="I1414" s="30" t="s">
        <v>3110</v>
      </c>
      <c r="J1414" s="29" t="s">
        <v>542</v>
      </c>
      <c r="K1414" s="31">
        <v>44672</v>
      </c>
      <c r="L1414" s="31"/>
      <c r="M1414" s="28" t="s">
        <v>2924</v>
      </c>
      <c r="N1414" s="29" t="s">
        <v>2925</v>
      </c>
      <c r="O1414" s="29"/>
      <c r="P1414" s="28" t="s">
        <v>53</v>
      </c>
      <c r="Q1414" s="29"/>
      <c r="R1414" s="29"/>
      <c r="S1414" s="29"/>
      <c r="T1414" s="29" t="s">
        <v>67</v>
      </c>
      <c r="U1414" s="33" t="s">
        <v>2120</v>
      </c>
      <c r="V1414" s="34" t="s">
        <v>2934</v>
      </c>
      <c r="W1414" s="34">
        <v>3</v>
      </c>
      <c r="X1414" s="162">
        <v>45778</v>
      </c>
      <c r="Y1414" s="162">
        <v>45840</v>
      </c>
      <c r="Z1414" s="30"/>
      <c r="AA1414" s="119" t="str" cm="1">
        <f t="array" ref="AA1414">IF(AB1414="","",INDEX(AG1414:DR1414,_xlfn.XMATCH(AB1414,AG1414:DR1414)-1))</f>
        <v>DE-GUP-DT-E-23-637</v>
      </c>
      <c r="AB1414" s="120">
        <f t="shared" si="278"/>
        <v>45100</v>
      </c>
      <c r="AC1414" s="119" cm="1">
        <f t="array" ref="AC1414">IF(AB1414="","",INDEX(AG1414:DR1414,_xlfn.XMATCH(AB1414,AG1414:DR1414)+1))</f>
        <v>4</v>
      </c>
      <c r="AD1414" s="119" t="str" cm="1">
        <f t="array" ref="AD1414">IF(AE1414="","",INDEX(AG1414:DR1414,_xlfn.XMATCH(AE1414,AG1414:DR1414)-1))</f>
        <v>CRS-GUP-DHI-DT-23-1598</v>
      </c>
      <c r="AE1414" s="120">
        <f t="shared" si="279"/>
        <v>44985</v>
      </c>
      <c r="AF1414" s="119" t="str" cm="1">
        <f t="array" ref="AF1414">IF(AE1414="","",INDEX(AG1414:DR1414,_xlfn.XMATCH(AE1414,AG1414:DR1414)+1))</f>
        <v>NC</v>
      </c>
      <c r="AG1414" s="43" t="s">
        <v>3103</v>
      </c>
      <c r="AH1414" s="117">
        <v>44684</v>
      </c>
      <c r="AI1414" s="199">
        <v>0</v>
      </c>
      <c r="AJ1414" s="43" t="s">
        <v>3104</v>
      </c>
      <c r="AK1414" s="117">
        <v>44704</v>
      </c>
      <c r="AL1414" s="43" t="s">
        <v>92</v>
      </c>
      <c r="AM1414" s="43" t="s">
        <v>3105</v>
      </c>
      <c r="AN1414" s="117">
        <v>44733</v>
      </c>
      <c r="AO1414" s="43">
        <v>1</v>
      </c>
      <c r="AP1414" s="43" t="s">
        <v>3106</v>
      </c>
      <c r="AQ1414" s="117">
        <v>44754</v>
      </c>
      <c r="AR1414" s="43" t="s">
        <v>73</v>
      </c>
      <c r="AS1414" s="43" t="s">
        <v>3107</v>
      </c>
      <c r="AT1414" s="117">
        <v>44797</v>
      </c>
      <c r="AU1414" s="43">
        <v>2</v>
      </c>
      <c r="AV1414" s="43" t="s">
        <v>3108</v>
      </c>
      <c r="AW1414" s="117">
        <v>44813</v>
      </c>
      <c r="AX1414" s="43" t="s">
        <v>73</v>
      </c>
      <c r="AY1414" s="43" t="s">
        <v>6494</v>
      </c>
      <c r="AZ1414" s="117">
        <v>44971</v>
      </c>
      <c r="BA1414" s="43">
        <v>3</v>
      </c>
      <c r="BB1414" s="43" t="s">
        <v>6675</v>
      </c>
      <c r="BC1414" s="117">
        <v>44985</v>
      </c>
      <c r="BD1414" s="43" t="s">
        <v>73</v>
      </c>
      <c r="BE1414" s="43" t="s">
        <v>7588</v>
      </c>
      <c r="BF1414" s="117">
        <v>45100</v>
      </c>
      <c r="BG1414" s="43">
        <v>4</v>
      </c>
      <c r="BI1414" s="117"/>
      <c r="BL1414" s="117"/>
      <c r="BR1414" s="117"/>
      <c r="BX1414" s="117"/>
      <c r="CD1414" s="117"/>
      <c r="CJ1414" s="117"/>
      <c r="CP1414" s="117"/>
      <c r="CV1414" s="117"/>
      <c r="DB1414" s="117"/>
      <c r="DH1414" s="117"/>
      <c r="DN1414" s="117"/>
      <c r="DS1414" s="31" cm="1">
        <f t="array" ref="DS1414">_xlfn.TAKE(_xlfn.CHOOSECOLS(_xlfn.WRAPROWS($AG1414:$DR1414,6),2),1)</f>
        <v>44684</v>
      </c>
      <c r="DT1414" s="31" cm="1">
        <f t="array" ref="DT1414">_xlfn.TAKE(_xlfn._xlws.FILTER(_xlfn.CHOOSECOLS(_xlfn.WRAPROWS($AG1414:$DR1414,6),2),
(_xlfn.CHOOSECOLS(_xlfn.WRAPROWS($AG1414:$DR1414,6),3) = "0") +
(_xlfn.CHOOSECOLS(_xlfn.WRAPROWS($AG1414:$DR1414,6),3) = 0) +
(_xlfn.CHOOSECOLS(_xlfn.WRAPROWS($AG1414:$DR1414,6),3) = "0(CP)")),1)</f>
        <v>44684</v>
      </c>
    </row>
    <row r="1415" spans="1:124" s="43" customFormat="1" x14ac:dyDescent="0.45">
      <c r="A1415" s="29"/>
      <c r="B1415" s="28" t="s">
        <v>59</v>
      </c>
      <c r="C1415" s="29" t="s">
        <v>2954</v>
      </c>
      <c r="D1415" s="28" t="s">
        <v>61</v>
      </c>
      <c r="E1415" s="28" t="s">
        <v>3070</v>
      </c>
      <c r="F1415" s="28">
        <v>181423</v>
      </c>
      <c r="G1415" s="29"/>
      <c r="H1415" s="30" t="str">
        <f t="shared" si="277"/>
        <v>GUP-CA00-P1UCB-181423</v>
      </c>
      <c r="I1415" s="30" t="s">
        <v>3111</v>
      </c>
      <c r="J1415" s="29" t="s">
        <v>542</v>
      </c>
      <c r="K1415" s="31">
        <v>44672</v>
      </c>
      <c r="L1415" s="31"/>
      <c r="M1415" s="28" t="s">
        <v>2924</v>
      </c>
      <c r="N1415" s="29" t="s">
        <v>2925</v>
      </c>
      <c r="O1415" s="29" t="s">
        <v>52</v>
      </c>
      <c r="P1415" s="29" t="s">
        <v>53</v>
      </c>
      <c r="Q1415" s="29"/>
      <c r="R1415" s="29"/>
      <c r="S1415" s="29"/>
      <c r="T1415" s="29" t="s">
        <v>67</v>
      </c>
      <c r="U1415" s="33" t="s">
        <v>2120</v>
      </c>
      <c r="V1415" s="34" t="s">
        <v>2934</v>
      </c>
      <c r="W1415" s="34">
        <v>3</v>
      </c>
      <c r="X1415" s="162">
        <v>45778</v>
      </c>
      <c r="Y1415" s="162">
        <v>45840</v>
      </c>
      <c r="Z1415" s="30"/>
      <c r="AA1415" s="119" t="str" cm="1">
        <f t="array" ref="AA1415">IF(AB1415="","",INDEX(AG1415:DR1415,_xlfn.XMATCH(AB1415,AG1415:DR1415)-1))</f>
        <v>DE-GUP-DT-E-23-637</v>
      </c>
      <c r="AB1415" s="120">
        <f t="shared" si="278"/>
        <v>45100</v>
      </c>
      <c r="AC1415" s="119" cm="1">
        <f t="array" ref="AC1415">IF(AB1415="","",INDEX(AG1415:DR1415,_xlfn.XMATCH(AB1415,AG1415:DR1415)+1))</f>
        <v>4</v>
      </c>
      <c r="AD1415" s="119" t="str" cm="1">
        <f t="array" ref="AD1415">IF(AE1415="","",INDEX(AG1415:DR1415,_xlfn.XMATCH(AE1415,AG1415:DR1415)-1))</f>
        <v>CRS-GUP-DHI-DT-23-1598</v>
      </c>
      <c r="AE1415" s="120">
        <f t="shared" si="279"/>
        <v>44985</v>
      </c>
      <c r="AF1415" s="119" t="str" cm="1">
        <f t="array" ref="AF1415">IF(AE1415="","",INDEX(AG1415:DR1415,_xlfn.XMATCH(AE1415,AG1415:DR1415)+1))</f>
        <v>NC</v>
      </c>
      <c r="AG1415" s="43" t="s">
        <v>3103</v>
      </c>
      <c r="AH1415" s="117">
        <v>44684</v>
      </c>
      <c r="AI1415" s="199">
        <v>0</v>
      </c>
      <c r="AJ1415" s="43" t="s">
        <v>3104</v>
      </c>
      <c r="AK1415" s="117">
        <v>44704</v>
      </c>
      <c r="AL1415" s="43" t="s">
        <v>92</v>
      </c>
      <c r="AM1415" s="43" t="s">
        <v>3105</v>
      </c>
      <c r="AN1415" s="117">
        <v>44733</v>
      </c>
      <c r="AO1415" s="43">
        <v>1</v>
      </c>
      <c r="AP1415" s="43" t="s">
        <v>3106</v>
      </c>
      <c r="AQ1415" s="117">
        <v>44754</v>
      </c>
      <c r="AR1415" s="43" t="s">
        <v>73</v>
      </c>
      <c r="AS1415" s="43" t="s">
        <v>3107</v>
      </c>
      <c r="AT1415" s="117">
        <v>44797</v>
      </c>
      <c r="AU1415" s="43">
        <v>2</v>
      </c>
      <c r="AV1415" s="43" t="s">
        <v>3108</v>
      </c>
      <c r="AW1415" s="117">
        <v>44813</v>
      </c>
      <c r="AX1415" s="43" t="s">
        <v>73</v>
      </c>
      <c r="AY1415" s="43" t="s">
        <v>6494</v>
      </c>
      <c r="AZ1415" s="117">
        <v>44971</v>
      </c>
      <c r="BA1415" s="43">
        <v>3</v>
      </c>
      <c r="BB1415" s="43" t="s">
        <v>6675</v>
      </c>
      <c r="BC1415" s="117">
        <v>44985</v>
      </c>
      <c r="BD1415" s="43" t="s">
        <v>73</v>
      </c>
      <c r="BE1415" s="43" t="s">
        <v>7588</v>
      </c>
      <c r="BF1415" s="117">
        <v>45100</v>
      </c>
      <c r="BG1415" s="43">
        <v>4</v>
      </c>
      <c r="BI1415" s="117"/>
      <c r="BL1415" s="117"/>
      <c r="BR1415" s="117"/>
      <c r="BX1415" s="117"/>
      <c r="CD1415" s="117"/>
      <c r="CJ1415" s="117"/>
      <c r="CP1415" s="117"/>
      <c r="CV1415" s="117"/>
      <c r="DB1415" s="117"/>
      <c r="DH1415" s="117"/>
      <c r="DN1415" s="117"/>
      <c r="DS1415" s="31" cm="1">
        <f t="array" ref="DS1415">_xlfn.TAKE(_xlfn.CHOOSECOLS(_xlfn.WRAPROWS($AG1415:$DR1415,6),2),1)</f>
        <v>44684</v>
      </c>
      <c r="DT1415" s="31" cm="1">
        <f t="array" ref="DT1415">_xlfn.TAKE(_xlfn._xlws.FILTER(_xlfn.CHOOSECOLS(_xlfn.WRAPROWS($AG1415:$DR1415,6),2),
(_xlfn.CHOOSECOLS(_xlfn.WRAPROWS($AG1415:$DR1415,6),3) = "0") +
(_xlfn.CHOOSECOLS(_xlfn.WRAPROWS($AG1415:$DR1415,6),3) = 0) +
(_xlfn.CHOOSECOLS(_xlfn.WRAPROWS($AG1415:$DR1415,6),3) = "0(CP)")),1)</f>
        <v>44684</v>
      </c>
    </row>
    <row r="1416" spans="1:124" s="43" customFormat="1" x14ac:dyDescent="0.45">
      <c r="A1416" s="29"/>
      <c r="B1416" s="28" t="s">
        <v>59</v>
      </c>
      <c r="C1416" s="29" t="s">
        <v>2954</v>
      </c>
      <c r="D1416" s="28" t="s">
        <v>61</v>
      </c>
      <c r="E1416" s="28" t="s">
        <v>3070</v>
      </c>
      <c r="F1416" s="28">
        <v>181424</v>
      </c>
      <c r="G1416" s="29"/>
      <c r="H1416" s="30" t="str">
        <f t="shared" si="277"/>
        <v>GUP-CA00-P1UCB-181424</v>
      </c>
      <c r="I1416" s="30" t="s">
        <v>3112</v>
      </c>
      <c r="J1416" s="29" t="s">
        <v>65</v>
      </c>
      <c r="K1416" s="31">
        <v>44672</v>
      </c>
      <c r="L1416" s="31">
        <v>44866</v>
      </c>
      <c r="M1416" s="28" t="s">
        <v>2924</v>
      </c>
      <c r="N1416" s="29" t="s">
        <v>2925</v>
      </c>
      <c r="O1416" s="29" t="s">
        <v>52</v>
      </c>
      <c r="P1416" s="29" t="s">
        <v>53</v>
      </c>
      <c r="Q1416" s="29"/>
      <c r="R1416" s="29"/>
      <c r="S1416" s="29"/>
      <c r="T1416" s="29" t="s">
        <v>67</v>
      </c>
      <c r="U1416" s="33" t="s">
        <v>2120</v>
      </c>
      <c r="V1416" s="34" t="s">
        <v>2934</v>
      </c>
      <c r="W1416" s="34">
        <v>3</v>
      </c>
      <c r="X1416" s="162">
        <v>45778</v>
      </c>
      <c r="Y1416" s="162">
        <v>45840</v>
      </c>
      <c r="Z1416" s="30"/>
      <c r="AA1416" s="119" t="str" cm="1">
        <f t="array" ref="AA1416">IF(AB1416="","",INDEX(AG1416:DR1416,_xlfn.XMATCH(AB1416,AG1416:DR1416)-1))</f>
        <v>DE-GUP-DT-E-23-637</v>
      </c>
      <c r="AB1416" s="120">
        <f t="shared" si="278"/>
        <v>45100</v>
      </c>
      <c r="AC1416" s="119" cm="1">
        <f t="array" ref="AC1416">IF(AB1416="","",INDEX(AG1416:DR1416,_xlfn.XMATCH(AB1416,AG1416:DR1416)+1))</f>
        <v>1</v>
      </c>
      <c r="AD1416" s="119" t="str" cm="1">
        <f t="array" ref="AD1416">IF(AE1416="","",INDEX(AG1416:DR1416,_xlfn.XMATCH(AE1416,AG1416:DR1416)-1))</f>
        <v>CRS-GUP-DHI-DT-23-1598</v>
      </c>
      <c r="AE1416" s="120">
        <f t="shared" si="279"/>
        <v>44985</v>
      </c>
      <c r="AF1416" s="119" t="str" cm="1">
        <f t="array" ref="AF1416">IF(AE1416="","",INDEX(AG1416:DR1416,_xlfn.XMATCH(AE1416,AG1416:DR1416)+1))</f>
        <v>AA</v>
      </c>
      <c r="AG1416" s="43" t="s">
        <v>3103</v>
      </c>
      <c r="AH1416" s="117">
        <v>44684</v>
      </c>
      <c r="AI1416" s="199" t="s">
        <v>90</v>
      </c>
      <c r="AJ1416" s="43" t="s">
        <v>3104</v>
      </c>
      <c r="AK1416" s="117">
        <v>44704</v>
      </c>
      <c r="AL1416" s="43" t="s">
        <v>92</v>
      </c>
      <c r="AM1416" s="43" t="s">
        <v>3105</v>
      </c>
      <c r="AN1416" s="117">
        <v>44733</v>
      </c>
      <c r="AO1416" s="43" t="s">
        <v>52</v>
      </c>
      <c r="AP1416" s="43" t="s">
        <v>3106</v>
      </c>
      <c r="AQ1416" s="117">
        <v>44754</v>
      </c>
      <c r="AR1416" s="43" t="s">
        <v>113</v>
      </c>
      <c r="AS1416" s="43" t="s">
        <v>3107</v>
      </c>
      <c r="AT1416" s="117">
        <v>44797</v>
      </c>
      <c r="AU1416" s="43" t="s">
        <v>337</v>
      </c>
      <c r="AV1416" s="43" t="s">
        <v>3108</v>
      </c>
      <c r="AW1416" s="117">
        <v>44813</v>
      </c>
      <c r="AX1416" s="43" t="s">
        <v>113</v>
      </c>
      <c r="AY1416" s="43" t="s">
        <v>6494</v>
      </c>
      <c r="AZ1416" s="117">
        <v>44971</v>
      </c>
      <c r="BA1416" s="43" t="s">
        <v>340</v>
      </c>
      <c r="BB1416" s="43" t="s">
        <v>6675</v>
      </c>
      <c r="BC1416" s="117">
        <v>44985</v>
      </c>
      <c r="BD1416" s="43" t="s">
        <v>84</v>
      </c>
      <c r="BE1416" s="43" t="s">
        <v>7588</v>
      </c>
      <c r="BF1416" s="117">
        <v>45100</v>
      </c>
      <c r="BG1416" s="43">
        <v>1</v>
      </c>
      <c r="BI1416" s="117"/>
      <c r="BL1416" s="117"/>
      <c r="BR1416" s="117"/>
      <c r="BX1416" s="117"/>
      <c r="CD1416" s="117"/>
      <c r="CJ1416" s="117"/>
      <c r="CP1416" s="117"/>
      <c r="CV1416" s="117"/>
      <c r="DB1416" s="117"/>
      <c r="DH1416" s="117"/>
      <c r="DN1416" s="117"/>
      <c r="DS1416" s="31" cm="1">
        <f t="array" ref="DS1416">_xlfn.TAKE(_xlfn.CHOOSECOLS(_xlfn.WRAPROWS($AG1416:$DR1416,6),2),1)</f>
        <v>44684</v>
      </c>
      <c r="DT1416" s="31" cm="1">
        <f t="array" ref="DT1416">_xlfn.TAKE(_xlfn._xlws.FILTER(_xlfn.CHOOSECOLS(_xlfn.WRAPROWS($AG1416:$DR1416,6),2),
(_xlfn.CHOOSECOLS(_xlfn.WRAPROWS($AG1416:$DR1416,6),3) = "0") +
(_xlfn.CHOOSECOLS(_xlfn.WRAPROWS($AG1416:$DR1416,6),3) = 0) +
(_xlfn.CHOOSECOLS(_xlfn.WRAPROWS($AG1416:$DR1416,6),3) = "0(CP)")),1)</f>
        <v>44971</v>
      </c>
    </row>
    <row r="1417" spans="1:124" s="114" customFormat="1" x14ac:dyDescent="0.45">
      <c r="A1417" s="38"/>
      <c r="B1417" s="28" t="s">
        <v>59</v>
      </c>
      <c r="C1417" s="38" t="s">
        <v>2965</v>
      </c>
      <c r="D1417" s="28" t="s">
        <v>61</v>
      </c>
      <c r="E1417" s="28" t="s">
        <v>3070</v>
      </c>
      <c r="F1417" s="28">
        <v>181451</v>
      </c>
      <c r="G1417" s="38"/>
      <c r="H1417" s="30" t="str">
        <f t="shared" si="277"/>
        <v>GUP-CA03-P1UCB-181451</v>
      </c>
      <c r="I1417" s="41" t="s">
        <v>3113</v>
      </c>
      <c r="J1417" s="29" t="s">
        <v>542</v>
      </c>
      <c r="K1417" s="31">
        <v>44566</v>
      </c>
      <c r="L1417" s="31"/>
      <c r="M1417" s="28" t="s">
        <v>2924</v>
      </c>
      <c r="N1417" s="29" t="s">
        <v>2925</v>
      </c>
      <c r="O1417" s="29" t="s">
        <v>52</v>
      </c>
      <c r="P1417" s="29" t="s">
        <v>53</v>
      </c>
      <c r="Q1417" s="29"/>
      <c r="R1417" s="29"/>
      <c r="S1417" s="29"/>
      <c r="T1417" s="29" t="s">
        <v>67</v>
      </c>
      <c r="U1417" s="39" t="s">
        <v>2120</v>
      </c>
      <c r="V1417" s="40" t="s">
        <v>2934</v>
      </c>
      <c r="W1417" s="34">
        <v>3</v>
      </c>
      <c r="X1417" s="162">
        <v>45778</v>
      </c>
      <c r="Y1417" s="162">
        <v>45840</v>
      </c>
      <c r="Z1417" s="30"/>
      <c r="AA1417" s="107" t="str" cm="1">
        <f t="array" ref="AA1417">IF(AB1417="","",INDEX(AG1417:DR1417,_xlfn.XMATCH(AB1417,AG1417:DR1417)-1))</f>
        <v>DE-GUP-DT-E-23-088</v>
      </c>
      <c r="AB1417" s="113">
        <f t="shared" si="278"/>
        <v>44956</v>
      </c>
      <c r="AC1417" s="107" cm="1">
        <f t="array" ref="AC1417">IF(AB1417="","",INDEX(AG1417:DR1417,_xlfn.XMATCH(AB1417,AG1417:DR1417)+1))</f>
        <v>5</v>
      </c>
      <c r="AD1417" s="107" t="str" cm="1">
        <f t="array" ref="AD1417">IF(AE1417="","",INDEX(AG1417:DR1417,_xlfn.XMATCH(AE1417,AG1417:DR1417)-1))</f>
        <v>CRS-GUP-DHI-DT-23-1536</v>
      </c>
      <c r="AE1417" s="113">
        <f t="shared" si="279"/>
        <v>44972</v>
      </c>
      <c r="AF1417" s="107" t="str" cm="1">
        <f t="array" ref="AF1417">IF(AE1417="","",INDEX(AG1417:DR1417,_xlfn.XMATCH(AE1417,AG1417:DR1417)+1))</f>
        <v>NC</v>
      </c>
      <c r="AG1417" s="114" t="s">
        <v>3114</v>
      </c>
      <c r="AH1417" s="115">
        <v>44512</v>
      </c>
      <c r="AI1417" s="198" t="s">
        <v>71</v>
      </c>
      <c r="AJ1417" s="114" t="s">
        <v>456</v>
      </c>
      <c r="AK1417" s="115">
        <v>44565</v>
      </c>
      <c r="AL1417" s="114" t="s">
        <v>456</v>
      </c>
      <c r="AM1417" s="114" t="s">
        <v>3115</v>
      </c>
      <c r="AN1417" s="115">
        <v>44566</v>
      </c>
      <c r="AO1417" s="114" t="s">
        <v>369</v>
      </c>
      <c r="AP1417" s="114" t="s">
        <v>3116</v>
      </c>
      <c r="AQ1417" s="115">
        <v>44579</v>
      </c>
      <c r="AR1417" s="114" t="s">
        <v>361</v>
      </c>
      <c r="AS1417" s="114" t="s">
        <v>3117</v>
      </c>
      <c r="AT1417" s="115">
        <v>44628</v>
      </c>
      <c r="AU1417" s="114" t="s">
        <v>371</v>
      </c>
      <c r="AV1417" s="114" t="s">
        <v>3118</v>
      </c>
      <c r="AW1417" s="115">
        <v>44635</v>
      </c>
      <c r="AX1417" s="114" t="s">
        <v>73</v>
      </c>
      <c r="AY1417" s="114" t="s">
        <v>3119</v>
      </c>
      <c r="AZ1417" s="115">
        <v>44834</v>
      </c>
      <c r="BA1417" s="114">
        <v>3</v>
      </c>
      <c r="BB1417" s="114" t="s">
        <v>5163</v>
      </c>
      <c r="BC1417" s="115">
        <v>44855</v>
      </c>
      <c r="BD1417" s="114" t="s">
        <v>92</v>
      </c>
      <c r="BE1417" s="114" t="s">
        <v>5339</v>
      </c>
      <c r="BF1417" s="115">
        <v>44875</v>
      </c>
      <c r="BG1417" s="114">
        <v>4</v>
      </c>
      <c r="BH1417" s="114" t="s">
        <v>5663</v>
      </c>
      <c r="BI1417" s="115">
        <v>44895</v>
      </c>
      <c r="BJ1417" s="114" t="s">
        <v>73</v>
      </c>
      <c r="BK1417" s="114" t="s">
        <v>6249</v>
      </c>
      <c r="BL1417" s="115">
        <v>44956</v>
      </c>
      <c r="BM1417" s="114">
        <v>5</v>
      </c>
      <c r="BN1417" s="114" t="s">
        <v>6516</v>
      </c>
      <c r="BO1417" s="115">
        <v>44972</v>
      </c>
      <c r="BP1417" s="114" t="s">
        <v>73</v>
      </c>
      <c r="BR1417" s="115"/>
      <c r="BX1417" s="115"/>
      <c r="CD1417" s="115"/>
      <c r="CJ1417" s="115"/>
      <c r="CP1417" s="115"/>
      <c r="CV1417" s="115"/>
      <c r="DB1417" s="115"/>
      <c r="DH1417" s="115"/>
      <c r="DN1417" s="115"/>
      <c r="DS1417" s="31" cm="1">
        <f t="array" ref="DS1417">_xlfn.TAKE(_xlfn.CHOOSECOLS(_xlfn.WRAPROWS($AG1417:$DR1417,6),2),1)</f>
        <v>44512</v>
      </c>
      <c r="DT1417" s="31" cm="1">
        <f t="array" ref="DT1417">_xlfn.TAKE(_xlfn._xlws.FILTER(_xlfn.CHOOSECOLS(_xlfn.WRAPROWS($AG1417:$DR1417,6),2),
(_xlfn.CHOOSECOLS(_xlfn.WRAPROWS($AG1417:$DR1417,6),3) = "0") +
(_xlfn.CHOOSECOLS(_xlfn.WRAPROWS($AG1417:$DR1417,6),3) = 0) +
(_xlfn.CHOOSECOLS(_xlfn.WRAPROWS($AG1417:$DR1417,6),3) = "0(CP)")),1)</f>
        <v>44512</v>
      </c>
    </row>
    <row r="1418" spans="1:124" s="114" customFormat="1" x14ac:dyDescent="0.45">
      <c r="A1418" s="38"/>
      <c r="B1418" s="28" t="s">
        <v>59</v>
      </c>
      <c r="C1418" s="38" t="s">
        <v>2965</v>
      </c>
      <c r="D1418" s="28" t="s">
        <v>61</v>
      </c>
      <c r="E1418" s="28" t="s">
        <v>3070</v>
      </c>
      <c r="F1418" s="28">
        <v>181452</v>
      </c>
      <c r="G1418" s="38"/>
      <c r="H1418" s="30" t="str">
        <f t="shared" si="277"/>
        <v>GUP-CA03-P1UCB-181452</v>
      </c>
      <c r="I1418" s="41" t="s">
        <v>3120</v>
      </c>
      <c r="J1418" s="29" t="s">
        <v>542</v>
      </c>
      <c r="K1418" s="31">
        <v>44566</v>
      </c>
      <c r="L1418" s="31"/>
      <c r="M1418" s="28" t="s">
        <v>2924</v>
      </c>
      <c r="N1418" s="29" t="s">
        <v>2925</v>
      </c>
      <c r="O1418" s="29" t="s">
        <v>52</v>
      </c>
      <c r="P1418" s="29" t="s">
        <v>53</v>
      </c>
      <c r="Q1418" s="29"/>
      <c r="R1418" s="29"/>
      <c r="S1418" s="29"/>
      <c r="T1418" s="29" t="s">
        <v>67</v>
      </c>
      <c r="U1418" s="39" t="s">
        <v>2120</v>
      </c>
      <c r="V1418" s="40" t="s">
        <v>2934</v>
      </c>
      <c r="W1418" s="34">
        <v>3</v>
      </c>
      <c r="X1418" s="162">
        <v>45778</v>
      </c>
      <c r="Y1418" s="162">
        <v>45840</v>
      </c>
      <c r="Z1418" s="30"/>
      <c r="AA1418" s="107" t="str" cm="1">
        <f t="array" ref="AA1418">IF(AB1418="","",INDEX(AG1418:DR1418,_xlfn.XMATCH(AB1418,AG1418:DR1418)-1))</f>
        <v>DE-GUP-DT-E-23-088</v>
      </c>
      <c r="AB1418" s="113">
        <f t="shared" si="278"/>
        <v>44956</v>
      </c>
      <c r="AC1418" s="107" cm="1">
        <f t="array" ref="AC1418">IF(AB1418="","",INDEX(AG1418:DR1418,_xlfn.XMATCH(AB1418,AG1418:DR1418)+1))</f>
        <v>4</v>
      </c>
      <c r="AD1418" s="107" t="str" cm="1">
        <f t="array" ref="AD1418">IF(AE1418="","",INDEX(AG1418:DR1418,_xlfn.XMATCH(AE1418,AG1418:DR1418)-1))</f>
        <v>CRS-GUP-DHI-DT-23-1536</v>
      </c>
      <c r="AE1418" s="113">
        <f t="shared" si="279"/>
        <v>44972</v>
      </c>
      <c r="AF1418" s="107" t="str" cm="1">
        <f t="array" ref="AF1418">IF(AE1418="","",INDEX(AG1418:DR1418,_xlfn.XMATCH(AE1418,AG1418:DR1418)+1))</f>
        <v>NC</v>
      </c>
      <c r="AG1418" s="114" t="s">
        <v>3114</v>
      </c>
      <c r="AH1418" s="115">
        <v>44512</v>
      </c>
      <c r="AI1418" s="198" t="s">
        <v>71</v>
      </c>
      <c r="AJ1418" s="114" t="s">
        <v>456</v>
      </c>
      <c r="AK1418" s="115">
        <v>44565</v>
      </c>
      <c r="AL1418" s="114" t="s">
        <v>456</v>
      </c>
      <c r="AM1418" s="114" t="s">
        <v>3115</v>
      </c>
      <c r="AN1418" s="115">
        <v>44566</v>
      </c>
      <c r="AO1418" s="114" t="s">
        <v>369</v>
      </c>
      <c r="AP1418" s="114" t="s">
        <v>3116</v>
      </c>
      <c r="AQ1418" s="115">
        <v>44579</v>
      </c>
      <c r="AR1418" s="114" t="s">
        <v>361</v>
      </c>
      <c r="AS1418" s="114" t="s">
        <v>3117</v>
      </c>
      <c r="AT1418" s="115">
        <v>44628</v>
      </c>
      <c r="AU1418" s="114" t="s">
        <v>371</v>
      </c>
      <c r="AV1418" s="114" t="s">
        <v>3118</v>
      </c>
      <c r="AW1418" s="115">
        <v>44635</v>
      </c>
      <c r="AX1418" s="114" t="s">
        <v>73</v>
      </c>
      <c r="AY1418" s="114" t="s">
        <v>3119</v>
      </c>
      <c r="AZ1418" s="115">
        <v>44834</v>
      </c>
      <c r="BA1418" s="114">
        <v>3</v>
      </c>
      <c r="BB1418" s="114" t="s">
        <v>5163</v>
      </c>
      <c r="BC1418" s="115">
        <v>44855</v>
      </c>
      <c r="BD1418" s="114" t="s">
        <v>92</v>
      </c>
      <c r="BE1418" s="114" t="s">
        <v>6249</v>
      </c>
      <c r="BF1418" s="115">
        <v>44956</v>
      </c>
      <c r="BG1418" s="114">
        <v>4</v>
      </c>
      <c r="BH1418" s="114" t="s">
        <v>6516</v>
      </c>
      <c r="BI1418" s="115">
        <v>44972</v>
      </c>
      <c r="BJ1418" s="114" t="s">
        <v>73</v>
      </c>
      <c r="BL1418" s="115"/>
      <c r="BR1418" s="115"/>
      <c r="BX1418" s="115"/>
      <c r="CD1418" s="115"/>
      <c r="CJ1418" s="115"/>
      <c r="CP1418" s="115"/>
      <c r="CV1418" s="115"/>
      <c r="DB1418" s="115"/>
      <c r="DH1418" s="115"/>
      <c r="DN1418" s="115"/>
      <c r="DS1418" s="31" cm="1">
        <f t="array" ref="DS1418">_xlfn.TAKE(_xlfn.CHOOSECOLS(_xlfn.WRAPROWS($AG1418:$DR1418,6),2),1)</f>
        <v>44512</v>
      </c>
      <c r="DT1418" s="31" cm="1">
        <f t="array" ref="DT1418">_xlfn.TAKE(_xlfn._xlws.FILTER(_xlfn.CHOOSECOLS(_xlfn.WRAPROWS($AG1418:$DR1418,6),2),
(_xlfn.CHOOSECOLS(_xlfn.WRAPROWS($AG1418:$DR1418,6),3) = "0") +
(_xlfn.CHOOSECOLS(_xlfn.WRAPROWS($AG1418:$DR1418,6),3) = 0) +
(_xlfn.CHOOSECOLS(_xlfn.WRAPROWS($AG1418:$DR1418,6),3) = "0(CP)")),1)</f>
        <v>44512</v>
      </c>
    </row>
    <row r="1419" spans="1:124" s="43" customFormat="1" x14ac:dyDescent="0.45">
      <c r="A1419" s="29"/>
      <c r="B1419" s="28" t="s">
        <v>59</v>
      </c>
      <c r="C1419" s="29" t="s">
        <v>2965</v>
      </c>
      <c r="D1419" s="28" t="s">
        <v>61</v>
      </c>
      <c r="E1419" s="28" t="s">
        <v>3070</v>
      </c>
      <c r="F1419" s="28">
        <v>181453</v>
      </c>
      <c r="G1419" s="29"/>
      <c r="H1419" s="30" t="str">
        <f t="shared" si="277"/>
        <v>GUP-CA03-P1UCB-181453</v>
      </c>
      <c r="I1419" s="30" t="s">
        <v>3121</v>
      </c>
      <c r="J1419" s="29" t="s">
        <v>542</v>
      </c>
      <c r="K1419" s="31">
        <v>44566</v>
      </c>
      <c r="L1419" s="31"/>
      <c r="M1419" s="28" t="s">
        <v>2924</v>
      </c>
      <c r="N1419" s="29" t="s">
        <v>2925</v>
      </c>
      <c r="O1419" s="29" t="s">
        <v>52</v>
      </c>
      <c r="P1419" s="29" t="s">
        <v>53</v>
      </c>
      <c r="Q1419" s="29"/>
      <c r="R1419" s="29"/>
      <c r="S1419" s="29"/>
      <c r="T1419" s="29" t="s">
        <v>67</v>
      </c>
      <c r="U1419" s="33" t="s">
        <v>2120</v>
      </c>
      <c r="V1419" s="34" t="s">
        <v>2934</v>
      </c>
      <c r="W1419" s="34">
        <v>3</v>
      </c>
      <c r="X1419" s="162">
        <v>45778</v>
      </c>
      <c r="Y1419" s="162">
        <v>45840</v>
      </c>
      <c r="Z1419" s="30"/>
      <c r="AA1419" s="119" t="str" cm="1">
        <f t="array" ref="AA1419">IF(AB1419="","",INDEX(AG1419:DR1419,_xlfn.XMATCH(AB1419,AG1419:DR1419)-1))</f>
        <v>DE-GUP-DT-E-23-705</v>
      </c>
      <c r="AB1419" s="120">
        <f t="shared" si="278"/>
        <v>45127</v>
      </c>
      <c r="AC1419" s="119" cm="1">
        <f t="array" ref="AC1419">IF(AB1419="","",INDEX(AG1419:DR1419,_xlfn.XMATCH(AB1419,AG1419:DR1419)+1))</f>
        <v>6</v>
      </c>
      <c r="AD1419" s="119" t="str" cm="1">
        <f t="array" ref="AD1419">IF(AE1419="","",INDEX(AG1419:DR1419,_xlfn.XMATCH(AE1419,AG1419:DR1419)-1))</f>
        <v>CRS-GUP-DHI-DT-23-2082</v>
      </c>
      <c r="AE1419" s="120">
        <f t="shared" si="279"/>
        <v>45140</v>
      </c>
      <c r="AF1419" s="119" t="str" cm="1">
        <f t="array" ref="AF1419">IF(AE1419="","",INDEX(AG1419:DR1419,_xlfn.XMATCH(AE1419,AG1419:DR1419)+1))</f>
        <v>NC</v>
      </c>
      <c r="AG1419" s="43" t="s">
        <v>3114</v>
      </c>
      <c r="AH1419" s="117">
        <v>44512</v>
      </c>
      <c r="AI1419" s="199" t="s">
        <v>71</v>
      </c>
      <c r="AJ1419" s="43" t="s">
        <v>456</v>
      </c>
      <c r="AK1419" s="117">
        <v>44565</v>
      </c>
      <c r="AL1419" s="43" t="s">
        <v>456</v>
      </c>
      <c r="AM1419" s="43" t="s">
        <v>3115</v>
      </c>
      <c r="AN1419" s="117">
        <v>44566</v>
      </c>
      <c r="AO1419" s="43" t="s">
        <v>369</v>
      </c>
      <c r="AP1419" s="43" t="s">
        <v>3116</v>
      </c>
      <c r="AQ1419" s="117">
        <v>44579</v>
      </c>
      <c r="AR1419" s="43" t="s">
        <v>361</v>
      </c>
      <c r="AS1419" s="43" t="s">
        <v>3117</v>
      </c>
      <c r="AT1419" s="117">
        <v>44628</v>
      </c>
      <c r="AU1419" s="43" t="s">
        <v>371</v>
      </c>
      <c r="AV1419" s="43" t="s">
        <v>3118</v>
      </c>
      <c r="AW1419" s="117">
        <v>44635</v>
      </c>
      <c r="AX1419" s="43" t="s">
        <v>73</v>
      </c>
      <c r="AY1419" s="43" t="s">
        <v>3119</v>
      </c>
      <c r="AZ1419" s="117">
        <v>44834</v>
      </c>
      <c r="BA1419" s="43">
        <v>3</v>
      </c>
      <c r="BB1419" s="43" t="s">
        <v>5163</v>
      </c>
      <c r="BC1419" s="117">
        <v>44855</v>
      </c>
      <c r="BD1419" s="43" t="s">
        <v>92</v>
      </c>
      <c r="BE1419" s="43" t="s">
        <v>5339</v>
      </c>
      <c r="BF1419" s="117">
        <v>44875</v>
      </c>
      <c r="BG1419" s="43">
        <v>4</v>
      </c>
      <c r="BH1419" s="43" t="s">
        <v>5663</v>
      </c>
      <c r="BI1419" s="117">
        <v>44895</v>
      </c>
      <c r="BJ1419" s="43" t="s">
        <v>73</v>
      </c>
      <c r="BK1419" s="43" t="s">
        <v>6249</v>
      </c>
      <c r="BL1419" s="117">
        <v>44956</v>
      </c>
      <c r="BM1419" s="43">
        <v>5</v>
      </c>
      <c r="BN1419" s="43" t="s">
        <v>6516</v>
      </c>
      <c r="BO1419" s="117">
        <v>44972</v>
      </c>
      <c r="BP1419" s="43" t="s">
        <v>73</v>
      </c>
      <c r="BQ1419" s="43" t="s">
        <v>7729</v>
      </c>
      <c r="BR1419" s="117">
        <v>45127</v>
      </c>
      <c r="BS1419" s="43">
        <v>6</v>
      </c>
      <c r="BT1419" s="43" t="s">
        <v>7781</v>
      </c>
      <c r="BU1419" s="117">
        <v>45140</v>
      </c>
      <c r="BV1419" s="43" t="s">
        <v>73</v>
      </c>
      <c r="BX1419" s="117"/>
      <c r="CD1419" s="117"/>
      <c r="CJ1419" s="117"/>
      <c r="CP1419" s="117"/>
      <c r="CV1419" s="117"/>
      <c r="DB1419" s="117"/>
      <c r="DH1419" s="117"/>
      <c r="DN1419" s="117"/>
      <c r="DS1419" s="31" cm="1">
        <f t="array" ref="DS1419">_xlfn.TAKE(_xlfn.CHOOSECOLS(_xlfn.WRAPROWS($AG1419:$DR1419,6),2),1)</f>
        <v>44512</v>
      </c>
      <c r="DT1419" s="31" cm="1">
        <f t="array" ref="DT1419">_xlfn.TAKE(_xlfn._xlws.FILTER(_xlfn.CHOOSECOLS(_xlfn.WRAPROWS($AG1419:$DR1419,6),2),
(_xlfn.CHOOSECOLS(_xlfn.WRAPROWS($AG1419:$DR1419,6),3) = "0") +
(_xlfn.CHOOSECOLS(_xlfn.WRAPROWS($AG1419:$DR1419,6),3) = 0) +
(_xlfn.CHOOSECOLS(_xlfn.WRAPROWS($AG1419:$DR1419,6),3) = "0(CP)")),1)</f>
        <v>44512</v>
      </c>
    </row>
    <row r="1420" spans="1:124" s="114" customFormat="1" x14ac:dyDescent="0.45">
      <c r="A1420" s="38"/>
      <c r="B1420" s="28" t="s">
        <v>59</v>
      </c>
      <c r="C1420" s="38" t="s">
        <v>2965</v>
      </c>
      <c r="D1420" s="28" t="s">
        <v>61</v>
      </c>
      <c r="E1420" s="28" t="s">
        <v>3070</v>
      </c>
      <c r="F1420" s="28">
        <v>181454</v>
      </c>
      <c r="G1420" s="38"/>
      <c r="H1420" s="30" t="str">
        <f t="shared" si="277"/>
        <v>GUP-CA03-P1UCB-181454</v>
      </c>
      <c r="I1420" s="30" t="s">
        <v>3122</v>
      </c>
      <c r="J1420" s="29" t="s">
        <v>542</v>
      </c>
      <c r="K1420" s="31">
        <v>44566</v>
      </c>
      <c r="L1420" s="31"/>
      <c r="M1420" s="28" t="s">
        <v>2924</v>
      </c>
      <c r="N1420" s="29" t="s">
        <v>2925</v>
      </c>
      <c r="O1420" s="29" t="s">
        <v>52</v>
      </c>
      <c r="P1420" s="29" t="s">
        <v>53</v>
      </c>
      <c r="Q1420" s="29"/>
      <c r="R1420" s="29"/>
      <c r="S1420" s="29"/>
      <c r="T1420" s="29" t="s">
        <v>67</v>
      </c>
      <c r="U1420" s="39" t="s">
        <v>2120</v>
      </c>
      <c r="V1420" s="40" t="s">
        <v>2934</v>
      </c>
      <c r="W1420" s="34">
        <v>3</v>
      </c>
      <c r="X1420" s="162">
        <v>45778</v>
      </c>
      <c r="Y1420" s="162">
        <v>45840</v>
      </c>
      <c r="Z1420" s="30"/>
      <c r="AA1420" s="107" t="str" cm="1">
        <f t="array" ref="AA1420">IF(AB1420="","",INDEX(AG1420:DR1420,_xlfn.XMATCH(AB1420,AG1420:DR1420)-1))</f>
        <v>DE-GUP-DT-E-23-088</v>
      </c>
      <c r="AB1420" s="113">
        <f t="shared" si="278"/>
        <v>44956</v>
      </c>
      <c r="AC1420" s="107" cm="1">
        <f t="array" ref="AC1420">IF(AB1420="","",INDEX(AG1420:DR1420,_xlfn.XMATCH(AB1420,AG1420:DR1420)+1))</f>
        <v>5</v>
      </c>
      <c r="AD1420" s="107" t="str" cm="1">
        <f t="array" ref="AD1420">IF(AE1420="","",INDEX(AG1420:DR1420,_xlfn.XMATCH(AE1420,AG1420:DR1420)-1))</f>
        <v>CRS-GUP-DHI-DT-23-1536</v>
      </c>
      <c r="AE1420" s="113">
        <f t="shared" si="279"/>
        <v>44972</v>
      </c>
      <c r="AF1420" s="107" t="str" cm="1">
        <f t="array" ref="AF1420">IF(AE1420="","",INDEX(AG1420:DR1420,_xlfn.XMATCH(AE1420,AG1420:DR1420)+1))</f>
        <v>NC</v>
      </c>
      <c r="AG1420" s="114" t="s">
        <v>3114</v>
      </c>
      <c r="AH1420" s="115">
        <v>44512</v>
      </c>
      <c r="AI1420" s="198" t="s">
        <v>71</v>
      </c>
      <c r="AJ1420" s="114" t="s">
        <v>456</v>
      </c>
      <c r="AK1420" s="115">
        <v>44565</v>
      </c>
      <c r="AL1420" s="114" t="s">
        <v>456</v>
      </c>
      <c r="AM1420" s="114" t="s">
        <v>3115</v>
      </c>
      <c r="AN1420" s="115">
        <v>44566</v>
      </c>
      <c r="AO1420" s="114" t="s">
        <v>369</v>
      </c>
      <c r="AP1420" s="114" t="s">
        <v>3116</v>
      </c>
      <c r="AQ1420" s="115">
        <v>44579</v>
      </c>
      <c r="AR1420" s="114" t="s">
        <v>361</v>
      </c>
      <c r="AS1420" s="114" t="s">
        <v>3117</v>
      </c>
      <c r="AT1420" s="115">
        <v>44628</v>
      </c>
      <c r="AU1420" s="114" t="s">
        <v>371</v>
      </c>
      <c r="AV1420" s="114" t="s">
        <v>3118</v>
      </c>
      <c r="AW1420" s="115">
        <v>44635</v>
      </c>
      <c r="AX1420" s="114" t="s">
        <v>73</v>
      </c>
      <c r="AY1420" s="114" t="s">
        <v>3119</v>
      </c>
      <c r="AZ1420" s="115">
        <v>44834</v>
      </c>
      <c r="BA1420" s="114">
        <v>3</v>
      </c>
      <c r="BB1420" s="114" t="s">
        <v>5163</v>
      </c>
      <c r="BC1420" s="115">
        <v>44855</v>
      </c>
      <c r="BD1420" s="114" t="s">
        <v>92</v>
      </c>
      <c r="BE1420" s="114" t="s">
        <v>5339</v>
      </c>
      <c r="BF1420" s="115">
        <v>44875</v>
      </c>
      <c r="BG1420" s="114">
        <v>4</v>
      </c>
      <c r="BH1420" s="114" t="s">
        <v>5663</v>
      </c>
      <c r="BI1420" s="115">
        <v>44895</v>
      </c>
      <c r="BJ1420" s="114" t="s">
        <v>73</v>
      </c>
      <c r="BK1420" s="114" t="s">
        <v>6249</v>
      </c>
      <c r="BL1420" s="115">
        <v>44956</v>
      </c>
      <c r="BM1420" s="114">
        <v>5</v>
      </c>
      <c r="BN1420" s="114" t="s">
        <v>6516</v>
      </c>
      <c r="BO1420" s="115">
        <v>44972</v>
      </c>
      <c r="BP1420" s="114" t="s">
        <v>73</v>
      </c>
      <c r="BR1420" s="115"/>
      <c r="BX1420" s="115"/>
      <c r="CD1420" s="115"/>
      <c r="CJ1420" s="115"/>
      <c r="CP1420" s="115"/>
      <c r="CV1420" s="115"/>
      <c r="DB1420" s="115"/>
      <c r="DH1420" s="115"/>
      <c r="DN1420" s="115"/>
      <c r="DS1420" s="31" cm="1">
        <f t="array" ref="DS1420">_xlfn.TAKE(_xlfn.CHOOSECOLS(_xlfn.WRAPROWS($AG1420:$DR1420,6),2),1)</f>
        <v>44512</v>
      </c>
      <c r="DT1420" s="31" cm="1">
        <f t="array" ref="DT1420">_xlfn.TAKE(_xlfn._xlws.FILTER(_xlfn.CHOOSECOLS(_xlfn.WRAPROWS($AG1420:$DR1420,6),2),
(_xlfn.CHOOSECOLS(_xlfn.WRAPROWS($AG1420:$DR1420,6),3) = "0") +
(_xlfn.CHOOSECOLS(_xlfn.WRAPROWS($AG1420:$DR1420,6),3) = 0) +
(_xlfn.CHOOSECOLS(_xlfn.WRAPROWS($AG1420:$DR1420,6),3) = "0(CP)")),1)</f>
        <v>44512</v>
      </c>
    </row>
    <row r="1421" spans="1:124" s="43" customFormat="1" x14ac:dyDescent="0.45">
      <c r="A1421" s="29"/>
      <c r="B1421" s="28" t="s">
        <v>59</v>
      </c>
      <c r="C1421" s="29" t="s">
        <v>2965</v>
      </c>
      <c r="D1421" s="28" t="s">
        <v>61</v>
      </c>
      <c r="E1421" s="28" t="s">
        <v>3070</v>
      </c>
      <c r="F1421" s="28">
        <v>181455</v>
      </c>
      <c r="G1421" s="29"/>
      <c r="H1421" s="30" t="str">
        <f t="shared" si="277"/>
        <v>GUP-CA03-P1UCB-181455</v>
      </c>
      <c r="I1421" s="30" t="s">
        <v>3123</v>
      </c>
      <c r="J1421" s="29" t="s">
        <v>542</v>
      </c>
      <c r="K1421" s="31">
        <v>44566</v>
      </c>
      <c r="L1421" s="31"/>
      <c r="M1421" s="28" t="s">
        <v>2924</v>
      </c>
      <c r="N1421" s="29" t="s">
        <v>2925</v>
      </c>
      <c r="O1421" s="29" t="s">
        <v>52</v>
      </c>
      <c r="P1421" s="29" t="s">
        <v>53</v>
      </c>
      <c r="Q1421" s="29"/>
      <c r="R1421" s="29"/>
      <c r="S1421" s="29"/>
      <c r="T1421" s="29" t="s">
        <v>67</v>
      </c>
      <c r="U1421" s="33" t="s">
        <v>2120</v>
      </c>
      <c r="V1421" s="34" t="s">
        <v>2934</v>
      </c>
      <c r="W1421" s="34">
        <v>3</v>
      </c>
      <c r="X1421" s="162">
        <v>45778</v>
      </c>
      <c r="Y1421" s="162">
        <v>45840</v>
      </c>
      <c r="Z1421" s="30"/>
      <c r="AA1421" s="119" t="str" cm="1">
        <f t="array" ref="AA1421">IF(AB1421="","",INDEX(AG1421:DR1421,_xlfn.XMATCH(AB1421,AG1421:DR1421)-1))</f>
        <v>DE-GUP-DT-E-23-705</v>
      </c>
      <c r="AB1421" s="120">
        <f t="shared" si="278"/>
        <v>45127</v>
      </c>
      <c r="AC1421" s="119" cm="1">
        <f t="array" ref="AC1421">IF(AB1421="","",INDEX(AG1421:DR1421,_xlfn.XMATCH(AB1421,AG1421:DR1421)+1))</f>
        <v>5</v>
      </c>
      <c r="AD1421" s="119" t="str" cm="1">
        <f t="array" ref="AD1421">IF(AE1421="","",INDEX(AG1421:DR1421,_xlfn.XMATCH(AE1421,AG1421:DR1421)-1))</f>
        <v>CRS-GUP-DHI-DT-23-2082</v>
      </c>
      <c r="AE1421" s="120">
        <f t="shared" si="279"/>
        <v>45140</v>
      </c>
      <c r="AF1421" s="119" t="str" cm="1">
        <f t="array" ref="AF1421">IF(AE1421="","",INDEX(AG1421:DR1421,_xlfn.XMATCH(AE1421,AG1421:DR1421)+1))</f>
        <v>NC</v>
      </c>
      <c r="AG1421" s="43" t="s">
        <v>3114</v>
      </c>
      <c r="AH1421" s="117">
        <v>44512</v>
      </c>
      <c r="AI1421" s="199" t="s">
        <v>71</v>
      </c>
      <c r="AJ1421" s="43" t="s">
        <v>456</v>
      </c>
      <c r="AK1421" s="117">
        <v>44565</v>
      </c>
      <c r="AL1421" s="43" t="s">
        <v>456</v>
      </c>
      <c r="AM1421" s="43" t="s">
        <v>3115</v>
      </c>
      <c r="AN1421" s="117">
        <v>44566</v>
      </c>
      <c r="AO1421" s="43" t="s">
        <v>369</v>
      </c>
      <c r="AP1421" s="43" t="s">
        <v>3116</v>
      </c>
      <c r="AQ1421" s="117">
        <v>44579</v>
      </c>
      <c r="AR1421" s="43" t="s">
        <v>361</v>
      </c>
      <c r="AS1421" s="43" t="s">
        <v>3117</v>
      </c>
      <c r="AT1421" s="117">
        <v>44628</v>
      </c>
      <c r="AU1421" s="43" t="s">
        <v>371</v>
      </c>
      <c r="AV1421" s="43" t="s">
        <v>3118</v>
      </c>
      <c r="AW1421" s="117">
        <v>44635</v>
      </c>
      <c r="AX1421" s="43" t="s">
        <v>73</v>
      </c>
      <c r="AY1421" s="43" t="s">
        <v>3119</v>
      </c>
      <c r="AZ1421" s="117">
        <v>44834</v>
      </c>
      <c r="BA1421" s="43">
        <v>3</v>
      </c>
      <c r="BB1421" s="43" t="s">
        <v>5163</v>
      </c>
      <c r="BC1421" s="117">
        <v>44855</v>
      </c>
      <c r="BD1421" s="43" t="s">
        <v>92</v>
      </c>
      <c r="BE1421" s="43" t="s">
        <v>6249</v>
      </c>
      <c r="BF1421" s="117">
        <v>44956</v>
      </c>
      <c r="BG1421" s="43">
        <v>4</v>
      </c>
      <c r="BH1421" s="43" t="s">
        <v>6516</v>
      </c>
      <c r="BI1421" s="117">
        <v>44972</v>
      </c>
      <c r="BJ1421" s="43" t="s">
        <v>92</v>
      </c>
      <c r="BK1421" s="43" t="s">
        <v>7729</v>
      </c>
      <c r="BL1421" s="117">
        <v>45127</v>
      </c>
      <c r="BM1421" s="43">
        <v>5</v>
      </c>
      <c r="BN1421" s="43" t="s">
        <v>7781</v>
      </c>
      <c r="BO1421" s="117">
        <v>45140</v>
      </c>
      <c r="BP1421" s="43" t="s">
        <v>73</v>
      </c>
      <c r="BR1421" s="117"/>
      <c r="BX1421" s="117"/>
      <c r="CD1421" s="117"/>
      <c r="CJ1421" s="117"/>
      <c r="CP1421" s="117"/>
      <c r="CV1421" s="117"/>
      <c r="DB1421" s="117"/>
      <c r="DH1421" s="117"/>
      <c r="DN1421" s="117"/>
      <c r="DS1421" s="31" cm="1">
        <f t="array" ref="DS1421">_xlfn.TAKE(_xlfn.CHOOSECOLS(_xlfn.WRAPROWS($AG1421:$DR1421,6),2),1)</f>
        <v>44512</v>
      </c>
      <c r="DT1421" s="31" cm="1">
        <f t="array" ref="DT1421">_xlfn.TAKE(_xlfn._xlws.FILTER(_xlfn.CHOOSECOLS(_xlfn.WRAPROWS($AG1421:$DR1421,6),2),
(_xlfn.CHOOSECOLS(_xlfn.WRAPROWS($AG1421:$DR1421,6),3) = "0") +
(_xlfn.CHOOSECOLS(_xlfn.WRAPROWS($AG1421:$DR1421,6),3) = 0) +
(_xlfn.CHOOSECOLS(_xlfn.WRAPROWS($AG1421:$DR1421,6),3) = "0(CP)")),1)</f>
        <v>44512</v>
      </c>
    </row>
    <row r="1422" spans="1:124" s="114" customFormat="1" x14ac:dyDescent="0.45">
      <c r="A1422" s="38"/>
      <c r="B1422" s="28" t="s">
        <v>59</v>
      </c>
      <c r="C1422" s="38" t="s">
        <v>2965</v>
      </c>
      <c r="D1422" s="28" t="s">
        <v>61</v>
      </c>
      <c r="E1422" s="28" t="s">
        <v>3070</v>
      </c>
      <c r="F1422" s="28">
        <v>181456</v>
      </c>
      <c r="G1422" s="38"/>
      <c r="H1422" s="30" t="str">
        <f t="shared" si="277"/>
        <v>GUP-CA03-P1UCB-181456</v>
      </c>
      <c r="I1422" s="41" t="s">
        <v>3124</v>
      </c>
      <c r="J1422" s="29" t="s">
        <v>542</v>
      </c>
      <c r="K1422" s="31">
        <v>44566</v>
      </c>
      <c r="L1422" s="31"/>
      <c r="M1422" s="28" t="s">
        <v>2924</v>
      </c>
      <c r="N1422" s="29" t="s">
        <v>2925</v>
      </c>
      <c r="O1422" s="29" t="s">
        <v>52</v>
      </c>
      <c r="P1422" s="29" t="s">
        <v>53</v>
      </c>
      <c r="Q1422" s="29"/>
      <c r="R1422" s="29"/>
      <c r="S1422" s="29"/>
      <c r="T1422" s="29" t="s">
        <v>67</v>
      </c>
      <c r="U1422" s="39" t="s">
        <v>2120</v>
      </c>
      <c r="V1422" s="40" t="s">
        <v>2934</v>
      </c>
      <c r="W1422" s="34">
        <v>3</v>
      </c>
      <c r="X1422" s="162">
        <v>45778</v>
      </c>
      <c r="Y1422" s="162">
        <v>45840</v>
      </c>
      <c r="Z1422" s="30"/>
      <c r="AA1422" s="107" t="str" cm="1">
        <f t="array" ref="AA1422">IF(AB1422="","",INDEX(AG1422:DR1422,_xlfn.XMATCH(AB1422,AG1422:DR1422)-1))</f>
        <v>DE-GUP-DT-E-23-088</v>
      </c>
      <c r="AB1422" s="113">
        <f t="shared" si="278"/>
        <v>44956</v>
      </c>
      <c r="AC1422" s="107" cm="1">
        <f t="array" ref="AC1422">IF(AB1422="","",INDEX(AG1422:DR1422,_xlfn.XMATCH(AB1422,AG1422:DR1422)+1))</f>
        <v>4</v>
      </c>
      <c r="AD1422" s="107" t="str" cm="1">
        <f t="array" ref="AD1422">IF(AE1422="","",INDEX(AG1422:DR1422,_xlfn.XMATCH(AE1422,AG1422:DR1422)-1))</f>
        <v>CRS-GUP-DHI-DT-23-1536</v>
      </c>
      <c r="AE1422" s="113">
        <f t="shared" si="279"/>
        <v>44972</v>
      </c>
      <c r="AF1422" s="107" t="str" cm="1">
        <f t="array" ref="AF1422">IF(AE1422="","",INDEX(AG1422:DR1422,_xlfn.XMATCH(AE1422,AG1422:DR1422)+1))</f>
        <v>NC</v>
      </c>
      <c r="AG1422" s="114" t="s">
        <v>3114</v>
      </c>
      <c r="AH1422" s="115">
        <v>44512</v>
      </c>
      <c r="AI1422" s="198" t="s">
        <v>71</v>
      </c>
      <c r="AJ1422" s="114" t="s">
        <v>456</v>
      </c>
      <c r="AK1422" s="115">
        <v>44565</v>
      </c>
      <c r="AL1422" s="114" t="s">
        <v>456</v>
      </c>
      <c r="AM1422" s="114" t="s">
        <v>3115</v>
      </c>
      <c r="AN1422" s="115">
        <v>44566</v>
      </c>
      <c r="AO1422" s="114" t="s">
        <v>369</v>
      </c>
      <c r="AP1422" s="114" t="s">
        <v>3116</v>
      </c>
      <c r="AQ1422" s="115">
        <v>44579</v>
      </c>
      <c r="AR1422" s="114" t="s">
        <v>361</v>
      </c>
      <c r="AS1422" s="114" t="s">
        <v>3117</v>
      </c>
      <c r="AT1422" s="115">
        <v>44628</v>
      </c>
      <c r="AU1422" s="114" t="s">
        <v>371</v>
      </c>
      <c r="AV1422" s="114" t="s">
        <v>3118</v>
      </c>
      <c r="AW1422" s="115">
        <v>44635</v>
      </c>
      <c r="AX1422" s="114" t="s">
        <v>73</v>
      </c>
      <c r="AY1422" s="114" t="s">
        <v>3119</v>
      </c>
      <c r="AZ1422" s="115">
        <v>44834</v>
      </c>
      <c r="BA1422" s="114">
        <v>3</v>
      </c>
      <c r="BB1422" s="114" t="s">
        <v>5163</v>
      </c>
      <c r="BC1422" s="115">
        <v>44855</v>
      </c>
      <c r="BD1422" s="114" t="s">
        <v>92</v>
      </c>
      <c r="BE1422" s="114" t="s">
        <v>6249</v>
      </c>
      <c r="BF1422" s="115">
        <v>44956</v>
      </c>
      <c r="BG1422" s="114">
        <v>4</v>
      </c>
      <c r="BH1422" s="114" t="s">
        <v>6516</v>
      </c>
      <c r="BI1422" s="115">
        <v>44972</v>
      </c>
      <c r="BJ1422" s="114" t="s">
        <v>73</v>
      </c>
      <c r="BL1422" s="115"/>
      <c r="BR1422" s="115"/>
      <c r="BX1422" s="115"/>
      <c r="CD1422" s="115"/>
      <c r="CJ1422" s="115"/>
      <c r="CP1422" s="115"/>
      <c r="CV1422" s="115"/>
      <c r="DB1422" s="115"/>
      <c r="DH1422" s="115"/>
      <c r="DN1422" s="115"/>
      <c r="DS1422" s="31" cm="1">
        <f t="array" ref="DS1422">_xlfn.TAKE(_xlfn.CHOOSECOLS(_xlfn.WRAPROWS($AG1422:$DR1422,6),2),1)</f>
        <v>44512</v>
      </c>
      <c r="DT1422" s="31" cm="1">
        <f t="array" ref="DT1422">_xlfn.TAKE(_xlfn._xlws.FILTER(_xlfn.CHOOSECOLS(_xlfn.WRAPROWS($AG1422:$DR1422,6),2),
(_xlfn.CHOOSECOLS(_xlfn.WRAPROWS($AG1422:$DR1422,6),3) = "0") +
(_xlfn.CHOOSECOLS(_xlfn.WRAPROWS($AG1422:$DR1422,6),3) = 0) +
(_xlfn.CHOOSECOLS(_xlfn.WRAPROWS($AG1422:$DR1422,6),3) = "0(CP)")),1)</f>
        <v>44512</v>
      </c>
    </row>
    <row r="1423" spans="1:124" s="114" customFormat="1" x14ac:dyDescent="0.45">
      <c r="A1423" s="38"/>
      <c r="B1423" s="28" t="s">
        <v>59</v>
      </c>
      <c r="C1423" s="38" t="s">
        <v>2965</v>
      </c>
      <c r="D1423" s="28" t="s">
        <v>61</v>
      </c>
      <c r="E1423" s="28" t="s">
        <v>3070</v>
      </c>
      <c r="F1423" s="28">
        <v>181457</v>
      </c>
      <c r="G1423" s="38"/>
      <c r="H1423" s="30" t="str">
        <f t="shared" si="277"/>
        <v>GUP-CA03-P1UCB-181457</v>
      </c>
      <c r="I1423" s="41" t="s">
        <v>3125</v>
      </c>
      <c r="J1423" s="29" t="s">
        <v>542</v>
      </c>
      <c r="K1423" s="31">
        <v>44566</v>
      </c>
      <c r="L1423" s="31"/>
      <c r="M1423" s="28" t="s">
        <v>2924</v>
      </c>
      <c r="N1423" s="29" t="s">
        <v>2925</v>
      </c>
      <c r="O1423" s="29" t="s">
        <v>52</v>
      </c>
      <c r="P1423" s="29" t="s">
        <v>53</v>
      </c>
      <c r="Q1423" s="29"/>
      <c r="R1423" s="29"/>
      <c r="S1423" s="29"/>
      <c r="T1423" s="29" t="s">
        <v>67</v>
      </c>
      <c r="U1423" s="39" t="s">
        <v>2120</v>
      </c>
      <c r="V1423" s="40" t="s">
        <v>2934</v>
      </c>
      <c r="W1423" s="34">
        <v>3</v>
      </c>
      <c r="X1423" s="162">
        <v>45778</v>
      </c>
      <c r="Y1423" s="162">
        <v>45840</v>
      </c>
      <c r="Z1423" s="30"/>
      <c r="AA1423" s="107" t="str" cm="1">
        <f t="array" ref="AA1423">IF(AB1423="","",INDEX(AG1423:DR1423,_xlfn.XMATCH(AB1423,AG1423:DR1423)-1))</f>
        <v>DE-GUP-DT-E-23-088</v>
      </c>
      <c r="AB1423" s="113">
        <f t="shared" si="278"/>
        <v>44956</v>
      </c>
      <c r="AC1423" s="107" cm="1">
        <f t="array" ref="AC1423">IF(AB1423="","",INDEX(AG1423:DR1423,_xlfn.XMATCH(AB1423,AG1423:DR1423)+1))</f>
        <v>4</v>
      </c>
      <c r="AD1423" s="107" t="str" cm="1">
        <f t="array" ref="AD1423">IF(AE1423="","",INDEX(AG1423:DR1423,_xlfn.XMATCH(AE1423,AG1423:DR1423)-1))</f>
        <v>CRS-GUP-DHI-DT-23-1536</v>
      </c>
      <c r="AE1423" s="113">
        <f t="shared" si="279"/>
        <v>44972</v>
      </c>
      <c r="AF1423" s="107" t="str" cm="1">
        <f t="array" ref="AF1423">IF(AE1423="","",INDEX(AG1423:DR1423,_xlfn.XMATCH(AE1423,AG1423:DR1423)+1))</f>
        <v>NC</v>
      </c>
      <c r="AG1423" s="114" t="s">
        <v>3114</v>
      </c>
      <c r="AH1423" s="115">
        <v>44512</v>
      </c>
      <c r="AI1423" s="198" t="s">
        <v>71</v>
      </c>
      <c r="AJ1423" s="114" t="s">
        <v>456</v>
      </c>
      <c r="AK1423" s="115">
        <v>44565</v>
      </c>
      <c r="AL1423" s="114" t="s">
        <v>456</v>
      </c>
      <c r="AM1423" s="114" t="s">
        <v>3115</v>
      </c>
      <c r="AN1423" s="115">
        <v>44566</v>
      </c>
      <c r="AO1423" s="114" t="s">
        <v>369</v>
      </c>
      <c r="AP1423" s="114" t="s">
        <v>3116</v>
      </c>
      <c r="AQ1423" s="115">
        <v>44579</v>
      </c>
      <c r="AR1423" s="114" t="s">
        <v>361</v>
      </c>
      <c r="AS1423" s="114" t="s">
        <v>3117</v>
      </c>
      <c r="AT1423" s="115">
        <v>44628</v>
      </c>
      <c r="AU1423" s="114" t="s">
        <v>371</v>
      </c>
      <c r="AV1423" s="114" t="s">
        <v>3118</v>
      </c>
      <c r="AW1423" s="115">
        <v>44635</v>
      </c>
      <c r="AX1423" s="114" t="s">
        <v>73</v>
      </c>
      <c r="AY1423" s="114" t="s">
        <v>3119</v>
      </c>
      <c r="AZ1423" s="115">
        <v>44834</v>
      </c>
      <c r="BA1423" s="114">
        <v>3</v>
      </c>
      <c r="BB1423" s="114" t="s">
        <v>5163</v>
      </c>
      <c r="BC1423" s="115">
        <v>44855</v>
      </c>
      <c r="BD1423" s="114" t="s">
        <v>92</v>
      </c>
      <c r="BE1423" s="114" t="s">
        <v>6249</v>
      </c>
      <c r="BF1423" s="115">
        <v>44956</v>
      </c>
      <c r="BG1423" s="114">
        <v>4</v>
      </c>
      <c r="BH1423" s="114" t="s">
        <v>6516</v>
      </c>
      <c r="BI1423" s="115">
        <v>44972</v>
      </c>
      <c r="BJ1423" s="114" t="s">
        <v>73</v>
      </c>
      <c r="BL1423" s="115"/>
      <c r="BR1423" s="115"/>
      <c r="BX1423" s="115"/>
      <c r="CD1423" s="115"/>
      <c r="CJ1423" s="115"/>
      <c r="CP1423" s="115"/>
      <c r="CV1423" s="115"/>
      <c r="DB1423" s="115"/>
      <c r="DH1423" s="115"/>
      <c r="DN1423" s="115"/>
      <c r="DS1423" s="31" cm="1">
        <f t="array" ref="DS1423">_xlfn.TAKE(_xlfn.CHOOSECOLS(_xlfn.WRAPROWS($AG1423:$DR1423,6),2),1)</f>
        <v>44512</v>
      </c>
      <c r="DT1423" s="31" cm="1">
        <f t="array" ref="DT1423">_xlfn.TAKE(_xlfn._xlws.FILTER(_xlfn.CHOOSECOLS(_xlfn.WRAPROWS($AG1423:$DR1423,6),2),
(_xlfn.CHOOSECOLS(_xlfn.WRAPROWS($AG1423:$DR1423,6),3) = "0") +
(_xlfn.CHOOSECOLS(_xlfn.WRAPROWS($AG1423:$DR1423,6),3) = 0) +
(_xlfn.CHOOSECOLS(_xlfn.WRAPROWS($AG1423:$DR1423,6),3) = "0(CP)")),1)</f>
        <v>44512</v>
      </c>
    </row>
    <row r="1424" spans="1:124" s="43" customFormat="1" x14ac:dyDescent="0.45">
      <c r="A1424" s="29"/>
      <c r="B1424" s="28" t="s">
        <v>59</v>
      </c>
      <c r="C1424" s="29" t="s">
        <v>2965</v>
      </c>
      <c r="D1424" s="28" t="s">
        <v>61</v>
      </c>
      <c r="E1424" s="28" t="s">
        <v>3070</v>
      </c>
      <c r="F1424" s="28">
        <v>181460</v>
      </c>
      <c r="G1424" s="29"/>
      <c r="H1424" s="30" t="str">
        <f t="shared" si="277"/>
        <v>GUP-CA03-P1UCB-181460</v>
      </c>
      <c r="I1424" s="30" t="s">
        <v>3126</v>
      </c>
      <c r="J1424" s="29" t="s">
        <v>542</v>
      </c>
      <c r="K1424" s="31">
        <v>44566</v>
      </c>
      <c r="L1424" s="31"/>
      <c r="M1424" s="28" t="s">
        <v>2924</v>
      </c>
      <c r="N1424" s="29" t="s">
        <v>2925</v>
      </c>
      <c r="O1424" s="29" t="s">
        <v>52</v>
      </c>
      <c r="P1424" s="29" t="s">
        <v>53</v>
      </c>
      <c r="Q1424" s="29"/>
      <c r="R1424" s="29"/>
      <c r="S1424" s="29"/>
      <c r="T1424" s="29" t="s">
        <v>67</v>
      </c>
      <c r="U1424" s="33" t="s">
        <v>2120</v>
      </c>
      <c r="V1424" s="34" t="s">
        <v>2934</v>
      </c>
      <c r="W1424" s="34">
        <v>3</v>
      </c>
      <c r="X1424" s="162">
        <v>45778</v>
      </c>
      <c r="Y1424" s="162">
        <v>45840</v>
      </c>
      <c r="Z1424" s="30"/>
      <c r="AA1424" s="119" t="str" cm="1">
        <f t="array" ref="AA1424">IF(AB1424="","",INDEX(AG1424:DR1424,_xlfn.XMATCH(AB1424,AG1424:DR1424)-1))</f>
        <v>DE-GUP-DT-E-23-705</v>
      </c>
      <c r="AB1424" s="120">
        <f t="shared" si="278"/>
        <v>45127</v>
      </c>
      <c r="AC1424" s="119" cm="1">
        <f t="array" ref="AC1424">IF(AB1424="","",INDEX(AG1424:DR1424,_xlfn.XMATCH(AB1424,AG1424:DR1424)+1))</f>
        <v>6</v>
      </c>
      <c r="AD1424" s="119" t="str" cm="1">
        <f t="array" ref="AD1424">IF(AE1424="","",INDEX(AG1424:DR1424,_xlfn.XMATCH(AE1424,AG1424:DR1424)-1))</f>
        <v>CRS-GUP-DHI-DT-23-2082</v>
      </c>
      <c r="AE1424" s="120">
        <f t="shared" si="279"/>
        <v>45140</v>
      </c>
      <c r="AF1424" s="119" t="str" cm="1">
        <f t="array" ref="AF1424">IF(AE1424="","",INDEX(AG1424:DR1424,_xlfn.XMATCH(AE1424,AG1424:DR1424)+1))</f>
        <v>NC</v>
      </c>
      <c r="AG1424" s="43" t="s">
        <v>3114</v>
      </c>
      <c r="AH1424" s="117">
        <v>44512</v>
      </c>
      <c r="AI1424" s="199" t="s">
        <v>71</v>
      </c>
      <c r="AJ1424" s="43" t="s">
        <v>456</v>
      </c>
      <c r="AK1424" s="117">
        <v>44565</v>
      </c>
      <c r="AL1424" s="43" t="s">
        <v>456</v>
      </c>
      <c r="AM1424" s="43" t="s">
        <v>3115</v>
      </c>
      <c r="AN1424" s="117">
        <v>44566</v>
      </c>
      <c r="AO1424" s="43" t="s">
        <v>369</v>
      </c>
      <c r="AP1424" s="43" t="s">
        <v>3116</v>
      </c>
      <c r="AQ1424" s="117">
        <v>44579</v>
      </c>
      <c r="AR1424" s="43" t="s">
        <v>361</v>
      </c>
      <c r="AS1424" s="43" t="s">
        <v>3117</v>
      </c>
      <c r="AT1424" s="117">
        <v>44628</v>
      </c>
      <c r="AU1424" s="43" t="s">
        <v>371</v>
      </c>
      <c r="AV1424" s="43" t="s">
        <v>3118</v>
      </c>
      <c r="AW1424" s="117">
        <v>44635</v>
      </c>
      <c r="AX1424" s="43" t="s">
        <v>73</v>
      </c>
      <c r="AY1424" s="43" t="s">
        <v>3119</v>
      </c>
      <c r="AZ1424" s="117">
        <v>44834</v>
      </c>
      <c r="BA1424" s="43">
        <v>3</v>
      </c>
      <c r="BB1424" s="43" t="s">
        <v>5163</v>
      </c>
      <c r="BC1424" s="117">
        <v>44855</v>
      </c>
      <c r="BD1424" s="43" t="s">
        <v>73</v>
      </c>
      <c r="BE1424" s="43" t="s">
        <v>5339</v>
      </c>
      <c r="BF1424" s="117">
        <v>44875</v>
      </c>
      <c r="BG1424" s="43">
        <v>4</v>
      </c>
      <c r="BH1424" s="43" t="s">
        <v>5663</v>
      </c>
      <c r="BI1424" s="117">
        <v>44895</v>
      </c>
      <c r="BJ1424" s="43" t="s">
        <v>73</v>
      </c>
      <c r="BK1424" s="43" t="s">
        <v>6249</v>
      </c>
      <c r="BL1424" s="117">
        <v>44956</v>
      </c>
      <c r="BM1424" s="43">
        <v>5</v>
      </c>
      <c r="BN1424" s="43" t="s">
        <v>6516</v>
      </c>
      <c r="BO1424" s="117">
        <v>44972</v>
      </c>
      <c r="BP1424" s="43" t="s">
        <v>73</v>
      </c>
      <c r="BQ1424" s="43" t="s">
        <v>7729</v>
      </c>
      <c r="BR1424" s="117">
        <v>45127</v>
      </c>
      <c r="BS1424" s="43">
        <v>6</v>
      </c>
      <c r="BT1424" s="43" t="s">
        <v>7781</v>
      </c>
      <c r="BU1424" s="117">
        <v>45140</v>
      </c>
      <c r="BV1424" s="43" t="s">
        <v>73</v>
      </c>
      <c r="BX1424" s="117"/>
      <c r="CD1424" s="117"/>
      <c r="CJ1424" s="117"/>
      <c r="CP1424" s="117"/>
      <c r="CV1424" s="117"/>
      <c r="DB1424" s="117"/>
      <c r="DH1424" s="117"/>
      <c r="DN1424" s="117"/>
      <c r="DS1424" s="31" cm="1">
        <f t="array" ref="DS1424">_xlfn.TAKE(_xlfn.CHOOSECOLS(_xlfn.WRAPROWS($AG1424:$DR1424,6),2),1)</f>
        <v>44512</v>
      </c>
      <c r="DT1424" s="31" cm="1">
        <f t="array" ref="DT1424">_xlfn.TAKE(_xlfn._xlws.FILTER(_xlfn.CHOOSECOLS(_xlfn.WRAPROWS($AG1424:$DR1424,6),2),
(_xlfn.CHOOSECOLS(_xlfn.WRAPROWS($AG1424:$DR1424,6),3) = "0") +
(_xlfn.CHOOSECOLS(_xlfn.WRAPROWS($AG1424:$DR1424,6),3) = 0) +
(_xlfn.CHOOSECOLS(_xlfn.WRAPROWS($AG1424:$DR1424,6),3) = "0(CP)")),1)</f>
        <v>44512</v>
      </c>
    </row>
    <row r="1425" spans="1:124" s="43" customFormat="1" x14ac:dyDescent="0.45">
      <c r="A1425" s="29"/>
      <c r="B1425" s="28" t="s">
        <v>59</v>
      </c>
      <c r="C1425" s="29" t="s">
        <v>2965</v>
      </c>
      <c r="D1425" s="28" t="s">
        <v>61</v>
      </c>
      <c r="E1425" s="28" t="s">
        <v>3070</v>
      </c>
      <c r="F1425" s="28">
        <v>181461</v>
      </c>
      <c r="G1425" s="29"/>
      <c r="H1425" s="30" t="str">
        <f t="shared" si="277"/>
        <v>GUP-CA03-P1UCB-181461</v>
      </c>
      <c r="I1425" s="30" t="s">
        <v>3127</v>
      </c>
      <c r="J1425" s="29" t="s">
        <v>542</v>
      </c>
      <c r="K1425" s="31">
        <v>44566</v>
      </c>
      <c r="L1425" s="31"/>
      <c r="M1425" s="28" t="s">
        <v>2924</v>
      </c>
      <c r="N1425" s="29" t="s">
        <v>2925</v>
      </c>
      <c r="O1425" s="29" t="s">
        <v>52</v>
      </c>
      <c r="P1425" s="29" t="s">
        <v>53</v>
      </c>
      <c r="Q1425" s="29"/>
      <c r="R1425" s="29"/>
      <c r="S1425" s="29"/>
      <c r="T1425" s="29" t="s">
        <v>67</v>
      </c>
      <c r="U1425" s="33" t="s">
        <v>2120</v>
      </c>
      <c r="V1425" s="34" t="s">
        <v>2934</v>
      </c>
      <c r="W1425" s="34">
        <v>3</v>
      </c>
      <c r="X1425" s="162">
        <v>45778</v>
      </c>
      <c r="Y1425" s="162">
        <v>45840</v>
      </c>
      <c r="Z1425" s="30"/>
      <c r="AA1425" s="119" t="str" cm="1">
        <f t="array" ref="AA1425">IF(AB1425="","",INDEX(AG1425:DR1425,_xlfn.XMATCH(AB1425,AG1425:DR1425)-1))</f>
        <v>DE-GUP-DT-E-23-705</v>
      </c>
      <c r="AB1425" s="120">
        <f t="shared" si="278"/>
        <v>45127</v>
      </c>
      <c r="AC1425" s="119" cm="1">
        <f t="array" ref="AC1425">IF(AB1425="","",INDEX(AG1425:DR1425,_xlfn.XMATCH(AB1425,AG1425:DR1425)+1))</f>
        <v>5</v>
      </c>
      <c r="AD1425" s="119" t="str" cm="1">
        <f t="array" ref="AD1425">IF(AE1425="","",INDEX(AG1425:DR1425,_xlfn.XMATCH(AE1425,AG1425:DR1425)-1))</f>
        <v>CRS-GUP-DHI-DT-23-2082</v>
      </c>
      <c r="AE1425" s="120">
        <f t="shared" si="279"/>
        <v>45140</v>
      </c>
      <c r="AF1425" s="119" t="str" cm="1">
        <f t="array" ref="AF1425">IF(AE1425="","",INDEX(AG1425:DR1425,_xlfn.XMATCH(AE1425,AG1425:DR1425)+1))</f>
        <v>NC</v>
      </c>
      <c r="AG1425" s="43" t="s">
        <v>3114</v>
      </c>
      <c r="AH1425" s="117">
        <v>44512</v>
      </c>
      <c r="AI1425" s="199" t="s">
        <v>71</v>
      </c>
      <c r="AJ1425" s="43" t="s">
        <v>456</v>
      </c>
      <c r="AK1425" s="117">
        <v>44565</v>
      </c>
      <c r="AL1425" s="43" t="s">
        <v>456</v>
      </c>
      <c r="AM1425" s="43" t="s">
        <v>3115</v>
      </c>
      <c r="AN1425" s="117">
        <v>44566</v>
      </c>
      <c r="AO1425" s="43" t="s">
        <v>369</v>
      </c>
      <c r="AP1425" s="43" t="s">
        <v>3116</v>
      </c>
      <c r="AQ1425" s="117">
        <v>44579</v>
      </c>
      <c r="AR1425" s="43" t="s">
        <v>361</v>
      </c>
      <c r="AS1425" s="43" t="s">
        <v>3117</v>
      </c>
      <c r="AT1425" s="117">
        <v>44628</v>
      </c>
      <c r="AU1425" s="43" t="s">
        <v>371</v>
      </c>
      <c r="AV1425" s="43" t="s">
        <v>3118</v>
      </c>
      <c r="AW1425" s="117">
        <v>44635</v>
      </c>
      <c r="AX1425" s="43" t="s">
        <v>73</v>
      </c>
      <c r="AY1425" s="43" t="s">
        <v>3119</v>
      </c>
      <c r="AZ1425" s="117">
        <v>44834</v>
      </c>
      <c r="BA1425" s="43">
        <v>3</v>
      </c>
      <c r="BB1425" s="43" t="s">
        <v>5163</v>
      </c>
      <c r="BC1425" s="117">
        <v>44855</v>
      </c>
      <c r="BD1425" s="43" t="s">
        <v>73</v>
      </c>
      <c r="BE1425" s="43" t="s">
        <v>6249</v>
      </c>
      <c r="BF1425" s="117">
        <v>44956</v>
      </c>
      <c r="BG1425" s="43">
        <v>4</v>
      </c>
      <c r="BH1425" s="43" t="s">
        <v>6516</v>
      </c>
      <c r="BI1425" s="117">
        <v>44972</v>
      </c>
      <c r="BJ1425" s="43" t="s">
        <v>73</v>
      </c>
      <c r="BK1425" s="43" t="s">
        <v>7729</v>
      </c>
      <c r="BL1425" s="117">
        <v>45127</v>
      </c>
      <c r="BM1425" s="43">
        <v>5</v>
      </c>
      <c r="BN1425" s="43" t="s">
        <v>7781</v>
      </c>
      <c r="BO1425" s="117">
        <v>45140</v>
      </c>
      <c r="BP1425" s="43" t="s">
        <v>73</v>
      </c>
      <c r="BR1425" s="117"/>
      <c r="BX1425" s="117"/>
      <c r="CD1425" s="117"/>
      <c r="CJ1425" s="117"/>
      <c r="CP1425" s="117"/>
      <c r="CV1425" s="117"/>
      <c r="DB1425" s="117"/>
      <c r="DH1425" s="117"/>
      <c r="DN1425" s="117"/>
      <c r="DS1425" s="31" cm="1">
        <f t="array" ref="DS1425">_xlfn.TAKE(_xlfn.CHOOSECOLS(_xlfn.WRAPROWS($AG1425:$DR1425,6),2),1)</f>
        <v>44512</v>
      </c>
      <c r="DT1425" s="31" cm="1">
        <f t="array" ref="DT1425">_xlfn.TAKE(_xlfn._xlws.FILTER(_xlfn.CHOOSECOLS(_xlfn.WRAPROWS($AG1425:$DR1425,6),2),
(_xlfn.CHOOSECOLS(_xlfn.WRAPROWS($AG1425:$DR1425,6),3) = "0") +
(_xlfn.CHOOSECOLS(_xlfn.WRAPROWS($AG1425:$DR1425,6),3) = 0) +
(_xlfn.CHOOSECOLS(_xlfn.WRAPROWS($AG1425:$DR1425,6),3) = "0(CP)")),1)</f>
        <v>44512</v>
      </c>
    </row>
    <row r="1426" spans="1:124" s="43" customFormat="1" x14ac:dyDescent="0.45">
      <c r="A1426" s="29"/>
      <c r="B1426" s="28" t="s">
        <v>59</v>
      </c>
      <c r="C1426" s="29" t="s">
        <v>2965</v>
      </c>
      <c r="D1426" s="28" t="s">
        <v>61</v>
      </c>
      <c r="E1426" s="28" t="s">
        <v>3070</v>
      </c>
      <c r="F1426" s="28">
        <v>181458</v>
      </c>
      <c r="G1426" s="29"/>
      <c r="H1426" s="30" t="str">
        <f t="shared" si="277"/>
        <v>GUP-CA03-P1UCB-181458</v>
      </c>
      <c r="I1426" s="30" t="s">
        <v>3128</v>
      </c>
      <c r="J1426" s="29" t="s">
        <v>542</v>
      </c>
      <c r="K1426" s="31">
        <v>44566</v>
      </c>
      <c r="L1426" s="31"/>
      <c r="M1426" s="28" t="s">
        <v>2924</v>
      </c>
      <c r="N1426" s="29" t="s">
        <v>2925</v>
      </c>
      <c r="O1426" s="29" t="s">
        <v>52</v>
      </c>
      <c r="P1426" s="29" t="s">
        <v>53</v>
      </c>
      <c r="Q1426" s="29"/>
      <c r="R1426" s="29"/>
      <c r="S1426" s="29"/>
      <c r="T1426" s="29" t="s">
        <v>67</v>
      </c>
      <c r="U1426" s="33" t="s">
        <v>2120</v>
      </c>
      <c r="V1426" s="34" t="s">
        <v>2934</v>
      </c>
      <c r="W1426" s="34">
        <v>3</v>
      </c>
      <c r="X1426" s="162">
        <v>45778</v>
      </c>
      <c r="Y1426" s="162">
        <v>45840</v>
      </c>
      <c r="Z1426" s="30"/>
      <c r="AA1426" s="119" t="str" cm="1">
        <f t="array" ref="AA1426">IF(AB1426="","",INDEX(AG1426:DR1426,_xlfn.XMATCH(AB1426,AG1426:DR1426)-1))</f>
        <v>DE-GUP-DT-E-23-705</v>
      </c>
      <c r="AB1426" s="120">
        <f t="shared" si="278"/>
        <v>45127</v>
      </c>
      <c r="AC1426" s="119" cm="1">
        <f t="array" ref="AC1426">IF(AB1426="","",INDEX(AG1426:DR1426,_xlfn.XMATCH(AB1426,AG1426:DR1426)+1))</f>
        <v>6</v>
      </c>
      <c r="AD1426" s="119" t="str" cm="1">
        <f t="array" ref="AD1426">IF(AE1426="","",INDEX(AG1426:DR1426,_xlfn.XMATCH(AE1426,AG1426:DR1426)-1))</f>
        <v>CRS-GUP-DHI-DT-23-2082</v>
      </c>
      <c r="AE1426" s="120">
        <f t="shared" si="279"/>
        <v>45140</v>
      </c>
      <c r="AF1426" s="119" t="str" cm="1">
        <f t="array" ref="AF1426">IF(AE1426="","",INDEX(AG1426:DR1426,_xlfn.XMATCH(AE1426,AG1426:DR1426)+1))</f>
        <v>NC</v>
      </c>
      <c r="AG1426" s="43" t="s">
        <v>3114</v>
      </c>
      <c r="AH1426" s="117">
        <v>44512</v>
      </c>
      <c r="AI1426" s="199" t="s">
        <v>71</v>
      </c>
      <c r="AJ1426" s="43" t="s">
        <v>456</v>
      </c>
      <c r="AK1426" s="117">
        <v>44565</v>
      </c>
      <c r="AL1426" s="43" t="s">
        <v>456</v>
      </c>
      <c r="AM1426" s="43" t="s">
        <v>3115</v>
      </c>
      <c r="AN1426" s="117">
        <v>44566</v>
      </c>
      <c r="AO1426" s="43" t="s">
        <v>369</v>
      </c>
      <c r="AP1426" s="43" t="s">
        <v>3116</v>
      </c>
      <c r="AQ1426" s="117">
        <v>44579</v>
      </c>
      <c r="AR1426" s="43" t="s">
        <v>361</v>
      </c>
      <c r="AS1426" s="43" t="s">
        <v>3117</v>
      </c>
      <c r="AT1426" s="117">
        <v>44628</v>
      </c>
      <c r="AU1426" s="43" t="s">
        <v>371</v>
      </c>
      <c r="AV1426" s="43" t="s">
        <v>3118</v>
      </c>
      <c r="AW1426" s="117">
        <v>44635</v>
      </c>
      <c r="AX1426" s="43" t="s">
        <v>73</v>
      </c>
      <c r="AY1426" s="43" t="s">
        <v>3119</v>
      </c>
      <c r="AZ1426" s="117">
        <v>44834</v>
      </c>
      <c r="BA1426" s="43">
        <v>3</v>
      </c>
      <c r="BB1426" s="43" t="s">
        <v>5163</v>
      </c>
      <c r="BC1426" s="117">
        <v>44855</v>
      </c>
      <c r="BD1426" s="43" t="s">
        <v>92</v>
      </c>
      <c r="BE1426" s="43" t="s">
        <v>5339</v>
      </c>
      <c r="BF1426" s="117">
        <v>44875</v>
      </c>
      <c r="BG1426" s="43">
        <v>4</v>
      </c>
      <c r="BH1426" s="43" t="s">
        <v>5663</v>
      </c>
      <c r="BI1426" s="117">
        <v>44895</v>
      </c>
      <c r="BJ1426" s="43" t="s">
        <v>92</v>
      </c>
      <c r="BK1426" s="43" t="s">
        <v>6249</v>
      </c>
      <c r="BL1426" s="117">
        <v>44956</v>
      </c>
      <c r="BM1426" s="43">
        <v>5</v>
      </c>
      <c r="BN1426" s="43" t="s">
        <v>6516</v>
      </c>
      <c r="BO1426" s="117">
        <v>44972</v>
      </c>
      <c r="BP1426" s="43" t="s">
        <v>92</v>
      </c>
      <c r="BQ1426" s="43" t="s">
        <v>7729</v>
      </c>
      <c r="BR1426" s="117">
        <v>45127</v>
      </c>
      <c r="BS1426" s="43">
        <v>6</v>
      </c>
      <c r="BT1426" s="43" t="s">
        <v>7781</v>
      </c>
      <c r="BU1426" s="117">
        <v>45140</v>
      </c>
      <c r="BV1426" s="43" t="s">
        <v>73</v>
      </c>
      <c r="BX1426" s="117"/>
      <c r="CD1426" s="117"/>
      <c r="CJ1426" s="117"/>
      <c r="CP1426" s="117"/>
      <c r="CV1426" s="117"/>
      <c r="DB1426" s="117"/>
      <c r="DH1426" s="117"/>
      <c r="DN1426" s="117"/>
      <c r="DS1426" s="31" cm="1">
        <f t="array" ref="DS1426">_xlfn.TAKE(_xlfn.CHOOSECOLS(_xlfn.WRAPROWS($AG1426:$DR1426,6),2),1)</f>
        <v>44512</v>
      </c>
      <c r="DT1426" s="31" cm="1">
        <f t="array" ref="DT1426">_xlfn.TAKE(_xlfn._xlws.FILTER(_xlfn.CHOOSECOLS(_xlfn.WRAPROWS($AG1426:$DR1426,6),2),
(_xlfn.CHOOSECOLS(_xlfn.WRAPROWS($AG1426:$DR1426,6),3) = "0") +
(_xlfn.CHOOSECOLS(_xlfn.WRAPROWS($AG1426:$DR1426,6),3) = 0) +
(_xlfn.CHOOSECOLS(_xlfn.WRAPROWS($AG1426:$DR1426,6),3) = "0(CP)")),1)</f>
        <v>44512</v>
      </c>
    </row>
    <row r="1427" spans="1:124" s="43" customFormat="1" x14ac:dyDescent="0.45">
      <c r="A1427" s="29"/>
      <c r="B1427" s="28" t="s">
        <v>59</v>
      </c>
      <c r="C1427" s="29" t="s">
        <v>2948</v>
      </c>
      <c r="D1427" s="28" t="s">
        <v>61</v>
      </c>
      <c r="E1427" s="28" t="s">
        <v>3070</v>
      </c>
      <c r="F1427" s="28">
        <v>181433</v>
      </c>
      <c r="G1427" s="29"/>
      <c r="H1427" s="30" t="str">
        <f t="shared" si="277"/>
        <v>GUP-CA01-P1UCB-181433</v>
      </c>
      <c r="I1427" s="30" t="s">
        <v>3129</v>
      </c>
      <c r="J1427" s="29" t="s">
        <v>542</v>
      </c>
      <c r="K1427" s="31">
        <v>44672</v>
      </c>
      <c r="L1427" s="31"/>
      <c r="M1427" s="28" t="s">
        <v>2924</v>
      </c>
      <c r="N1427" s="29" t="s">
        <v>2925</v>
      </c>
      <c r="O1427" s="29"/>
      <c r="P1427" s="28" t="s">
        <v>53</v>
      </c>
      <c r="Q1427" s="29"/>
      <c r="R1427" s="29"/>
      <c r="S1427" s="29"/>
      <c r="T1427" s="29" t="s">
        <v>67</v>
      </c>
      <c r="U1427" s="33" t="s">
        <v>2120</v>
      </c>
      <c r="V1427" s="34" t="s">
        <v>2934</v>
      </c>
      <c r="W1427" s="34">
        <v>3</v>
      </c>
      <c r="X1427" s="162">
        <v>45778</v>
      </c>
      <c r="Y1427" s="162">
        <v>45840</v>
      </c>
      <c r="Z1427" s="30"/>
      <c r="AA1427" s="119" t="str" cm="1">
        <f t="array" ref="AA1427">IF(AB1427="","",INDEX(AG1427:DR1427,_xlfn.XMATCH(AB1427,AG1427:DR1427)-1))</f>
        <v>DE-GUP-DT-E-23-637</v>
      </c>
      <c r="AB1427" s="120">
        <f t="shared" si="278"/>
        <v>45100</v>
      </c>
      <c r="AC1427" s="119" cm="1">
        <f t="array" ref="AC1427">IF(AB1427="","",INDEX(AG1427:DR1427,_xlfn.XMATCH(AB1427,AG1427:DR1427)+1))</f>
        <v>4</v>
      </c>
      <c r="AD1427" s="119" t="str" cm="1">
        <f t="array" ref="AD1427">IF(AE1427="","",INDEX(AG1427:DR1427,_xlfn.XMATCH(AE1427,AG1427:DR1427)-1))</f>
        <v>CRS-GUP-DHI-DT-23-1598</v>
      </c>
      <c r="AE1427" s="120">
        <f t="shared" si="279"/>
        <v>44985</v>
      </c>
      <c r="AF1427" s="119" t="str" cm="1">
        <f t="array" ref="AF1427">IF(AE1427="","",INDEX(AG1427:DR1427,_xlfn.XMATCH(AE1427,AG1427:DR1427)+1))</f>
        <v>NC</v>
      </c>
      <c r="AG1427" s="43" t="s">
        <v>3103</v>
      </c>
      <c r="AH1427" s="117">
        <v>44684</v>
      </c>
      <c r="AI1427" s="199">
        <v>0</v>
      </c>
      <c r="AJ1427" s="43" t="s">
        <v>3104</v>
      </c>
      <c r="AK1427" s="117">
        <v>44704</v>
      </c>
      <c r="AL1427" s="43" t="s">
        <v>92</v>
      </c>
      <c r="AM1427" s="43" t="s">
        <v>3105</v>
      </c>
      <c r="AN1427" s="117">
        <v>44733</v>
      </c>
      <c r="AO1427" s="43">
        <v>1</v>
      </c>
      <c r="AP1427" s="43" t="s">
        <v>3106</v>
      </c>
      <c r="AQ1427" s="117">
        <v>44754</v>
      </c>
      <c r="AR1427" s="43" t="s">
        <v>92</v>
      </c>
      <c r="AS1427" s="43" t="s">
        <v>3107</v>
      </c>
      <c r="AT1427" s="117">
        <v>44797</v>
      </c>
      <c r="AU1427" s="43">
        <v>2</v>
      </c>
      <c r="AV1427" s="43" t="s">
        <v>3108</v>
      </c>
      <c r="AW1427" s="117">
        <v>44813</v>
      </c>
      <c r="AX1427" s="43" t="s">
        <v>92</v>
      </c>
      <c r="AY1427" s="43" t="s">
        <v>6494</v>
      </c>
      <c r="AZ1427" s="117">
        <v>44971</v>
      </c>
      <c r="BA1427" s="43">
        <v>3</v>
      </c>
      <c r="BB1427" s="43" t="s">
        <v>6675</v>
      </c>
      <c r="BC1427" s="117">
        <v>44985</v>
      </c>
      <c r="BD1427" s="43" t="s">
        <v>73</v>
      </c>
      <c r="BE1427" s="43" t="s">
        <v>7588</v>
      </c>
      <c r="BF1427" s="117">
        <v>45100</v>
      </c>
      <c r="BG1427" s="43">
        <v>4</v>
      </c>
      <c r="BI1427" s="117"/>
      <c r="BL1427" s="117"/>
      <c r="BR1427" s="117"/>
      <c r="BX1427" s="117"/>
      <c r="CD1427" s="117"/>
      <c r="CJ1427" s="117"/>
      <c r="CP1427" s="117"/>
      <c r="CV1427" s="117"/>
      <c r="DB1427" s="117"/>
      <c r="DH1427" s="117"/>
      <c r="DN1427" s="117"/>
      <c r="DS1427" s="31" cm="1">
        <f t="array" ref="DS1427">_xlfn.TAKE(_xlfn.CHOOSECOLS(_xlfn.WRAPROWS($AG1427:$DR1427,6),2),1)</f>
        <v>44684</v>
      </c>
      <c r="DT1427" s="31" cm="1">
        <f t="array" ref="DT1427">_xlfn.TAKE(_xlfn._xlws.FILTER(_xlfn.CHOOSECOLS(_xlfn.WRAPROWS($AG1427:$DR1427,6),2),
(_xlfn.CHOOSECOLS(_xlfn.WRAPROWS($AG1427:$DR1427,6),3) = "0") +
(_xlfn.CHOOSECOLS(_xlfn.WRAPROWS($AG1427:$DR1427,6),3) = 0) +
(_xlfn.CHOOSECOLS(_xlfn.WRAPROWS($AG1427:$DR1427,6),3) = "0(CP)")),1)</f>
        <v>44684</v>
      </c>
    </row>
    <row r="1428" spans="1:124" s="43" customFormat="1" x14ac:dyDescent="0.45">
      <c r="A1428" s="29"/>
      <c r="B1428" s="28" t="s">
        <v>59</v>
      </c>
      <c r="C1428" s="29" t="s">
        <v>2948</v>
      </c>
      <c r="D1428" s="28" t="s">
        <v>61</v>
      </c>
      <c r="E1428" s="28" t="s">
        <v>3070</v>
      </c>
      <c r="F1428" s="28">
        <v>181434</v>
      </c>
      <c r="G1428" s="29"/>
      <c r="H1428" s="30" t="str">
        <f t="shared" si="277"/>
        <v>GUP-CA01-P1UCB-181434</v>
      </c>
      <c r="I1428" s="30" t="s">
        <v>3130</v>
      </c>
      <c r="J1428" s="29" t="s">
        <v>542</v>
      </c>
      <c r="K1428" s="31">
        <v>44672</v>
      </c>
      <c r="L1428" s="31"/>
      <c r="M1428" s="28" t="s">
        <v>2924</v>
      </c>
      <c r="N1428" s="29" t="s">
        <v>2925</v>
      </c>
      <c r="O1428" s="29"/>
      <c r="P1428" s="28" t="s">
        <v>53</v>
      </c>
      <c r="Q1428" s="29"/>
      <c r="R1428" s="29"/>
      <c r="S1428" s="29"/>
      <c r="T1428" s="29" t="s">
        <v>67</v>
      </c>
      <c r="U1428" s="33" t="s">
        <v>2120</v>
      </c>
      <c r="V1428" s="34" t="s">
        <v>2934</v>
      </c>
      <c r="W1428" s="34">
        <v>3</v>
      </c>
      <c r="X1428" s="162">
        <v>45778</v>
      </c>
      <c r="Y1428" s="162">
        <v>45840</v>
      </c>
      <c r="Z1428" s="30"/>
      <c r="AA1428" s="119" t="str" cm="1">
        <f t="array" ref="AA1428">IF(AB1428="","",INDEX(AG1428:DR1428,_xlfn.XMATCH(AB1428,AG1428:DR1428)-1))</f>
        <v>DE-GUP-DT-E-23-637</v>
      </c>
      <c r="AB1428" s="120">
        <f t="shared" si="278"/>
        <v>45100</v>
      </c>
      <c r="AC1428" s="119" cm="1">
        <f t="array" ref="AC1428">IF(AB1428="","",INDEX(AG1428:DR1428,_xlfn.XMATCH(AB1428,AG1428:DR1428)+1))</f>
        <v>4</v>
      </c>
      <c r="AD1428" s="119" t="str" cm="1">
        <f t="array" ref="AD1428">IF(AE1428="","",INDEX(AG1428:DR1428,_xlfn.XMATCH(AE1428,AG1428:DR1428)-1))</f>
        <v>CRS-GUP-DHI-DT-23-1598</v>
      </c>
      <c r="AE1428" s="120">
        <f t="shared" si="279"/>
        <v>44985</v>
      </c>
      <c r="AF1428" s="119" t="str" cm="1">
        <f t="array" ref="AF1428">IF(AE1428="","",INDEX(AG1428:DR1428,_xlfn.XMATCH(AE1428,AG1428:DR1428)+1))</f>
        <v>NC</v>
      </c>
      <c r="AG1428" s="43" t="s">
        <v>3103</v>
      </c>
      <c r="AH1428" s="117">
        <v>44684</v>
      </c>
      <c r="AI1428" s="199">
        <v>0</v>
      </c>
      <c r="AJ1428" s="43" t="s">
        <v>3104</v>
      </c>
      <c r="AK1428" s="117">
        <v>44704</v>
      </c>
      <c r="AL1428" s="43" t="s">
        <v>92</v>
      </c>
      <c r="AM1428" s="43" t="s">
        <v>3105</v>
      </c>
      <c r="AN1428" s="117">
        <v>44733</v>
      </c>
      <c r="AO1428" s="43">
        <v>1</v>
      </c>
      <c r="AP1428" s="43" t="s">
        <v>3106</v>
      </c>
      <c r="AQ1428" s="117">
        <v>44754</v>
      </c>
      <c r="AR1428" s="43" t="s">
        <v>92</v>
      </c>
      <c r="AS1428" s="43" t="s">
        <v>3107</v>
      </c>
      <c r="AT1428" s="117">
        <v>44797</v>
      </c>
      <c r="AU1428" s="43">
        <v>2</v>
      </c>
      <c r="AV1428" s="43" t="s">
        <v>3108</v>
      </c>
      <c r="AW1428" s="117">
        <v>44813</v>
      </c>
      <c r="AX1428" s="43" t="s">
        <v>73</v>
      </c>
      <c r="AY1428" s="43" t="s">
        <v>6494</v>
      </c>
      <c r="AZ1428" s="117">
        <v>44971</v>
      </c>
      <c r="BA1428" s="43">
        <v>3</v>
      </c>
      <c r="BB1428" s="43" t="s">
        <v>6675</v>
      </c>
      <c r="BC1428" s="117">
        <v>44985</v>
      </c>
      <c r="BD1428" s="43" t="s">
        <v>73</v>
      </c>
      <c r="BE1428" s="43" t="s">
        <v>7588</v>
      </c>
      <c r="BF1428" s="117">
        <v>45100</v>
      </c>
      <c r="BG1428" s="43">
        <v>4</v>
      </c>
      <c r="BI1428" s="117"/>
      <c r="BL1428" s="117"/>
      <c r="BR1428" s="117"/>
      <c r="BX1428" s="117"/>
      <c r="CD1428" s="117"/>
      <c r="CJ1428" s="117"/>
      <c r="CP1428" s="117"/>
      <c r="CV1428" s="117"/>
      <c r="DB1428" s="117"/>
      <c r="DH1428" s="117"/>
      <c r="DN1428" s="117"/>
      <c r="DS1428" s="31" cm="1">
        <f t="array" ref="DS1428">_xlfn.TAKE(_xlfn.CHOOSECOLS(_xlfn.WRAPROWS($AG1428:$DR1428,6),2),1)</f>
        <v>44684</v>
      </c>
      <c r="DT1428" s="31" cm="1">
        <f t="array" ref="DT1428">_xlfn.TAKE(_xlfn._xlws.FILTER(_xlfn.CHOOSECOLS(_xlfn.WRAPROWS($AG1428:$DR1428,6),2),
(_xlfn.CHOOSECOLS(_xlfn.WRAPROWS($AG1428:$DR1428,6),3) = "0") +
(_xlfn.CHOOSECOLS(_xlfn.WRAPROWS($AG1428:$DR1428,6),3) = 0) +
(_xlfn.CHOOSECOLS(_xlfn.WRAPROWS($AG1428:$DR1428,6),3) = "0(CP)")),1)</f>
        <v>44684</v>
      </c>
    </row>
    <row r="1429" spans="1:124" s="43" customFormat="1" x14ac:dyDescent="0.45">
      <c r="A1429" s="29"/>
      <c r="B1429" s="28" t="s">
        <v>59</v>
      </c>
      <c r="C1429" s="29" t="s">
        <v>2965</v>
      </c>
      <c r="D1429" s="28" t="s">
        <v>61</v>
      </c>
      <c r="E1429" s="28" t="s">
        <v>3070</v>
      </c>
      <c r="F1429" s="28">
        <v>181459</v>
      </c>
      <c r="G1429" s="29"/>
      <c r="H1429" s="30" t="str">
        <f t="shared" si="277"/>
        <v>GUP-CA03-P1UCB-181459</v>
      </c>
      <c r="I1429" s="30" t="s">
        <v>3131</v>
      </c>
      <c r="J1429" s="29" t="s">
        <v>542</v>
      </c>
      <c r="K1429" s="31">
        <v>44672</v>
      </c>
      <c r="L1429" s="31"/>
      <c r="M1429" s="28" t="s">
        <v>2924</v>
      </c>
      <c r="N1429" s="29" t="s">
        <v>2925</v>
      </c>
      <c r="O1429" s="29"/>
      <c r="P1429" s="28" t="s">
        <v>53</v>
      </c>
      <c r="Q1429" s="29"/>
      <c r="R1429" s="29"/>
      <c r="S1429" s="29"/>
      <c r="T1429" s="29" t="s">
        <v>67</v>
      </c>
      <c r="U1429" s="33" t="s">
        <v>2120</v>
      </c>
      <c r="V1429" s="34" t="s">
        <v>2934</v>
      </c>
      <c r="W1429" s="34">
        <v>3</v>
      </c>
      <c r="X1429" s="162">
        <v>45778</v>
      </c>
      <c r="Y1429" s="162">
        <v>45840</v>
      </c>
      <c r="Z1429" s="30"/>
      <c r="AA1429" s="119" t="str" cm="1">
        <f t="array" ref="AA1429">IF(AB1429="","",INDEX(AG1429:DR1429,_xlfn.XMATCH(AB1429,AG1429:DR1429)-1))</f>
        <v>DE-GUP-DT-E-23-637</v>
      </c>
      <c r="AB1429" s="120">
        <f t="shared" si="278"/>
        <v>45100</v>
      </c>
      <c r="AC1429" s="119" cm="1">
        <f t="array" ref="AC1429">IF(AB1429="","",INDEX(AG1429:DR1429,_xlfn.XMATCH(AB1429,AG1429:DR1429)+1))</f>
        <v>4</v>
      </c>
      <c r="AD1429" s="119" t="str" cm="1">
        <f t="array" ref="AD1429">IF(AE1429="","",INDEX(AG1429:DR1429,_xlfn.XMATCH(AE1429,AG1429:DR1429)-1))</f>
        <v>CRS-GUP-DHI-DT-23-1598</v>
      </c>
      <c r="AE1429" s="120">
        <f t="shared" si="279"/>
        <v>44985</v>
      </c>
      <c r="AF1429" s="119" t="str" cm="1">
        <f t="array" ref="AF1429">IF(AE1429="","",INDEX(AG1429:DR1429,_xlfn.XMATCH(AE1429,AG1429:DR1429)+1))</f>
        <v>NC</v>
      </c>
      <c r="AG1429" s="43" t="s">
        <v>3103</v>
      </c>
      <c r="AH1429" s="117">
        <v>44684</v>
      </c>
      <c r="AI1429" s="199">
        <v>0</v>
      </c>
      <c r="AJ1429" s="43" t="s">
        <v>3104</v>
      </c>
      <c r="AK1429" s="117">
        <v>44704</v>
      </c>
      <c r="AL1429" s="43" t="s">
        <v>92</v>
      </c>
      <c r="AM1429" s="43" t="s">
        <v>3105</v>
      </c>
      <c r="AN1429" s="117">
        <v>44733</v>
      </c>
      <c r="AO1429" s="43">
        <v>1</v>
      </c>
      <c r="AP1429" s="43" t="s">
        <v>3106</v>
      </c>
      <c r="AQ1429" s="117">
        <v>44754</v>
      </c>
      <c r="AR1429" s="43" t="s">
        <v>92</v>
      </c>
      <c r="AS1429" s="43" t="s">
        <v>3107</v>
      </c>
      <c r="AT1429" s="117">
        <v>44797</v>
      </c>
      <c r="AU1429" s="43">
        <v>2</v>
      </c>
      <c r="AV1429" s="43" t="s">
        <v>3108</v>
      </c>
      <c r="AW1429" s="117">
        <v>44813</v>
      </c>
      <c r="AX1429" s="43" t="s">
        <v>92</v>
      </c>
      <c r="AY1429" s="43" t="s">
        <v>6494</v>
      </c>
      <c r="AZ1429" s="117">
        <v>44971</v>
      </c>
      <c r="BA1429" s="43">
        <v>3</v>
      </c>
      <c r="BB1429" s="43" t="s">
        <v>6675</v>
      </c>
      <c r="BC1429" s="117">
        <v>44985</v>
      </c>
      <c r="BD1429" s="43" t="s">
        <v>73</v>
      </c>
      <c r="BE1429" s="43" t="s">
        <v>7588</v>
      </c>
      <c r="BF1429" s="117">
        <v>45100</v>
      </c>
      <c r="BG1429" s="43">
        <v>4</v>
      </c>
      <c r="BI1429" s="117"/>
      <c r="BL1429" s="117"/>
      <c r="BR1429" s="117"/>
      <c r="BX1429" s="117"/>
      <c r="CD1429" s="117"/>
      <c r="CJ1429" s="117"/>
      <c r="CP1429" s="117"/>
      <c r="CV1429" s="117"/>
      <c r="DB1429" s="117"/>
      <c r="DH1429" s="117"/>
      <c r="DN1429" s="117"/>
      <c r="DS1429" s="31" cm="1">
        <f t="array" ref="DS1429">_xlfn.TAKE(_xlfn.CHOOSECOLS(_xlfn.WRAPROWS($AG1429:$DR1429,6),2),1)</f>
        <v>44684</v>
      </c>
      <c r="DT1429" s="31" cm="1">
        <f t="array" ref="DT1429">_xlfn.TAKE(_xlfn._xlws.FILTER(_xlfn.CHOOSECOLS(_xlfn.WRAPROWS($AG1429:$DR1429,6),2),
(_xlfn.CHOOSECOLS(_xlfn.WRAPROWS($AG1429:$DR1429,6),3) = "0") +
(_xlfn.CHOOSECOLS(_xlfn.WRAPROWS($AG1429:$DR1429,6),3) = 0) +
(_xlfn.CHOOSECOLS(_xlfn.WRAPROWS($AG1429:$DR1429,6),3) = "0(CP)")),1)</f>
        <v>44684</v>
      </c>
    </row>
    <row r="1430" spans="1:124" s="43" customFormat="1" x14ac:dyDescent="0.45">
      <c r="A1430" s="29"/>
      <c r="B1430" s="28" t="s">
        <v>59</v>
      </c>
      <c r="C1430" s="29" t="s">
        <v>2948</v>
      </c>
      <c r="D1430" s="28" t="s">
        <v>61</v>
      </c>
      <c r="E1430" s="28" t="s">
        <v>3070</v>
      </c>
      <c r="F1430" s="28">
        <v>181435</v>
      </c>
      <c r="G1430" s="29"/>
      <c r="H1430" s="30" t="str">
        <f t="shared" si="277"/>
        <v>GUP-CA01-P1UCB-181435</v>
      </c>
      <c r="I1430" s="30" t="s">
        <v>3132</v>
      </c>
      <c r="J1430" s="29" t="s">
        <v>542</v>
      </c>
      <c r="K1430" s="31">
        <v>44672</v>
      </c>
      <c r="L1430" s="31"/>
      <c r="M1430" s="28" t="s">
        <v>2924</v>
      </c>
      <c r="N1430" s="29" t="s">
        <v>2925</v>
      </c>
      <c r="O1430" s="29"/>
      <c r="P1430" s="28" t="s">
        <v>53</v>
      </c>
      <c r="Q1430" s="29"/>
      <c r="R1430" s="29"/>
      <c r="S1430" s="29"/>
      <c r="T1430" s="29" t="s">
        <v>67</v>
      </c>
      <c r="U1430" s="33" t="s">
        <v>2120</v>
      </c>
      <c r="V1430" s="34" t="s">
        <v>2934</v>
      </c>
      <c r="W1430" s="34">
        <v>3</v>
      </c>
      <c r="X1430" s="162">
        <v>45778</v>
      </c>
      <c r="Y1430" s="162">
        <v>45840</v>
      </c>
      <c r="Z1430" s="30"/>
      <c r="AA1430" s="119" t="str" cm="1">
        <f t="array" ref="AA1430">IF(AB1430="","",INDEX(AG1430:DR1430,_xlfn.XMATCH(AB1430,AG1430:DR1430)-1))</f>
        <v>DE-GUP-DT-E-23-637</v>
      </c>
      <c r="AB1430" s="120">
        <f t="shared" si="278"/>
        <v>45100</v>
      </c>
      <c r="AC1430" s="119" cm="1">
        <f t="array" ref="AC1430">IF(AB1430="","",INDEX(AG1430:DR1430,_xlfn.XMATCH(AB1430,AG1430:DR1430)+1))</f>
        <v>4</v>
      </c>
      <c r="AD1430" s="119" t="str" cm="1">
        <f t="array" ref="AD1430">IF(AE1430="","",INDEX(AG1430:DR1430,_xlfn.XMATCH(AE1430,AG1430:DR1430)-1))</f>
        <v>CRS-GUP-DHI-DT-23-1598</v>
      </c>
      <c r="AE1430" s="120">
        <f t="shared" si="279"/>
        <v>44985</v>
      </c>
      <c r="AF1430" s="119" t="str" cm="1">
        <f t="array" ref="AF1430">IF(AE1430="","",INDEX(AG1430:DR1430,_xlfn.XMATCH(AE1430,AG1430:DR1430)+1))</f>
        <v>NC</v>
      </c>
      <c r="AG1430" s="43" t="s">
        <v>3103</v>
      </c>
      <c r="AH1430" s="117">
        <v>44684</v>
      </c>
      <c r="AI1430" s="199">
        <v>0</v>
      </c>
      <c r="AJ1430" s="43" t="s">
        <v>3104</v>
      </c>
      <c r="AK1430" s="117">
        <v>44704</v>
      </c>
      <c r="AL1430" s="43" t="s">
        <v>92</v>
      </c>
      <c r="AM1430" s="43" t="s">
        <v>3105</v>
      </c>
      <c r="AN1430" s="117">
        <v>44733</v>
      </c>
      <c r="AO1430" s="43">
        <v>1</v>
      </c>
      <c r="AP1430" s="43" t="s">
        <v>3106</v>
      </c>
      <c r="AQ1430" s="117">
        <v>44754</v>
      </c>
      <c r="AR1430" s="43" t="s">
        <v>92</v>
      </c>
      <c r="AS1430" s="43" t="s">
        <v>3107</v>
      </c>
      <c r="AT1430" s="117">
        <v>44797</v>
      </c>
      <c r="AU1430" s="43">
        <v>2</v>
      </c>
      <c r="AV1430" s="43" t="s">
        <v>3108</v>
      </c>
      <c r="AW1430" s="117">
        <v>44813</v>
      </c>
      <c r="AX1430" s="43" t="s">
        <v>92</v>
      </c>
      <c r="AY1430" s="43" t="s">
        <v>6494</v>
      </c>
      <c r="AZ1430" s="117">
        <v>44971</v>
      </c>
      <c r="BA1430" s="43">
        <v>3</v>
      </c>
      <c r="BB1430" s="43" t="s">
        <v>6675</v>
      </c>
      <c r="BC1430" s="117">
        <v>44985</v>
      </c>
      <c r="BD1430" s="43" t="s">
        <v>73</v>
      </c>
      <c r="BE1430" s="43" t="s">
        <v>7588</v>
      </c>
      <c r="BF1430" s="117">
        <v>45100</v>
      </c>
      <c r="BG1430" s="43">
        <v>4</v>
      </c>
      <c r="BI1430" s="117"/>
      <c r="BL1430" s="117"/>
      <c r="BR1430" s="117"/>
      <c r="BX1430" s="117"/>
      <c r="CD1430" s="117"/>
      <c r="CJ1430" s="117"/>
      <c r="CP1430" s="117"/>
      <c r="CV1430" s="117"/>
      <c r="DB1430" s="117"/>
      <c r="DH1430" s="117"/>
      <c r="DN1430" s="117"/>
      <c r="DS1430" s="31" cm="1">
        <f t="array" ref="DS1430">_xlfn.TAKE(_xlfn.CHOOSECOLS(_xlfn.WRAPROWS($AG1430:$DR1430,6),2),1)</f>
        <v>44684</v>
      </c>
      <c r="DT1430" s="31" cm="1">
        <f t="array" ref="DT1430">_xlfn.TAKE(_xlfn._xlws.FILTER(_xlfn.CHOOSECOLS(_xlfn.WRAPROWS($AG1430:$DR1430,6),2),
(_xlfn.CHOOSECOLS(_xlfn.WRAPROWS($AG1430:$DR1430,6),3) = "0") +
(_xlfn.CHOOSECOLS(_xlfn.WRAPROWS($AG1430:$DR1430,6),3) = 0) +
(_xlfn.CHOOSECOLS(_xlfn.WRAPROWS($AG1430:$DR1430,6),3) = "0(CP)")),1)</f>
        <v>44684</v>
      </c>
    </row>
    <row r="1431" spans="1:124" s="114" customFormat="1" x14ac:dyDescent="0.45">
      <c r="A1431" s="38"/>
      <c r="B1431" s="28" t="s">
        <v>59</v>
      </c>
      <c r="C1431" s="38" t="s">
        <v>2951</v>
      </c>
      <c r="D1431" s="28" t="s">
        <v>61</v>
      </c>
      <c r="E1431" s="28" t="s">
        <v>3070</v>
      </c>
      <c r="F1431" s="28">
        <v>181436</v>
      </c>
      <c r="G1431" s="38"/>
      <c r="H1431" s="30" t="str">
        <f t="shared" si="277"/>
        <v>GUP-CA02-P1UCB-181436</v>
      </c>
      <c r="I1431" s="41" t="s">
        <v>3133</v>
      </c>
      <c r="J1431" s="29" t="s">
        <v>542</v>
      </c>
      <c r="K1431" s="31">
        <v>44672</v>
      </c>
      <c r="L1431" s="31"/>
      <c r="M1431" s="28" t="s">
        <v>2924</v>
      </c>
      <c r="N1431" s="29" t="s">
        <v>2925</v>
      </c>
      <c r="O1431" s="29" t="s">
        <v>52</v>
      </c>
      <c r="P1431" s="29" t="s">
        <v>53</v>
      </c>
      <c r="Q1431" s="29"/>
      <c r="R1431" s="29"/>
      <c r="S1431" s="29"/>
      <c r="T1431" s="29" t="s">
        <v>67</v>
      </c>
      <c r="U1431" s="39" t="s">
        <v>2120</v>
      </c>
      <c r="V1431" s="40" t="s">
        <v>2934</v>
      </c>
      <c r="W1431" s="34">
        <v>3</v>
      </c>
      <c r="X1431" s="162">
        <v>45778</v>
      </c>
      <c r="Y1431" s="162">
        <v>45840</v>
      </c>
      <c r="Z1431" s="30"/>
      <c r="AA1431" s="107" t="str" cm="1">
        <f t="array" ref="AA1431">IF(AB1431="","",INDEX(AG1431:DR1431,_xlfn.XMATCH(AB1431,AG1431:DR1431)-1))</f>
        <v>DE-GUP-DT-E-23-088</v>
      </c>
      <c r="AB1431" s="113">
        <f t="shared" si="278"/>
        <v>44956</v>
      </c>
      <c r="AC1431" s="107" cm="1">
        <f t="array" ref="AC1431">IF(AB1431="","",INDEX(AG1431:DR1431,_xlfn.XMATCH(AB1431,AG1431:DR1431)+1))</f>
        <v>4</v>
      </c>
      <c r="AD1431" s="107" t="str" cm="1">
        <f t="array" ref="AD1431">IF(AE1431="","",INDEX(AG1431:DR1431,_xlfn.XMATCH(AE1431,AG1431:DR1431)-1))</f>
        <v>CRS-GUP-DHI-DT-23-1536</v>
      </c>
      <c r="AE1431" s="113">
        <f t="shared" si="279"/>
        <v>44972</v>
      </c>
      <c r="AF1431" s="107" t="str" cm="1">
        <f t="array" ref="AF1431">IF(AE1431="","",INDEX(AG1431:DR1431,_xlfn.XMATCH(AE1431,AG1431:DR1431)+1))</f>
        <v>NC</v>
      </c>
      <c r="AG1431" s="114" t="s">
        <v>3114</v>
      </c>
      <c r="AH1431" s="115">
        <v>44512</v>
      </c>
      <c r="AI1431" s="198" t="s">
        <v>71</v>
      </c>
      <c r="AJ1431" s="114" t="s">
        <v>456</v>
      </c>
      <c r="AK1431" s="115">
        <v>44565</v>
      </c>
      <c r="AL1431" s="114" t="s">
        <v>456</v>
      </c>
      <c r="AM1431" s="114" t="s">
        <v>3115</v>
      </c>
      <c r="AN1431" s="115">
        <v>44566</v>
      </c>
      <c r="AO1431" s="114" t="s">
        <v>369</v>
      </c>
      <c r="AP1431" s="114" t="s">
        <v>3116</v>
      </c>
      <c r="AQ1431" s="115">
        <v>44579</v>
      </c>
      <c r="AR1431" s="114" t="s">
        <v>361</v>
      </c>
      <c r="AS1431" s="114" t="s">
        <v>3117</v>
      </c>
      <c r="AT1431" s="115">
        <v>44628</v>
      </c>
      <c r="AU1431" s="114" t="s">
        <v>371</v>
      </c>
      <c r="AV1431" s="114" t="s">
        <v>3118</v>
      </c>
      <c r="AW1431" s="115">
        <v>44635</v>
      </c>
      <c r="AX1431" s="114" t="s">
        <v>73</v>
      </c>
      <c r="AY1431" s="114" t="s">
        <v>3119</v>
      </c>
      <c r="AZ1431" s="115">
        <v>44834</v>
      </c>
      <c r="BA1431" s="114">
        <v>3</v>
      </c>
      <c r="BB1431" s="114" t="s">
        <v>5163</v>
      </c>
      <c r="BC1431" s="115">
        <v>44855</v>
      </c>
      <c r="BD1431" s="114" t="s">
        <v>92</v>
      </c>
      <c r="BE1431" s="114" t="s">
        <v>6249</v>
      </c>
      <c r="BF1431" s="115">
        <v>44956</v>
      </c>
      <c r="BG1431" s="114">
        <v>4</v>
      </c>
      <c r="BH1431" s="114" t="s">
        <v>6516</v>
      </c>
      <c r="BI1431" s="115">
        <v>44972</v>
      </c>
      <c r="BJ1431" s="114" t="s">
        <v>73</v>
      </c>
      <c r="BL1431" s="115"/>
      <c r="BR1431" s="115"/>
      <c r="BX1431" s="115"/>
      <c r="CD1431" s="115"/>
      <c r="CJ1431" s="115"/>
      <c r="CP1431" s="115"/>
      <c r="CV1431" s="115"/>
      <c r="DB1431" s="115"/>
      <c r="DH1431" s="115"/>
      <c r="DN1431" s="115"/>
      <c r="DS1431" s="31" cm="1">
        <f t="array" ref="DS1431">_xlfn.TAKE(_xlfn.CHOOSECOLS(_xlfn.WRAPROWS($AG1431:$DR1431,6),2),1)</f>
        <v>44512</v>
      </c>
      <c r="DT1431" s="31" cm="1">
        <f t="array" ref="DT1431">_xlfn.TAKE(_xlfn._xlws.FILTER(_xlfn.CHOOSECOLS(_xlfn.WRAPROWS($AG1431:$DR1431,6),2),
(_xlfn.CHOOSECOLS(_xlfn.WRAPROWS($AG1431:$DR1431,6),3) = "0") +
(_xlfn.CHOOSECOLS(_xlfn.WRAPROWS($AG1431:$DR1431,6),3) = 0) +
(_xlfn.CHOOSECOLS(_xlfn.WRAPROWS($AG1431:$DR1431,6),3) = "0(CP)")),1)</f>
        <v>44512</v>
      </c>
    </row>
    <row r="1432" spans="1:124" s="114" customFormat="1" x14ac:dyDescent="0.45">
      <c r="A1432" s="38"/>
      <c r="B1432" s="28" t="s">
        <v>59</v>
      </c>
      <c r="C1432" s="38" t="s">
        <v>2951</v>
      </c>
      <c r="D1432" s="28" t="s">
        <v>61</v>
      </c>
      <c r="E1432" s="28" t="s">
        <v>3070</v>
      </c>
      <c r="F1432" s="28">
        <v>181437</v>
      </c>
      <c r="G1432" s="38"/>
      <c r="H1432" s="30" t="str">
        <f t="shared" si="277"/>
        <v>GUP-CA02-P1UCB-181437</v>
      </c>
      <c r="I1432" s="41" t="s">
        <v>3134</v>
      </c>
      <c r="J1432" s="29" t="s">
        <v>542</v>
      </c>
      <c r="K1432" s="31">
        <v>44631</v>
      </c>
      <c r="L1432" s="31"/>
      <c r="M1432" s="28" t="s">
        <v>2924</v>
      </c>
      <c r="N1432" s="29" t="s">
        <v>2925</v>
      </c>
      <c r="O1432" s="29" t="s">
        <v>52</v>
      </c>
      <c r="P1432" s="29" t="s">
        <v>53</v>
      </c>
      <c r="Q1432" s="29"/>
      <c r="R1432" s="29"/>
      <c r="S1432" s="29"/>
      <c r="T1432" s="29" t="s">
        <v>67</v>
      </c>
      <c r="U1432" s="39" t="s">
        <v>2120</v>
      </c>
      <c r="V1432" s="40" t="s">
        <v>2934</v>
      </c>
      <c r="W1432" s="34">
        <v>3</v>
      </c>
      <c r="X1432" s="162">
        <v>45778</v>
      </c>
      <c r="Y1432" s="162">
        <v>45840</v>
      </c>
      <c r="Z1432" s="30"/>
      <c r="AA1432" s="107" t="str" cm="1">
        <f t="array" ref="AA1432">IF(AB1432="","",INDEX(AG1432:DR1432,_xlfn.XMATCH(AB1432,AG1432:DR1432)-1))</f>
        <v>DE-GUP-DT-E-23-088</v>
      </c>
      <c r="AB1432" s="113">
        <f t="shared" si="278"/>
        <v>44956</v>
      </c>
      <c r="AC1432" s="107" cm="1">
        <f t="array" ref="AC1432">IF(AB1432="","",INDEX(AG1432:DR1432,_xlfn.XMATCH(AB1432,AG1432:DR1432)+1))</f>
        <v>4</v>
      </c>
      <c r="AD1432" s="107" t="str" cm="1">
        <f t="array" ref="AD1432">IF(AE1432="","",INDEX(AG1432:DR1432,_xlfn.XMATCH(AE1432,AG1432:DR1432)-1))</f>
        <v>CRS-GUP-DHI-DT-23-1536</v>
      </c>
      <c r="AE1432" s="113">
        <f t="shared" si="279"/>
        <v>44972</v>
      </c>
      <c r="AF1432" s="107" t="str" cm="1">
        <f t="array" ref="AF1432">IF(AE1432="","",INDEX(AG1432:DR1432,_xlfn.XMATCH(AE1432,AG1432:DR1432)+1))</f>
        <v>NC</v>
      </c>
      <c r="AG1432" s="114" t="s">
        <v>3114</v>
      </c>
      <c r="AH1432" s="115">
        <v>44512</v>
      </c>
      <c r="AI1432" s="198" t="s">
        <v>71</v>
      </c>
      <c r="AJ1432" s="114" t="s">
        <v>456</v>
      </c>
      <c r="AK1432" s="115">
        <v>44565</v>
      </c>
      <c r="AL1432" s="114" t="s">
        <v>456</v>
      </c>
      <c r="AM1432" s="114" t="s">
        <v>3115</v>
      </c>
      <c r="AN1432" s="115">
        <v>44566</v>
      </c>
      <c r="AO1432" s="114" t="s">
        <v>369</v>
      </c>
      <c r="AP1432" s="114" t="s">
        <v>3116</v>
      </c>
      <c r="AQ1432" s="115">
        <v>44579</v>
      </c>
      <c r="AR1432" s="114" t="s">
        <v>361</v>
      </c>
      <c r="AS1432" s="114" t="s">
        <v>3117</v>
      </c>
      <c r="AT1432" s="115">
        <v>44628</v>
      </c>
      <c r="AU1432" s="114" t="s">
        <v>371</v>
      </c>
      <c r="AV1432" s="114" t="s">
        <v>3118</v>
      </c>
      <c r="AW1432" s="115">
        <v>44635</v>
      </c>
      <c r="AX1432" s="114" t="s">
        <v>73</v>
      </c>
      <c r="AY1432" s="114" t="s">
        <v>3119</v>
      </c>
      <c r="AZ1432" s="115">
        <v>44834</v>
      </c>
      <c r="BA1432" s="114">
        <v>3</v>
      </c>
      <c r="BB1432" s="114" t="s">
        <v>5163</v>
      </c>
      <c r="BC1432" s="115">
        <v>44855</v>
      </c>
      <c r="BD1432" s="114" t="s">
        <v>92</v>
      </c>
      <c r="BE1432" s="114" t="s">
        <v>6249</v>
      </c>
      <c r="BF1432" s="115">
        <v>44956</v>
      </c>
      <c r="BG1432" s="114">
        <v>4</v>
      </c>
      <c r="BH1432" s="114" t="s">
        <v>6516</v>
      </c>
      <c r="BI1432" s="115">
        <v>44972</v>
      </c>
      <c r="BJ1432" s="114" t="s">
        <v>73</v>
      </c>
      <c r="BL1432" s="115"/>
      <c r="BR1432" s="115"/>
      <c r="BX1432" s="115"/>
      <c r="CD1432" s="115"/>
      <c r="CJ1432" s="115"/>
      <c r="CP1432" s="115"/>
      <c r="CV1432" s="115"/>
      <c r="DB1432" s="115"/>
      <c r="DH1432" s="115"/>
      <c r="DN1432" s="115"/>
      <c r="DS1432" s="31" cm="1">
        <f t="array" ref="DS1432">_xlfn.TAKE(_xlfn.CHOOSECOLS(_xlfn.WRAPROWS($AG1432:$DR1432,6),2),1)</f>
        <v>44512</v>
      </c>
      <c r="DT1432" s="31" cm="1">
        <f t="array" ref="DT1432">_xlfn.TAKE(_xlfn._xlws.FILTER(_xlfn.CHOOSECOLS(_xlfn.WRAPROWS($AG1432:$DR1432,6),2),
(_xlfn.CHOOSECOLS(_xlfn.WRAPROWS($AG1432:$DR1432,6),3) = "0") +
(_xlfn.CHOOSECOLS(_xlfn.WRAPROWS($AG1432:$DR1432,6),3) = 0) +
(_xlfn.CHOOSECOLS(_xlfn.WRAPROWS($AG1432:$DR1432,6),3) = "0(CP)")),1)</f>
        <v>44512</v>
      </c>
    </row>
    <row r="1433" spans="1:124" s="43" customFormat="1" x14ac:dyDescent="0.45">
      <c r="A1433" s="29"/>
      <c r="B1433" s="28" t="s">
        <v>59</v>
      </c>
      <c r="C1433" s="29" t="s">
        <v>2951</v>
      </c>
      <c r="D1433" s="28" t="s">
        <v>61</v>
      </c>
      <c r="E1433" s="28" t="s">
        <v>3070</v>
      </c>
      <c r="F1433" s="28">
        <v>181438</v>
      </c>
      <c r="G1433" s="29"/>
      <c r="H1433" s="30" t="str">
        <f t="shared" si="277"/>
        <v>GUP-CA02-P1UCB-181438</v>
      </c>
      <c r="I1433" s="30" t="s">
        <v>3135</v>
      </c>
      <c r="J1433" s="29" t="s">
        <v>542</v>
      </c>
      <c r="K1433" s="31">
        <v>44631</v>
      </c>
      <c r="L1433" s="31"/>
      <c r="M1433" s="28" t="s">
        <v>2924</v>
      </c>
      <c r="N1433" s="29" t="s">
        <v>2925</v>
      </c>
      <c r="O1433" s="29"/>
      <c r="P1433" s="28" t="s">
        <v>53</v>
      </c>
      <c r="Q1433" s="29"/>
      <c r="R1433" s="29"/>
      <c r="S1433" s="29"/>
      <c r="T1433" s="29" t="s">
        <v>67</v>
      </c>
      <c r="U1433" s="33" t="s">
        <v>2120</v>
      </c>
      <c r="V1433" s="34" t="s">
        <v>2934</v>
      </c>
      <c r="W1433" s="34">
        <v>3</v>
      </c>
      <c r="X1433" s="162">
        <v>45778</v>
      </c>
      <c r="Y1433" s="162">
        <v>45840</v>
      </c>
      <c r="Z1433" s="30"/>
      <c r="AA1433" s="119" t="str" cm="1">
        <f t="array" ref="AA1433">IF(AB1433="","",INDEX(AG1433:DR1433,_xlfn.XMATCH(AB1433,AG1433:DR1433)-1))</f>
        <v>DE-GUP-DT-E-23-705</v>
      </c>
      <c r="AB1433" s="120">
        <f t="shared" si="278"/>
        <v>45127</v>
      </c>
      <c r="AC1433" s="119" cm="1">
        <f t="array" ref="AC1433">IF(AB1433="","",INDEX(AG1433:DR1433,_xlfn.XMATCH(AB1433,AG1433:DR1433)+1))</f>
        <v>5</v>
      </c>
      <c r="AD1433" s="119" t="str" cm="1">
        <f t="array" ref="AD1433">IF(AE1433="","",INDEX(AG1433:DR1433,_xlfn.XMATCH(AE1433,AG1433:DR1433)-1))</f>
        <v>CRS-GUP-DHI-DT-23-2082</v>
      </c>
      <c r="AE1433" s="120">
        <f t="shared" si="279"/>
        <v>45140</v>
      </c>
      <c r="AF1433" s="119" t="str" cm="1">
        <f t="array" ref="AF1433">IF(AE1433="","",INDEX(AG1433:DR1433,_xlfn.XMATCH(AE1433,AG1433:DR1433)+1))</f>
        <v>NC</v>
      </c>
      <c r="AG1433" s="43" t="s">
        <v>3114</v>
      </c>
      <c r="AH1433" s="117">
        <v>44512</v>
      </c>
      <c r="AI1433" s="199" t="s">
        <v>71</v>
      </c>
      <c r="AJ1433" s="43" t="s">
        <v>456</v>
      </c>
      <c r="AK1433" s="117">
        <v>44565</v>
      </c>
      <c r="AL1433" s="43" t="s">
        <v>456</v>
      </c>
      <c r="AM1433" s="43" t="s">
        <v>3115</v>
      </c>
      <c r="AN1433" s="117">
        <v>44566</v>
      </c>
      <c r="AO1433" s="43" t="s">
        <v>369</v>
      </c>
      <c r="AP1433" s="43" t="s">
        <v>3116</v>
      </c>
      <c r="AQ1433" s="117">
        <v>44579</v>
      </c>
      <c r="AR1433" s="43" t="s">
        <v>361</v>
      </c>
      <c r="AS1433" s="43" t="s">
        <v>3117</v>
      </c>
      <c r="AT1433" s="117">
        <v>44628</v>
      </c>
      <c r="AU1433" s="43" t="s">
        <v>371</v>
      </c>
      <c r="AV1433" s="43" t="s">
        <v>3118</v>
      </c>
      <c r="AW1433" s="117">
        <v>44635</v>
      </c>
      <c r="AX1433" s="43" t="s">
        <v>73</v>
      </c>
      <c r="AY1433" s="43" t="s">
        <v>3119</v>
      </c>
      <c r="AZ1433" s="117">
        <v>44834</v>
      </c>
      <c r="BA1433" s="43">
        <v>3</v>
      </c>
      <c r="BB1433" s="43" t="s">
        <v>5163</v>
      </c>
      <c r="BC1433" s="117">
        <v>44855</v>
      </c>
      <c r="BD1433" s="43" t="s">
        <v>92</v>
      </c>
      <c r="BE1433" s="43" t="s">
        <v>6249</v>
      </c>
      <c r="BF1433" s="117">
        <v>44956</v>
      </c>
      <c r="BG1433" s="43">
        <v>4</v>
      </c>
      <c r="BH1433" s="43" t="s">
        <v>6516</v>
      </c>
      <c r="BI1433" s="117">
        <v>44972</v>
      </c>
      <c r="BJ1433" s="43" t="s">
        <v>73</v>
      </c>
      <c r="BK1433" s="43" t="s">
        <v>7729</v>
      </c>
      <c r="BL1433" s="117">
        <v>45127</v>
      </c>
      <c r="BM1433" s="43">
        <v>5</v>
      </c>
      <c r="BN1433" s="43" t="s">
        <v>7781</v>
      </c>
      <c r="BO1433" s="117">
        <v>45140</v>
      </c>
      <c r="BP1433" s="43" t="s">
        <v>73</v>
      </c>
      <c r="BR1433" s="117"/>
      <c r="BX1433" s="117"/>
      <c r="CD1433" s="117"/>
      <c r="CJ1433" s="117"/>
      <c r="CP1433" s="117"/>
      <c r="CV1433" s="117"/>
      <c r="DB1433" s="117"/>
      <c r="DH1433" s="117"/>
      <c r="DN1433" s="117"/>
      <c r="DS1433" s="31" cm="1">
        <f t="array" ref="DS1433">_xlfn.TAKE(_xlfn.CHOOSECOLS(_xlfn.WRAPROWS($AG1433:$DR1433,6),2),1)</f>
        <v>44512</v>
      </c>
      <c r="DT1433" s="31" cm="1">
        <f t="array" ref="DT1433">_xlfn.TAKE(_xlfn._xlws.FILTER(_xlfn.CHOOSECOLS(_xlfn.WRAPROWS($AG1433:$DR1433,6),2),
(_xlfn.CHOOSECOLS(_xlfn.WRAPROWS($AG1433:$DR1433,6),3) = "0") +
(_xlfn.CHOOSECOLS(_xlfn.WRAPROWS($AG1433:$DR1433,6),3) = 0) +
(_xlfn.CHOOSECOLS(_xlfn.WRAPROWS($AG1433:$DR1433,6),3) = "0(CP)")),1)</f>
        <v>44512</v>
      </c>
    </row>
    <row r="1434" spans="1:124" s="114" customFormat="1" x14ac:dyDescent="0.45">
      <c r="A1434" s="38"/>
      <c r="B1434" s="28" t="s">
        <v>59</v>
      </c>
      <c r="C1434" s="38" t="s">
        <v>2931</v>
      </c>
      <c r="D1434" s="28" t="s">
        <v>61</v>
      </c>
      <c r="E1434" s="28" t="s">
        <v>3136</v>
      </c>
      <c r="F1434" s="28">
        <v>181801</v>
      </c>
      <c r="G1434" s="38"/>
      <c r="H1434" s="30" t="str">
        <f t="shared" si="277"/>
        <v>GUP-CA06-P1UAB-181801</v>
      </c>
      <c r="I1434" s="41" t="s">
        <v>3137</v>
      </c>
      <c r="J1434" s="29" t="s">
        <v>65</v>
      </c>
      <c r="K1434" s="31">
        <v>44711</v>
      </c>
      <c r="L1434" s="31">
        <v>44835</v>
      </c>
      <c r="M1434" s="28" t="s">
        <v>2924</v>
      </c>
      <c r="N1434" s="29" t="s">
        <v>2925</v>
      </c>
      <c r="O1434" s="29" t="s">
        <v>52</v>
      </c>
      <c r="P1434" s="29" t="s">
        <v>53</v>
      </c>
      <c r="Q1434" s="29"/>
      <c r="R1434" s="29"/>
      <c r="S1434" s="29"/>
      <c r="T1434" s="29" t="s">
        <v>67</v>
      </c>
      <c r="U1434" s="39" t="s">
        <v>2102</v>
      </c>
      <c r="V1434" s="40" t="s">
        <v>2934</v>
      </c>
      <c r="W1434" s="34">
        <v>2</v>
      </c>
      <c r="X1434" s="162">
        <v>45764</v>
      </c>
      <c r="Y1434" s="162">
        <v>45840</v>
      </c>
      <c r="Z1434" s="30"/>
      <c r="AA1434" s="107" t="str" cm="1">
        <f t="array" ref="AA1434">IF(AB1434="","",INDEX(AG1434:DR1434,_xlfn.XMATCH(AB1434,AG1434:DR1434)-1))</f>
        <v>DE-GUP-DT-E-23-161</v>
      </c>
      <c r="AB1434" s="113">
        <f t="shared" si="278"/>
        <v>44970</v>
      </c>
      <c r="AC1434" s="107" cm="1">
        <f t="array" ref="AC1434">IF(AB1434="","",INDEX(AG1434:DR1434,_xlfn.XMATCH(AB1434,AG1434:DR1434)+1))</f>
        <v>1</v>
      </c>
      <c r="AD1434" s="107" t="str" cm="1">
        <f t="array" ref="AD1434">IF(AE1434="","",INDEX(AG1434:DR1434,_xlfn.XMATCH(AE1434,AG1434:DR1434)-1))</f>
        <v>CRS-GUP-DHI-DT-23-1570</v>
      </c>
      <c r="AE1434" s="113">
        <f t="shared" si="279"/>
        <v>44980</v>
      </c>
      <c r="AF1434" s="107" t="str" cm="1">
        <f t="array" ref="AF1434">IF(AE1434="","",INDEX(AG1434:DR1434,_xlfn.XMATCH(AE1434,AG1434:DR1434)+1))</f>
        <v>AA</v>
      </c>
      <c r="AG1434" s="114" t="s">
        <v>3138</v>
      </c>
      <c r="AH1434" s="115">
        <v>44446</v>
      </c>
      <c r="AI1434" s="198" t="s">
        <v>106</v>
      </c>
      <c r="AJ1434" s="114" t="s">
        <v>3139</v>
      </c>
      <c r="AK1434" s="115">
        <v>44466</v>
      </c>
      <c r="AL1434" s="114" t="s">
        <v>361</v>
      </c>
      <c r="AM1434" s="114" t="s">
        <v>3140</v>
      </c>
      <c r="AN1434" s="115">
        <v>44573</v>
      </c>
      <c r="AO1434" s="114" t="s">
        <v>75</v>
      </c>
      <c r="AP1434" s="114" t="s">
        <v>3141</v>
      </c>
      <c r="AQ1434" s="115">
        <v>44585</v>
      </c>
      <c r="AR1434" s="114" t="s">
        <v>77</v>
      </c>
      <c r="AS1434" s="114" t="s">
        <v>3142</v>
      </c>
      <c r="AT1434" s="115">
        <v>44631</v>
      </c>
      <c r="AU1434" s="114" t="s">
        <v>79</v>
      </c>
      <c r="AV1434" s="114" t="s">
        <v>3143</v>
      </c>
      <c r="AW1434" s="115">
        <v>44662</v>
      </c>
      <c r="AX1434" s="114" t="s">
        <v>92</v>
      </c>
      <c r="AY1434" s="114" t="s">
        <v>3144</v>
      </c>
      <c r="AZ1434" s="115">
        <v>44700</v>
      </c>
      <c r="BA1434" s="114" t="s">
        <v>82</v>
      </c>
      <c r="BB1434" s="114" t="s">
        <v>3145</v>
      </c>
      <c r="BC1434" s="115">
        <v>44722</v>
      </c>
      <c r="BD1434" s="114" t="s">
        <v>92</v>
      </c>
      <c r="BE1434" s="114" t="s">
        <v>3146</v>
      </c>
      <c r="BF1434" s="115">
        <v>44749</v>
      </c>
      <c r="BG1434" s="114" t="s">
        <v>418</v>
      </c>
      <c r="BH1434" s="114" t="s">
        <v>3147</v>
      </c>
      <c r="BI1434" s="115">
        <v>44761</v>
      </c>
      <c r="BJ1434" s="114" t="s">
        <v>113</v>
      </c>
      <c r="BK1434" s="114" t="s">
        <v>3148</v>
      </c>
      <c r="BL1434" s="115">
        <v>44799</v>
      </c>
      <c r="BM1434" s="114" t="s">
        <v>421</v>
      </c>
      <c r="BN1434" s="114" t="s">
        <v>3149</v>
      </c>
      <c r="BO1434" s="115">
        <v>44818</v>
      </c>
      <c r="BP1434" s="114" t="s">
        <v>113</v>
      </c>
      <c r="BQ1434" s="114" t="s">
        <v>5283</v>
      </c>
      <c r="BR1434" s="115">
        <v>44868</v>
      </c>
      <c r="BS1434" s="114" t="s">
        <v>340</v>
      </c>
      <c r="BT1434" s="114" t="s">
        <v>5416</v>
      </c>
      <c r="BU1434" s="115">
        <v>44881</v>
      </c>
      <c r="BV1434" s="114" t="s">
        <v>84</v>
      </c>
      <c r="BW1434" s="114" t="s">
        <v>6445</v>
      </c>
      <c r="BX1434" s="115">
        <v>44970</v>
      </c>
      <c r="BY1434" s="114">
        <v>1</v>
      </c>
      <c r="BZ1434" s="114" t="s">
        <v>6580</v>
      </c>
      <c r="CA1434" s="115">
        <v>44980</v>
      </c>
      <c r="CB1434" s="114" t="s">
        <v>84</v>
      </c>
      <c r="CD1434" s="115"/>
      <c r="CJ1434" s="115"/>
      <c r="CP1434" s="115"/>
      <c r="CV1434" s="115"/>
      <c r="DB1434" s="115"/>
      <c r="DH1434" s="115"/>
      <c r="DN1434" s="115"/>
      <c r="DS1434" s="31" cm="1">
        <f t="array" ref="DS1434">_xlfn.TAKE(_xlfn.CHOOSECOLS(_xlfn.WRAPROWS($AG1434:$DR1434,6),2),1)</f>
        <v>44446</v>
      </c>
      <c r="DT1434" s="31" cm="1">
        <f t="array" ref="DT1434">_xlfn.TAKE(_xlfn._xlws.FILTER(_xlfn.CHOOSECOLS(_xlfn.WRAPROWS($AG1434:$DR1434,6),2),
(_xlfn.CHOOSECOLS(_xlfn.WRAPROWS($AG1434:$DR1434,6),3) = "0") +
(_xlfn.CHOOSECOLS(_xlfn.WRAPROWS($AG1434:$DR1434,6),3) = 0) +
(_xlfn.CHOOSECOLS(_xlfn.WRAPROWS($AG1434:$DR1434,6),3) = "0(CP)")),1)</f>
        <v>44868</v>
      </c>
    </row>
    <row r="1435" spans="1:124" s="43" customFormat="1" x14ac:dyDescent="0.45">
      <c r="A1435" s="29"/>
      <c r="B1435" s="28" t="s">
        <v>59</v>
      </c>
      <c r="C1435" s="29" t="s">
        <v>2948</v>
      </c>
      <c r="D1435" s="28" t="s">
        <v>61</v>
      </c>
      <c r="E1435" s="28" t="s">
        <v>3136</v>
      </c>
      <c r="F1435" s="28">
        <v>181831</v>
      </c>
      <c r="G1435" s="29"/>
      <c r="H1435" s="30" t="str">
        <f t="shared" si="277"/>
        <v>GUP-CA01-P1UAB-181831</v>
      </c>
      <c r="I1435" s="30" t="s">
        <v>3150</v>
      </c>
      <c r="J1435" s="29" t="s">
        <v>65</v>
      </c>
      <c r="K1435" s="31">
        <v>44711</v>
      </c>
      <c r="L1435" s="31">
        <v>44835</v>
      </c>
      <c r="M1435" s="28" t="s">
        <v>2924</v>
      </c>
      <c r="N1435" s="29" t="s">
        <v>2925</v>
      </c>
      <c r="O1435" s="29" t="s">
        <v>52</v>
      </c>
      <c r="P1435" s="29" t="s">
        <v>53</v>
      </c>
      <c r="Q1435" s="29"/>
      <c r="R1435" s="29"/>
      <c r="S1435" s="29"/>
      <c r="T1435" s="29" t="s">
        <v>67</v>
      </c>
      <c r="U1435" s="33" t="s">
        <v>2102</v>
      </c>
      <c r="V1435" s="34" t="s">
        <v>2934</v>
      </c>
      <c r="W1435" s="34">
        <v>2</v>
      </c>
      <c r="X1435" s="162">
        <v>45764</v>
      </c>
      <c r="Y1435" s="162">
        <v>45840</v>
      </c>
      <c r="Z1435" s="35"/>
      <c r="AA1435" s="119" t="str" cm="1">
        <f t="array" ref="AA1435">IF(AB1435="","",INDEX(AG1435:DR1435,_xlfn.XMATCH(AB1435,AG1435:DR1435)-1))</f>
        <v>DE-GUP-DT-E-23-384</v>
      </c>
      <c r="AB1435" s="120">
        <f t="shared" si="278"/>
        <v>45014</v>
      </c>
      <c r="AC1435" s="119" cm="1">
        <f t="array" ref="AC1435">IF(AB1435="","",INDEX(AG1435:DR1435,_xlfn.XMATCH(AB1435,AG1435:DR1435)+1))</f>
        <v>2</v>
      </c>
      <c r="AD1435" s="119" t="str" cm="1">
        <f t="array" ref="AD1435">IF(AE1435="","",INDEX(AG1435:DR1435,_xlfn.XMATCH(AE1435,AG1435:DR1435)-1))</f>
        <v>CRS-GUP-DHI-DT-23-1570</v>
      </c>
      <c r="AE1435" s="120">
        <f t="shared" si="279"/>
        <v>44980</v>
      </c>
      <c r="AF1435" s="119" t="str" cm="1">
        <f t="array" ref="AF1435">IF(AE1435="","",INDEX(AG1435:DR1435,_xlfn.XMATCH(AE1435,AG1435:DR1435)+1))</f>
        <v>AA</v>
      </c>
      <c r="AG1435" s="43" t="s">
        <v>3138</v>
      </c>
      <c r="AH1435" s="117">
        <v>44446</v>
      </c>
      <c r="AI1435" s="199" t="s">
        <v>106</v>
      </c>
      <c r="AJ1435" s="43" t="s">
        <v>3139</v>
      </c>
      <c r="AK1435" s="117">
        <v>44466</v>
      </c>
      <c r="AL1435" s="43" t="s">
        <v>361</v>
      </c>
      <c r="AM1435" s="43" t="s">
        <v>3140</v>
      </c>
      <c r="AN1435" s="117">
        <v>44573</v>
      </c>
      <c r="AO1435" s="43" t="s">
        <v>75</v>
      </c>
      <c r="AP1435" s="43" t="s">
        <v>3141</v>
      </c>
      <c r="AQ1435" s="117">
        <v>44585</v>
      </c>
      <c r="AR1435" s="43" t="s">
        <v>77</v>
      </c>
      <c r="AS1435" s="43" t="s">
        <v>3142</v>
      </c>
      <c r="AT1435" s="117">
        <v>44631</v>
      </c>
      <c r="AU1435" s="43" t="s">
        <v>79</v>
      </c>
      <c r="AV1435" s="43" t="s">
        <v>3143</v>
      </c>
      <c r="AW1435" s="117">
        <v>44662</v>
      </c>
      <c r="AX1435" s="43" t="s">
        <v>92</v>
      </c>
      <c r="AY1435" s="43" t="s">
        <v>3144</v>
      </c>
      <c r="AZ1435" s="117">
        <v>44700</v>
      </c>
      <c r="BA1435" s="43" t="s">
        <v>82</v>
      </c>
      <c r="BB1435" s="43" t="s">
        <v>3145</v>
      </c>
      <c r="BC1435" s="117">
        <v>44722</v>
      </c>
      <c r="BD1435" s="43" t="s">
        <v>92</v>
      </c>
      <c r="BE1435" s="43" t="s">
        <v>3146</v>
      </c>
      <c r="BF1435" s="117">
        <v>44749</v>
      </c>
      <c r="BG1435" s="43" t="s">
        <v>418</v>
      </c>
      <c r="BH1435" s="43" t="s">
        <v>3147</v>
      </c>
      <c r="BI1435" s="117">
        <v>44761</v>
      </c>
      <c r="BJ1435" s="43" t="s">
        <v>92</v>
      </c>
      <c r="BK1435" s="43" t="s">
        <v>3148</v>
      </c>
      <c r="BL1435" s="117">
        <v>44799</v>
      </c>
      <c r="BM1435" s="43" t="s">
        <v>421</v>
      </c>
      <c r="BN1435" s="43" t="s">
        <v>3149</v>
      </c>
      <c r="BO1435" s="117">
        <v>44818</v>
      </c>
      <c r="BP1435" s="43" t="s">
        <v>113</v>
      </c>
      <c r="BQ1435" s="43" t="s">
        <v>5283</v>
      </c>
      <c r="BR1435" s="117">
        <v>44868</v>
      </c>
      <c r="BS1435" s="43" t="s">
        <v>340</v>
      </c>
      <c r="BT1435" s="43" t="s">
        <v>5416</v>
      </c>
      <c r="BU1435" s="117">
        <v>44881</v>
      </c>
      <c r="BV1435" s="43" t="s">
        <v>84</v>
      </c>
      <c r="BW1435" s="43" t="s">
        <v>6445</v>
      </c>
      <c r="BX1435" s="117">
        <v>44970</v>
      </c>
      <c r="BY1435" s="43">
        <v>1</v>
      </c>
      <c r="BZ1435" s="43" t="s">
        <v>6580</v>
      </c>
      <c r="CA1435" s="117">
        <v>44980</v>
      </c>
      <c r="CB1435" s="43" t="s">
        <v>84</v>
      </c>
      <c r="CC1435" s="43" t="s">
        <v>7005</v>
      </c>
      <c r="CD1435" s="117">
        <v>45014</v>
      </c>
      <c r="CE1435" s="43">
        <v>2</v>
      </c>
      <c r="CJ1435" s="117"/>
      <c r="CP1435" s="117"/>
      <c r="CV1435" s="117"/>
      <c r="DB1435" s="117"/>
      <c r="DH1435" s="117"/>
      <c r="DN1435" s="117"/>
      <c r="DS1435" s="31" cm="1">
        <f t="array" ref="DS1435">_xlfn.TAKE(_xlfn.CHOOSECOLS(_xlfn.WRAPROWS($AG1435:$DR1435,6),2),1)</f>
        <v>44446</v>
      </c>
      <c r="DT1435" s="31" cm="1">
        <f t="array" ref="DT1435">_xlfn.TAKE(_xlfn._xlws.FILTER(_xlfn.CHOOSECOLS(_xlfn.WRAPROWS($AG1435:$DR1435,6),2),
(_xlfn.CHOOSECOLS(_xlfn.WRAPROWS($AG1435:$DR1435,6),3) = "0") +
(_xlfn.CHOOSECOLS(_xlfn.WRAPROWS($AG1435:$DR1435,6),3) = 0) +
(_xlfn.CHOOSECOLS(_xlfn.WRAPROWS($AG1435:$DR1435,6),3) = "0(CP)")),1)</f>
        <v>44868</v>
      </c>
    </row>
    <row r="1436" spans="1:124" s="43" customFormat="1" x14ac:dyDescent="0.45">
      <c r="A1436" s="29"/>
      <c r="B1436" s="28" t="s">
        <v>59</v>
      </c>
      <c r="C1436" s="29" t="s">
        <v>3151</v>
      </c>
      <c r="D1436" s="28" t="s">
        <v>61</v>
      </c>
      <c r="E1436" s="28" t="s">
        <v>3136</v>
      </c>
      <c r="F1436" s="28">
        <v>181832</v>
      </c>
      <c r="G1436" s="29"/>
      <c r="H1436" s="30" t="str">
        <f t="shared" si="277"/>
        <v>GUP-CA02-P1UAB-181832</v>
      </c>
      <c r="I1436" s="30" t="s">
        <v>3152</v>
      </c>
      <c r="J1436" s="29" t="s">
        <v>96</v>
      </c>
      <c r="K1436" s="31">
        <v>44711</v>
      </c>
      <c r="L1436" s="31"/>
      <c r="M1436" s="28" t="s">
        <v>2924</v>
      </c>
      <c r="N1436" s="29" t="s">
        <v>2925</v>
      </c>
      <c r="O1436" s="29" t="s">
        <v>52</v>
      </c>
      <c r="P1436" s="29" t="s">
        <v>53</v>
      </c>
      <c r="Q1436" s="29"/>
      <c r="R1436" s="29"/>
      <c r="S1436" s="29"/>
      <c r="T1436" s="29" t="s">
        <v>67</v>
      </c>
      <c r="U1436" s="33" t="s">
        <v>2102</v>
      </c>
      <c r="V1436" s="34" t="s">
        <v>2934</v>
      </c>
      <c r="W1436" s="34">
        <v>3</v>
      </c>
      <c r="X1436" s="162">
        <v>45764</v>
      </c>
      <c r="Y1436" s="162">
        <v>45840</v>
      </c>
      <c r="Z1436" s="35"/>
      <c r="AA1436" s="119" t="str" cm="1">
        <f t="array" ref="AA1436">IF(AB1436="","",INDEX(AG1436:DR1436,_xlfn.XMATCH(AB1436,AG1436:DR1436)-1))</f>
        <v>DE-GUP-DT-E-23-384</v>
      </c>
      <c r="AB1436" s="120">
        <f t="shared" si="278"/>
        <v>45014</v>
      </c>
      <c r="AC1436" s="119" cm="1">
        <f t="array" ref="AC1436">IF(AB1436="","",INDEX(AG1436:DR1436,_xlfn.XMATCH(AB1436,AG1436:DR1436)+1))</f>
        <v>5</v>
      </c>
      <c r="AD1436" s="119" t="str" cm="1">
        <f t="array" ref="AD1436">IF(AE1436="","",INDEX(AG1436:DR1436,_xlfn.XMATCH(AE1436,AG1436:DR1436)-1))</f>
        <v>CRS-GUP-DHI-DT-23-1849</v>
      </c>
      <c r="AE1436" s="120">
        <f t="shared" si="279"/>
        <v>45035</v>
      </c>
      <c r="AF1436" s="119" t="str" cm="1">
        <f t="array" ref="AF1436">IF(AE1436="","",INDEX(AG1436:DR1436,_xlfn.XMATCH(AE1436,AG1436:DR1436)+1))</f>
        <v>NC</v>
      </c>
      <c r="AG1436" s="43" t="s">
        <v>3144</v>
      </c>
      <c r="AH1436" s="117">
        <v>44700</v>
      </c>
      <c r="AI1436" s="199">
        <v>0</v>
      </c>
      <c r="AJ1436" s="43" t="s">
        <v>3145</v>
      </c>
      <c r="AK1436" s="117">
        <v>44722</v>
      </c>
      <c r="AL1436" s="43" t="s">
        <v>92</v>
      </c>
      <c r="AM1436" s="43" t="s">
        <v>3146</v>
      </c>
      <c r="AN1436" s="117">
        <v>44749</v>
      </c>
      <c r="AO1436" s="43">
        <v>1</v>
      </c>
      <c r="AP1436" s="43" t="s">
        <v>3147</v>
      </c>
      <c r="AQ1436" s="117">
        <v>44761</v>
      </c>
      <c r="AR1436" s="43" t="s">
        <v>92</v>
      </c>
      <c r="AS1436" s="43" t="s">
        <v>3148</v>
      </c>
      <c r="AT1436" s="117">
        <v>44799</v>
      </c>
      <c r="AU1436" s="43">
        <v>2</v>
      </c>
      <c r="AV1436" s="43" t="s">
        <v>3149</v>
      </c>
      <c r="AW1436" s="117">
        <v>44818</v>
      </c>
      <c r="AX1436" s="43" t="s">
        <v>73</v>
      </c>
      <c r="AY1436" s="43" t="s">
        <v>5283</v>
      </c>
      <c r="AZ1436" s="117">
        <v>44868</v>
      </c>
      <c r="BA1436" s="43">
        <v>3</v>
      </c>
      <c r="BB1436" s="43" t="s">
        <v>5416</v>
      </c>
      <c r="BC1436" s="117">
        <v>44881</v>
      </c>
      <c r="BD1436" s="43" t="s">
        <v>73</v>
      </c>
      <c r="BE1436" s="43" t="s">
        <v>6445</v>
      </c>
      <c r="BF1436" s="117">
        <v>44970</v>
      </c>
      <c r="BG1436" s="43">
        <v>4</v>
      </c>
      <c r="BH1436" s="43" t="s">
        <v>6580</v>
      </c>
      <c r="BI1436" s="117">
        <v>44980</v>
      </c>
      <c r="BJ1436" s="43" t="s">
        <v>73</v>
      </c>
      <c r="BK1436" s="43" t="s">
        <v>7005</v>
      </c>
      <c r="BL1436" s="117">
        <v>45014</v>
      </c>
      <c r="BM1436" s="43">
        <v>5</v>
      </c>
      <c r="BN1436" s="43" t="s">
        <v>7201</v>
      </c>
      <c r="BO1436" s="117">
        <v>45035</v>
      </c>
      <c r="BP1436" s="43" t="s">
        <v>73</v>
      </c>
      <c r="BR1436" s="117"/>
      <c r="BX1436" s="117"/>
      <c r="CD1436" s="117"/>
      <c r="CJ1436" s="117"/>
      <c r="CP1436" s="117"/>
      <c r="CV1436" s="117"/>
      <c r="DB1436" s="117"/>
      <c r="DH1436" s="117"/>
      <c r="DN1436" s="117"/>
      <c r="DS1436" s="31" cm="1">
        <f t="array" ref="DS1436">_xlfn.TAKE(_xlfn.CHOOSECOLS(_xlfn.WRAPROWS($AG1436:$DR1436,6),2),1)</f>
        <v>44700</v>
      </c>
      <c r="DT1436" s="31" cm="1">
        <f t="array" ref="DT1436">_xlfn.TAKE(_xlfn._xlws.FILTER(_xlfn.CHOOSECOLS(_xlfn.WRAPROWS($AG1436:$DR1436,6),2),
(_xlfn.CHOOSECOLS(_xlfn.WRAPROWS($AG1436:$DR1436,6),3) = "0") +
(_xlfn.CHOOSECOLS(_xlfn.WRAPROWS($AG1436:$DR1436,6),3) = 0) +
(_xlfn.CHOOSECOLS(_xlfn.WRAPROWS($AG1436:$DR1436,6),3) = "0(CP)")),1)</f>
        <v>44700</v>
      </c>
    </row>
    <row r="1437" spans="1:124" s="43" customFormat="1" x14ac:dyDescent="0.45">
      <c r="A1437" s="29"/>
      <c r="B1437" s="28" t="s">
        <v>59</v>
      </c>
      <c r="C1437" s="29" t="s">
        <v>3153</v>
      </c>
      <c r="D1437" s="28" t="s">
        <v>61</v>
      </c>
      <c r="E1437" s="28" t="s">
        <v>3136</v>
      </c>
      <c r="F1437" s="28">
        <v>181810</v>
      </c>
      <c r="G1437" s="29"/>
      <c r="H1437" s="30" t="str">
        <f t="shared" si="277"/>
        <v>GUP-CA00-P1UAB-181810</v>
      </c>
      <c r="I1437" s="30" t="s">
        <v>3154</v>
      </c>
      <c r="J1437" s="29" t="s">
        <v>65</v>
      </c>
      <c r="K1437" s="31">
        <v>44711</v>
      </c>
      <c r="L1437" s="31">
        <v>44835</v>
      </c>
      <c r="M1437" s="28" t="s">
        <v>2924</v>
      </c>
      <c r="N1437" s="29" t="s">
        <v>2925</v>
      </c>
      <c r="O1437" s="29" t="s">
        <v>52</v>
      </c>
      <c r="P1437" s="29" t="s">
        <v>53</v>
      </c>
      <c r="Q1437" s="29"/>
      <c r="R1437" s="29"/>
      <c r="S1437" s="29"/>
      <c r="T1437" s="29" t="s">
        <v>67</v>
      </c>
      <c r="U1437" s="33" t="s">
        <v>2102</v>
      </c>
      <c r="V1437" s="34" t="s">
        <v>2934</v>
      </c>
      <c r="W1437" s="34">
        <v>3</v>
      </c>
      <c r="X1437" s="162">
        <v>45764</v>
      </c>
      <c r="Y1437" s="162">
        <v>45840</v>
      </c>
      <c r="Z1437" s="30"/>
      <c r="AA1437" s="119" t="str" cm="1">
        <f t="array" ref="AA1437">IF(AB1437="","",INDEX(AG1437:DR1437,_xlfn.XMATCH(AB1437,AG1437:DR1437)-1))</f>
        <v>DE-GUP-DT-E-23-925</v>
      </c>
      <c r="AB1437" s="120">
        <f t="shared" si="278"/>
        <v>45251</v>
      </c>
      <c r="AC1437" s="119" cm="1">
        <f t="array" ref="AC1437">IF(AB1437="","",INDEX(AG1437:DR1437,_xlfn.XMATCH(AB1437,AG1437:DR1437)+1))</f>
        <v>3</v>
      </c>
      <c r="AD1437" s="119" t="str" cm="1">
        <f t="array" ref="AD1437">IF(AE1437="","",INDEX(AG1437:DR1437,_xlfn.XMATCH(AE1437,AG1437:DR1437)-1))</f>
        <v>자체 CRS 개정 후 제출</v>
      </c>
      <c r="AE1437" s="120">
        <f t="shared" si="279"/>
        <v>45250</v>
      </c>
      <c r="AF1437" s="119" t="str" cm="1">
        <f t="array" ref="AF1437">IF(AE1437="","",INDEX(AG1437:DR1437,_xlfn.XMATCH(AE1437,AG1437:DR1437)+1))</f>
        <v>N/A</v>
      </c>
      <c r="AG1437" s="43" t="s">
        <v>3138</v>
      </c>
      <c r="AH1437" s="117">
        <v>44446</v>
      </c>
      <c r="AI1437" s="199" t="s">
        <v>90</v>
      </c>
      <c r="AJ1437" s="43" t="s">
        <v>3139</v>
      </c>
      <c r="AK1437" s="117">
        <v>44466</v>
      </c>
      <c r="AL1437" s="43" t="s">
        <v>1687</v>
      </c>
      <c r="AM1437" s="43" t="s">
        <v>3140</v>
      </c>
      <c r="AN1437" s="117">
        <v>44573</v>
      </c>
      <c r="AO1437" s="43" t="s">
        <v>52</v>
      </c>
      <c r="AP1437" s="43" t="s">
        <v>3141</v>
      </c>
      <c r="AQ1437" s="117">
        <v>44585</v>
      </c>
      <c r="AR1437" s="43" t="s">
        <v>113</v>
      </c>
      <c r="AS1437" s="43" t="s">
        <v>3142</v>
      </c>
      <c r="AT1437" s="117">
        <v>44631</v>
      </c>
      <c r="AU1437" s="43" t="s">
        <v>337</v>
      </c>
      <c r="AV1437" s="43" t="s">
        <v>3143</v>
      </c>
      <c r="AW1437" s="117">
        <v>44662</v>
      </c>
      <c r="AX1437" s="43" t="s">
        <v>113</v>
      </c>
      <c r="AY1437" s="43" t="s">
        <v>3144</v>
      </c>
      <c r="AZ1437" s="117">
        <v>44700</v>
      </c>
      <c r="BA1437" s="43" t="s">
        <v>82</v>
      </c>
      <c r="BB1437" s="43" t="s">
        <v>3145</v>
      </c>
      <c r="BC1437" s="117">
        <v>44722</v>
      </c>
      <c r="BD1437" s="43" t="s">
        <v>113</v>
      </c>
      <c r="BE1437" s="43" t="s">
        <v>3146</v>
      </c>
      <c r="BF1437" s="117">
        <v>44749</v>
      </c>
      <c r="BG1437" s="43" t="s">
        <v>418</v>
      </c>
      <c r="BH1437" s="43" t="s">
        <v>3147</v>
      </c>
      <c r="BI1437" s="117">
        <v>44761</v>
      </c>
      <c r="BJ1437" s="43" t="s">
        <v>113</v>
      </c>
      <c r="BK1437" s="43" t="s">
        <v>3148</v>
      </c>
      <c r="BL1437" s="117">
        <v>44799</v>
      </c>
      <c r="BM1437" s="43" t="s">
        <v>421</v>
      </c>
      <c r="BN1437" s="43" t="s">
        <v>3149</v>
      </c>
      <c r="BO1437" s="117">
        <v>44818</v>
      </c>
      <c r="BP1437" s="43" t="s">
        <v>113</v>
      </c>
      <c r="BQ1437" s="43" t="s">
        <v>5283</v>
      </c>
      <c r="BR1437" s="117">
        <v>44868</v>
      </c>
      <c r="BS1437" s="43" t="s">
        <v>340</v>
      </c>
      <c r="BT1437" s="43" t="s">
        <v>5416</v>
      </c>
      <c r="BU1437" s="117">
        <v>44881</v>
      </c>
      <c r="BV1437" s="43" t="s">
        <v>84</v>
      </c>
      <c r="BW1437" s="43" t="s">
        <v>6445</v>
      </c>
      <c r="BX1437" s="117">
        <v>44970</v>
      </c>
      <c r="BY1437" s="43">
        <v>1</v>
      </c>
      <c r="BZ1437" s="43" t="s">
        <v>6580</v>
      </c>
      <c r="CA1437" s="117">
        <v>44980</v>
      </c>
      <c r="CB1437" s="43" t="s">
        <v>84</v>
      </c>
      <c r="CC1437" s="43" t="s">
        <v>7005</v>
      </c>
      <c r="CD1437" s="117">
        <v>45014</v>
      </c>
      <c r="CE1437" s="43">
        <v>2</v>
      </c>
      <c r="CF1437" s="43" t="s">
        <v>7690</v>
      </c>
      <c r="CG1437" s="117">
        <v>45250</v>
      </c>
      <c r="CH1437" s="43" t="s">
        <v>456</v>
      </c>
      <c r="CI1437" s="43" t="s">
        <v>8052</v>
      </c>
      <c r="CJ1437" s="117">
        <v>45251</v>
      </c>
      <c r="CK1437" s="43">
        <v>3</v>
      </c>
      <c r="CP1437" s="117"/>
      <c r="CV1437" s="117"/>
      <c r="DB1437" s="117"/>
      <c r="DH1437" s="117"/>
      <c r="DN1437" s="117"/>
      <c r="DS1437" s="31" cm="1">
        <f t="array" ref="DS1437">_xlfn.TAKE(_xlfn.CHOOSECOLS(_xlfn.WRAPROWS($AG1437:$DR1437,6),2),1)</f>
        <v>44446</v>
      </c>
      <c r="DT1437" s="31" cm="1">
        <f t="array" ref="DT1437">_xlfn.TAKE(_xlfn._xlws.FILTER(_xlfn.CHOOSECOLS(_xlfn.WRAPROWS($AG1437:$DR1437,6),2),
(_xlfn.CHOOSECOLS(_xlfn.WRAPROWS($AG1437:$DR1437,6),3) = "0") +
(_xlfn.CHOOSECOLS(_xlfn.WRAPROWS($AG1437:$DR1437,6),3) = 0) +
(_xlfn.CHOOSECOLS(_xlfn.WRAPROWS($AG1437:$DR1437,6),3) = "0(CP)")),1)</f>
        <v>44868</v>
      </c>
    </row>
    <row r="1438" spans="1:124" s="43" customFormat="1" x14ac:dyDescent="0.45">
      <c r="A1438" s="29"/>
      <c r="B1438" s="28" t="s">
        <v>59</v>
      </c>
      <c r="C1438" s="29" t="s">
        <v>2954</v>
      </c>
      <c r="D1438" s="28" t="s">
        <v>61</v>
      </c>
      <c r="E1438" s="28" t="s">
        <v>3136</v>
      </c>
      <c r="F1438" s="28">
        <v>181811</v>
      </c>
      <c r="G1438" s="29"/>
      <c r="H1438" s="30" t="str">
        <f t="shared" si="277"/>
        <v>GUP-CA00-P1UAB-181811</v>
      </c>
      <c r="I1438" s="30" t="s">
        <v>3155</v>
      </c>
      <c r="J1438" s="29" t="s">
        <v>65</v>
      </c>
      <c r="K1438" s="31">
        <v>44711</v>
      </c>
      <c r="L1438" s="31">
        <v>44835</v>
      </c>
      <c r="M1438" s="28" t="s">
        <v>2924</v>
      </c>
      <c r="N1438" s="29" t="s">
        <v>2925</v>
      </c>
      <c r="O1438" s="29" t="s">
        <v>52</v>
      </c>
      <c r="P1438" s="29" t="s">
        <v>53</v>
      </c>
      <c r="Q1438" s="29"/>
      <c r="R1438" s="29"/>
      <c r="S1438" s="29"/>
      <c r="T1438" s="29" t="s">
        <v>67</v>
      </c>
      <c r="U1438" s="33" t="s">
        <v>2102</v>
      </c>
      <c r="V1438" s="34" t="s">
        <v>2934</v>
      </c>
      <c r="W1438" s="34">
        <v>3</v>
      </c>
      <c r="X1438" s="162">
        <v>45764</v>
      </c>
      <c r="Y1438" s="162">
        <v>45840</v>
      </c>
      <c r="Z1438" s="30"/>
      <c r="AA1438" s="119" t="str" cm="1">
        <f t="array" ref="AA1438">IF(AB1438="","",INDEX(AG1438:DR1438,_xlfn.XMATCH(AB1438,AG1438:DR1438)-1))</f>
        <v>DE-GUP-DT-E-23-384</v>
      </c>
      <c r="AB1438" s="120">
        <f t="shared" si="278"/>
        <v>45014</v>
      </c>
      <c r="AC1438" s="119" cm="1">
        <f t="array" ref="AC1438">IF(AB1438="","",INDEX(AG1438:DR1438,_xlfn.XMATCH(AB1438,AG1438:DR1438)+1))</f>
        <v>2</v>
      </c>
      <c r="AD1438" s="119" t="str" cm="1">
        <f t="array" ref="AD1438">IF(AE1438="","",INDEX(AG1438:DR1438,_xlfn.XMATCH(AE1438,AG1438:DR1438)-1))</f>
        <v>CRS-GUP-DHI-DT-23-1849</v>
      </c>
      <c r="AE1438" s="120">
        <f t="shared" si="279"/>
        <v>45035</v>
      </c>
      <c r="AF1438" s="119" t="str" cm="1">
        <f t="array" ref="AF1438">IF(AE1438="","",INDEX(AG1438:DR1438,_xlfn.XMATCH(AE1438,AG1438:DR1438)+1))</f>
        <v>AA</v>
      </c>
      <c r="AG1438" s="43" t="s">
        <v>3138</v>
      </c>
      <c r="AH1438" s="117">
        <v>44446</v>
      </c>
      <c r="AI1438" s="199" t="s">
        <v>106</v>
      </c>
      <c r="AJ1438" s="43" t="s">
        <v>3139</v>
      </c>
      <c r="AK1438" s="117">
        <v>44466</v>
      </c>
      <c r="AL1438" s="43" t="s">
        <v>361</v>
      </c>
      <c r="AM1438" s="43" t="s">
        <v>3140</v>
      </c>
      <c r="AN1438" s="117">
        <v>44573</v>
      </c>
      <c r="AO1438" s="43" t="s">
        <v>75</v>
      </c>
      <c r="AP1438" s="43" t="s">
        <v>3141</v>
      </c>
      <c r="AQ1438" s="117">
        <v>44585</v>
      </c>
      <c r="AR1438" s="43" t="s">
        <v>136</v>
      </c>
      <c r="AS1438" s="43" t="s">
        <v>3142</v>
      </c>
      <c r="AT1438" s="117">
        <v>44631</v>
      </c>
      <c r="AU1438" s="43" t="s">
        <v>79</v>
      </c>
      <c r="AV1438" s="43" t="s">
        <v>3143</v>
      </c>
      <c r="AW1438" s="117">
        <v>44662</v>
      </c>
      <c r="AX1438" s="43" t="s">
        <v>113</v>
      </c>
      <c r="AY1438" s="43" t="s">
        <v>3144</v>
      </c>
      <c r="AZ1438" s="117">
        <v>44700</v>
      </c>
      <c r="BA1438" s="43" t="s">
        <v>82</v>
      </c>
      <c r="BB1438" s="43" t="s">
        <v>3145</v>
      </c>
      <c r="BC1438" s="117">
        <v>44722</v>
      </c>
      <c r="BD1438" s="43" t="s">
        <v>113</v>
      </c>
      <c r="BE1438" s="43" t="s">
        <v>3146</v>
      </c>
      <c r="BF1438" s="117">
        <v>44749</v>
      </c>
      <c r="BG1438" s="43" t="s">
        <v>418</v>
      </c>
      <c r="BH1438" s="43" t="s">
        <v>3147</v>
      </c>
      <c r="BI1438" s="117">
        <v>44761</v>
      </c>
      <c r="BJ1438" s="43" t="s">
        <v>113</v>
      </c>
      <c r="BK1438" s="43" t="s">
        <v>3148</v>
      </c>
      <c r="BL1438" s="117">
        <v>44799</v>
      </c>
      <c r="BM1438" s="43" t="s">
        <v>421</v>
      </c>
      <c r="BN1438" s="43" t="s">
        <v>3149</v>
      </c>
      <c r="BO1438" s="117">
        <v>44818</v>
      </c>
      <c r="BP1438" s="43" t="s">
        <v>113</v>
      </c>
      <c r="BQ1438" s="43" t="s">
        <v>5283</v>
      </c>
      <c r="BR1438" s="117">
        <v>44868</v>
      </c>
      <c r="BS1438" s="43" t="s">
        <v>340</v>
      </c>
      <c r="BT1438" s="43" t="s">
        <v>5416</v>
      </c>
      <c r="BU1438" s="117">
        <v>44881</v>
      </c>
      <c r="BV1438" s="43" t="s">
        <v>84</v>
      </c>
      <c r="BW1438" s="43" t="s">
        <v>6445</v>
      </c>
      <c r="BX1438" s="117">
        <v>44970</v>
      </c>
      <c r="BY1438" s="43">
        <v>1</v>
      </c>
      <c r="BZ1438" s="43" t="s">
        <v>6580</v>
      </c>
      <c r="CA1438" s="117">
        <v>44980</v>
      </c>
      <c r="CB1438" s="43" t="s">
        <v>113</v>
      </c>
      <c r="CC1438" s="43" t="s">
        <v>7005</v>
      </c>
      <c r="CD1438" s="117">
        <v>45014</v>
      </c>
      <c r="CE1438" s="43">
        <v>2</v>
      </c>
      <c r="CF1438" s="43" t="s">
        <v>7201</v>
      </c>
      <c r="CG1438" s="117">
        <v>45035</v>
      </c>
      <c r="CH1438" s="43" t="s">
        <v>84</v>
      </c>
      <c r="CJ1438" s="117"/>
      <c r="CP1438" s="117"/>
      <c r="CV1438" s="117"/>
      <c r="DB1438" s="117"/>
      <c r="DH1438" s="117"/>
      <c r="DN1438" s="117"/>
      <c r="DS1438" s="31" cm="1">
        <f t="array" ref="DS1438">_xlfn.TAKE(_xlfn.CHOOSECOLS(_xlfn.WRAPROWS($AG1438:$DR1438,6),2),1)</f>
        <v>44446</v>
      </c>
      <c r="DT1438" s="31" cm="1">
        <f t="array" ref="DT1438">_xlfn.TAKE(_xlfn._xlws.FILTER(_xlfn.CHOOSECOLS(_xlfn.WRAPROWS($AG1438:$DR1438,6),2),
(_xlfn.CHOOSECOLS(_xlfn.WRAPROWS($AG1438:$DR1438,6),3) = "0") +
(_xlfn.CHOOSECOLS(_xlfn.WRAPROWS($AG1438:$DR1438,6),3) = 0) +
(_xlfn.CHOOSECOLS(_xlfn.WRAPROWS($AG1438:$DR1438,6),3) = "0(CP)")),1)</f>
        <v>44868</v>
      </c>
    </row>
    <row r="1439" spans="1:124" s="43" customFormat="1" x14ac:dyDescent="0.45">
      <c r="A1439" s="29"/>
      <c r="B1439" s="28" t="s">
        <v>59</v>
      </c>
      <c r="C1439" s="29" t="s">
        <v>2954</v>
      </c>
      <c r="D1439" s="28" t="s">
        <v>61</v>
      </c>
      <c r="E1439" s="28" t="s">
        <v>3136</v>
      </c>
      <c r="F1439" s="28">
        <v>181812</v>
      </c>
      <c r="G1439" s="29"/>
      <c r="H1439" s="30" t="str">
        <f t="shared" si="277"/>
        <v>GUP-CA00-P1UAB-181812</v>
      </c>
      <c r="I1439" s="30" t="s">
        <v>3156</v>
      </c>
      <c r="J1439" s="29" t="s">
        <v>65</v>
      </c>
      <c r="K1439" s="31">
        <v>44711</v>
      </c>
      <c r="L1439" s="31">
        <v>44835</v>
      </c>
      <c r="M1439" s="28" t="s">
        <v>2924</v>
      </c>
      <c r="N1439" s="29" t="s">
        <v>2925</v>
      </c>
      <c r="O1439" s="29" t="s">
        <v>52</v>
      </c>
      <c r="P1439" s="29" t="s">
        <v>53</v>
      </c>
      <c r="Q1439" s="28" t="s">
        <v>54</v>
      </c>
      <c r="R1439" s="28" t="s">
        <v>96</v>
      </c>
      <c r="S1439" s="29"/>
      <c r="T1439" s="29" t="s">
        <v>67</v>
      </c>
      <c r="U1439" s="33" t="s">
        <v>2102</v>
      </c>
      <c r="V1439" s="34" t="s">
        <v>2934</v>
      </c>
      <c r="W1439" s="34">
        <v>2</v>
      </c>
      <c r="X1439" s="162">
        <v>45764</v>
      </c>
      <c r="Y1439" s="162">
        <v>45840</v>
      </c>
      <c r="Z1439" s="30"/>
      <c r="AA1439" s="119" t="str" cm="1">
        <f t="array" ref="AA1439">IF(AB1439="","",INDEX(AG1439:DR1439,_xlfn.XMATCH(AB1439,AG1439:DR1439)-1))</f>
        <v>DE-GUP-DT-E-24-097</v>
      </c>
      <c r="AB1439" s="120">
        <f t="shared" si="278"/>
        <v>45379</v>
      </c>
      <c r="AC1439" s="119" cm="1">
        <f t="array" ref="AC1439">IF(AB1439="","",INDEX(AG1439:DR1439,_xlfn.XMATCH(AB1439,AG1439:DR1439)+1))</f>
        <v>4</v>
      </c>
      <c r="AD1439" s="119" t="str" cm="1">
        <f t="array" ref="AD1439">IF(AE1439="","",INDEX(AG1439:DR1439,_xlfn.XMATCH(AE1439,AG1439:DR1439)-1))</f>
        <v>자체 CRS 개정 후 제출</v>
      </c>
      <c r="AE1439" s="120">
        <f t="shared" si="279"/>
        <v>45378</v>
      </c>
      <c r="AF1439" s="119" t="str" cm="1">
        <f t="array" ref="AF1439">IF(AE1439="","",INDEX(AG1439:DR1439,_xlfn.XMATCH(AE1439,AG1439:DR1439)+1))</f>
        <v>N/A</v>
      </c>
      <c r="AG1439" s="43" t="s">
        <v>3138</v>
      </c>
      <c r="AH1439" s="117">
        <v>44446</v>
      </c>
      <c r="AI1439" s="199" t="s">
        <v>106</v>
      </c>
      <c r="AJ1439" s="43" t="s">
        <v>3139</v>
      </c>
      <c r="AK1439" s="117">
        <v>44466</v>
      </c>
      <c r="AL1439" s="43" t="s">
        <v>361</v>
      </c>
      <c r="AM1439" s="43" t="s">
        <v>3140</v>
      </c>
      <c r="AN1439" s="117">
        <v>44573</v>
      </c>
      <c r="AO1439" s="43" t="s">
        <v>75</v>
      </c>
      <c r="AP1439" s="43" t="s">
        <v>3141</v>
      </c>
      <c r="AQ1439" s="117">
        <v>44585</v>
      </c>
      <c r="AR1439" s="43" t="s">
        <v>136</v>
      </c>
      <c r="AS1439" s="43" t="s">
        <v>3142</v>
      </c>
      <c r="AT1439" s="117">
        <v>44631</v>
      </c>
      <c r="AU1439" s="43" t="s">
        <v>79</v>
      </c>
      <c r="AV1439" s="43" t="s">
        <v>3143</v>
      </c>
      <c r="AW1439" s="117">
        <v>44662</v>
      </c>
      <c r="AX1439" s="43" t="s">
        <v>113</v>
      </c>
      <c r="AY1439" s="43" t="s">
        <v>3144</v>
      </c>
      <c r="AZ1439" s="117">
        <v>44700</v>
      </c>
      <c r="BA1439" s="43" t="s">
        <v>82</v>
      </c>
      <c r="BB1439" s="43" t="s">
        <v>3145</v>
      </c>
      <c r="BC1439" s="117">
        <v>44722</v>
      </c>
      <c r="BD1439" s="43" t="s">
        <v>113</v>
      </c>
      <c r="BE1439" s="43" t="s">
        <v>3146</v>
      </c>
      <c r="BF1439" s="117">
        <v>44749</v>
      </c>
      <c r="BG1439" s="43" t="s">
        <v>418</v>
      </c>
      <c r="BH1439" s="43" t="s">
        <v>3147</v>
      </c>
      <c r="BI1439" s="117">
        <v>44761</v>
      </c>
      <c r="BJ1439" s="43" t="s">
        <v>113</v>
      </c>
      <c r="BK1439" s="43" t="s">
        <v>3148</v>
      </c>
      <c r="BL1439" s="117">
        <v>44799</v>
      </c>
      <c r="BM1439" s="43" t="s">
        <v>421</v>
      </c>
      <c r="BN1439" s="43" t="s">
        <v>3149</v>
      </c>
      <c r="BO1439" s="117">
        <v>44818</v>
      </c>
      <c r="BP1439" s="43" t="s">
        <v>113</v>
      </c>
      <c r="BQ1439" s="43" t="s">
        <v>5283</v>
      </c>
      <c r="BR1439" s="117">
        <v>44868</v>
      </c>
      <c r="BS1439" s="43" t="s">
        <v>340</v>
      </c>
      <c r="BT1439" s="43" t="s">
        <v>5416</v>
      </c>
      <c r="BU1439" s="117">
        <v>44881</v>
      </c>
      <c r="BV1439" s="43" t="s">
        <v>84</v>
      </c>
      <c r="BW1439" s="43" t="s">
        <v>6445</v>
      </c>
      <c r="BX1439" s="117">
        <v>44970</v>
      </c>
      <c r="BY1439" s="43">
        <v>1</v>
      </c>
      <c r="BZ1439" s="43" t="s">
        <v>6580</v>
      </c>
      <c r="CA1439" s="117">
        <v>44980</v>
      </c>
      <c r="CB1439" s="43" t="s">
        <v>113</v>
      </c>
      <c r="CC1439" s="43" t="s">
        <v>7005</v>
      </c>
      <c r="CD1439" s="117">
        <v>45014</v>
      </c>
      <c r="CE1439" s="43">
        <v>2</v>
      </c>
      <c r="CF1439" s="43" t="s">
        <v>7201</v>
      </c>
      <c r="CG1439" s="117">
        <v>45035</v>
      </c>
      <c r="CH1439" s="43" t="s">
        <v>84</v>
      </c>
      <c r="CI1439" s="43" t="s">
        <v>8052</v>
      </c>
      <c r="CJ1439" s="117">
        <v>45251</v>
      </c>
      <c r="CK1439" s="43">
        <v>3</v>
      </c>
      <c r="CL1439" s="43" t="s">
        <v>7690</v>
      </c>
      <c r="CM1439" s="117">
        <v>45378</v>
      </c>
      <c r="CN1439" s="43" t="s">
        <v>456</v>
      </c>
      <c r="CO1439" s="43" t="s">
        <v>8317</v>
      </c>
      <c r="CP1439" s="117">
        <v>45379</v>
      </c>
      <c r="CQ1439" s="43">
        <v>4</v>
      </c>
      <c r="CV1439" s="117"/>
      <c r="DB1439" s="117"/>
      <c r="DH1439" s="117"/>
      <c r="DN1439" s="117"/>
      <c r="DS1439" s="31" cm="1">
        <f t="array" ref="DS1439">_xlfn.TAKE(_xlfn.CHOOSECOLS(_xlfn.WRAPROWS($AG1439:$DR1439,6),2),1)</f>
        <v>44446</v>
      </c>
      <c r="DT1439" s="31" cm="1">
        <f t="array" ref="DT1439">_xlfn.TAKE(_xlfn._xlws.FILTER(_xlfn.CHOOSECOLS(_xlfn.WRAPROWS($AG1439:$DR1439,6),2),
(_xlfn.CHOOSECOLS(_xlfn.WRAPROWS($AG1439:$DR1439,6),3) = "0") +
(_xlfn.CHOOSECOLS(_xlfn.WRAPROWS($AG1439:$DR1439,6),3) = 0) +
(_xlfn.CHOOSECOLS(_xlfn.WRAPROWS($AG1439:$DR1439,6),3) = "0(CP)")),1)</f>
        <v>44868</v>
      </c>
    </row>
    <row r="1440" spans="1:124" s="43" customFormat="1" x14ac:dyDescent="0.45">
      <c r="A1440" s="29"/>
      <c r="B1440" s="28" t="s">
        <v>59</v>
      </c>
      <c r="C1440" s="29" t="s">
        <v>2954</v>
      </c>
      <c r="D1440" s="28" t="s">
        <v>61</v>
      </c>
      <c r="E1440" s="28" t="s">
        <v>3136</v>
      </c>
      <c r="F1440" s="28">
        <v>181813</v>
      </c>
      <c r="G1440" s="29"/>
      <c r="H1440" s="30" t="str">
        <f t="shared" si="277"/>
        <v>GUP-CA00-P1UAB-181813</v>
      </c>
      <c r="I1440" s="30" t="s">
        <v>3157</v>
      </c>
      <c r="J1440" s="29" t="s">
        <v>65</v>
      </c>
      <c r="K1440" s="31">
        <v>44711</v>
      </c>
      <c r="L1440" s="31">
        <v>44835</v>
      </c>
      <c r="M1440" s="28" t="s">
        <v>2924</v>
      </c>
      <c r="N1440" s="29" t="s">
        <v>2925</v>
      </c>
      <c r="O1440" s="29" t="s">
        <v>52</v>
      </c>
      <c r="P1440" s="29" t="s">
        <v>53</v>
      </c>
      <c r="Q1440" s="29"/>
      <c r="R1440" s="29"/>
      <c r="S1440" s="29"/>
      <c r="T1440" s="29" t="s">
        <v>67</v>
      </c>
      <c r="U1440" s="33" t="s">
        <v>2102</v>
      </c>
      <c r="V1440" s="34" t="s">
        <v>2934</v>
      </c>
      <c r="W1440" s="34">
        <v>2</v>
      </c>
      <c r="X1440" s="162">
        <v>45764</v>
      </c>
      <c r="Y1440" s="162">
        <v>45840</v>
      </c>
      <c r="Z1440" s="30"/>
      <c r="AA1440" s="119" t="str" cm="1">
        <f t="array" ref="AA1440">IF(AB1440="","",INDEX(AG1440:DR1440,_xlfn.XMATCH(AB1440,AG1440:DR1440)-1))</f>
        <v>DE-GUP-DT-E-23-925</v>
      </c>
      <c r="AB1440" s="120">
        <f t="shared" si="278"/>
        <v>45251</v>
      </c>
      <c r="AC1440" s="119" cm="1">
        <f t="array" ref="AC1440">IF(AB1440="","",INDEX(AG1440:DR1440,_xlfn.XMATCH(AB1440,AG1440:DR1440)+1))</f>
        <v>3</v>
      </c>
      <c r="AD1440" s="119" t="str" cm="1">
        <f t="array" ref="AD1440">IF(AE1440="","",INDEX(AG1440:DR1440,_xlfn.XMATCH(AE1440,AG1440:DR1440)-1))</f>
        <v>자체 CRS 개정 후 제출</v>
      </c>
      <c r="AE1440" s="120">
        <f t="shared" si="279"/>
        <v>45250</v>
      </c>
      <c r="AF1440" s="119" t="str" cm="1">
        <f t="array" ref="AF1440">IF(AE1440="","",INDEX(AG1440:DR1440,_xlfn.XMATCH(AE1440,AG1440:DR1440)+1))</f>
        <v>N/A</v>
      </c>
      <c r="AG1440" s="43" t="s">
        <v>3138</v>
      </c>
      <c r="AH1440" s="117">
        <v>44446</v>
      </c>
      <c r="AI1440" s="199" t="s">
        <v>106</v>
      </c>
      <c r="AJ1440" s="43" t="s">
        <v>3139</v>
      </c>
      <c r="AK1440" s="117">
        <v>44466</v>
      </c>
      <c r="AL1440" s="43" t="s">
        <v>361</v>
      </c>
      <c r="AM1440" s="43" t="s">
        <v>3140</v>
      </c>
      <c r="AN1440" s="117">
        <v>44573</v>
      </c>
      <c r="AO1440" s="43" t="s">
        <v>75</v>
      </c>
      <c r="AP1440" s="43" t="s">
        <v>3141</v>
      </c>
      <c r="AQ1440" s="117">
        <v>44585</v>
      </c>
      <c r="AR1440" s="43" t="s">
        <v>136</v>
      </c>
      <c r="AS1440" s="43" t="s">
        <v>3142</v>
      </c>
      <c r="AT1440" s="117">
        <v>44631</v>
      </c>
      <c r="AU1440" s="43" t="s">
        <v>79</v>
      </c>
      <c r="AV1440" s="43" t="s">
        <v>3143</v>
      </c>
      <c r="AW1440" s="117">
        <v>44662</v>
      </c>
      <c r="AX1440" s="43" t="s">
        <v>113</v>
      </c>
      <c r="AY1440" s="43" t="s">
        <v>3144</v>
      </c>
      <c r="AZ1440" s="117">
        <v>44700</v>
      </c>
      <c r="BA1440" s="43" t="s">
        <v>82</v>
      </c>
      <c r="BB1440" s="43" t="s">
        <v>3145</v>
      </c>
      <c r="BC1440" s="117">
        <v>44722</v>
      </c>
      <c r="BD1440" s="43" t="s">
        <v>113</v>
      </c>
      <c r="BE1440" s="43" t="s">
        <v>3146</v>
      </c>
      <c r="BF1440" s="117">
        <v>44749</v>
      </c>
      <c r="BG1440" s="43" t="s">
        <v>418</v>
      </c>
      <c r="BH1440" s="43" t="s">
        <v>3147</v>
      </c>
      <c r="BI1440" s="117">
        <v>44761</v>
      </c>
      <c r="BJ1440" s="43" t="s">
        <v>113</v>
      </c>
      <c r="BK1440" s="43" t="s">
        <v>3148</v>
      </c>
      <c r="BL1440" s="117">
        <v>44799</v>
      </c>
      <c r="BM1440" s="43" t="s">
        <v>421</v>
      </c>
      <c r="BN1440" s="43" t="s">
        <v>3149</v>
      </c>
      <c r="BO1440" s="117">
        <v>44818</v>
      </c>
      <c r="BP1440" s="43" t="s">
        <v>113</v>
      </c>
      <c r="BQ1440" s="43" t="s">
        <v>5283</v>
      </c>
      <c r="BR1440" s="117">
        <v>44868</v>
      </c>
      <c r="BS1440" s="43" t="s">
        <v>340</v>
      </c>
      <c r="BT1440" s="43" t="s">
        <v>5416</v>
      </c>
      <c r="BU1440" s="117">
        <v>44881</v>
      </c>
      <c r="BV1440" s="43" t="s">
        <v>84</v>
      </c>
      <c r="BW1440" s="43" t="s">
        <v>6445</v>
      </c>
      <c r="BX1440" s="117">
        <v>44970</v>
      </c>
      <c r="BY1440" s="43">
        <v>1</v>
      </c>
      <c r="BZ1440" s="43" t="s">
        <v>6580</v>
      </c>
      <c r="CA1440" s="117">
        <v>44980</v>
      </c>
      <c r="CB1440" s="43" t="s">
        <v>84</v>
      </c>
      <c r="CC1440" s="43" t="s">
        <v>7005</v>
      </c>
      <c r="CD1440" s="117">
        <v>45014</v>
      </c>
      <c r="CE1440" s="43">
        <v>2</v>
      </c>
      <c r="CF1440" s="43" t="s">
        <v>7690</v>
      </c>
      <c r="CG1440" s="117">
        <v>45250</v>
      </c>
      <c r="CH1440" s="43" t="s">
        <v>456</v>
      </c>
      <c r="CI1440" s="43" t="s">
        <v>8052</v>
      </c>
      <c r="CJ1440" s="117">
        <v>45251</v>
      </c>
      <c r="CK1440" s="43">
        <v>3</v>
      </c>
      <c r="CP1440" s="117"/>
      <c r="CV1440" s="117"/>
      <c r="DB1440" s="117"/>
      <c r="DH1440" s="117"/>
      <c r="DN1440" s="117"/>
      <c r="DS1440" s="31" cm="1">
        <f t="array" ref="DS1440">_xlfn.TAKE(_xlfn.CHOOSECOLS(_xlfn.WRAPROWS($AG1440:$DR1440,6),2),1)</f>
        <v>44446</v>
      </c>
      <c r="DT1440" s="31" cm="1">
        <f t="array" ref="DT1440">_xlfn.TAKE(_xlfn._xlws.FILTER(_xlfn.CHOOSECOLS(_xlfn.WRAPROWS($AG1440:$DR1440,6),2),
(_xlfn.CHOOSECOLS(_xlfn.WRAPROWS($AG1440:$DR1440,6),3) = "0") +
(_xlfn.CHOOSECOLS(_xlfn.WRAPROWS($AG1440:$DR1440,6),3) = 0) +
(_xlfn.CHOOSECOLS(_xlfn.WRAPROWS($AG1440:$DR1440,6),3) = "0(CP)")),1)</f>
        <v>44868</v>
      </c>
    </row>
    <row r="1441" spans="1:124" s="43" customFormat="1" x14ac:dyDescent="0.45">
      <c r="A1441" s="29"/>
      <c r="B1441" s="28" t="s">
        <v>59</v>
      </c>
      <c r="C1441" s="29" t="s">
        <v>2954</v>
      </c>
      <c r="D1441" s="28" t="s">
        <v>61</v>
      </c>
      <c r="E1441" s="28" t="s">
        <v>3136</v>
      </c>
      <c r="F1441" s="28">
        <v>181814</v>
      </c>
      <c r="G1441" s="29"/>
      <c r="H1441" s="30" t="str">
        <f t="shared" si="277"/>
        <v>GUP-CA00-P1UAB-181814</v>
      </c>
      <c r="I1441" s="30" t="s">
        <v>3158</v>
      </c>
      <c r="J1441" s="29" t="s">
        <v>65</v>
      </c>
      <c r="K1441" s="31">
        <v>44711</v>
      </c>
      <c r="L1441" s="31">
        <v>44835</v>
      </c>
      <c r="M1441" s="28" t="s">
        <v>2924</v>
      </c>
      <c r="N1441" s="29" t="s">
        <v>2925</v>
      </c>
      <c r="O1441" s="29" t="s">
        <v>52</v>
      </c>
      <c r="P1441" s="29" t="s">
        <v>53</v>
      </c>
      <c r="Q1441" s="28" t="s">
        <v>54</v>
      </c>
      <c r="R1441" s="28" t="s">
        <v>96</v>
      </c>
      <c r="S1441" s="29"/>
      <c r="T1441" s="29" t="s">
        <v>67</v>
      </c>
      <c r="U1441" s="33" t="s">
        <v>2102</v>
      </c>
      <c r="V1441" s="34" t="s">
        <v>2934</v>
      </c>
      <c r="W1441" s="34">
        <v>2</v>
      </c>
      <c r="X1441" s="162">
        <v>45764</v>
      </c>
      <c r="Y1441" s="162">
        <v>45840</v>
      </c>
      <c r="Z1441" s="30"/>
      <c r="AA1441" s="119" t="str" cm="1">
        <f t="array" ref="AA1441">IF(AB1441="","",INDEX(AG1441:DR1441,_xlfn.XMATCH(AB1441,AG1441:DR1441)-1))</f>
        <v>DE-GUP-DT-E-23-925</v>
      </c>
      <c r="AB1441" s="120">
        <f t="shared" si="278"/>
        <v>45251</v>
      </c>
      <c r="AC1441" s="119" cm="1">
        <f t="array" ref="AC1441">IF(AB1441="","",INDEX(AG1441:DR1441,_xlfn.XMATCH(AB1441,AG1441:DR1441)+1))</f>
        <v>3</v>
      </c>
      <c r="AD1441" s="119" t="str" cm="1">
        <f t="array" ref="AD1441">IF(AE1441="","",INDEX(AG1441:DR1441,_xlfn.XMATCH(AE1441,AG1441:DR1441)-1))</f>
        <v>CRS-GUP-DHI-DT-23-1849</v>
      </c>
      <c r="AE1441" s="120">
        <f t="shared" si="279"/>
        <v>45035</v>
      </c>
      <c r="AF1441" s="119" t="str" cm="1">
        <f t="array" ref="AF1441">IF(AE1441="","",INDEX(AG1441:DR1441,_xlfn.XMATCH(AE1441,AG1441:DR1441)+1))</f>
        <v>AA</v>
      </c>
      <c r="AG1441" s="43" t="s">
        <v>3138</v>
      </c>
      <c r="AH1441" s="117">
        <v>44446</v>
      </c>
      <c r="AI1441" s="199" t="s">
        <v>106</v>
      </c>
      <c r="AJ1441" s="43" t="s">
        <v>3139</v>
      </c>
      <c r="AK1441" s="117">
        <v>44466</v>
      </c>
      <c r="AL1441" s="43" t="s">
        <v>361</v>
      </c>
      <c r="AM1441" s="43" t="s">
        <v>3140</v>
      </c>
      <c r="AN1441" s="117">
        <v>44573</v>
      </c>
      <c r="AO1441" s="43" t="s">
        <v>75</v>
      </c>
      <c r="AP1441" s="43" t="s">
        <v>3141</v>
      </c>
      <c r="AQ1441" s="117">
        <v>44585</v>
      </c>
      <c r="AR1441" s="43" t="s">
        <v>136</v>
      </c>
      <c r="AS1441" s="43" t="s">
        <v>3142</v>
      </c>
      <c r="AT1441" s="117">
        <v>44631</v>
      </c>
      <c r="AU1441" s="43" t="s">
        <v>79</v>
      </c>
      <c r="AV1441" s="43" t="s">
        <v>3143</v>
      </c>
      <c r="AW1441" s="117">
        <v>44662</v>
      </c>
      <c r="AX1441" s="43" t="s">
        <v>113</v>
      </c>
      <c r="AY1441" s="43" t="s">
        <v>3144</v>
      </c>
      <c r="AZ1441" s="117">
        <v>44700</v>
      </c>
      <c r="BA1441" s="43" t="s">
        <v>82</v>
      </c>
      <c r="BB1441" s="43" t="s">
        <v>3145</v>
      </c>
      <c r="BC1441" s="117">
        <v>44722</v>
      </c>
      <c r="BD1441" s="43" t="s">
        <v>113</v>
      </c>
      <c r="BE1441" s="43" t="s">
        <v>3146</v>
      </c>
      <c r="BF1441" s="117">
        <v>44749</v>
      </c>
      <c r="BG1441" s="43" t="s">
        <v>418</v>
      </c>
      <c r="BH1441" s="43" t="s">
        <v>3147</v>
      </c>
      <c r="BI1441" s="117">
        <v>44761</v>
      </c>
      <c r="BJ1441" s="43" t="s">
        <v>113</v>
      </c>
      <c r="BK1441" s="43" t="s">
        <v>3148</v>
      </c>
      <c r="BL1441" s="117">
        <v>44799</v>
      </c>
      <c r="BM1441" s="43" t="s">
        <v>421</v>
      </c>
      <c r="BN1441" s="43" t="s">
        <v>3149</v>
      </c>
      <c r="BO1441" s="117">
        <v>44818</v>
      </c>
      <c r="BP1441" s="43" t="s">
        <v>113</v>
      </c>
      <c r="BQ1441" s="43" t="s">
        <v>5283</v>
      </c>
      <c r="BR1441" s="117">
        <v>44868</v>
      </c>
      <c r="BS1441" s="43" t="s">
        <v>340</v>
      </c>
      <c r="BT1441" s="43" t="s">
        <v>5416</v>
      </c>
      <c r="BU1441" s="117">
        <v>44881</v>
      </c>
      <c r="BV1441" s="43" t="s">
        <v>84</v>
      </c>
      <c r="BW1441" s="43" t="s">
        <v>6445</v>
      </c>
      <c r="BX1441" s="117">
        <v>44970</v>
      </c>
      <c r="BY1441" s="43">
        <v>1</v>
      </c>
      <c r="BZ1441" s="43" t="s">
        <v>6580</v>
      </c>
      <c r="CA1441" s="117">
        <v>44980</v>
      </c>
      <c r="CB1441" s="43" t="s">
        <v>113</v>
      </c>
      <c r="CC1441" s="43" t="s">
        <v>7005</v>
      </c>
      <c r="CD1441" s="117">
        <v>45014</v>
      </c>
      <c r="CE1441" s="43">
        <v>2</v>
      </c>
      <c r="CF1441" s="43" t="s">
        <v>7201</v>
      </c>
      <c r="CG1441" s="117">
        <v>45035</v>
      </c>
      <c r="CH1441" s="43" t="s">
        <v>84</v>
      </c>
      <c r="CI1441" s="43" t="s">
        <v>8052</v>
      </c>
      <c r="CJ1441" s="117">
        <v>45251</v>
      </c>
      <c r="CK1441" s="43">
        <v>3</v>
      </c>
      <c r="CP1441" s="117"/>
      <c r="CV1441" s="117"/>
      <c r="DB1441" s="117"/>
      <c r="DH1441" s="117"/>
      <c r="DN1441" s="117"/>
      <c r="DS1441" s="31" cm="1">
        <f t="array" ref="DS1441">_xlfn.TAKE(_xlfn.CHOOSECOLS(_xlfn.WRAPROWS($AG1441:$DR1441,6),2),1)</f>
        <v>44446</v>
      </c>
      <c r="DT1441" s="31" cm="1">
        <f t="array" ref="DT1441">_xlfn.TAKE(_xlfn._xlws.FILTER(_xlfn.CHOOSECOLS(_xlfn.WRAPROWS($AG1441:$DR1441,6),2),
(_xlfn.CHOOSECOLS(_xlfn.WRAPROWS($AG1441:$DR1441,6),3) = "0") +
(_xlfn.CHOOSECOLS(_xlfn.WRAPROWS($AG1441:$DR1441,6),3) = 0) +
(_xlfn.CHOOSECOLS(_xlfn.WRAPROWS($AG1441:$DR1441,6),3) = "0(CP)")),1)</f>
        <v>44868</v>
      </c>
    </row>
    <row r="1442" spans="1:124" s="43" customFormat="1" x14ac:dyDescent="0.45">
      <c r="A1442" s="29"/>
      <c r="B1442" s="28" t="s">
        <v>59</v>
      </c>
      <c r="C1442" s="29" t="s">
        <v>2954</v>
      </c>
      <c r="D1442" s="28" t="s">
        <v>61</v>
      </c>
      <c r="E1442" s="28" t="s">
        <v>3136</v>
      </c>
      <c r="F1442" s="28">
        <v>181815</v>
      </c>
      <c r="G1442" s="29"/>
      <c r="H1442" s="30" t="str">
        <f t="shared" si="277"/>
        <v>GUP-CA00-P1UAB-181815</v>
      </c>
      <c r="I1442" s="30" t="s">
        <v>3159</v>
      </c>
      <c r="J1442" s="29" t="s">
        <v>65</v>
      </c>
      <c r="K1442" s="31">
        <v>44711</v>
      </c>
      <c r="L1442" s="31">
        <v>44835</v>
      </c>
      <c r="M1442" s="28" t="s">
        <v>2924</v>
      </c>
      <c r="N1442" s="29" t="s">
        <v>2925</v>
      </c>
      <c r="O1442" s="29" t="s">
        <v>52</v>
      </c>
      <c r="P1442" s="29" t="s">
        <v>53</v>
      </c>
      <c r="Q1442" s="28" t="s">
        <v>54</v>
      </c>
      <c r="R1442" s="28" t="s">
        <v>96</v>
      </c>
      <c r="S1442" s="29"/>
      <c r="T1442" s="29" t="s">
        <v>67</v>
      </c>
      <c r="U1442" s="33" t="s">
        <v>2102</v>
      </c>
      <c r="V1442" s="34" t="s">
        <v>2934</v>
      </c>
      <c r="W1442" s="34">
        <v>2</v>
      </c>
      <c r="X1442" s="162">
        <v>45764</v>
      </c>
      <c r="Y1442" s="162">
        <v>45840</v>
      </c>
      <c r="Z1442" s="30"/>
      <c r="AA1442" s="119" t="str" cm="1">
        <f t="array" ref="AA1442">IF(AB1442="","",INDEX(AG1442:DR1442,_xlfn.XMATCH(AB1442,AG1442:DR1442)-1))</f>
        <v>DE-GUP-DT-E-23-925</v>
      </c>
      <c r="AB1442" s="120">
        <f t="shared" si="278"/>
        <v>45251</v>
      </c>
      <c r="AC1442" s="119" cm="1">
        <f t="array" ref="AC1442">IF(AB1442="","",INDEX(AG1442:DR1442,_xlfn.XMATCH(AB1442,AG1442:DR1442)+1))</f>
        <v>3</v>
      </c>
      <c r="AD1442" s="119" t="str" cm="1">
        <f t="array" ref="AD1442">IF(AE1442="","",INDEX(AG1442:DR1442,_xlfn.XMATCH(AE1442,AG1442:DR1442)-1))</f>
        <v>CRS-GUP-DHI-DT-23-1849</v>
      </c>
      <c r="AE1442" s="120">
        <f t="shared" si="279"/>
        <v>45035</v>
      </c>
      <c r="AF1442" s="119" t="str" cm="1">
        <f t="array" ref="AF1442">IF(AE1442="","",INDEX(AG1442:DR1442,_xlfn.XMATCH(AE1442,AG1442:DR1442)+1))</f>
        <v>NC</v>
      </c>
      <c r="AG1442" s="43" t="s">
        <v>3138</v>
      </c>
      <c r="AH1442" s="117">
        <v>44446</v>
      </c>
      <c r="AI1442" s="199" t="s">
        <v>106</v>
      </c>
      <c r="AJ1442" s="43" t="s">
        <v>3139</v>
      </c>
      <c r="AK1442" s="117">
        <v>44466</v>
      </c>
      <c r="AL1442" s="43" t="s">
        <v>361</v>
      </c>
      <c r="AM1442" s="43" t="s">
        <v>3140</v>
      </c>
      <c r="AN1442" s="117">
        <v>44573</v>
      </c>
      <c r="AO1442" s="43" t="s">
        <v>75</v>
      </c>
      <c r="AP1442" s="43" t="s">
        <v>3141</v>
      </c>
      <c r="AQ1442" s="117">
        <v>44585</v>
      </c>
      <c r="AR1442" s="43" t="s">
        <v>136</v>
      </c>
      <c r="AS1442" s="43" t="s">
        <v>3142</v>
      </c>
      <c r="AT1442" s="117">
        <v>44631</v>
      </c>
      <c r="AU1442" s="43" t="s">
        <v>79</v>
      </c>
      <c r="AV1442" s="43" t="s">
        <v>3143</v>
      </c>
      <c r="AW1442" s="117">
        <v>44662</v>
      </c>
      <c r="AX1442" s="43" t="s">
        <v>113</v>
      </c>
      <c r="AY1442" s="43" t="s">
        <v>3144</v>
      </c>
      <c r="AZ1442" s="117">
        <v>44700</v>
      </c>
      <c r="BA1442" s="43" t="s">
        <v>82</v>
      </c>
      <c r="BB1442" s="43" t="s">
        <v>3145</v>
      </c>
      <c r="BC1442" s="117">
        <v>44722</v>
      </c>
      <c r="BD1442" s="43" t="s">
        <v>113</v>
      </c>
      <c r="BE1442" s="43" t="s">
        <v>3146</v>
      </c>
      <c r="BF1442" s="117">
        <v>44749</v>
      </c>
      <c r="BG1442" s="43" t="s">
        <v>418</v>
      </c>
      <c r="BH1442" s="43" t="s">
        <v>3147</v>
      </c>
      <c r="BI1442" s="117">
        <v>44761</v>
      </c>
      <c r="BJ1442" s="43" t="s">
        <v>113</v>
      </c>
      <c r="BK1442" s="43" t="s">
        <v>3148</v>
      </c>
      <c r="BL1442" s="117">
        <v>44799</v>
      </c>
      <c r="BM1442" s="43" t="s">
        <v>421</v>
      </c>
      <c r="BN1442" s="43" t="s">
        <v>3149</v>
      </c>
      <c r="BO1442" s="117">
        <v>44818</v>
      </c>
      <c r="BP1442" s="43" t="s">
        <v>113</v>
      </c>
      <c r="BQ1442" s="43" t="s">
        <v>5283</v>
      </c>
      <c r="BR1442" s="117">
        <v>44868</v>
      </c>
      <c r="BS1442" s="43" t="s">
        <v>340</v>
      </c>
      <c r="BT1442" s="43" t="s">
        <v>5416</v>
      </c>
      <c r="BU1442" s="117">
        <v>44881</v>
      </c>
      <c r="BV1442" s="43" t="s">
        <v>84</v>
      </c>
      <c r="BW1442" s="43" t="s">
        <v>6445</v>
      </c>
      <c r="BX1442" s="117">
        <v>44970</v>
      </c>
      <c r="BY1442" s="43">
        <v>1</v>
      </c>
      <c r="BZ1442" s="43" t="s">
        <v>6580</v>
      </c>
      <c r="CA1442" s="117">
        <v>44980</v>
      </c>
      <c r="CB1442" s="43" t="s">
        <v>113</v>
      </c>
      <c r="CC1442" s="43" t="s">
        <v>7005</v>
      </c>
      <c r="CD1442" s="117">
        <v>45014</v>
      </c>
      <c r="CE1442" s="43">
        <v>2</v>
      </c>
      <c r="CF1442" s="43" t="s">
        <v>7201</v>
      </c>
      <c r="CG1442" s="117">
        <v>45035</v>
      </c>
      <c r="CH1442" s="43" t="s">
        <v>73</v>
      </c>
      <c r="CI1442" s="43" t="s">
        <v>8052</v>
      </c>
      <c r="CJ1442" s="117">
        <v>45251</v>
      </c>
      <c r="CK1442" s="43">
        <v>3</v>
      </c>
      <c r="CP1442" s="117"/>
      <c r="CV1442" s="117"/>
      <c r="DB1442" s="117"/>
      <c r="DH1442" s="117"/>
      <c r="DN1442" s="117"/>
      <c r="DS1442" s="31" cm="1">
        <f t="array" ref="DS1442">_xlfn.TAKE(_xlfn.CHOOSECOLS(_xlfn.WRAPROWS($AG1442:$DR1442,6),2),1)</f>
        <v>44446</v>
      </c>
      <c r="DT1442" s="31" cm="1">
        <f t="array" ref="DT1442">_xlfn.TAKE(_xlfn._xlws.FILTER(_xlfn.CHOOSECOLS(_xlfn.WRAPROWS($AG1442:$DR1442,6),2),
(_xlfn.CHOOSECOLS(_xlfn.WRAPROWS($AG1442:$DR1442,6),3) = "0") +
(_xlfn.CHOOSECOLS(_xlfn.WRAPROWS($AG1442:$DR1442,6),3) = 0) +
(_xlfn.CHOOSECOLS(_xlfn.WRAPROWS($AG1442:$DR1442,6),3) = "0(CP)")),1)</f>
        <v>44868</v>
      </c>
    </row>
    <row r="1443" spans="1:124" s="43" customFormat="1" x14ac:dyDescent="0.45">
      <c r="A1443" s="29"/>
      <c r="B1443" s="28" t="s">
        <v>59</v>
      </c>
      <c r="C1443" s="29" t="s">
        <v>2954</v>
      </c>
      <c r="D1443" s="28" t="s">
        <v>61</v>
      </c>
      <c r="E1443" s="28" t="s">
        <v>3136</v>
      </c>
      <c r="F1443" s="28">
        <v>181816</v>
      </c>
      <c r="G1443" s="29"/>
      <c r="H1443" s="30" t="str">
        <f t="shared" si="277"/>
        <v>GUP-CA00-P1UAB-181816</v>
      </c>
      <c r="I1443" s="30" t="s">
        <v>3160</v>
      </c>
      <c r="J1443" s="29" t="s">
        <v>542</v>
      </c>
      <c r="K1443" s="31">
        <v>44835</v>
      </c>
      <c r="L1443" s="31"/>
      <c r="M1443" s="28" t="s">
        <v>2924</v>
      </c>
      <c r="N1443" s="29" t="s">
        <v>2925</v>
      </c>
      <c r="O1443" s="29" t="s">
        <v>52</v>
      </c>
      <c r="P1443" s="29" t="s">
        <v>53</v>
      </c>
      <c r="Q1443" s="28" t="s">
        <v>54</v>
      </c>
      <c r="R1443" s="28" t="s">
        <v>96</v>
      </c>
      <c r="S1443" s="29"/>
      <c r="T1443" s="29" t="s">
        <v>67</v>
      </c>
      <c r="U1443" s="33" t="s">
        <v>2102</v>
      </c>
      <c r="V1443" s="34" t="s">
        <v>2934</v>
      </c>
      <c r="W1443" s="34">
        <v>3</v>
      </c>
      <c r="X1443" s="162">
        <v>45764</v>
      </c>
      <c r="Y1443" s="162">
        <v>45840</v>
      </c>
      <c r="Z1443" s="30"/>
      <c r="AA1443" s="119" t="str" cm="1">
        <f t="array" ref="AA1443">IF(AB1443="","",INDEX(AG1443:DR1443,_xlfn.XMATCH(AB1443,AG1443:DR1443)-1))</f>
        <v>DE-GUP-DT-E-23-925</v>
      </c>
      <c r="AB1443" s="120">
        <f t="shared" si="278"/>
        <v>45251</v>
      </c>
      <c r="AC1443" s="119" cm="1">
        <f t="array" ref="AC1443">IF(AB1443="","",INDEX(AG1443:DR1443,_xlfn.XMATCH(AB1443,AG1443:DR1443)+1))</f>
        <v>3</v>
      </c>
      <c r="AD1443" s="119" t="str" cm="1">
        <f t="array" ref="AD1443">IF(AE1443="","",INDEX(AG1443:DR1443,_xlfn.XMATCH(AE1443,AG1443:DR1443)-1))</f>
        <v>CRS-GUP-DHI-DT-23-1849</v>
      </c>
      <c r="AE1443" s="120">
        <f t="shared" si="279"/>
        <v>45035</v>
      </c>
      <c r="AF1443" s="119" t="str" cm="1">
        <f t="array" ref="AF1443">IF(AE1443="","",INDEX(AG1443:DR1443,_xlfn.XMATCH(AE1443,AG1443:DR1443)+1))</f>
        <v>NC</v>
      </c>
      <c r="AG1443" s="43" t="s">
        <v>5283</v>
      </c>
      <c r="AH1443" s="117">
        <v>44868</v>
      </c>
      <c r="AI1443" s="199">
        <v>0</v>
      </c>
      <c r="AJ1443" s="43" t="s">
        <v>5416</v>
      </c>
      <c r="AK1443" s="117">
        <v>44881</v>
      </c>
      <c r="AL1443" s="43" t="s">
        <v>73</v>
      </c>
      <c r="AM1443" s="43" t="s">
        <v>6445</v>
      </c>
      <c r="AN1443" s="117">
        <v>44970</v>
      </c>
      <c r="AO1443" s="43">
        <v>1</v>
      </c>
      <c r="AP1443" s="43" t="s">
        <v>6580</v>
      </c>
      <c r="AQ1443" s="117">
        <v>44980</v>
      </c>
      <c r="AR1443" s="43" t="s">
        <v>73</v>
      </c>
      <c r="AS1443" s="43" t="s">
        <v>7005</v>
      </c>
      <c r="AT1443" s="117">
        <v>45014</v>
      </c>
      <c r="AU1443" s="43">
        <v>2</v>
      </c>
      <c r="AV1443" s="43" t="s">
        <v>7201</v>
      </c>
      <c r="AW1443" s="117">
        <v>45035</v>
      </c>
      <c r="AX1443" s="43" t="s">
        <v>73</v>
      </c>
      <c r="AY1443" s="43" t="s">
        <v>8052</v>
      </c>
      <c r="AZ1443" s="117">
        <v>45251</v>
      </c>
      <c r="BA1443" s="43">
        <v>3</v>
      </c>
      <c r="BC1443" s="117"/>
      <c r="BF1443" s="117"/>
      <c r="BI1443" s="117"/>
      <c r="BL1443" s="117"/>
      <c r="BR1443" s="117"/>
      <c r="BX1443" s="117"/>
      <c r="CD1443" s="117"/>
      <c r="CJ1443" s="117"/>
      <c r="CP1443" s="117"/>
      <c r="CV1443" s="117"/>
      <c r="DB1443" s="117"/>
      <c r="DH1443" s="117"/>
      <c r="DN1443" s="117"/>
      <c r="DS1443" s="31" cm="1">
        <f t="array" ref="DS1443">_xlfn.TAKE(_xlfn.CHOOSECOLS(_xlfn.WRAPROWS($AG1443:$DR1443,6),2),1)</f>
        <v>44868</v>
      </c>
      <c r="DT1443" s="31" cm="1">
        <f t="array" ref="DT1443">_xlfn.TAKE(_xlfn._xlws.FILTER(_xlfn.CHOOSECOLS(_xlfn.WRAPROWS($AG1443:$DR1443,6),2),
(_xlfn.CHOOSECOLS(_xlfn.WRAPROWS($AG1443:$DR1443,6),3) = "0") +
(_xlfn.CHOOSECOLS(_xlfn.WRAPROWS($AG1443:$DR1443,6),3) = 0) +
(_xlfn.CHOOSECOLS(_xlfn.WRAPROWS($AG1443:$DR1443,6),3) = "0(CP)")),1)</f>
        <v>44868</v>
      </c>
    </row>
    <row r="1444" spans="1:124" s="43" customFormat="1" x14ac:dyDescent="0.45">
      <c r="A1444" s="29"/>
      <c r="B1444" s="28" t="s">
        <v>59</v>
      </c>
      <c r="C1444" s="29" t="s">
        <v>2954</v>
      </c>
      <c r="D1444" s="28" t="s">
        <v>61</v>
      </c>
      <c r="E1444" s="28" t="s">
        <v>3136</v>
      </c>
      <c r="F1444" s="28">
        <v>181817</v>
      </c>
      <c r="G1444" s="29"/>
      <c r="H1444" s="30" t="str">
        <f t="shared" si="277"/>
        <v>GUP-CA00-P1UAB-181817</v>
      </c>
      <c r="I1444" s="30" t="s">
        <v>3161</v>
      </c>
      <c r="J1444" s="29" t="s">
        <v>65</v>
      </c>
      <c r="K1444" s="31">
        <v>44835</v>
      </c>
      <c r="L1444" s="31">
        <v>44956</v>
      </c>
      <c r="M1444" s="28" t="s">
        <v>2924</v>
      </c>
      <c r="N1444" s="29" t="s">
        <v>2925</v>
      </c>
      <c r="O1444" s="29" t="s">
        <v>52</v>
      </c>
      <c r="P1444" s="29" t="s">
        <v>53</v>
      </c>
      <c r="Q1444" s="29"/>
      <c r="R1444" s="29"/>
      <c r="S1444" s="29"/>
      <c r="T1444" s="29" t="s">
        <v>67</v>
      </c>
      <c r="U1444" s="33" t="s">
        <v>2102</v>
      </c>
      <c r="V1444" s="34" t="s">
        <v>2934</v>
      </c>
      <c r="W1444" s="34">
        <v>3</v>
      </c>
      <c r="X1444" s="162">
        <v>45764</v>
      </c>
      <c r="Y1444" s="162">
        <v>45840</v>
      </c>
      <c r="Z1444" s="30"/>
      <c r="AA1444" s="119" t="str" cm="1">
        <f t="array" ref="AA1444">IF(AB1444="","",INDEX(AG1444:DR1444,_xlfn.XMATCH(AB1444,AG1444:DR1444)-1))</f>
        <v>DE-GUP-DT-E-24-097</v>
      </c>
      <c r="AB1444" s="120">
        <f t="shared" si="278"/>
        <v>45379</v>
      </c>
      <c r="AC1444" s="119" cm="1">
        <f t="array" ref="AC1444">IF(AB1444="","",INDEX(AG1444:DR1444,_xlfn.XMATCH(AB1444,AG1444:DR1444)+1))</f>
        <v>4</v>
      </c>
      <c r="AD1444" s="119" t="str" cm="1">
        <f t="array" ref="AD1444">IF(AE1444="","",INDEX(AG1444:DR1444,_xlfn.XMATCH(AE1444,AG1444:DR1444)-1))</f>
        <v>자체 CRS 개정 후 제출</v>
      </c>
      <c r="AE1444" s="120">
        <f t="shared" si="279"/>
        <v>45378</v>
      </c>
      <c r="AF1444" s="119" t="str" cm="1">
        <f t="array" ref="AF1444">IF(AE1444="","",INDEX(AG1444:DR1444,_xlfn.XMATCH(AE1444,AG1444:DR1444)+1))</f>
        <v>N/A</v>
      </c>
      <c r="AG1444" s="43" t="s">
        <v>3140</v>
      </c>
      <c r="AH1444" s="117">
        <v>44573</v>
      </c>
      <c r="AI1444" s="199" t="s">
        <v>106</v>
      </c>
      <c r="AJ1444" s="43" t="s">
        <v>3141</v>
      </c>
      <c r="AK1444" s="117">
        <v>44585</v>
      </c>
      <c r="AL1444" s="43" t="s">
        <v>136</v>
      </c>
      <c r="AM1444" s="43" t="s">
        <v>3142</v>
      </c>
      <c r="AN1444" s="117">
        <v>44631</v>
      </c>
      <c r="AO1444" s="43" t="s">
        <v>75</v>
      </c>
      <c r="AP1444" s="43" t="s">
        <v>3143</v>
      </c>
      <c r="AQ1444" s="117">
        <v>44662</v>
      </c>
      <c r="AR1444" s="43" t="s">
        <v>113</v>
      </c>
      <c r="AS1444" s="43" t="s">
        <v>3144</v>
      </c>
      <c r="AT1444" s="117">
        <v>44700</v>
      </c>
      <c r="AU1444" s="43" t="s">
        <v>337</v>
      </c>
      <c r="AV1444" s="43" t="s">
        <v>3145</v>
      </c>
      <c r="AW1444" s="117">
        <v>44722</v>
      </c>
      <c r="AX1444" s="43" t="s">
        <v>113</v>
      </c>
      <c r="AY1444" s="43" t="s">
        <v>3146</v>
      </c>
      <c r="AZ1444" s="117">
        <v>44749</v>
      </c>
      <c r="BA1444" s="43" t="s">
        <v>82</v>
      </c>
      <c r="BB1444" s="43" t="s">
        <v>3147</v>
      </c>
      <c r="BC1444" s="117">
        <v>44761</v>
      </c>
      <c r="BD1444" s="43" t="s">
        <v>113</v>
      </c>
      <c r="BE1444" s="43" t="s">
        <v>3148</v>
      </c>
      <c r="BF1444" s="117">
        <v>44799</v>
      </c>
      <c r="BG1444" s="43" t="s">
        <v>418</v>
      </c>
      <c r="BH1444" s="43" t="s">
        <v>3149</v>
      </c>
      <c r="BI1444" s="117">
        <v>44818</v>
      </c>
      <c r="BJ1444" s="43" t="s">
        <v>113</v>
      </c>
      <c r="BK1444" s="43" t="s">
        <v>5283</v>
      </c>
      <c r="BL1444" s="117">
        <v>44868</v>
      </c>
      <c r="BM1444" s="43" t="s">
        <v>340</v>
      </c>
      <c r="BN1444" s="43" t="s">
        <v>5416</v>
      </c>
      <c r="BO1444" s="117">
        <v>44881</v>
      </c>
      <c r="BP1444" s="43" t="s">
        <v>84</v>
      </c>
      <c r="BQ1444" s="43" t="s">
        <v>6445</v>
      </c>
      <c r="BR1444" s="117">
        <v>44970</v>
      </c>
      <c r="BS1444" s="43">
        <v>1</v>
      </c>
      <c r="BT1444" s="43" t="s">
        <v>6580</v>
      </c>
      <c r="BU1444" s="117">
        <v>44980</v>
      </c>
      <c r="BV1444" s="43" t="s">
        <v>84</v>
      </c>
      <c r="BW1444" s="43" t="s">
        <v>7005</v>
      </c>
      <c r="BX1444" s="117">
        <v>45014</v>
      </c>
      <c r="BY1444" s="43">
        <v>2</v>
      </c>
      <c r="BZ1444" s="43" t="s">
        <v>7690</v>
      </c>
      <c r="CA1444" s="117">
        <v>45250</v>
      </c>
      <c r="CB1444" s="43" t="s">
        <v>456</v>
      </c>
      <c r="CC1444" s="43" t="s">
        <v>8052</v>
      </c>
      <c r="CD1444" s="117">
        <v>45251</v>
      </c>
      <c r="CE1444" s="43">
        <v>3</v>
      </c>
      <c r="CF1444" s="43" t="s">
        <v>7690</v>
      </c>
      <c r="CG1444" s="117">
        <v>45378</v>
      </c>
      <c r="CH1444" s="43" t="s">
        <v>456</v>
      </c>
      <c r="CI1444" s="43" t="s">
        <v>8317</v>
      </c>
      <c r="CJ1444" s="117">
        <v>45379</v>
      </c>
      <c r="CK1444" s="43">
        <v>4</v>
      </c>
      <c r="CP1444" s="117"/>
      <c r="CV1444" s="117"/>
      <c r="DB1444" s="117"/>
      <c r="DH1444" s="117"/>
      <c r="DN1444" s="117"/>
      <c r="DS1444" s="31" cm="1">
        <f t="array" ref="DS1444">_xlfn.TAKE(_xlfn.CHOOSECOLS(_xlfn.WRAPROWS($AG1444:$DR1444,6),2),1)</f>
        <v>44573</v>
      </c>
      <c r="DT1444" s="31" cm="1">
        <f t="array" ref="DT1444">_xlfn.TAKE(_xlfn._xlws.FILTER(_xlfn.CHOOSECOLS(_xlfn.WRAPROWS($AG1444:$DR1444,6),2),
(_xlfn.CHOOSECOLS(_xlfn.WRAPROWS($AG1444:$DR1444,6),3) = "0") +
(_xlfn.CHOOSECOLS(_xlfn.WRAPROWS($AG1444:$DR1444,6),3) = 0) +
(_xlfn.CHOOSECOLS(_xlfn.WRAPROWS($AG1444:$DR1444,6),3) = "0(CP)")),1)</f>
        <v>44868</v>
      </c>
    </row>
    <row r="1445" spans="1:124" s="43" customFormat="1" x14ac:dyDescent="0.45">
      <c r="A1445" s="29"/>
      <c r="B1445" s="28" t="s">
        <v>59</v>
      </c>
      <c r="C1445" s="29" t="s">
        <v>2954</v>
      </c>
      <c r="D1445" s="28" t="s">
        <v>61</v>
      </c>
      <c r="E1445" s="28" t="s">
        <v>3136</v>
      </c>
      <c r="F1445" s="28">
        <v>181818</v>
      </c>
      <c r="G1445" s="29"/>
      <c r="H1445" s="30" t="str">
        <f t="shared" si="277"/>
        <v>GUP-CA00-P1UAB-181818</v>
      </c>
      <c r="I1445" s="30" t="s">
        <v>3162</v>
      </c>
      <c r="J1445" s="29" t="s">
        <v>542</v>
      </c>
      <c r="K1445" s="31">
        <v>44711</v>
      </c>
      <c r="L1445" s="31"/>
      <c r="M1445" s="28" t="s">
        <v>2924</v>
      </c>
      <c r="N1445" s="29" t="s">
        <v>2925</v>
      </c>
      <c r="O1445" s="29" t="s">
        <v>52</v>
      </c>
      <c r="P1445" s="29" t="s">
        <v>53</v>
      </c>
      <c r="Q1445" s="28" t="s">
        <v>54</v>
      </c>
      <c r="R1445" s="28" t="s">
        <v>96</v>
      </c>
      <c r="S1445" s="29"/>
      <c r="T1445" s="29" t="s">
        <v>67</v>
      </c>
      <c r="U1445" s="33" t="s">
        <v>2102</v>
      </c>
      <c r="V1445" s="34" t="s">
        <v>2934</v>
      </c>
      <c r="W1445" s="34">
        <v>3</v>
      </c>
      <c r="X1445" s="162">
        <v>45764</v>
      </c>
      <c r="Y1445" s="162">
        <v>45840</v>
      </c>
      <c r="Z1445" s="30"/>
      <c r="AA1445" s="119" t="str" cm="1">
        <f t="array" ref="AA1445">IF(AB1445="","",INDEX(AG1445:DR1445,_xlfn.XMATCH(AB1445,AG1445:DR1445)-1))</f>
        <v>DE-GUP-DT-E-23-925</v>
      </c>
      <c r="AB1445" s="120">
        <f t="shared" si="278"/>
        <v>45251</v>
      </c>
      <c r="AC1445" s="119" cm="1">
        <f t="array" ref="AC1445">IF(AB1445="","",INDEX(AG1445:DR1445,_xlfn.XMATCH(AB1445,AG1445:DR1445)+1))</f>
        <v>9</v>
      </c>
      <c r="AD1445" s="119" t="str" cm="1">
        <f t="array" ref="AD1445">IF(AE1445="","",INDEX(AG1445:DR1445,_xlfn.XMATCH(AE1445,AG1445:DR1445)-1))</f>
        <v>CRS-GUP-DHI-DT-23-1849</v>
      </c>
      <c r="AE1445" s="120">
        <f t="shared" si="279"/>
        <v>45035</v>
      </c>
      <c r="AF1445" s="119" t="str" cm="1">
        <f t="array" ref="AF1445">IF(AE1445="","",INDEX(AG1445:DR1445,_xlfn.XMATCH(AE1445,AG1445:DR1445)+1))</f>
        <v>NC</v>
      </c>
      <c r="AG1445" s="43" t="s">
        <v>3138</v>
      </c>
      <c r="AH1445" s="117">
        <v>44446</v>
      </c>
      <c r="AI1445" s="199" t="s">
        <v>71</v>
      </c>
      <c r="AJ1445" s="43" t="s">
        <v>3139</v>
      </c>
      <c r="AK1445" s="117">
        <v>44466</v>
      </c>
      <c r="AL1445" s="43" t="s">
        <v>92</v>
      </c>
      <c r="AM1445" s="43" t="s">
        <v>3140</v>
      </c>
      <c r="AN1445" s="117">
        <v>44573</v>
      </c>
      <c r="AO1445" s="43" t="s">
        <v>369</v>
      </c>
      <c r="AP1445" s="43" t="s">
        <v>3141</v>
      </c>
      <c r="AQ1445" s="117">
        <v>44585</v>
      </c>
      <c r="AR1445" s="43" t="s">
        <v>73</v>
      </c>
      <c r="AS1445" s="43" t="s">
        <v>3142</v>
      </c>
      <c r="AT1445" s="117">
        <v>44631</v>
      </c>
      <c r="AU1445" s="43" t="s">
        <v>371</v>
      </c>
      <c r="AV1445" s="43" t="s">
        <v>3143</v>
      </c>
      <c r="AW1445" s="117">
        <v>44662</v>
      </c>
      <c r="AX1445" s="43" t="s">
        <v>73</v>
      </c>
      <c r="AY1445" s="43" t="s">
        <v>3144</v>
      </c>
      <c r="AZ1445" s="117">
        <v>44700</v>
      </c>
      <c r="BA1445" s="43">
        <v>3</v>
      </c>
      <c r="BB1445" s="43" t="s">
        <v>3145</v>
      </c>
      <c r="BC1445" s="117">
        <v>44722</v>
      </c>
      <c r="BD1445" s="43" t="s">
        <v>92</v>
      </c>
      <c r="BE1445" s="43" t="s">
        <v>3146</v>
      </c>
      <c r="BF1445" s="117">
        <v>44749</v>
      </c>
      <c r="BG1445" s="43">
        <v>4</v>
      </c>
      <c r="BH1445" s="43" t="s">
        <v>3147</v>
      </c>
      <c r="BI1445" s="117">
        <v>44761</v>
      </c>
      <c r="BJ1445" s="43" t="s">
        <v>73</v>
      </c>
      <c r="BK1445" s="43" t="s">
        <v>3148</v>
      </c>
      <c r="BL1445" s="117">
        <v>44799</v>
      </c>
      <c r="BM1445" s="43">
        <v>5</v>
      </c>
      <c r="BN1445" s="43" t="s">
        <v>3149</v>
      </c>
      <c r="BO1445" s="117">
        <v>44818</v>
      </c>
      <c r="BP1445" s="43" t="s">
        <v>73</v>
      </c>
      <c r="BQ1445" s="43" t="s">
        <v>5283</v>
      </c>
      <c r="BR1445" s="117">
        <v>44868</v>
      </c>
      <c r="BS1445" s="43">
        <v>6</v>
      </c>
      <c r="BT1445" s="43" t="s">
        <v>5416</v>
      </c>
      <c r="BU1445" s="117">
        <v>44881</v>
      </c>
      <c r="BV1445" s="43" t="s">
        <v>73</v>
      </c>
      <c r="BW1445" s="43" t="s">
        <v>6445</v>
      </c>
      <c r="BX1445" s="117">
        <v>44970</v>
      </c>
      <c r="BY1445" s="43">
        <v>7</v>
      </c>
      <c r="BZ1445" s="43" t="s">
        <v>6580</v>
      </c>
      <c r="CA1445" s="117">
        <v>44980</v>
      </c>
      <c r="CB1445" s="43" t="s">
        <v>92</v>
      </c>
      <c r="CC1445" s="43" t="s">
        <v>7005</v>
      </c>
      <c r="CD1445" s="117">
        <v>45014</v>
      </c>
      <c r="CE1445" s="43">
        <v>8</v>
      </c>
      <c r="CF1445" s="43" t="s">
        <v>7201</v>
      </c>
      <c r="CG1445" s="117">
        <v>45035</v>
      </c>
      <c r="CH1445" s="43" t="s">
        <v>73</v>
      </c>
      <c r="CI1445" s="43" t="s">
        <v>8052</v>
      </c>
      <c r="CJ1445" s="117">
        <v>45251</v>
      </c>
      <c r="CK1445" s="43">
        <v>9</v>
      </c>
      <c r="CP1445" s="117"/>
      <c r="CV1445" s="117"/>
      <c r="DB1445" s="117"/>
      <c r="DH1445" s="117"/>
      <c r="DN1445" s="117"/>
      <c r="DS1445" s="31" cm="1">
        <f t="array" ref="DS1445">_xlfn.TAKE(_xlfn.CHOOSECOLS(_xlfn.WRAPROWS($AG1445:$DR1445,6),2),1)</f>
        <v>44446</v>
      </c>
      <c r="DT1445" s="31" cm="1">
        <f t="array" ref="DT1445">_xlfn.TAKE(_xlfn._xlws.FILTER(_xlfn.CHOOSECOLS(_xlfn.WRAPROWS($AG1445:$DR1445,6),2),
(_xlfn.CHOOSECOLS(_xlfn.WRAPROWS($AG1445:$DR1445,6),3) = "0") +
(_xlfn.CHOOSECOLS(_xlfn.WRAPROWS($AG1445:$DR1445,6),3) = 0) +
(_xlfn.CHOOSECOLS(_xlfn.WRAPROWS($AG1445:$DR1445,6),3) = "0(CP)")),1)</f>
        <v>44446</v>
      </c>
    </row>
    <row r="1446" spans="1:124" s="43" customFormat="1" x14ac:dyDescent="0.45">
      <c r="A1446" s="29"/>
      <c r="B1446" s="28" t="s">
        <v>59</v>
      </c>
      <c r="C1446" s="29" t="s">
        <v>2954</v>
      </c>
      <c r="D1446" s="28" t="s">
        <v>61</v>
      </c>
      <c r="E1446" s="28" t="s">
        <v>3136</v>
      </c>
      <c r="F1446" s="28">
        <v>181819</v>
      </c>
      <c r="G1446" s="29"/>
      <c r="H1446" s="30" t="str">
        <f t="shared" si="277"/>
        <v>GUP-CA00-P1UAB-181819</v>
      </c>
      <c r="I1446" s="30" t="s">
        <v>3163</v>
      </c>
      <c r="J1446" s="29" t="s">
        <v>542</v>
      </c>
      <c r="K1446" s="31">
        <v>44711</v>
      </c>
      <c r="L1446" s="31"/>
      <c r="M1446" s="28" t="s">
        <v>2924</v>
      </c>
      <c r="N1446" s="29" t="s">
        <v>2925</v>
      </c>
      <c r="O1446" s="29" t="s">
        <v>52</v>
      </c>
      <c r="P1446" s="29" t="s">
        <v>53</v>
      </c>
      <c r="Q1446" s="29"/>
      <c r="R1446" s="29"/>
      <c r="S1446" s="29"/>
      <c r="T1446" s="29" t="s">
        <v>67</v>
      </c>
      <c r="U1446" s="33" t="s">
        <v>2102</v>
      </c>
      <c r="V1446" s="34" t="s">
        <v>2934</v>
      </c>
      <c r="W1446" s="34">
        <v>3</v>
      </c>
      <c r="X1446" s="162">
        <v>45764</v>
      </c>
      <c r="Y1446" s="162">
        <v>45840</v>
      </c>
      <c r="Z1446" s="30"/>
      <c r="AA1446" s="119" t="str" cm="1">
        <f t="array" ref="AA1446">IF(AB1446="","",INDEX(AG1446:DR1446,_xlfn.XMATCH(AB1446,AG1446:DR1446)-1))</f>
        <v>DE-GUP-DT-E-23-384</v>
      </c>
      <c r="AB1446" s="120">
        <f t="shared" si="278"/>
        <v>45014</v>
      </c>
      <c r="AC1446" s="119" cm="1">
        <f t="array" ref="AC1446">IF(AB1446="","",INDEX(AG1446:DR1446,_xlfn.XMATCH(AB1446,AG1446:DR1446)+1))</f>
        <v>8</v>
      </c>
      <c r="AD1446" s="119" t="str" cm="1">
        <f t="array" ref="AD1446">IF(AE1446="","",INDEX(AG1446:DR1446,_xlfn.XMATCH(AE1446,AG1446:DR1446)-1))</f>
        <v>CRS-GUP-DHI-DT-23-1849</v>
      </c>
      <c r="AE1446" s="120">
        <f t="shared" si="279"/>
        <v>45035</v>
      </c>
      <c r="AF1446" s="119" t="str" cm="1">
        <f t="array" ref="AF1446">IF(AE1446="","",INDEX(AG1446:DR1446,_xlfn.XMATCH(AE1446,AG1446:DR1446)+1))</f>
        <v>NC</v>
      </c>
      <c r="AG1446" s="43" t="s">
        <v>3138</v>
      </c>
      <c r="AH1446" s="117">
        <v>44446</v>
      </c>
      <c r="AI1446" s="199" t="s">
        <v>71</v>
      </c>
      <c r="AJ1446" s="43" t="s">
        <v>3139</v>
      </c>
      <c r="AK1446" s="117">
        <v>44466</v>
      </c>
      <c r="AL1446" s="43" t="s">
        <v>92</v>
      </c>
      <c r="AM1446" s="43" t="s">
        <v>3140</v>
      </c>
      <c r="AN1446" s="117">
        <v>44573</v>
      </c>
      <c r="AO1446" s="43" t="s">
        <v>369</v>
      </c>
      <c r="AP1446" s="43" t="s">
        <v>3141</v>
      </c>
      <c r="AQ1446" s="117">
        <v>44585</v>
      </c>
      <c r="AR1446" s="43" t="s">
        <v>73</v>
      </c>
      <c r="AS1446" s="43" t="s">
        <v>3142</v>
      </c>
      <c r="AT1446" s="117">
        <v>44631</v>
      </c>
      <c r="AU1446" s="43" t="s">
        <v>371</v>
      </c>
      <c r="AV1446" s="43" t="s">
        <v>3143</v>
      </c>
      <c r="AW1446" s="117">
        <v>44662</v>
      </c>
      <c r="AX1446" s="43" t="s">
        <v>73</v>
      </c>
      <c r="AY1446" s="43" t="s">
        <v>3144</v>
      </c>
      <c r="AZ1446" s="117">
        <v>44700</v>
      </c>
      <c r="BA1446" s="43">
        <v>3</v>
      </c>
      <c r="BB1446" s="43" t="s">
        <v>3145</v>
      </c>
      <c r="BC1446" s="117">
        <v>44722</v>
      </c>
      <c r="BD1446" s="43" t="s">
        <v>92</v>
      </c>
      <c r="BE1446" s="43" t="s">
        <v>3146</v>
      </c>
      <c r="BF1446" s="117">
        <v>44749</v>
      </c>
      <c r="BG1446" s="43">
        <v>4</v>
      </c>
      <c r="BH1446" s="43" t="s">
        <v>3147</v>
      </c>
      <c r="BI1446" s="117">
        <v>44761</v>
      </c>
      <c r="BJ1446" s="43" t="s">
        <v>73</v>
      </c>
      <c r="BK1446" s="43" t="s">
        <v>3148</v>
      </c>
      <c r="BL1446" s="117">
        <v>44799</v>
      </c>
      <c r="BM1446" s="43">
        <v>5</v>
      </c>
      <c r="BN1446" s="43" t="s">
        <v>3149</v>
      </c>
      <c r="BO1446" s="117">
        <v>44818</v>
      </c>
      <c r="BP1446" s="43" t="s">
        <v>73</v>
      </c>
      <c r="BQ1446" s="43" t="s">
        <v>5283</v>
      </c>
      <c r="BR1446" s="117">
        <v>44868</v>
      </c>
      <c r="BS1446" s="43">
        <v>6</v>
      </c>
      <c r="BT1446" s="43" t="s">
        <v>5416</v>
      </c>
      <c r="BU1446" s="117">
        <v>44881</v>
      </c>
      <c r="BV1446" s="43" t="s">
        <v>73</v>
      </c>
      <c r="BW1446" s="43" t="s">
        <v>6445</v>
      </c>
      <c r="BX1446" s="117">
        <v>44970</v>
      </c>
      <c r="BY1446" s="43">
        <v>7</v>
      </c>
      <c r="BZ1446" s="43" t="s">
        <v>6580</v>
      </c>
      <c r="CA1446" s="117">
        <v>44980</v>
      </c>
      <c r="CB1446" s="43" t="s">
        <v>92</v>
      </c>
      <c r="CC1446" s="43" t="s">
        <v>7005</v>
      </c>
      <c r="CD1446" s="117">
        <v>45014</v>
      </c>
      <c r="CE1446" s="43">
        <v>8</v>
      </c>
      <c r="CF1446" s="43" t="s">
        <v>7201</v>
      </c>
      <c r="CG1446" s="117">
        <v>45035</v>
      </c>
      <c r="CH1446" s="43" t="s">
        <v>73</v>
      </c>
      <c r="CJ1446" s="117"/>
      <c r="CP1446" s="117"/>
      <c r="CV1446" s="117"/>
      <c r="DB1446" s="117"/>
      <c r="DH1446" s="117"/>
      <c r="DN1446" s="117"/>
      <c r="DS1446" s="31" cm="1">
        <f t="array" ref="DS1446">_xlfn.TAKE(_xlfn.CHOOSECOLS(_xlfn.WRAPROWS($AG1446:$DR1446,6),2),1)</f>
        <v>44446</v>
      </c>
      <c r="DT1446" s="31" cm="1">
        <f t="array" ref="DT1446">_xlfn.TAKE(_xlfn._xlws.FILTER(_xlfn.CHOOSECOLS(_xlfn.WRAPROWS($AG1446:$DR1446,6),2),
(_xlfn.CHOOSECOLS(_xlfn.WRAPROWS($AG1446:$DR1446,6),3) = "0") +
(_xlfn.CHOOSECOLS(_xlfn.WRAPROWS($AG1446:$DR1446,6),3) = 0) +
(_xlfn.CHOOSECOLS(_xlfn.WRAPROWS($AG1446:$DR1446,6),3) = "0(CP)")),1)</f>
        <v>44446</v>
      </c>
    </row>
    <row r="1447" spans="1:124" s="43" customFormat="1" x14ac:dyDescent="0.45">
      <c r="A1447" s="29"/>
      <c r="B1447" s="28" t="s">
        <v>59</v>
      </c>
      <c r="C1447" s="29" t="s">
        <v>2948</v>
      </c>
      <c r="D1447" s="28" t="s">
        <v>61</v>
      </c>
      <c r="E1447" s="28" t="s">
        <v>3136</v>
      </c>
      <c r="F1447" s="28">
        <v>181833</v>
      </c>
      <c r="G1447" s="29"/>
      <c r="H1447" s="30" t="str">
        <f t="shared" si="277"/>
        <v>GUP-CA01-P1UAB-181833</v>
      </c>
      <c r="I1447" s="30" t="s">
        <v>3164</v>
      </c>
      <c r="J1447" s="29" t="s">
        <v>542</v>
      </c>
      <c r="K1447" s="31">
        <v>44739</v>
      </c>
      <c r="L1447" s="31"/>
      <c r="M1447" s="28" t="s">
        <v>2924</v>
      </c>
      <c r="N1447" s="29" t="s">
        <v>2925</v>
      </c>
      <c r="O1447" s="29" t="s">
        <v>52</v>
      </c>
      <c r="P1447" s="29" t="s">
        <v>53</v>
      </c>
      <c r="Q1447" s="29"/>
      <c r="R1447" s="29"/>
      <c r="S1447" s="29"/>
      <c r="T1447" s="29" t="s">
        <v>67</v>
      </c>
      <c r="U1447" s="33" t="s">
        <v>2102</v>
      </c>
      <c r="V1447" s="34" t="s">
        <v>2934</v>
      </c>
      <c r="W1447" s="34">
        <v>3</v>
      </c>
      <c r="X1447" s="162">
        <v>45764</v>
      </c>
      <c r="Y1447" s="162">
        <v>45840</v>
      </c>
      <c r="Z1447" s="30"/>
      <c r="AA1447" s="119" t="str" cm="1">
        <f t="array" ref="AA1447">IF(AB1447="","",INDEX(AG1447:DR1447,_xlfn.XMATCH(AB1447,AG1447:DR1447)-1))</f>
        <v>DE-GUP-DT-E-23-382</v>
      </c>
      <c r="AB1447" s="120">
        <f t="shared" si="278"/>
        <v>45014</v>
      </c>
      <c r="AC1447" s="119" cm="1">
        <f t="array" ref="AC1447">IF(AB1447="","",INDEX(AG1447:DR1447,_xlfn.XMATCH(AB1447,AG1447:DR1447)+1))</f>
        <v>4</v>
      </c>
      <c r="AD1447" s="119" t="str" cm="1">
        <f t="array" ref="AD1447">IF(AE1447="","",INDEX(AG1447:DR1447,_xlfn.XMATCH(AE1447,AG1447:DR1447)-1))</f>
        <v>CRS-GUP-DHI-DT-23-1848</v>
      </c>
      <c r="AE1447" s="120">
        <f t="shared" si="279"/>
        <v>45035</v>
      </c>
      <c r="AF1447" s="119" t="str" cm="1">
        <f t="array" ref="AF1447">IF(AE1447="","",INDEX(AG1447:DR1447,_xlfn.XMATCH(AE1447,AG1447:DR1447)+1))</f>
        <v>NC</v>
      </c>
      <c r="AG1447" s="43" t="s">
        <v>3165</v>
      </c>
      <c r="AH1447" s="117">
        <v>44511</v>
      </c>
      <c r="AI1447" s="199" t="s">
        <v>71</v>
      </c>
      <c r="AJ1447" s="43" t="s">
        <v>2968</v>
      </c>
      <c r="AK1447" s="117">
        <v>44515</v>
      </c>
      <c r="AL1447" s="43" t="s">
        <v>361</v>
      </c>
      <c r="AM1447" s="43" t="s">
        <v>3166</v>
      </c>
      <c r="AN1447" s="117">
        <v>44811</v>
      </c>
      <c r="AO1447" s="43">
        <v>1</v>
      </c>
      <c r="AP1447" s="43" t="s">
        <v>3167</v>
      </c>
      <c r="AQ1447" s="117">
        <v>44826</v>
      </c>
      <c r="AR1447" s="43" t="s">
        <v>73</v>
      </c>
      <c r="AS1447" s="43" t="s">
        <v>5284</v>
      </c>
      <c r="AT1447" s="117">
        <v>44868</v>
      </c>
      <c r="AU1447" s="43">
        <v>2</v>
      </c>
      <c r="AV1447" s="43" t="s">
        <v>5417</v>
      </c>
      <c r="AW1447" s="117">
        <v>44881</v>
      </c>
      <c r="AX1447" s="43" t="s">
        <v>73</v>
      </c>
      <c r="AY1447" s="43" t="s">
        <v>6447</v>
      </c>
      <c r="AZ1447" s="117">
        <v>44970</v>
      </c>
      <c r="BA1447" s="43">
        <v>3</v>
      </c>
      <c r="BB1447" s="43" t="s">
        <v>6599</v>
      </c>
      <c r="BC1447" s="117">
        <v>44980</v>
      </c>
      <c r="BD1447" s="43" t="s">
        <v>73</v>
      </c>
      <c r="BE1447" s="43" t="s">
        <v>7003</v>
      </c>
      <c r="BF1447" s="117">
        <v>45014</v>
      </c>
      <c r="BG1447" s="43">
        <v>4</v>
      </c>
      <c r="BH1447" s="43" t="s">
        <v>7200</v>
      </c>
      <c r="BI1447" s="117">
        <v>45035</v>
      </c>
      <c r="BJ1447" s="43" t="s">
        <v>73</v>
      </c>
      <c r="BL1447" s="117"/>
      <c r="BR1447" s="117"/>
      <c r="BX1447" s="117"/>
      <c r="CD1447" s="117"/>
      <c r="CJ1447" s="117"/>
      <c r="CP1447" s="117"/>
      <c r="CV1447" s="117"/>
      <c r="DB1447" s="117"/>
      <c r="DH1447" s="117"/>
      <c r="DN1447" s="117"/>
      <c r="DS1447" s="31" cm="1">
        <f t="array" ref="DS1447">_xlfn.TAKE(_xlfn.CHOOSECOLS(_xlfn.WRAPROWS($AG1447:$DR1447,6),2),1)</f>
        <v>44511</v>
      </c>
      <c r="DT1447" s="31" cm="1">
        <f t="array" ref="DT1447">_xlfn.TAKE(_xlfn._xlws.FILTER(_xlfn.CHOOSECOLS(_xlfn.WRAPROWS($AG1447:$DR1447,6),2),
(_xlfn.CHOOSECOLS(_xlfn.WRAPROWS($AG1447:$DR1447,6),3) = "0") +
(_xlfn.CHOOSECOLS(_xlfn.WRAPROWS($AG1447:$DR1447,6),3) = 0) +
(_xlfn.CHOOSECOLS(_xlfn.WRAPROWS($AG1447:$DR1447,6),3) = "0(CP)")),1)</f>
        <v>44511</v>
      </c>
    </row>
    <row r="1448" spans="1:124" s="43" customFormat="1" x14ac:dyDescent="0.45">
      <c r="A1448" s="29"/>
      <c r="B1448" s="28" t="s">
        <v>59</v>
      </c>
      <c r="C1448" s="29" t="s">
        <v>2948</v>
      </c>
      <c r="D1448" s="28" t="s">
        <v>61</v>
      </c>
      <c r="E1448" s="28" t="s">
        <v>3136</v>
      </c>
      <c r="F1448" s="28">
        <v>181834</v>
      </c>
      <c r="G1448" s="29"/>
      <c r="H1448" s="30" t="str">
        <f t="shared" si="277"/>
        <v>GUP-CA01-P1UAB-181834</v>
      </c>
      <c r="I1448" s="30" t="s">
        <v>3168</v>
      </c>
      <c r="J1448" s="29" t="s">
        <v>542</v>
      </c>
      <c r="K1448" s="31">
        <v>44739</v>
      </c>
      <c r="L1448" s="31"/>
      <c r="M1448" s="28" t="s">
        <v>2924</v>
      </c>
      <c r="N1448" s="29" t="s">
        <v>2925</v>
      </c>
      <c r="O1448" s="29" t="s">
        <v>52</v>
      </c>
      <c r="P1448" s="29" t="s">
        <v>53</v>
      </c>
      <c r="Q1448" s="29"/>
      <c r="R1448" s="29"/>
      <c r="S1448" s="29"/>
      <c r="T1448" s="29" t="s">
        <v>67</v>
      </c>
      <c r="U1448" s="33" t="s">
        <v>2102</v>
      </c>
      <c r="V1448" s="34" t="s">
        <v>2934</v>
      </c>
      <c r="W1448" s="34">
        <v>3</v>
      </c>
      <c r="X1448" s="162">
        <v>45764</v>
      </c>
      <c r="Y1448" s="162">
        <v>45840</v>
      </c>
      <c r="Z1448" s="30"/>
      <c r="AA1448" s="119" t="str" cm="1">
        <f t="array" ref="AA1448">IF(AB1448="","",INDEX(AG1448:DR1448,_xlfn.XMATCH(AB1448,AG1448:DR1448)-1))</f>
        <v>DE-GUP-DT-E-24-097</v>
      </c>
      <c r="AB1448" s="120">
        <f t="shared" si="278"/>
        <v>45379</v>
      </c>
      <c r="AC1448" s="119" cm="1">
        <f t="array" ref="AC1448">IF(AB1448="","",INDEX(AG1448:DR1448,_xlfn.XMATCH(AB1448,AG1448:DR1448)+1))</f>
        <v>5</v>
      </c>
      <c r="AD1448" s="119" t="str" cm="1">
        <f t="array" ref="AD1448">IF(AE1448="","",INDEX(AG1448:DR1448,_xlfn.XMATCH(AE1448,AG1448:DR1448)-1))</f>
        <v>CRS-GUP-DHI-DT-23-1848</v>
      </c>
      <c r="AE1448" s="120">
        <f t="shared" si="279"/>
        <v>45035</v>
      </c>
      <c r="AF1448" s="119" t="str" cm="1">
        <f t="array" ref="AF1448">IF(AE1448="","",INDEX(AG1448:DR1448,_xlfn.XMATCH(AE1448,AG1448:DR1448)+1))</f>
        <v>NC</v>
      </c>
      <c r="AG1448" s="43" t="s">
        <v>3165</v>
      </c>
      <c r="AH1448" s="117">
        <v>44511</v>
      </c>
      <c r="AI1448" s="199" t="s">
        <v>71</v>
      </c>
      <c r="AJ1448" s="43" t="s">
        <v>2968</v>
      </c>
      <c r="AK1448" s="117">
        <v>44515</v>
      </c>
      <c r="AL1448" s="43" t="s">
        <v>361</v>
      </c>
      <c r="AM1448" s="43" t="s">
        <v>3166</v>
      </c>
      <c r="AN1448" s="117">
        <v>44811</v>
      </c>
      <c r="AO1448" s="43">
        <v>1</v>
      </c>
      <c r="AP1448" s="43" t="s">
        <v>3167</v>
      </c>
      <c r="AQ1448" s="117">
        <v>44826</v>
      </c>
      <c r="AR1448" s="43" t="s">
        <v>92</v>
      </c>
      <c r="AS1448" s="43" t="s">
        <v>5284</v>
      </c>
      <c r="AT1448" s="117">
        <v>44868</v>
      </c>
      <c r="AU1448" s="43">
        <v>2</v>
      </c>
      <c r="AV1448" s="43" t="s">
        <v>5417</v>
      </c>
      <c r="AW1448" s="117">
        <v>44881</v>
      </c>
      <c r="AX1448" s="43" t="s">
        <v>73</v>
      </c>
      <c r="AY1448" s="43" t="s">
        <v>6447</v>
      </c>
      <c r="AZ1448" s="117">
        <v>44970</v>
      </c>
      <c r="BA1448" s="43">
        <v>3</v>
      </c>
      <c r="BB1448" s="43" t="s">
        <v>6599</v>
      </c>
      <c r="BC1448" s="117">
        <v>44980</v>
      </c>
      <c r="BD1448" s="43" t="s">
        <v>92</v>
      </c>
      <c r="BE1448" s="43" t="s">
        <v>7003</v>
      </c>
      <c r="BF1448" s="117">
        <v>45014</v>
      </c>
      <c r="BG1448" s="43">
        <v>4</v>
      </c>
      <c r="BH1448" s="43" t="s">
        <v>7200</v>
      </c>
      <c r="BI1448" s="117">
        <v>45035</v>
      </c>
      <c r="BJ1448" s="43" t="s">
        <v>73</v>
      </c>
      <c r="BK1448" s="43" t="s">
        <v>8317</v>
      </c>
      <c r="BL1448" s="117">
        <v>45379</v>
      </c>
      <c r="BM1448" s="43">
        <v>5</v>
      </c>
      <c r="BR1448" s="117"/>
      <c r="BX1448" s="117"/>
      <c r="CD1448" s="117"/>
      <c r="CJ1448" s="117"/>
      <c r="CP1448" s="117"/>
      <c r="CV1448" s="117"/>
      <c r="DB1448" s="117"/>
      <c r="DH1448" s="117"/>
      <c r="DN1448" s="117"/>
      <c r="DS1448" s="31" cm="1">
        <f t="array" ref="DS1448">_xlfn.TAKE(_xlfn.CHOOSECOLS(_xlfn.WRAPROWS($AG1448:$DR1448,6),2),1)</f>
        <v>44511</v>
      </c>
      <c r="DT1448" s="31" cm="1">
        <f t="array" ref="DT1448">_xlfn.TAKE(_xlfn._xlws.FILTER(_xlfn.CHOOSECOLS(_xlfn.WRAPROWS($AG1448:$DR1448,6),2),
(_xlfn.CHOOSECOLS(_xlfn.WRAPROWS($AG1448:$DR1448,6),3) = "0") +
(_xlfn.CHOOSECOLS(_xlfn.WRAPROWS($AG1448:$DR1448,6),3) = 0) +
(_xlfn.CHOOSECOLS(_xlfn.WRAPROWS($AG1448:$DR1448,6),3) = "0(CP)")),1)</f>
        <v>44511</v>
      </c>
    </row>
    <row r="1449" spans="1:124" s="43" customFormat="1" x14ac:dyDescent="0.45">
      <c r="A1449" s="29"/>
      <c r="B1449" s="28" t="s">
        <v>59</v>
      </c>
      <c r="C1449" s="29" t="s">
        <v>2948</v>
      </c>
      <c r="D1449" s="28" t="s">
        <v>61</v>
      </c>
      <c r="E1449" s="28" t="s">
        <v>3136</v>
      </c>
      <c r="F1449" s="28">
        <v>181835</v>
      </c>
      <c r="G1449" s="29"/>
      <c r="H1449" s="30" t="str">
        <f t="shared" si="277"/>
        <v>GUP-CA01-P1UAB-181835</v>
      </c>
      <c r="I1449" s="30" t="s">
        <v>3169</v>
      </c>
      <c r="J1449" s="29" t="s">
        <v>542</v>
      </c>
      <c r="K1449" s="31">
        <v>44739</v>
      </c>
      <c r="L1449" s="31"/>
      <c r="M1449" s="28" t="s">
        <v>2924</v>
      </c>
      <c r="N1449" s="29" t="s">
        <v>2925</v>
      </c>
      <c r="O1449" s="29" t="s">
        <v>52</v>
      </c>
      <c r="P1449" s="29" t="s">
        <v>53</v>
      </c>
      <c r="Q1449" s="29"/>
      <c r="R1449" s="29"/>
      <c r="S1449" s="29"/>
      <c r="T1449" s="29" t="s">
        <v>67</v>
      </c>
      <c r="U1449" s="33" t="s">
        <v>2102</v>
      </c>
      <c r="V1449" s="34" t="s">
        <v>2934</v>
      </c>
      <c r="W1449" s="34">
        <v>3</v>
      </c>
      <c r="X1449" s="162">
        <v>45764</v>
      </c>
      <c r="Y1449" s="162">
        <v>45840</v>
      </c>
      <c r="Z1449" s="30"/>
      <c r="AA1449" s="119" t="str" cm="1">
        <f t="array" ref="AA1449">IF(AB1449="","",INDEX(AG1449:DR1449,_xlfn.XMATCH(AB1449,AG1449:DR1449)-1))</f>
        <v>DE-GUP-DT-E-23-382</v>
      </c>
      <c r="AB1449" s="120">
        <f t="shared" si="278"/>
        <v>45014</v>
      </c>
      <c r="AC1449" s="119" cm="1">
        <f t="array" ref="AC1449">IF(AB1449="","",INDEX(AG1449:DR1449,_xlfn.XMATCH(AB1449,AG1449:DR1449)+1))</f>
        <v>4</v>
      </c>
      <c r="AD1449" s="119" t="str" cm="1">
        <f t="array" ref="AD1449">IF(AE1449="","",INDEX(AG1449:DR1449,_xlfn.XMATCH(AE1449,AG1449:DR1449)-1))</f>
        <v>CRS-GUP-DHI-DT-23-1848</v>
      </c>
      <c r="AE1449" s="120">
        <f t="shared" si="279"/>
        <v>45035</v>
      </c>
      <c r="AF1449" s="119" t="str" cm="1">
        <f t="array" ref="AF1449">IF(AE1449="","",INDEX(AG1449:DR1449,_xlfn.XMATCH(AE1449,AG1449:DR1449)+1))</f>
        <v>NC</v>
      </c>
      <c r="AG1449" s="43" t="s">
        <v>3165</v>
      </c>
      <c r="AH1449" s="117">
        <v>44511</v>
      </c>
      <c r="AI1449" s="199" t="s">
        <v>71</v>
      </c>
      <c r="AJ1449" s="43" t="s">
        <v>2968</v>
      </c>
      <c r="AK1449" s="117">
        <v>44515</v>
      </c>
      <c r="AL1449" s="43" t="s">
        <v>361</v>
      </c>
      <c r="AM1449" s="43" t="s">
        <v>3166</v>
      </c>
      <c r="AN1449" s="117">
        <v>44811</v>
      </c>
      <c r="AO1449" s="43">
        <v>1</v>
      </c>
      <c r="AP1449" s="43" t="s">
        <v>3167</v>
      </c>
      <c r="AQ1449" s="117">
        <v>44826</v>
      </c>
      <c r="AR1449" s="43" t="s">
        <v>73</v>
      </c>
      <c r="AS1449" s="43" t="s">
        <v>5284</v>
      </c>
      <c r="AT1449" s="117">
        <v>44868</v>
      </c>
      <c r="AU1449" s="43">
        <v>2</v>
      </c>
      <c r="AV1449" s="43" t="s">
        <v>5417</v>
      </c>
      <c r="AW1449" s="117">
        <v>44881</v>
      </c>
      <c r="AX1449" s="43" t="s">
        <v>73</v>
      </c>
      <c r="AY1449" s="43" t="s">
        <v>6447</v>
      </c>
      <c r="AZ1449" s="117">
        <v>44970</v>
      </c>
      <c r="BA1449" s="43">
        <v>3</v>
      </c>
      <c r="BB1449" s="43" t="s">
        <v>6599</v>
      </c>
      <c r="BC1449" s="117">
        <v>44980</v>
      </c>
      <c r="BD1449" s="43" t="s">
        <v>73</v>
      </c>
      <c r="BE1449" s="43" t="s">
        <v>7003</v>
      </c>
      <c r="BF1449" s="117">
        <v>45014</v>
      </c>
      <c r="BG1449" s="43">
        <v>4</v>
      </c>
      <c r="BH1449" s="43" t="s">
        <v>7200</v>
      </c>
      <c r="BI1449" s="117">
        <v>45035</v>
      </c>
      <c r="BJ1449" s="43" t="s">
        <v>73</v>
      </c>
      <c r="BL1449" s="117"/>
      <c r="BR1449" s="117"/>
      <c r="BX1449" s="117"/>
      <c r="CD1449" s="117"/>
      <c r="CJ1449" s="117"/>
      <c r="CP1449" s="117"/>
      <c r="CV1449" s="117"/>
      <c r="DB1449" s="117"/>
      <c r="DH1449" s="117"/>
      <c r="DN1449" s="117"/>
      <c r="DS1449" s="31" cm="1">
        <f t="array" ref="DS1449">_xlfn.TAKE(_xlfn.CHOOSECOLS(_xlfn.WRAPROWS($AG1449:$DR1449,6),2),1)</f>
        <v>44511</v>
      </c>
      <c r="DT1449" s="31" cm="1">
        <f t="array" ref="DT1449">_xlfn.TAKE(_xlfn._xlws.FILTER(_xlfn.CHOOSECOLS(_xlfn.WRAPROWS($AG1449:$DR1449,6),2),
(_xlfn.CHOOSECOLS(_xlfn.WRAPROWS($AG1449:$DR1449,6),3) = "0") +
(_xlfn.CHOOSECOLS(_xlfn.WRAPROWS($AG1449:$DR1449,6),3) = 0) +
(_xlfn.CHOOSECOLS(_xlfn.WRAPROWS($AG1449:$DR1449,6),3) = "0(CP)")),1)</f>
        <v>44511</v>
      </c>
    </row>
    <row r="1450" spans="1:124" s="43" customFormat="1" x14ac:dyDescent="0.45">
      <c r="A1450" s="29"/>
      <c r="B1450" s="28" t="s">
        <v>59</v>
      </c>
      <c r="C1450" s="29" t="s">
        <v>2948</v>
      </c>
      <c r="D1450" s="28" t="s">
        <v>61</v>
      </c>
      <c r="E1450" s="28" t="s">
        <v>3136</v>
      </c>
      <c r="F1450" s="28">
        <v>181836</v>
      </c>
      <c r="G1450" s="29"/>
      <c r="H1450" s="30" t="str">
        <f t="shared" si="277"/>
        <v>GUP-CA01-P1UAB-181836</v>
      </c>
      <c r="I1450" s="30" t="s">
        <v>3170</v>
      </c>
      <c r="J1450" s="29" t="s">
        <v>542</v>
      </c>
      <c r="K1450" s="31">
        <v>44739</v>
      </c>
      <c r="L1450" s="31"/>
      <c r="M1450" s="28" t="s">
        <v>2924</v>
      </c>
      <c r="N1450" s="29" t="s">
        <v>2925</v>
      </c>
      <c r="O1450" s="29" t="s">
        <v>52</v>
      </c>
      <c r="P1450" s="29" t="s">
        <v>53</v>
      </c>
      <c r="Q1450" s="29"/>
      <c r="R1450" s="29"/>
      <c r="S1450" s="29"/>
      <c r="T1450" s="29" t="s">
        <v>67</v>
      </c>
      <c r="U1450" s="33" t="s">
        <v>2102</v>
      </c>
      <c r="V1450" s="34" t="s">
        <v>2934</v>
      </c>
      <c r="W1450" s="34">
        <v>3</v>
      </c>
      <c r="X1450" s="162">
        <v>45764</v>
      </c>
      <c r="Y1450" s="162">
        <v>45840</v>
      </c>
      <c r="Z1450" s="30"/>
      <c r="AA1450" s="119" t="str" cm="1">
        <f t="array" ref="AA1450">IF(AB1450="","",INDEX(AG1450:DR1450,_xlfn.XMATCH(AB1450,AG1450:DR1450)-1))</f>
        <v>DE-GUP-DT-E-23-382</v>
      </c>
      <c r="AB1450" s="120">
        <f t="shared" si="278"/>
        <v>45014</v>
      </c>
      <c r="AC1450" s="119" cm="1">
        <f t="array" ref="AC1450">IF(AB1450="","",INDEX(AG1450:DR1450,_xlfn.XMATCH(AB1450,AG1450:DR1450)+1))</f>
        <v>4</v>
      </c>
      <c r="AD1450" s="119" t="str" cm="1">
        <f t="array" ref="AD1450">IF(AE1450="","",INDEX(AG1450:DR1450,_xlfn.XMATCH(AE1450,AG1450:DR1450)-1))</f>
        <v>CRS-GUP-DHI-DT-23-1848</v>
      </c>
      <c r="AE1450" s="120">
        <f t="shared" si="279"/>
        <v>45035</v>
      </c>
      <c r="AF1450" s="119" t="str" cm="1">
        <f t="array" ref="AF1450">IF(AE1450="","",INDEX(AG1450:DR1450,_xlfn.XMATCH(AE1450,AG1450:DR1450)+1))</f>
        <v>NC</v>
      </c>
      <c r="AG1450" s="43" t="s">
        <v>3165</v>
      </c>
      <c r="AH1450" s="117">
        <v>44511</v>
      </c>
      <c r="AI1450" s="199" t="s">
        <v>71</v>
      </c>
      <c r="AJ1450" s="43" t="s">
        <v>2968</v>
      </c>
      <c r="AK1450" s="117">
        <v>44515</v>
      </c>
      <c r="AL1450" s="43" t="s">
        <v>361</v>
      </c>
      <c r="AM1450" s="43" t="s">
        <v>3166</v>
      </c>
      <c r="AN1450" s="117">
        <v>44811</v>
      </c>
      <c r="AO1450" s="43">
        <v>1</v>
      </c>
      <c r="AP1450" s="43" t="s">
        <v>3167</v>
      </c>
      <c r="AQ1450" s="117">
        <v>44826</v>
      </c>
      <c r="AR1450" s="43" t="s">
        <v>73</v>
      </c>
      <c r="AS1450" s="43" t="s">
        <v>5284</v>
      </c>
      <c r="AT1450" s="117">
        <v>44868</v>
      </c>
      <c r="AU1450" s="43">
        <v>2</v>
      </c>
      <c r="AV1450" s="43" t="s">
        <v>5417</v>
      </c>
      <c r="AW1450" s="117">
        <v>44881</v>
      </c>
      <c r="AX1450" s="43" t="s">
        <v>73</v>
      </c>
      <c r="AY1450" s="43" t="s">
        <v>6447</v>
      </c>
      <c r="AZ1450" s="117">
        <v>44970</v>
      </c>
      <c r="BA1450" s="43">
        <v>3</v>
      </c>
      <c r="BB1450" s="43" t="s">
        <v>6599</v>
      </c>
      <c r="BC1450" s="117">
        <v>44980</v>
      </c>
      <c r="BD1450" s="43" t="s">
        <v>92</v>
      </c>
      <c r="BE1450" s="43" t="s">
        <v>7003</v>
      </c>
      <c r="BF1450" s="117">
        <v>45014</v>
      </c>
      <c r="BG1450" s="43">
        <v>4</v>
      </c>
      <c r="BH1450" s="43" t="s">
        <v>7200</v>
      </c>
      <c r="BI1450" s="117">
        <v>45035</v>
      </c>
      <c r="BJ1450" s="43" t="s">
        <v>73</v>
      </c>
      <c r="BL1450" s="117"/>
      <c r="BR1450" s="117"/>
      <c r="BX1450" s="117"/>
      <c r="CD1450" s="117"/>
      <c r="CJ1450" s="117"/>
      <c r="CP1450" s="117"/>
      <c r="CV1450" s="117"/>
      <c r="DB1450" s="117"/>
      <c r="DH1450" s="117"/>
      <c r="DN1450" s="117"/>
      <c r="DS1450" s="31" cm="1">
        <f t="array" ref="DS1450">_xlfn.TAKE(_xlfn.CHOOSECOLS(_xlfn.WRAPROWS($AG1450:$DR1450,6),2),1)</f>
        <v>44511</v>
      </c>
      <c r="DT1450" s="31" cm="1">
        <f t="array" ref="DT1450">_xlfn.TAKE(_xlfn._xlws.FILTER(_xlfn.CHOOSECOLS(_xlfn.WRAPROWS($AG1450:$DR1450,6),2),
(_xlfn.CHOOSECOLS(_xlfn.WRAPROWS($AG1450:$DR1450,6),3) = "0") +
(_xlfn.CHOOSECOLS(_xlfn.WRAPROWS($AG1450:$DR1450,6),3) = 0) +
(_xlfn.CHOOSECOLS(_xlfn.WRAPROWS($AG1450:$DR1450,6),3) = "0(CP)")),1)</f>
        <v>44511</v>
      </c>
    </row>
    <row r="1451" spans="1:124" s="43" customFormat="1" x14ac:dyDescent="0.45">
      <c r="A1451" s="29"/>
      <c r="B1451" s="28" t="s">
        <v>59</v>
      </c>
      <c r="C1451" s="29" t="s">
        <v>2948</v>
      </c>
      <c r="D1451" s="28" t="s">
        <v>61</v>
      </c>
      <c r="E1451" s="28" t="s">
        <v>3136</v>
      </c>
      <c r="F1451" s="28">
        <v>181837</v>
      </c>
      <c r="G1451" s="29"/>
      <c r="H1451" s="30" t="str">
        <f t="shared" ref="H1451:H1514" si="280">CONCATENATE(B1451,"-",C1451,"-",D1451,E1451,"-",F1451)</f>
        <v>GUP-CA01-P1UAB-181837</v>
      </c>
      <c r="I1451" s="30" t="s">
        <v>3171</v>
      </c>
      <c r="J1451" s="29" t="s">
        <v>542</v>
      </c>
      <c r="K1451" s="31">
        <v>44739</v>
      </c>
      <c r="L1451" s="31"/>
      <c r="M1451" s="28" t="s">
        <v>2924</v>
      </c>
      <c r="N1451" s="29" t="s">
        <v>2925</v>
      </c>
      <c r="O1451" s="29" t="s">
        <v>52</v>
      </c>
      <c r="P1451" s="29" t="s">
        <v>53</v>
      </c>
      <c r="Q1451" s="29"/>
      <c r="R1451" s="29"/>
      <c r="S1451" s="29"/>
      <c r="T1451" s="29" t="s">
        <v>67</v>
      </c>
      <c r="U1451" s="33" t="s">
        <v>2102</v>
      </c>
      <c r="V1451" s="34" t="s">
        <v>2934</v>
      </c>
      <c r="W1451" s="34">
        <v>3</v>
      </c>
      <c r="X1451" s="162">
        <v>45764</v>
      </c>
      <c r="Y1451" s="162">
        <v>45840</v>
      </c>
      <c r="Z1451" s="30"/>
      <c r="AA1451" s="119" t="str" cm="1">
        <f t="array" ref="AA1451">IF(AB1451="","",INDEX(AG1451:DR1451,_xlfn.XMATCH(AB1451,AG1451:DR1451)-1))</f>
        <v>DE-GUP-DT-E-23-382</v>
      </c>
      <c r="AB1451" s="120">
        <f t="shared" si="278"/>
        <v>45014</v>
      </c>
      <c r="AC1451" s="119" cm="1">
        <f t="array" ref="AC1451">IF(AB1451="","",INDEX(AG1451:DR1451,_xlfn.XMATCH(AB1451,AG1451:DR1451)+1))</f>
        <v>4</v>
      </c>
      <c r="AD1451" s="119" t="str" cm="1">
        <f t="array" ref="AD1451">IF(AE1451="","",INDEX(AG1451:DR1451,_xlfn.XMATCH(AE1451,AG1451:DR1451)-1))</f>
        <v>CRS-GUP-DHI-DT-23-1848</v>
      </c>
      <c r="AE1451" s="120">
        <f t="shared" si="279"/>
        <v>45035</v>
      </c>
      <c r="AF1451" s="119" t="str" cm="1">
        <f t="array" ref="AF1451">IF(AE1451="","",INDEX(AG1451:DR1451,_xlfn.XMATCH(AE1451,AG1451:DR1451)+1))</f>
        <v>NC</v>
      </c>
      <c r="AG1451" s="43" t="s">
        <v>3165</v>
      </c>
      <c r="AH1451" s="117">
        <v>44511</v>
      </c>
      <c r="AI1451" s="199" t="s">
        <v>71</v>
      </c>
      <c r="AJ1451" s="43" t="s">
        <v>2968</v>
      </c>
      <c r="AK1451" s="117">
        <v>44515</v>
      </c>
      <c r="AL1451" s="43" t="s">
        <v>361</v>
      </c>
      <c r="AM1451" s="43" t="s">
        <v>3166</v>
      </c>
      <c r="AN1451" s="117">
        <v>44811</v>
      </c>
      <c r="AO1451" s="43">
        <v>1</v>
      </c>
      <c r="AP1451" s="43" t="s">
        <v>3167</v>
      </c>
      <c r="AQ1451" s="117">
        <v>44826</v>
      </c>
      <c r="AR1451" s="43" t="s">
        <v>73</v>
      </c>
      <c r="AS1451" s="43" t="s">
        <v>5284</v>
      </c>
      <c r="AT1451" s="117">
        <v>44868</v>
      </c>
      <c r="AU1451" s="43">
        <v>2</v>
      </c>
      <c r="AV1451" s="43" t="s">
        <v>5417</v>
      </c>
      <c r="AW1451" s="117">
        <v>44881</v>
      </c>
      <c r="AX1451" s="43" t="s">
        <v>73</v>
      </c>
      <c r="AY1451" s="43" t="s">
        <v>6447</v>
      </c>
      <c r="AZ1451" s="117">
        <v>44970</v>
      </c>
      <c r="BA1451" s="43">
        <v>3</v>
      </c>
      <c r="BB1451" s="43" t="s">
        <v>6599</v>
      </c>
      <c r="BC1451" s="117">
        <v>44980</v>
      </c>
      <c r="BD1451" s="43" t="s">
        <v>92</v>
      </c>
      <c r="BE1451" s="43" t="s">
        <v>7003</v>
      </c>
      <c r="BF1451" s="117">
        <v>45014</v>
      </c>
      <c r="BG1451" s="43">
        <v>4</v>
      </c>
      <c r="BH1451" s="43" t="s">
        <v>7200</v>
      </c>
      <c r="BI1451" s="117">
        <v>45035</v>
      </c>
      <c r="BJ1451" s="43" t="s">
        <v>73</v>
      </c>
      <c r="BL1451" s="117"/>
      <c r="BR1451" s="117"/>
      <c r="BX1451" s="117"/>
      <c r="CD1451" s="117"/>
      <c r="CJ1451" s="117"/>
      <c r="CP1451" s="117"/>
      <c r="CV1451" s="117"/>
      <c r="DB1451" s="117"/>
      <c r="DH1451" s="117"/>
      <c r="DN1451" s="117"/>
      <c r="DS1451" s="31" cm="1">
        <f t="array" ref="DS1451">_xlfn.TAKE(_xlfn.CHOOSECOLS(_xlfn.WRAPROWS($AG1451:$DR1451,6),2),1)</f>
        <v>44511</v>
      </c>
      <c r="DT1451" s="31" cm="1">
        <f t="array" ref="DT1451">_xlfn.TAKE(_xlfn._xlws.FILTER(_xlfn.CHOOSECOLS(_xlfn.WRAPROWS($AG1451:$DR1451,6),2),
(_xlfn.CHOOSECOLS(_xlfn.WRAPROWS($AG1451:$DR1451,6),3) = "0") +
(_xlfn.CHOOSECOLS(_xlfn.WRAPROWS($AG1451:$DR1451,6),3) = 0) +
(_xlfn.CHOOSECOLS(_xlfn.WRAPROWS($AG1451:$DR1451,6),3) = "0(CP)")),1)</f>
        <v>44511</v>
      </c>
    </row>
    <row r="1452" spans="1:124" s="43" customFormat="1" x14ac:dyDescent="0.45">
      <c r="A1452" s="29"/>
      <c r="B1452" s="28" t="s">
        <v>59</v>
      </c>
      <c r="C1452" s="29" t="s">
        <v>2948</v>
      </c>
      <c r="D1452" s="28" t="s">
        <v>61</v>
      </c>
      <c r="E1452" s="28" t="s">
        <v>3136</v>
      </c>
      <c r="F1452" s="28">
        <v>181838</v>
      </c>
      <c r="G1452" s="29"/>
      <c r="H1452" s="30" t="str">
        <f t="shared" si="280"/>
        <v>GUP-CA01-P1UAB-181838</v>
      </c>
      <c r="I1452" s="30" t="s">
        <v>3172</v>
      </c>
      <c r="J1452" s="29" t="s">
        <v>542</v>
      </c>
      <c r="K1452" s="31">
        <v>44835</v>
      </c>
      <c r="L1452" s="31"/>
      <c r="M1452" s="28" t="s">
        <v>2924</v>
      </c>
      <c r="N1452" s="29" t="s">
        <v>2925</v>
      </c>
      <c r="O1452" s="29"/>
      <c r="P1452" s="28" t="s">
        <v>53</v>
      </c>
      <c r="Q1452" s="29"/>
      <c r="R1452" s="29"/>
      <c r="S1452" s="29"/>
      <c r="T1452" s="29" t="s">
        <v>67</v>
      </c>
      <c r="U1452" s="33" t="s">
        <v>2102</v>
      </c>
      <c r="V1452" s="34" t="s">
        <v>2934</v>
      </c>
      <c r="W1452" s="34">
        <v>3</v>
      </c>
      <c r="X1452" s="162">
        <v>45764</v>
      </c>
      <c r="Y1452" s="162">
        <v>45840</v>
      </c>
      <c r="Z1452" s="30"/>
      <c r="AA1452" s="119" t="str" cm="1">
        <f t="array" ref="AA1452">IF(AB1452="","",INDEX(AG1452:DR1452,_xlfn.XMATCH(AB1452,AG1452:DR1452)-1))</f>
        <v>DE-GUP-DT-E-23-382</v>
      </c>
      <c r="AB1452" s="120">
        <f t="shared" si="278"/>
        <v>45014</v>
      </c>
      <c r="AC1452" s="119" cm="1">
        <f t="array" ref="AC1452">IF(AB1452="","",INDEX(AG1452:DR1452,_xlfn.XMATCH(AB1452,AG1452:DR1452)+1))</f>
        <v>3</v>
      </c>
      <c r="AD1452" s="119" t="str" cm="1">
        <f t="array" ref="AD1452">IF(AE1452="","",INDEX(AG1452:DR1452,_xlfn.XMATCH(AE1452,AG1452:DR1452)-1))</f>
        <v>CRS-GUP-DHI-DT-23-1848</v>
      </c>
      <c r="AE1452" s="120">
        <f t="shared" si="279"/>
        <v>45035</v>
      </c>
      <c r="AF1452" s="119" t="str" cm="1">
        <f t="array" ref="AF1452">IF(AE1452="","",INDEX(AG1452:DR1452,_xlfn.XMATCH(AE1452,AG1452:DR1452)+1))</f>
        <v>NC</v>
      </c>
      <c r="AG1452" s="43" t="s">
        <v>3166</v>
      </c>
      <c r="AH1452" s="117">
        <v>44811</v>
      </c>
      <c r="AI1452" s="199">
        <v>0</v>
      </c>
      <c r="AJ1452" s="43" t="s">
        <v>3167</v>
      </c>
      <c r="AK1452" s="117">
        <v>44826</v>
      </c>
      <c r="AL1452" s="43" t="s">
        <v>73</v>
      </c>
      <c r="AM1452" s="43" t="s">
        <v>5284</v>
      </c>
      <c r="AN1452" s="117">
        <v>44868</v>
      </c>
      <c r="AO1452" s="43">
        <v>1</v>
      </c>
      <c r="AP1452" s="43" t="s">
        <v>5417</v>
      </c>
      <c r="AQ1452" s="117">
        <v>44881</v>
      </c>
      <c r="AR1452" s="43" t="s">
        <v>73</v>
      </c>
      <c r="AS1452" s="43" t="s">
        <v>6447</v>
      </c>
      <c r="AT1452" s="117">
        <v>44970</v>
      </c>
      <c r="AU1452" s="43">
        <v>2</v>
      </c>
      <c r="AV1452" s="43" t="s">
        <v>6599</v>
      </c>
      <c r="AW1452" s="117">
        <v>44980</v>
      </c>
      <c r="AX1452" s="43" t="s">
        <v>73</v>
      </c>
      <c r="AY1452" s="43" t="s">
        <v>7003</v>
      </c>
      <c r="AZ1452" s="117">
        <v>45014</v>
      </c>
      <c r="BA1452" s="43">
        <v>3</v>
      </c>
      <c r="BB1452" s="43" t="s">
        <v>7200</v>
      </c>
      <c r="BC1452" s="117">
        <v>45035</v>
      </c>
      <c r="BD1452" s="43" t="s">
        <v>73</v>
      </c>
      <c r="BF1452" s="117"/>
      <c r="BI1452" s="117"/>
      <c r="BL1452" s="117"/>
      <c r="BR1452" s="117"/>
      <c r="BX1452" s="117"/>
      <c r="CD1452" s="117"/>
      <c r="CJ1452" s="117"/>
      <c r="CP1452" s="117"/>
      <c r="CV1452" s="117"/>
      <c r="DB1452" s="117"/>
      <c r="DH1452" s="117"/>
      <c r="DN1452" s="117"/>
      <c r="DS1452" s="31" cm="1">
        <f t="array" ref="DS1452">_xlfn.TAKE(_xlfn.CHOOSECOLS(_xlfn.WRAPROWS($AG1452:$DR1452,6),2),1)</f>
        <v>44811</v>
      </c>
      <c r="DT1452" s="31" cm="1">
        <f t="array" ref="DT1452">_xlfn.TAKE(_xlfn._xlws.FILTER(_xlfn.CHOOSECOLS(_xlfn.WRAPROWS($AG1452:$DR1452,6),2),
(_xlfn.CHOOSECOLS(_xlfn.WRAPROWS($AG1452:$DR1452,6),3) = "0") +
(_xlfn.CHOOSECOLS(_xlfn.WRAPROWS($AG1452:$DR1452,6),3) = 0) +
(_xlfn.CHOOSECOLS(_xlfn.WRAPROWS($AG1452:$DR1452,6),3) = "0(CP)")),1)</f>
        <v>44811</v>
      </c>
    </row>
    <row r="1453" spans="1:124" s="43" customFormat="1" x14ac:dyDescent="0.45">
      <c r="A1453" s="29"/>
      <c r="B1453" s="28" t="s">
        <v>59</v>
      </c>
      <c r="C1453" s="29" t="s">
        <v>2951</v>
      </c>
      <c r="D1453" s="28" t="s">
        <v>61</v>
      </c>
      <c r="E1453" s="28" t="s">
        <v>3136</v>
      </c>
      <c r="F1453" s="28">
        <v>181839</v>
      </c>
      <c r="G1453" s="29"/>
      <c r="H1453" s="30" t="str">
        <f t="shared" si="280"/>
        <v>GUP-CA02-P1UAB-181839</v>
      </c>
      <c r="I1453" s="30" t="s">
        <v>3173</v>
      </c>
      <c r="J1453" s="29" t="s">
        <v>542</v>
      </c>
      <c r="K1453" s="31">
        <v>44739</v>
      </c>
      <c r="L1453" s="31"/>
      <c r="M1453" s="28" t="s">
        <v>2924</v>
      </c>
      <c r="N1453" s="29" t="s">
        <v>2925</v>
      </c>
      <c r="O1453" s="29" t="s">
        <v>52</v>
      </c>
      <c r="P1453" s="29" t="s">
        <v>53</v>
      </c>
      <c r="Q1453" s="29"/>
      <c r="R1453" s="29"/>
      <c r="S1453" s="29"/>
      <c r="T1453" s="29" t="s">
        <v>67</v>
      </c>
      <c r="U1453" s="33" t="s">
        <v>2102</v>
      </c>
      <c r="V1453" s="34" t="s">
        <v>2934</v>
      </c>
      <c r="W1453" s="34">
        <v>3</v>
      </c>
      <c r="X1453" s="162">
        <v>45764</v>
      </c>
      <c r="Y1453" s="162">
        <v>45840</v>
      </c>
      <c r="Z1453" s="30"/>
      <c r="AA1453" s="119" t="str" cm="1">
        <f t="array" ref="AA1453">IF(AB1453="","",INDEX(AG1453:DR1453,_xlfn.XMATCH(AB1453,AG1453:DR1453)-1))</f>
        <v>DE-GUP-DT-E-23-382</v>
      </c>
      <c r="AB1453" s="120">
        <f t="shared" si="278"/>
        <v>45014</v>
      </c>
      <c r="AC1453" s="119" cm="1">
        <f t="array" ref="AC1453">IF(AB1453="","",INDEX(AG1453:DR1453,_xlfn.XMATCH(AB1453,AG1453:DR1453)+1))</f>
        <v>4</v>
      </c>
      <c r="AD1453" s="119" t="str" cm="1">
        <f t="array" ref="AD1453">IF(AE1453="","",INDEX(AG1453:DR1453,_xlfn.XMATCH(AE1453,AG1453:DR1453)-1))</f>
        <v>CRS-GUP-DHI-DT-23-1848</v>
      </c>
      <c r="AE1453" s="120">
        <f t="shared" si="279"/>
        <v>45035</v>
      </c>
      <c r="AF1453" s="119" t="str" cm="1">
        <f t="array" ref="AF1453">IF(AE1453="","",INDEX(AG1453:DR1453,_xlfn.XMATCH(AE1453,AG1453:DR1453)+1))</f>
        <v>NC</v>
      </c>
      <c r="AG1453" s="43" t="s">
        <v>3165</v>
      </c>
      <c r="AH1453" s="117">
        <v>44511</v>
      </c>
      <c r="AI1453" s="199" t="s">
        <v>71</v>
      </c>
      <c r="AJ1453" s="43" t="s">
        <v>2968</v>
      </c>
      <c r="AK1453" s="117">
        <v>44515</v>
      </c>
      <c r="AL1453" s="43" t="s">
        <v>361</v>
      </c>
      <c r="AM1453" s="43" t="s">
        <v>3166</v>
      </c>
      <c r="AN1453" s="117">
        <v>44811</v>
      </c>
      <c r="AO1453" s="43">
        <v>1</v>
      </c>
      <c r="AP1453" s="43" t="s">
        <v>3167</v>
      </c>
      <c r="AQ1453" s="117">
        <v>44826</v>
      </c>
      <c r="AR1453" s="43" t="s">
        <v>73</v>
      </c>
      <c r="AS1453" s="43" t="s">
        <v>5284</v>
      </c>
      <c r="AT1453" s="117">
        <v>44868</v>
      </c>
      <c r="AU1453" s="43">
        <v>2</v>
      </c>
      <c r="AV1453" s="43" t="s">
        <v>5417</v>
      </c>
      <c r="AW1453" s="117">
        <v>44881</v>
      </c>
      <c r="AX1453" s="43" t="s">
        <v>73</v>
      </c>
      <c r="AY1453" s="43" t="s">
        <v>6447</v>
      </c>
      <c r="AZ1453" s="117">
        <v>44970</v>
      </c>
      <c r="BA1453" s="43">
        <v>3</v>
      </c>
      <c r="BB1453" s="43" t="s">
        <v>6599</v>
      </c>
      <c r="BC1453" s="117">
        <v>44980</v>
      </c>
      <c r="BD1453" s="43" t="s">
        <v>73</v>
      </c>
      <c r="BE1453" s="43" t="s">
        <v>7003</v>
      </c>
      <c r="BF1453" s="117">
        <v>45014</v>
      </c>
      <c r="BG1453" s="43">
        <v>4</v>
      </c>
      <c r="BH1453" s="43" t="s">
        <v>7200</v>
      </c>
      <c r="BI1453" s="117">
        <v>45035</v>
      </c>
      <c r="BJ1453" s="43" t="s">
        <v>73</v>
      </c>
      <c r="BL1453" s="117"/>
      <c r="BR1453" s="117"/>
      <c r="BX1453" s="117"/>
      <c r="CD1453" s="117"/>
      <c r="CJ1453" s="117"/>
      <c r="CP1453" s="117"/>
      <c r="CV1453" s="117"/>
      <c r="DB1453" s="117"/>
      <c r="DH1453" s="117"/>
      <c r="DN1453" s="117"/>
      <c r="DS1453" s="31" cm="1">
        <f t="array" ref="DS1453">_xlfn.TAKE(_xlfn.CHOOSECOLS(_xlfn.WRAPROWS($AG1453:$DR1453,6),2),1)</f>
        <v>44511</v>
      </c>
      <c r="DT1453" s="31" cm="1">
        <f t="array" ref="DT1453">_xlfn.TAKE(_xlfn._xlws.FILTER(_xlfn.CHOOSECOLS(_xlfn.WRAPROWS($AG1453:$DR1453,6),2),
(_xlfn.CHOOSECOLS(_xlfn.WRAPROWS($AG1453:$DR1453,6),3) = "0") +
(_xlfn.CHOOSECOLS(_xlfn.WRAPROWS($AG1453:$DR1453,6),3) = 0) +
(_xlfn.CHOOSECOLS(_xlfn.WRAPROWS($AG1453:$DR1453,6),3) = "0(CP)")),1)</f>
        <v>44511</v>
      </c>
    </row>
    <row r="1454" spans="1:124" s="43" customFormat="1" x14ac:dyDescent="0.45">
      <c r="A1454" s="29"/>
      <c r="B1454" s="28" t="s">
        <v>59</v>
      </c>
      <c r="C1454" s="29" t="s">
        <v>2951</v>
      </c>
      <c r="D1454" s="28" t="s">
        <v>61</v>
      </c>
      <c r="E1454" s="28" t="s">
        <v>3136</v>
      </c>
      <c r="F1454" s="28">
        <v>181840</v>
      </c>
      <c r="G1454" s="29"/>
      <c r="H1454" s="30" t="str">
        <f t="shared" si="280"/>
        <v>GUP-CA02-P1UAB-181840</v>
      </c>
      <c r="I1454" s="30" t="s">
        <v>3174</v>
      </c>
      <c r="J1454" s="29" t="s">
        <v>542</v>
      </c>
      <c r="K1454" s="31">
        <v>44739</v>
      </c>
      <c r="L1454" s="31"/>
      <c r="M1454" s="28" t="s">
        <v>2924</v>
      </c>
      <c r="N1454" s="29" t="s">
        <v>2925</v>
      </c>
      <c r="O1454" s="29" t="s">
        <v>52</v>
      </c>
      <c r="P1454" s="29" t="s">
        <v>53</v>
      </c>
      <c r="Q1454" s="29"/>
      <c r="R1454" s="29"/>
      <c r="S1454" s="29"/>
      <c r="T1454" s="29" t="s">
        <v>67</v>
      </c>
      <c r="U1454" s="33" t="s">
        <v>2102</v>
      </c>
      <c r="V1454" s="34" t="s">
        <v>2934</v>
      </c>
      <c r="W1454" s="34">
        <v>3</v>
      </c>
      <c r="X1454" s="162">
        <v>45764</v>
      </c>
      <c r="Y1454" s="162">
        <v>45840</v>
      </c>
      <c r="Z1454" s="30"/>
      <c r="AA1454" s="119" t="str" cm="1">
        <f t="array" ref="AA1454">IF(AB1454="","",INDEX(AG1454:DR1454,_xlfn.XMATCH(AB1454,AG1454:DR1454)-1))</f>
        <v>DE-GUP-DT-E-23-382</v>
      </c>
      <c r="AB1454" s="120">
        <f t="shared" si="278"/>
        <v>45014</v>
      </c>
      <c r="AC1454" s="119" cm="1">
        <f t="array" ref="AC1454">IF(AB1454="","",INDEX(AG1454:DR1454,_xlfn.XMATCH(AB1454,AG1454:DR1454)+1))</f>
        <v>4</v>
      </c>
      <c r="AD1454" s="119" t="str" cm="1">
        <f t="array" ref="AD1454">IF(AE1454="","",INDEX(AG1454:DR1454,_xlfn.XMATCH(AE1454,AG1454:DR1454)-1))</f>
        <v>CRS-GUP-DHI-DT-23-1848</v>
      </c>
      <c r="AE1454" s="120">
        <f t="shared" si="279"/>
        <v>45035</v>
      </c>
      <c r="AF1454" s="119" t="str" cm="1">
        <f t="array" ref="AF1454">IF(AE1454="","",INDEX(AG1454:DR1454,_xlfn.XMATCH(AE1454,AG1454:DR1454)+1))</f>
        <v>NC</v>
      </c>
      <c r="AG1454" s="43" t="s">
        <v>3165</v>
      </c>
      <c r="AH1454" s="117">
        <v>44511</v>
      </c>
      <c r="AI1454" s="199" t="s">
        <v>71</v>
      </c>
      <c r="AJ1454" s="43" t="s">
        <v>2968</v>
      </c>
      <c r="AK1454" s="117">
        <v>44515</v>
      </c>
      <c r="AL1454" s="43" t="s">
        <v>361</v>
      </c>
      <c r="AM1454" s="43" t="s">
        <v>3166</v>
      </c>
      <c r="AN1454" s="117">
        <v>44811</v>
      </c>
      <c r="AO1454" s="43">
        <v>1</v>
      </c>
      <c r="AP1454" s="43" t="s">
        <v>3167</v>
      </c>
      <c r="AQ1454" s="117">
        <v>44826</v>
      </c>
      <c r="AR1454" s="43" t="s">
        <v>73</v>
      </c>
      <c r="AS1454" s="43" t="s">
        <v>5284</v>
      </c>
      <c r="AT1454" s="117">
        <v>44868</v>
      </c>
      <c r="AU1454" s="43">
        <v>2</v>
      </c>
      <c r="AV1454" s="43" t="s">
        <v>5417</v>
      </c>
      <c r="AW1454" s="117">
        <v>44881</v>
      </c>
      <c r="AX1454" s="43" t="s">
        <v>73</v>
      </c>
      <c r="AY1454" s="43" t="s">
        <v>6447</v>
      </c>
      <c r="AZ1454" s="117">
        <v>44970</v>
      </c>
      <c r="BA1454" s="43">
        <v>3</v>
      </c>
      <c r="BB1454" s="43" t="s">
        <v>6599</v>
      </c>
      <c r="BC1454" s="117">
        <v>44980</v>
      </c>
      <c r="BD1454" s="43" t="s">
        <v>73</v>
      </c>
      <c r="BE1454" s="43" t="s">
        <v>7003</v>
      </c>
      <c r="BF1454" s="117">
        <v>45014</v>
      </c>
      <c r="BG1454" s="43">
        <v>4</v>
      </c>
      <c r="BH1454" s="43" t="s">
        <v>7200</v>
      </c>
      <c r="BI1454" s="117">
        <v>45035</v>
      </c>
      <c r="BJ1454" s="43" t="s">
        <v>73</v>
      </c>
      <c r="BL1454" s="117"/>
      <c r="BR1454" s="117"/>
      <c r="BX1454" s="117"/>
      <c r="CD1454" s="117"/>
      <c r="CJ1454" s="117"/>
      <c r="CP1454" s="117"/>
      <c r="CV1454" s="117"/>
      <c r="DB1454" s="117"/>
      <c r="DH1454" s="117"/>
      <c r="DN1454" s="117"/>
      <c r="DS1454" s="31" cm="1">
        <f t="array" ref="DS1454">_xlfn.TAKE(_xlfn.CHOOSECOLS(_xlfn.WRAPROWS($AG1454:$DR1454,6),2),1)</f>
        <v>44511</v>
      </c>
      <c r="DT1454" s="31" cm="1">
        <f t="array" ref="DT1454">_xlfn.TAKE(_xlfn._xlws.FILTER(_xlfn.CHOOSECOLS(_xlfn.WRAPROWS($AG1454:$DR1454,6),2),
(_xlfn.CHOOSECOLS(_xlfn.WRAPROWS($AG1454:$DR1454,6),3) = "0") +
(_xlfn.CHOOSECOLS(_xlfn.WRAPROWS($AG1454:$DR1454,6),3) = 0) +
(_xlfn.CHOOSECOLS(_xlfn.WRAPROWS($AG1454:$DR1454,6),3) = "0(CP)")),1)</f>
        <v>44511</v>
      </c>
    </row>
    <row r="1455" spans="1:124" s="43" customFormat="1" x14ac:dyDescent="0.45">
      <c r="A1455" s="29"/>
      <c r="B1455" s="28" t="s">
        <v>59</v>
      </c>
      <c r="C1455" s="29" t="s">
        <v>2951</v>
      </c>
      <c r="D1455" s="28" t="s">
        <v>61</v>
      </c>
      <c r="E1455" s="28" t="s">
        <v>3136</v>
      </c>
      <c r="F1455" s="28">
        <v>181841</v>
      </c>
      <c r="G1455" s="29"/>
      <c r="H1455" s="30" t="str">
        <f t="shared" si="280"/>
        <v>GUP-CA02-P1UAB-181841</v>
      </c>
      <c r="I1455" s="30" t="s">
        <v>3175</v>
      </c>
      <c r="J1455" s="29" t="s">
        <v>542</v>
      </c>
      <c r="K1455" s="31">
        <v>44835</v>
      </c>
      <c r="L1455" s="31"/>
      <c r="M1455" s="28" t="s">
        <v>2924</v>
      </c>
      <c r="N1455" s="29" t="s">
        <v>2925</v>
      </c>
      <c r="O1455" s="29"/>
      <c r="P1455" s="28" t="s">
        <v>53</v>
      </c>
      <c r="Q1455" s="29"/>
      <c r="R1455" s="29"/>
      <c r="S1455" s="29"/>
      <c r="T1455" s="29" t="s">
        <v>67</v>
      </c>
      <c r="U1455" s="33" t="s">
        <v>2102</v>
      </c>
      <c r="V1455" s="34" t="s">
        <v>2934</v>
      </c>
      <c r="W1455" s="34">
        <v>3</v>
      </c>
      <c r="X1455" s="162">
        <v>45764</v>
      </c>
      <c r="Y1455" s="162">
        <v>45840</v>
      </c>
      <c r="Z1455" s="30"/>
      <c r="AA1455" s="119" t="str" cm="1">
        <f t="array" ref="AA1455">IF(AB1455="","",INDEX(AG1455:DR1455,_xlfn.XMATCH(AB1455,AG1455:DR1455)-1))</f>
        <v>DE-GUP-DT-E-23-382</v>
      </c>
      <c r="AB1455" s="120">
        <f t="shared" si="278"/>
        <v>45014</v>
      </c>
      <c r="AC1455" s="119" cm="1">
        <f t="array" ref="AC1455">IF(AB1455="","",INDEX(AG1455:DR1455,_xlfn.XMATCH(AB1455,AG1455:DR1455)+1))</f>
        <v>3</v>
      </c>
      <c r="AD1455" s="119" t="str" cm="1">
        <f t="array" ref="AD1455">IF(AE1455="","",INDEX(AG1455:DR1455,_xlfn.XMATCH(AE1455,AG1455:DR1455)-1))</f>
        <v>CRS-GUP-DHI-DT-23-1579</v>
      </c>
      <c r="AE1455" s="120">
        <f t="shared" si="279"/>
        <v>44980</v>
      </c>
      <c r="AF1455" s="119" t="str" cm="1">
        <f t="array" ref="AF1455">IF(AE1455="","",INDEX(AG1455:DR1455,_xlfn.XMATCH(AE1455,AG1455:DR1455)+1))</f>
        <v>NC</v>
      </c>
      <c r="AG1455" s="43" t="s">
        <v>3166</v>
      </c>
      <c r="AH1455" s="117">
        <v>44811</v>
      </c>
      <c r="AI1455" s="199">
        <v>0</v>
      </c>
      <c r="AJ1455" s="43" t="s">
        <v>3167</v>
      </c>
      <c r="AK1455" s="117">
        <v>44826</v>
      </c>
      <c r="AL1455" s="43" t="s">
        <v>92</v>
      </c>
      <c r="AM1455" s="43" t="s">
        <v>5284</v>
      </c>
      <c r="AN1455" s="117">
        <v>44868</v>
      </c>
      <c r="AO1455" s="43">
        <v>1</v>
      </c>
      <c r="AP1455" s="43" t="s">
        <v>5417</v>
      </c>
      <c r="AQ1455" s="117">
        <v>44881</v>
      </c>
      <c r="AR1455" s="43" t="s">
        <v>73</v>
      </c>
      <c r="AS1455" s="43" t="s">
        <v>6447</v>
      </c>
      <c r="AT1455" s="117">
        <v>44970</v>
      </c>
      <c r="AU1455" s="43">
        <v>2</v>
      </c>
      <c r="AV1455" s="43" t="s">
        <v>6599</v>
      </c>
      <c r="AW1455" s="117">
        <v>44980</v>
      </c>
      <c r="AX1455" s="43" t="s">
        <v>73</v>
      </c>
      <c r="AY1455" s="43" t="s">
        <v>7003</v>
      </c>
      <c r="AZ1455" s="117">
        <v>45014</v>
      </c>
      <c r="BA1455" s="43">
        <v>3</v>
      </c>
      <c r="BC1455" s="117"/>
      <c r="BF1455" s="117"/>
      <c r="BI1455" s="117"/>
      <c r="BL1455" s="117"/>
      <c r="BR1455" s="117"/>
      <c r="BX1455" s="117"/>
      <c r="CD1455" s="117"/>
      <c r="CJ1455" s="117"/>
      <c r="CP1455" s="117"/>
      <c r="CV1455" s="117"/>
      <c r="DB1455" s="117"/>
      <c r="DH1455" s="117"/>
      <c r="DN1455" s="117"/>
      <c r="DS1455" s="31" cm="1">
        <f t="array" ref="DS1455">_xlfn.TAKE(_xlfn.CHOOSECOLS(_xlfn.WRAPROWS($AG1455:$DR1455,6),2),1)</f>
        <v>44811</v>
      </c>
      <c r="DT1455" s="31" cm="1">
        <f t="array" ref="DT1455">_xlfn.TAKE(_xlfn._xlws.FILTER(_xlfn.CHOOSECOLS(_xlfn.WRAPROWS($AG1455:$DR1455,6),2),
(_xlfn.CHOOSECOLS(_xlfn.WRAPROWS($AG1455:$DR1455,6),3) = "0") +
(_xlfn.CHOOSECOLS(_xlfn.WRAPROWS($AG1455:$DR1455,6),3) = 0) +
(_xlfn.CHOOSECOLS(_xlfn.WRAPROWS($AG1455:$DR1455,6),3) = "0(CP)")),1)</f>
        <v>44811</v>
      </c>
    </row>
    <row r="1456" spans="1:124" s="43" customFormat="1" x14ac:dyDescent="0.45">
      <c r="A1456" s="29"/>
      <c r="B1456" s="28" t="s">
        <v>59</v>
      </c>
      <c r="C1456" s="29" t="s">
        <v>3176</v>
      </c>
      <c r="D1456" s="28" t="s">
        <v>101</v>
      </c>
      <c r="E1456" s="28" t="s">
        <v>3177</v>
      </c>
      <c r="F1456" s="28">
        <v>181842</v>
      </c>
      <c r="G1456" s="29"/>
      <c r="H1456" s="30" t="str">
        <f t="shared" si="280"/>
        <v>GUP-CA03-P1UAB-181842</v>
      </c>
      <c r="I1456" s="30" t="s">
        <v>3178</v>
      </c>
      <c r="J1456" s="29" t="s">
        <v>542</v>
      </c>
      <c r="K1456" s="31">
        <v>44835</v>
      </c>
      <c r="L1456" s="31"/>
      <c r="M1456" s="28" t="s">
        <v>2924</v>
      </c>
      <c r="N1456" s="29" t="s">
        <v>2925</v>
      </c>
      <c r="O1456" s="29"/>
      <c r="P1456" s="28" t="s">
        <v>53</v>
      </c>
      <c r="Q1456" s="29"/>
      <c r="R1456" s="29"/>
      <c r="S1456" s="29"/>
      <c r="T1456" s="29" t="s">
        <v>67</v>
      </c>
      <c r="U1456" s="33" t="s">
        <v>2102</v>
      </c>
      <c r="V1456" s="34" t="s">
        <v>2934</v>
      </c>
      <c r="W1456" s="34">
        <v>3</v>
      </c>
      <c r="X1456" s="162">
        <v>45764</v>
      </c>
      <c r="Y1456" s="162">
        <v>45840</v>
      </c>
      <c r="Z1456" s="30"/>
      <c r="AA1456" s="119" t="str" cm="1">
        <f t="array" ref="AA1456">IF(AB1456="","",INDEX(AG1456:DR1456,_xlfn.XMATCH(AB1456,AG1456:DR1456)-1))</f>
        <v>DE-GUP-DT-E-23-382</v>
      </c>
      <c r="AB1456" s="120">
        <f t="shared" ref="AB1456" si="281">IF(AH1456="", "",MAX(AH1456,AN1456,AT1456,AZ1456,BF1456,BL1456,BR1456,BX1456,CD1456,CJ1456,CP1456,CV1456,DB1456,DH1456,DN1456))</f>
        <v>45014</v>
      </c>
      <c r="AC1456" s="119" cm="1">
        <f t="array" ref="AC1456">IF(AB1456="","",INDEX(AG1456:DR1456,_xlfn.XMATCH(AB1456,AG1456:DR1456)+1))</f>
        <v>1</v>
      </c>
      <c r="AD1456" s="119" t="str" cm="1">
        <f t="array" ref="AD1456">IF(AE1456="","",INDEX(AG1456:DR1456,_xlfn.XMATCH(AE1456,AG1456:DR1456)-1))</f>
        <v>CRS-GUP-DHI-DT-23-1579</v>
      </c>
      <c r="AE1456" s="120">
        <f t="shared" ref="AE1456" si="282">IF(AK1456="", "",MAX(AK1456,AQ1456,AW1456,BC1456,BI1456,BO1456,BU1456,CA1456,CG1456,CM1456,CS1456,CY1456,DE1456,DK1456,DQ1456))</f>
        <v>44980</v>
      </c>
      <c r="AF1456" s="119" t="str" cm="1">
        <f t="array" ref="AF1456">IF(AE1456="","",INDEX(AG1456:DR1456,_xlfn.XMATCH(AE1456,AG1456:DR1456)+1))</f>
        <v>NC</v>
      </c>
      <c r="AG1456" s="43" t="s">
        <v>6447</v>
      </c>
      <c r="AH1456" s="117">
        <v>44970</v>
      </c>
      <c r="AI1456" s="199">
        <v>0</v>
      </c>
      <c r="AJ1456" s="43" t="s">
        <v>6599</v>
      </c>
      <c r="AK1456" s="117">
        <v>44980</v>
      </c>
      <c r="AL1456" s="43" t="s">
        <v>73</v>
      </c>
      <c r="AM1456" s="43" t="s">
        <v>7003</v>
      </c>
      <c r="AN1456" s="117">
        <v>45014</v>
      </c>
      <c r="AO1456" s="43">
        <v>1</v>
      </c>
      <c r="AQ1456" s="117"/>
      <c r="AT1456" s="117"/>
      <c r="AW1456" s="117"/>
      <c r="AZ1456" s="117"/>
      <c r="BC1456" s="117"/>
      <c r="BF1456" s="117"/>
      <c r="BI1456" s="117"/>
      <c r="BL1456" s="117"/>
      <c r="BR1456" s="117"/>
      <c r="BX1456" s="117"/>
      <c r="CD1456" s="117"/>
      <c r="CJ1456" s="117"/>
      <c r="CP1456" s="117"/>
      <c r="CV1456" s="117"/>
      <c r="DB1456" s="117"/>
      <c r="DH1456" s="117"/>
      <c r="DN1456" s="117"/>
      <c r="DS1456" s="31" cm="1">
        <f t="array" ref="DS1456">_xlfn.TAKE(_xlfn.CHOOSECOLS(_xlfn.WRAPROWS($AG1456:$DR1456,6),2),1)</f>
        <v>44970</v>
      </c>
      <c r="DT1456" s="31" cm="1">
        <f t="array" ref="DT1456">_xlfn.TAKE(_xlfn._xlws.FILTER(_xlfn.CHOOSECOLS(_xlfn.WRAPROWS($AG1456:$DR1456,6),2),
(_xlfn.CHOOSECOLS(_xlfn.WRAPROWS($AG1456:$DR1456,6),3) = "0") +
(_xlfn.CHOOSECOLS(_xlfn.WRAPROWS($AG1456:$DR1456,6),3) = 0) +
(_xlfn.CHOOSECOLS(_xlfn.WRAPROWS($AG1456:$DR1456,6),3) = "0(CP)")),1)</f>
        <v>44970</v>
      </c>
    </row>
    <row r="1457" spans="1:124" s="43" customFormat="1" x14ac:dyDescent="0.45">
      <c r="A1457" s="29"/>
      <c r="B1457" s="28" t="s">
        <v>59</v>
      </c>
      <c r="C1457" s="29" t="s">
        <v>2931</v>
      </c>
      <c r="D1457" s="28" t="s">
        <v>61</v>
      </c>
      <c r="E1457" s="28" t="s">
        <v>3070</v>
      </c>
      <c r="F1457" s="28">
        <v>182301</v>
      </c>
      <c r="G1457" s="29"/>
      <c r="H1457" s="30" t="str">
        <f t="shared" si="280"/>
        <v>GUP-CA06-P1UCB-182301</v>
      </c>
      <c r="I1457" s="30" t="s">
        <v>3179</v>
      </c>
      <c r="J1457" s="29" t="s">
        <v>65</v>
      </c>
      <c r="K1457" s="31">
        <v>44786</v>
      </c>
      <c r="L1457" s="31">
        <v>44896</v>
      </c>
      <c r="M1457" s="28" t="s">
        <v>2924</v>
      </c>
      <c r="N1457" s="29" t="s">
        <v>2925</v>
      </c>
      <c r="O1457" s="29" t="s">
        <v>52</v>
      </c>
      <c r="P1457" s="29" t="s">
        <v>53</v>
      </c>
      <c r="Q1457" s="29"/>
      <c r="R1457" s="29"/>
      <c r="S1457" s="29"/>
      <c r="T1457" s="29" t="s">
        <v>67</v>
      </c>
      <c r="U1457" s="33" t="s">
        <v>2099</v>
      </c>
      <c r="V1457" s="34" t="s">
        <v>2934</v>
      </c>
      <c r="W1457" s="34">
        <v>2</v>
      </c>
      <c r="X1457" s="162">
        <v>45764</v>
      </c>
      <c r="Y1457" s="162">
        <v>45840</v>
      </c>
      <c r="Z1457" s="30"/>
      <c r="AA1457" s="119" t="str" cm="1">
        <f t="array" ref="AA1457">IF(AB1457="","",INDEX(AG1457:DR1457,_xlfn.XMATCH(AB1457,AG1457:DR1457)-1))</f>
        <v>DE-GUP-DT-E-23-510</v>
      </c>
      <c r="AB1457" s="120">
        <f t="shared" si="278"/>
        <v>45042</v>
      </c>
      <c r="AC1457" s="119" cm="1">
        <f t="array" ref="AC1457">IF(AB1457="","",INDEX(AG1457:DR1457,_xlfn.XMATCH(AB1457,AG1457:DR1457)+1))</f>
        <v>2</v>
      </c>
      <c r="AD1457" s="119" t="str" cm="1">
        <f t="array" ref="AD1457">IF(AE1457="","",INDEX(AG1457:DR1457,_xlfn.XMATCH(AE1457,AG1457:DR1457)-1))</f>
        <v>CRS-GUP-DHI-DT-23-1929</v>
      </c>
      <c r="AE1457" s="120">
        <f t="shared" si="279"/>
        <v>45051</v>
      </c>
      <c r="AF1457" s="119" t="str" cm="1">
        <f t="array" ref="AF1457">IF(AE1457="","",INDEX(AG1457:DR1457,_xlfn.XMATCH(AE1457,AG1457:DR1457)+1))</f>
        <v>AA</v>
      </c>
      <c r="AG1457" s="43" t="s">
        <v>5065</v>
      </c>
      <c r="AH1457" s="117">
        <v>44845</v>
      </c>
      <c r="AI1457" s="199" t="s">
        <v>90</v>
      </c>
      <c r="AJ1457" s="43" t="s">
        <v>5147</v>
      </c>
      <c r="AK1457" s="117">
        <v>44853</v>
      </c>
      <c r="AL1457" s="43" t="s">
        <v>1687</v>
      </c>
      <c r="AM1457" s="43" t="s">
        <v>5340</v>
      </c>
      <c r="AN1457" s="117">
        <v>44875</v>
      </c>
      <c r="AO1457" s="43" t="s">
        <v>52</v>
      </c>
      <c r="AP1457" s="43" t="s">
        <v>5625</v>
      </c>
      <c r="AQ1457" s="117">
        <v>44895</v>
      </c>
      <c r="AR1457" s="43" t="s">
        <v>92</v>
      </c>
      <c r="AS1457" s="43" t="s">
        <v>5856</v>
      </c>
      <c r="AT1457" s="117">
        <v>44914</v>
      </c>
      <c r="AU1457" s="43" t="s">
        <v>337</v>
      </c>
      <c r="AV1457" s="43" t="s">
        <v>6047</v>
      </c>
      <c r="AW1457" s="117">
        <v>44929</v>
      </c>
      <c r="AX1457" s="43" t="s">
        <v>84</v>
      </c>
      <c r="AY1457" s="43" t="s">
        <v>6508</v>
      </c>
      <c r="AZ1457" s="117">
        <v>44973</v>
      </c>
      <c r="BA1457" s="43">
        <v>0</v>
      </c>
      <c r="BB1457" s="43" t="s">
        <v>6677</v>
      </c>
      <c r="BC1457" s="117">
        <v>44985</v>
      </c>
      <c r="BD1457" s="43" t="s">
        <v>84</v>
      </c>
      <c r="BE1457" s="43" t="s">
        <v>6983</v>
      </c>
      <c r="BF1457" s="117">
        <v>45012</v>
      </c>
      <c r="BG1457" s="43">
        <v>1</v>
      </c>
      <c r="BH1457" s="43" t="s">
        <v>7148</v>
      </c>
      <c r="BI1457" s="117">
        <v>45028</v>
      </c>
      <c r="BJ1457" s="43" t="s">
        <v>84</v>
      </c>
      <c r="BK1457" s="43" t="s">
        <v>7268</v>
      </c>
      <c r="BL1457" s="117">
        <v>45042</v>
      </c>
      <c r="BM1457" s="43">
        <v>2</v>
      </c>
      <c r="BN1457" s="43" t="s">
        <v>7371</v>
      </c>
      <c r="BO1457" s="117">
        <v>45051</v>
      </c>
      <c r="BP1457" s="43" t="s">
        <v>84</v>
      </c>
      <c r="BR1457" s="117"/>
      <c r="BX1457" s="117"/>
      <c r="CD1457" s="117"/>
      <c r="CJ1457" s="117"/>
      <c r="CP1457" s="117"/>
      <c r="CV1457" s="117"/>
      <c r="DB1457" s="117"/>
      <c r="DH1457" s="117"/>
      <c r="DN1457" s="117"/>
      <c r="DS1457" s="31" cm="1">
        <f t="array" ref="DS1457">_xlfn.TAKE(_xlfn.CHOOSECOLS(_xlfn.WRAPROWS($AG1457:$DR1457,6),2),1)</f>
        <v>44845</v>
      </c>
      <c r="DT1457" s="31" cm="1">
        <f t="array" ref="DT1457">_xlfn.TAKE(_xlfn._xlws.FILTER(_xlfn.CHOOSECOLS(_xlfn.WRAPROWS($AG1457:$DR1457,6),2),
(_xlfn.CHOOSECOLS(_xlfn.WRAPROWS($AG1457:$DR1457,6),3) = "0") +
(_xlfn.CHOOSECOLS(_xlfn.WRAPROWS($AG1457:$DR1457,6),3) = 0) +
(_xlfn.CHOOSECOLS(_xlfn.WRAPROWS($AG1457:$DR1457,6),3) = "0(CP)")),1)</f>
        <v>44973</v>
      </c>
    </row>
    <row r="1458" spans="1:124" s="43" customFormat="1" x14ac:dyDescent="0.45">
      <c r="A1458" s="29"/>
      <c r="B1458" s="28" t="s">
        <v>59</v>
      </c>
      <c r="C1458" s="29" t="s">
        <v>2948</v>
      </c>
      <c r="D1458" s="28" t="s">
        <v>61</v>
      </c>
      <c r="E1458" s="28" t="s">
        <v>3070</v>
      </c>
      <c r="F1458" s="28">
        <v>182331</v>
      </c>
      <c r="G1458" s="29"/>
      <c r="H1458" s="30" t="str">
        <f t="shared" si="280"/>
        <v>GUP-CA01-P1UCB-182331</v>
      </c>
      <c r="I1458" s="30" t="s">
        <v>3180</v>
      </c>
      <c r="J1458" s="29" t="s">
        <v>65</v>
      </c>
      <c r="K1458" s="31">
        <v>44786</v>
      </c>
      <c r="L1458" s="31">
        <v>44896</v>
      </c>
      <c r="M1458" s="28" t="s">
        <v>2924</v>
      </c>
      <c r="N1458" s="29" t="s">
        <v>2925</v>
      </c>
      <c r="O1458" s="29" t="s">
        <v>52</v>
      </c>
      <c r="P1458" s="29" t="s">
        <v>53</v>
      </c>
      <c r="Q1458" s="29"/>
      <c r="R1458" s="29"/>
      <c r="S1458" s="29"/>
      <c r="T1458" s="29" t="s">
        <v>67</v>
      </c>
      <c r="U1458" s="33" t="s">
        <v>2099</v>
      </c>
      <c r="V1458" s="34" t="s">
        <v>2934</v>
      </c>
      <c r="W1458" s="34">
        <v>3</v>
      </c>
      <c r="X1458" s="162">
        <v>45764</v>
      </c>
      <c r="Y1458" s="162">
        <v>45840</v>
      </c>
      <c r="Z1458" s="35"/>
      <c r="AA1458" s="119" t="str" cm="1">
        <f t="array" ref="AA1458">IF(AB1458="","",INDEX(AG1458:DR1458,_xlfn.XMATCH(AB1458,AG1458:DR1458)-1))</f>
        <v>DE-GUP-DT-E-23-510</v>
      </c>
      <c r="AB1458" s="120">
        <f t="shared" si="278"/>
        <v>45042</v>
      </c>
      <c r="AC1458" s="119" cm="1">
        <f t="array" ref="AC1458">IF(AB1458="","",INDEX(AG1458:DR1458,_xlfn.XMATCH(AB1458,AG1458:DR1458)+1))</f>
        <v>2</v>
      </c>
      <c r="AD1458" s="119" t="str" cm="1">
        <f t="array" ref="AD1458">IF(AE1458="","",INDEX(AG1458:DR1458,_xlfn.XMATCH(AE1458,AG1458:DR1458)-1))</f>
        <v>CRS-GUP-DHI-DT-23-1929</v>
      </c>
      <c r="AE1458" s="120">
        <f t="shared" si="279"/>
        <v>45051</v>
      </c>
      <c r="AF1458" s="119" t="str" cm="1">
        <f t="array" ref="AF1458">IF(AE1458="","",INDEX(AG1458:DR1458,_xlfn.XMATCH(AE1458,AG1458:DR1458)+1))</f>
        <v>AA</v>
      </c>
      <c r="AG1458" s="43" t="s">
        <v>5065</v>
      </c>
      <c r="AH1458" s="117">
        <v>44845</v>
      </c>
      <c r="AI1458" s="199" t="s">
        <v>90</v>
      </c>
      <c r="AJ1458" s="43" t="s">
        <v>5147</v>
      </c>
      <c r="AK1458" s="117">
        <v>44853</v>
      </c>
      <c r="AL1458" s="43" t="s">
        <v>1687</v>
      </c>
      <c r="AM1458" s="43" t="s">
        <v>5340</v>
      </c>
      <c r="AN1458" s="117">
        <v>44875</v>
      </c>
      <c r="AO1458" s="43" t="s">
        <v>52</v>
      </c>
      <c r="AP1458" s="43" t="s">
        <v>5625</v>
      </c>
      <c r="AQ1458" s="117">
        <v>44895</v>
      </c>
      <c r="AR1458" s="43" t="s">
        <v>92</v>
      </c>
      <c r="AS1458" s="43" t="s">
        <v>5856</v>
      </c>
      <c r="AT1458" s="117">
        <v>44914</v>
      </c>
      <c r="AU1458" s="43" t="s">
        <v>337</v>
      </c>
      <c r="AV1458" s="43" t="s">
        <v>6047</v>
      </c>
      <c r="AW1458" s="117">
        <v>44929</v>
      </c>
      <c r="AX1458" s="43" t="s">
        <v>84</v>
      </c>
      <c r="AY1458" s="43" t="s">
        <v>6508</v>
      </c>
      <c r="AZ1458" s="117">
        <v>44973</v>
      </c>
      <c r="BA1458" s="43">
        <v>0</v>
      </c>
      <c r="BB1458" s="43" t="s">
        <v>6677</v>
      </c>
      <c r="BC1458" s="117">
        <v>44985</v>
      </c>
      <c r="BD1458" s="43" t="s">
        <v>84</v>
      </c>
      <c r="BE1458" s="43" t="s">
        <v>6983</v>
      </c>
      <c r="BF1458" s="117">
        <v>45012</v>
      </c>
      <c r="BG1458" s="43">
        <v>1</v>
      </c>
      <c r="BH1458" s="43" t="s">
        <v>7148</v>
      </c>
      <c r="BI1458" s="117">
        <v>45028</v>
      </c>
      <c r="BJ1458" s="43" t="s">
        <v>84</v>
      </c>
      <c r="BK1458" s="43" t="s">
        <v>7268</v>
      </c>
      <c r="BL1458" s="117">
        <v>45042</v>
      </c>
      <c r="BM1458" s="43">
        <v>2</v>
      </c>
      <c r="BN1458" s="43" t="s">
        <v>7371</v>
      </c>
      <c r="BO1458" s="117">
        <v>45051</v>
      </c>
      <c r="BP1458" s="43" t="s">
        <v>84</v>
      </c>
      <c r="BR1458" s="117"/>
      <c r="BX1458" s="117"/>
      <c r="CD1458" s="117"/>
      <c r="CJ1458" s="117"/>
      <c r="CP1458" s="117"/>
      <c r="CV1458" s="117"/>
      <c r="DB1458" s="117"/>
      <c r="DH1458" s="117"/>
      <c r="DN1458" s="117"/>
      <c r="DS1458" s="31" cm="1">
        <f t="array" ref="DS1458">_xlfn.TAKE(_xlfn.CHOOSECOLS(_xlfn.WRAPROWS($AG1458:$DR1458,6),2),1)</f>
        <v>44845</v>
      </c>
      <c r="DT1458" s="31" cm="1">
        <f t="array" ref="DT1458">_xlfn.TAKE(_xlfn._xlws.FILTER(_xlfn.CHOOSECOLS(_xlfn.WRAPROWS($AG1458:$DR1458,6),2),
(_xlfn.CHOOSECOLS(_xlfn.WRAPROWS($AG1458:$DR1458,6),3) = "0") +
(_xlfn.CHOOSECOLS(_xlfn.WRAPROWS($AG1458:$DR1458,6),3) = 0) +
(_xlfn.CHOOSECOLS(_xlfn.WRAPROWS($AG1458:$DR1458,6),3) = "0(CP)")),1)</f>
        <v>44973</v>
      </c>
    </row>
    <row r="1459" spans="1:124" s="43" customFormat="1" x14ac:dyDescent="0.45">
      <c r="A1459" s="29"/>
      <c r="B1459" s="28" t="s">
        <v>59</v>
      </c>
      <c r="C1459" s="29" t="s">
        <v>2954</v>
      </c>
      <c r="D1459" s="28" t="s">
        <v>61</v>
      </c>
      <c r="E1459" s="28" t="s">
        <v>3070</v>
      </c>
      <c r="F1459" s="28">
        <v>182310</v>
      </c>
      <c r="G1459" s="29"/>
      <c r="H1459" s="30" t="str">
        <f t="shared" si="280"/>
        <v>GUP-CA00-P1UCB-182310</v>
      </c>
      <c r="I1459" s="30" t="s">
        <v>3181</v>
      </c>
      <c r="J1459" s="29" t="s">
        <v>65</v>
      </c>
      <c r="K1459" s="31">
        <v>44786</v>
      </c>
      <c r="L1459" s="31">
        <v>44896</v>
      </c>
      <c r="M1459" s="28" t="s">
        <v>2924</v>
      </c>
      <c r="N1459" s="29" t="s">
        <v>2925</v>
      </c>
      <c r="O1459" s="29" t="s">
        <v>52</v>
      </c>
      <c r="P1459" s="29" t="s">
        <v>53</v>
      </c>
      <c r="Q1459" s="29"/>
      <c r="R1459" s="29"/>
      <c r="S1459" s="29"/>
      <c r="T1459" s="29" t="s">
        <v>67</v>
      </c>
      <c r="U1459" s="33" t="s">
        <v>2099</v>
      </c>
      <c r="V1459" s="34" t="s">
        <v>2934</v>
      </c>
      <c r="W1459" s="34">
        <v>3</v>
      </c>
      <c r="X1459" s="162">
        <v>45764</v>
      </c>
      <c r="Y1459" s="162">
        <v>45840</v>
      </c>
      <c r="Z1459" s="30"/>
      <c r="AA1459" s="119" t="str" cm="1">
        <f t="array" ref="AA1459">IF(AB1459="","",INDEX(AG1459:DR1459,_xlfn.XMATCH(AB1459,AG1459:DR1459)-1))</f>
        <v>DE-GUP-DT-E-23-685</v>
      </c>
      <c r="AB1459" s="120">
        <f t="shared" si="278"/>
        <v>45119</v>
      </c>
      <c r="AC1459" s="119" cm="1">
        <f t="array" ref="AC1459">IF(AB1459="","",INDEX(AG1459:DR1459,_xlfn.XMATCH(AB1459,AG1459:DR1459)+1))</f>
        <v>1</v>
      </c>
      <c r="AD1459" s="119" t="str" cm="1">
        <f t="array" ref="AD1459">IF(AE1459="","",INDEX(AG1459:DR1459,_xlfn.XMATCH(AE1459,AG1459:DR1459)-1))</f>
        <v>CRS-GUP-DHI-DT-23-1929</v>
      </c>
      <c r="AE1459" s="120">
        <f t="shared" si="279"/>
        <v>45051</v>
      </c>
      <c r="AF1459" s="119" t="str" cm="1">
        <f t="array" ref="AF1459">IF(AE1459="","",INDEX(AG1459:DR1459,_xlfn.XMATCH(AE1459,AG1459:DR1459)+1))</f>
        <v>AA</v>
      </c>
      <c r="AG1459" s="43" t="s">
        <v>5065</v>
      </c>
      <c r="AH1459" s="117">
        <v>44845</v>
      </c>
      <c r="AI1459" s="199" t="s">
        <v>90</v>
      </c>
      <c r="AJ1459" s="43" t="s">
        <v>5147</v>
      </c>
      <c r="AK1459" s="117">
        <v>44853</v>
      </c>
      <c r="AL1459" s="43" t="s">
        <v>1687</v>
      </c>
      <c r="AM1459" s="43" t="s">
        <v>5340</v>
      </c>
      <c r="AN1459" s="117">
        <v>44875</v>
      </c>
      <c r="AO1459" s="43" t="s">
        <v>52</v>
      </c>
      <c r="AP1459" s="43" t="s">
        <v>5625</v>
      </c>
      <c r="AQ1459" s="117">
        <v>44895</v>
      </c>
      <c r="AR1459" s="43" t="s">
        <v>92</v>
      </c>
      <c r="AS1459" s="43" t="s">
        <v>5856</v>
      </c>
      <c r="AT1459" s="117">
        <v>44914</v>
      </c>
      <c r="AU1459" s="43" t="s">
        <v>337</v>
      </c>
      <c r="AV1459" s="43" t="s">
        <v>6047</v>
      </c>
      <c r="AW1459" s="117">
        <v>44929</v>
      </c>
      <c r="AX1459" s="43" t="s">
        <v>92</v>
      </c>
      <c r="AY1459" s="43" t="s">
        <v>6508</v>
      </c>
      <c r="AZ1459" s="117">
        <v>44973</v>
      </c>
      <c r="BA1459" s="43" t="s">
        <v>82</v>
      </c>
      <c r="BB1459" s="43" t="s">
        <v>6677</v>
      </c>
      <c r="BC1459" s="117">
        <v>44985</v>
      </c>
      <c r="BD1459" s="43" t="s">
        <v>92</v>
      </c>
      <c r="BE1459" s="43" t="s">
        <v>6983</v>
      </c>
      <c r="BF1459" s="117">
        <v>45012</v>
      </c>
      <c r="BG1459" s="43" t="s">
        <v>418</v>
      </c>
      <c r="BH1459" s="43" t="s">
        <v>7148</v>
      </c>
      <c r="BI1459" s="117">
        <v>45028</v>
      </c>
      <c r="BJ1459" s="43" t="s">
        <v>84</v>
      </c>
      <c r="BK1459" s="43" t="s">
        <v>7268</v>
      </c>
      <c r="BL1459" s="117">
        <v>45042</v>
      </c>
      <c r="BM1459" s="43" t="s">
        <v>7128</v>
      </c>
      <c r="BN1459" s="43" t="s">
        <v>7371</v>
      </c>
      <c r="BO1459" s="117">
        <v>45051</v>
      </c>
      <c r="BP1459" s="43" t="s">
        <v>84</v>
      </c>
      <c r="BQ1459" s="43" t="s">
        <v>7696</v>
      </c>
      <c r="BR1459" s="117">
        <v>45119</v>
      </c>
      <c r="BS1459" s="43">
        <v>1</v>
      </c>
      <c r="BX1459" s="117"/>
      <c r="CD1459" s="117"/>
      <c r="CJ1459" s="117"/>
      <c r="CP1459" s="117"/>
      <c r="CV1459" s="117"/>
      <c r="DB1459" s="117"/>
      <c r="DH1459" s="117"/>
      <c r="DN1459" s="117"/>
      <c r="DS1459" s="31" cm="1">
        <f t="array" ref="DS1459">_xlfn.TAKE(_xlfn.CHOOSECOLS(_xlfn.WRAPROWS($AG1459:$DR1459,6),2),1)</f>
        <v>44845</v>
      </c>
      <c r="DT1459" s="31" cm="1">
        <f t="array" ref="DT1459">_xlfn.TAKE(_xlfn._xlws.FILTER(_xlfn.CHOOSECOLS(_xlfn.WRAPROWS($AG1459:$DR1459,6),2),
(_xlfn.CHOOSECOLS(_xlfn.WRAPROWS($AG1459:$DR1459,6),3) = "0") +
(_xlfn.CHOOSECOLS(_xlfn.WRAPROWS($AG1459:$DR1459,6),3) = 0) +
(_xlfn.CHOOSECOLS(_xlfn.WRAPROWS($AG1459:$DR1459,6),3) = "0(CP)")),1)</f>
        <v>45042</v>
      </c>
    </row>
    <row r="1460" spans="1:124" s="43" customFormat="1" x14ac:dyDescent="0.45">
      <c r="A1460" s="29"/>
      <c r="B1460" s="28" t="s">
        <v>59</v>
      </c>
      <c r="C1460" s="29" t="s">
        <v>2954</v>
      </c>
      <c r="D1460" s="28" t="s">
        <v>61</v>
      </c>
      <c r="E1460" s="28" t="s">
        <v>3070</v>
      </c>
      <c r="F1460" s="28">
        <v>182311</v>
      </c>
      <c r="G1460" s="29"/>
      <c r="H1460" s="30" t="str">
        <f t="shared" si="280"/>
        <v>GUP-CA00-P1UCB-182311</v>
      </c>
      <c r="I1460" s="30" t="s">
        <v>3182</v>
      </c>
      <c r="J1460" s="29" t="s">
        <v>65</v>
      </c>
      <c r="K1460" s="31">
        <v>44786</v>
      </c>
      <c r="L1460" s="31">
        <v>44896</v>
      </c>
      <c r="M1460" s="28" t="s">
        <v>2924</v>
      </c>
      <c r="N1460" s="29" t="s">
        <v>2925</v>
      </c>
      <c r="O1460" s="29" t="s">
        <v>52</v>
      </c>
      <c r="P1460" s="29" t="s">
        <v>53</v>
      </c>
      <c r="Q1460" s="29"/>
      <c r="R1460" s="29"/>
      <c r="S1460" s="29"/>
      <c r="T1460" s="29" t="s">
        <v>67</v>
      </c>
      <c r="U1460" s="33" t="s">
        <v>2099</v>
      </c>
      <c r="V1460" s="34" t="s">
        <v>2934</v>
      </c>
      <c r="W1460" s="34">
        <v>2</v>
      </c>
      <c r="X1460" s="162">
        <v>45764</v>
      </c>
      <c r="Y1460" s="162">
        <v>45840</v>
      </c>
      <c r="Z1460" s="30"/>
      <c r="AA1460" s="119" t="str" cm="1">
        <f t="array" ref="AA1460">IF(AB1460="","",INDEX(AG1460:DR1460,_xlfn.XMATCH(AB1460,AG1460:DR1460)-1))</f>
        <v>DE-GUP-DT-E-23-685</v>
      </c>
      <c r="AB1460" s="120">
        <f t="shared" si="278"/>
        <v>45119</v>
      </c>
      <c r="AC1460" s="119" cm="1">
        <f t="array" ref="AC1460">IF(AB1460="","",INDEX(AG1460:DR1460,_xlfn.XMATCH(AB1460,AG1460:DR1460)+1))</f>
        <v>1</v>
      </c>
      <c r="AD1460" s="119" t="str" cm="1">
        <f t="array" ref="AD1460">IF(AE1460="","",INDEX(AG1460:DR1460,_xlfn.XMATCH(AE1460,AG1460:DR1460)-1))</f>
        <v>CRS-GUP-DHI-DT-23-1929</v>
      </c>
      <c r="AE1460" s="120">
        <f t="shared" si="279"/>
        <v>45051</v>
      </c>
      <c r="AF1460" s="119" t="str" cm="1">
        <f t="array" ref="AF1460">IF(AE1460="","",INDEX(AG1460:DR1460,_xlfn.XMATCH(AE1460,AG1460:DR1460)+1))</f>
        <v>AA</v>
      </c>
      <c r="AG1460" s="43" t="s">
        <v>5065</v>
      </c>
      <c r="AH1460" s="117">
        <v>44845</v>
      </c>
      <c r="AI1460" s="199" t="s">
        <v>90</v>
      </c>
      <c r="AJ1460" s="43" t="s">
        <v>5147</v>
      </c>
      <c r="AK1460" s="117">
        <v>44853</v>
      </c>
      <c r="AL1460" s="43" t="s">
        <v>1687</v>
      </c>
      <c r="AM1460" s="43" t="s">
        <v>5340</v>
      </c>
      <c r="AN1460" s="117">
        <v>44875</v>
      </c>
      <c r="AO1460" s="43" t="s">
        <v>52</v>
      </c>
      <c r="AP1460" s="43" t="s">
        <v>5625</v>
      </c>
      <c r="AQ1460" s="117">
        <v>44895</v>
      </c>
      <c r="AR1460" s="43" t="s">
        <v>92</v>
      </c>
      <c r="AS1460" s="43" t="s">
        <v>5856</v>
      </c>
      <c r="AT1460" s="117">
        <v>44914</v>
      </c>
      <c r="AU1460" s="43" t="s">
        <v>337</v>
      </c>
      <c r="AV1460" s="43" t="s">
        <v>6047</v>
      </c>
      <c r="AW1460" s="117">
        <v>44929</v>
      </c>
      <c r="AX1460" s="43" t="s">
        <v>92</v>
      </c>
      <c r="AY1460" s="43" t="s">
        <v>6508</v>
      </c>
      <c r="AZ1460" s="117">
        <v>44973</v>
      </c>
      <c r="BA1460" s="43" t="s">
        <v>82</v>
      </c>
      <c r="BB1460" s="43" t="s">
        <v>6677</v>
      </c>
      <c r="BC1460" s="117">
        <v>44985</v>
      </c>
      <c r="BD1460" s="43" t="s">
        <v>92</v>
      </c>
      <c r="BE1460" s="43" t="s">
        <v>6983</v>
      </c>
      <c r="BF1460" s="117">
        <v>45012</v>
      </c>
      <c r="BG1460" s="43" t="s">
        <v>418</v>
      </c>
      <c r="BH1460" s="43" t="s">
        <v>7148</v>
      </c>
      <c r="BI1460" s="117">
        <v>45028</v>
      </c>
      <c r="BJ1460" s="43" t="s">
        <v>84</v>
      </c>
      <c r="BK1460" s="43" t="s">
        <v>7268</v>
      </c>
      <c r="BL1460" s="117">
        <v>45042</v>
      </c>
      <c r="BM1460" s="43" t="s">
        <v>7128</v>
      </c>
      <c r="BN1460" s="43" t="s">
        <v>7371</v>
      </c>
      <c r="BO1460" s="117">
        <v>45051</v>
      </c>
      <c r="BP1460" s="43" t="s">
        <v>84</v>
      </c>
      <c r="BQ1460" s="43" t="s">
        <v>7696</v>
      </c>
      <c r="BR1460" s="117">
        <v>45119</v>
      </c>
      <c r="BS1460" s="43">
        <v>1</v>
      </c>
      <c r="BX1460" s="117"/>
      <c r="CD1460" s="117"/>
      <c r="CJ1460" s="117"/>
      <c r="CP1460" s="117"/>
      <c r="CV1460" s="117"/>
      <c r="DB1460" s="117"/>
      <c r="DH1460" s="117"/>
      <c r="DN1460" s="117"/>
      <c r="DS1460" s="31" cm="1">
        <f t="array" ref="DS1460">_xlfn.TAKE(_xlfn.CHOOSECOLS(_xlfn.WRAPROWS($AG1460:$DR1460,6),2),1)</f>
        <v>44845</v>
      </c>
      <c r="DT1460" s="31" cm="1">
        <f t="array" ref="DT1460">_xlfn.TAKE(_xlfn._xlws.FILTER(_xlfn.CHOOSECOLS(_xlfn.WRAPROWS($AG1460:$DR1460,6),2),
(_xlfn.CHOOSECOLS(_xlfn.WRAPROWS($AG1460:$DR1460,6),3) = "0") +
(_xlfn.CHOOSECOLS(_xlfn.WRAPROWS($AG1460:$DR1460,6),3) = 0) +
(_xlfn.CHOOSECOLS(_xlfn.WRAPROWS($AG1460:$DR1460,6),3) = "0(CP)")),1)</f>
        <v>45042</v>
      </c>
    </row>
    <row r="1461" spans="1:124" s="43" customFormat="1" x14ac:dyDescent="0.45">
      <c r="A1461" s="29"/>
      <c r="B1461" s="28" t="s">
        <v>59</v>
      </c>
      <c r="C1461" s="29" t="s">
        <v>2954</v>
      </c>
      <c r="D1461" s="28" t="s">
        <v>61</v>
      </c>
      <c r="E1461" s="28" t="s">
        <v>3070</v>
      </c>
      <c r="F1461" s="28">
        <v>182312</v>
      </c>
      <c r="G1461" s="29"/>
      <c r="H1461" s="30" t="str">
        <f t="shared" si="280"/>
        <v>GUP-CA00-P1UCB-182312</v>
      </c>
      <c r="I1461" s="30" t="s">
        <v>3183</v>
      </c>
      <c r="J1461" s="29" t="s">
        <v>65</v>
      </c>
      <c r="K1461" s="31">
        <v>44786</v>
      </c>
      <c r="L1461" s="31">
        <v>44896</v>
      </c>
      <c r="M1461" s="28" t="s">
        <v>2924</v>
      </c>
      <c r="N1461" s="29" t="s">
        <v>2925</v>
      </c>
      <c r="O1461" s="29" t="s">
        <v>52</v>
      </c>
      <c r="P1461" s="29" t="s">
        <v>53</v>
      </c>
      <c r="Q1461" s="29"/>
      <c r="R1461" s="29"/>
      <c r="S1461" s="29"/>
      <c r="T1461" s="29" t="s">
        <v>67</v>
      </c>
      <c r="U1461" s="33" t="s">
        <v>2099</v>
      </c>
      <c r="V1461" s="34" t="s">
        <v>2934</v>
      </c>
      <c r="W1461" s="34">
        <v>2</v>
      </c>
      <c r="X1461" s="162">
        <v>45764</v>
      </c>
      <c r="Y1461" s="162">
        <v>45840</v>
      </c>
      <c r="Z1461" s="30"/>
      <c r="AA1461" s="119" t="str" cm="1">
        <f t="array" ref="AA1461">IF(AB1461="","",INDEX(AG1461:DR1461,_xlfn.XMATCH(AB1461,AG1461:DR1461)-1))</f>
        <v>DE-GUP-DT-E-23-685</v>
      </c>
      <c r="AB1461" s="120">
        <f t="shared" si="278"/>
        <v>45119</v>
      </c>
      <c r="AC1461" s="119" cm="1">
        <f t="array" ref="AC1461">IF(AB1461="","",INDEX(AG1461:DR1461,_xlfn.XMATCH(AB1461,AG1461:DR1461)+1))</f>
        <v>3</v>
      </c>
      <c r="AD1461" s="119" t="str" cm="1">
        <f t="array" ref="AD1461">IF(AE1461="","",INDEX(AG1461:DR1461,_xlfn.XMATCH(AE1461,AG1461:DR1461)-1))</f>
        <v>CRS-GUP-DHI-DT-23-1929</v>
      </c>
      <c r="AE1461" s="120">
        <f t="shared" si="279"/>
        <v>45051</v>
      </c>
      <c r="AF1461" s="119" t="str" cm="1">
        <f t="array" ref="AF1461">IF(AE1461="","",INDEX(AG1461:DR1461,_xlfn.XMATCH(AE1461,AG1461:DR1461)+1))</f>
        <v>AA</v>
      </c>
      <c r="AG1461" s="43" t="s">
        <v>5065</v>
      </c>
      <c r="AH1461" s="117">
        <v>44845</v>
      </c>
      <c r="AI1461" s="199" t="s">
        <v>90</v>
      </c>
      <c r="AJ1461" s="43" t="s">
        <v>5147</v>
      </c>
      <c r="AK1461" s="117">
        <v>44853</v>
      </c>
      <c r="AL1461" s="43" t="s">
        <v>1687</v>
      </c>
      <c r="AM1461" s="43" t="s">
        <v>5340</v>
      </c>
      <c r="AN1461" s="117">
        <v>44875</v>
      </c>
      <c r="AO1461" s="43" t="s">
        <v>52</v>
      </c>
      <c r="AP1461" s="43" t="s">
        <v>5625</v>
      </c>
      <c r="AQ1461" s="117">
        <v>44895</v>
      </c>
      <c r="AR1461" s="43" t="s">
        <v>92</v>
      </c>
      <c r="AS1461" s="43" t="s">
        <v>5856</v>
      </c>
      <c r="AT1461" s="117">
        <v>44914</v>
      </c>
      <c r="AU1461" s="43" t="s">
        <v>337</v>
      </c>
      <c r="AV1461" s="43" t="s">
        <v>6047</v>
      </c>
      <c r="AW1461" s="117">
        <v>44929</v>
      </c>
      <c r="AX1461" s="43" t="s">
        <v>84</v>
      </c>
      <c r="AY1461" s="43" t="s">
        <v>6508</v>
      </c>
      <c r="AZ1461" s="117">
        <v>44973</v>
      </c>
      <c r="BA1461" s="43">
        <v>0</v>
      </c>
      <c r="BB1461" s="43" t="s">
        <v>6677</v>
      </c>
      <c r="BC1461" s="117">
        <v>44985</v>
      </c>
      <c r="BD1461" s="43" t="s">
        <v>113</v>
      </c>
      <c r="BE1461" s="43" t="s">
        <v>6983</v>
      </c>
      <c r="BF1461" s="117">
        <v>45012</v>
      </c>
      <c r="BG1461" s="43">
        <v>1</v>
      </c>
      <c r="BH1461" s="43" t="s">
        <v>7148</v>
      </c>
      <c r="BI1461" s="117">
        <v>45028</v>
      </c>
      <c r="BJ1461" s="43" t="s">
        <v>84</v>
      </c>
      <c r="BK1461" s="43" t="s">
        <v>7268</v>
      </c>
      <c r="BL1461" s="117">
        <v>45042</v>
      </c>
      <c r="BM1461" s="43">
        <v>2</v>
      </c>
      <c r="BN1461" s="43" t="s">
        <v>7371</v>
      </c>
      <c r="BO1461" s="117">
        <v>45051</v>
      </c>
      <c r="BP1461" s="43" t="s">
        <v>84</v>
      </c>
      <c r="BQ1461" s="43" t="s">
        <v>7696</v>
      </c>
      <c r="BR1461" s="117">
        <v>45119</v>
      </c>
      <c r="BS1461" s="43">
        <v>3</v>
      </c>
      <c r="BX1461" s="117"/>
      <c r="CD1461" s="117"/>
      <c r="CJ1461" s="117"/>
      <c r="CP1461" s="117"/>
      <c r="CV1461" s="117"/>
      <c r="DB1461" s="117"/>
      <c r="DH1461" s="117"/>
      <c r="DN1461" s="117"/>
      <c r="DS1461" s="31" cm="1">
        <f t="array" ref="DS1461">_xlfn.TAKE(_xlfn.CHOOSECOLS(_xlfn.WRAPROWS($AG1461:$DR1461,6),2),1)</f>
        <v>44845</v>
      </c>
      <c r="DT1461" s="31" cm="1">
        <f t="array" ref="DT1461">_xlfn.TAKE(_xlfn._xlws.FILTER(_xlfn.CHOOSECOLS(_xlfn.WRAPROWS($AG1461:$DR1461,6),2),
(_xlfn.CHOOSECOLS(_xlfn.WRAPROWS($AG1461:$DR1461,6),3) = "0") +
(_xlfn.CHOOSECOLS(_xlfn.WRAPROWS($AG1461:$DR1461,6),3) = 0) +
(_xlfn.CHOOSECOLS(_xlfn.WRAPROWS($AG1461:$DR1461,6),3) = "0(CP)")),1)</f>
        <v>44973</v>
      </c>
    </row>
    <row r="1462" spans="1:124" s="43" customFormat="1" x14ac:dyDescent="0.45">
      <c r="A1462" s="29"/>
      <c r="B1462" s="28" t="s">
        <v>59</v>
      </c>
      <c r="C1462" s="29" t="s">
        <v>2954</v>
      </c>
      <c r="D1462" s="28" t="s">
        <v>61</v>
      </c>
      <c r="E1462" s="28" t="s">
        <v>3070</v>
      </c>
      <c r="F1462" s="28">
        <v>182313</v>
      </c>
      <c r="G1462" s="29"/>
      <c r="H1462" s="30" t="str">
        <f t="shared" si="280"/>
        <v>GUP-CA00-P1UCB-182313</v>
      </c>
      <c r="I1462" s="30" t="s">
        <v>3184</v>
      </c>
      <c r="J1462" s="29" t="s">
        <v>65</v>
      </c>
      <c r="K1462" s="31">
        <v>44786</v>
      </c>
      <c r="L1462" s="31">
        <v>44896</v>
      </c>
      <c r="M1462" s="28" t="s">
        <v>2924</v>
      </c>
      <c r="N1462" s="29" t="s">
        <v>2925</v>
      </c>
      <c r="O1462" s="29" t="s">
        <v>52</v>
      </c>
      <c r="P1462" s="29" t="s">
        <v>53</v>
      </c>
      <c r="Q1462" s="29"/>
      <c r="R1462" s="29"/>
      <c r="S1462" s="29"/>
      <c r="T1462" s="29" t="s">
        <v>67</v>
      </c>
      <c r="U1462" s="33" t="s">
        <v>2099</v>
      </c>
      <c r="V1462" s="34" t="s">
        <v>2934</v>
      </c>
      <c r="W1462" s="34">
        <v>2</v>
      </c>
      <c r="X1462" s="162">
        <v>45764</v>
      </c>
      <c r="Y1462" s="162">
        <v>45840</v>
      </c>
      <c r="Z1462" s="30"/>
      <c r="AA1462" s="119" t="str" cm="1">
        <f t="array" ref="AA1462">IF(AB1462="","",INDEX(AG1462:DR1462,_xlfn.XMATCH(AB1462,AG1462:DR1462)-1))</f>
        <v>DE-GUP-DT-E-23-685</v>
      </c>
      <c r="AB1462" s="120">
        <f t="shared" si="278"/>
        <v>45119</v>
      </c>
      <c r="AC1462" s="119" cm="1">
        <f t="array" ref="AC1462">IF(AB1462="","",INDEX(AG1462:DR1462,_xlfn.XMATCH(AB1462,AG1462:DR1462)+1))</f>
        <v>1</v>
      </c>
      <c r="AD1462" s="119" t="str" cm="1">
        <f t="array" ref="AD1462">IF(AE1462="","",INDEX(AG1462:DR1462,_xlfn.XMATCH(AE1462,AG1462:DR1462)-1))</f>
        <v>CRS-GUP-DHI-DT-23-1929</v>
      </c>
      <c r="AE1462" s="120">
        <f t="shared" si="279"/>
        <v>45051</v>
      </c>
      <c r="AF1462" s="119" t="str" cm="1">
        <f t="array" ref="AF1462">IF(AE1462="","",INDEX(AG1462:DR1462,_xlfn.XMATCH(AE1462,AG1462:DR1462)+1))</f>
        <v>AA</v>
      </c>
      <c r="AG1462" s="43" t="s">
        <v>5065</v>
      </c>
      <c r="AH1462" s="117">
        <v>44845</v>
      </c>
      <c r="AI1462" s="199" t="s">
        <v>90</v>
      </c>
      <c r="AJ1462" s="43" t="s">
        <v>5147</v>
      </c>
      <c r="AK1462" s="117">
        <v>44853</v>
      </c>
      <c r="AL1462" s="43" t="s">
        <v>1687</v>
      </c>
      <c r="AM1462" s="43" t="s">
        <v>5340</v>
      </c>
      <c r="AN1462" s="117">
        <v>44875</v>
      </c>
      <c r="AO1462" s="43" t="s">
        <v>52</v>
      </c>
      <c r="AP1462" s="43" t="s">
        <v>5625</v>
      </c>
      <c r="AQ1462" s="117">
        <v>44895</v>
      </c>
      <c r="AR1462" s="43" t="s">
        <v>92</v>
      </c>
      <c r="AS1462" s="43" t="s">
        <v>5856</v>
      </c>
      <c r="AT1462" s="117">
        <v>44914</v>
      </c>
      <c r="AU1462" s="43" t="s">
        <v>337</v>
      </c>
      <c r="AV1462" s="43" t="s">
        <v>6047</v>
      </c>
      <c r="AW1462" s="117">
        <v>44929</v>
      </c>
      <c r="AX1462" s="43" t="s">
        <v>92</v>
      </c>
      <c r="AY1462" s="43" t="s">
        <v>6508</v>
      </c>
      <c r="AZ1462" s="117">
        <v>44973</v>
      </c>
      <c r="BA1462" s="43" t="s">
        <v>82</v>
      </c>
      <c r="BB1462" s="43" t="s">
        <v>6677</v>
      </c>
      <c r="BC1462" s="117">
        <v>44985</v>
      </c>
      <c r="BD1462" s="43" t="s">
        <v>92</v>
      </c>
      <c r="BE1462" s="43" t="s">
        <v>6983</v>
      </c>
      <c r="BF1462" s="117">
        <v>45012</v>
      </c>
      <c r="BG1462" s="43" t="s">
        <v>418</v>
      </c>
      <c r="BH1462" s="43" t="s">
        <v>7148</v>
      </c>
      <c r="BI1462" s="117">
        <v>45028</v>
      </c>
      <c r="BJ1462" s="43" t="s">
        <v>84</v>
      </c>
      <c r="BK1462" s="43" t="s">
        <v>7268</v>
      </c>
      <c r="BL1462" s="117">
        <v>45042</v>
      </c>
      <c r="BM1462" s="43" t="s">
        <v>7128</v>
      </c>
      <c r="BN1462" s="43" t="s">
        <v>7371</v>
      </c>
      <c r="BO1462" s="117">
        <v>45051</v>
      </c>
      <c r="BP1462" s="43" t="s">
        <v>84</v>
      </c>
      <c r="BQ1462" s="43" t="s">
        <v>7696</v>
      </c>
      <c r="BR1462" s="117">
        <v>45119</v>
      </c>
      <c r="BS1462" s="43">
        <v>1</v>
      </c>
      <c r="BX1462" s="117"/>
      <c r="CD1462" s="117"/>
      <c r="CJ1462" s="117"/>
      <c r="CP1462" s="117"/>
      <c r="CV1462" s="117"/>
      <c r="DB1462" s="117"/>
      <c r="DH1462" s="117"/>
      <c r="DN1462" s="117"/>
      <c r="DS1462" s="31" cm="1">
        <f t="array" ref="DS1462">_xlfn.TAKE(_xlfn.CHOOSECOLS(_xlfn.WRAPROWS($AG1462:$DR1462,6),2),1)</f>
        <v>44845</v>
      </c>
      <c r="DT1462" s="31" cm="1">
        <f t="array" ref="DT1462">_xlfn.TAKE(_xlfn._xlws.FILTER(_xlfn.CHOOSECOLS(_xlfn.WRAPROWS($AG1462:$DR1462,6),2),
(_xlfn.CHOOSECOLS(_xlfn.WRAPROWS($AG1462:$DR1462,6),3) = "0") +
(_xlfn.CHOOSECOLS(_xlfn.WRAPROWS($AG1462:$DR1462,6),3) = 0) +
(_xlfn.CHOOSECOLS(_xlfn.WRAPROWS($AG1462:$DR1462,6),3) = "0(CP)")),1)</f>
        <v>45042</v>
      </c>
    </row>
    <row r="1463" spans="1:124" s="43" customFormat="1" x14ac:dyDescent="0.45">
      <c r="A1463" s="29"/>
      <c r="B1463" s="28" t="s">
        <v>59</v>
      </c>
      <c r="C1463" s="29" t="s">
        <v>2954</v>
      </c>
      <c r="D1463" s="28" t="s">
        <v>61</v>
      </c>
      <c r="E1463" s="28" t="s">
        <v>3070</v>
      </c>
      <c r="F1463" s="28">
        <v>182314</v>
      </c>
      <c r="G1463" s="29"/>
      <c r="H1463" s="30" t="str">
        <f t="shared" si="280"/>
        <v>GUP-CA00-P1UCB-182314</v>
      </c>
      <c r="I1463" s="30" t="s">
        <v>3185</v>
      </c>
      <c r="J1463" s="29" t="s">
        <v>65</v>
      </c>
      <c r="K1463" s="31">
        <v>44964</v>
      </c>
      <c r="L1463" s="31">
        <v>45046</v>
      </c>
      <c r="M1463" s="28" t="s">
        <v>2924</v>
      </c>
      <c r="N1463" s="29" t="s">
        <v>2925</v>
      </c>
      <c r="O1463" s="29" t="s">
        <v>52</v>
      </c>
      <c r="P1463" s="29" t="s">
        <v>53</v>
      </c>
      <c r="Q1463" s="29"/>
      <c r="R1463" s="29"/>
      <c r="S1463" s="29"/>
      <c r="T1463" s="29" t="s">
        <v>67</v>
      </c>
      <c r="U1463" s="33" t="s">
        <v>2099</v>
      </c>
      <c r="V1463" s="34" t="s">
        <v>2934</v>
      </c>
      <c r="W1463" s="34">
        <v>3</v>
      </c>
      <c r="X1463" s="162">
        <v>45764</v>
      </c>
      <c r="Y1463" s="162">
        <v>45840</v>
      </c>
      <c r="Z1463" s="30"/>
      <c r="AA1463" s="119" t="str" cm="1">
        <f t="array" ref="AA1463">IF(AB1463="","",INDEX(AG1463:DR1463,_xlfn.XMATCH(AB1463,AG1463:DR1463)-1))</f>
        <v>DE-GUP-DT-E-23-685</v>
      </c>
      <c r="AB1463" s="120">
        <f t="shared" si="278"/>
        <v>45119</v>
      </c>
      <c r="AC1463" s="119" cm="1">
        <f t="array" ref="AC1463">IF(AB1463="","",INDEX(AG1463:DR1463,_xlfn.XMATCH(AB1463,AG1463:DR1463)+1))</f>
        <v>3</v>
      </c>
      <c r="AD1463" s="119" t="str" cm="1">
        <f t="array" ref="AD1463">IF(AE1463="","",INDEX(AG1463:DR1463,_xlfn.XMATCH(AE1463,AG1463:DR1463)-1))</f>
        <v>CRS-GUP-DHI-DT-23-1929</v>
      </c>
      <c r="AE1463" s="120">
        <f t="shared" si="279"/>
        <v>45051</v>
      </c>
      <c r="AF1463" s="119" t="str" cm="1">
        <f t="array" ref="AF1463">IF(AE1463="","",INDEX(AG1463:DR1463,_xlfn.XMATCH(AE1463,AG1463:DR1463)+1))</f>
        <v>AA</v>
      </c>
      <c r="AG1463" s="43" t="s">
        <v>5065</v>
      </c>
      <c r="AH1463" s="117">
        <v>44845</v>
      </c>
      <c r="AI1463" s="199" t="s">
        <v>90</v>
      </c>
      <c r="AJ1463" s="43" t="s">
        <v>5147</v>
      </c>
      <c r="AK1463" s="117">
        <v>44853</v>
      </c>
      <c r="AL1463" s="43" t="s">
        <v>1687</v>
      </c>
      <c r="AM1463" s="43" t="s">
        <v>5340</v>
      </c>
      <c r="AN1463" s="117">
        <v>44875</v>
      </c>
      <c r="AO1463" s="43" t="s">
        <v>52</v>
      </c>
      <c r="AP1463" s="43" t="s">
        <v>5625</v>
      </c>
      <c r="AQ1463" s="117">
        <v>44895</v>
      </c>
      <c r="AR1463" s="43" t="s">
        <v>92</v>
      </c>
      <c r="AS1463" s="43" t="s">
        <v>5856</v>
      </c>
      <c r="AT1463" s="117">
        <v>44914</v>
      </c>
      <c r="AU1463" s="43" t="s">
        <v>337</v>
      </c>
      <c r="AV1463" s="43" t="s">
        <v>6047</v>
      </c>
      <c r="AW1463" s="117">
        <v>44929</v>
      </c>
      <c r="AX1463" s="43" t="s">
        <v>84</v>
      </c>
      <c r="AY1463" s="43" t="s">
        <v>6508</v>
      </c>
      <c r="AZ1463" s="117">
        <v>44973</v>
      </c>
      <c r="BA1463" s="43">
        <v>0</v>
      </c>
      <c r="BB1463" s="43" t="s">
        <v>6677</v>
      </c>
      <c r="BC1463" s="117">
        <v>44985</v>
      </c>
      <c r="BD1463" s="43" t="s">
        <v>84</v>
      </c>
      <c r="BE1463" s="43" t="s">
        <v>6983</v>
      </c>
      <c r="BF1463" s="117">
        <v>45012</v>
      </c>
      <c r="BG1463" s="43">
        <v>1</v>
      </c>
      <c r="BH1463" s="43" t="s">
        <v>7148</v>
      </c>
      <c r="BI1463" s="117">
        <v>45028</v>
      </c>
      <c r="BJ1463" s="43" t="s">
        <v>84</v>
      </c>
      <c r="BK1463" s="43" t="s">
        <v>7268</v>
      </c>
      <c r="BL1463" s="117">
        <v>45042</v>
      </c>
      <c r="BM1463" s="43">
        <v>2</v>
      </c>
      <c r="BN1463" s="43" t="s">
        <v>7371</v>
      </c>
      <c r="BO1463" s="117">
        <v>45051</v>
      </c>
      <c r="BP1463" s="43" t="s">
        <v>84</v>
      </c>
      <c r="BQ1463" s="43" t="s">
        <v>7696</v>
      </c>
      <c r="BR1463" s="117">
        <v>45119</v>
      </c>
      <c r="BS1463" s="43">
        <v>3</v>
      </c>
      <c r="BX1463" s="117"/>
      <c r="CD1463" s="117"/>
      <c r="CJ1463" s="117"/>
      <c r="CP1463" s="117"/>
      <c r="CV1463" s="117"/>
      <c r="DB1463" s="117"/>
      <c r="DH1463" s="117"/>
      <c r="DN1463" s="117"/>
      <c r="DS1463" s="31" cm="1">
        <f t="array" ref="DS1463">_xlfn.TAKE(_xlfn.CHOOSECOLS(_xlfn.WRAPROWS($AG1463:$DR1463,6),2),1)</f>
        <v>44845</v>
      </c>
      <c r="DT1463" s="31" cm="1">
        <f t="array" ref="DT1463">_xlfn.TAKE(_xlfn._xlws.FILTER(_xlfn.CHOOSECOLS(_xlfn.WRAPROWS($AG1463:$DR1463,6),2),
(_xlfn.CHOOSECOLS(_xlfn.WRAPROWS($AG1463:$DR1463,6),3) = "0") +
(_xlfn.CHOOSECOLS(_xlfn.WRAPROWS($AG1463:$DR1463,6),3) = 0) +
(_xlfn.CHOOSECOLS(_xlfn.WRAPROWS($AG1463:$DR1463,6),3) = "0(CP)")),1)</f>
        <v>44973</v>
      </c>
    </row>
    <row r="1464" spans="1:124" s="43" customFormat="1" x14ac:dyDescent="0.45">
      <c r="A1464" s="29"/>
      <c r="B1464" s="28" t="s">
        <v>59</v>
      </c>
      <c r="C1464" s="29" t="s">
        <v>2954</v>
      </c>
      <c r="D1464" s="28" t="s">
        <v>61</v>
      </c>
      <c r="E1464" s="28" t="s">
        <v>3070</v>
      </c>
      <c r="F1464" s="28">
        <v>182315</v>
      </c>
      <c r="G1464" s="29"/>
      <c r="H1464" s="30" t="str">
        <f t="shared" si="280"/>
        <v>GUP-CA00-P1UCB-182315</v>
      </c>
      <c r="I1464" s="30" t="s">
        <v>3186</v>
      </c>
      <c r="J1464" s="29" t="s">
        <v>542</v>
      </c>
      <c r="K1464" s="31">
        <v>44786</v>
      </c>
      <c r="L1464" s="31"/>
      <c r="M1464" s="28" t="s">
        <v>2924</v>
      </c>
      <c r="N1464" s="29" t="s">
        <v>2925</v>
      </c>
      <c r="O1464" s="29" t="s">
        <v>52</v>
      </c>
      <c r="P1464" s="29" t="s">
        <v>53</v>
      </c>
      <c r="Q1464" s="29"/>
      <c r="R1464" s="29"/>
      <c r="S1464" s="29"/>
      <c r="T1464" s="29" t="s">
        <v>67</v>
      </c>
      <c r="U1464" s="33" t="s">
        <v>2099</v>
      </c>
      <c r="V1464" s="34" t="s">
        <v>2934</v>
      </c>
      <c r="W1464" s="34">
        <v>3</v>
      </c>
      <c r="X1464" s="162">
        <v>45764</v>
      </c>
      <c r="Y1464" s="162">
        <v>45840</v>
      </c>
      <c r="Z1464" s="30"/>
      <c r="AA1464" s="119" t="str" cm="1">
        <f t="array" ref="AA1464">IF(AB1464="","",INDEX(AG1464:DR1464,_xlfn.XMATCH(AB1464,AG1464:DR1464)-1))</f>
        <v>DE-GUP-DT-E-23-510</v>
      </c>
      <c r="AB1464" s="120">
        <f t="shared" si="278"/>
        <v>45042</v>
      </c>
      <c r="AC1464" s="119" cm="1">
        <f t="array" ref="AC1464">IF(AB1464="","",INDEX(AG1464:DR1464,_xlfn.XMATCH(AB1464,AG1464:DR1464)+1))</f>
        <v>5</v>
      </c>
      <c r="AD1464" s="119" t="str" cm="1">
        <f t="array" ref="AD1464">IF(AE1464="","",INDEX(AG1464:DR1464,_xlfn.XMATCH(AE1464,AG1464:DR1464)-1))</f>
        <v>CRS-GUP-DHI-DT-23-1929</v>
      </c>
      <c r="AE1464" s="120">
        <f t="shared" si="279"/>
        <v>45051</v>
      </c>
      <c r="AF1464" s="119" t="str" cm="1">
        <f t="array" ref="AF1464">IF(AE1464="","",INDEX(AG1464:DR1464,_xlfn.XMATCH(AE1464,AG1464:DR1464)+1))</f>
        <v>NC</v>
      </c>
      <c r="AG1464" s="43" t="s">
        <v>5065</v>
      </c>
      <c r="AH1464" s="117">
        <v>44845</v>
      </c>
      <c r="AI1464" s="199">
        <v>0</v>
      </c>
      <c r="AJ1464" s="43" t="s">
        <v>5147</v>
      </c>
      <c r="AK1464" s="117">
        <v>44853</v>
      </c>
      <c r="AL1464" s="43" t="s">
        <v>1687</v>
      </c>
      <c r="AM1464" s="43" t="s">
        <v>5340</v>
      </c>
      <c r="AN1464" s="117">
        <v>44875</v>
      </c>
      <c r="AO1464" s="43">
        <v>1</v>
      </c>
      <c r="AP1464" s="43" t="s">
        <v>5625</v>
      </c>
      <c r="AQ1464" s="117">
        <v>44895</v>
      </c>
      <c r="AR1464" s="43" t="s">
        <v>92</v>
      </c>
      <c r="AS1464" s="43" t="s">
        <v>5856</v>
      </c>
      <c r="AT1464" s="117">
        <v>44914</v>
      </c>
      <c r="AU1464" s="43">
        <v>2</v>
      </c>
      <c r="AV1464" s="43" t="s">
        <v>6047</v>
      </c>
      <c r="AW1464" s="117">
        <v>44929</v>
      </c>
      <c r="AX1464" s="43" t="s">
        <v>73</v>
      </c>
      <c r="AY1464" s="43" t="s">
        <v>6508</v>
      </c>
      <c r="AZ1464" s="117">
        <v>44973</v>
      </c>
      <c r="BA1464" s="43">
        <v>3</v>
      </c>
      <c r="BB1464" s="43" t="s">
        <v>6677</v>
      </c>
      <c r="BC1464" s="117">
        <v>44985</v>
      </c>
      <c r="BD1464" s="43" t="s">
        <v>73</v>
      </c>
      <c r="BE1464" s="43" t="s">
        <v>6983</v>
      </c>
      <c r="BF1464" s="117">
        <v>45012</v>
      </c>
      <c r="BG1464" s="43">
        <v>4</v>
      </c>
      <c r="BH1464" s="43" t="s">
        <v>7148</v>
      </c>
      <c r="BI1464" s="117">
        <v>45028</v>
      </c>
      <c r="BJ1464" s="43" t="s">
        <v>73</v>
      </c>
      <c r="BK1464" s="43" t="s">
        <v>7268</v>
      </c>
      <c r="BL1464" s="117">
        <v>45042</v>
      </c>
      <c r="BM1464" s="43">
        <v>5</v>
      </c>
      <c r="BN1464" s="43" t="s">
        <v>7371</v>
      </c>
      <c r="BO1464" s="117">
        <v>45051</v>
      </c>
      <c r="BP1464" s="43" t="s">
        <v>73</v>
      </c>
      <c r="BR1464" s="117"/>
      <c r="BX1464" s="117"/>
      <c r="CD1464" s="117"/>
      <c r="CJ1464" s="117"/>
      <c r="CP1464" s="117"/>
      <c r="CV1464" s="117"/>
      <c r="DB1464" s="117"/>
      <c r="DH1464" s="117"/>
      <c r="DN1464" s="117"/>
      <c r="DS1464" s="31" cm="1">
        <f t="array" ref="DS1464">_xlfn.TAKE(_xlfn.CHOOSECOLS(_xlfn.WRAPROWS($AG1464:$DR1464,6),2),1)</f>
        <v>44845</v>
      </c>
      <c r="DT1464" s="31" cm="1">
        <f t="array" ref="DT1464">_xlfn.TAKE(_xlfn._xlws.FILTER(_xlfn.CHOOSECOLS(_xlfn.WRAPROWS($AG1464:$DR1464,6),2),
(_xlfn.CHOOSECOLS(_xlfn.WRAPROWS($AG1464:$DR1464,6),3) = "0") +
(_xlfn.CHOOSECOLS(_xlfn.WRAPROWS($AG1464:$DR1464,6),3) = 0) +
(_xlfn.CHOOSECOLS(_xlfn.WRAPROWS($AG1464:$DR1464,6),3) = "0(CP)")),1)</f>
        <v>44845</v>
      </c>
    </row>
    <row r="1465" spans="1:124" s="43" customFormat="1" x14ac:dyDescent="0.45">
      <c r="A1465" s="29"/>
      <c r="B1465" s="28" t="s">
        <v>59</v>
      </c>
      <c r="C1465" s="29" t="s">
        <v>2948</v>
      </c>
      <c r="D1465" s="28" t="s">
        <v>61</v>
      </c>
      <c r="E1465" s="28" t="s">
        <v>3070</v>
      </c>
      <c r="F1465" s="28">
        <v>182333</v>
      </c>
      <c r="G1465" s="29"/>
      <c r="H1465" s="30" t="str">
        <f t="shared" si="280"/>
        <v>GUP-CA01-P1UCB-182333</v>
      </c>
      <c r="I1465" s="30" t="s">
        <v>3187</v>
      </c>
      <c r="J1465" s="29" t="s">
        <v>542</v>
      </c>
      <c r="K1465" s="31">
        <v>44786</v>
      </c>
      <c r="L1465" s="31"/>
      <c r="M1465" s="28" t="s">
        <v>2924</v>
      </c>
      <c r="N1465" s="29" t="s">
        <v>2925</v>
      </c>
      <c r="O1465" s="29" t="s">
        <v>52</v>
      </c>
      <c r="P1465" s="29" t="s">
        <v>53</v>
      </c>
      <c r="Q1465" s="29"/>
      <c r="R1465" s="29"/>
      <c r="S1465" s="29"/>
      <c r="T1465" s="29" t="s">
        <v>67</v>
      </c>
      <c r="U1465" s="33" t="s">
        <v>2099</v>
      </c>
      <c r="V1465" s="34" t="s">
        <v>2934</v>
      </c>
      <c r="W1465" s="34">
        <v>3</v>
      </c>
      <c r="X1465" s="162">
        <v>45764</v>
      </c>
      <c r="Y1465" s="162">
        <v>45840</v>
      </c>
      <c r="Z1465" s="30"/>
      <c r="AA1465" s="119" t="str" cm="1">
        <f t="array" ref="AA1465">IF(AB1465="","",INDEX(AG1465:DR1465,_xlfn.XMATCH(AB1465,AG1465:DR1465)-1))</f>
        <v>DE-GUP-DT-E-23-685</v>
      </c>
      <c r="AB1465" s="120">
        <f t="shared" si="278"/>
        <v>45119</v>
      </c>
      <c r="AC1465" s="119" cm="1">
        <f t="array" ref="AC1465">IF(AB1465="","",INDEX(AG1465:DR1465,_xlfn.XMATCH(AB1465,AG1465:DR1465)+1))</f>
        <v>6</v>
      </c>
      <c r="AD1465" s="119" t="str" cm="1">
        <f t="array" ref="AD1465">IF(AE1465="","",INDEX(AG1465:DR1465,_xlfn.XMATCH(AE1465,AG1465:DR1465)-1))</f>
        <v>CRS-GUP-DHI-DT-23-1929</v>
      </c>
      <c r="AE1465" s="120">
        <f t="shared" si="279"/>
        <v>45051</v>
      </c>
      <c r="AF1465" s="119" t="str" cm="1">
        <f t="array" ref="AF1465">IF(AE1465="","",INDEX(AG1465:DR1465,_xlfn.XMATCH(AE1465,AG1465:DR1465)+1))</f>
        <v>NC</v>
      </c>
      <c r="AG1465" s="43" t="s">
        <v>5065</v>
      </c>
      <c r="AH1465" s="117">
        <v>44845</v>
      </c>
      <c r="AI1465" s="199">
        <v>0</v>
      </c>
      <c r="AJ1465" s="43" t="s">
        <v>5147</v>
      </c>
      <c r="AK1465" s="117">
        <v>44853</v>
      </c>
      <c r="AL1465" s="43" t="s">
        <v>1687</v>
      </c>
      <c r="AM1465" s="43" t="s">
        <v>5340</v>
      </c>
      <c r="AN1465" s="117">
        <v>44875</v>
      </c>
      <c r="AO1465" s="43">
        <v>1</v>
      </c>
      <c r="AP1465" s="43" t="s">
        <v>5625</v>
      </c>
      <c r="AQ1465" s="117">
        <v>44895</v>
      </c>
      <c r="AR1465" s="43" t="s">
        <v>73</v>
      </c>
      <c r="AS1465" s="43" t="s">
        <v>5856</v>
      </c>
      <c r="AT1465" s="117">
        <v>44914</v>
      </c>
      <c r="AU1465" s="43">
        <v>2</v>
      </c>
      <c r="AV1465" s="43" t="s">
        <v>6047</v>
      </c>
      <c r="AW1465" s="117">
        <v>44929</v>
      </c>
      <c r="AX1465" s="43" t="s">
        <v>73</v>
      </c>
      <c r="AY1465" s="43" t="s">
        <v>6508</v>
      </c>
      <c r="AZ1465" s="117">
        <v>44973</v>
      </c>
      <c r="BA1465" s="43">
        <v>3</v>
      </c>
      <c r="BB1465" s="43" t="s">
        <v>6677</v>
      </c>
      <c r="BC1465" s="117">
        <v>44985</v>
      </c>
      <c r="BD1465" s="43" t="s">
        <v>73</v>
      </c>
      <c r="BE1465" s="43" t="s">
        <v>6983</v>
      </c>
      <c r="BF1465" s="117">
        <v>45012</v>
      </c>
      <c r="BG1465" s="43">
        <v>4</v>
      </c>
      <c r="BH1465" s="43" t="s">
        <v>7148</v>
      </c>
      <c r="BI1465" s="117">
        <v>45028</v>
      </c>
      <c r="BJ1465" s="43" t="s">
        <v>73</v>
      </c>
      <c r="BK1465" s="43" t="s">
        <v>7268</v>
      </c>
      <c r="BL1465" s="117">
        <v>45042</v>
      </c>
      <c r="BM1465" s="43">
        <v>5</v>
      </c>
      <c r="BN1465" s="43" t="s">
        <v>7371</v>
      </c>
      <c r="BO1465" s="117">
        <v>45051</v>
      </c>
      <c r="BP1465" s="43" t="s">
        <v>73</v>
      </c>
      <c r="BQ1465" s="43" t="s">
        <v>7696</v>
      </c>
      <c r="BR1465" s="117">
        <v>45119</v>
      </c>
      <c r="BS1465" s="43">
        <v>6</v>
      </c>
      <c r="BX1465" s="117"/>
      <c r="CD1465" s="117"/>
      <c r="CJ1465" s="117"/>
      <c r="CP1465" s="117"/>
      <c r="CV1465" s="117"/>
      <c r="DB1465" s="117"/>
      <c r="DH1465" s="117"/>
      <c r="DN1465" s="117"/>
      <c r="DS1465" s="31" cm="1">
        <f t="array" ref="DS1465">_xlfn.TAKE(_xlfn.CHOOSECOLS(_xlfn.WRAPROWS($AG1465:$DR1465,6),2),1)</f>
        <v>44845</v>
      </c>
      <c r="DT1465" s="31" cm="1">
        <f t="array" ref="DT1465">_xlfn.TAKE(_xlfn._xlws.FILTER(_xlfn.CHOOSECOLS(_xlfn.WRAPROWS($AG1465:$DR1465,6),2),
(_xlfn.CHOOSECOLS(_xlfn.WRAPROWS($AG1465:$DR1465,6),3) = "0") +
(_xlfn.CHOOSECOLS(_xlfn.WRAPROWS($AG1465:$DR1465,6),3) = 0) +
(_xlfn.CHOOSECOLS(_xlfn.WRAPROWS($AG1465:$DR1465,6),3) = "0(CP)")),1)</f>
        <v>44845</v>
      </c>
    </row>
    <row r="1466" spans="1:124" s="43" customFormat="1" x14ac:dyDescent="0.45">
      <c r="A1466" s="29"/>
      <c r="B1466" s="28" t="s">
        <v>59</v>
      </c>
      <c r="C1466" s="29" t="s">
        <v>2948</v>
      </c>
      <c r="D1466" s="28" t="s">
        <v>61</v>
      </c>
      <c r="E1466" s="28" t="s">
        <v>3070</v>
      </c>
      <c r="F1466" s="28">
        <v>182334</v>
      </c>
      <c r="G1466" s="29"/>
      <c r="H1466" s="30" t="str">
        <f t="shared" si="280"/>
        <v>GUP-CA01-P1UCB-182334</v>
      </c>
      <c r="I1466" s="30" t="s">
        <v>3188</v>
      </c>
      <c r="J1466" s="29" t="s">
        <v>542</v>
      </c>
      <c r="K1466" s="31">
        <v>44786</v>
      </c>
      <c r="L1466" s="31"/>
      <c r="M1466" s="28" t="s">
        <v>2924</v>
      </c>
      <c r="N1466" s="29" t="s">
        <v>2925</v>
      </c>
      <c r="O1466" s="29" t="s">
        <v>52</v>
      </c>
      <c r="P1466" s="29" t="s">
        <v>53</v>
      </c>
      <c r="Q1466" s="29"/>
      <c r="R1466" s="29"/>
      <c r="S1466" s="29"/>
      <c r="T1466" s="29" t="s">
        <v>67</v>
      </c>
      <c r="U1466" s="33" t="s">
        <v>2099</v>
      </c>
      <c r="V1466" s="34" t="s">
        <v>2934</v>
      </c>
      <c r="W1466" s="34">
        <v>3</v>
      </c>
      <c r="X1466" s="162">
        <v>45764</v>
      </c>
      <c r="Y1466" s="162">
        <v>45840</v>
      </c>
      <c r="Z1466" s="30"/>
      <c r="AA1466" s="119" t="str" cm="1">
        <f t="array" ref="AA1466">IF(AB1466="","",INDEX(AG1466:DR1466,_xlfn.XMATCH(AB1466,AG1466:DR1466)-1))</f>
        <v>DE-GUP-DT-E-23-685</v>
      </c>
      <c r="AB1466" s="120">
        <f t="shared" si="278"/>
        <v>45119</v>
      </c>
      <c r="AC1466" s="119" cm="1">
        <f t="array" ref="AC1466">IF(AB1466="","",INDEX(AG1466:DR1466,_xlfn.XMATCH(AB1466,AG1466:DR1466)+1))</f>
        <v>6</v>
      </c>
      <c r="AD1466" s="119" t="str" cm="1">
        <f t="array" ref="AD1466">IF(AE1466="","",INDEX(AG1466:DR1466,_xlfn.XMATCH(AE1466,AG1466:DR1466)-1))</f>
        <v>CRS-GUP-DHI-DT-23-1929</v>
      </c>
      <c r="AE1466" s="120">
        <f t="shared" si="279"/>
        <v>45051</v>
      </c>
      <c r="AF1466" s="119" t="str" cm="1">
        <f t="array" ref="AF1466">IF(AE1466="","",INDEX(AG1466:DR1466,_xlfn.XMATCH(AE1466,AG1466:DR1466)+1))</f>
        <v>NC</v>
      </c>
      <c r="AG1466" s="43" t="s">
        <v>5065</v>
      </c>
      <c r="AH1466" s="117">
        <v>44845</v>
      </c>
      <c r="AI1466" s="199">
        <v>0</v>
      </c>
      <c r="AJ1466" s="43" t="s">
        <v>5147</v>
      </c>
      <c r="AK1466" s="117">
        <v>44853</v>
      </c>
      <c r="AL1466" s="43" t="s">
        <v>1687</v>
      </c>
      <c r="AM1466" s="43" t="s">
        <v>5340</v>
      </c>
      <c r="AN1466" s="117">
        <v>44875</v>
      </c>
      <c r="AO1466" s="43">
        <v>1</v>
      </c>
      <c r="AP1466" s="43" t="s">
        <v>5625</v>
      </c>
      <c r="AQ1466" s="117">
        <v>44895</v>
      </c>
      <c r="AR1466" s="43" t="s">
        <v>92</v>
      </c>
      <c r="AS1466" s="43" t="s">
        <v>5856</v>
      </c>
      <c r="AT1466" s="117">
        <v>44914</v>
      </c>
      <c r="AU1466" s="43">
        <v>2</v>
      </c>
      <c r="AV1466" s="43" t="s">
        <v>6047</v>
      </c>
      <c r="AW1466" s="117">
        <v>44929</v>
      </c>
      <c r="AX1466" s="43" t="s">
        <v>92</v>
      </c>
      <c r="AY1466" s="43" t="s">
        <v>6508</v>
      </c>
      <c r="AZ1466" s="117">
        <v>44973</v>
      </c>
      <c r="BA1466" s="43">
        <v>3</v>
      </c>
      <c r="BB1466" s="43" t="s">
        <v>6677</v>
      </c>
      <c r="BC1466" s="117">
        <v>44985</v>
      </c>
      <c r="BD1466" s="43" t="s">
        <v>73</v>
      </c>
      <c r="BE1466" s="43" t="s">
        <v>6983</v>
      </c>
      <c r="BF1466" s="117">
        <v>45012</v>
      </c>
      <c r="BG1466" s="43">
        <v>4</v>
      </c>
      <c r="BH1466" s="43" t="s">
        <v>7148</v>
      </c>
      <c r="BI1466" s="117">
        <v>45028</v>
      </c>
      <c r="BJ1466" s="43" t="s">
        <v>73</v>
      </c>
      <c r="BK1466" s="43" t="s">
        <v>7268</v>
      </c>
      <c r="BL1466" s="117">
        <v>45042</v>
      </c>
      <c r="BM1466" s="43">
        <v>5</v>
      </c>
      <c r="BN1466" s="43" t="s">
        <v>7371</v>
      </c>
      <c r="BO1466" s="117">
        <v>45051</v>
      </c>
      <c r="BP1466" s="43" t="s">
        <v>73</v>
      </c>
      <c r="BQ1466" s="43" t="s">
        <v>7696</v>
      </c>
      <c r="BR1466" s="117">
        <v>45119</v>
      </c>
      <c r="BS1466" s="43">
        <v>6</v>
      </c>
      <c r="BX1466" s="117"/>
      <c r="CD1466" s="117"/>
      <c r="CJ1466" s="117"/>
      <c r="CP1466" s="117"/>
      <c r="CV1466" s="117"/>
      <c r="DB1466" s="117"/>
      <c r="DH1466" s="117"/>
      <c r="DN1466" s="117"/>
      <c r="DS1466" s="31" cm="1">
        <f t="array" ref="DS1466">_xlfn.TAKE(_xlfn.CHOOSECOLS(_xlfn.WRAPROWS($AG1466:$DR1466,6),2),1)</f>
        <v>44845</v>
      </c>
      <c r="DT1466" s="31" cm="1">
        <f t="array" ref="DT1466">_xlfn.TAKE(_xlfn._xlws.FILTER(_xlfn.CHOOSECOLS(_xlfn.WRAPROWS($AG1466:$DR1466,6),2),
(_xlfn.CHOOSECOLS(_xlfn.WRAPROWS($AG1466:$DR1466,6),3) = "0") +
(_xlfn.CHOOSECOLS(_xlfn.WRAPROWS($AG1466:$DR1466,6),3) = 0) +
(_xlfn.CHOOSECOLS(_xlfn.WRAPROWS($AG1466:$DR1466,6),3) = "0(CP)")),1)</f>
        <v>44845</v>
      </c>
    </row>
    <row r="1467" spans="1:124" s="43" customFormat="1" x14ac:dyDescent="0.45">
      <c r="A1467" s="29"/>
      <c r="B1467" s="28" t="s">
        <v>59</v>
      </c>
      <c r="C1467" s="29" t="s">
        <v>2948</v>
      </c>
      <c r="D1467" s="28" t="s">
        <v>61</v>
      </c>
      <c r="E1467" s="28" t="s">
        <v>3070</v>
      </c>
      <c r="F1467" s="28">
        <v>182335</v>
      </c>
      <c r="G1467" s="29"/>
      <c r="H1467" s="30" t="str">
        <f t="shared" si="280"/>
        <v>GUP-CA01-P1UCB-182335</v>
      </c>
      <c r="I1467" s="30" t="s">
        <v>3189</v>
      </c>
      <c r="J1467" s="29" t="s">
        <v>542</v>
      </c>
      <c r="K1467" s="31">
        <v>44786</v>
      </c>
      <c r="L1467" s="31"/>
      <c r="M1467" s="28" t="s">
        <v>2924</v>
      </c>
      <c r="N1467" s="29" t="s">
        <v>2925</v>
      </c>
      <c r="O1467" s="29" t="s">
        <v>52</v>
      </c>
      <c r="P1467" s="29" t="s">
        <v>53</v>
      </c>
      <c r="Q1467" s="29"/>
      <c r="R1467" s="29"/>
      <c r="S1467" s="29"/>
      <c r="T1467" s="29" t="s">
        <v>67</v>
      </c>
      <c r="U1467" s="33" t="s">
        <v>2099</v>
      </c>
      <c r="V1467" s="34" t="s">
        <v>2934</v>
      </c>
      <c r="W1467" s="34">
        <v>3</v>
      </c>
      <c r="X1467" s="162">
        <v>45764</v>
      </c>
      <c r="Y1467" s="162">
        <v>45840</v>
      </c>
      <c r="Z1467" s="30"/>
      <c r="AA1467" s="119" t="str" cm="1">
        <f t="array" ref="AA1467">IF(AB1467="","",INDEX(AG1467:DR1467,_xlfn.XMATCH(AB1467,AG1467:DR1467)-1))</f>
        <v>DE-GUP-DT-E-23-685</v>
      </c>
      <c r="AB1467" s="120">
        <f t="shared" si="278"/>
        <v>45119</v>
      </c>
      <c r="AC1467" s="119" cm="1">
        <f t="array" ref="AC1467">IF(AB1467="","",INDEX(AG1467:DR1467,_xlfn.XMATCH(AB1467,AG1467:DR1467)+1))</f>
        <v>6</v>
      </c>
      <c r="AD1467" s="119" t="str" cm="1">
        <f t="array" ref="AD1467">IF(AE1467="","",INDEX(AG1467:DR1467,_xlfn.XMATCH(AE1467,AG1467:DR1467)-1))</f>
        <v>CRS-GUP-DHI-DT-23-1929</v>
      </c>
      <c r="AE1467" s="120">
        <f t="shared" si="279"/>
        <v>45051</v>
      </c>
      <c r="AF1467" s="119" t="str" cm="1">
        <f t="array" ref="AF1467">IF(AE1467="","",INDEX(AG1467:DR1467,_xlfn.XMATCH(AE1467,AG1467:DR1467)+1))</f>
        <v>NC</v>
      </c>
      <c r="AG1467" s="43" t="s">
        <v>5065</v>
      </c>
      <c r="AH1467" s="117">
        <v>44845</v>
      </c>
      <c r="AI1467" s="199">
        <v>0</v>
      </c>
      <c r="AJ1467" s="43" t="s">
        <v>5147</v>
      </c>
      <c r="AK1467" s="117">
        <v>44853</v>
      </c>
      <c r="AL1467" s="43" t="s">
        <v>1687</v>
      </c>
      <c r="AM1467" s="43" t="s">
        <v>5340</v>
      </c>
      <c r="AN1467" s="117">
        <v>44875</v>
      </c>
      <c r="AO1467" s="43">
        <v>1</v>
      </c>
      <c r="AP1467" s="43" t="s">
        <v>5625</v>
      </c>
      <c r="AQ1467" s="117">
        <v>44895</v>
      </c>
      <c r="AR1467" s="43" t="s">
        <v>73</v>
      </c>
      <c r="AS1467" s="43" t="s">
        <v>5856</v>
      </c>
      <c r="AT1467" s="117">
        <v>44914</v>
      </c>
      <c r="AU1467" s="43">
        <v>2</v>
      </c>
      <c r="AV1467" s="43" t="s">
        <v>6047</v>
      </c>
      <c r="AW1467" s="117">
        <v>44929</v>
      </c>
      <c r="AX1467" s="43" t="s">
        <v>73</v>
      </c>
      <c r="AY1467" s="43" t="s">
        <v>6508</v>
      </c>
      <c r="AZ1467" s="117">
        <v>44973</v>
      </c>
      <c r="BA1467" s="43">
        <v>3</v>
      </c>
      <c r="BB1467" s="43" t="s">
        <v>6677</v>
      </c>
      <c r="BC1467" s="117">
        <v>44985</v>
      </c>
      <c r="BD1467" s="43" t="s">
        <v>92</v>
      </c>
      <c r="BE1467" s="43" t="s">
        <v>6983</v>
      </c>
      <c r="BF1467" s="117">
        <v>45012</v>
      </c>
      <c r="BG1467" s="43">
        <v>4</v>
      </c>
      <c r="BH1467" s="43" t="s">
        <v>7148</v>
      </c>
      <c r="BI1467" s="117">
        <v>45028</v>
      </c>
      <c r="BJ1467" s="43" t="s">
        <v>73</v>
      </c>
      <c r="BK1467" s="43" t="s">
        <v>7268</v>
      </c>
      <c r="BL1467" s="117">
        <v>45042</v>
      </c>
      <c r="BM1467" s="43">
        <v>5</v>
      </c>
      <c r="BN1467" s="43" t="s">
        <v>7371</v>
      </c>
      <c r="BO1467" s="117">
        <v>45051</v>
      </c>
      <c r="BP1467" s="43" t="s">
        <v>73</v>
      </c>
      <c r="BQ1467" s="43" t="s">
        <v>7696</v>
      </c>
      <c r="BR1467" s="117">
        <v>45119</v>
      </c>
      <c r="BS1467" s="43">
        <v>6</v>
      </c>
      <c r="BX1467" s="117"/>
      <c r="CD1467" s="117"/>
      <c r="CJ1467" s="117"/>
      <c r="CP1467" s="117"/>
      <c r="CV1467" s="117"/>
      <c r="DB1467" s="117"/>
      <c r="DH1467" s="117"/>
      <c r="DN1467" s="117"/>
      <c r="DS1467" s="31" cm="1">
        <f t="array" ref="DS1467">_xlfn.TAKE(_xlfn.CHOOSECOLS(_xlfn.WRAPROWS($AG1467:$DR1467,6),2),1)</f>
        <v>44845</v>
      </c>
      <c r="DT1467" s="31" cm="1">
        <f t="array" ref="DT1467">_xlfn.TAKE(_xlfn._xlws.FILTER(_xlfn.CHOOSECOLS(_xlfn.WRAPROWS($AG1467:$DR1467,6),2),
(_xlfn.CHOOSECOLS(_xlfn.WRAPROWS($AG1467:$DR1467,6),3) = "0") +
(_xlfn.CHOOSECOLS(_xlfn.WRAPROWS($AG1467:$DR1467,6),3) = 0) +
(_xlfn.CHOOSECOLS(_xlfn.WRAPROWS($AG1467:$DR1467,6),3) = "0(CP)")),1)</f>
        <v>44845</v>
      </c>
    </row>
    <row r="1468" spans="1:124" s="43" customFormat="1" x14ac:dyDescent="0.45">
      <c r="A1468" s="29"/>
      <c r="B1468" s="28" t="s">
        <v>59</v>
      </c>
      <c r="C1468" s="29" t="s">
        <v>2948</v>
      </c>
      <c r="D1468" s="28" t="s">
        <v>61</v>
      </c>
      <c r="E1468" s="28" t="s">
        <v>3070</v>
      </c>
      <c r="F1468" s="28">
        <v>182336</v>
      </c>
      <c r="G1468" s="29"/>
      <c r="H1468" s="30" t="str">
        <f t="shared" si="280"/>
        <v>GUP-CA01-P1UCB-182336</v>
      </c>
      <c r="I1468" s="30" t="s">
        <v>3190</v>
      </c>
      <c r="J1468" s="29" t="s">
        <v>542</v>
      </c>
      <c r="K1468" s="31">
        <v>44786</v>
      </c>
      <c r="L1468" s="31"/>
      <c r="M1468" s="28" t="s">
        <v>2924</v>
      </c>
      <c r="N1468" s="29" t="s">
        <v>2925</v>
      </c>
      <c r="O1468" s="29" t="s">
        <v>52</v>
      </c>
      <c r="P1468" s="29" t="s">
        <v>53</v>
      </c>
      <c r="Q1468" s="29"/>
      <c r="R1468" s="29"/>
      <c r="S1468" s="29"/>
      <c r="T1468" s="29" t="s">
        <v>67</v>
      </c>
      <c r="U1468" s="33" t="s">
        <v>2099</v>
      </c>
      <c r="V1468" s="34" t="s">
        <v>2934</v>
      </c>
      <c r="W1468" s="34">
        <v>3</v>
      </c>
      <c r="X1468" s="162">
        <v>45764</v>
      </c>
      <c r="Y1468" s="162">
        <v>45840</v>
      </c>
      <c r="Z1468" s="30"/>
      <c r="AA1468" s="119" t="str" cm="1">
        <f t="array" ref="AA1468">IF(AB1468="","",INDEX(AG1468:DR1468,_xlfn.XMATCH(AB1468,AG1468:DR1468)-1))</f>
        <v>DE-GUP-DT-E-23-510</v>
      </c>
      <c r="AB1468" s="120">
        <f t="shared" si="278"/>
        <v>45042</v>
      </c>
      <c r="AC1468" s="119" cm="1">
        <f t="array" ref="AC1468">IF(AB1468="","",INDEX(AG1468:DR1468,_xlfn.XMATCH(AB1468,AG1468:DR1468)+1))</f>
        <v>5</v>
      </c>
      <c r="AD1468" s="119" t="str" cm="1">
        <f t="array" ref="AD1468">IF(AE1468="","",INDEX(AG1468:DR1468,_xlfn.XMATCH(AE1468,AG1468:DR1468)-1))</f>
        <v>CRS-GUP-DHI-DT-23-1929</v>
      </c>
      <c r="AE1468" s="120">
        <f t="shared" si="279"/>
        <v>45051</v>
      </c>
      <c r="AF1468" s="119" t="str" cm="1">
        <f t="array" ref="AF1468">IF(AE1468="","",INDEX(AG1468:DR1468,_xlfn.XMATCH(AE1468,AG1468:DR1468)+1))</f>
        <v>NC</v>
      </c>
      <c r="AG1468" s="43" t="s">
        <v>5065</v>
      </c>
      <c r="AH1468" s="117">
        <v>44845</v>
      </c>
      <c r="AI1468" s="199">
        <v>0</v>
      </c>
      <c r="AJ1468" s="43" t="s">
        <v>5147</v>
      </c>
      <c r="AK1468" s="117">
        <v>44853</v>
      </c>
      <c r="AL1468" s="43" t="s">
        <v>1687</v>
      </c>
      <c r="AM1468" s="43" t="s">
        <v>5340</v>
      </c>
      <c r="AN1468" s="117">
        <v>44875</v>
      </c>
      <c r="AO1468" s="43">
        <v>1</v>
      </c>
      <c r="AP1468" s="43" t="s">
        <v>5625</v>
      </c>
      <c r="AQ1468" s="117">
        <v>44895</v>
      </c>
      <c r="AR1468" s="43" t="s">
        <v>92</v>
      </c>
      <c r="AS1468" s="43" t="s">
        <v>5856</v>
      </c>
      <c r="AT1468" s="117">
        <v>44914</v>
      </c>
      <c r="AU1468" s="43">
        <v>2</v>
      </c>
      <c r="AV1468" s="43" t="s">
        <v>6047</v>
      </c>
      <c r="AW1468" s="117">
        <v>44929</v>
      </c>
      <c r="AX1468" s="43" t="s">
        <v>73</v>
      </c>
      <c r="AY1468" s="43" t="s">
        <v>6508</v>
      </c>
      <c r="AZ1468" s="117">
        <v>44973</v>
      </c>
      <c r="BA1468" s="43">
        <v>3</v>
      </c>
      <c r="BB1468" s="43" t="s">
        <v>6677</v>
      </c>
      <c r="BC1468" s="117">
        <v>44985</v>
      </c>
      <c r="BD1468" s="43" t="s">
        <v>92</v>
      </c>
      <c r="BE1468" s="43" t="s">
        <v>6983</v>
      </c>
      <c r="BF1468" s="117">
        <v>45012</v>
      </c>
      <c r="BG1468" s="43">
        <v>4</v>
      </c>
      <c r="BH1468" s="43" t="s">
        <v>7148</v>
      </c>
      <c r="BI1468" s="117">
        <v>45028</v>
      </c>
      <c r="BJ1468" s="43" t="s">
        <v>73</v>
      </c>
      <c r="BK1468" s="43" t="s">
        <v>7268</v>
      </c>
      <c r="BL1468" s="117">
        <v>45042</v>
      </c>
      <c r="BM1468" s="43">
        <v>5</v>
      </c>
      <c r="BN1468" s="43" t="s">
        <v>7371</v>
      </c>
      <c r="BO1468" s="117">
        <v>45051</v>
      </c>
      <c r="BP1468" s="43" t="s">
        <v>73</v>
      </c>
      <c r="BR1468" s="117"/>
      <c r="BX1468" s="117"/>
      <c r="CD1468" s="117"/>
      <c r="CJ1468" s="117"/>
      <c r="CP1468" s="117"/>
      <c r="CV1468" s="117"/>
      <c r="DB1468" s="117"/>
      <c r="DH1468" s="117"/>
      <c r="DN1468" s="117"/>
      <c r="DS1468" s="31" cm="1">
        <f t="array" ref="DS1468">_xlfn.TAKE(_xlfn.CHOOSECOLS(_xlfn.WRAPROWS($AG1468:$DR1468,6),2),1)</f>
        <v>44845</v>
      </c>
      <c r="DT1468" s="31" cm="1">
        <f t="array" ref="DT1468">_xlfn.TAKE(_xlfn._xlws.FILTER(_xlfn.CHOOSECOLS(_xlfn.WRAPROWS($AG1468:$DR1468,6),2),
(_xlfn.CHOOSECOLS(_xlfn.WRAPROWS($AG1468:$DR1468,6),3) = "0") +
(_xlfn.CHOOSECOLS(_xlfn.WRAPROWS($AG1468:$DR1468,6),3) = 0) +
(_xlfn.CHOOSECOLS(_xlfn.WRAPROWS($AG1468:$DR1468,6),3) = "0(CP)")),1)</f>
        <v>44845</v>
      </c>
    </row>
    <row r="1469" spans="1:124" s="43" customFormat="1" x14ac:dyDescent="0.45">
      <c r="A1469" s="29"/>
      <c r="B1469" s="28" t="s">
        <v>59</v>
      </c>
      <c r="C1469" s="29" t="s">
        <v>2948</v>
      </c>
      <c r="D1469" s="28" t="s">
        <v>61</v>
      </c>
      <c r="E1469" s="28" t="s">
        <v>3070</v>
      </c>
      <c r="F1469" s="28">
        <v>182337</v>
      </c>
      <c r="G1469" s="29"/>
      <c r="H1469" s="30" t="str">
        <f t="shared" si="280"/>
        <v>GUP-CA01-P1UCB-182337</v>
      </c>
      <c r="I1469" s="30" t="s">
        <v>3191</v>
      </c>
      <c r="J1469" s="29" t="s">
        <v>542</v>
      </c>
      <c r="K1469" s="31">
        <v>44786</v>
      </c>
      <c r="L1469" s="31"/>
      <c r="M1469" s="28" t="s">
        <v>2924</v>
      </c>
      <c r="N1469" s="29" t="s">
        <v>2925</v>
      </c>
      <c r="O1469" s="29"/>
      <c r="P1469" s="28" t="s">
        <v>53</v>
      </c>
      <c r="Q1469" s="29"/>
      <c r="R1469" s="29"/>
      <c r="S1469" s="29"/>
      <c r="T1469" s="29" t="s">
        <v>67</v>
      </c>
      <c r="U1469" s="33" t="s">
        <v>2099</v>
      </c>
      <c r="V1469" s="34" t="s">
        <v>2934</v>
      </c>
      <c r="W1469" s="34">
        <v>3</v>
      </c>
      <c r="X1469" s="162">
        <v>45764</v>
      </c>
      <c r="Y1469" s="162">
        <v>45840</v>
      </c>
      <c r="Z1469" s="30"/>
      <c r="AA1469" s="119" t="str" cm="1">
        <f t="array" ref="AA1469">IF(AB1469="","",INDEX(AG1469:DR1469,_xlfn.XMATCH(AB1469,AG1469:DR1469)-1))</f>
        <v>DE-GUP-DT-E-23-510</v>
      </c>
      <c r="AB1469" s="120">
        <f t="shared" si="278"/>
        <v>45042</v>
      </c>
      <c r="AC1469" s="119" cm="1">
        <f t="array" ref="AC1469">IF(AB1469="","",INDEX(AG1469:DR1469,_xlfn.XMATCH(AB1469,AG1469:DR1469)+1))</f>
        <v>5</v>
      </c>
      <c r="AD1469" s="119" t="str" cm="1">
        <f t="array" ref="AD1469">IF(AE1469="","",INDEX(AG1469:DR1469,_xlfn.XMATCH(AE1469,AG1469:DR1469)-1))</f>
        <v>CRS-GUP-DHI-DT-23-1929</v>
      </c>
      <c r="AE1469" s="120">
        <f t="shared" si="279"/>
        <v>45051</v>
      </c>
      <c r="AF1469" s="119" t="str" cm="1">
        <f t="array" ref="AF1469">IF(AE1469="","",INDEX(AG1469:DR1469,_xlfn.XMATCH(AE1469,AG1469:DR1469)+1))</f>
        <v>NC</v>
      </c>
      <c r="AG1469" s="43" t="s">
        <v>5065</v>
      </c>
      <c r="AH1469" s="117">
        <v>44845</v>
      </c>
      <c r="AI1469" s="199">
        <v>0</v>
      </c>
      <c r="AJ1469" s="43" t="s">
        <v>5147</v>
      </c>
      <c r="AK1469" s="117">
        <v>44853</v>
      </c>
      <c r="AL1469" s="43" t="s">
        <v>1687</v>
      </c>
      <c r="AM1469" s="43" t="s">
        <v>5340</v>
      </c>
      <c r="AN1469" s="117">
        <v>44875</v>
      </c>
      <c r="AO1469" s="43">
        <v>1</v>
      </c>
      <c r="AP1469" s="43" t="s">
        <v>5625</v>
      </c>
      <c r="AQ1469" s="117">
        <v>44895</v>
      </c>
      <c r="AR1469" s="43" t="s">
        <v>73</v>
      </c>
      <c r="AS1469" s="43" t="s">
        <v>5856</v>
      </c>
      <c r="AT1469" s="117">
        <v>44914</v>
      </c>
      <c r="AU1469" s="43">
        <v>2</v>
      </c>
      <c r="AV1469" s="43" t="s">
        <v>6047</v>
      </c>
      <c r="AW1469" s="117">
        <v>44929</v>
      </c>
      <c r="AX1469" s="43" t="s">
        <v>73</v>
      </c>
      <c r="AY1469" s="43" t="s">
        <v>6508</v>
      </c>
      <c r="AZ1469" s="117">
        <v>44973</v>
      </c>
      <c r="BA1469" s="43">
        <v>3</v>
      </c>
      <c r="BB1469" s="43" t="s">
        <v>6677</v>
      </c>
      <c r="BC1469" s="117">
        <v>44985</v>
      </c>
      <c r="BD1469" s="43" t="s">
        <v>73</v>
      </c>
      <c r="BE1469" s="43" t="s">
        <v>6983</v>
      </c>
      <c r="BF1469" s="117">
        <v>45012</v>
      </c>
      <c r="BG1469" s="43">
        <v>4</v>
      </c>
      <c r="BH1469" s="43" t="s">
        <v>7148</v>
      </c>
      <c r="BI1469" s="117">
        <v>45028</v>
      </c>
      <c r="BJ1469" s="43" t="s">
        <v>73</v>
      </c>
      <c r="BK1469" s="43" t="s">
        <v>7268</v>
      </c>
      <c r="BL1469" s="117">
        <v>45042</v>
      </c>
      <c r="BM1469" s="43">
        <v>5</v>
      </c>
      <c r="BN1469" s="43" t="s">
        <v>7371</v>
      </c>
      <c r="BO1469" s="117">
        <v>45051</v>
      </c>
      <c r="BP1469" s="43" t="s">
        <v>73</v>
      </c>
      <c r="BR1469" s="117"/>
      <c r="BX1469" s="117"/>
      <c r="CD1469" s="117"/>
      <c r="CJ1469" s="117"/>
      <c r="CP1469" s="117"/>
      <c r="CV1469" s="117"/>
      <c r="DB1469" s="117"/>
      <c r="DH1469" s="117"/>
      <c r="DN1469" s="117"/>
      <c r="DS1469" s="31" cm="1">
        <f t="array" ref="DS1469">_xlfn.TAKE(_xlfn.CHOOSECOLS(_xlfn.WRAPROWS($AG1469:$DR1469,6),2),1)</f>
        <v>44845</v>
      </c>
      <c r="DT1469" s="31" cm="1">
        <f t="array" ref="DT1469">_xlfn.TAKE(_xlfn._xlws.FILTER(_xlfn.CHOOSECOLS(_xlfn.WRAPROWS($AG1469:$DR1469,6),2),
(_xlfn.CHOOSECOLS(_xlfn.WRAPROWS($AG1469:$DR1469,6),3) = "0") +
(_xlfn.CHOOSECOLS(_xlfn.WRAPROWS($AG1469:$DR1469,6),3) = 0) +
(_xlfn.CHOOSECOLS(_xlfn.WRAPROWS($AG1469:$DR1469,6),3) = "0(CP)")),1)</f>
        <v>44845</v>
      </c>
    </row>
    <row r="1470" spans="1:124" s="43" customFormat="1" x14ac:dyDescent="0.45">
      <c r="A1470" s="29"/>
      <c r="B1470" s="28" t="s">
        <v>59</v>
      </c>
      <c r="C1470" s="29" t="s">
        <v>2951</v>
      </c>
      <c r="D1470" s="28" t="s">
        <v>61</v>
      </c>
      <c r="E1470" s="28" t="s">
        <v>3070</v>
      </c>
      <c r="F1470" s="28">
        <v>182338</v>
      </c>
      <c r="G1470" s="29"/>
      <c r="H1470" s="30" t="str">
        <f t="shared" si="280"/>
        <v>GUP-CA02-P1UCB-182338</v>
      </c>
      <c r="I1470" s="30" t="s">
        <v>3192</v>
      </c>
      <c r="J1470" s="29" t="s">
        <v>542</v>
      </c>
      <c r="K1470" s="31">
        <v>44786</v>
      </c>
      <c r="L1470" s="31"/>
      <c r="M1470" s="28" t="s">
        <v>2924</v>
      </c>
      <c r="N1470" s="29" t="s">
        <v>2925</v>
      </c>
      <c r="O1470" s="29" t="s">
        <v>52</v>
      </c>
      <c r="P1470" s="29" t="s">
        <v>53</v>
      </c>
      <c r="Q1470" s="29"/>
      <c r="R1470" s="29"/>
      <c r="S1470" s="29"/>
      <c r="T1470" s="29" t="s">
        <v>67</v>
      </c>
      <c r="U1470" s="33" t="s">
        <v>2099</v>
      </c>
      <c r="V1470" s="34" t="s">
        <v>2934</v>
      </c>
      <c r="W1470" s="34">
        <v>3</v>
      </c>
      <c r="X1470" s="162">
        <v>45764</v>
      </c>
      <c r="Y1470" s="162">
        <v>45840</v>
      </c>
      <c r="Z1470" s="30"/>
      <c r="AA1470" s="119" t="str" cm="1">
        <f t="array" ref="AA1470">IF(AB1470="","",INDEX(AG1470:DR1470,_xlfn.XMATCH(AB1470,AG1470:DR1470)-1))</f>
        <v>DE-GUP-DT-E-23-510</v>
      </c>
      <c r="AB1470" s="120">
        <f t="shared" si="278"/>
        <v>45042</v>
      </c>
      <c r="AC1470" s="119" cm="1">
        <f t="array" ref="AC1470">IF(AB1470="","",INDEX(AG1470:DR1470,_xlfn.XMATCH(AB1470,AG1470:DR1470)+1))</f>
        <v>5</v>
      </c>
      <c r="AD1470" s="119" t="str" cm="1">
        <f t="array" ref="AD1470">IF(AE1470="","",INDEX(AG1470:DR1470,_xlfn.XMATCH(AE1470,AG1470:DR1470)-1))</f>
        <v>CRS-GUP-DHI-DT-23-1929</v>
      </c>
      <c r="AE1470" s="120">
        <f t="shared" si="279"/>
        <v>45051</v>
      </c>
      <c r="AF1470" s="119" t="str" cm="1">
        <f t="array" ref="AF1470">IF(AE1470="","",INDEX(AG1470:DR1470,_xlfn.XMATCH(AE1470,AG1470:DR1470)+1))</f>
        <v>NC</v>
      </c>
      <c r="AG1470" s="43" t="s">
        <v>5065</v>
      </c>
      <c r="AH1470" s="117">
        <v>44845</v>
      </c>
      <c r="AI1470" s="199">
        <v>0</v>
      </c>
      <c r="AJ1470" s="43" t="s">
        <v>5147</v>
      </c>
      <c r="AK1470" s="117">
        <v>44853</v>
      </c>
      <c r="AL1470" s="43" t="s">
        <v>1687</v>
      </c>
      <c r="AM1470" s="43" t="s">
        <v>5340</v>
      </c>
      <c r="AN1470" s="117">
        <v>44875</v>
      </c>
      <c r="AO1470" s="43">
        <v>1</v>
      </c>
      <c r="AP1470" s="43" t="s">
        <v>5625</v>
      </c>
      <c r="AQ1470" s="117">
        <v>44895</v>
      </c>
      <c r="AR1470" s="43" t="s">
        <v>73</v>
      </c>
      <c r="AS1470" s="43" t="s">
        <v>5856</v>
      </c>
      <c r="AT1470" s="117">
        <v>44914</v>
      </c>
      <c r="AU1470" s="43">
        <v>2</v>
      </c>
      <c r="AV1470" s="43" t="s">
        <v>6047</v>
      </c>
      <c r="AW1470" s="117">
        <v>44929</v>
      </c>
      <c r="AX1470" s="43" t="s">
        <v>73</v>
      </c>
      <c r="AY1470" s="43" t="s">
        <v>6508</v>
      </c>
      <c r="AZ1470" s="117">
        <v>44973</v>
      </c>
      <c r="BA1470" s="43">
        <v>3</v>
      </c>
      <c r="BB1470" s="43" t="s">
        <v>6677</v>
      </c>
      <c r="BC1470" s="117">
        <v>44985</v>
      </c>
      <c r="BD1470" s="43" t="s">
        <v>73</v>
      </c>
      <c r="BE1470" s="43" t="s">
        <v>6983</v>
      </c>
      <c r="BF1470" s="117">
        <v>45012</v>
      </c>
      <c r="BG1470" s="43">
        <v>4</v>
      </c>
      <c r="BH1470" s="43" t="s">
        <v>7148</v>
      </c>
      <c r="BI1470" s="117">
        <v>45028</v>
      </c>
      <c r="BJ1470" s="43" t="s">
        <v>73</v>
      </c>
      <c r="BK1470" s="43" t="s">
        <v>7268</v>
      </c>
      <c r="BL1470" s="117">
        <v>45042</v>
      </c>
      <c r="BM1470" s="43">
        <v>5</v>
      </c>
      <c r="BN1470" s="43" t="s">
        <v>7371</v>
      </c>
      <c r="BO1470" s="117">
        <v>45051</v>
      </c>
      <c r="BP1470" s="43" t="s">
        <v>73</v>
      </c>
      <c r="BR1470" s="117"/>
      <c r="BX1470" s="117"/>
      <c r="CD1470" s="117"/>
      <c r="CJ1470" s="117"/>
      <c r="CP1470" s="117"/>
      <c r="CV1470" s="117"/>
      <c r="DB1470" s="117"/>
      <c r="DH1470" s="117"/>
      <c r="DN1470" s="117"/>
      <c r="DS1470" s="31" cm="1">
        <f t="array" ref="DS1470">_xlfn.TAKE(_xlfn.CHOOSECOLS(_xlfn.WRAPROWS($AG1470:$DR1470,6),2),1)</f>
        <v>44845</v>
      </c>
      <c r="DT1470" s="31" cm="1">
        <f t="array" ref="DT1470">_xlfn.TAKE(_xlfn._xlws.FILTER(_xlfn.CHOOSECOLS(_xlfn.WRAPROWS($AG1470:$DR1470,6),2),
(_xlfn.CHOOSECOLS(_xlfn.WRAPROWS($AG1470:$DR1470,6),3) = "0") +
(_xlfn.CHOOSECOLS(_xlfn.WRAPROWS($AG1470:$DR1470,6),3) = 0) +
(_xlfn.CHOOSECOLS(_xlfn.WRAPROWS($AG1470:$DR1470,6),3) = "0(CP)")),1)</f>
        <v>44845</v>
      </c>
    </row>
    <row r="1471" spans="1:124" s="43" customFormat="1" x14ac:dyDescent="0.45">
      <c r="A1471" s="29"/>
      <c r="B1471" s="28" t="s">
        <v>59</v>
      </c>
      <c r="C1471" s="29" t="s">
        <v>2951</v>
      </c>
      <c r="D1471" s="28" t="s">
        <v>61</v>
      </c>
      <c r="E1471" s="28" t="s">
        <v>3070</v>
      </c>
      <c r="F1471" s="28">
        <v>182339</v>
      </c>
      <c r="G1471" s="29"/>
      <c r="H1471" s="30" t="str">
        <f t="shared" si="280"/>
        <v>GUP-CA02-P1UCB-182339</v>
      </c>
      <c r="I1471" s="30" t="s">
        <v>3193</v>
      </c>
      <c r="J1471" s="29" t="s">
        <v>542</v>
      </c>
      <c r="K1471" s="31">
        <v>44964</v>
      </c>
      <c r="L1471" s="31"/>
      <c r="M1471" s="28" t="s">
        <v>2924</v>
      </c>
      <c r="N1471" s="29" t="s">
        <v>2925</v>
      </c>
      <c r="O1471" s="29"/>
      <c r="P1471" s="28" t="s">
        <v>53</v>
      </c>
      <c r="Q1471" s="29"/>
      <c r="R1471" s="29"/>
      <c r="S1471" s="29"/>
      <c r="T1471" s="29" t="s">
        <v>67</v>
      </c>
      <c r="U1471" s="33" t="s">
        <v>2099</v>
      </c>
      <c r="V1471" s="34" t="s">
        <v>2934</v>
      </c>
      <c r="W1471" s="34">
        <v>3</v>
      </c>
      <c r="X1471" s="162">
        <v>45764</v>
      </c>
      <c r="Y1471" s="162">
        <v>45840</v>
      </c>
      <c r="Z1471" s="30"/>
      <c r="AA1471" s="119" t="str" cm="1">
        <f t="array" ref="AA1471">IF(AB1471="","",INDEX(AG1471:DR1471,_xlfn.XMATCH(AB1471,AG1471:DR1471)-1))</f>
        <v>DE-GUP-DT-E-23-510</v>
      </c>
      <c r="AB1471" s="120">
        <f t="shared" si="278"/>
        <v>45042</v>
      </c>
      <c r="AC1471" s="119" cm="1">
        <f t="array" ref="AC1471">IF(AB1471="","",INDEX(AG1471:DR1471,_xlfn.XMATCH(AB1471,AG1471:DR1471)+1))</f>
        <v>5</v>
      </c>
      <c r="AD1471" s="119" t="str" cm="1">
        <f t="array" ref="AD1471">IF(AE1471="","",INDEX(AG1471:DR1471,_xlfn.XMATCH(AE1471,AG1471:DR1471)-1))</f>
        <v>CRS-GUP-DHI-DT-23-1929</v>
      </c>
      <c r="AE1471" s="120">
        <f t="shared" si="279"/>
        <v>45051</v>
      </c>
      <c r="AF1471" s="119" t="str" cm="1">
        <f t="array" ref="AF1471">IF(AE1471="","",INDEX(AG1471:DR1471,_xlfn.XMATCH(AE1471,AG1471:DR1471)+1))</f>
        <v>NC</v>
      </c>
      <c r="AG1471" s="43" t="s">
        <v>5065</v>
      </c>
      <c r="AH1471" s="117">
        <v>44845</v>
      </c>
      <c r="AI1471" s="199">
        <v>0</v>
      </c>
      <c r="AJ1471" s="43" t="s">
        <v>5147</v>
      </c>
      <c r="AK1471" s="117">
        <v>44853</v>
      </c>
      <c r="AL1471" s="43" t="s">
        <v>1687</v>
      </c>
      <c r="AM1471" s="43" t="s">
        <v>5340</v>
      </c>
      <c r="AN1471" s="117">
        <v>44875</v>
      </c>
      <c r="AO1471" s="43">
        <v>1</v>
      </c>
      <c r="AP1471" s="43" t="s">
        <v>5625</v>
      </c>
      <c r="AQ1471" s="117">
        <v>44895</v>
      </c>
      <c r="AR1471" s="43" t="s">
        <v>73</v>
      </c>
      <c r="AS1471" s="43" t="s">
        <v>5856</v>
      </c>
      <c r="AT1471" s="117">
        <v>44914</v>
      </c>
      <c r="AU1471" s="43">
        <v>2</v>
      </c>
      <c r="AV1471" s="43" t="s">
        <v>6047</v>
      </c>
      <c r="AW1471" s="117">
        <v>44929</v>
      </c>
      <c r="AX1471" s="43" t="s">
        <v>73</v>
      </c>
      <c r="AY1471" s="43" t="s">
        <v>6508</v>
      </c>
      <c r="AZ1471" s="117">
        <v>44973</v>
      </c>
      <c r="BA1471" s="43">
        <v>3</v>
      </c>
      <c r="BB1471" s="43" t="s">
        <v>6677</v>
      </c>
      <c r="BC1471" s="117">
        <v>44985</v>
      </c>
      <c r="BD1471" s="43" t="s">
        <v>73</v>
      </c>
      <c r="BE1471" s="43" t="s">
        <v>6983</v>
      </c>
      <c r="BF1471" s="117">
        <v>45012</v>
      </c>
      <c r="BG1471" s="43">
        <v>4</v>
      </c>
      <c r="BH1471" s="43" t="s">
        <v>7148</v>
      </c>
      <c r="BI1471" s="117">
        <v>45028</v>
      </c>
      <c r="BJ1471" s="43" t="s">
        <v>73</v>
      </c>
      <c r="BK1471" s="43" t="s">
        <v>7268</v>
      </c>
      <c r="BL1471" s="117">
        <v>45042</v>
      </c>
      <c r="BM1471" s="43">
        <v>5</v>
      </c>
      <c r="BN1471" s="43" t="s">
        <v>7371</v>
      </c>
      <c r="BO1471" s="117">
        <v>45051</v>
      </c>
      <c r="BP1471" s="43" t="s">
        <v>73</v>
      </c>
      <c r="BR1471" s="117"/>
      <c r="BX1471" s="117"/>
      <c r="CD1471" s="117"/>
      <c r="CJ1471" s="117"/>
      <c r="CP1471" s="117"/>
      <c r="CV1471" s="117"/>
      <c r="DB1471" s="117"/>
      <c r="DH1471" s="117"/>
      <c r="DN1471" s="117"/>
      <c r="DS1471" s="31" cm="1">
        <f t="array" ref="DS1471">_xlfn.TAKE(_xlfn.CHOOSECOLS(_xlfn.WRAPROWS($AG1471:$DR1471,6),2),1)</f>
        <v>44845</v>
      </c>
      <c r="DT1471" s="31" cm="1">
        <f t="array" ref="DT1471">_xlfn.TAKE(_xlfn._xlws.FILTER(_xlfn.CHOOSECOLS(_xlfn.WRAPROWS($AG1471:$DR1471,6),2),
(_xlfn.CHOOSECOLS(_xlfn.WRAPROWS($AG1471:$DR1471,6),3) = "0") +
(_xlfn.CHOOSECOLS(_xlfn.WRAPROWS($AG1471:$DR1471,6),3) = 0) +
(_xlfn.CHOOSECOLS(_xlfn.WRAPROWS($AG1471:$DR1471,6),3) = "0(CP)")),1)</f>
        <v>44845</v>
      </c>
    </row>
    <row r="1472" spans="1:124" s="43" customFormat="1" x14ac:dyDescent="0.45">
      <c r="A1472" s="29"/>
      <c r="B1472" s="28" t="s">
        <v>59</v>
      </c>
      <c r="C1472" s="29" t="s">
        <v>2931</v>
      </c>
      <c r="D1472" s="28" t="s">
        <v>61</v>
      </c>
      <c r="E1472" s="28" t="s">
        <v>3194</v>
      </c>
      <c r="F1472" s="28">
        <v>183602</v>
      </c>
      <c r="G1472" s="29"/>
      <c r="H1472" s="30" t="str">
        <f t="shared" si="280"/>
        <v>GUP-CA06-P1UNX-183602</v>
      </c>
      <c r="I1472" s="96" t="s">
        <v>3195</v>
      </c>
      <c r="J1472" s="29" t="s">
        <v>245</v>
      </c>
      <c r="K1472" s="31">
        <v>44752</v>
      </c>
      <c r="L1472" s="31">
        <v>44875</v>
      </c>
      <c r="M1472" s="28" t="s">
        <v>2924</v>
      </c>
      <c r="N1472" s="29" t="s">
        <v>2925</v>
      </c>
      <c r="O1472" s="29" t="s">
        <v>52</v>
      </c>
      <c r="P1472" s="29" t="s">
        <v>53</v>
      </c>
      <c r="Q1472" s="29"/>
      <c r="R1472" s="29"/>
      <c r="S1472" s="29"/>
      <c r="T1472" s="29" t="s">
        <v>67</v>
      </c>
      <c r="U1472" s="33" t="s">
        <v>3196</v>
      </c>
      <c r="V1472" s="34" t="s">
        <v>2934</v>
      </c>
      <c r="W1472" s="34">
        <v>3</v>
      </c>
      <c r="X1472" s="162">
        <v>45838</v>
      </c>
      <c r="Y1472" s="162">
        <v>45840</v>
      </c>
      <c r="Z1472" s="30"/>
      <c r="AA1472" s="119" t="str" cm="1">
        <f t="array" ref="AA1472">IF(AB1472="","",INDEX(AG1472:DR1472,_xlfn.XMATCH(AB1472,AG1472:DR1472)-1))</f>
        <v>DE-GUP-DT-E-24-254</v>
      </c>
      <c r="AB1472" s="120">
        <f t="shared" si="278"/>
        <v>45589</v>
      </c>
      <c r="AC1472" s="119" cm="1">
        <f t="array" ref="AC1472">IF(AB1472="","",INDEX(AG1472:DR1472,_xlfn.XMATCH(AB1472,AG1472:DR1472)+1))</f>
        <v>2</v>
      </c>
      <c r="AD1472" s="119" t="str" cm="1">
        <f t="array" ref="AD1472">IF(AE1472="","",INDEX(AG1472:DR1472,_xlfn.XMATCH(AE1472,AG1472:DR1472)-1))</f>
        <v>자체 CRS 개정 후 제출</v>
      </c>
      <c r="AE1472" s="120">
        <f t="shared" si="279"/>
        <v>45588</v>
      </c>
      <c r="AF1472" s="119" t="str" cm="1">
        <f t="array" ref="AF1472">IF(AE1472="","",INDEX(AG1472:DR1472,_xlfn.XMATCH(AE1472,AG1472:DR1472)+1))</f>
        <v>N/A</v>
      </c>
      <c r="AG1472" s="43" t="s">
        <v>3197</v>
      </c>
      <c r="AH1472" s="117">
        <v>44750</v>
      </c>
      <c r="AI1472" s="199" t="s">
        <v>90</v>
      </c>
      <c r="AJ1472" s="43" t="s">
        <v>3198</v>
      </c>
      <c r="AK1472" s="117">
        <v>44775</v>
      </c>
      <c r="AL1472" s="43" t="s">
        <v>92</v>
      </c>
      <c r="AM1472" s="43" t="s">
        <v>3199</v>
      </c>
      <c r="AN1472" s="117">
        <v>44827</v>
      </c>
      <c r="AO1472" s="43" t="s">
        <v>52</v>
      </c>
      <c r="AP1472" s="43" t="s">
        <v>5160</v>
      </c>
      <c r="AQ1472" s="117">
        <v>44855</v>
      </c>
      <c r="AR1472" s="43" t="s">
        <v>113</v>
      </c>
      <c r="AS1472" s="43" t="s">
        <v>5288</v>
      </c>
      <c r="AT1472" s="117">
        <v>44868</v>
      </c>
      <c r="AU1472" s="43" t="s">
        <v>337</v>
      </c>
      <c r="AV1472" s="43" t="s">
        <v>5418</v>
      </c>
      <c r="AW1472" s="117">
        <v>44881</v>
      </c>
      <c r="AX1472" s="43" t="s">
        <v>84</v>
      </c>
      <c r="AY1472" s="43" t="s">
        <v>5723</v>
      </c>
      <c r="AZ1472" s="117">
        <v>44903</v>
      </c>
      <c r="BA1472" s="43">
        <v>0</v>
      </c>
      <c r="BB1472" s="43" t="s">
        <v>6019</v>
      </c>
      <c r="BC1472" s="117">
        <v>44926</v>
      </c>
      <c r="BD1472" s="43" t="s">
        <v>84</v>
      </c>
      <c r="BE1472" s="43" t="s">
        <v>8040</v>
      </c>
      <c r="BF1472" s="117">
        <v>45250</v>
      </c>
      <c r="BG1472" s="43">
        <v>1</v>
      </c>
      <c r="BH1472" s="43" t="s">
        <v>7690</v>
      </c>
      <c r="BI1472" s="117">
        <v>45588</v>
      </c>
      <c r="BJ1472" s="43" t="s">
        <v>456</v>
      </c>
      <c r="BK1472" s="43" t="s">
        <v>8598</v>
      </c>
      <c r="BL1472" s="117">
        <v>45589</v>
      </c>
      <c r="BM1472" s="43">
        <v>2</v>
      </c>
      <c r="BR1472" s="117"/>
      <c r="BX1472" s="117"/>
      <c r="CD1472" s="117"/>
      <c r="CJ1472" s="117"/>
      <c r="CP1472" s="117"/>
      <c r="CV1472" s="117"/>
      <c r="DB1472" s="117"/>
      <c r="DH1472" s="117"/>
      <c r="DN1472" s="117"/>
      <c r="DS1472" s="31" cm="1">
        <f t="array" ref="DS1472">_xlfn.TAKE(_xlfn.CHOOSECOLS(_xlfn.WRAPROWS($AG1472:$DR1472,6),2),1)</f>
        <v>44750</v>
      </c>
      <c r="DT1472" s="31" cm="1">
        <f t="array" ref="DT1472">_xlfn.TAKE(_xlfn._xlws.FILTER(_xlfn.CHOOSECOLS(_xlfn.WRAPROWS($AG1472:$DR1472,6),2),
(_xlfn.CHOOSECOLS(_xlfn.WRAPROWS($AG1472:$DR1472,6),3) = "0") +
(_xlfn.CHOOSECOLS(_xlfn.WRAPROWS($AG1472:$DR1472,6),3) = 0) +
(_xlfn.CHOOSECOLS(_xlfn.WRAPROWS($AG1472:$DR1472,6),3) = "0(CP)")),1)</f>
        <v>44903</v>
      </c>
    </row>
    <row r="1473" spans="1:124" s="43" customFormat="1" x14ac:dyDescent="0.45">
      <c r="A1473" s="29"/>
      <c r="B1473" s="28" t="s">
        <v>59</v>
      </c>
      <c r="C1473" s="29" t="s">
        <v>3200</v>
      </c>
      <c r="D1473" s="28" t="s">
        <v>61</v>
      </c>
      <c r="E1473" s="28" t="s">
        <v>3194</v>
      </c>
      <c r="F1473" s="28">
        <v>183641</v>
      </c>
      <c r="G1473" s="29"/>
      <c r="H1473" s="30" t="str">
        <f t="shared" si="280"/>
        <v>GUP-CA01-P1UNX-183641</v>
      </c>
      <c r="I1473" s="96" t="s">
        <v>3201</v>
      </c>
      <c r="J1473" s="29" t="s">
        <v>245</v>
      </c>
      <c r="K1473" s="31">
        <v>44752</v>
      </c>
      <c r="L1473" s="31">
        <v>44875</v>
      </c>
      <c r="M1473" s="28" t="s">
        <v>2924</v>
      </c>
      <c r="N1473" s="29" t="s">
        <v>2925</v>
      </c>
      <c r="O1473" s="29" t="s">
        <v>52</v>
      </c>
      <c r="P1473" s="29" t="s">
        <v>53</v>
      </c>
      <c r="Q1473" s="29"/>
      <c r="R1473" s="29"/>
      <c r="S1473" s="29"/>
      <c r="T1473" s="29" t="s">
        <v>67</v>
      </c>
      <c r="U1473" s="33" t="s">
        <v>3202</v>
      </c>
      <c r="V1473" s="34" t="s">
        <v>2934</v>
      </c>
      <c r="W1473" s="34">
        <v>2</v>
      </c>
      <c r="X1473" s="162">
        <v>45838</v>
      </c>
      <c r="Y1473" s="162">
        <v>45840</v>
      </c>
      <c r="Z1473" s="30"/>
      <c r="AA1473" s="119" t="str" cm="1">
        <f t="array" ref="AA1473">IF(AB1473="","",INDEX(AG1473:DR1473,_xlfn.XMATCH(AB1473,AG1473:DR1473)-1))</f>
        <v>DE-GUP-DT-E-22-1051</v>
      </c>
      <c r="AB1473" s="120">
        <f t="shared" ref="AB1473:AB1480" si="283">IF(AH1473="", "",MAX(AH1473,AN1473,AT1473,AZ1473,BF1473,BL1473,BR1473,BX1473,CD1473,CJ1473,CP1473,CV1473,DB1473,DH1473,DN1473))</f>
        <v>44903</v>
      </c>
      <c r="AC1473" s="119" cm="1">
        <f t="array" ref="AC1473">IF(AB1473="","",INDEX(AG1473:DR1473,_xlfn.XMATCH(AB1473,AG1473:DR1473)+1))</f>
        <v>0</v>
      </c>
      <c r="AD1473" s="119" t="str" cm="1">
        <f t="array" ref="AD1473">IF(AE1473="","",INDEX(AG1473:DR1473,_xlfn.XMATCH(AE1473,AG1473:DR1473)-1))</f>
        <v>CRS-GUP-DHI-DT-22-1361</v>
      </c>
      <c r="AE1473" s="120">
        <f t="shared" ref="AE1473:AE1480" si="284">IF(AK1473="", "",MAX(AK1473,AQ1473,AW1473,BC1473,BI1473,BO1473,BU1473,CA1473,CG1473,CM1473,CS1473,CY1473,DE1473,DK1473,DQ1473))</f>
        <v>44926</v>
      </c>
      <c r="AF1473" s="119" t="str" cm="1">
        <f t="array" ref="AF1473">IF(AE1473="","",INDEX(AG1473:DR1473,_xlfn.XMATCH(AE1473,AG1473:DR1473)+1))</f>
        <v>AA</v>
      </c>
      <c r="AG1473" s="43" t="s">
        <v>3197</v>
      </c>
      <c r="AH1473" s="117">
        <v>44750</v>
      </c>
      <c r="AI1473" s="199" t="s">
        <v>90</v>
      </c>
      <c r="AJ1473" s="43" t="s">
        <v>3198</v>
      </c>
      <c r="AK1473" s="117">
        <v>44775</v>
      </c>
      <c r="AL1473" s="43" t="s">
        <v>92</v>
      </c>
      <c r="AM1473" s="43" t="s">
        <v>3199</v>
      </c>
      <c r="AN1473" s="117">
        <v>44827</v>
      </c>
      <c r="AO1473" s="43" t="s">
        <v>52</v>
      </c>
      <c r="AP1473" s="43" t="s">
        <v>5160</v>
      </c>
      <c r="AQ1473" s="117">
        <v>44855</v>
      </c>
      <c r="AR1473" s="43" t="s">
        <v>113</v>
      </c>
      <c r="AS1473" s="43" t="s">
        <v>5288</v>
      </c>
      <c r="AT1473" s="117">
        <v>44868</v>
      </c>
      <c r="AU1473" s="43" t="s">
        <v>337</v>
      </c>
      <c r="AV1473" s="43" t="s">
        <v>5418</v>
      </c>
      <c r="AW1473" s="117">
        <v>44881</v>
      </c>
      <c r="AX1473" s="43" t="s">
        <v>84</v>
      </c>
      <c r="AY1473" s="43" t="s">
        <v>5723</v>
      </c>
      <c r="AZ1473" s="117">
        <v>44903</v>
      </c>
      <c r="BA1473" s="43">
        <v>0</v>
      </c>
      <c r="BB1473" s="43" t="s">
        <v>6019</v>
      </c>
      <c r="BC1473" s="117">
        <v>44926</v>
      </c>
      <c r="BD1473" s="43" t="s">
        <v>84</v>
      </c>
      <c r="BF1473" s="117"/>
      <c r="BI1473" s="117"/>
      <c r="BL1473" s="117"/>
      <c r="BR1473" s="117"/>
      <c r="BX1473" s="117"/>
      <c r="CD1473" s="117"/>
      <c r="CJ1473" s="117"/>
      <c r="CP1473" s="117"/>
      <c r="CV1473" s="117"/>
      <c r="DB1473" s="117"/>
      <c r="DH1473" s="117"/>
      <c r="DN1473" s="117"/>
      <c r="DS1473" s="31" cm="1">
        <f t="array" ref="DS1473">_xlfn.TAKE(_xlfn.CHOOSECOLS(_xlfn.WRAPROWS($AG1473:$DR1473,6),2),1)</f>
        <v>44750</v>
      </c>
      <c r="DT1473" s="31" cm="1">
        <f t="array" ref="DT1473">_xlfn.TAKE(_xlfn._xlws.FILTER(_xlfn.CHOOSECOLS(_xlfn.WRAPROWS($AG1473:$DR1473,6),2),
(_xlfn.CHOOSECOLS(_xlfn.WRAPROWS($AG1473:$DR1473,6),3) = "0") +
(_xlfn.CHOOSECOLS(_xlfn.WRAPROWS($AG1473:$DR1473,6),3) = 0) +
(_xlfn.CHOOSECOLS(_xlfn.WRAPROWS($AG1473:$DR1473,6),3) = "0(CP)")),1)</f>
        <v>44903</v>
      </c>
    </row>
    <row r="1474" spans="1:124" s="43" customFormat="1" x14ac:dyDescent="0.45">
      <c r="A1474" s="29"/>
      <c r="B1474" s="28" t="s">
        <v>59</v>
      </c>
      <c r="C1474" s="29" t="s">
        <v>2954</v>
      </c>
      <c r="D1474" s="28" t="s">
        <v>61</v>
      </c>
      <c r="E1474" s="28" t="s">
        <v>3194</v>
      </c>
      <c r="F1474" s="28">
        <v>183621</v>
      </c>
      <c r="G1474" s="29"/>
      <c r="H1474" s="30" t="str">
        <f t="shared" si="280"/>
        <v>GUP-CA00-P1UNX-183621</v>
      </c>
      <c r="I1474" s="96" t="s">
        <v>3203</v>
      </c>
      <c r="J1474" s="29" t="s">
        <v>245</v>
      </c>
      <c r="K1474" s="31">
        <v>44752</v>
      </c>
      <c r="L1474" s="31">
        <v>44875</v>
      </c>
      <c r="M1474" s="28" t="s">
        <v>2924</v>
      </c>
      <c r="N1474" s="29" t="s">
        <v>2925</v>
      </c>
      <c r="O1474" s="29" t="s">
        <v>52</v>
      </c>
      <c r="P1474" s="29" t="s">
        <v>53</v>
      </c>
      <c r="Q1474" s="29"/>
      <c r="R1474" s="29"/>
      <c r="S1474" s="29"/>
      <c r="T1474" s="29" t="s">
        <v>67</v>
      </c>
      <c r="U1474" s="33" t="s">
        <v>3202</v>
      </c>
      <c r="V1474" s="34" t="s">
        <v>2934</v>
      </c>
      <c r="W1474" s="34">
        <v>2</v>
      </c>
      <c r="X1474" s="162">
        <v>45838</v>
      </c>
      <c r="Y1474" s="162">
        <v>45840</v>
      </c>
      <c r="Z1474" s="30"/>
      <c r="AA1474" s="119" t="str" cm="1">
        <f t="array" ref="AA1474">IF(AB1474="","",INDEX(AG1474:DR1474,_xlfn.XMATCH(AB1474,AG1474:DR1474)-1))</f>
        <v>DE-GUP-DT-E-23-920</v>
      </c>
      <c r="AB1474" s="120">
        <f t="shared" si="283"/>
        <v>45250</v>
      </c>
      <c r="AC1474" s="119" cm="1">
        <f t="array" ref="AC1474">IF(AB1474="","",INDEX(AG1474:DR1474,_xlfn.XMATCH(AB1474,AG1474:DR1474)+1))</f>
        <v>1</v>
      </c>
      <c r="AD1474" s="119" t="str" cm="1">
        <f t="array" ref="AD1474">IF(AE1474="","",INDEX(AG1474:DR1474,_xlfn.XMATCH(AE1474,AG1474:DR1474)-1))</f>
        <v>CRS-GUP-DHI-DT-22-1361</v>
      </c>
      <c r="AE1474" s="120">
        <f t="shared" si="284"/>
        <v>44926</v>
      </c>
      <c r="AF1474" s="119" t="str" cm="1">
        <f t="array" ref="AF1474">IF(AE1474="","",INDEX(AG1474:DR1474,_xlfn.XMATCH(AE1474,AG1474:DR1474)+1))</f>
        <v>AA</v>
      </c>
      <c r="AG1474" s="43" t="s">
        <v>3197</v>
      </c>
      <c r="AH1474" s="117">
        <v>44750</v>
      </c>
      <c r="AI1474" s="199" t="s">
        <v>90</v>
      </c>
      <c r="AJ1474" s="43" t="s">
        <v>3198</v>
      </c>
      <c r="AK1474" s="117">
        <v>44775</v>
      </c>
      <c r="AL1474" s="43" t="s">
        <v>92</v>
      </c>
      <c r="AM1474" s="43" t="s">
        <v>3199</v>
      </c>
      <c r="AN1474" s="117">
        <v>44827</v>
      </c>
      <c r="AO1474" s="43" t="s">
        <v>52</v>
      </c>
      <c r="AP1474" s="43" t="s">
        <v>5160</v>
      </c>
      <c r="AQ1474" s="117">
        <v>44855</v>
      </c>
      <c r="AR1474" s="43" t="s">
        <v>113</v>
      </c>
      <c r="AS1474" s="43" t="s">
        <v>5288</v>
      </c>
      <c r="AT1474" s="117">
        <v>44868</v>
      </c>
      <c r="AU1474" s="43" t="s">
        <v>337</v>
      </c>
      <c r="AV1474" s="43" t="s">
        <v>5418</v>
      </c>
      <c r="AW1474" s="117">
        <v>44881</v>
      </c>
      <c r="AX1474" s="43" t="s">
        <v>84</v>
      </c>
      <c r="AY1474" s="43" t="s">
        <v>5723</v>
      </c>
      <c r="AZ1474" s="117">
        <v>44903</v>
      </c>
      <c r="BA1474" s="43">
        <v>0</v>
      </c>
      <c r="BB1474" s="43" t="s">
        <v>6019</v>
      </c>
      <c r="BC1474" s="117">
        <v>44926</v>
      </c>
      <c r="BD1474" s="43" t="s">
        <v>84</v>
      </c>
      <c r="BE1474" s="43" t="s">
        <v>8040</v>
      </c>
      <c r="BF1474" s="117">
        <v>45250</v>
      </c>
      <c r="BG1474" s="43">
        <v>1</v>
      </c>
      <c r="BI1474" s="117"/>
      <c r="BL1474" s="117"/>
      <c r="BR1474" s="117"/>
      <c r="BX1474" s="117"/>
      <c r="CD1474" s="117"/>
      <c r="CJ1474" s="117"/>
      <c r="CP1474" s="117"/>
      <c r="CV1474" s="117"/>
      <c r="DB1474" s="117"/>
      <c r="DH1474" s="117"/>
      <c r="DN1474" s="117"/>
      <c r="DS1474" s="31" cm="1">
        <f t="array" ref="DS1474">_xlfn.TAKE(_xlfn.CHOOSECOLS(_xlfn.WRAPROWS($AG1474:$DR1474,6),2),1)</f>
        <v>44750</v>
      </c>
      <c r="DT1474" s="31" cm="1">
        <f t="array" ref="DT1474">_xlfn.TAKE(_xlfn._xlws.FILTER(_xlfn.CHOOSECOLS(_xlfn.WRAPROWS($AG1474:$DR1474,6),2),
(_xlfn.CHOOSECOLS(_xlfn.WRAPROWS($AG1474:$DR1474,6),3) = "0") +
(_xlfn.CHOOSECOLS(_xlfn.WRAPROWS($AG1474:$DR1474,6),3) = 0) +
(_xlfn.CHOOSECOLS(_xlfn.WRAPROWS($AG1474:$DR1474,6),3) = "0(CP)")),1)</f>
        <v>44903</v>
      </c>
    </row>
    <row r="1475" spans="1:124" s="43" customFormat="1" x14ac:dyDescent="0.45">
      <c r="A1475" s="29"/>
      <c r="B1475" s="28" t="s">
        <v>59</v>
      </c>
      <c r="C1475" s="29" t="s">
        <v>2954</v>
      </c>
      <c r="D1475" s="28" t="s">
        <v>61</v>
      </c>
      <c r="E1475" s="28" t="s">
        <v>3194</v>
      </c>
      <c r="F1475" s="28">
        <v>183622</v>
      </c>
      <c r="G1475" s="29"/>
      <c r="H1475" s="30" t="str">
        <f t="shared" si="280"/>
        <v>GUP-CA00-P1UNX-183622</v>
      </c>
      <c r="I1475" s="96" t="s">
        <v>3204</v>
      </c>
      <c r="J1475" s="29" t="s">
        <v>245</v>
      </c>
      <c r="K1475" s="31">
        <v>44752</v>
      </c>
      <c r="L1475" s="31">
        <v>44875</v>
      </c>
      <c r="M1475" s="28" t="s">
        <v>2924</v>
      </c>
      <c r="N1475" s="29" t="s">
        <v>2925</v>
      </c>
      <c r="O1475" s="29" t="s">
        <v>52</v>
      </c>
      <c r="P1475" s="29" t="s">
        <v>53</v>
      </c>
      <c r="Q1475" s="29"/>
      <c r="R1475" s="29"/>
      <c r="S1475" s="29"/>
      <c r="T1475" s="29" t="s">
        <v>67</v>
      </c>
      <c r="U1475" s="33" t="s">
        <v>3202</v>
      </c>
      <c r="V1475" s="34" t="s">
        <v>2934</v>
      </c>
      <c r="W1475" s="34">
        <v>2</v>
      </c>
      <c r="X1475" s="162">
        <v>45838</v>
      </c>
      <c r="Y1475" s="162">
        <v>45840</v>
      </c>
      <c r="Z1475" s="30"/>
      <c r="AA1475" s="119" t="str" cm="1">
        <f t="array" ref="AA1475">IF(AB1475="","",INDEX(AG1475:DR1475,_xlfn.XMATCH(AB1475,AG1475:DR1475)-1))</f>
        <v>DE-GUP-DT-E-24-254</v>
      </c>
      <c r="AB1475" s="120">
        <f t="shared" si="283"/>
        <v>45589</v>
      </c>
      <c r="AC1475" s="119" cm="1">
        <f t="array" ref="AC1475">IF(AB1475="","",INDEX(AG1475:DR1475,_xlfn.XMATCH(AB1475,AG1475:DR1475)+1))</f>
        <v>2</v>
      </c>
      <c r="AD1475" s="119" t="str" cm="1">
        <f t="array" ref="AD1475">IF(AE1475="","",INDEX(AG1475:DR1475,_xlfn.XMATCH(AE1475,AG1475:DR1475)-1))</f>
        <v>자체 CRS 개정 후 제출</v>
      </c>
      <c r="AE1475" s="120">
        <f t="shared" si="284"/>
        <v>45588</v>
      </c>
      <c r="AF1475" s="119" t="str" cm="1">
        <f t="array" ref="AF1475">IF(AE1475="","",INDEX(AG1475:DR1475,_xlfn.XMATCH(AE1475,AG1475:DR1475)+1))</f>
        <v>N/A</v>
      </c>
      <c r="AG1475" s="43" t="s">
        <v>3197</v>
      </c>
      <c r="AH1475" s="117">
        <v>44750</v>
      </c>
      <c r="AI1475" s="199" t="s">
        <v>90</v>
      </c>
      <c r="AJ1475" s="43" t="s">
        <v>3198</v>
      </c>
      <c r="AK1475" s="117">
        <v>44775</v>
      </c>
      <c r="AL1475" s="43" t="s">
        <v>92</v>
      </c>
      <c r="AM1475" s="43" t="s">
        <v>3199</v>
      </c>
      <c r="AN1475" s="117">
        <v>44827</v>
      </c>
      <c r="AO1475" s="43" t="s">
        <v>52</v>
      </c>
      <c r="AP1475" s="43" t="s">
        <v>5160</v>
      </c>
      <c r="AQ1475" s="117">
        <v>44855</v>
      </c>
      <c r="AR1475" s="43" t="s">
        <v>113</v>
      </c>
      <c r="AS1475" s="43" t="s">
        <v>5288</v>
      </c>
      <c r="AT1475" s="117">
        <v>44868</v>
      </c>
      <c r="AU1475" s="43" t="s">
        <v>337</v>
      </c>
      <c r="AV1475" s="43" t="s">
        <v>5418</v>
      </c>
      <c r="AW1475" s="117">
        <v>44881</v>
      </c>
      <c r="AX1475" s="43" t="s">
        <v>84</v>
      </c>
      <c r="AY1475" s="43" t="s">
        <v>5723</v>
      </c>
      <c r="AZ1475" s="117">
        <v>44903</v>
      </c>
      <c r="BA1475" s="43">
        <v>0</v>
      </c>
      <c r="BB1475" s="43" t="s">
        <v>6019</v>
      </c>
      <c r="BC1475" s="117">
        <v>44926</v>
      </c>
      <c r="BD1475" s="43" t="s">
        <v>84</v>
      </c>
      <c r="BE1475" s="43" t="s">
        <v>8040</v>
      </c>
      <c r="BF1475" s="117">
        <v>45250</v>
      </c>
      <c r="BG1475" s="43">
        <v>1</v>
      </c>
      <c r="BH1475" s="43" t="s">
        <v>7690</v>
      </c>
      <c r="BI1475" s="117">
        <v>45588</v>
      </c>
      <c r="BJ1475" s="43" t="s">
        <v>456</v>
      </c>
      <c r="BK1475" s="43" t="s">
        <v>8598</v>
      </c>
      <c r="BL1475" s="117">
        <v>45589</v>
      </c>
      <c r="BM1475" s="43">
        <v>2</v>
      </c>
      <c r="BR1475" s="117"/>
      <c r="BX1475" s="117"/>
      <c r="CD1475" s="117"/>
      <c r="CJ1475" s="117"/>
      <c r="CP1475" s="117"/>
      <c r="CV1475" s="117"/>
      <c r="DB1475" s="117"/>
      <c r="DH1475" s="117"/>
      <c r="DN1475" s="117"/>
      <c r="DS1475" s="31" cm="1">
        <f t="array" ref="DS1475">_xlfn.TAKE(_xlfn.CHOOSECOLS(_xlfn.WRAPROWS($AG1475:$DR1475,6),2),1)</f>
        <v>44750</v>
      </c>
      <c r="DT1475" s="31" cm="1">
        <f t="array" ref="DT1475">_xlfn.TAKE(_xlfn._xlws.FILTER(_xlfn.CHOOSECOLS(_xlfn.WRAPROWS($AG1475:$DR1475,6),2),
(_xlfn.CHOOSECOLS(_xlfn.WRAPROWS($AG1475:$DR1475,6),3) = "0") +
(_xlfn.CHOOSECOLS(_xlfn.WRAPROWS($AG1475:$DR1475,6),3) = 0) +
(_xlfn.CHOOSECOLS(_xlfn.WRAPROWS($AG1475:$DR1475,6),3) = "0(CP)")),1)</f>
        <v>44903</v>
      </c>
    </row>
    <row r="1476" spans="1:124" s="43" customFormat="1" x14ac:dyDescent="0.45">
      <c r="A1476" s="29"/>
      <c r="B1476" s="28" t="s">
        <v>59</v>
      </c>
      <c r="C1476" s="29" t="s">
        <v>2954</v>
      </c>
      <c r="D1476" s="28" t="s">
        <v>61</v>
      </c>
      <c r="E1476" s="28" t="s">
        <v>3194</v>
      </c>
      <c r="F1476" s="28">
        <v>183623</v>
      </c>
      <c r="G1476" s="29"/>
      <c r="H1476" s="30" t="str">
        <f t="shared" si="280"/>
        <v>GUP-CA00-P1UNX-183623</v>
      </c>
      <c r="I1476" s="96" t="s">
        <v>3205</v>
      </c>
      <c r="J1476" s="29" t="s">
        <v>245</v>
      </c>
      <c r="K1476" s="31">
        <v>44752</v>
      </c>
      <c r="L1476" s="31">
        <v>44875</v>
      </c>
      <c r="M1476" s="28" t="s">
        <v>2924</v>
      </c>
      <c r="N1476" s="29" t="s">
        <v>2925</v>
      </c>
      <c r="O1476" s="29" t="s">
        <v>52</v>
      </c>
      <c r="P1476" s="29" t="s">
        <v>53</v>
      </c>
      <c r="Q1476" s="29"/>
      <c r="R1476" s="29"/>
      <c r="S1476" s="29"/>
      <c r="T1476" s="29" t="s">
        <v>67</v>
      </c>
      <c r="U1476" s="33" t="s">
        <v>3202</v>
      </c>
      <c r="V1476" s="34" t="s">
        <v>2934</v>
      </c>
      <c r="W1476" s="34">
        <v>3</v>
      </c>
      <c r="X1476" s="162">
        <v>45838</v>
      </c>
      <c r="Y1476" s="162">
        <v>45840</v>
      </c>
      <c r="Z1476" s="30"/>
      <c r="AA1476" s="119" t="str" cm="1">
        <f t="array" ref="AA1476">IF(AB1476="","",INDEX(AG1476:DR1476,_xlfn.XMATCH(AB1476,AG1476:DR1476)-1))</f>
        <v>DE-GUP-DT-E-24-254</v>
      </c>
      <c r="AB1476" s="120">
        <f t="shared" si="283"/>
        <v>45589</v>
      </c>
      <c r="AC1476" s="119" cm="1">
        <f t="array" ref="AC1476">IF(AB1476="","",INDEX(AG1476:DR1476,_xlfn.XMATCH(AB1476,AG1476:DR1476)+1))</f>
        <v>2</v>
      </c>
      <c r="AD1476" s="119" t="str" cm="1">
        <f t="array" ref="AD1476">IF(AE1476="","",INDEX(AG1476:DR1476,_xlfn.XMATCH(AE1476,AG1476:DR1476)-1))</f>
        <v>자체 CRS 개정 후 제출</v>
      </c>
      <c r="AE1476" s="120">
        <f t="shared" si="284"/>
        <v>45588</v>
      </c>
      <c r="AF1476" s="119" t="str" cm="1">
        <f t="array" ref="AF1476">IF(AE1476="","",INDEX(AG1476:DR1476,_xlfn.XMATCH(AE1476,AG1476:DR1476)+1))</f>
        <v>N/A</v>
      </c>
      <c r="AG1476" s="43" t="s">
        <v>3197</v>
      </c>
      <c r="AH1476" s="117">
        <v>44750</v>
      </c>
      <c r="AI1476" s="199" t="s">
        <v>90</v>
      </c>
      <c r="AJ1476" s="43" t="s">
        <v>3198</v>
      </c>
      <c r="AK1476" s="117">
        <v>44775</v>
      </c>
      <c r="AL1476" s="43" t="s">
        <v>92</v>
      </c>
      <c r="AM1476" s="43" t="s">
        <v>3199</v>
      </c>
      <c r="AN1476" s="117">
        <v>44827</v>
      </c>
      <c r="AO1476" s="43" t="s">
        <v>52</v>
      </c>
      <c r="AP1476" s="43" t="s">
        <v>5160</v>
      </c>
      <c r="AQ1476" s="117">
        <v>44855</v>
      </c>
      <c r="AR1476" s="43" t="s">
        <v>113</v>
      </c>
      <c r="AS1476" s="43" t="s">
        <v>5288</v>
      </c>
      <c r="AT1476" s="117">
        <v>44868</v>
      </c>
      <c r="AU1476" s="43" t="s">
        <v>337</v>
      </c>
      <c r="AV1476" s="43" t="s">
        <v>5418</v>
      </c>
      <c r="AW1476" s="117">
        <v>44881</v>
      </c>
      <c r="AX1476" s="43" t="s">
        <v>84</v>
      </c>
      <c r="AY1476" s="43" t="s">
        <v>5723</v>
      </c>
      <c r="AZ1476" s="117">
        <v>44903</v>
      </c>
      <c r="BA1476" s="43">
        <v>0</v>
      </c>
      <c r="BB1476" s="43" t="s">
        <v>6019</v>
      </c>
      <c r="BC1476" s="117">
        <v>44926</v>
      </c>
      <c r="BD1476" s="43" t="s">
        <v>84</v>
      </c>
      <c r="BE1476" s="43" t="s">
        <v>8040</v>
      </c>
      <c r="BF1476" s="117">
        <v>45250</v>
      </c>
      <c r="BG1476" s="43">
        <v>1</v>
      </c>
      <c r="BH1476" s="43" t="s">
        <v>7690</v>
      </c>
      <c r="BI1476" s="117">
        <v>45588</v>
      </c>
      <c r="BJ1476" s="43" t="s">
        <v>456</v>
      </c>
      <c r="BK1476" s="43" t="s">
        <v>8598</v>
      </c>
      <c r="BL1476" s="117">
        <v>45589</v>
      </c>
      <c r="BM1476" s="43">
        <v>2</v>
      </c>
      <c r="BR1476" s="117"/>
      <c r="BX1476" s="117"/>
      <c r="CD1476" s="117"/>
      <c r="CJ1476" s="117"/>
      <c r="CP1476" s="117"/>
      <c r="CV1476" s="117"/>
      <c r="DB1476" s="117"/>
      <c r="DH1476" s="117"/>
      <c r="DN1476" s="117"/>
      <c r="DS1476" s="31" cm="1">
        <f t="array" ref="DS1476">_xlfn.TAKE(_xlfn.CHOOSECOLS(_xlfn.WRAPROWS($AG1476:$DR1476,6),2),1)</f>
        <v>44750</v>
      </c>
      <c r="DT1476" s="31" cm="1">
        <f t="array" ref="DT1476">_xlfn.TAKE(_xlfn._xlws.FILTER(_xlfn.CHOOSECOLS(_xlfn.WRAPROWS($AG1476:$DR1476,6),2),
(_xlfn.CHOOSECOLS(_xlfn.WRAPROWS($AG1476:$DR1476,6),3) = "0") +
(_xlfn.CHOOSECOLS(_xlfn.WRAPROWS($AG1476:$DR1476,6),3) = 0) +
(_xlfn.CHOOSECOLS(_xlfn.WRAPROWS($AG1476:$DR1476,6),3) = "0(CP)")),1)</f>
        <v>44903</v>
      </c>
    </row>
    <row r="1477" spans="1:124" s="43" customFormat="1" x14ac:dyDescent="0.45">
      <c r="A1477" s="29"/>
      <c r="B1477" s="28" t="s">
        <v>59</v>
      </c>
      <c r="C1477" s="29" t="s">
        <v>2965</v>
      </c>
      <c r="D1477" s="28" t="s">
        <v>61</v>
      </c>
      <c r="E1477" s="28" t="s">
        <v>3194</v>
      </c>
      <c r="F1477" s="28">
        <v>183661</v>
      </c>
      <c r="G1477" s="29"/>
      <c r="H1477" s="30" t="str">
        <f t="shared" si="280"/>
        <v>GUP-CA03-P1UNX-183661</v>
      </c>
      <c r="I1477" s="96" t="s">
        <v>3206</v>
      </c>
      <c r="J1477" s="29" t="s">
        <v>542</v>
      </c>
      <c r="K1477" s="31">
        <v>44752</v>
      </c>
      <c r="L1477" s="31"/>
      <c r="M1477" s="28" t="s">
        <v>2924</v>
      </c>
      <c r="N1477" s="29" t="s">
        <v>2925</v>
      </c>
      <c r="O1477" s="29" t="s">
        <v>52</v>
      </c>
      <c r="P1477" s="29" t="s">
        <v>53</v>
      </c>
      <c r="Q1477" s="29"/>
      <c r="R1477" s="29"/>
      <c r="S1477" s="29"/>
      <c r="T1477" s="29" t="s">
        <v>67</v>
      </c>
      <c r="U1477" s="33" t="s">
        <v>3202</v>
      </c>
      <c r="V1477" s="34" t="s">
        <v>2934</v>
      </c>
      <c r="W1477" s="34">
        <v>3</v>
      </c>
      <c r="X1477" s="162">
        <v>45838</v>
      </c>
      <c r="Y1477" s="162">
        <v>45840</v>
      </c>
      <c r="Z1477" s="30"/>
      <c r="AA1477" s="119" t="str" cm="1">
        <f t="array" ref="AA1477">IF(AB1477="","",INDEX(AG1477:DR1477,_xlfn.XMATCH(AB1477,AG1477:DR1477)-1))</f>
        <v>DE-GUP-DT-E-22-1051</v>
      </c>
      <c r="AB1477" s="120">
        <f t="shared" si="283"/>
        <v>44903</v>
      </c>
      <c r="AC1477" s="119" cm="1">
        <f t="array" ref="AC1477">IF(AB1477="","",INDEX(AG1477:DR1477,_xlfn.XMATCH(AB1477,AG1477:DR1477)+1))</f>
        <v>3</v>
      </c>
      <c r="AD1477" s="119" t="str" cm="1">
        <f t="array" ref="AD1477">IF(AE1477="","",INDEX(AG1477:DR1477,_xlfn.XMATCH(AE1477,AG1477:DR1477)-1))</f>
        <v>CRS-GUP-DHI-DT-22-1361</v>
      </c>
      <c r="AE1477" s="120">
        <f t="shared" si="284"/>
        <v>44926</v>
      </c>
      <c r="AF1477" s="119" t="str" cm="1">
        <f t="array" ref="AF1477">IF(AE1477="","",INDEX(AG1477:DR1477,_xlfn.XMATCH(AE1477,AG1477:DR1477)+1))</f>
        <v>NC</v>
      </c>
      <c r="AG1477" s="43" t="s">
        <v>3197</v>
      </c>
      <c r="AH1477" s="117">
        <v>44750</v>
      </c>
      <c r="AI1477" s="199">
        <v>0</v>
      </c>
      <c r="AJ1477" s="43" t="s">
        <v>3198</v>
      </c>
      <c r="AK1477" s="117">
        <v>44775</v>
      </c>
      <c r="AL1477" s="43" t="s">
        <v>92</v>
      </c>
      <c r="AM1477" s="43" t="s">
        <v>3199</v>
      </c>
      <c r="AN1477" s="117">
        <v>44827</v>
      </c>
      <c r="AO1477" s="43">
        <v>1</v>
      </c>
      <c r="AP1477" s="43" t="s">
        <v>5160</v>
      </c>
      <c r="AQ1477" s="117">
        <v>44855</v>
      </c>
      <c r="AR1477" s="43" t="s">
        <v>73</v>
      </c>
      <c r="AS1477" s="43" t="s">
        <v>5288</v>
      </c>
      <c r="AT1477" s="117">
        <v>44868</v>
      </c>
      <c r="AU1477" s="43">
        <v>2</v>
      </c>
      <c r="AV1477" s="43" t="s">
        <v>5418</v>
      </c>
      <c r="AW1477" s="117">
        <v>44881</v>
      </c>
      <c r="AX1477" s="43" t="s">
        <v>73</v>
      </c>
      <c r="AY1477" s="43" t="s">
        <v>5723</v>
      </c>
      <c r="AZ1477" s="117">
        <v>44903</v>
      </c>
      <c r="BA1477" s="43">
        <v>3</v>
      </c>
      <c r="BB1477" s="43" t="s">
        <v>6019</v>
      </c>
      <c r="BC1477" s="117">
        <v>44926</v>
      </c>
      <c r="BD1477" s="43" t="s">
        <v>73</v>
      </c>
      <c r="BF1477" s="117"/>
      <c r="BI1477" s="117"/>
      <c r="BL1477" s="117"/>
      <c r="BR1477" s="117"/>
      <c r="BX1477" s="117"/>
      <c r="CD1477" s="117"/>
      <c r="CJ1477" s="117"/>
      <c r="CP1477" s="117"/>
      <c r="CV1477" s="117"/>
      <c r="DB1477" s="117"/>
      <c r="DH1477" s="117"/>
      <c r="DN1477" s="117"/>
      <c r="DS1477" s="31" cm="1">
        <f t="array" ref="DS1477">_xlfn.TAKE(_xlfn.CHOOSECOLS(_xlfn.WRAPROWS($AG1477:$DR1477,6),2),1)</f>
        <v>44750</v>
      </c>
      <c r="DT1477" s="31" cm="1">
        <f t="array" ref="DT1477">_xlfn.TAKE(_xlfn._xlws.FILTER(_xlfn.CHOOSECOLS(_xlfn.WRAPROWS($AG1477:$DR1477,6),2),
(_xlfn.CHOOSECOLS(_xlfn.WRAPROWS($AG1477:$DR1477,6),3) = "0") +
(_xlfn.CHOOSECOLS(_xlfn.WRAPROWS($AG1477:$DR1477,6),3) = 0) +
(_xlfn.CHOOSECOLS(_xlfn.WRAPROWS($AG1477:$DR1477,6),3) = "0(CP)")),1)</f>
        <v>44750</v>
      </c>
    </row>
    <row r="1478" spans="1:124" s="43" customFormat="1" x14ac:dyDescent="0.45">
      <c r="A1478" s="29"/>
      <c r="B1478" s="28" t="s">
        <v>59</v>
      </c>
      <c r="C1478" s="29" t="s">
        <v>2965</v>
      </c>
      <c r="D1478" s="28" t="s">
        <v>61</v>
      </c>
      <c r="E1478" s="28" t="s">
        <v>3194</v>
      </c>
      <c r="F1478" s="28">
        <v>183662</v>
      </c>
      <c r="G1478" s="29"/>
      <c r="H1478" s="30" t="str">
        <f t="shared" si="280"/>
        <v>GUP-CA03-P1UNX-183662</v>
      </c>
      <c r="I1478" s="96" t="s">
        <v>3207</v>
      </c>
      <c r="J1478" s="29" t="s">
        <v>542</v>
      </c>
      <c r="K1478" s="31">
        <v>44752</v>
      </c>
      <c r="L1478" s="31"/>
      <c r="M1478" s="28" t="s">
        <v>2924</v>
      </c>
      <c r="N1478" s="29" t="s">
        <v>2925</v>
      </c>
      <c r="O1478" s="29" t="s">
        <v>52</v>
      </c>
      <c r="P1478" s="29" t="s">
        <v>53</v>
      </c>
      <c r="Q1478" s="29"/>
      <c r="R1478" s="29"/>
      <c r="S1478" s="29"/>
      <c r="T1478" s="29" t="s">
        <v>67</v>
      </c>
      <c r="U1478" s="33" t="s">
        <v>3202</v>
      </c>
      <c r="V1478" s="34" t="s">
        <v>2934</v>
      </c>
      <c r="W1478" s="34">
        <v>3</v>
      </c>
      <c r="X1478" s="162">
        <v>45838</v>
      </c>
      <c r="Y1478" s="162">
        <v>45840</v>
      </c>
      <c r="Z1478" s="30"/>
      <c r="AA1478" s="119" t="str" cm="1">
        <f t="array" ref="AA1478">IF(AB1478="","",INDEX(AG1478:DR1478,_xlfn.XMATCH(AB1478,AG1478:DR1478)-1))</f>
        <v>DE-GUP-DT-E-24-254</v>
      </c>
      <c r="AB1478" s="120">
        <f t="shared" si="283"/>
        <v>45589</v>
      </c>
      <c r="AC1478" s="119" cm="1">
        <f t="array" ref="AC1478">IF(AB1478="","",INDEX(AG1478:DR1478,_xlfn.XMATCH(AB1478,AG1478:DR1478)+1))</f>
        <v>4</v>
      </c>
      <c r="AD1478" s="119" t="str" cm="1">
        <f t="array" ref="AD1478">IF(AE1478="","",INDEX(AG1478:DR1478,_xlfn.XMATCH(AE1478,AG1478:DR1478)-1))</f>
        <v>CRS-GUP-DHI-DT-22-1361</v>
      </c>
      <c r="AE1478" s="120">
        <f t="shared" si="284"/>
        <v>44926</v>
      </c>
      <c r="AF1478" s="119" t="str" cm="1">
        <f t="array" ref="AF1478">IF(AE1478="","",INDEX(AG1478:DR1478,_xlfn.XMATCH(AE1478,AG1478:DR1478)+1))</f>
        <v>NC</v>
      </c>
      <c r="AG1478" s="43" t="s">
        <v>3197</v>
      </c>
      <c r="AH1478" s="117">
        <v>44750</v>
      </c>
      <c r="AI1478" s="199">
        <v>0</v>
      </c>
      <c r="AJ1478" s="43" t="s">
        <v>3198</v>
      </c>
      <c r="AK1478" s="117">
        <v>44775</v>
      </c>
      <c r="AL1478" s="43" t="s">
        <v>92</v>
      </c>
      <c r="AM1478" s="43" t="s">
        <v>3199</v>
      </c>
      <c r="AN1478" s="117">
        <v>44827</v>
      </c>
      <c r="AO1478" s="43">
        <v>1</v>
      </c>
      <c r="AP1478" s="43" t="s">
        <v>5160</v>
      </c>
      <c r="AQ1478" s="117">
        <v>44855</v>
      </c>
      <c r="AR1478" s="43" t="s">
        <v>73</v>
      </c>
      <c r="AS1478" s="43" t="s">
        <v>5288</v>
      </c>
      <c r="AT1478" s="117">
        <v>44868</v>
      </c>
      <c r="AU1478" s="43">
        <v>2</v>
      </c>
      <c r="AV1478" s="43" t="s">
        <v>5418</v>
      </c>
      <c r="AW1478" s="117">
        <v>44881</v>
      </c>
      <c r="AX1478" s="43" t="s">
        <v>73</v>
      </c>
      <c r="AY1478" s="43" t="s">
        <v>5723</v>
      </c>
      <c r="AZ1478" s="117">
        <v>44903</v>
      </c>
      <c r="BA1478" s="43">
        <v>3</v>
      </c>
      <c r="BB1478" s="43" t="s">
        <v>6019</v>
      </c>
      <c r="BC1478" s="117">
        <v>44926</v>
      </c>
      <c r="BD1478" s="43" t="s">
        <v>73</v>
      </c>
      <c r="BE1478" s="43" t="s">
        <v>8598</v>
      </c>
      <c r="BF1478" s="117">
        <v>45589</v>
      </c>
      <c r="BG1478" s="43">
        <v>4</v>
      </c>
      <c r="BI1478" s="117"/>
      <c r="BL1478" s="117"/>
      <c r="BR1478" s="117"/>
      <c r="BX1478" s="117"/>
      <c r="CD1478" s="117"/>
      <c r="CJ1478" s="117"/>
      <c r="CP1478" s="117"/>
      <c r="CV1478" s="117"/>
      <c r="DB1478" s="117"/>
      <c r="DH1478" s="117"/>
      <c r="DN1478" s="117"/>
      <c r="DS1478" s="31" cm="1">
        <f t="array" ref="DS1478">_xlfn.TAKE(_xlfn.CHOOSECOLS(_xlfn.WRAPROWS($AG1478:$DR1478,6),2),1)</f>
        <v>44750</v>
      </c>
      <c r="DT1478" s="31" cm="1">
        <f t="array" ref="DT1478">_xlfn.TAKE(_xlfn._xlws.FILTER(_xlfn.CHOOSECOLS(_xlfn.WRAPROWS($AG1478:$DR1478,6),2),
(_xlfn.CHOOSECOLS(_xlfn.WRAPROWS($AG1478:$DR1478,6),3) = "0") +
(_xlfn.CHOOSECOLS(_xlfn.WRAPROWS($AG1478:$DR1478,6),3) = 0) +
(_xlfn.CHOOSECOLS(_xlfn.WRAPROWS($AG1478:$DR1478,6),3) = "0(CP)")),1)</f>
        <v>44750</v>
      </c>
    </row>
    <row r="1479" spans="1:124" s="43" customFormat="1" x14ac:dyDescent="0.45">
      <c r="A1479" s="29"/>
      <c r="B1479" s="28" t="s">
        <v>59</v>
      </c>
      <c r="C1479" s="29" t="s">
        <v>2965</v>
      </c>
      <c r="D1479" s="28" t="s">
        <v>61</v>
      </c>
      <c r="E1479" s="28" t="s">
        <v>3194</v>
      </c>
      <c r="F1479" s="28">
        <v>183663</v>
      </c>
      <c r="G1479" s="29"/>
      <c r="H1479" s="30" t="str">
        <f t="shared" si="280"/>
        <v>GUP-CA03-P1UNX-183663</v>
      </c>
      <c r="I1479" s="96" t="s">
        <v>3208</v>
      </c>
      <c r="J1479" s="29" t="s">
        <v>542</v>
      </c>
      <c r="K1479" s="31">
        <v>44752</v>
      </c>
      <c r="L1479" s="31"/>
      <c r="M1479" s="28" t="s">
        <v>2924</v>
      </c>
      <c r="N1479" s="29" t="s">
        <v>2925</v>
      </c>
      <c r="O1479" s="29" t="s">
        <v>52</v>
      </c>
      <c r="P1479" s="29" t="s">
        <v>53</v>
      </c>
      <c r="Q1479" s="29"/>
      <c r="R1479" s="29"/>
      <c r="S1479" s="29"/>
      <c r="T1479" s="29" t="s">
        <v>67</v>
      </c>
      <c r="U1479" s="33" t="s">
        <v>3202</v>
      </c>
      <c r="V1479" s="34" t="s">
        <v>2934</v>
      </c>
      <c r="W1479" s="34">
        <v>3</v>
      </c>
      <c r="X1479" s="162">
        <v>45838</v>
      </c>
      <c r="Y1479" s="162">
        <v>45840</v>
      </c>
      <c r="Z1479" s="30"/>
      <c r="AA1479" s="119" t="str" cm="1">
        <f t="array" ref="AA1479">IF(AB1479="","",INDEX(AG1479:DR1479,_xlfn.XMATCH(AB1479,AG1479:DR1479)-1))</f>
        <v>DE-GUP-DT-E-24-254</v>
      </c>
      <c r="AB1479" s="120">
        <f t="shared" si="283"/>
        <v>45589</v>
      </c>
      <c r="AC1479" s="119" cm="1">
        <f t="array" ref="AC1479">IF(AB1479="","",INDEX(AG1479:DR1479,_xlfn.XMATCH(AB1479,AG1479:DR1479)+1))</f>
        <v>4</v>
      </c>
      <c r="AD1479" s="119" t="str" cm="1">
        <f t="array" ref="AD1479">IF(AE1479="","",INDEX(AG1479:DR1479,_xlfn.XMATCH(AE1479,AG1479:DR1479)-1))</f>
        <v>CRS-GUP-DHI-DT-22-1361</v>
      </c>
      <c r="AE1479" s="120">
        <f t="shared" si="284"/>
        <v>44926</v>
      </c>
      <c r="AF1479" s="119" t="str" cm="1">
        <f t="array" ref="AF1479">IF(AE1479="","",INDEX(AG1479:DR1479,_xlfn.XMATCH(AE1479,AG1479:DR1479)+1))</f>
        <v>NC</v>
      </c>
      <c r="AG1479" s="43" t="s">
        <v>3197</v>
      </c>
      <c r="AH1479" s="117">
        <v>44750</v>
      </c>
      <c r="AI1479" s="199">
        <v>0</v>
      </c>
      <c r="AJ1479" s="43" t="s">
        <v>3198</v>
      </c>
      <c r="AK1479" s="117">
        <v>44775</v>
      </c>
      <c r="AL1479" s="43" t="s">
        <v>92</v>
      </c>
      <c r="AM1479" s="43" t="s">
        <v>3199</v>
      </c>
      <c r="AN1479" s="117">
        <v>44827</v>
      </c>
      <c r="AO1479" s="43">
        <v>1</v>
      </c>
      <c r="AP1479" s="43" t="s">
        <v>5160</v>
      </c>
      <c r="AQ1479" s="117">
        <v>44855</v>
      </c>
      <c r="AR1479" s="43" t="s">
        <v>73</v>
      </c>
      <c r="AS1479" s="43" t="s">
        <v>5288</v>
      </c>
      <c r="AT1479" s="117">
        <v>44868</v>
      </c>
      <c r="AU1479" s="43">
        <v>2</v>
      </c>
      <c r="AV1479" s="43" t="s">
        <v>5418</v>
      </c>
      <c r="AW1479" s="117">
        <v>44881</v>
      </c>
      <c r="AX1479" s="43" t="s">
        <v>73</v>
      </c>
      <c r="AY1479" s="43" t="s">
        <v>5723</v>
      </c>
      <c r="AZ1479" s="117">
        <v>44903</v>
      </c>
      <c r="BA1479" s="43">
        <v>3</v>
      </c>
      <c r="BB1479" s="43" t="s">
        <v>6019</v>
      </c>
      <c r="BC1479" s="117">
        <v>44926</v>
      </c>
      <c r="BD1479" s="43" t="s">
        <v>73</v>
      </c>
      <c r="BE1479" s="43" t="s">
        <v>8598</v>
      </c>
      <c r="BF1479" s="117">
        <v>45589</v>
      </c>
      <c r="BG1479" s="43">
        <v>4</v>
      </c>
      <c r="BI1479" s="117"/>
      <c r="BL1479" s="117"/>
      <c r="BR1479" s="117"/>
      <c r="BX1479" s="117"/>
      <c r="CD1479" s="117"/>
      <c r="CJ1479" s="117"/>
      <c r="CP1479" s="117"/>
      <c r="CV1479" s="117"/>
      <c r="DB1479" s="117"/>
      <c r="DH1479" s="117"/>
      <c r="DN1479" s="117"/>
      <c r="DS1479" s="31" cm="1">
        <f t="array" ref="DS1479">_xlfn.TAKE(_xlfn.CHOOSECOLS(_xlfn.WRAPROWS($AG1479:$DR1479,6),2),1)</f>
        <v>44750</v>
      </c>
      <c r="DT1479" s="31" cm="1">
        <f t="array" ref="DT1479">_xlfn.TAKE(_xlfn._xlws.FILTER(_xlfn.CHOOSECOLS(_xlfn.WRAPROWS($AG1479:$DR1479,6),2),
(_xlfn.CHOOSECOLS(_xlfn.WRAPROWS($AG1479:$DR1479,6),3) = "0") +
(_xlfn.CHOOSECOLS(_xlfn.WRAPROWS($AG1479:$DR1479,6),3) = 0) +
(_xlfn.CHOOSECOLS(_xlfn.WRAPROWS($AG1479:$DR1479,6),3) = "0(CP)")),1)</f>
        <v>44750</v>
      </c>
    </row>
    <row r="1480" spans="1:124" s="43" customFormat="1" x14ac:dyDescent="0.45">
      <c r="A1480" s="29"/>
      <c r="B1480" s="28" t="s">
        <v>59</v>
      </c>
      <c r="C1480" s="29" t="s">
        <v>2931</v>
      </c>
      <c r="D1480" s="28" t="s">
        <v>61</v>
      </c>
      <c r="E1480" s="28" t="s">
        <v>3194</v>
      </c>
      <c r="F1480" s="28">
        <v>183601</v>
      </c>
      <c r="G1480" s="29"/>
      <c r="H1480" s="30" t="str">
        <f t="shared" si="280"/>
        <v>GUP-CA06-P1UNX-183601</v>
      </c>
      <c r="I1480" s="30" t="s">
        <v>3209</v>
      </c>
      <c r="J1480" s="29" t="s">
        <v>65</v>
      </c>
      <c r="K1480" s="31">
        <v>44713</v>
      </c>
      <c r="L1480" s="31">
        <v>44805</v>
      </c>
      <c r="M1480" s="28" t="s">
        <v>2924</v>
      </c>
      <c r="N1480" s="29" t="s">
        <v>2925</v>
      </c>
      <c r="O1480" s="29" t="s">
        <v>52</v>
      </c>
      <c r="P1480" s="29" t="s">
        <v>53</v>
      </c>
      <c r="Q1480" s="29"/>
      <c r="R1480" s="29"/>
      <c r="S1480" s="29"/>
      <c r="T1480" s="29" t="s">
        <v>67</v>
      </c>
      <c r="U1480" s="33" t="s">
        <v>3202</v>
      </c>
      <c r="V1480" s="34" t="s">
        <v>2934</v>
      </c>
      <c r="W1480" s="34">
        <v>2</v>
      </c>
      <c r="X1480" s="162">
        <v>45838</v>
      </c>
      <c r="Y1480" s="162">
        <v>45840</v>
      </c>
      <c r="Z1480" s="35"/>
      <c r="AA1480" s="119" t="str" cm="1">
        <f t="array" ref="AA1480">IF(AB1480="","",INDEX(AG1480:DR1480,_xlfn.XMATCH(AB1480,AG1480:DR1480)-1))</f>
        <v>DE-GUP-DT-E-24-253</v>
      </c>
      <c r="AB1480" s="120">
        <f t="shared" si="283"/>
        <v>45589</v>
      </c>
      <c r="AC1480" s="119" cm="1">
        <f t="array" ref="AC1480">IF(AB1480="","",INDEX(AG1480:DR1480,_xlfn.XMATCH(AB1480,AG1480:DR1480)+1))</f>
        <v>3</v>
      </c>
      <c r="AD1480" s="119" t="str" cm="1">
        <f t="array" ref="AD1480">IF(AE1480="","",INDEX(AG1480:DR1480,_xlfn.XMATCH(AE1480,AG1480:DR1480)-1))</f>
        <v>자체 CRS 개정 후 제출</v>
      </c>
      <c r="AE1480" s="120">
        <f t="shared" si="284"/>
        <v>45588</v>
      </c>
      <c r="AF1480" s="119" t="str" cm="1">
        <f t="array" ref="AF1480">IF(AE1480="","",INDEX(AG1480:DR1480,_xlfn.XMATCH(AE1480,AG1480:DR1480)+1))</f>
        <v>N/A</v>
      </c>
      <c r="AG1480" s="43" t="s">
        <v>3210</v>
      </c>
      <c r="AH1480" s="117">
        <v>44547</v>
      </c>
      <c r="AI1480" s="199" t="s">
        <v>71</v>
      </c>
      <c r="AJ1480" s="43" t="s">
        <v>3211</v>
      </c>
      <c r="AK1480" s="117">
        <v>44572</v>
      </c>
      <c r="AL1480" s="43" t="s">
        <v>92</v>
      </c>
      <c r="AM1480" s="43" t="s">
        <v>3212</v>
      </c>
      <c r="AN1480" s="117">
        <v>44589</v>
      </c>
      <c r="AO1480" s="43" t="s">
        <v>369</v>
      </c>
      <c r="AP1480" s="43" t="s">
        <v>3213</v>
      </c>
      <c r="AQ1480" s="117">
        <v>44612</v>
      </c>
      <c r="AR1480" s="43" t="s">
        <v>73</v>
      </c>
      <c r="AS1480" s="43" t="s">
        <v>3214</v>
      </c>
      <c r="AT1480" s="117">
        <v>44760</v>
      </c>
      <c r="AU1480" s="43" t="s">
        <v>337</v>
      </c>
      <c r="AV1480" s="43" t="s">
        <v>3215</v>
      </c>
      <c r="AW1480" s="117">
        <v>44781</v>
      </c>
      <c r="AX1480" s="43" t="s">
        <v>84</v>
      </c>
      <c r="AY1480" s="43" t="s">
        <v>5205</v>
      </c>
      <c r="AZ1480" s="117">
        <v>44861</v>
      </c>
      <c r="BA1480" s="43">
        <v>0</v>
      </c>
      <c r="BB1480" s="43" t="s">
        <v>5438</v>
      </c>
      <c r="BC1480" s="117">
        <v>44882</v>
      </c>
      <c r="BD1480" s="43" t="s">
        <v>113</v>
      </c>
      <c r="BE1480" s="43" t="s">
        <v>5659</v>
      </c>
      <c r="BF1480" s="117">
        <v>44895</v>
      </c>
      <c r="BG1480" s="43">
        <v>1</v>
      </c>
      <c r="BH1480" s="43" t="s">
        <v>5839</v>
      </c>
      <c r="BI1480" s="117">
        <v>44911</v>
      </c>
      <c r="BJ1480" s="43" t="s">
        <v>84</v>
      </c>
      <c r="BK1480" s="43" t="s">
        <v>8014</v>
      </c>
      <c r="BL1480" s="117">
        <v>45239</v>
      </c>
      <c r="BM1480" s="43">
        <v>2</v>
      </c>
      <c r="BN1480" s="43" t="s">
        <v>7690</v>
      </c>
      <c r="BO1480" s="117">
        <v>45588</v>
      </c>
      <c r="BP1480" s="43" t="s">
        <v>456</v>
      </c>
      <c r="BQ1480" s="43" t="s">
        <v>8597</v>
      </c>
      <c r="BR1480" s="117">
        <v>45589</v>
      </c>
      <c r="BS1480" s="43">
        <v>3</v>
      </c>
      <c r="BX1480" s="117"/>
      <c r="CD1480" s="117"/>
      <c r="CJ1480" s="117"/>
      <c r="CP1480" s="117"/>
      <c r="CV1480" s="117"/>
      <c r="DB1480" s="117"/>
      <c r="DH1480" s="117"/>
      <c r="DN1480" s="117"/>
      <c r="DS1480" s="31" cm="1">
        <f t="array" ref="DS1480">_xlfn.TAKE(_xlfn.CHOOSECOLS(_xlfn.WRAPROWS($AG1480:$DR1480,6),2),1)</f>
        <v>44547</v>
      </c>
      <c r="DT1480" s="31" cm="1">
        <f t="array" ref="DT1480">_xlfn.TAKE(_xlfn._xlws.FILTER(_xlfn.CHOOSECOLS(_xlfn.WRAPROWS($AG1480:$DR1480,6),2),
(_xlfn.CHOOSECOLS(_xlfn.WRAPROWS($AG1480:$DR1480,6),3) = "0") +
(_xlfn.CHOOSECOLS(_xlfn.WRAPROWS($AG1480:$DR1480,6),3) = 0) +
(_xlfn.CHOOSECOLS(_xlfn.WRAPROWS($AG1480:$DR1480,6),3) = "0(CP)")),1)</f>
        <v>44547</v>
      </c>
    </row>
    <row r="1481" spans="1:124" s="43" customFormat="1" x14ac:dyDescent="0.45">
      <c r="A1481" s="29"/>
      <c r="B1481" s="28" t="s">
        <v>59</v>
      </c>
      <c r="C1481" s="29" t="s">
        <v>3200</v>
      </c>
      <c r="D1481" s="28" t="s">
        <v>61</v>
      </c>
      <c r="E1481" s="28" t="s">
        <v>3194</v>
      </c>
      <c r="F1481" s="28">
        <v>183631</v>
      </c>
      <c r="G1481" s="29"/>
      <c r="H1481" s="30" t="str">
        <f t="shared" si="280"/>
        <v>GUP-CA01-P1UNX-183631</v>
      </c>
      <c r="I1481" s="30" t="s">
        <v>3216</v>
      </c>
      <c r="J1481" s="29" t="s">
        <v>65</v>
      </c>
      <c r="K1481" s="31">
        <v>44713</v>
      </c>
      <c r="L1481" s="31">
        <v>44805</v>
      </c>
      <c r="M1481" s="28" t="s">
        <v>2924</v>
      </c>
      <c r="N1481" s="29" t="s">
        <v>2925</v>
      </c>
      <c r="O1481" s="29" t="s">
        <v>52</v>
      </c>
      <c r="P1481" s="29" t="s">
        <v>53</v>
      </c>
      <c r="Q1481" s="29"/>
      <c r="R1481" s="29"/>
      <c r="S1481" s="29"/>
      <c r="T1481" s="29" t="s">
        <v>67</v>
      </c>
      <c r="U1481" s="33" t="s">
        <v>3202</v>
      </c>
      <c r="V1481" s="34" t="s">
        <v>2934</v>
      </c>
      <c r="W1481" s="34">
        <v>3</v>
      </c>
      <c r="X1481" s="162">
        <v>45838</v>
      </c>
      <c r="Y1481" s="162">
        <v>45840</v>
      </c>
      <c r="Z1481" s="35"/>
      <c r="AA1481" s="119" t="str" cm="1">
        <f t="array" ref="AA1481">IF(AB1481="","",INDEX(AG1481:DR1481,_xlfn.XMATCH(AB1481,AG1481:DR1481)-1))</f>
        <v>DE-GUP-DT-E-22-1019</v>
      </c>
      <c r="AB1481" s="120">
        <f t="shared" si="278"/>
        <v>44895</v>
      </c>
      <c r="AC1481" s="119" cm="1">
        <f t="array" ref="AC1481">IF(AB1481="","",INDEX(AG1481:DR1481,_xlfn.XMATCH(AB1481,AG1481:DR1481)+1))</f>
        <v>1</v>
      </c>
      <c r="AD1481" s="119" t="str" cm="1">
        <f t="array" ref="AD1481">IF(AE1481="","",INDEX(AG1481:DR1481,_xlfn.XMATCH(AE1481,AG1481:DR1481)-1))</f>
        <v>CRS-GUP-DHI-DT-22-1274</v>
      </c>
      <c r="AE1481" s="120">
        <f t="shared" si="279"/>
        <v>44911</v>
      </c>
      <c r="AF1481" s="119" t="str" cm="1">
        <f t="array" ref="AF1481">IF(AE1481="","",INDEX(AG1481:DR1481,_xlfn.XMATCH(AE1481,AG1481:DR1481)+1))</f>
        <v>AA</v>
      </c>
      <c r="AG1481" s="43" t="s">
        <v>3210</v>
      </c>
      <c r="AH1481" s="117">
        <v>44547</v>
      </c>
      <c r="AI1481" s="199" t="s">
        <v>71</v>
      </c>
      <c r="AJ1481" s="43" t="s">
        <v>3211</v>
      </c>
      <c r="AK1481" s="117">
        <v>44572</v>
      </c>
      <c r="AL1481" s="43" t="s">
        <v>92</v>
      </c>
      <c r="AM1481" s="43" t="s">
        <v>3212</v>
      </c>
      <c r="AN1481" s="117">
        <v>44589</v>
      </c>
      <c r="AO1481" s="43" t="s">
        <v>369</v>
      </c>
      <c r="AP1481" s="43" t="s">
        <v>3213</v>
      </c>
      <c r="AQ1481" s="117">
        <v>44612</v>
      </c>
      <c r="AR1481" s="43" t="s">
        <v>73</v>
      </c>
      <c r="AS1481" s="43" t="s">
        <v>3214</v>
      </c>
      <c r="AT1481" s="117">
        <v>44760</v>
      </c>
      <c r="AU1481" s="43" t="s">
        <v>337</v>
      </c>
      <c r="AV1481" s="43" t="s">
        <v>3215</v>
      </c>
      <c r="AW1481" s="117">
        <v>44781</v>
      </c>
      <c r="AX1481" s="43" t="s">
        <v>84</v>
      </c>
      <c r="AY1481" s="43" t="s">
        <v>5205</v>
      </c>
      <c r="AZ1481" s="117">
        <v>44861</v>
      </c>
      <c r="BA1481" s="43">
        <v>0</v>
      </c>
      <c r="BB1481" s="43" t="s">
        <v>5438</v>
      </c>
      <c r="BC1481" s="117">
        <v>44882</v>
      </c>
      <c r="BD1481" s="43" t="s">
        <v>113</v>
      </c>
      <c r="BE1481" s="43" t="s">
        <v>5659</v>
      </c>
      <c r="BF1481" s="117">
        <v>44895</v>
      </c>
      <c r="BG1481" s="43">
        <v>1</v>
      </c>
      <c r="BH1481" s="43" t="s">
        <v>5839</v>
      </c>
      <c r="BI1481" s="117">
        <v>44911</v>
      </c>
      <c r="BJ1481" s="43" t="s">
        <v>84</v>
      </c>
      <c r="BL1481" s="117"/>
      <c r="BR1481" s="117"/>
      <c r="BX1481" s="117"/>
      <c r="CD1481" s="117"/>
      <c r="CJ1481" s="117"/>
      <c r="CP1481" s="117"/>
      <c r="CV1481" s="117"/>
      <c r="DB1481" s="117"/>
      <c r="DH1481" s="117"/>
      <c r="DN1481" s="117"/>
      <c r="DS1481" s="31" cm="1">
        <f t="array" ref="DS1481">_xlfn.TAKE(_xlfn.CHOOSECOLS(_xlfn.WRAPROWS($AG1481:$DR1481,6),2),1)</f>
        <v>44547</v>
      </c>
      <c r="DT1481" s="31" cm="1">
        <f t="array" ref="DT1481">_xlfn.TAKE(_xlfn._xlws.FILTER(_xlfn.CHOOSECOLS(_xlfn.WRAPROWS($AG1481:$DR1481,6),2),
(_xlfn.CHOOSECOLS(_xlfn.WRAPROWS($AG1481:$DR1481,6),3) = "0") +
(_xlfn.CHOOSECOLS(_xlfn.WRAPROWS($AG1481:$DR1481,6),3) = 0) +
(_xlfn.CHOOSECOLS(_xlfn.WRAPROWS($AG1481:$DR1481,6),3) = "0(CP)")),1)</f>
        <v>44547</v>
      </c>
    </row>
    <row r="1482" spans="1:124" s="43" customFormat="1" x14ac:dyDescent="0.45">
      <c r="A1482" s="29"/>
      <c r="B1482" s="28" t="s">
        <v>59</v>
      </c>
      <c r="C1482" s="29" t="s">
        <v>2954</v>
      </c>
      <c r="D1482" s="28" t="s">
        <v>61</v>
      </c>
      <c r="E1482" s="28" t="s">
        <v>3194</v>
      </c>
      <c r="F1482" s="28">
        <v>183611</v>
      </c>
      <c r="G1482" s="29"/>
      <c r="H1482" s="30" t="str">
        <f t="shared" si="280"/>
        <v>GUP-CA00-P1UNX-183611</v>
      </c>
      <c r="I1482" s="30" t="s">
        <v>8013</v>
      </c>
      <c r="J1482" s="29" t="s">
        <v>65</v>
      </c>
      <c r="K1482" s="31">
        <v>44713</v>
      </c>
      <c r="L1482" s="31">
        <v>44805</v>
      </c>
      <c r="M1482" s="28" t="s">
        <v>2924</v>
      </c>
      <c r="N1482" s="29" t="s">
        <v>2925</v>
      </c>
      <c r="O1482" s="29" t="s">
        <v>52</v>
      </c>
      <c r="P1482" s="29" t="s">
        <v>53</v>
      </c>
      <c r="Q1482" s="29"/>
      <c r="R1482" s="29"/>
      <c r="S1482" s="29"/>
      <c r="T1482" s="29" t="s">
        <v>67</v>
      </c>
      <c r="U1482" s="33" t="s">
        <v>3202</v>
      </c>
      <c r="V1482" s="34" t="s">
        <v>2934</v>
      </c>
      <c r="W1482" s="34">
        <v>2</v>
      </c>
      <c r="X1482" s="162">
        <v>45838</v>
      </c>
      <c r="Y1482" s="162">
        <v>45840</v>
      </c>
      <c r="Z1482" s="30"/>
      <c r="AA1482" s="119" t="str" cm="1">
        <f t="array" ref="AA1482">IF(AB1482="","",INDEX(AG1482:DR1482,_xlfn.XMATCH(AB1482,AG1482:DR1482)-1))</f>
        <v>DE-GUP-DT-E-23-896</v>
      </c>
      <c r="AB1482" s="120">
        <f t="shared" si="278"/>
        <v>45239</v>
      </c>
      <c r="AC1482" s="119" cm="1">
        <f t="array" ref="AC1482">IF(AB1482="","",INDEX(AG1482:DR1482,_xlfn.XMATCH(AB1482,AG1482:DR1482)+1))</f>
        <v>2</v>
      </c>
      <c r="AD1482" s="119" t="str" cm="1">
        <f t="array" ref="AD1482">IF(AE1482="","",INDEX(AG1482:DR1482,_xlfn.XMATCH(AE1482,AG1482:DR1482)-1))</f>
        <v>CRS-GUP-DHI-DT-22-1274</v>
      </c>
      <c r="AE1482" s="120">
        <f t="shared" si="279"/>
        <v>44911</v>
      </c>
      <c r="AF1482" s="119" t="str" cm="1">
        <f t="array" ref="AF1482">IF(AE1482="","",INDEX(AG1482:DR1482,_xlfn.XMATCH(AE1482,AG1482:DR1482)+1))</f>
        <v>AA</v>
      </c>
      <c r="AG1482" s="43" t="s">
        <v>3210</v>
      </c>
      <c r="AH1482" s="117">
        <v>44547</v>
      </c>
      <c r="AI1482" s="199" t="s">
        <v>106</v>
      </c>
      <c r="AJ1482" s="43" t="s">
        <v>3211</v>
      </c>
      <c r="AK1482" s="117">
        <v>44572</v>
      </c>
      <c r="AL1482" s="43" t="s">
        <v>113</v>
      </c>
      <c r="AM1482" s="43" t="s">
        <v>3212</v>
      </c>
      <c r="AN1482" s="117">
        <v>44589</v>
      </c>
      <c r="AO1482" s="43" t="s">
        <v>52</v>
      </c>
      <c r="AP1482" s="43" t="s">
        <v>3213</v>
      </c>
      <c r="AQ1482" s="117">
        <v>44612</v>
      </c>
      <c r="AR1482" s="43" t="s">
        <v>113</v>
      </c>
      <c r="AS1482" s="43" t="s">
        <v>3214</v>
      </c>
      <c r="AT1482" s="117">
        <v>44760</v>
      </c>
      <c r="AU1482" s="43" t="s">
        <v>337</v>
      </c>
      <c r="AV1482" s="43" t="s">
        <v>3215</v>
      </c>
      <c r="AW1482" s="117">
        <v>44781</v>
      </c>
      <c r="AX1482" s="43" t="s">
        <v>113</v>
      </c>
      <c r="AY1482" s="43" t="s">
        <v>5205</v>
      </c>
      <c r="AZ1482" s="117">
        <v>44861</v>
      </c>
      <c r="BA1482" s="43" t="s">
        <v>340</v>
      </c>
      <c r="BB1482" s="43" t="s">
        <v>5438</v>
      </c>
      <c r="BC1482" s="117">
        <v>44882</v>
      </c>
      <c r="BD1482" s="43" t="s">
        <v>113</v>
      </c>
      <c r="BE1482" s="43" t="s">
        <v>5659</v>
      </c>
      <c r="BF1482" s="117">
        <v>44895</v>
      </c>
      <c r="BG1482" s="43" t="s">
        <v>115</v>
      </c>
      <c r="BH1482" s="43" t="s">
        <v>5839</v>
      </c>
      <c r="BI1482" s="117">
        <v>44911</v>
      </c>
      <c r="BJ1482" s="43" t="s">
        <v>84</v>
      </c>
      <c r="BK1482" s="43" t="s">
        <v>8014</v>
      </c>
      <c r="BL1482" s="117">
        <v>45239</v>
      </c>
      <c r="BM1482" s="43">
        <v>2</v>
      </c>
      <c r="BR1482" s="117"/>
      <c r="BX1482" s="117"/>
      <c r="CD1482" s="117"/>
      <c r="CJ1482" s="117"/>
      <c r="CP1482" s="117"/>
      <c r="CV1482" s="117"/>
      <c r="DB1482" s="117"/>
      <c r="DH1482" s="117"/>
      <c r="DN1482" s="117"/>
      <c r="DS1482" s="31" cm="1">
        <f t="array" ref="DS1482">_xlfn.TAKE(_xlfn.CHOOSECOLS(_xlfn.WRAPROWS($AG1482:$DR1482,6),2),1)</f>
        <v>44547</v>
      </c>
      <c r="DT1482" s="31" cm="1">
        <f t="array" ref="DT1482">_xlfn.TAKE(_xlfn._xlws.FILTER(_xlfn.CHOOSECOLS(_xlfn.WRAPROWS($AG1482:$DR1482,6),2),
(_xlfn.CHOOSECOLS(_xlfn.WRAPROWS($AG1482:$DR1482,6),3) = "0") +
(_xlfn.CHOOSECOLS(_xlfn.WRAPROWS($AG1482:$DR1482,6),3) = 0) +
(_xlfn.CHOOSECOLS(_xlfn.WRAPROWS($AG1482:$DR1482,6),3) = "0(CP)")),1)</f>
        <v>44861</v>
      </c>
    </row>
    <row r="1483" spans="1:124" s="43" customFormat="1" x14ac:dyDescent="0.45">
      <c r="A1483" s="29"/>
      <c r="B1483" s="28" t="s">
        <v>59</v>
      </c>
      <c r="C1483" s="29" t="s">
        <v>2954</v>
      </c>
      <c r="D1483" s="28" t="s">
        <v>61</v>
      </c>
      <c r="E1483" s="28" t="s">
        <v>3194</v>
      </c>
      <c r="F1483" s="28">
        <v>183612</v>
      </c>
      <c r="G1483" s="29"/>
      <c r="H1483" s="30" t="str">
        <f t="shared" si="280"/>
        <v>GUP-CA00-P1UNX-183612</v>
      </c>
      <c r="I1483" s="30" t="s">
        <v>3217</v>
      </c>
      <c r="J1483" s="29" t="s">
        <v>65</v>
      </c>
      <c r="K1483" s="31">
        <v>44713</v>
      </c>
      <c r="L1483" s="31">
        <v>44805</v>
      </c>
      <c r="M1483" s="28" t="s">
        <v>2924</v>
      </c>
      <c r="N1483" s="29" t="s">
        <v>2925</v>
      </c>
      <c r="O1483" s="29" t="s">
        <v>52</v>
      </c>
      <c r="P1483" s="29" t="s">
        <v>53</v>
      </c>
      <c r="Q1483" s="29"/>
      <c r="R1483" s="29"/>
      <c r="S1483" s="29"/>
      <c r="T1483" s="29" t="s">
        <v>67</v>
      </c>
      <c r="U1483" s="33" t="s">
        <v>3202</v>
      </c>
      <c r="V1483" s="34" t="s">
        <v>2934</v>
      </c>
      <c r="W1483" s="34">
        <v>2</v>
      </c>
      <c r="X1483" s="162">
        <v>45838</v>
      </c>
      <c r="Y1483" s="162">
        <v>45840</v>
      </c>
      <c r="Z1483" s="30"/>
      <c r="AA1483" s="119" t="str" cm="1">
        <f t="array" ref="AA1483">IF(AB1483="","",INDEX(AG1483:DR1483,_xlfn.XMATCH(AB1483,AG1483:DR1483)-1))</f>
        <v>DE-GUP-DT-E-24-253</v>
      </c>
      <c r="AB1483" s="120">
        <f t="shared" si="278"/>
        <v>45589</v>
      </c>
      <c r="AC1483" s="119" cm="1">
        <f t="array" ref="AC1483">IF(AB1483="","",INDEX(AG1483:DR1483,_xlfn.XMATCH(AB1483,AG1483:DR1483)+1))</f>
        <v>3</v>
      </c>
      <c r="AD1483" s="119" t="str" cm="1">
        <f t="array" ref="AD1483">IF(AE1483="","",INDEX(AG1483:DR1483,_xlfn.XMATCH(AE1483,AG1483:DR1483)-1))</f>
        <v>자체 CRS 개정 후 제출</v>
      </c>
      <c r="AE1483" s="120">
        <f t="shared" si="279"/>
        <v>45588</v>
      </c>
      <c r="AF1483" s="119" t="str" cm="1">
        <f t="array" ref="AF1483">IF(AE1483="","",INDEX(AG1483:DR1483,_xlfn.XMATCH(AE1483,AG1483:DR1483)+1))</f>
        <v>N/A</v>
      </c>
      <c r="AG1483" s="43" t="s">
        <v>3210</v>
      </c>
      <c r="AH1483" s="117">
        <v>44547</v>
      </c>
      <c r="AI1483" s="199" t="s">
        <v>106</v>
      </c>
      <c r="AJ1483" s="43" t="s">
        <v>3211</v>
      </c>
      <c r="AK1483" s="117">
        <v>44572</v>
      </c>
      <c r="AL1483" s="43" t="s">
        <v>136</v>
      </c>
      <c r="AM1483" s="43" t="s">
        <v>3212</v>
      </c>
      <c r="AN1483" s="117">
        <v>44589</v>
      </c>
      <c r="AO1483" s="43" t="s">
        <v>75</v>
      </c>
      <c r="AP1483" s="43" t="s">
        <v>3213</v>
      </c>
      <c r="AQ1483" s="117">
        <v>44612</v>
      </c>
      <c r="AR1483" s="43" t="s">
        <v>136</v>
      </c>
      <c r="AS1483" s="43" t="s">
        <v>3214</v>
      </c>
      <c r="AT1483" s="117">
        <v>44760</v>
      </c>
      <c r="AU1483" s="43" t="s">
        <v>337</v>
      </c>
      <c r="AV1483" s="43" t="s">
        <v>3215</v>
      </c>
      <c r="AW1483" s="117">
        <v>44781</v>
      </c>
      <c r="AX1483" s="43" t="s">
        <v>113</v>
      </c>
      <c r="AY1483" s="43" t="s">
        <v>5205</v>
      </c>
      <c r="AZ1483" s="117">
        <v>44861</v>
      </c>
      <c r="BA1483" s="43" t="s">
        <v>340</v>
      </c>
      <c r="BB1483" s="43" t="s">
        <v>5438</v>
      </c>
      <c r="BC1483" s="117">
        <v>44882</v>
      </c>
      <c r="BD1483" s="43" t="s">
        <v>113</v>
      </c>
      <c r="BE1483" s="43" t="s">
        <v>5659</v>
      </c>
      <c r="BF1483" s="117">
        <v>44895</v>
      </c>
      <c r="BG1483" s="43" t="s">
        <v>115</v>
      </c>
      <c r="BH1483" s="43" t="s">
        <v>5839</v>
      </c>
      <c r="BI1483" s="117">
        <v>44911</v>
      </c>
      <c r="BJ1483" s="43" t="s">
        <v>84</v>
      </c>
      <c r="BK1483" s="43" t="s">
        <v>8014</v>
      </c>
      <c r="BL1483" s="117">
        <v>45239</v>
      </c>
      <c r="BM1483" s="43">
        <v>2</v>
      </c>
      <c r="BN1483" s="43" t="s">
        <v>7690</v>
      </c>
      <c r="BO1483" s="117">
        <v>45588</v>
      </c>
      <c r="BP1483" s="43" t="s">
        <v>456</v>
      </c>
      <c r="BQ1483" s="43" t="s">
        <v>8597</v>
      </c>
      <c r="BR1483" s="117">
        <v>45589</v>
      </c>
      <c r="BS1483" s="43">
        <v>3</v>
      </c>
      <c r="BX1483" s="117"/>
      <c r="CD1483" s="117"/>
      <c r="CJ1483" s="117"/>
      <c r="CP1483" s="117"/>
      <c r="CV1483" s="117"/>
      <c r="DB1483" s="117"/>
      <c r="DH1483" s="117"/>
      <c r="DN1483" s="117"/>
      <c r="DS1483" s="31" cm="1">
        <f t="array" ref="DS1483">_xlfn.TAKE(_xlfn.CHOOSECOLS(_xlfn.WRAPROWS($AG1483:$DR1483,6),2),1)</f>
        <v>44547</v>
      </c>
      <c r="DT1483" s="31" cm="1">
        <f t="array" ref="DT1483">_xlfn.TAKE(_xlfn._xlws.FILTER(_xlfn.CHOOSECOLS(_xlfn.WRAPROWS($AG1483:$DR1483,6),2),
(_xlfn.CHOOSECOLS(_xlfn.WRAPROWS($AG1483:$DR1483,6),3) = "0") +
(_xlfn.CHOOSECOLS(_xlfn.WRAPROWS($AG1483:$DR1483,6),3) = 0) +
(_xlfn.CHOOSECOLS(_xlfn.WRAPROWS($AG1483:$DR1483,6),3) = "0(CP)")),1)</f>
        <v>44861</v>
      </c>
    </row>
    <row r="1484" spans="1:124" s="43" customFormat="1" x14ac:dyDescent="0.45">
      <c r="A1484" s="29"/>
      <c r="B1484" s="28" t="s">
        <v>59</v>
      </c>
      <c r="C1484" s="29" t="s">
        <v>2954</v>
      </c>
      <c r="D1484" s="28" t="s">
        <v>61</v>
      </c>
      <c r="E1484" s="28" t="s">
        <v>3194</v>
      </c>
      <c r="F1484" s="28">
        <v>183613</v>
      </c>
      <c r="G1484" s="29"/>
      <c r="H1484" s="30" t="str">
        <f t="shared" si="280"/>
        <v>GUP-CA00-P1UNX-183613</v>
      </c>
      <c r="I1484" s="30" t="s">
        <v>3218</v>
      </c>
      <c r="J1484" s="29" t="s">
        <v>65</v>
      </c>
      <c r="K1484" s="31">
        <v>44713</v>
      </c>
      <c r="L1484" s="31">
        <v>44805</v>
      </c>
      <c r="M1484" s="28" t="s">
        <v>2924</v>
      </c>
      <c r="N1484" s="29" t="s">
        <v>2925</v>
      </c>
      <c r="O1484" s="29" t="s">
        <v>52</v>
      </c>
      <c r="P1484" s="29" t="s">
        <v>53</v>
      </c>
      <c r="Q1484" s="29"/>
      <c r="R1484" s="29"/>
      <c r="S1484" s="29"/>
      <c r="T1484" s="29" t="s">
        <v>67</v>
      </c>
      <c r="U1484" s="33" t="s">
        <v>3202</v>
      </c>
      <c r="V1484" s="34" t="s">
        <v>2934</v>
      </c>
      <c r="W1484" s="34">
        <v>2</v>
      </c>
      <c r="X1484" s="162">
        <v>45838</v>
      </c>
      <c r="Y1484" s="162">
        <v>45840</v>
      </c>
      <c r="Z1484" s="30"/>
      <c r="AA1484" s="119" t="str" cm="1">
        <f t="array" ref="AA1484">IF(AB1484="","",INDEX(AG1484:DR1484,_xlfn.XMATCH(AB1484,AG1484:DR1484)-1))</f>
        <v>DE-GUP-DT-E-24-253</v>
      </c>
      <c r="AB1484" s="120">
        <f t="shared" si="278"/>
        <v>45589</v>
      </c>
      <c r="AC1484" s="119" cm="1">
        <f t="array" ref="AC1484">IF(AB1484="","",INDEX(AG1484:DR1484,_xlfn.XMATCH(AB1484,AG1484:DR1484)+1))</f>
        <v>3</v>
      </c>
      <c r="AD1484" s="119" t="str" cm="1">
        <f t="array" ref="AD1484">IF(AE1484="","",INDEX(AG1484:DR1484,_xlfn.XMATCH(AE1484,AG1484:DR1484)-1))</f>
        <v>자체 CRS 개정 후 제출</v>
      </c>
      <c r="AE1484" s="120">
        <f t="shared" si="279"/>
        <v>45588</v>
      </c>
      <c r="AF1484" s="119" t="str" cm="1">
        <f t="array" ref="AF1484">IF(AE1484="","",INDEX(AG1484:DR1484,_xlfn.XMATCH(AE1484,AG1484:DR1484)+1))</f>
        <v>N/A</v>
      </c>
      <c r="AG1484" s="43" t="s">
        <v>3210</v>
      </c>
      <c r="AH1484" s="117">
        <v>44547</v>
      </c>
      <c r="AI1484" s="199" t="s">
        <v>106</v>
      </c>
      <c r="AJ1484" s="43" t="s">
        <v>3211</v>
      </c>
      <c r="AK1484" s="117">
        <v>44572</v>
      </c>
      <c r="AL1484" s="43" t="s">
        <v>136</v>
      </c>
      <c r="AM1484" s="43" t="s">
        <v>3212</v>
      </c>
      <c r="AN1484" s="117">
        <v>44589</v>
      </c>
      <c r="AO1484" s="43" t="s">
        <v>75</v>
      </c>
      <c r="AP1484" s="43" t="s">
        <v>3213</v>
      </c>
      <c r="AQ1484" s="117">
        <v>44612</v>
      </c>
      <c r="AR1484" s="43" t="s">
        <v>136</v>
      </c>
      <c r="AS1484" s="43" t="s">
        <v>3214</v>
      </c>
      <c r="AT1484" s="117">
        <v>44760</v>
      </c>
      <c r="AU1484" s="43" t="s">
        <v>337</v>
      </c>
      <c r="AV1484" s="43" t="s">
        <v>3215</v>
      </c>
      <c r="AW1484" s="117">
        <v>44781</v>
      </c>
      <c r="AX1484" s="43" t="s">
        <v>113</v>
      </c>
      <c r="AY1484" s="43" t="s">
        <v>5205</v>
      </c>
      <c r="AZ1484" s="117">
        <v>44861</v>
      </c>
      <c r="BA1484" s="43" t="s">
        <v>340</v>
      </c>
      <c r="BB1484" s="43" t="s">
        <v>5438</v>
      </c>
      <c r="BC1484" s="117">
        <v>44882</v>
      </c>
      <c r="BD1484" s="43" t="s">
        <v>113</v>
      </c>
      <c r="BE1484" s="43" t="s">
        <v>5659</v>
      </c>
      <c r="BF1484" s="117">
        <v>44895</v>
      </c>
      <c r="BG1484" s="43" t="s">
        <v>115</v>
      </c>
      <c r="BH1484" s="43" t="s">
        <v>5839</v>
      </c>
      <c r="BI1484" s="117">
        <v>44911</v>
      </c>
      <c r="BJ1484" s="43" t="s">
        <v>84</v>
      </c>
      <c r="BK1484" s="43" t="s">
        <v>8014</v>
      </c>
      <c r="BL1484" s="117">
        <v>45239</v>
      </c>
      <c r="BM1484" s="43">
        <v>2</v>
      </c>
      <c r="BN1484" s="43" t="s">
        <v>7690</v>
      </c>
      <c r="BO1484" s="117">
        <v>45588</v>
      </c>
      <c r="BP1484" s="43" t="s">
        <v>456</v>
      </c>
      <c r="BQ1484" s="43" t="s">
        <v>8597</v>
      </c>
      <c r="BR1484" s="117">
        <v>45589</v>
      </c>
      <c r="BS1484" s="43">
        <v>3</v>
      </c>
      <c r="BX1484" s="117"/>
      <c r="CD1484" s="117"/>
      <c r="CJ1484" s="117"/>
      <c r="CP1484" s="117"/>
      <c r="CV1484" s="117"/>
      <c r="DB1484" s="117"/>
      <c r="DH1484" s="117"/>
      <c r="DN1484" s="117"/>
      <c r="DS1484" s="31" cm="1">
        <f t="array" ref="DS1484">_xlfn.TAKE(_xlfn.CHOOSECOLS(_xlfn.WRAPROWS($AG1484:$DR1484,6),2),1)</f>
        <v>44547</v>
      </c>
      <c r="DT1484" s="31" cm="1">
        <f t="array" ref="DT1484">_xlfn.TAKE(_xlfn._xlws.FILTER(_xlfn.CHOOSECOLS(_xlfn.WRAPROWS($AG1484:$DR1484,6),2),
(_xlfn.CHOOSECOLS(_xlfn.WRAPROWS($AG1484:$DR1484,6),3) = "0") +
(_xlfn.CHOOSECOLS(_xlfn.WRAPROWS($AG1484:$DR1484,6),3) = 0) +
(_xlfn.CHOOSECOLS(_xlfn.WRAPROWS($AG1484:$DR1484,6),3) = "0(CP)")),1)</f>
        <v>44861</v>
      </c>
    </row>
    <row r="1485" spans="1:124" s="43" customFormat="1" x14ac:dyDescent="0.45">
      <c r="A1485" s="29"/>
      <c r="B1485" s="28" t="s">
        <v>59</v>
      </c>
      <c r="C1485" s="29" t="s">
        <v>2965</v>
      </c>
      <c r="D1485" s="28" t="s">
        <v>61</v>
      </c>
      <c r="E1485" s="28" t="s">
        <v>3194</v>
      </c>
      <c r="F1485" s="28">
        <v>183651</v>
      </c>
      <c r="G1485" s="29"/>
      <c r="H1485" s="30" t="str">
        <f t="shared" si="280"/>
        <v>GUP-CA03-P1UNX-183651</v>
      </c>
      <c r="I1485" s="30" t="s">
        <v>3219</v>
      </c>
      <c r="J1485" s="29" t="s">
        <v>542</v>
      </c>
      <c r="K1485" s="31">
        <v>44713</v>
      </c>
      <c r="L1485" s="31"/>
      <c r="M1485" s="28" t="s">
        <v>2924</v>
      </c>
      <c r="N1485" s="29" t="s">
        <v>2925</v>
      </c>
      <c r="O1485" s="29" t="s">
        <v>52</v>
      </c>
      <c r="P1485" s="29" t="s">
        <v>53</v>
      </c>
      <c r="Q1485" s="29"/>
      <c r="R1485" s="29"/>
      <c r="S1485" s="29"/>
      <c r="T1485" s="29" t="s">
        <v>67</v>
      </c>
      <c r="U1485" s="33" t="s">
        <v>3202</v>
      </c>
      <c r="V1485" s="34" t="s">
        <v>2934</v>
      </c>
      <c r="W1485" s="34">
        <v>3</v>
      </c>
      <c r="X1485" s="162">
        <v>45838</v>
      </c>
      <c r="Y1485" s="162">
        <v>45840</v>
      </c>
      <c r="Z1485" s="30"/>
      <c r="AA1485" s="119" t="str" cm="1">
        <f t="array" ref="AA1485">IF(AB1485="","",INDEX(AG1485:DR1485,_xlfn.XMATCH(AB1485,AG1485:DR1485)-1))</f>
        <v>DE-GUP-DT-E-23-896</v>
      </c>
      <c r="AB1485" s="120">
        <f t="shared" si="278"/>
        <v>45239</v>
      </c>
      <c r="AC1485" s="119" cm="1">
        <f t="array" ref="AC1485">IF(AB1485="","",INDEX(AG1485:DR1485,_xlfn.XMATCH(AB1485,AG1485:DR1485)+1))</f>
        <v>5</v>
      </c>
      <c r="AD1485" s="119" t="str" cm="1">
        <f t="array" ref="AD1485">IF(AE1485="","",INDEX(AG1485:DR1485,_xlfn.XMATCH(AE1485,AG1485:DR1485)-1))</f>
        <v>CRS-GUP-DHI-DT-22-1274</v>
      </c>
      <c r="AE1485" s="120">
        <f t="shared" si="279"/>
        <v>44911</v>
      </c>
      <c r="AF1485" s="119" t="str" cm="1">
        <f t="array" ref="AF1485">IF(AE1485="","",INDEX(AG1485:DR1485,_xlfn.XMATCH(AE1485,AG1485:DR1485)+1))</f>
        <v>NC</v>
      </c>
      <c r="AG1485" s="43" t="s">
        <v>3210</v>
      </c>
      <c r="AH1485" s="117">
        <v>44547</v>
      </c>
      <c r="AI1485" s="199" t="s">
        <v>71</v>
      </c>
      <c r="AJ1485" s="43" t="s">
        <v>3211</v>
      </c>
      <c r="AK1485" s="117">
        <v>44572</v>
      </c>
      <c r="AL1485" s="43" t="s">
        <v>73</v>
      </c>
      <c r="AM1485" s="43" t="s">
        <v>3212</v>
      </c>
      <c r="AN1485" s="117">
        <v>44589</v>
      </c>
      <c r="AO1485" s="43" t="s">
        <v>369</v>
      </c>
      <c r="AP1485" s="43" t="s">
        <v>3213</v>
      </c>
      <c r="AQ1485" s="117">
        <v>44612</v>
      </c>
      <c r="AR1485" s="43" t="s">
        <v>73</v>
      </c>
      <c r="AS1485" s="43" t="s">
        <v>3214</v>
      </c>
      <c r="AT1485" s="117">
        <v>44760</v>
      </c>
      <c r="AU1485" s="43">
        <v>2</v>
      </c>
      <c r="AV1485" s="43" t="s">
        <v>3215</v>
      </c>
      <c r="AW1485" s="117">
        <v>44781</v>
      </c>
      <c r="AX1485" s="43" t="s">
        <v>73</v>
      </c>
      <c r="AY1485" s="43" t="s">
        <v>5205</v>
      </c>
      <c r="AZ1485" s="117">
        <v>44861</v>
      </c>
      <c r="BA1485" s="43">
        <v>3</v>
      </c>
      <c r="BB1485" s="43" t="s">
        <v>5573</v>
      </c>
      <c r="BC1485" s="117">
        <v>44889</v>
      </c>
      <c r="BD1485" s="43" t="s">
        <v>73</v>
      </c>
      <c r="BE1485" s="43" t="s">
        <v>5659</v>
      </c>
      <c r="BF1485" s="117">
        <v>44895</v>
      </c>
      <c r="BG1485" s="43">
        <v>4</v>
      </c>
      <c r="BH1485" s="43" t="s">
        <v>5839</v>
      </c>
      <c r="BI1485" s="117">
        <v>44911</v>
      </c>
      <c r="BJ1485" s="43" t="s">
        <v>73</v>
      </c>
      <c r="BK1485" s="43" t="s">
        <v>8014</v>
      </c>
      <c r="BL1485" s="117">
        <v>45239</v>
      </c>
      <c r="BM1485" s="43">
        <v>5</v>
      </c>
      <c r="BR1485" s="117"/>
      <c r="BX1485" s="117"/>
      <c r="CD1485" s="117"/>
      <c r="CJ1485" s="117"/>
      <c r="CP1485" s="117"/>
      <c r="CV1485" s="117"/>
      <c r="DB1485" s="117"/>
      <c r="DH1485" s="117"/>
      <c r="DN1485" s="117"/>
      <c r="DS1485" s="31" cm="1">
        <f t="array" ref="DS1485">_xlfn.TAKE(_xlfn.CHOOSECOLS(_xlfn.WRAPROWS($AG1485:$DR1485,6),2),1)</f>
        <v>44547</v>
      </c>
      <c r="DT1485" s="31" cm="1">
        <f t="array" ref="DT1485">_xlfn.TAKE(_xlfn._xlws.FILTER(_xlfn.CHOOSECOLS(_xlfn.WRAPROWS($AG1485:$DR1485,6),2),
(_xlfn.CHOOSECOLS(_xlfn.WRAPROWS($AG1485:$DR1485,6),3) = "0") +
(_xlfn.CHOOSECOLS(_xlfn.WRAPROWS($AG1485:$DR1485,6),3) = 0) +
(_xlfn.CHOOSECOLS(_xlfn.WRAPROWS($AG1485:$DR1485,6),3) = "0(CP)")),1)</f>
        <v>44547</v>
      </c>
    </row>
    <row r="1486" spans="1:124" s="43" customFormat="1" x14ac:dyDescent="0.45">
      <c r="A1486" s="29"/>
      <c r="B1486" s="28" t="s">
        <v>59</v>
      </c>
      <c r="C1486" s="29" t="s">
        <v>2965</v>
      </c>
      <c r="D1486" s="28" t="s">
        <v>61</v>
      </c>
      <c r="E1486" s="28" t="s">
        <v>3194</v>
      </c>
      <c r="F1486" s="28">
        <v>183652</v>
      </c>
      <c r="G1486" s="29"/>
      <c r="H1486" s="30" t="str">
        <f t="shared" si="280"/>
        <v>GUP-CA03-P1UNX-183652</v>
      </c>
      <c r="I1486" s="30" t="s">
        <v>3220</v>
      </c>
      <c r="J1486" s="29" t="s">
        <v>542</v>
      </c>
      <c r="K1486" s="31">
        <v>44713</v>
      </c>
      <c r="L1486" s="31"/>
      <c r="M1486" s="28" t="s">
        <v>2924</v>
      </c>
      <c r="N1486" s="29" t="s">
        <v>2925</v>
      </c>
      <c r="O1486" s="29" t="s">
        <v>52</v>
      </c>
      <c r="P1486" s="29" t="s">
        <v>53</v>
      </c>
      <c r="Q1486" s="29"/>
      <c r="R1486" s="29"/>
      <c r="S1486" s="29"/>
      <c r="T1486" s="29" t="s">
        <v>67</v>
      </c>
      <c r="U1486" s="33" t="s">
        <v>3202</v>
      </c>
      <c r="V1486" s="34" t="s">
        <v>2934</v>
      </c>
      <c r="W1486" s="34">
        <v>3</v>
      </c>
      <c r="X1486" s="162">
        <v>45838</v>
      </c>
      <c r="Y1486" s="162">
        <v>45840</v>
      </c>
      <c r="Z1486" s="30"/>
      <c r="AA1486" s="119" t="str" cm="1">
        <f t="array" ref="AA1486">IF(AB1486="","",INDEX(AG1486:DR1486,_xlfn.XMATCH(AB1486,AG1486:DR1486)-1))</f>
        <v>DE-GUP-DT-E-24-253</v>
      </c>
      <c r="AB1486" s="120">
        <f t="shared" ref="AB1486:AB1549" si="285">IF(AH1486="", "",MAX(AH1486,AN1486,AT1486,AZ1486,BF1486,BL1486,BR1486,BX1486,CD1486,CJ1486,CP1486,CV1486,DB1486,DH1486,DN1486))</f>
        <v>45589</v>
      </c>
      <c r="AC1486" s="119" cm="1">
        <f t="array" ref="AC1486">IF(AB1486="","",INDEX(AG1486:DR1486,_xlfn.XMATCH(AB1486,AG1486:DR1486)+1))</f>
        <v>6</v>
      </c>
      <c r="AD1486" s="119" t="str" cm="1">
        <f t="array" ref="AD1486">IF(AE1486="","",INDEX(AG1486:DR1486,_xlfn.XMATCH(AE1486,AG1486:DR1486)-1))</f>
        <v>자체 CRS 개정 후 제출</v>
      </c>
      <c r="AE1486" s="120">
        <f t="shared" ref="AE1486:AE1549" si="286">IF(AK1486="", "",MAX(AK1486,AQ1486,AW1486,BC1486,BI1486,BO1486,BU1486,CA1486,CG1486,CM1486,CS1486,CY1486,DE1486,DK1486,DQ1486))</f>
        <v>45588</v>
      </c>
      <c r="AF1486" s="119" t="str" cm="1">
        <f t="array" ref="AF1486">IF(AE1486="","",INDEX(AG1486:DR1486,_xlfn.XMATCH(AE1486,AG1486:DR1486)+1))</f>
        <v>N/A</v>
      </c>
      <c r="AG1486" s="43" t="s">
        <v>3210</v>
      </c>
      <c r="AH1486" s="117">
        <v>44547</v>
      </c>
      <c r="AI1486" s="199" t="s">
        <v>71</v>
      </c>
      <c r="AJ1486" s="43" t="s">
        <v>3211</v>
      </c>
      <c r="AK1486" s="117">
        <v>44572</v>
      </c>
      <c r="AL1486" s="43" t="s">
        <v>73</v>
      </c>
      <c r="AM1486" s="43" t="s">
        <v>3212</v>
      </c>
      <c r="AN1486" s="117">
        <v>44589</v>
      </c>
      <c r="AO1486" s="43" t="s">
        <v>369</v>
      </c>
      <c r="AP1486" s="43" t="s">
        <v>3213</v>
      </c>
      <c r="AQ1486" s="117">
        <v>44612</v>
      </c>
      <c r="AR1486" s="43" t="s">
        <v>73</v>
      </c>
      <c r="AS1486" s="43" t="s">
        <v>3214</v>
      </c>
      <c r="AT1486" s="117">
        <v>44760</v>
      </c>
      <c r="AU1486" s="43">
        <v>2</v>
      </c>
      <c r="AV1486" s="43" t="s">
        <v>3215</v>
      </c>
      <c r="AW1486" s="117">
        <v>44781</v>
      </c>
      <c r="AX1486" s="43" t="s">
        <v>73</v>
      </c>
      <c r="AY1486" s="43" t="s">
        <v>5205</v>
      </c>
      <c r="AZ1486" s="117">
        <v>44861</v>
      </c>
      <c r="BA1486" s="43">
        <v>3</v>
      </c>
      <c r="BB1486" s="43" t="s">
        <v>5573</v>
      </c>
      <c r="BC1486" s="117">
        <v>44889</v>
      </c>
      <c r="BD1486" s="43" t="s">
        <v>73</v>
      </c>
      <c r="BE1486" s="43" t="s">
        <v>5659</v>
      </c>
      <c r="BF1486" s="117">
        <v>44895</v>
      </c>
      <c r="BG1486" s="43">
        <v>4</v>
      </c>
      <c r="BH1486" s="43" t="s">
        <v>5839</v>
      </c>
      <c r="BI1486" s="117">
        <v>44911</v>
      </c>
      <c r="BJ1486" s="43" t="s">
        <v>73</v>
      </c>
      <c r="BK1486" s="43" t="s">
        <v>8014</v>
      </c>
      <c r="BL1486" s="117">
        <v>45239</v>
      </c>
      <c r="BM1486" s="43">
        <v>5</v>
      </c>
      <c r="BN1486" s="43" t="s">
        <v>7690</v>
      </c>
      <c r="BO1486" s="117">
        <v>45588</v>
      </c>
      <c r="BP1486" s="43" t="s">
        <v>456</v>
      </c>
      <c r="BQ1486" s="43" t="s">
        <v>8597</v>
      </c>
      <c r="BR1486" s="117">
        <v>45589</v>
      </c>
      <c r="BS1486" s="43">
        <v>6</v>
      </c>
      <c r="BX1486" s="117"/>
      <c r="CD1486" s="117"/>
      <c r="CJ1486" s="117"/>
      <c r="CP1486" s="117"/>
      <c r="CV1486" s="117"/>
      <c r="DB1486" s="117"/>
      <c r="DH1486" s="117"/>
      <c r="DN1486" s="117"/>
      <c r="DS1486" s="31" cm="1">
        <f t="array" ref="DS1486">_xlfn.TAKE(_xlfn.CHOOSECOLS(_xlfn.WRAPROWS($AG1486:$DR1486,6),2),1)</f>
        <v>44547</v>
      </c>
      <c r="DT1486" s="31" cm="1">
        <f t="array" ref="DT1486">_xlfn.TAKE(_xlfn._xlws.FILTER(_xlfn.CHOOSECOLS(_xlfn.WRAPROWS($AG1486:$DR1486,6),2),
(_xlfn.CHOOSECOLS(_xlfn.WRAPROWS($AG1486:$DR1486,6),3) = "0") +
(_xlfn.CHOOSECOLS(_xlfn.WRAPROWS($AG1486:$DR1486,6),3) = 0) +
(_xlfn.CHOOSECOLS(_xlfn.WRAPROWS($AG1486:$DR1486,6),3) = "0(CP)")),1)</f>
        <v>44547</v>
      </c>
    </row>
    <row r="1487" spans="1:124" s="43" customFormat="1" x14ac:dyDescent="0.45">
      <c r="A1487" s="29"/>
      <c r="B1487" s="28" t="s">
        <v>59</v>
      </c>
      <c r="C1487" s="29" t="s">
        <v>2965</v>
      </c>
      <c r="D1487" s="28" t="s">
        <v>61</v>
      </c>
      <c r="E1487" s="28" t="s">
        <v>3194</v>
      </c>
      <c r="F1487" s="28">
        <v>183653</v>
      </c>
      <c r="G1487" s="29"/>
      <c r="H1487" s="30" t="str">
        <f t="shared" si="280"/>
        <v>GUP-CA03-P1UNX-183653</v>
      </c>
      <c r="I1487" s="30" t="s">
        <v>3221</v>
      </c>
      <c r="J1487" s="29" t="s">
        <v>542</v>
      </c>
      <c r="K1487" s="31">
        <v>44713</v>
      </c>
      <c r="L1487" s="31"/>
      <c r="M1487" s="28" t="s">
        <v>2924</v>
      </c>
      <c r="N1487" s="29" t="s">
        <v>2925</v>
      </c>
      <c r="O1487" s="29" t="s">
        <v>52</v>
      </c>
      <c r="P1487" s="29" t="s">
        <v>53</v>
      </c>
      <c r="Q1487" s="29"/>
      <c r="R1487" s="29"/>
      <c r="S1487" s="29"/>
      <c r="T1487" s="29" t="s">
        <v>67</v>
      </c>
      <c r="U1487" s="33" t="s">
        <v>3202</v>
      </c>
      <c r="V1487" s="34" t="s">
        <v>2934</v>
      </c>
      <c r="W1487" s="34">
        <v>3</v>
      </c>
      <c r="X1487" s="162">
        <v>45838</v>
      </c>
      <c r="Y1487" s="162">
        <v>45840</v>
      </c>
      <c r="Z1487" s="30"/>
      <c r="AA1487" s="119" t="str" cm="1">
        <f t="array" ref="AA1487">IF(AB1487="","",INDEX(AG1487:DR1487,_xlfn.XMATCH(AB1487,AG1487:DR1487)-1))</f>
        <v>DE-GUP-DT-E-24-253</v>
      </c>
      <c r="AB1487" s="120">
        <f t="shared" si="285"/>
        <v>45589</v>
      </c>
      <c r="AC1487" s="119" cm="1">
        <f t="array" ref="AC1487">IF(AB1487="","",INDEX(AG1487:DR1487,_xlfn.XMATCH(AB1487,AG1487:DR1487)+1))</f>
        <v>5</v>
      </c>
      <c r="AD1487" s="119" t="str" cm="1">
        <f t="array" ref="AD1487">IF(AE1487="","",INDEX(AG1487:DR1487,_xlfn.XMATCH(AE1487,AG1487:DR1487)-1))</f>
        <v>CRS-GUP-DHI-DT-22-1274</v>
      </c>
      <c r="AE1487" s="120">
        <f t="shared" si="286"/>
        <v>44911</v>
      </c>
      <c r="AF1487" s="119" t="str" cm="1">
        <f t="array" ref="AF1487">IF(AE1487="","",INDEX(AG1487:DR1487,_xlfn.XMATCH(AE1487,AG1487:DR1487)+1))</f>
        <v>NC</v>
      </c>
      <c r="AG1487" s="43" t="s">
        <v>3210</v>
      </c>
      <c r="AH1487" s="117">
        <v>44547</v>
      </c>
      <c r="AI1487" s="199" t="s">
        <v>71</v>
      </c>
      <c r="AJ1487" s="43" t="s">
        <v>3211</v>
      </c>
      <c r="AK1487" s="117">
        <v>44572</v>
      </c>
      <c r="AL1487" s="43" t="s">
        <v>73</v>
      </c>
      <c r="AM1487" s="43" t="s">
        <v>3212</v>
      </c>
      <c r="AN1487" s="117">
        <v>44589</v>
      </c>
      <c r="AO1487" s="43" t="s">
        <v>369</v>
      </c>
      <c r="AP1487" s="43" t="s">
        <v>3213</v>
      </c>
      <c r="AQ1487" s="117">
        <v>44612</v>
      </c>
      <c r="AR1487" s="43" t="s">
        <v>73</v>
      </c>
      <c r="AS1487" s="43" t="s">
        <v>3214</v>
      </c>
      <c r="AT1487" s="117">
        <v>44760</v>
      </c>
      <c r="AU1487" s="43">
        <v>2</v>
      </c>
      <c r="AV1487" s="43" t="s">
        <v>3215</v>
      </c>
      <c r="AW1487" s="117">
        <v>44781</v>
      </c>
      <c r="AX1487" s="43" t="s">
        <v>73</v>
      </c>
      <c r="AY1487" s="43" t="s">
        <v>5205</v>
      </c>
      <c r="AZ1487" s="117">
        <v>44861</v>
      </c>
      <c r="BA1487" s="43">
        <v>3</v>
      </c>
      <c r="BB1487" s="43" t="s">
        <v>5573</v>
      </c>
      <c r="BC1487" s="117">
        <v>44889</v>
      </c>
      <c r="BD1487" s="43" t="s">
        <v>73</v>
      </c>
      <c r="BE1487" s="43" t="s">
        <v>5659</v>
      </c>
      <c r="BF1487" s="117">
        <v>44895</v>
      </c>
      <c r="BG1487" s="43">
        <v>4</v>
      </c>
      <c r="BH1487" s="43" t="s">
        <v>5839</v>
      </c>
      <c r="BI1487" s="117">
        <v>44911</v>
      </c>
      <c r="BJ1487" s="43" t="s">
        <v>73</v>
      </c>
      <c r="BK1487" s="43" t="s">
        <v>8597</v>
      </c>
      <c r="BL1487" s="117">
        <v>45589</v>
      </c>
      <c r="BM1487" s="43">
        <v>5</v>
      </c>
      <c r="BR1487" s="117"/>
      <c r="BX1487" s="117"/>
      <c r="CD1487" s="117"/>
      <c r="CJ1487" s="117"/>
      <c r="CP1487" s="117"/>
      <c r="CV1487" s="117"/>
      <c r="DB1487" s="117"/>
      <c r="DH1487" s="117"/>
      <c r="DN1487" s="117"/>
      <c r="DS1487" s="31" cm="1">
        <f t="array" ref="DS1487">_xlfn.TAKE(_xlfn.CHOOSECOLS(_xlfn.WRAPROWS($AG1487:$DR1487,6),2),1)</f>
        <v>44547</v>
      </c>
      <c r="DT1487" s="31" cm="1">
        <f t="array" ref="DT1487">_xlfn.TAKE(_xlfn._xlws.FILTER(_xlfn.CHOOSECOLS(_xlfn.WRAPROWS($AG1487:$DR1487,6),2),
(_xlfn.CHOOSECOLS(_xlfn.WRAPROWS($AG1487:$DR1487,6),3) = "0") +
(_xlfn.CHOOSECOLS(_xlfn.WRAPROWS($AG1487:$DR1487,6),3) = 0) +
(_xlfn.CHOOSECOLS(_xlfn.WRAPROWS($AG1487:$DR1487,6),3) = "0(CP)")),1)</f>
        <v>44547</v>
      </c>
    </row>
    <row r="1488" spans="1:124" s="43" customFormat="1" x14ac:dyDescent="0.45">
      <c r="A1488" s="29"/>
      <c r="B1488" s="28" t="s">
        <v>59</v>
      </c>
      <c r="C1488" s="29" t="s">
        <v>2931</v>
      </c>
      <c r="D1488" s="28" t="s">
        <v>61</v>
      </c>
      <c r="E1488" s="28" t="s">
        <v>2785</v>
      </c>
      <c r="F1488" s="28">
        <v>181601</v>
      </c>
      <c r="G1488" s="29"/>
      <c r="H1488" s="30" t="str">
        <f t="shared" si="280"/>
        <v>GUP-CA06-P1UGD-181601</v>
      </c>
      <c r="I1488" s="30" t="s">
        <v>3222</v>
      </c>
      <c r="J1488" s="29" t="s">
        <v>65</v>
      </c>
      <c r="K1488" s="31">
        <v>44591</v>
      </c>
      <c r="L1488" s="31">
        <v>44805</v>
      </c>
      <c r="M1488" s="28" t="s">
        <v>2924</v>
      </c>
      <c r="N1488" s="29" t="s">
        <v>2925</v>
      </c>
      <c r="O1488" s="29" t="s">
        <v>52</v>
      </c>
      <c r="P1488" s="29" t="s">
        <v>53</v>
      </c>
      <c r="Q1488" s="29"/>
      <c r="R1488" s="29"/>
      <c r="S1488" s="29"/>
      <c r="T1488" s="29" t="s">
        <v>67</v>
      </c>
      <c r="U1488" s="33" t="s">
        <v>2033</v>
      </c>
      <c r="V1488" s="34" t="s">
        <v>2934</v>
      </c>
      <c r="W1488" s="34">
        <v>2</v>
      </c>
      <c r="X1488" s="162">
        <v>45764</v>
      </c>
      <c r="Y1488" s="162">
        <v>45840</v>
      </c>
      <c r="Z1488" s="30"/>
      <c r="AA1488" s="119" t="str" cm="1">
        <f t="array" ref="AA1488">IF(AB1488="","",INDEX(AG1488:DR1488,_xlfn.XMATCH(AB1488,AG1488:DR1488)-1))</f>
        <v>DE-GUP-DT-E-23-124</v>
      </c>
      <c r="AB1488" s="120">
        <f t="shared" si="285"/>
        <v>44963</v>
      </c>
      <c r="AC1488" s="119" cm="1">
        <f t="array" ref="AC1488">IF(AB1488="","",INDEX(AG1488:DR1488,_xlfn.XMATCH(AB1488,AG1488:DR1488)+1))</f>
        <v>1</v>
      </c>
      <c r="AD1488" s="119" t="str" cm="1">
        <f t="array" ref="AD1488">IF(AE1488="","",INDEX(AG1488:DR1488,_xlfn.XMATCH(AE1488,AG1488:DR1488)-1))</f>
        <v>CRS-GUP-DHI-DT-23-1623</v>
      </c>
      <c r="AE1488" s="120">
        <f t="shared" si="286"/>
        <v>44987</v>
      </c>
      <c r="AF1488" s="119" t="str" cm="1">
        <f t="array" ref="AF1488">IF(AE1488="","",INDEX(AG1488:DR1488,_xlfn.XMATCH(AE1488,AG1488:DR1488)+1))</f>
        <v>AA</v>
      </c>
      <c r="AG1488" s="43" t="s">
        <v>3223</v>
      </c>
      <c r="AH1488" s="117">
        <v>44469</v>
      </c>
      <c r="AI1488" s="199" t="s">
        <v>71</v>
      </c>
      <c r="AJ1488" s="43" t="s">
        <v>456</v>
      </c>
      <c r="AK1488" s="117">
        <v>44574</v>
      </c>
      <c r="AL1488" s="43" t="s">
        <v>456</v>
      </c>
      <c r="AM1488" s="43" t="s">
        <v>3224</v>
      </c>
      <c r="AN1488" s="117">
        <v>44575</v>
      </c>
      <c r="AO1488" s="43" t="s">
        <v>75</v>
      </c>
      <c r="AP1488" s="43" t="s">
        <v>3225</v>
      </c>
      <c r="AQ1488" s="117">
        <v>44596</v>
      </c>
      <c r="AR1488" s="43" t="s">
        <v>77</v>
      </c>
      <c r="AS1488" s="43" t="s">
        <v>3226</v>
      </c>
      <c r="AT1488" s="117">
        <v>44631</v>
      </c>
      <c r="AU1488" s="43" t="s">
        <v>79</v>
      </c>
      <c r="AV1488" s="43" t="s">
        <v>3227</v>
      </c>
      <c r="AW1488" s="117">
        <v>44631</v>
      </c>
      <c r="AX1488" s="43" t="s">
        <v>361</v>
      </c>
      <c r="AY1488" s="43" t="s">
        <v>3228</v>
      </c>
      <c r="AZ1488" s="117">
        <v>44750</v>
      </c>
      <c r="BA1488" s="43" t="s">
        <v>82</v>
      </c>
      <c r="BB1488" s="43" t="s">
        <v>3229</v>
      </c>
      <c r="BC1488" s="117">
        <v>44767</v>
      </c>
      <c r="BD1488" s="43" t="s">
        <v>92</v>
      </c>
      <c r="BE1488" s="43" t="s">
        <v>3230</v>
      </c>
      <c r="BF1488" s="117">
        <v>44791</v>
      </c>
      <c r="BG1488" s="43" t="s">
        <v>418</v>
      </c>
      <c r="BH1488" s="43" t="s">
        <v>3231</v>
      </c>
      <c r="BI1488" s="117">
        <v>44809</v>
      </c>
      <c r="BJ1488" s="43" t="s">
        <v>92</v>
      </c>
      <c r="BK1488" s="43" t="s">
        <v>3232</v>
      </c>
      <c r="BL1488" s="117">
        <v>44834</v>
      </c>
      <c r="BM1488" s="43" t="s">
        <v>421</v>
      </c>
      <c r="BN1488" s="43" t="s">
        <v>5054</v>
      </c>
      <c r="BO1488" s="117">
        <v>44844</v>
      </c>
      <c r="BP1488" s="43" t="s">
        <v>113</v>
      </c>
      <c r="BQ1488" s="43" t="s">
        <v>5305</v>
      </c>
      <c r="BR1488" s="117">
        <v>44869</v>
      </c>
      <c r="BS1488" s="43" t="s">
        <v>54</v>
      </c>
      <c r="BT1488" s="43" t="s">
        <v>5422</v>
      </c>
      <c r="BU1488" s="117">
        <v>44881</v>
      </c>
      <c r="BV1488" s="43" t="s">
        <v>84</v>
      </c>
      <c r="BW1488" s="43" t="s">
        <v>5747</v>
      </c>
      <c r="BX1488" s="117">
        <v>44904</v>
      </c>
      <c r="BY1488" s="43">
        <v>0</v>
      </c>
      <c r="BZ1488" s="43" t="s">
        <v>5986</v>
      </c>
      <c r="CA1488" s="117">
        <v>44923</v>
      </c>
      <c r="CB1488" s="43" t="s">
        <v>84</v>
      </c>
      <c r="CC1488" s="43" t="s">
        <v>6339</v>
      </c>
      <c r="CD1488" s="117">
        <v>44963</v>
      </c>
      <c r="CE1488" s="43">
        <v>1</v>
      </c>
      <c r="CF1488" s="43" t="s">
        <v>6701</v>
      </c>
      <c r="CG1488" s="117">
        <v>44987</v>
      </c>
      <c r="CH1488" s="43" t="s">
        <v>84</v>
      </c>
      <c r="CJ1488" s="117"/>
      <c r="CP1488" s="117"/>
      <c r="CV1488" s="117"/>
      <c r="DB1488" s="117"/>
      <c r="DH1488" s="117"/>
      <c r="DN1488" s="117"/>
      <c r="DS1488" s="31" cm="1">
        <f t="array" ref="DS1488">_xlfn.TAKE(_xlfn.CHOOSECOLS(_xlfn.WRAPROWS($AG1488:$DR1488,6),2),1)</f>
        <v>44469</v>
      </c>
      <c r="DT1488" s="31" cm="1">
        <f t="array" ref="DT1488">_xlfn.TAKE(_xlfn._xlws.FILTER(_xlfn.CHOOSECOLS(_xlfn.WRAPROWS($AG1488:$DR1488,6),2),
(_xlfn.CHOOSECOLS(_xlfn.WRAPROWS($AG1488:$DR1488,6),3) = "0") +
(_xlfn.CHOOSECOLS(_xlfn.WRAPROWS($AG1488:$DR1488,6),3) = 0) +
(_xlfn.CHOOSECOLS(_xlfn.WRAPROWS($AG1488:$DR1488,6),3) = "0(CP)")),1)</f>
        <v>44469</v>
      </c>
    </row>
    <row r="1489" spans="1:124" s="114" customFormat="1" x14ac:dyDescent="0.45">
      <c r="A1489" s="38"/>
      <c r="B1489" s="28" t="s">
        <v>59</v>
      </c>
      <c r="C1489" s="38" t="s">
        <v>2948</v>
      </c>
      <c r="D1489" s="28" t="s">
        <v>61</v>
      </c>
      <c r="E1489" s="28" t="s">
        <v>2785</v>
      </c>
      <c r="F1489" s="28">
        <v>181631</v>
      </c>
      <c r="G1489" s="38"/>
      <c r="H1489" s="30" t="str">
        <f t="shared" si="280"/>
        <v>GUP-CA01-P1UGD-181631</v>
      </c>
      <c r="I1489" s="41" t="s">
        <v>3233</v>
      </c>
      <c r="J1489" s="29" t="s">
        <v>65</v>
      </c>
      <c r="K1489" s="31">
        <v>44591</v>
      </c>
      <c r="L1489" s="31">
        <v>44805</v>
      </c>
      <c r="M1489" s="28" t="s">
        <v>2924</v>
      </c>
      <c r="N1489" s="29" t="s">
        <v>2925</v>
      </c>
      <c r="O1489" s="29" t="s">
        <v>52</v>
      </c>
      <c r="P1489" s="29" t="s">
        <v>53</v>
      </c>
      <c r="Q1489" s="29"/>
      <c r="R1489" s="29"/>
      <c r="S1489" s="29"/>
      <c r="T1489" s="29" t="s">
        <v>67</v>
      </c>
      <c r="U1489" s="39" t="s">
        <v>2033</v>
      </c>
      <c r="V1489" s="40" t="s">
        <v>2934</v>
      </c>
      <c r="W1489" s="34">
        <v>3</v>
      </c>
      <c r="X1489" s="162">
        <v>45764</v>
      </c>
      <c r="Y1489" s="162">
        <v>45840</v>
      </c>
      <c r="Z1489" s="35"/>
      <c r="AA1489" s="107" t="str" cm="1">
        <f t="array" ref="AA1489">IF(AB1489="","",INDEX(AG1489:DR1489,_xlfn.XMATCH(AB1489,AG1489:DR1489)-1))</f>
        <v>DE-GUP-DT-E-23-124</v>
      </c>
      <c r="AB1489" s="113">
        <f t="shared" si="285"/>
        <v>44963</v>
      </c>
      <c r="AC1489" s="107" cm="1">
        <f t="array" ref="AC1489">IF(AB1489="","",INDEX(AG1489:DR1489,_xlfn.XMATCH(AB1489,AG1489:DR1489)+1))</f>
        <v>2</v>
      </c>
      <c r="AD1489" s="107" t="str" cm="1">
        <f t="array" ref="AD1489">IF(AE1489="","",INDEX(AG1489:DR1489,_xlfn.XMATCH(AE1489,AG1489:DR1489)-1))</f>
        <v>CRS-GUP-DHI-DT-23-1623</v>
      </c>
      <c r="AE1489" s="113">
        <f t="shared" si="286"/>
        <v>44987</v>
      </c>
      <c r="AF1489" s="107" t="str" cm="1">
        <f t="array" ref="AF1489">IF(AE1489="","",INDEX(AG1489:DR1489,_xlfn.XMATCH(AE1489,AG1489:DR1489)+1))</f>
        <v>AA</v>
      </c>
      <c r="AG1489" s="114" t="s">
        <v>3226</v>
      </c>
      <c r="AH1489" s="115">
        <v>44631</v>
      </c>
      <c r="AI1489" s="198" t="s">
        <v>106</v>
      </c>
      <c r="AJ1489" s="114" t="s">
        <v>3227</v>
      </c>
      <c r="AK1489" s="115">
        <v>44631</v>
      </c>
      <c r="AL1489" s="114" t="s">
        <v>361</v>
      </c>
      <c r="AM1489" s="114" t="s">
        <v>3228</v>
      </c>
      <c r="AN1489" s="115">
        <v>44750</v>
      </c>
      <c r="AO1489" s="114" t="s">
        <v>52</v>
      </c>
      <c r="AP1489" s="114" t="s">
        <v>3229</v>
      </c>
      <c r="AQ1489" s="115">
        <v>44767</v>
      </c>
      <c r="AR1489" s="114" t="s">
        <v>92</v>
      </c>
      <c r="AS1489" s="114" t="s">
        <v>3230</v>
      </c>
      <c r="AT1489" s="115">
        <v>44791</v>
      </c>
      <c r="AU1489" s="114" t="s">
        <v>337</v>
      </c>
      <c r="AV1489" s="114" t="s">
        <v>3231</v>
      </c>
      <c r="AW1489" s="115">
        <v>44809</v>
      </c>
      <c r="AX1489" s="114" t="s">
        <v>92</v>
      </c>
      <c r="AY1489" s="114" t="s">
        <v>3232</v>
      </c>
      <c r="AZ1489" s="115">
        <v>44834</v>
      </c>
      <c r="BA1489" s="114" t="s">
        <v>82</v>
      </c>
      <c r="BB1489" s="114" t="s">
        <v>5054</v>
      </c>
      <c r="BC1489" s="115">
        <v>44844</v>
      </c>
      <c r="BD1489" s="114" t="s">
        <v>113</v>
      </c>
      <c r="BE1489" s="114" t="s">
        <v>5305</v>
      </c>
      <c r="BF1489" s="115">
        <v>44869</v>
      </c>
      <c r="BG1489" s="114" t="s">
        <v>418</v>
      </c>
      <c r="BH1489" s="114" t="s">
        <v>5422</v>
      </c>
      <c r="BI1489" s="115">
        <v>44881</v>
      </c>
      <c r="BJ1489" s="114" t="s">
        <v>84</v>
      </c>
      <c r="BK1489" s="114" t="s">
        <v>5747</v>
      </c>
      <c r="BL1489" s="115">
        <v>44904</v>
      </c>
      <c r="BM1489" s="114">
        <v>0</v>
      </c>
      <c r="BN1489" s="114" t="s">
        <v>5986</v>
      </c>
      <c r="BO1489" s="115">
        <v>44923</v>
      </c>
      <c r="BP1489" s="114" t="s">
        <v>84</v>
      </c>
      <c r="BQ1489" s="114" t="s">
        <v>6184</v>
      </c>
      <c r="BR1489" s="115">
        <v>44939</v>
      </c>
      <c r="BS1489" s="114">
        <v>1</v>
      </c>
      <c r="BT1489" s="114" t="s">
        <v>6334</v>
      </c>
      <c r="BU1489" s="115">
        <v>44958</v>
      </c>
      <c r="BV1489" s="114" t="s">
        <v>84</v>
      </c>
      <c r="BW1489" s="114" t="s">
        <v>6339</v>
      </c>
      <c r="BX1489" s="115">
        <v>44963</v>
      </c>
      <c r="BY1489" s="114">
        <v>2</v>
      </c>
      <c r="BZ1489" s="114" t="s">
        <v>6701</v>
      </c>
      <c r="CA1489" s="115">
        <v>44987</v>
      </c>
      <c r="CB1489" s="114" t="s">
        <v>84</v>
      </c>
      <c r="CD1489" s="115"/>
      <c r="CJ1489" s="115"/>
      <c r="CP1489" s="115"/>
      <c r="CV1489" s="115"/>
      <c r="DB1489" s="115"/>
      <c r="DH1489" s="115"/>
      <c r="DN1489" s="115"/>
      <c r="DS1489" s="31" cm="1">
        <f t="array" ref="DS1489">_xlfn.TAKE(_xlfn.CHOOSECOLS(_xlfn.WRAPROWS($AG1489:$DR1489,6),2),1)</f>
        <v>44631</v>
      </c>
      <c r="DT1489" s="31" cm="1">
        <f t="array" ref="DT1489">_xlfn.TAKE(_xlfn._xlws.FILTER(_xlfn.CHOOSECOLS(_xlfn.WRAPROWS($AG1489:$DR1489,6),2),
(_xlfn.CHOOSECOLS(_xlfn.WRAPROWS($AG1489:$DR1489,6),3) = "0") +
(_xlfn.CHOOSECOLS(_xlfn.WRAPROWS($AG1489:$DR1489,6),3) = 0) +
(_xlfn.CHOOSECOLS(_xlfn.WRAPROWS($AG1489:$DR1489,6),3) = "0(CP)")),1)</f>
        <v>44904</v>
      </c>
    </row>
    <row r="1490" spans="1:124" s="114" customFormat="1" x14ac:dyDescent="0.45">
      <c r="A1490" s="38"/>
      <c r="B1490" s="28" t="s">
        <v>59</v>
      </c>
      <c r="C1490" s="38" t="s">
        <v>2951</v>
      </c>
      <c r="D1490" s="28" t="s">
        <v>61</v>
      </c>
      <c r="E1490" s="28" t="s">
        <v>2785</v>
      </c>
      <c r="F1490" s="28">
        <v>181632</v>
      </c>
      <c r="G1490" s="38"/>
      <c r="H1490" s="30" t="str">
        <f t="shared" si="280"/>
        <v>GUP-CA02-P1UGD-181632</v>
      </c>
      <c r="I1490" s="41" t="s">
        <v>3234</v>
      </c>
      <c r="J1490" s="29" t="s">
        <v>542</v>
      </c>
      <c r="K1490" s="31">
        <v>44591</v>
      </c>
      <c r="L1490" s="31"/>
      <c r="M1490" s="28" t="s">
        <v>2924</v>
      </c>
      <c r="N1490" s="29" t="s">
        <v>2925</v>
      </c>
      <c r="O1490" s="29" t="s">
        <v>52</v>
      </c>
      <c r="P1490" s="29" t="s">
        <v>53</v>
      </c>
      <c r="Q1490" s="29"/>
      <c r="R1490" s="29"/>
      <c r="S1490" s="29"/>
      <c r="T1490" s="29" t="s">
        <v>67</v>
      </c>
      <c r="U1490" s="39" t="s">
        <v>2033</v>
      </c>
      <c r="V1490" s="40" t="s">
        <v>2934</v>
      </c>
      <c r="W1490" s="34">
        <v>3</v>
      </c>
      <c r="X1490" s="162">
        <v>45764</v>
      </c>
      <c r="Y1490" s="162">
        <v>45840</v>
      </c>
      <c r="Z1490" s="30"/>
      <c r="AA1490" s="107" t="str" cm="1">
        <f t="array" ref="AA1490">IF(AB1490="","",INDEX(AG1490:DR1490,_xlfn.XMATCH(AB1490,AG1490:DR1490)-1))</f>
        <v>DE-GUP-DT-E-23-124</v>
      </c>
      <c r="AB1490" s="113">
        <f t="shared" si="285"/>
        <v>44963</v>
      </c>
      <c r="AC1490" s="107" cm="1">
        <f t="array" ref="AC1490">IF(AB1490="","",INDEX(AG1490:DR1490,_xlfn.XMATCH(AB1490,AG1490:DR1490)+1))</f>
        <v>9</v>
      </c>
      <c r="AD1490" s="107" t="str" cm="1">
        <f t="array" ref="AD1490">IF(AE1490="","",INDEX(AG1490:DR1490,_xlfn.XMATCH(AE1490,AG1490:DR1490)-1))</f>
        <v>CRS-GUP-DHI-DT-23-1623</v>
      </c>
      <c r="AE1490" s="113">
        <f t="shared" si="286"/>
        <v>44987</v>
      </c>
      <c r="AF1490" s="107" t="str" cm="1">
        <f t="array" ref="AF1490">IF(AE1490="","",INDEX(AG1490:DR1490,_xlfn.XMATCH(AE1490,AG1490:DR1490)+1))</f>
        <v>NC</v>
      </c>
      <c r="AG1490" s="114" t="s">
        <v>3223</v>
      </c>
      <c r="AH1490" s="115">
        <v>44469</v>
      </c>
      <c r="AI1490" s="198" t="s">
        <v>71</v>
      </c>
      <c r="AJ1490" s="114" t="s">
        <v>3235</v>
      </c>
      <c r="AK1490" s="115">
        <v>44475</v>
      </c>
      <c r="AL1490" s="114" t="s">
        <v>92</v>
      </c>
      <c r="AM1490" s="114" t="s">
        <v>3224</v>
      </c>
      <c r="AN1490" s="115">
        <v>44575</v>
      </c>
      <c r="AO1490" s="114" t="s">
        <v>369</v>
      </c>
      <c r="AP1490" s="114" t="s">
        <v>3225</v>
      </c>
      <c r="AQ1490" s="115">
        <v>44596</v>
      </c>
      <c r="AR1490" s="114" t="s">
        <v>73</v>
      </c>
      <c r="AS1490" s="114" t="s">
        <v>3226</v>
      </c>
      <c r="AT1490" s="115">
        <v>44631</v>
      </c>
      <c r="AU1490" s="114" t="s">
        <v>371</v>
      </c>
      <c r="AV1490" s="114" t="s">
        <v>3227</v>
      </c>
      <c r="AW1490" s="115">
        <v>44631</v>
      </c>
      <c r="AX1490" s="114" t="s">
        <v>361</v>
      </c>
      <c r="AY1490" s="114" t="s">
        <v>3228</v>
      </c>
      <c r="AZ1490" s="115">
        <v>44750</v>
      </c>
      <c r="BA1490" s="114">
        <v>3</v>
      </c>
      <c r="BB1490" s="114" t="s">
        <v>3229</v>
      </c>
      <c r="BC1490" s="115">
        <v>44767</v>
      </c>
      <c r="BD1490" s="114" t="s">
        <v>92</v>
      </c>
      <c r="BE1490" s="114" t="s">
        <v>3230</v>
      </c>
      <c r="BF1490" s="115">
        <v>44791</v>
      </c>
      <c r="BG1490" s="114">
        <v>4</v>
      </c>
      <c r="BH1490" s="114" t="s">
        <v>3231</v>
      </c>
      <c r="BI1490" s="115">
        <v>44809</v>
      </c>
      <c r="BJ1490" s="114" t="s">
        <v>92</v>
      </c>
      <c r="BK1490" s="114" t="s">
        <v>3232</v>
      </c>
      <c r="BL1490" s="115">
        <v>44834</v>
      </c>
      <c r="BM1490" s="114">
        <v>5</v>
      </c>
      <c r="BN1490" s="114" t="s">
        <v>5054</v>
      </c>
      <c r="BO1490" s="115">
        <v>44844</v>
      </c>
      <c r="BP1490" s="114" t="s">
        <v>113</v>
      </c>
      <c r="BQ1490" s="114" t="s">
        <v>5305</v>
      </c>
      <c r="BR1490" s="115">
        <v>44869</v>
      </c>
      <c r="BS1490" s="114">
        <v>6</v>
      </c>
      <c r="BT1490" s="114" t="s">
        <v>5422</v>
      </c>
      <c r="BU1490" s="115">
        <v>44881</v>
      </c>
      <c r="BV1490" s="114" t="s">
        <v>73</v>
      </c>
      <c r="BW1490" s="114" t="s">
        <v>5747</v>
      </c>
      <c r="BX1490" s="115">
        <v>44904</v>
      </c>
      <c r="BY1490" s="114">
        <v>7</v>
      </c>
      <c r="BZ1490" s="114" t="s">
        <v>5986</v>
      </c>
      <c r="CA1490" s="115">
        <v>44923</v>
      </c>
      <c r="CB1490" s="114" t="s">
        <v>73</v>
      </c>
      <c r="CC1490" s="114" t="s">
        <v>6184</v>
      </c>
      <c r="CD1490" s="115">
        <v>44939</v>
      </c>
      <c r="CE1490" s="114">
        <v>8</v>
      </c>
      <c r="CF1490" s="114" t="s">
        <v>6334</v>
      </c>
      <c r="CG1490" s="115">
        <v>44958</v>
      </c>
      <c r="CH1490" s="114" t="s">
        <v>73</v>
      </c>
      <c r="CI1490" s="114" t="s">
        <v>6339</v>
      </c>
      <c r="CJ1490" s="115">
        <v>44963</v>
      </c>
      <c r="CK1490" s="114">
        <v>9</v>
      </c>
      <c r="CL1490" s="114" t="s">
        <v>6701</v>
      </c>
      <c r="CM1490" s="115">
        <v>44987</v>
      </c>
      <c r="CN1490" s="114" t="s">
        <v>73</v>
      </c>
      <c r="CP1490" s="115"/>
      <c r="CV1490" s="115"/>
      <c r="DB1490" s="115"/>
      <c r="DH1490" s="115"/>
      <c r="DN1490" s="115"/>
      <c r="DS1490" s="31" cm="1">
        <f t="array" ref="DS1490">_xlfn.TAKE(_xlfn.CHOOSECOLS(_xlfn.WRAPROWS($AG1490:$DR1490,6),2),1)</f>
        <v>44469</v>
      </c>
      <c r="DT1490" s="31" cm="1">
        <f t="array" ref="DT1490">_xlfn.TAKE(_xlfn._xlws.FILTER(_xlfn.CHOOSECOLS(_xlfn.WRAPROWS($AG1490:$DR1490,6),2),
(_xlfn.CHOOSECOLS(_xlfn.WRAPROWS($AG1490:$DR1490,6),3) = "0") +
(_xlfn.CHOOSECOLS(_xlfn.WRAPROWS($AG1490:$DR1490,6),3) = 0) +
(_xlfn.CHOOSECOLS(_xlfn.WRAPROWS($AG1490:$DR1490,6),3) = "0(CP)")),1)</f>
        <v>44469</v>
      </c>
    </row>
    <row r="1491" spans="1:124" s="114" customFormat="1" x14ac:dyDescent="0.45">
      <c r="A1491" s="38"/>
      <c r="B1491" s="28" t="s">
        <v>59</v>
      </c>
      <c r="C1491" s="38" t="s">
        <v>2954</v>
      </c>
      <c r="D1491" s="28" t="s">
        <v>61</v>
      </c>
      <c r="E1491" s="28" t="s">
        <v>2785</v>
      </c>
      <c r="F1491" s="28">
        <v>181611</v>
      </c>
      <c r="G1491" s="38"/>
      <c r="H1491" s="30" t="str">
        <f t="shared" si="280"/>
        <v>GUP-CA00-P1UGD-181611</v>
      </c>
      <c r="I1491" s="41" t="s">
        <v>3236</v>
      </c>
      <c r="J1491" s="29" t="s">
        <v>65</v>
      </c>
      <c r="K1491" s="31">
        <v>44591</v>
      </c>
      <c r="L1491" s="31">
        <v>44805</v>
      </c>
      <c r="M1491" s="28" t="s">
        <v>2924</v>
      </c>
      <c r="N1491" s="29" t="s">
        <v>2925</v>
      </c>
      <c r="O1491" s="29" t="s">
        <v>52</v>
      </c>
      <c r="P1491" s="29" t="s">
        <v>53</v>
      </c>
      <c r="Q1491" s="29"/>
      <c r="R1491" s="29"/>
      <c r="S1491" s="29"/>
      <c r="T1491" s="29" t="s">
        <v>67</v>
      </c>
      <c r="U1491" s="39" t="s">
        <v>2033</v>
      </c>
      <c r="V1491" s="40" t="s">
        <v>2934</v>
      </c>
      <c r="W1491" s="34">
        <v>3</v>
      </c>
      <c r="X1491" s="162">
        <v>45764</v>
      </c>
      <c r="Y1491" s="162">
        <v>45840</v>
      </c>
      <c r="Z1491" s="30"/>
      <c r="AA1491" s="107" t="str" cm="1">
        <f t="array" ref="AA1491">IF(AB1491="","",INDEX(AG1491:DR1491,_xlfn.XMATCH(AB1491,AG1491:DR1491)-1))</f>
        <v>DE-GUP-DT-E-23-124</v>
      </c>
      <c r="AB1491" s="113">
        <f t="shared" si="285"/>
        <v>44963</v>
      </c>
      <c r="AC1491" s="107" cm="1">
        <f t="array" ref="AC1491">IF(AB1491="","",INDEX(AG1491:DR1491,_xlfn.XMATCH(AB1491,AG1491:DR1491)+1))</f>
        <v>2</v>
      </c>
      <c r="AD1491" s="107" t="str" cm="1">
        <f t="array" ref="AD1491">IF(AE1491="","",INDEX(AG1491:DR1491,_xlfn.XMATCH(AE1491,AG1491:DR1491)-1))</f>
        <v>CRS-GUP-DHI-DT-23-1623</v>
      </c>
      <c r="AE1491" s="113">
        <f t="shared" si="286"/>
        <v>44987</v>
      </c>
      <c r="AF1491" s="107" t="str" cm="1">
        <f t="array" ref="AF1491">IF(AE1491="","",INDEX(AG1491:DR1491,_xlfn.XMATCH(AE1491,AG1491:DR1491)+1))</f>
        <v>AA</v>
      </c>
      <c r="AG1491" s="114" t="s">
        <v>3223</v>
      </c>
      <c r="AH1491" s="115">
        <v>44469</v>
      </c>
      <c r="AI1491" s="198" t="s">
        <v>106</v>
      </c>
      <c r="AJ1491" s="114" t="s">
        <v>3235</v>
      </c>
      <c r="AK1491" s="115">
        <v>44475</v>
      </c>
      <c r="AL1491" s="114" t="s">
        <v>361</v>
      </c>
      <c r="AM1491" s="114" t="s">
        <v>3224</v>
      </c>
      <c r="AN1491" s="115">
        <v>44575</v>
      </c>
      <c r="AO1491" s="114" t="s">
        <v>75</v>
      </c>
      <c r="AP1491" s="114" t="s">
        <v>3225</v>
      </c>
      <c r="AQ1491" s="115">
        <v>44596</v>
      </c>
      <c r="AR1491" s="114" t="s">
        <v>77</v>
      </c>
      <c r="AS1491" s="114" t="s">
        <v>3226</v>
      </c>
      <c r="AT1491" s="115">
        <v>44631</v>
      </c>
      <c r="AU1491" s="114" t="s">
        <v>79</v>
      </c>
      <c r="AV1491" s="114" t="s">
        <v>3227</v>
      </c>
      <c r="AW1491" s="115">
        <v>44631</v>
      </c>
      <c r="AX1491" s="114" t="s">
        <v>361</v>
      </c>
      <c r="AY1491" s="114" t="s">
        <v>3228</v>
      </c>
      <c r="AZ1491" s="115">
        <v>44750</v>
      </c>
      <c r="BA1491" s="114" t="s">
        <v>82</v>
      </c>
      <c r="BB1491" s="114" t="s">
        <v>3229</v>
      </c>
      <c r="BC1491" s="115">
        <v>44767</v>
      </c>
      <c r="BD1491" s="114" t="s">
        <v>92</v>
      </c>
      <c r="BE1491" s="114" t="s">
        <v>3230</v>
      </c>
      <c r="BF1491" s="115">
        <v>44791</v>
      </c>
      <c r="BG1491" s="114" t="s">
        <v>418</v>
      </c>
      <c r="BH1491" s="114" t="s">
        <v>3231</v>
      </c>
      <c r="BI1491" s="115">
        <v>44809</v>
      </c>
      <c r="BJ1491" s="114" t="s">
        <v>113</v>
      </c>
      <c r="BK1491" s="114" t="s">
        <v>3232</v>
      </c>
      <c r="BL1491" s="115">
        <v>44834</v>
      </c>
      <c r="BM1491" s="114" t="s">
        <v>421</v>
      </c>
      <c r="BN1491" s="114" t="s">
        <v>5054</v>
      </c>
      <c r="BO1491" s="115">
        <v>44844</v>
      </c>
      <c r="BP1491" s="114" t="s">
        <v>113</v>
      </c>
      <c r="BQ1491" s="114" t="s">
        <v>5305</v>
      </c>
      <c r="BR1491" s="115">
        <v>44869</v>
      </c>
      <c r="BS1491" s="114" t="s">
        <v>54</v>
      </c>
      <c r="BT1491" s="114" t="s">
        <v>5422</v>
      </c>
      <c r="BU1491" s="115">
        <v>44881</v>
      </c>
      <c r="BV1491" s="114" t="s">
        <v>84</v>
      </c>
      <c r="BW1491" s="114" t="s">
        <v>5747</v>
      </c>
      <c r="BX1491" s="115">
        <v>44904</v>
      </c>
      <c r="BY1491" s="114">
        <v>0</v>
      </c>
      <c r="BZ1491" s="114" t="s">
        <v>5986</v>
      </c>
      <c r="CA1491" s="115">
        <v>44923</v>
      </c>
      <c r="CB1491" s="114" t="s">
        <v>84</v>
      </c>
      <c r="CC1491" s="114" t="s">
        <v>6184</v>
      </c>
      <c r="CD1491" s="115">
        <v>44939</v>
      </c>
      <c r="CE1491" s="114">
        <v>1</v>
      </c>
      <c r="CF1491" s="114" t="s">
        <v>6334</v>
      </c>
      <c r="CG1491" s="115">
        <v>44958</v>
      </c>
      <c r="CH1491" s="114" t="s">
        <v>84</v>
      </c>
      <c r="CI1491" s="114" t="s">
        <v>6339</v>
      </c>
      <c r="CJ1491" s="115">
        <v>44963</v>
      </c>
      <c r="CK1491" s="114">
        <v>2</v>
      </c>
      <c r="CL1491" s="114" t="s">
        <v>6701</v>
      </c>
      <c r="CM1491" s="115">
        <v>44987</v>
      </c>
      <c r="CN1491" s="114" t="s">
        <v>84</v>
      </c>
      <c r="CP1491" s="115"/>
      <c r="CV1491" s="115"/>
      <c r="DB1491" s="115"/>
      <c r="DH1491" s="115"/>
      <c r="DN1491" s="115"/>
      <c r="DS1491" s="31" cm="1">
        <f t="array" ref="DS1491">_xlfn.TAKE(_xlfn.CHOOSECOLS(_xlfn.WRAPROWS($AG1491:$DR1491,6),2),1)</f>
        <v>44469</v>
      </c>
      <c r="DT1491" s="31" cm="1">
        <f t="array" ref="DT1491">_xlfn.TAKE(_xlfn._xlws.FILTER(_xlfn.CHOOSECOLS(_xlfn.WRAPROWS($AG1491:$DR1491,6),2),
(_xlfn.CHOOSECOLS(_xlfn.WRAPROWS($AG1491:$DR1491,6),3) = "0") +
(_xlfn.CHOOSECOLS(_xlfn.WRAPROWS($AG1491:$DR1491,6),3) = 0) +
(_xlfn.CHOOSECOLS(_xlfn.WRAPROWS($AG1491:$DR1491,6),3) = "0(CP)")),1)</f>
        <v>44904</v>
      </c>
    </row>
    <row r="1492" spans="1:124" s="43" customFormat="1" x14ac:dyDescent="0.45">
      <c r="A1492" s="29"/>
      <c r="B1492" s="28" t="s">
        <v>59</v>
      </c>
      <c r="C1492" s="29" t="s">
        <v>2954</v>
      </c>
      <c r="D1492" s="28" t="s">
        <v>61</v>
      </c>
      <c r="E1492" s="28" t="s">
        <v>2785</v>
      </c>
      <c r="F1492" s="28">
        <v>181612</v>
      </c>
      <c r="G1492" s="29"/>
      <c r="H1492" s="30" t="str">
        <f t="shared" si="280"/>
        <v>GUP-CA00-P1UGD-181612</v>
      </c>
      <c r="I1492" s="30" t="s">
        <v>3237</v>
      </c>
      <c r="J1492" s="29" t="s">
        <v>65</v>
      </c>
      <c r="K1492" s="31">
        <v>44591</v>
      </c>
      <c r="L1492" s="31">
        <v>44805</v>
      </c>
      <c r="M1492" s="28" t="s">
        <v>2924</v>
      </c>
      <c r="N1492" s="29" t="s">
        <v>2925</v>
      </c>
      <c r="O1492" s="29" t="s">
        <v>52</v>
      </c>
      <c r="P1492" s="29" t="s">
        <v>53</v>
      </c>
      <c r="Q1492" s="29"/>
      <c r="R1492" s="29"/>
      <c r="S1492" s="29"/>
      <c r="T1492" s="29" t="s">
        <v>67</v>
      </c>
      <c r="U1492" s="33" t="s">
        <v>2033</v>
      </c>
      <c r="V1492" s="34" t="s">
        <v>2934</v>
      </c>
      <c r="W1492" s="34">
        <v>3</v>
      </c>
      <c r="X1492" s="162">
        <v>45764</v>
      </c>
      <c r="Y1492" s="162">
        <v>45840</v>
      </c>
      <c r="Z1492" s="30"/>
      <c r="AA1492" s="119" t="str" cm="1">
        <f t="array" ref="AA1492">IF(AB1492="","",INDEX(AG1492:DR1492,_xlfn.XMATCH(AB1492,AG1492:DR1492)-1))</f>
        <v>DE-GUP-DT-E-23-797</v>
      </c>
      <c r="AB1492" s="120">
        <f t="shared" si="285"/>
        <v>45176</v>
      </c>
      <c r="AC1492" s="119" cm="1">
        <f t="array" ref="AC1492">IF(AB1492="","",INDEX(AG1492:DR1492,_xlfn.XMATCH(AB1492,AG1492:DR1492)+1))</f>
        <v>3</v>
      </c>
      <c r="AD1492" s="119" t="str" cm="1">
        <f t="array" ref="AD1492">IF(AE1492="","",INDEX(AG1492:DR1492,_xlfn.XMATCH(AE1492,AG1492:DR1492)-1))</f>
        <v>CRS-GUP-DHI-DT-23-2117</v>
      </c>
      <c r="AE1492" s="120">
        <f t="shared" si="286"/>
        <v>45196</v>
      </c>
      <c r="AF1492" s="119" t="str" cm="1">
        <f t="array" ref="AF1492">IF(AE1492="","",INDEX(AG1492:DR1492,_xlfn.XMATCH(AE1492,AG1492:DR1492)+1))</f>
        <v>AA</v>
      </c>
      <c r="AG1492" s="43" t="s">
        <v>3223</v>
      </c>
      <c r="AH1492" s="117">
        <v>44469</v>
      </c>
      <c r="AI1492" s="199" t="s">
        <v>106</v>
      </c>
      <c r="AJ1492" s="43" t="s">
        <v>3235</v>
      </c>
      <c r="AK1492" s="117">
        <v>44475</v>
      </c>
      <c r="AL1492" s="43" t="s">
        <v>361</v>
      </c>
      <c r="AM1492" s="43" t="s">
        <v>3224</v>
      </c>
      <c r="AN1492" s="117">
        <v>44575</v>
      </c>
      <c r="AO1492" s="43" t="s">
        <v>75</v>
      </c>
      <c r="AP1492" s="43" t="s">
        <v>3225</v>
      </c>
      <c r="AQ1492" s="117">
        <v>44596</v>
      </c>
      <c r="AR1492" s="43" t="s">
        <v>77</v>
      </c>
      <c r="AS1492" s="43" t="s">
        <v>3226</v>
      </c>
      <c r="AT1492" s="117">
        <v>44631</v>
      </c>
      <c r="AU1492" s="43" t="s">
        <v>79</v>
      </c>
      <c r="AV1492" s="43" t="s">
        <v>3227</v>
      </c>
      <c r="AW1492" s="117">
        <v>44631</v>
      </c>
      <c r="AX1492" s="43" t="s">
        <v>361</v>
      </c>
      <c r="AY1492" s="43" t="s">
        <v>3228</v>
      </c>
      <c r="AZ1492" s="117">
        <v>44750</v>
      </c>
      <c r="BA1492" s="43" t="s">
        <v>82</v>
      </c>
      <c r="BB1492" s="43" t="s">
        <v>3229</v>
      </c>
      <c r="BC1492" s="117">
        <v>44767</v>
      </c>
      <c r="BD1492" s="43" t="s">
        <v>113</v>
      </c>
      <c r="BE1492" s="43" t="s">
        <v>3230</v>
      </c>
      <c r="BF1492" s="117">
        <v>44791</v>
      </c>
      <c r="BG1492" s="43" t="s">
        <v>418</v>
      </c>
      <c r="BH1492" s="43" t="s">
        <v>3231</v>
      </c>
      <c r="BI1492" s="117">
        <v>44809</v>
      </c>
      <c r="BJ1492" s="43" t="s">
        <v>113</v>
      </c>
      <c r="BK1492" s="43" t="s">
        <v>3232</v>
      </c>
      <c r="BL1492" s="117">
        <v>44834</v>
      </c>
      <c r="BM1492" s="43" t="s">
        <v>421</v>
      </c>
      <c r="BN1492" s="43" t="s">
        <v>5054</v>
      </c>
      <c r="BO1492" s="117">
        <v>44844</v>
      </c>
      <c r="BP1492" s="43" t="s">
        <v>113</v>
      </c>
      <c r="BQ1492" s="43" t="s">
        <v>5305</v>
      </c>
      <c r="BR1492" s="117">
        <v>44869</v>
      </c>
      <c r="BS1492" s="43" t="s">
        <v>54</v>
      </c>
      <c r="BT1492" s="43" t="s">
        <v>5422</v>
      </c>
      <c r="BU1492" s="117">
        <v>44881</v>
      </c>
      <c r="BV1492" s="43" t="s">
        <v>84</v>
      </c>
      <c r="BW1492" s="43" t="s">
        <v>5747</v>
      </c>
      <c r="BX1492" s="117">
        <v>44904</v>
      </c>
      <c r="BY1492" s="43">
        <v>0</v>
      </c>
      <c r="BZ1492" s="43" t="s">
        <v>5986</v>
      </c>
      <c r="CA1492" s="117">
        <v>44923</v>
      </c>
      <c r="CB1492" s="43" t="s">
        <v>84</v>
      </c>
      <c r="CC1492" s="43" t="s">
        <v>6184</v>
      </c>
      <c r="CD1492" s="117">
        <v>44939</v>
      </c>
      <c r="CE1492" s="43">
        <v>1</v>
      </c>
      <c r="CF1492" s="43" t="s">
        <v>6334</v>
      </c>
      <c r="CG1492" s="117">
        <v>44958</v>
      </c>
      <c r="CH1492" s="43" t="s">
        <v>84</v>
      </c>
      <c r="CI1492" s="43" t="s">
        <v>6339</v>
      </c>
      <c r="CJ1492" s="117">
        <v>44963</v>
      </c>
      <c r="CK1492" s="43">
        <v>2</v>
      </c>
      <c r="CL1492" s="43" t="s">
        <v>6701</v>
      </c>
      <c r="CM1492" s="117">
        <v>44987</v>
      </c>
      <c r="CN1492" s="43" t="s">
        <v>84</v>
      </c>
      <c r="CO1492" s="43" t="s">
        <v>7878</v>
      </c>
      <c r="CP1492" s="117">
        <v>45176</v>
      </c>
      <c r="CQ1492" s="43">
        <v>3</v>
      </c>
      <c r="CR1492" s="117" t="s">
        <v>7933</v>
      </c>
      <c r="CS1492" s="117">
        <v>45196</v>
      </c>
      <c r="CT1492" s="43" t="s">
        <v>84</v>
      </c>
      <c r="CV1492" s="117"/>
      <c r="DB1492" s="117"/>
      <c r="DH1492" s="117"/>
      <c r="DN1492" s="117"/>
      <c r="DS1492" s="31" cm="1">
        <f t="array" ref="DS1492">_xlfn.TAKE(_xlfn.CHOOSECOLS(_xlfn.WRAPROWS($AG1492:$DR1492,6),2),1)</f>
        <v>44469</v>
      </c>
      <c r="DT1492" s="31" cm="1">
        <f t="array" ref="DT1492">_xlfn.TAKE(_xlfn._xlws.FILTER(_xlfn.CHOOSECOLS(_xlfn.WRAPROWS($AG1492:$DR1492,6),2),
(_xlfn.CHOOSECOLS(_xlfn.WRAPROWS($AG1492:$DR1492,6),3) = "0") +
(_xlfn.CHOOSECOLS(_xlfn.WRAPROWS($AG1492:$DR1492,6),3) = 0) +
(_xlfn.CHOOSECOLS(_xlfn.WRAPROWS($AG1492:$DR1492,6),3) = "0(CP)")),1)</f>
        <v>44904</v>
      </c>
    </row>
    <row r="1493" spans="1:124" s="114" customFormat="1" x14ac:dyDescent="0.45">
      <c r="A1493" s="38"/>
      <c r="B1493" s="28" t="s">
        <v>59</v>
      </c>
      <c r="C1493" s="38" t="s">
        <v>2954</v>
      </c>
      <c r="D1493" s="28" t="s">
        <v>61</v>
      </c>
      <c r="E1493" s="28" t="s">
        <v>2785</v>
      </c>
      <c r="F1493" s="28">
        <v>181613</v>
      </c>
      <c r="G1493" s="38"/>
      <c r="H1493" s="30" t="str">
        <f t="shared" si="280"/>
        <v>GUP-CA00-P1UGD-181613</v>
      </c>
      <c r="I1493" s="41" t="s">
        <v>3238</v>
      </c>
      <c r="J1493" s="29" t="s">
        <v>65</v>
      </c>
      <c r="K1493" s="31">
        <v>44591</v>
      </c>
      <c r="L1493" s="31">
        <v>44805</v>
      </c>
      <c r="M1493" s="28" t="s">
        <v>2924</v>
      </c>
      <c r="N1493" s="29" t="s">
        <v>2925</v>
      </c>
      <c r="O1493" s="29" t="s">
        <v>52</v>
      </c>
      <c r="P1493" s="29" t="s">
        <v>53</v>
      </c>
      <c r="Q1493" s="29"/>
      <c r="R1493" s="29"/>
      <c r="S1493" s="29"/>
      <c r="T1493" s="29" t="s">
        <v>67</v>
      </c>
      <c r="U1493" s="39" t="s">
        <v>2033</v>
      </c>
      <c r="V1493" s="40" t="s">
        <v>2934</v>
      </c>
      <c r="W1493" s="34">
        <v>2</v>
      </c>
      <c r="X1493" s="162">
        <v>45764</v>
      </c>
      <c r="Y1493" s="162">
        <v>45840</v>
      </c>
      <c r="Z1493" s="30"/>
      <c r="AA1493" s="107" t="str" cm="1">
        <f t="array" ref="AA1493">IF(AB1493="","",INDEX(AG1493:DR1493,_xlfn.XMATCH(AB1493,AG1493:DR1493)-1))</f>
        <v>DE-GUP-DT-E-23-124</v>
      </c>
      <c r="AB1493" s="113">
        <f t="shared" si="285"/>
        <v>44963</v>
      </c>
      <c r="AC1493" s="107" cm="1">
        <f t="array" ref="AC1493">IF(AB1493="","",INDEX(AG1493:DR1493,_xlfn.XMATCH(AB1493,AG1493:DR1493)+1))</f>
        <v>2</v>
      </c>
      <c r="AD1493" s="107" t="str" cm="1">
        <f t="array" ref="AD1493">IF(AE1493="","",INDEX(AG1493:DR1493,_xlfn.XMATCH(AE1493,AG1493:DR1493)-1))</f>
        <v>CRS-GUP-DHI-DT-23-1623</v>
      </c>
      <c r="AE1493" s="113">
        <f t="shared" si="286"/>
        <v>44987</v>
      </c>
      <c r="AF1493" s="107" t="str" cm="1">
        <f t="array" ref="AF1493">IF(AE1493="","",INDEX(AG1493:DR1493,_xlfn.XMATCH(AE1493,AG1493:DR1493)+1))</f>
        <v>AA</v>
      </c>
      <c r="AG1493" s="114" t="s">
        <v>3223</v>
      </c>
      <c r="AH1493" s="115">
        <v>44469</v>
      </c>
      <c r="AI1493" s="198" t="s">
        <v>106</v>
      </c>
      <c r="AJ1493" s="114" t="s">
        <v>3235</v>
      </c>
      <c r="AK1493" s="115">
        <v>44475</v>
      </c>
      <c r="AL1493" s="114" t="s">
        <v>361</v>
      </c>
      <c r="AM1493" s="114" t="s">
        <v>3224</v>
      </c>
      <c r="AN1493" s="115">
        <v>44575</v>
      </c>
      <c r="AO1493" s="114" t="s">
        <v>75</v>
      </c>
      <c r="AP1493" s="114" t="s">
        <v>3225</v>
      </c>
      <c r="AQ1493" s="115">
        <v>44596</v>
      </c>
      <c r="AR1493" s="114" t="s">
        <v>77</v>
      </c>
      <c r="AS1493" s="114" t="s">
        <v>3226</v>
      </c>
      <c r="AT1493" s="115">
        <v>44631</v>
      </c>
      <c r="AU1493" s="114" t="s">
        <v>79</v>
      </c>
      <c r="AV1493" s="114" t="s">
        <v>3227</v>
      </c>
      <c r="AW1493" s="115">
        <v>44631</v>
      </c>
      <c r="AX1493" s="114" t="s">
        <v>361</v>
      </c>
      <c r="AY1493" s="114" t="s">
        <v>3228</v>
      </c>
      <c r="AZ1493" s="115">
        <v>44750</v>
      </c>
      <c r="BA1493" s="114" t="s">
        <v>82</v>
      </c>
      <c r="BB1493" s="114" t="s">
        <v>3229</v>
      </c>
      <c r="BC1493" s="115">
        <v>44767</v>
      </c>
      <c r="BD1493" s="114" t="s">
        <v>92</v>
      </c>
      <c r="BE1493" s="114" t="s">
        <v>3230</v>
      </c>
      <c r="BF1493" s="115">
        <v>44791</v>
      </c>
      <c r="BG1493" s="114" t="s">
        <v>418</v>
      </c>
      <c r="BH1493" s="114" t="s">
        <v>3231</v>
      </c>
      <c r="BI1493" s="115">
        <v>44809</v>
      </c>
      <c r="BJ1493" s="114" t="s">
        <v>113</v>
      </c>
      <c r="BK1493" s="114" t="s">
        <v>3232</v>
      </c>
      <c r="BL1493" s="115">
        <v>44834</v>
      </c>
      <c r="BM1493" s="114" t="s">
        <v>421</v>
      </c>
      <c r="BN1493" s="114" t="s">
        <v>5054</v>
      </c>
      <c r="BO1493" s="115">
        <v>44844</v>
      </c>
      <c r="BP1493" s="114" t="s">
        <v>113</v>
      </c>
      <c r="BQ1493" s="114" t="s">
        <v>5305</v>
      </c>
      <c r="BR1493" s="115">
        <v>44869</v>
      </c>
      <c r="BS1493" s="114" t="s">
        <v>54</v>
      </c>
      <c r="BT1493" s="114" t="s">
        <v>5422</v>
      </c>
      <c r="BU1493" s="115">
        <v>44881</v>
      </c>
      <c r="BV1493" s="114" t="s">
        <v>84</v>
      </c>
      <c r="BW1493" s="114" t="s">
        <v>5747</v>
      </c>
      <c r="BX1493" s="115">
        <v>44904</v>
      </c>
      <c r="BY1493" s="114">
        <v>0</v>
      </c>
      <c r="BZ1493" s="114" t="s">
        <v>5986</v>
      </c>
      <c r="CA1493" s="115">
        <v>44923</v>
      </c>
      <c r="CB1493" s="114" t="s">
        <v>84</v>
      </c>
      <c r="CC1493" s="114" t="s">
        <v>6184</v>
      </c>
      <c r="CD1493" s="115">
        <v>44939</v>
      </c>
      <c r="CE1493" s="114">
        <v>1</v>
      </c>
      <c r="CF1493" s="114" t="s">
        <v>6334</v>
      </c>
      <c r="CG1493" s="115">
        <v>44958</v>
      </c>
      <c r="CH1493" s="114" t="s">
        <v>84</v>
      </c>
      <c r="CI1493" s="114" t="s">
        <v>6339</v>
      </c>
      <c r="CJ1493" s="115">
        <v>44963</v>
      </c>
      <c r="CK1493" s="114">
        <v>2</v>
      </c>
      <c r="CL1493" s="114" t="s">
        <v>6701</v>
      </c>
      <c r="CM1493" s="115">
        <v>44987</v>
      </c>
      <c r="CN1493" s="114" t="s">
        <v>84</v>
      </c>
      <c r="CP1493" s="115"/>
      <c r="CV1493" s="115"/>
      <c r="DB1493" s="115"/>
      <c r="DH1493" s="115"/>
      <c r="DN1493" s="115"/>
      <c r="DS1493" s="31" cm="1">
        <f t="array" ref="DS1493">_xlfn.TAKE(_xlfn.CHOOSECOLS(_xlfn.WRAPROWS($AG1493:$DR1493,6),2),1)</f>
        <v>44469</v>
      </c>
      <c r="DT1493" s="31" cm="1">
        <f t="array" ref="DT1493">_xlfn.TAKE(_xlfn._xlws.FILTER(_xlfn.CHOOSECOLS(_xlfn.WRAPROWS($AG1493:$DR1493,6),2),
(_xlfn.CHOOSECOLS(_xlfn.WRAPROWS($AG1493:$DR1493,6),3) = "0") +
(_xlfn.CHOOSECOLS(_xlfn.WRAPROWS($AG1493:$DR1493,6),3) = 0) +
(_xlfn.CHOOSECOLS(_xlfn.WRAPROWS($AG1493:$DR1493,6),3) = "0(CP)")),1)</f>
        <v>44904</v>
      </c>
    </row>
    <row r="1494" spans="1:124" s="43" customFormat="1" x14ac:dyDescent="0.45">
      <c r="A1494" s="29"/>
      <c r="B1494" s="28" t="s">
        <v>59</v>
      </c>
      <c r="C1494" s="29" t="s">
        <v>2954</v>
      </c>
      <c r="D1494" s="28" t="s">
        <v>61</v>
      </c>
      <c r="E1494" s="28" t="s">
        <v>2785</v>
      </c>
      <c r="F1494" s="28">
        <v>181614</v>
      </c>
      <c r="G1494" s="29"/>
      <c r="H1494" s="30" t="str">
        <f t="shared" si="280"/>
        <v>GUP-CA00-P1UGD-181614</v>
      </c>
      <c r="I1494" s="30" t="s">
        <v>3239</v>
      </c>
      <c r="J1494" s="29" t="s">
        <v>65</v>
      </c>
      <c r="K1494" s="31">
        <v>44591</v>
      </c>
      <c r="L1494" s="31">
        <v>44805</v>
      </c>
      <c r="M1494" s="28" t="s">
        <v>2924</v>
      </c>
      <c r="N1494" s="29" t="s">
        <v>2925</v>
      </c>
      <c r="O1494" s="29" t="s">
        <v>52</v>
      </c>
      <c r="P1494" s="29" t="s">
        <v>53</v>
      </c>
      <c r="Q1494" s="29"/>
      <c r="R1494" s="29"/>
      <c r="S1494" s="29"/>
      <c r="T1494" s="29" t="s">
        <v>67</v>
      </c>
      <c r="U1494" s="33" t="s">
        <v>2033</v>
      </c>
      <c r="V1494" s="34" t="s">
        <v>2934</v>
      </c>
      <c r="W1494" s="34">
        <v>2</v>
      </c>
      <c r="X1494" s="162">
        <v>45764</v>
      </c>
      <c r="Y1494" s="162">
        <v>45840</v>
      </c>
      <c r="Z1494" s="30"/>
      <c r="AA1494" s="119" t="str" cm="1">
        <f t="array" ref="AA1494">IF(AB1494="","",INDEX(AG1494:DR1494,_xlfn.XMATCH(AB1494,AG1494:DR1494)-1))</f>
        <v>DE-GUP-DT-E-23-797</v>
      </c>
      <c r="AB1494" s="120">
        <f t="shared" si="285"/>
        <v>45176</v>
      </c>
      <c r="AC1494" s="119" cm="1">
        <f t="array" ref="AC1494">IF(AB1494="","",INDEX(AG1494:DR1494,_xlfn.XMATCH(AB1494,AG1494:DR1494)+1))</f>
        <v>2</v>
      </c>
      <c r="AD1494" s="119" t="str" cm="1">
        <f t="array" ref="AD1494">IF(AE1494="","",INDEX(AG1494:DR1494,_xlfn.XMATCH(AE1494,AG1494:DR1494)-1))</f>
        <v>CRS-GUP-DHI-DT-23-2117</v>
      </c>
      <c r="AE1494" s="120">
        <f t="shared" si="286"/>
        <v>45196</v>
      </c>
      <c r="AF1494" s="119" t="str" cm="1">
        <f t="array" ref="AF1494">IF(AE1494="","",INDEX(AG1494:DR1494,_xlfn.XMATCH(AE1494,AG1494:DR1494)+1))</f>
        <v>AA</v>
      </c>
      <c r="AG1494" s="43" t="s">
        <v>3223</v>
      </c>
      <c r="AH1494" s="117">
        <v>44469</v>
      </c>
      <c r="AI1494" s="199" t="s">
        <v>106</v>
      </c>
      <c r="AJ1494" s="43" t="s">
        <v>3235</v>
      </c>
      <c r="AK1494" s="117">
        <v>44475</v>
      </c>
      <c r="AL1494" s="43" t="s">
        <v>361</v>
      </c>
      <c r="AM1494" s="43" t="s">
        <v>3224</v>
      </c>
      <c r="AN1494" s="117">
        <v>44575</v>
      </c>
      <c r="AO1494" s="43" t="s">
        <v>75</v>
      </c>
      <c r="AP1494" s="43" t="s">
        <v>3225</v>
      </c>
      <c r="AQ1494" s="117">
        <v>44596</v>
      </c>
      <c r="AR1494" s="43" t="s">
        <v>77</v>
      </c>
      <c r="AS1494" s="43" t="s">
        <v>3226</v>
      </c>
      <c r="AT1494" s="117">
        <v>44631</v>
      </c>
      <c r="AU1494" s="43" t="s">
        <v>79</v>
      </c>
      <c r="AV1494" s="43" t="s">
        <v>3227</v>
      </c>
      <c r="AW1494" s="117">
        <v>44631</v>
      </c>
      <c r="AX1494" s="43" t="s">
        <v>361</v>
      </c>
      <c r="AY1494" s="43" t="s">
        <v>3228</v>
      </c>
      <c r="AZ1494" s="117">
        <v>44750</v>
      </c>
      <c r="BA1494" s="43" t="s">
        <v>82</v>
      </c>
      <c r="BB1494" s="43" t="s">
        <v>3229</v>
      </c>
      <c r="BC1494" s="117">
        <v>44767</v>
      </c>
      <c r="BD1494" s="43" t="s">
        <v>92</v>
      </c>
      <c r="BE1494" s="43" t="s">
        <v>3230</v>
      </c>
      <c r="BF1494" s="117">
        <v>44791</v>
      </c>
      <c r="BG1494" s="43" t="s">
        <v>418</v>
      </c>
      <c r="BH1494" s="43" t="s">
        <v>3231</v>
      </c>
      <c r="BI1494" s="117">
        <v>44809</v>
      </c>
      <c r="BJ1494" s="43" t="s">
        <v>113</v>
      </c>
      <c r="BK1494" s="43" t="s">
        <v>3232</v>
      </c>
      <c r="BL1494" s="117">
        <v>44834</v>
      </c>
      <c r="BM1494" s="43" t="s">
        <v>421</v>
      </c>
      <c r="BN1494" s="43" t="s">
        <v>5054</v>
      </c>
      <c r="BO1494" s="117">
        <v>44844</v>
      </c>
      <c r="BP1494" s="43" t="s">
        <v>113</v>
      </c>
      <c r="BQ1494" s="43" t="s">
        <v>5305</v>
      </c>
      <c r="BR1494" s="117">
        <v>44869</v>
      </c>
      <c r="BS1494" s="43" t="s">
        <v>54</v>
      </c>
      <c r="BT1494" s="43" t="s">
        <v>5422</v>
      </c>
      <c r="BU1494" s="117">
        <v>44881</v>
      </c>
      <c r="BV1494" s="43" t="s">
        <v>92</v>
      </c>
      <c r="BW1494" s="43" t="s">
        <v>5747</v>
      </c>
      <c r="BX1494" s="117">
        <v>44904</v>
      </c>
      <c r="BY1494" s="43" t="s">
        <v>3089</v>
      </c>
      <c r="BZ1494" s="43" t="s">
        <v>5986</v>
      </c>
      <c r="CA1494" s="117">
        <v>44923</v>
      </c>
      <c r="CB1494" s="43" t="s">
        <v>84</v>
      </c>
      <c r="CC1494" s="43" t="s">
        <v>6184</v>
      </c>
      <c r="CD1494" s="117">
        <v>44939</v>
      </c>
      <c r="CE1494" s="43" t="s">
        <v>6185</v>
      </c>
      <c r="CF1494" s="43" t="s">
        <v>6334</v>
      </c>
      <c r="CG1494" s="117">
        <v>44958</v>
      </c>
      <c r="CH1494" s="43" t="s">
        <v>84</v>
      </c>
      <c r="CI1494" s="43" t="s">
        <v>6339</v>
      </c>
      <c r="CJ1494" s="117">
        <v>44963</v>
      </c>
      <c r="CK1494" s="43">
        <v>1</v>
      </c>
      <c r="CL1494" s="43" t="s">
        <v>6701</v>
      </c>
      <c r="CM1494" s="117">
        <v>44987</v>
      </c>
      <c r="CN1494" s="43" t="s">
        <v>84</v>
      </c>
      <c r="CO1494" s="43" t="s">
        <v>7878</v>
      </c>
      <c r="CP1494" s="117">
        <v>45176</v>
      </c>
      <c r="CQ1494" s="43">
        <v>2</v>
      </c>
      <c r="CR1494" s="117" t="s">
        <v>7933</v>
      </c>
      <c r="CS1494" s="117">
        <v>45196</v>
      </c>
      <c r="CT1494" s="43" t="s">
        <v>84</v>
      </c>
      <c r="CV1494" s="117"/>
      <c r="DB1494" s="117"/>
      <c r="DH1494" s="117"/>
      <c r="DN1494" s="117"/>
      <c r="DS1494" s="31" cm="1">
        <f t="array" ref="DS1494">_xlfn.TAKE(_xlfn.CHOOSECOLS(_xlfn.WRAPROWS($AG1494:$DR1494,6),2),1)</f>
        <v>44469</v>
      </c>
      <c r="DT1494" s="31" cm="1">
        <f t="array" ref="DT1494">_xlfn.TAKE(_xlfn._xlws.FILTER(_xlfn.CHOOSECOLS(_xlfn.WRAPROWS($AG1494:$DR1494,6),2),
(_xlfn.CHOOSECOLS(_xlfn.WRAPROWS($AG1494:$DR1494,6),3) = "0") +
(_xlfn.CHOOSECOLS(_xlfn.WRAPROWS($AG1494:$DR1494,6),3) = 0) +
(_xlfn.CHOOSECOLS(_xlfn.WRAPROWS($AG1494:$DR1494,6),3) = "0(CP)")),1)</f>
        <v>0</v>
      </c>
    </row>
    <row r="1495" spans="1:124" s="43" customFormat="1" x14ac:dyDescent="0.45">
      <c r="A1495" s="29"/>
      <c r="B1495" s="28" t="s">
        <v>59</v>
      </c>
      <c r="C1495" s="29" t="s">
        <v>2954</v>
      </c>
      <c r="D1495" s="28" t="s">
        <v>61</v>
      </c>
      <c r="E1495" s="28" t="s">
        <v>2785</v>
      </c>
      <c r="F1495" s="28">
        <v>181615</v>
      </c>
      <c r="G1495" s="29"/>
      <c r="H1495" s="30" t="str">
        <f t="shared" si="280"/>
        <v>GUP-CA00-P1UGD-181615</v>
      </c>
      <c r="I1495" s="30" t="s">
        <v>3240</v>
      </c>
      <c r="J1495" s="29" t="s">
        <v>65</v>
      </c>
      <c r="K1495" s="31">
        <v>44591</v>
      </c>
      <c r="L1495" s="31">
        <v>44805</v>
      </c>
      <c r="M1495" s="28" t="s">
        <v>2924</v>
      </c>
      <c r="N1495" s="29" t="s">
        <v>2925</v>
      </c>
      <c r="O1495" s="29" t="s">
        <v>52</v>
      </c>
      <c r="P1495" s="29" t="s">
        <v>53</v>
      </c>
      <c r="Q1495" s="29"/>
      <c r="R1495" s="29"/>
      <c r="S1495" s="29"/>
      <c r="T1495" s="29" t="s">
        <v>67</v>
      </c>
      <c r="U1495" s="33" t="s">
        <v>2033</v>
      </c>
      <c r="V1495" s="34" t="s">
        <v>2934</v>
      </c>
      <c r="W1495" s="34">
        <v>2</v>
      </c>
      <c r="X1495" s="162">
        <v>45764</v>
      </c>
      <c r="Y1495" s="162">
        <v>45840</v>
      </c>
      <c r="Z1495" s="30"/>
      <c r="AA1495" s="119" t="str" cm="1">
        <f t="array" ref="AA1495">IF(AB1495="","",INDEX(AG1495:DR1495,_xlfn.XMATCH(AB1495,AG1495:DR1495)-1))</f>
        <v>DE-GUP-DT-E-23-797</v>
      </c>
      <c r="AB1495" s="120">
        <f t="shared" si="285"/>
        <v>45176</v>
      </c>
      <c r="AC1495" s="119" cm="1">
        <f t="array" ref="AC1495">IF(AB1495="","",INDEX(AG1495:DR1495,_xlfn.XMATCH(AB1495,AG1495:DR1495)+1))</f>
        <v>3</v>
      </c>
      <c r="AD1495" s="119" t="str" cm="1">
        <f t="array" ref="AD1495">IF(AE1495="","",INDEX(AG1495:DR1495,_xlfn.XMATCH(AE1495,AG1495:DR1495)-1))</f>
        <v>CRS-GUP-DHI-DT-23-2117</v>
      </c>
      <c r="AE1495" s="120">
        <f t="shared" si="286"/>
        <v>45196</v>
      </c>
      <c r="AF1495" s="119" t="str" cm="1">
        <f t="array" ref="AF1495">IF(AE1495="","",INDEX(AG1495:DR1495,_xlfn.XMATCH(AE1495,AG1495:DR1495)+1))</f>
        <v>AA</v>
      </c>
      <c r="AG1495" s="43" t="s">
        <v>3223</v>
      </c>
      <c r="AH1495" s="117">
        <v>44469</v>
      </c>
      <c r="AI1495" s="199" t="s">
        <v>106</v>
      </c>
      <c r="AJ1495" s="43" t="s">
        <v>3235</v>
      </c>
      <c r="AK1495" s="117">
        <v>44475</v>
      </c>
      <c r="AL1495" s="43" t="s">
        <v>361</v>
      </c>
      <c r="AM1495" s="43" t="s">
        <v>3224</v>
      </c>
      <c r="AN1495" s="117">
        <v>44575</v>
      </c>
      <c r="AO1495" s="43" t="s">
        <v>75</v>
      </c>
      <c r="AP1495" s="43" t="s">
        <v>3225</v>
      </c>
      <c r="AQ1495" s="117">
        <v>44596</v>
      </c>
      <c r="AR1495" s="43" t="s">
        <v>77</v>
      </c>
      <c r="AS1495" s="43" t="s">
        <v>3226</v>
      </c>
      <c r="AT1495" s="117">
        <v>44631</v>
      </c>
      <c r="AU1495" s="43" t="s">
        <v>79</v>
      </c>
      <c r="AV1495" s="43" t="s">
        <v>3227</v>
      </c>
      <c r="AW1495" s="117">
        <v>44631</v>
      </c>
      <c r="AX1495" s="43" t="s">
        <v>361</v>
      </c>
      <c r="AY1495" s="43" t="s">
        <v>3228</v>
      </c>
      <c r="AZ1495" s="117">
        <v>44750</v>
      </c>
      <c r="BA1495" s="43" t="s">
        <v>82</v>
      </c>
      <c r="BB1495" s="43" t="s">
        <v>3229</v>
      </c>
      <c r="BC1495" s="117">
        <v>44767</v>
      </c>
      <c r="BD1495" s="43" t="s">
        <v>113</v>
      </c>
      <c r="BE1495" s="43" t="s">
        <v>3230</v>
      </c>
      <c r="BF1495" s="117">
        <v>44791</v>
      </c>
      <c r="BG1495" s="43" t="s">
        <v>418</v>
      </c>
      <c r="BH1495" s="43" t="s">
        <v>3231</v>
      </c>
      <c r="BI1495" s="117">
        <v>44809</v>
      </c>
      <c r="BJ1495" s="43" t="s">
        <v>113</v>
      </c>
      <c r="BK1495" s="43" t="s">
        <v>3232</v>
      </c>
      <c r="BL1495" s="117">
        <v>44834</v>
      </c>
      <c r="BM1495" s="43" t="s">
        <v>421</v>
      </c>
      <c r="BN1495" s="43" t="s">
        <v>5054</v>
      </c>
      <c r="BO1495" s="117">
        <v>44844</v>
      </c>
      <c r="BP1495" s="43" t="s">
        <v>113</v>
      </c>
      <c r="BQ1495" s="43" t="s">
        <v>5305</v>
      </c>
      <c r="BR1495" s="117">
        <v>44869</v>
      </c>
      <c r="BS1495" s="43" t="s">
        <v>54</v>
      </c>
      <c r="BT1495" s="43" t="s">
        <v>5422</v>
      </c>
      <c r="BU1495" s="117">
        <v>44881</v>
      </c>
      <c r="BV1495" s="43" t="s">
        <v>84</v>
      </c>
      <c r="BW1495" s="43" t="s">
        <v>5747</v>
      </c>
      <c r="BX1495" s="117">
        <v>44904</v>
      </c>
      <c r="BY1495" s="43">
        <v>0</v>
      </c>
      <c r="BZ1495" s="43" t="s">
        <v>5986</v>
      </c>
      <c r="CA1495" s="117">
        <v>44923</v>
      </c>
      <c r="CB1495" s="43" t="s">
        <v>84</v>
      </c>
      <c r="CC1495" s="43" t="s">
        <v>6184</v>
      </c>
      <c r="CD1495" s="117">
        <v>44939</v>
      </c>
      <c r="CE1495" s="43">
        <v>1</v>
      </c>
      <c r="CF1495" s="43" t="s">
        <v>6334</v>
      </c>
      <c r="CG1495" s="117">
        <v>44958</v>
      </c>
      <c r="CH1495" s="43" t="s">
        <v>113</v>
      </c>
      <c r="CI1495" s="43" t="s">
        <v>6339</v>
      </c>
      <c r="CJ1495" s="117">
        <v>44963</v>
      </c>
      <c r="CK1495" s="43">
        <v>2</v>
      </c>
      <c r="CL1495" s="43" t="s">
        <v>6701</v>
      </c>
      <c r="CM1495" s="117">
        <v>44987</v>
      </c>
      <c r="CN1495" s="43" t="s">
        <v>84</v>
      </c>
      <c r="CO1495" s="43" t="s">
        <v>7878</v>
      </c>
      <c r="CP1495" s="117">
        <v>45176</v>
      </c>
      <c r="CQ1495" s="43">
        <v>3</v>
      </c>
      <c r="CR1495" s="117" t="s">
        <v>7933</v>
      </c>
      <c r="CS1495" s="117">
        <v>45196</v>
      </c>
      <c r="CT1495" s="43" t="s">
        <v>84</v>
      </c>
      <c r="CV1495" s="117"/>
      <c r="DB1495" s="117"/>
      <c r="DH1495" s="117"/>
      <c r="DN1495" s="117"/>
      <c r="DS1495" s="31" cm="1">
        <f t="array" ref="DS1495">_xlfn.TAKE(_xlfn.CHOOSECOLS(_xlfn.WRAPROWS($AG1495:$DR1495,6),2),1)</f>
        <v>44469</v>
      </c>
      <c r="DT1495" s="31" cm="1">
        <f t="array" ref="DT1495">_xlfn.TAKE(_xlfn._xlws.FILTER(_xlfn.CHOOSECOLS(_xlfn.WRAPROWS($AG1495:$DR1495,6),2),
(_xlfn.CHOOSECOLS(_xlfn.WRAPROWS($AG1495:$DR1495,6),3) = "0") +
(_xlfn.CHOOSECOLS(_xlfn.WRAPROWS($AG1495:$DR1495,6),3) = 0) +
(_xlfn.CHOOSECOLS(_xlfn.WRAPROWS($AG1495:$DR1495,6),3) = "0(CP)")),1)</f>
        <v>44904</v>
      </c>
    </row>
    <row r="1496" spans="1:124" s="43" customFormat="1" x14ac:dyDescent="0.45">
      <c r="A1496" s="29"/>
      <c r="B1496" s="28" t="s">
        <v>59</v>
      </c>
      <c r="C1496" s="29" t="s">
        <v>2954</v>
      </c>
      <c r="D1496" s="28" t="s">
        <v>61</v>
      </c>
      <c r="E1496" s="28" t="s">
        <v>2785</v>
      </c>
      <c r="F1496" s="28">
        <v>181616</v>
      </c>
      <c r="G1496" s="29"/>
      <c r="H1496" s="30" t="str">
        <f t="shared" si="280"/>
        <v>GUP-CA00-P1UGD-181616</v>
      </c>
      <c r="I1496" s="30" t="s">
        <v>3241</v>
      </c>
      <c r="J1496" s="29" t="s">
        <v>65</v>
      </c>
      <c r="K1496" s="31">
        <v>44591</v>
      </c>
      <c r="L1496" s="31">
        <v>44805</v>
      </c>
      <c r="M1496" s="28" t="s">
        <v>2924</v>
      </c>
      <c r="N1496" s="29" t="s">
        <v>2925</v>
      </c>
      <c r="O1496" s="29" t="s">
        <v>52</v>
      </c>
      <c r="P1496" s="29" t="s">
        <v>53</v>
      </c>
      <c r="Q1496" s="29"/>
      <c r="R1496" s="29"/>
      <c r="S1496" s="29"/>
      <c r="T1496" s="29" t="s">
        <v>67</v>
      </c>
      <c r="U1496" s="33" t="s">
        <v>2033</v>
      </c>
      <c r="V1496" s="34" t="s">
        <v>2934</v>
      </c>
      <c r="W1496" s="34">
        <v>2</v>
      </c>
      <c r="X1496" s="162">
        <v>45764</v>
      </c>
      <c r="Y1496" s="162">
        <v>45840</v>
      </c>
      <c r="Z1496" s="30"/>
      <c r="AA1496" s="119" t="str" cm="1">
        <f t="array" ref="AA1496">IF(AB1496="","",INDEX(AG1496:DR1496,_xlfn.XMATCH(AB1496,AG1496:DR1496)-1))</f>
        <v>DE-GUP-DT-E-23-797</v>
      </c>
      <c r="AB1496" s="120">
        <f t="shared" ref="AB1496" si="287">IF(AH1496="", "",MAX(AH1496,AN1496,AT1496,AZ1496,BF1496,BL1496,BR1496,BX1496,CD1496,CJ1496,CP1496,CV1496,DB1496,DH1496,DN1496))</f>
        <v>45176</v>
      </c>
      <c r="AC1496" s="119" cm="1">
        <f t="array" ref="AC1496">IF(AB1496="","",INDEX(AG1496:DR1496,_xlfn.XMATCH(AB1496,AG1496:DR1496)+1))</f>
        <v>3</v>
      </c>
      <c r="AD1496" s="119" t="str" cm="1">
        <f t="array" ref="AD1496">IF(AE1496="","",INDEX(AG1496:DR1496,_xlfn.XMATCH(AE1496,AG1496:DR1496)-1))</f>
        <v>CRS-GUP-DHI-DT-23-2117</v>
      </c>
      <c r="AE1496" s="120">
        <f t="shared" si="286"/>
        <v>45196</v>
      </c>
      <c r="AF1496" s="119" t="str" cm="1">
        <f t="array" ref="AF1496">IF(AE1496="","",INDEX(AG1496:DR1496,_xlfn.XMATCH(AE1496,AG1496:DR1496)+1))</f>
        <v>AA</v>
      </c>
      <c r="AG1496" s="43" t="s">
        <v>3223</v>
      </c>
      <c r="AH1496" s="117">
        <v>44469</v>
      </c>
      <c r="AI1496" s="199" t="s">
        <v>106</v>
      </c>
      <c r="AJ1496" s="43" t="s">
        <v>3235</v>
      </c>
      <c r="AK1496" s="117">
        <v>44475</v>
      </c>
      <c r="AL1496" s="43" t="s">
        <v>361</v>
      </c>
      <c r="AM1496" s="43" t="s">
        <v>3224</v>
      </c>
      <c r="AN1496" s="117">
        <v>44575</v>
      </c>
      <c r="AO1496" s="43" t="s">
        <v>75</v>
      </c>
      <c r="AP1496" s="43" t="s">
        <v>3225</v>
      </c>
      <c r="AQ1496" s="117">
        <v>44596</v>
      </c>
      <c r="AR1496" s="43" t="s">
        <v>77</v>
      </c>
      <c r="AS1496" s="43" t="s">
        <v>3226</v>
      </c>
      <c r="AT1496" s="117">
        <v>44631</v>
      </c>
      <c r="AU1496" s="43" t="s">
        <v>79</v>
      </c>
      <c r="AV1496" s="43" t="s">
        <v>3227</v>
      </c>
      <c r="AW1496" s="117">
        <v>44631</v>
      </c>
      <c r="AX1496" s="43" t="s">
        <v>361</v>
      </c>
      <c r="AY1496" s="43" t="s">
        <v>3228</v>
      </c>
      <c r="AZ1496" s="117">
        <v>44750</v>
      </c>
      <c r="BA1496" s="43" t="s">
        <v>82</v>
      </c>
      <c r="BB1496" s="43" t="s">
        <v>3229</v>
      </c>
      <c r="BC1496" s="117">
        <v>44767</v>
      </c>
      <c r="BD1496" s="43" t="s">
        <v>113</v>
      </c>
      <c r="BE1496" s="43" t="s">
        <v>3230</v>
      </c>
      <c r="BF1496" s="117">
        <v>44791</v>
      </c>
      <c r="BG1496" s="43" t="s">
        <v>418</v>
      </c>
      <c r="BH1496" s="43" t="s">
        <v>3231</v>
      </c>
      <c r="BI1496" s="117">
        <v>44809</v>
      </c>
      <c r="BJ1496" s="43" t="s">
        <v>113</v>
      </c>
      <c r="BK1496" s="43" t="s">
        <v>3232</v>
      </c>
      <c r="BL1496" s="117">
        <v>44834</v>
      </c>
      <c r="BM1496" s="43" t="s">
        <v>421</v>
      </c>
      <c r="BN1496" s="43" t="s">
        <v>5054</v>
      </c>
      <c r="BO1496" s="117">
        <v>44844</v>
      </c>
      <c r="BP1496" s="43" t="s">
        <v>113</v>
      </c>
      <c r="BQ1496" s="43" t="s">
        <v>5305</v>
      </c>
      <c r="BR1496" s="117">
        <v>44869</v>
      </c>
      <c r="BS1496" s="43" t="s">
        <v>54</v>
      </c>
      <c r="BT1496" s="43" t="s">
        <v>5422</v>
      </c>
      <c r="BU1496" s="117">
        <v>44881</v>
      </c>
      <c r="BV1496" s="43" t="s">
        <v>84</v>
      </c>
      <c r="BW1496" s="43" t="s">
        <v>5747</v>
      </c>
      <c r="BX1496" s="117">
        <v>44904</v>
      </c>
      <c r="BY1496" s="43">
        <v>0</v>
      </c>
      <c r="BZ1496" s="43" t="s">
        <v>5986</v>
      </c>
      <c r="CA1496" s="117">
        <v>44923</v>
      </c>
      <c r="CB1496" s="43" t="s">
        <v>84</v>
      </c>
      <c r="CC1496" s="43" t="s">
        <v>6184</v>
      </c>
      <c r="CD1496" s="117">
        <v>44939</v>
      </c>
      <c r="CE1496" s="43">
        <v>1</v>
      </c>
      <c r="CF1496" s="43" t="s">
        <v>6334</v>
      </c>
      <c r="CG1496" s="117">
        <v>44958</v>
      </c>
      <c r="CH1496" s="43" t="s">
        <v>84</v>
      </c>
      <c r="CI1496" s="43" t="s">
        <v>6339</v>
      </c>
      <c r="CJ1496" s="117">
        <v>44963</v>
      </c>
      <c r="CK1496" s="43">
        <v>2</v>
      </c>
      <c r="CL1496" s="43" t="s">
        <v>6701</v>
      </c>
      <c r="CM1496" s="117">
        <v>44987</v>
      </c>
      <c r="CN1496" s="43" t="s">
        <v>84</v>
      </c>
      <c r="CO1496" s="43" t="s">
        <v>7878</v>
      </c>
      <c r="CP1496" s="117">
        <v>45176</v>
      </c>
      <c r="CQ1496" s="43">
        <v>3</v>
      </c>
      <c r="CR1496" s="117" t="s">
        <v>7933</v>
      </c>
      <c r="CS1496" s="117">
        <v>45196</v>
      </c>
      <c r="CT1496" s="43" t="s">
        <v>84</v>
      </c>
      <c r="CV1496" s="117"/>
      <c r="DB1496" s="117"/>
      <c r="DH1496" s="117"/>
      <c r="DN1496" s="117"/>
      <c r="DS1496" s="31" cm="1">
        <f t="array" ref="DS1496">_xlfn.TAKE(_xlfn.CHOOSECOLS(_xlfn.WRAPROWS($AG1496:$DR1496,6),2),1)</f>
        <v>44469</v>
      </c>
      <c r="DT1496" s="31" cm="1">
        <f t="array" ref="DT1496">_xlfn.TAKE(_xlfn._xlws.FILTER(_xlfn.CHOOSECOLS(_xlfn.WRAPROWS($AG1496:$DR1496,6),2),
(_xlfn.CHOOSECOLS(_xlfn.WRAPROWS($AG1496:$DR1496,6),3) = "0") +
(_xlfn.CHOOSECOLS(_xlfn.WRAPROWS($AG1496:$DR1496,6),3) = 0) +
(_xlfn.CHOOSECOLS(_xlfn.WRAPROWS($AG1496:$DR1496,6),3) = "0(CP)")),1)</f>
        <v>44904</v>
      </c>
    </row>
    <row r="1497" spans="1:124" s="43" customFormat="1" x14ac:dyDescent="0.45">
      <c r="A1497" s="29"/>
      <c r="B1497" s="28" t="s">
        <v>59</v>
      </c>
      <c r="C1497" s="29" t="s">
        <v>2954</v>
      </c>
      <c r="D1497" s="28" t="s">
        <v>61</v>
      </c>
      <c r="E1497" s="28" t="s">
        <v>2785</v>
      </c>
      <c r="F1497" s="28">
        <v>181617</v>
      </c>
      <c r="G1497" s="29"/>
      <c r="H1497" s="30" t="str">
        <f t="shared" si="280"/>
        <v>GUP-CA00-P1UGD-181617</v>
      </c>
      <c r="I1497" s="30" t="s">
        <v>3242</v>
      </c>
      <c r="J1497" s="29" t="s">
        <v>65</v>
      </c>
      <c r="K1497" s="31">
        <v>44591</v>
      </c>
      <c r="L1497" s="31">
        <v>44805</v>
      </c>
      <c r="M1497" s="28" t="s">
        <v>2924</v>
      </c>
      <c r="N1497" s="29" t="s">
        <v>2925</v>
      </c>
      <c r="O1497" s="29" t="s">
        <v>52</v>
      </c>
      <c r="P1497" s="29" t="s">
        <v>53</v>
      </c>
      <c r="Q1497" s="29"/>
      <c r="R1497" s="29"/>
      <c r="S1497" s="29"/>
      <c r="T1497" s="29" t="s">
        <v>67</v>
      </c>
      <c r="U1497" s="33" t="s">
        <v>2033</v>
      </c>
      <c r="V1497" s="34" t="s">
        <v>2934</v>
      </c>
      <c r="W1497" s="34">
        <v>2</v>
      </c>
      <c r="X1497" s="162">
        <v>45764</v>
      </c>
      <c r="Y1497" s="162">
        <v>45840</v>
      </c>
      <c r="Z1497" s="30"/>
      <c r="AA1497" s="119" t="str" cm="1">
        <f t="array" ref="AA1497">IF(AB1497="","",INDEX(AG1497:DR1497,_xlfn.XMATCH(AB1497,AG1497:DR1497)-1))</f>
        <v>DE-GUP-DT-E-23-797</v>
      </c>
      <c r="AB1497" s="120">
        <f>IF(AH1497="", "",MAX(AH1497,AN1497,AT1497,AZ1497,BF1497,BL1497,BR1497,BX1497,CD1497,CJ1497,CP1496,CV1497,DB1497,DH1497,DN1497))</f>
        <v>45176</v>
      </c>
      <c r="AC1497" s="119" cm="1">
        <f t="array" ref="AC1497">IF(AB1497="","",INDEX(AG1497:DR1497,_xlfn.XMATCH(AB1497,AG1497:DR1497)+1))</f>
        <v>3</v>
      </c>
      <c r="AD1497" s="119" t="str" cm="1">
        <f t="array" ref="AD1497">IF(AE1497="","",INDEX(AG1497:DR1497,_xlfn.XMATCH(AE1497,AG1497:DR1497)-1))</f>
        <v>CRS-GUP-DHI-DT-23-2117</v>
      </c>
      <c r="AE1497" s="120">
        <f t="shared" si="286"/>
        <v>45196</v>
      </c>
      <c r="AF1497" s="119" t="str" cm="1">
        <f t="array" ref="AF1497">IF(AE1497="","",INDEX(AG1497:DR1497,_xlfn.XMATCH(AE1497,AG1497:DR1497)+1))</f>
        <v>AA</v>
      </c>
      <c r="AG1497" s="43" t="s">
        <v>3223</v>
      </c>
      <c r="AH1497" s="117">
        <v>44469</v>
      </c>
      <c r="AI1497" s="199" t="s">
        <v>106</v>
      </c>
      <c r="AJ1497" s="43" t="s">
        <v>456</v>
      </c>
      <c r="AK1497" s="117">
        <v>44574</v>
      </c>
      <c r="AL1497" s="43" t="s">
        <v>456</v>
      </c>
      <c r="AM1497" s="43" t="s">
        <v>3224</v>
      </c>
      <c r="AN1497" s="117">
        <v>44575</v>
      </c>
      <c r="AO1497" s="43" t="s">
        <v>75</v>
      </c>
      <c r="AP1497" s="43" t="s">
        <v>3225</v>
      </c>
      <c r="AQ1497" s="117">
        <v>44596</v>
      </c>
      <c r="AR1497" s="43" t="s">
        <v>77</v>
      </c>
      <c r="AS1497" s="43" t="s">
        <v>3226</v>
      </c>
      <c r="AT1497" s="117">
        <v>44631</v>
      </c>
      <c r="AU1497" s="43" t="s">
        <v>79</v>
      </c>
      <c r="AV1497" s="43" t="s">
        <v>3227</v>
      </c>
      <c r="AW1497" s="117">
        <v>44631</v>
      </c>
      <c r="AX1497" s="43" t="s">
        <v>361</v>
      </c>
      <c r="AY1497" s="43" t="s">
        <v>3228</v>
      </c>
      <c r="AZ1497" s="117">
        <v>44750</v>
      </c>
      <c r="BA1497" s="43" t="s">
        <v>82</v>
      </c>
      <c r="BB1497" s="43" t="s">
        <v>3229</v>
      </c>
      <c r="BC1497" s="117">
        <v>44767</v>
      </c>
      <c r="BD1497" s="43" t="s">
        <v>113</v>
      </c>
      <c r="BE1497" s="43" t="s">
        <v>3230</v>
      </c>
      <c r="BF1497" s="117">
        <v>44791</v>
      </c>
      <c r="BG1497" s="43" t="s">
        <v>418</v>
      </c>
      <c r="BH1497" s="43" t="s">
        <v>3231</v>
      </c>
      <c r="BI1497" s="117">
        <v>44809</v>
      </c>
      <c r="BJ1497" s="43" t="s">
        <v>113</v>
      </c>
      <c r="BK1497" s="43" t="s">
        <v>3232</v>
      </c>
      <c r="BL1497" s="117">
        <v>44834</v>
      </c>
      <c r="BM1497" s="43" t="s">
        <v>421</v>
      </c>
      <c r="BN1497" s="43" t="s">
        <v>5054</v>
      </c>
      <c r="BO1497" s="117">
        <v>44844</v>
      </c>
      <c r="BP1497" s="43" t="s">
        <v>113</v>
      </c>
      <c r="BQ1497" s="43" t="s">
        <v>5305</v>
      </c>
      <c r="BR1497" s="117">
        <v>44869</v>
      </c>
      <c r="BS1497" s="43" t="s">
        <v>54</v>
      </c>
      <c r="BT1497" s="43" t="s">
        <v>5422</v>
      </c>
      <c r="BU1497" s="117">
        <v>44881</v>
      </c>
      <c r="BV1497" s="43" t="s">
        <v>84</v>
      </c>
      <c r="BW1497" s="43" t="s">
        <v>5747</v>
      </c>
      <c r="BX1497" s="117">
        <v>44904</v>
      </c>
      <c r="BY1497" s="43">
        <v>0</v>
      </c>
      <c r="BZ1497" s="43" t="s">
        <v>5986</v>
      </c>
      <c r="CA1497" s="117">
        <v>44923</v>
      </c>
      <c r="CB1497" s="43" t="s">
        <v>84</v>
      </c>
      <c r="CC1497" s="43" t="s">
        <v>6184</v>
      </c>
      <c r="CD1497" s="117">
        <v>44939</v>
      </c>
      <c r="CE1497" s="43">
        <v>1</v>
      </c>
      <c r="CF1497" s="43" t="s">
        <v>6334</v>
      </c>
      <c r="CG1497" s="117">
        <v>44958</v>
      </c>
      <c r="CH1497" s="43" t="s">
        <v>84</v>
      </c>
      <c r="CI1497" s="43" t="s">
        <v>6339</v>
      </c>
      <c r="CJ1497" s="117">
        <v>44963</v>
      </c>
      <c r="CK1497" s="43">
        <v>2</v>
      </c>
      <c r="CL1497" s="43" t="s">
        <v>6701</v>
      </c>
      <c r="CM1497" s="117">
        <v>44987</v>
      </c>
      <c r="CN1497" s="43" t="s">
        <v>84</v>
      </c>
      <c r="CO1497" s="43" t="s">
        <v>7878</v>
      </c>
      <c r="CP1497" s="117">
        <v>45176</v>
      </c>
      <c r="CQ1497" s="43">
        <v>3</v>
      </c>
      <c r="CR1497" s="117" t="s">
        <v>7933</v>
      </c>
      <c r="CS1497" s="117">
        <v>45196</v>
      </c>
      <c r="CT1497" s="43" t="s">
        <v>84</v>
      </c>
      <c r="CV1497" s="117"/>
      <c r="DB1497" s="117"/>
      <c r="DH1497" s="117"/>
      <c r="DN1497" s="117"/>
      <c r="DS1497" s="31" cm="1">
        <f t="array" ref="DS1497">_xlfn.TAKE(_xlfn.CHOOSECOLS(_xlfn.WRAPROWS($AG1497:$DR1497,6),2),1)</f>
        <v>44469</v>
      </c>
      <c r="DT1497" s="31" cm="1">
        <f t="array" ref="DT1497">_xlfn.TAKE(_xlfn._xlws.FILTER(_xlfn.CHOOSECOLS(_xlfn.WRAPROWS($AG1497:$DR1497,6),2),
(_xlfn.CHOOSECOLS(_xlfn.WRAPROWS($AG1497:$DR1497,6),3) = "0") +
(_xlfn.CHOOSECOLS(_xlfn.WRAPROWS($AG1497:$DR1497,6),3) = 0) +
(_xlfn.CHOOSECOLS(_xlfn.WRAPROWS($AG1497:$DR1497,6),3) = "0(CP)")),1)</f>
        <v>44904</v>
      </c>
    </row>
    <row r="1498" spans="1:124" s="43" customFormat="1" x14ac:dyDescent="0.45">
      <c r="A1498" s="29"/>
      <c r="B1498" s="28" t="s">
        <v>59</v>
      </c>
      <c r="C1498" s="29" t="s">
        <v>2954</v>
      </c>
      <c r="D1498" s="28" t="s">
        <v>61</v>
      </c>
      <c r="E1498" s="28" t="s">
        <v>2785</v>
      </c>
      <c r="F1498" s="28">
        <v>181618</v>
      </c>
      <c r="G1498" s="29"/>
      <c r="H1498" s="30" t="str">
        <f t="shared" si="280"/>
        <v>GUP-CA00-P1UGD-181618</v>
      </c>
      <c r="I1498" s="30" t="s">
        <v>3243</v>
      </c>
      <c r="J1498" s="29" t="s">
        <v>65</v>
      </c>
      <c r="K1498" s="31">
        <v>44716</v>
      </c>
      <c r="L1498" s="31">
        <v>44805</v>
      </c>
      <c r="M1498" s="28" t="s">
        <v>2924</v>
      </c>
      <c r="N1498" s="29" t="s">
        <v>2925</v>
      </c>
      <c r="O1498" s="29" t="s">
        <v>52</v>
      </c>
      <c r="P1498" s="29" t="s">
        <v>53</v>
      </c>
      <c r="Q1498" s="29"/>
      <c r="R1498" s="29"/>
      <c r="S1498" s="29"/>
      <c r="T1498" s="29" t="s">
        <v>67</v>
      </c>
      <c r="U1498" s="33" t="s">
        <v>2033</v>
      </c>
      <c r="V1498" s="34" t="s">
        <v>2934</v>
      </c>
      <c r="W1498" s="34">
        <v>3</v>
      </c>
      <c r="X1498" s="162">
        <v>45764</v>
      </c>
      <c r="Y1498" s="162">
        <v>45840</v>
      </c>
      <c r="Z1498" s="30"/>
      <c r="AA1498" s="119" t="str" cm="1">
        <f t="array" ref="AA1498">IF(AB1498="","",INDEX(AG1498:DR1498,_xlfn.XMATCH(AB1498,AG1498:DR1498)-1))</f>
        <v>DE-GUP-DT-E-23-124</v>
      </c>
      <c r="AB1498" s="120">
        <f t="shared" si="285"/>
        <v>44963</v>
      </c>
      <c r="AC1498" s="119" cm="1">
        <f t="array" ref="AC1498">IF(AB1498="","",INDEX(AG1498:DR1498,_xlfn.XMATCH(AB1498,AG1498:DR1498)+1))</f>
        <v>2</v>
      </c>
      <c r="AD1498" s="119" t="str" cm="1">
        <f t="array" ref="AD1498">IF(AE1498="","",INDEX(AG1498:DR1498,_xlfn.XMATCH(AE1498,AG1498:DR1498)-1))</f>
        <v>CRS-GUP-DHI-DT-23-1623</v>
      </c>
      <c r="AE1498" s="120">
        <f t="shared" si="286"/>
        <v>44987</v>
      </c>
      <c r="AF1498" s="119" t="str" cm="1">
        <f t="array" ref="AF1498">IF(AE1498="","",INDEX(AG1498:DR1498,_xlfn.XMATCH(AE1498,AG1498:DR1498)+1))</f>
        <v>AA</v>
      </c>
      <c r="AG1498" s="43" t="s">
        <v>3226</v>
      </c>
      <c r="AH1498" s="117">
        <v>44631</v>
      </c>
      <c r="AI1498" s="199" t="s">
        <v>71</v>
      </c>
      <c r="AJ1498" s="43" t="s">
        <v>3227</v>
      </c>
      <c r="AK1498" s="117">
        <v>44631</v>
      </c>
      <c r="AL1498" s="43" t="s">
        <v>361</v>
      </c>
      <c r="AM1498" s="43" t="s">
        <v>3228</v>
      </c>
      <c r="AN1498" s="117">
        <v>44750</v>
      </c>
      <c r="AO1498" s="43">
        <v>1</v>
      </c>
      <c r="AP1498" s="43" t="s">
        <v>456</v>
      </c>
      <c r="AQ1498" s="117" t="s">
        <v>456</v>
      </c>
      <c r="AR1498" s="43" t="s">
        <v>456</v>
      </c>
      <c r="AS1498" s="43" t="s">
        <v>3230</v>
      </c>
      <c r="AT1498" s="117">
        <v>44791</v>
      </c>
      <c r="AU1498" s="43">
        <v>2</v>
      </c>
      <c r="AV1498" s="43" t="s">
        <v>3231</v>
      </c>
      <c r="AW1498" s="117">
        <v>44809</v>
      </c>
      <c r="AX1498" s="43" t="s">
        <v>73</v>
      </c>
      <c r="AY1498" s="43" t="s">
        <v>3232</v>
      </c>
      <c r="AZ1498" s="117">
        <v>44834</v>
      </c>
      <c r="BA1498" s="43">
        <v>3</v>
      </c>
      <c r="BB1498" s="43" t="s">
        <v>5054</v>
      </c>
      <c r="BC1498" s="117">
        <v>44844</v>
      </c>
      <c r="BD1498" s="43" t="s">
        <v>73</v>
      </c>
      <c r="BE1498" s="43" t="s">
        <v>5305</v>
      </c>
      <c r="BF1498" s="117">
        <v>44869</v>
      </c>
      <c r="BG1498" s="43">
        <v>4</v>
      </c>
      <c r="BH1498" s="43" t="s">
        <v>5422</v>
      </c>
      <c r="BI1498" s="117">
        <v>44881</v>
      </c>
      <c r="BJ1498" s="43" t="s">
        <v>84</v>
      </c>
      <c r="BK1498" s="43" t="s">
        <v>5747</v>
      </c>
      <c r="BL1498" s="117">
        <v>44904</v>
      </c>
      <c r="BM1498" s="43">
        <v>0</v>
      </c>
      <c r="BN1498" s="43" t="s">
        <v>5986</v>
      </c>
      <c r="BO1498" s="117">
        <v>44923</v>
      </c>
      <c r="BP1498" s="43" t="s">
        <v>84</v>
      </c>
      <c r="BQ1498" s="43" t="s">
        <v>6184</v>
      </c>
      <c r="BR1498" s="117">
        <v>44939</v>
      </c>
      <c r="BS1498" s="43">
        <v>1</v>
      </c>
      <c r="BT1498" s="43" t="s">
        <v>6334</v>
      </c>
      <c r="BU1498" s="117">
        <v>44958</v>
      </c>
      <c r="BV1498" s="43" t="s">
        <v>84</v>
      </c>
      <c r="BW1498" s="43" t="s">
        <v>6339</v>
      </c>
      <c r="BX1498" s="117">
        <v>44963</v>
      </c>
      <c r="BY1498" s="43">
        <v>2</v>
      </c>
      <c r="BZ1498" s="43" t="s">
        <v>6701</v>
      </c>
      <c r="CA1498" s="117">
        <v>44987</v>
      </c>
      <c r="CB1498" s="43" t="s">
        <v>84</v>
      </c>
      <c r="CD1498" s="117"/>
      <c r="CJ1498" s="117"/>
      <c r="CP1498" s="117"/>
      <c r="CV1498" s="117"/>
      <c r="DB1498" s="117"/>
      <c r="DH1498" s="117"/>
      <c r="DN1498" s="117"/>
      <c r="DS1498" s="31" cm="1">
        <f t="array" ref="DS1498">_xlfn.TAKE(_xlfn.CHOOSECOLS(_xlfn.WRAPROWS($AG1498:$DR1498,6),2),1)</f>
        <v>44631</v>
      </c>
      <c r="DT1498" s="31" cm="1">
        <f t="array" ref="DT1498">_xlfn.TAKE(_xlfn._xlws.FILTER(_xlfn.CHOOSECOLS(_xlfn.WRAPROWS($AG1498:$DR1498,6),2),
(_xlfn.CHOOSECOLS(_xlfn.WRAPROWS($AG1498:$DR1498,6),3) = "0") +
(_xlfn.CHOOSECOLS(_xlfn.WRAPROWS($AG1498:$DR1498,6),3) = 0) +
(_xlfn.CHOOSECOLS(_xlfn.WRAPROWS($AG1498:$DR1498,6),3) = "0(CP)")),1)</f>
        <v>44631</v>
      </c>
    </row>
    <row r="1499" spans="1:124" s="43" customFormat="1" x14ac:dyDescent="0.45">
      <c r="A1499" s="29"/>
      <c r="B1499" s="28" t="s">
        <v>59</v>
      </c>
      <c r="C1499" s="29" t="s">
        <v>2954</v>
      </c>
      <c r="D1499" s="28" t="s">
        <v>61</v>
      </c>
      <c r="E1499" s="28" t="s">
        <v>2785</v>
      </c>
      <c r="F1499" s="28">
        <v>181619</v>
      </c>
      <c r="G1499" s="29"/>
      <c r="H1499" s="30" t="str">
        <f t="shared" si="280"/>
        <v>GUP-CA00-P1UGD-181619</v>
      </c>
      <c r="I1499" s="30" t="s">
        <v>3244</v>
      </c>
      <c r="J1499" s="29" t="s">
        <v>542</v>
      </c>
      <c r="K1499" s="31">
        <v>44591</v>
      </c>
      <c r="L1499" s="31"/>
      <c r="M1499" s="28" t="s">
        <v>2924</v>
      </c>
      <c r="N1499" s="29" t="s">
        <v>2925</v>
      </c>
      <c r="O1499" s="29" t="s">
        <v>52</v>
      </c>
      <c r="P1499" s="29" t="s">
        <v>53</v>
      </c>
      <c r="Q1499" s="29"/>
      <c r="R1499" s="29"/>
      <c r="S1499" s="29"/>
      <c r="T1499" s="29" t="s">
        <v>67</v>
      </c>
      <c r="U1499" s="33" t="s">
        <v>2033</v>
      </c>
      <c r="V1499" s="34" t="s">
        <v>2934</v>
      </c>
      <c r="W1499" s="34">
        <v>3</v>
      </c>
      <c r="X1499" s="162">
        <v>45764</v>
      </c>
      <c r="Y1499" s="162">
        <v>45840</v>
      </c>
      <c r="Z1499" s="30"/>
      <c r="AA1499" s="119" t="str" cm="1">
        <f t="array" ref="AA1499">IF(AB1499="","",INDEX(AG1499:DR1499,_xlfn.XMATCH(AB1499,AG1499:DR1499)-1))</f>
        <v>DE-GUP-DT-E-23-797</v>
      </c>
      <c r="AB1499" s="120">
        <f t="shared" si="285"/>
        <v>45176</v>
      </c>
      <c r="AC1499" s="119" cm="1">
        <f t="array" ref="AC1499">IF(AB1499="","",INDEX(AG1499:DR1499,_xlfn.XMATCH(AB1499,AG1499:DR1499)+1))</f>
        <v>10</v>
      </c>
      <c r="AD1499" s="119" t="str" cm="1">
        <f t="array" ref="AD1499">IF(AE1499="","",INDEX(AG1499:DR1499,_xlfn.XMATCH(AE1499,AG1499:DR1499)-1))</f>
        <v>CRS-GUP-DHI-DT-23-2117</v>
      </c>
      <c r="AE1499" s="120">
        <f t="shared" si="286"/>
        <v>45196</v>
      </c>
      <c r="AF1499" s="119" t="str" cm="1">
        <f t="array" ref="AF1499">IF(AE1499="","",INDEX(AG1499:DR1499,_xlfn.XMATCH(AE1499,AG1499:DR1499)+1))</f>
        <v>NC</v>
      </c>
      <c r="AG1499" s="43" t="s">
        <v>3223</v>
      </c>
      <c r="AH1499" s="117">
        <v>44469</v>
      </c>
      <c r="AI1499" s="199" t="s">
        <v>71</v>
      </c>
      <c r="AJ1499" s="43" t="s">
        <v>456</v>
      </c>
      <c r="AK1499" s="117">
        <v>44574</v>
      </c>
      <c r="AL1499" s="43" t="s">
        <v>456</v>
      </c>
      <c r="AM1499" s="43" t="s">
        <v>3224</v>
      </c>
      <c r="AN1499" s="117">
        <v>44575</v>
      </c>
      <c r="AO1499" s="43" t="s">
        <v>369</v>
      </c>
      <c r="AP1499" s="43" t="s">
        <v>3225</v>
      </c>
      <c r="AQ1499" s="117">
        <v>44596</v>
      </c>
      <c r="AR1499" s="43" t="s">
        <v>92</v>
      </c>
      <c r="AS1499" s="43" t="s">
        <v>3226</v>
      </c>
      <c r="AT1499" s="117">
        <v>44631</v>
      </c>
      <c r="AU1499" s="43" t="s">
        <v>371</v>
      </c>
      <c r="AV1499" s="43" t="s">
        <v>3227</v>
      </c>
      <c r="AW1499" s="117">
        <v>44631</v>
      </c>
      <c r="AX1499" s="43" t="s">
        <v>361</v>
      </c>
      <c r="AY1499" s="43" t="s">
        <v>3228</v>
      </c>
      <c r="AZ1499" s="117">
        <v>44750</v>
      </c>
      <c r="BA1499" s="43">
        <v>3</v>
      </c>
      <c r="BB1499" s="43" t="s">
        <v>3229</v>
      </c>
      <c r="BC1499" s="117">
        <v>44767</v>
      </c>
      <c r="BD1499" s="43" t="s">
        <v>73</v>
      </c>
      <c r="BE1499" s="43" t="s">
        <v>3230</v>
      </c>
      <c r="BF1499" s="117">
        <v>44791</v>
      </c>
      <c r="BG1499" s="43">
        <v>4</v>
      </c>
      <c r="BH1499" s="43" t="s">
        <v>3231</v>
      </c>
      <c r="BI1499" s="117">
        <v>44809</v>
      </c>
      <c r="BJ1499" s="43" t="s">
        <v>73</v>
      </c>
      <c r="BK1499" s="43" t="s">
        <v>3232</v>
      </c>
      <c r="BL1499" s="117">
        <v>44834</v>
      </c>
      <c r="BM1499" s="43">
        <v>5</v>
      </c>
      <c r="BN1499" s="43" t="s">
        <v>5054</v>
      </c>
      <c r="BO1499" s="117">
        <v>44844</v>
      </c>
      <c r="BP1499" s="43" t="s">
        <v>73</v>
      </c>
      <c r="BQ1499" s="43" t="s">
        <v>5305</v>
      </c>
      <c r="BR1499" s="117">
        <v>44869</v>
      </c>
      <c r="BS1499" s="43">
        <v>6</v>
      </c>
      <c r="BT1499" s="43" t="s">
        <v>5422</v>
      </c>
      <c r="BU1499" s="117">
        <v>44881</v>
      </c>
      <c r="BV1499" s="43" t="s">
        <v>73</v>
      </c>
      <c r="BW1499" s="43" t="s">
        <v>5747</v>
      </c>
      <c r="BX1499" s="117">
        <v>44904</v>
      </c>
      <c r="BY1499" s="43">
        <v>7</v>
      </c>
      <c r="BZ1499" s="43" t="s">
        <v>5986</v>
      </c>
      <c r="CA1499" s="117">
        <v>44923</v>
      </c>
      <c r="CB1499" s="43" t="s">
        <v>73</v>
      </c>
      <c r="CC1499" s="43" t="s">
        <v>6184</v>
      </c>
      <c r="CD1499" s="117">
        <v>44939</v>
      </c>
      <c r="CE1499" s="43">
        <v>8</v>
      </c>
      <c r="CF1499" s="43" t="s">
        <v>6334</v>
      </c>
      <c r="CG1499" s="117">
        <v>44958</v>
      </c>
      <c r="CH1499" s="43" t="s">
        <v>73</v>
      </c>
      <c r="CI1499" s="43" t="s">
        <v>6339</v>
      </c>
      <c r="CJ1499" s="117">
        <v>44963</v>
      </c>
      <c r="CK1499" s="43">
        <v>9</v>
      </c>
      <c r="CL1499" s="43" t="s">
        <v>6701</v>
      </c>
      <c r="CM1499" s="117">
        <v>44987</v>
      </c>
      <c r="CN1499" s="43" t="s">
        <v>73</v>
      </c>
      <c r="CO1499" s="43" t="s">
        <v>7878</v>
      </c>
      <c r="CP1499" s="117">
        <v>45176</v>
      </c>
      <c r="CQ1499" s="43">
        <v>10</v>
      </c>
      <c r="CR1499" s="117" t="s">
        <v>7933</v>
      </c>
      <c r="CS1499" s="117">
        <v>45196</v>
      </c>
      <c r="CT1499" s="43" t="s">
        <v>73</v>
      </c>
      <c r="CV1499" s="117"/>
      <c r="DB1499" s="117"/>
      <c r="DH1499" s="117"/>
      <c r="DN1499" s="117"/>
      <c r="DS1499" s="31" cm="1">
        <f t="array" ref="DS1499">_xlfn.TAKE(_xlfn.CHOOSECOLS(_xlfn.WRAPROWS($AG1499:$DR1499,6),2),1)</f>
        <v>44469</v>
      </c>
      <c r="DT1499" s="31" cm="1">
        <f t="array" ref="DT1499">_xlfn.TAKE(_xlfn._xlws.FILTER(_xlfn.CHOOSECOLS(_xlfn.WRAPROWS($AG1499:$DR1499,6),2),
(_xlfn.CHOOSECOLS(_xlfn.WRAPROWS($AG1499:$DR1499,6),3) = "0") +
(_xlfn.CHOOSECOLS(_xlfn.WRAPROWS($AG1499:$DR1499,6),3) = 0) +
(_xlfn.CHOOSECOLS(_xlfn.WRAPROWS($AG1499:$DR1499,6),3) = "0(CP)")),1)</f>
        <v>44469</v>
      </c>
    </row>
    <row r="1500" spans="1:124" s="43" customFormat="1" x14ac:dyDescent="0.45">
      <c r="A1500" s="29"/>
      <c r="B1500" s="28" t="s">
        <v>59</v>
      </c>
      <c r="C1500" s="29" t="s">
        <v>2954</v>
      </c>
      <c r="D1500" s="28" t="s">
        <v>61</v>
      </c>
      <c r="E1500" s="28" t="s">
        <v>2785</v>
      </c>
      <c r="F1500" s="28">
        <v>181620</v>
      </c>
      <c r="G1500" s="29"/>
      <c r="H1500" s="30" t="str">
        <f t="shared" si="280"/>
        <v>GUP-CA00-P1UGD-181620</v>
      </c>
      <c r="I1500" s="30" t="s">
        <v>3245</v>
      </c>
      <c r="J1500" s="29" t="s">
        <v>542</v>
      </c>
      <c r="K1500" s="31">
        <v>44864</v>
      </c>
      <c r="L1500" s="31"/>
      <c r="M1500" s="28" t="s">
        <v>2924</v>
      </c>
      <c r="N1500" s="29" t="s">
        <v>2925</v>
      </c>
      <c r="O1500" s="29"/>
      <c r="P1500" s="28" t="s">
        <v>53</v>
      </c>
      <c r="Q1500" s="29"/>
      <c r="R1500" s="29"/>
      <c r="S1500" s="29"/>
      <c r="T1500" s="29" t="s">
        <v>67</v>
      </c>
      <c r="U1500" s="33" t="s">
        <v>2033</v>
      </c>
      <c r="V1500" s="34" t="s">
        <v>2934</v>
      </c>
      <c r="W1500" s="34">
        <v>3</v>
      </c>
      <c r="X1500" s="162">
        <v>45764</v>
      </c>
      <c r="Y1500" s="162">
        <v>45840</v>
      </c>
      <c r="Z1500" s="30"/>
      <c r="AA1500" s="119" t="str" cm="1">
        <f t="array" ref="AA1500">IF(AB1500="","",INDEX(AG1500:DR1500,_xlfn.XMATCH(AB1500,AG1500:DR1500)-1))</f>
        <v>DE-GUP-DT-E-23-797</v>
      </c>
      <c r="AB1500" s="120">
        <f t="shared" ref="AB1500" si="288">IF(AH1500="", "",MAX(AH1500,AN1500,AT1500,AZ1500,BF1500,BL1500,BR1500,BX1500,CD1500,CJ1500,CP1500,CV1500,DB1500,DH1500,DN1500))</f>
        <v>45176</v>
      </c>
      <c r="AC1500" s="119" cm="1">
        <f t="array" ref="AC1500">IF(AB1500="","",INDEX(AG1500:DR1500,_xlfn.XMATCH(AB1500,AG1500:DR1500)+1))</f>
        <v>2</v>
      </c>
      <c r="AD1500" s="119" t="str" cm="1">
        <f t="array" ref="AD1500">IF(AE1500="","",INDEX(AG1500:DR1500,_xlfn.XMATCH(AE1500,AG1500:DR1500)-1))</f>
        <v>CRS-GUP-DHI-DT-23-2117</v>
      </c>
      <c r="AE1500" s="120">
        <f t="shared" si="286"/>
        <v>45196</v>
      </c>
      <c r="AF1500" s="119" t="str" cm="1">
        <f t="array" ref="AF1500">IF(AE1500="","",INDEX(AG1500:DR1500,_xlfn.XMATCH(AE1500,AG1500:DR1500)+1))</f>
        <v>NC</v>
      </c>
      <c r="AG1500" s="43" t="s">
        <v>6184</v>
      </c>
      <c r="AH1500" s="117">
        <v>44939</v>
      </c>
      <c r="AI1500" s="199">
        <v>0</v>
      </c>
      <c r="AJ1500" s="43" t="s">
        <v>6334</v>
      </c>
      <c r="AK1500" s="117">
        <v>44958</v>
      </c>
      <c r="AL1500" s="43" t="s">
        <v>73</v>
      </c>
      <c r="AM1500" s="43" t="s">
        <v>6339</v>
      </c>
      <c r="AN1500" s="117">
        <v>44963</v>
      </c>
      <c r="AO1500" s="43">
        <v>1</v>
      </c>
      <c r="AP1500" s="43" t="s">
        <v>6892</v>
      </c>
      <c r="AQ1500" s="117">
        <v>45002</v>
      </c>
      <c r="AR1500" s="43" t="s">
        <v>73</v>
      </c>
      <c r="AS1500" s="43" t="s">
        <v>7878</v>
      </c>
      <c r="AT1500" s="117">
        <v>45176</v>
      </c>
      <c r="AU1500" s="43">
        <v>2</v>
      </c>
      <c r="AV1500" s="43" t="s">
        <v>7933</v>
      </c>
      <c r="AW1500" s="117">
        <v>45196</v>
      </c>
      <c r="AX1500" s="43" t="s">
        <v>73</v>
      </c>
      <c r="AZ1500" s="117"/>
      <c r="BC1500" s="117"/>
      <c r="BF1500" s="117"/>
      <c r="BI1500" s="117"/>
      <c r="BL1500" s="117"/>
      <c r="BR1500" s="117"/>
      <c r="BX1500" s="117"/>
      <c r="CD1500" s="117"/>
      <c r="CJ1500" s="117"/>
      <c r="CP1500" s="117"/>
      <c r="CV1500" s="117"/>
      <c r="DB1500" s="117"/>
      <c r="DH1500" s="117"/>
      <c r="DN1500" s="117"/>
      <c r="DS1500" s="31" cm="1">
        <f t="array" ref="DS1500">_xlfn.TAKE(_xlfn.CHOOSECOLS(_xlfn.WRAPROWS($AG1500:$DR1500,6),2),1)</f>
        <v>44939</v>
      </c>
      <c r="DT1500" s="31" cm="1">
        <f t="array" ref="DT1500">_xlfn.TAKE(_xlfn._xlws.FILTER(_xlfn.CHOOSECOLS(_xlfn.WRAPROWS($AG1500:$DR1500,6),2),
(_xlfn.CHOOSECOLS(_xlfn.WRAPROWS($AG1500:$DR1500,6),3) = "0") +
(_xlfn.CHOOSECOLS(_xlfn.WRAPROWS($AG1500:$DR1500,6),3) = 0) +
(_xlfn.CHOOSECOLS(_xlfn.WRAPROWS($AG1500:$DR1500,6),3) = "0(CP)")),1)</f>
        <v>44939</v>
      </c>
    </row>
    <row r="1501" spans="1:124" s="43" customFormat="1" x14ac:dyDescent="0.45">
      <c r="A1501" s="29"/>
      <c r="B1501" s="28" t="s">
        <v>59</v>
      </c>
      <c r="C1501" s="29" t="s">
        <v>2954</v>
      </c>
      <c r="D1501" s="28" t="s">
        <v>61</v>
      </c>
      <c r="E1501" s="28" t="s">
        <v>2785</v>
      </c>
      <c r="F1501" s="28">
        <v>181621</v>
      </c>
      <c r="G1501" s="29"/>
      <c r="H1501" s="30" t="str">
        <f t="shared" si="280"/>
        <v>GUP-CA00-P1UGD-181621</v>
      </c>
      <c r="I1501" s="30" t="s">
        <v>3246</v>
      </c>
      <c r="J1501" s="29" t="s">
        <v>542</v>
      </c>
      <c r="K1501" s="31">
        <v>44716</v>
      </c>
      <c r="L1501" s="31"/>
      <c r="M1501" s="28" t="s">
        <v>2924</v>
      </c>
      <c r="N1501" s="29" t="s">
        <v>2925</v>
      </c>
      <c r="O1501" s="29" t="s">
        <v>52</v>
      </c>
      <c r="P1501" s="29" t="s">
        <v>53</v>
      </c>
      <c r="Q1501" s="29"/>
      <c r="R1501" s="29"/>
      <c r="S1501" s="29"/>
      <c r="T1501" s="29" t="s">
        <v>67</v>
      </c>
      <c r="U1501" s="33" t="s">
        <v>2033</v>
      </c>
      <c r="V1501" s="34" t="s">
        <v>2934</v>
      </c>
      <c r="W1501" s="34">
        <v>3</v>
      </c>
      <c r="X1501" s="162">
        <v>45764</v>
      </c>
      <c r="Y1501" s="162">
        <v>45840</v>
      </c>
      <c r="Z1501" s="30"/>
      <c r="AA1501" s="119" t="str" cm="1">
        <f t="array" ref="AA1501">IF(AB1501="","",INDEX(AG1501:DR1501,_xlfn.XMATCH(AB1501,AG1501:DR1501)-1))</f>
        <v>DE-GUP-DT-E-23-797</v>
      </c>
      <c r="AB1501" s="120">
        <f t="shared" si="285"/>
        <v>45176</v>
      </c>
      <c r="AC1501" s="119" cm="1">
        <f t="array" ref="AC1501">IF(AB1501="","",INDEX(AG1501:DR1501,_xlfn.XMATCH(AB1501,AG1501:DR1501)+1))</f>
        <v>8</v>
      </c>
      <c r="AD1501" s="119" t="str" cm="1">
        <f t="array" ref="AD1501">IF(AE1501="","",INDEX(AG1501:DR1501,_xlfn.XMATCH(AE1501,AG1501:DR1501)-1))</f>
        <v>CRS-GUP-DHI-DT-23-2117</v>
      </c>
      <c r="AE1501" s="120">
        <f t="shared" si="286"/>
        <v>45196</v>
      </c>
      <c r="AF1501" s="119" t="str" cm="1">
        <f t="array" ref="AF1501">IF(AE1501="","",INDEX(AG1501:DR1501,_xlfn.XMATCH(AE1501,AG1501:DR1501)+1))</f>
        <v>NC</v>
      </c>
      <c r="AG1501" s="43" t="s">
        <v>3226</v>
      </c>
      <c r="AH1501" s="117">
        <v>44631</v>
      </c>
      <c r="AI1501" s="199" t="s">
        <v>71</v>
      </c>
      <c r="AJ1501" s="43" t="s">
        <v>3227</v>
      </c>
      <c r="AK1501" s="117">
        <v>44631</v>
      </c>
      <c r="AL1501" s="43" t="s">
        <v>361</v>
      </c>
      <c r="AM1501" s="43" t="s">
        <v>3228</v>
      </c>
      <c r="AN1501" s="117">
        <v>44750</v>
      </c>
      <c r="AO1501" s="43">
        <v>1</v>
      </c>
      <c r="AP1501" s="43" t="s">
        <v>3229</v>
      </c>
      <c r="AQ1501" s="117">
        <v>44767</v>
      </c>
      <c r="AR1501" s="43" t="s">
        <v>73</v>
      </c>
      <c r="AS1501" s="43" t="s">
        <v>3230</v>
      </c>
      <c r="AT1501" s="117">
        <v>44791</v>
      </c>
      <c r="AU1501" s="43">
        <v>2</v>
      </c>
      <c r="AV1501" s="43" t="s">
        <v>3231</v>
      </c>
      <c r="AW1501" s="117">
        <v>44809</v>
      </c>
      <c r="AX1501" s="43" t="s">
        <v>73</v>
      </c>
      <c r="AY1501" s="43" t="s">
        <v>3232</v>
      </c>
      <c r="AZ1501" s="117">
        <v>44834</v>
      </c>
      <c r="BA1501" s="43">
        <v>3</v>
      </c>
      <c r="BB1501" s="43" t="s">
        <v>5054</v>
      </c>
      <c r="BC1501" s="117">
        <v>44844</v>
      </c>
      <c r="BD1501" s="43" t="s">
        <v>73</v>
      </c>
      <c r="BE1501" s="43" t="s">
        <v>5305</v>
      </c>
      <c r="BF1501" s="117">
        <v>44869</v>
      </c>
      <c r="BG1501" s="43">
        <v>4</v>
      </c>
      <c r="BH1501" s="43" t="s">
        <v>5422</v>
      </c>
      <c r="BI1501" s="117">
        <v>44881</v>
      </c>
      <c r="BJ1501" s="43" t="s">
        <v>73</v>
      </c>
      <c r="BK1501" s="43" t="s">
        <v>5747</v>
      </c>
      <c r="BL1501" s="117">
        <v>44904</v>
      </c>
      <c r="BM1501" s="43">
        <v>5</v>
      </c>
      <c r="BN1501" s="43" t="s">
        <v>5986</v>
      </c>
      <c r="BO1501" s="117">
        <v>44923</v>
      </c>
      <c r="BP1501" s="43" t="s">
        <v>73</v>
      </c>
      <c r="BQ1501" s="43" t="s">
        <v>6184</v>
      </c>
      <c r="BR1501" s="117">
        <v>44939</v>
      </c>
      <c r="BS1501" s="43">
        <v>6</v>
      </c>
      <c r="BT1501" s="43" t="s">
        <v>6334</v>
      </c>
      <c r="BU1501" s="117">
        <v>44958</v>
      </c>
      <c r="BV1501" s="43" t="s">
        <v>73</v>
      </c>
      <c r="BW1501" s="43" t="s">
        <v>6339</v>
      </c>
      <c r="BX1501" s="117">
        <v>44963</v>
      </c>
      <c r="BY1501" s="43">
        <v>7</v>
      </c>
      <c r="BZ1501" s="43" t="s">
        <v>6701</v>
      </c>
      <c r="CA1501" s="117">
        <v>44987</v>
      </c>
      <c r="CB1501" s="43" t="s">
        <v>73</v>
      </c>
      <c r="CC1501" s="43" t="s">
        <v>7878</v>
      </c>
      <c r="CD1501" s="117">
        <v>45176</v>
      </c>
      <c r="CE1501" s="43">
        <v>8</v>
      </c>
      <c r="CF1501" s="43" t="s">
        <v>7933</v>
      </c>
      <c r="CG1501" s="117">
        <v>45196</v>
      </c>
      <c r="CH1501" s="43" t="s">
        <v>73</v>
      </c>
      <c r="CJ1501" s="117"/>
      <c r="CP1501" s="117"/>
      <c r="CV1501" s="117"/>
      <c r="DB1501" s="117"/>
      <c r="DH1501" s="117"/>
      <c r="DN1501" s="117"/>
      <c r="DS1501" s="31" cm="1">
        <f t="array" ref="DS1501">_xlfn.TAKE(_xlfn.CHOOSECOLS(_xlfn.WRAPROWS($AG1501:$DR1501,6),2),1)</f>
        <v>44631</v>
      </c>
      <c r="DT1501" s="31" cm="1">
        <f t="array" ref="DT1501">_xlfn.TAKE(_xlfn._xlws.FILTER(_xlfn.CHOOSECOLS(_xlfn.WRAPROWS($AG1501:$DR1501,6),2),
(_xlfn.CHOOSECOLS(_xlfn.WRAPROWS($AG1501:$DR1501,6),3) = "0") +
(_xlfn.CHOOSECOLS(_xlfn.WRAPROWS($AG1501:$DR1501,6),3) = 0) +
(_xlfn.CHOOSECOLS(_xlfn.WRAPROWS($AG1501:$DR1501,6),3) = "0(CP)")),1)</f>
        <v>44631</v>
      </c>
    </row>
    <row r="1502" spans="1:124" s="43" customFormat="1" x14ac:dyDescent="0.45">
      <c r="A1502" s="29"/>
      <c r="B1502" s="28" t="s">
        <v>59</v>
      </c>
      <c r="C1502" s="29" t="s">
        <v>2954</v>
      </c>
      <c r="D1502" s="28" t="s">
        <v>61</v>
      </c>
      <c r="E1502" s="28" t="s">
        <v>2785</v>
      </c>
      <c r="F1502" s="28">
        <v>181622</v>
      </c>
      <c r="G1502" s="29"/>
      <c r="H1502" s="30" t="str">
        <f t="shared" si="280"/>
        <v>GUP-CA00-P1UGD-181622</v>
      </c>
      <c r="I1502" s="30" t="s">
        <v>3247</v>
      </c>
      <c r="J1502" s="29" t="s">
        <v>65</v>
      </c>
      <c r="K1502" s="31">
        <v>44864</v>
      </c>
      <c r="L1502" s="31">
        <v>44956</v>
      </c>
      <c r="M1502" s="28" t="s">
        <v>2924</v>
      </c>
      <c r="N1502" s="29" t="s">
        <v>2925</v>
      </c>
      <c r="O1502" s="29" t="s">
        <v>52</v>
      </c>
      <c r="P1502" s="29" t="s">
        <v>53</v>
      </c>
      <c r="Q1502" s="29"/>
      <c r="R1502" s="29"/>
      <c r="S1502" s="29"/>
      <c r="T1502" s="29" t="s">
        <v>67</v>
      </c>
      <c r="U1502" s="33" t="s">
        <v>2033</v>
      </c>
      <c r="V1502" s="34" t="s">
        <v>2934</v>
      </c>
      <c r="W1502" s="34">
        <v>3</v>
      </c>
      <c r="X1502" s="162">
        <v>45764</v>
      </c>
      <c r="Y1502" s="162">
        <v>45840</v>
      </c>
      <c r="Z1502" s="30"/>
      <c r="AA1502" s="119" t="str" cm="1">
        <f t="array" ref="AA1502">IF(AB1502="","",INDEX(AG1502:DR1502,_xlfn.XMATCH(AB1502,AG1502:DR1502)-1))</f>
        <v>DE-GUP-DT-E-23-797</v>
      </c>
      <c r="AB1502" s="120">
        <f t="shared" si="285"/>
        <v>45176</v>
      </c>
      <c r="AC1502" s="119" cm="1">
        <f t="array" ref="AC1502">IF(AB1502="","",INDEX(AG1502:DR1502,_xlfn.XMATCH(AB1502,AG1502:DR1502)+1))</f>
        <v>3</v>
      </c>
      <c r="AD1502" s="119" t="str" cm="1">
        <f t="array" ref="AD1502">IF(AE1502="","",INDEX(AG1502:DR1502,_xlfn.XMATCH(AE1502,AG1502:DR1502)-1))</f>
        <v>CRS-GUP-DHI-DT-23-2117</v>
      </c>
      <c r="AE1502" s="120">
        <f t="shared" si="286"/>
        <v>45196</v>
      </c>
      <c r="AF1502" s="119" t="str" cm="1">
        <f t="array" ref="AF1502">IF(AE1502="","",INDEX(AG1502:DR1502,_xlfn.XMATCH(AE1502,AG1502:DR1502)+1))</f>
        <v>AA</v>
      </c>
      <c r="AG1502" s="43" t="s">
        <v>5305</v>
      </c>
      <c r="AH1502" s="117">
        <v>44869</v>
      </c>
      <c r="AI1502" s="199" t="s">
        <v>90</v>
      </c>
      <c r="AJ1502" s="43" t="s">
        <v>5422</v>
      </c>
      <c r="AK1502" s="117">
        <v>44881</v>
      </c>
      <c r="AL1502" s="43" t="s">
        <v>84</v>
      </c>
      <c r="AM1502" s="43" t="s">
        <v>5747</v>
      </c>
      <c r="AN1502" s="117">
        <v>44904</v>
      </c>
      <c r="AO1502" s="43">
        <v>0</v>
      </c>
      <c r="AP1502" s="43" t="s">
        <v>5986</v>
      </c>
      <c r="AQ1502" s="117">
        <v>44923</v>
      </c>
      <c r="AR1502" s="43" t="s">
        <v>84</v>
      </c>
      <c r="AS1502" s="43" t="s">
        <v>6184</v>
      </c>
      <c r="AT1502" s="117">
        <v>44939</v>
      </c>
      <c r="AU1502" s="43">
        <v>1</v>
      </c>
      <c r="AV1502" s="43" t="s">
        <v>6334</v>
      </c>
      <c r="AW1502" s="117">
        <v>44958</v>
      </c>
      <c r="AX1502" s="43" t="s">
        <v>84</v>
      </c>
      <c r="AY1502" s="43" t="s">
        <v>6339</v>
      </c>
      <c r="AZ1502" s="117">
        <v>44963</v>
      </c>
      <c r="BA1502" s="43">
        <v>2</v>
      </c>
      <c r="BB1502" s="43" t="s">
        <v>6701</v>
      </c>
      <c r="BC1502" s="117">
        <v>44987</v>
      </c>
      <c r="BD1502" s="43" t="s">
        <v>84</v>
      </c>
      <c r="BE1502" s="43" t="s">
        <v>7878</v>
      </c>
      <c r="BF1502" s="117">
        <v>45176</v>
      </c>
      <c r="BG1502" s="43">
        <v>3</v>
      </c>
      <c r="BH1502" s="43" t="s">
        <v>7933</v>
      </c>
      <c r="BI1502" s="117">
        <v>45196</v>
      </c>
      <c r="BJ1502" s="43" t="s">
        <v>84</v>
      </c>
      <c r="BL1502" s="117"/>
      <c r="BR1502" s="117"/>
      <c r="BX1502" s="117"/>
      <c r="CD1502" s="117"/>
      <c r="CJ1502" s="117"/>
      <c r="CP1502" s="117"/>
      <c r="CV1502" s="117"/>
      <c r="DB1502" s="117"/>
      <c r="DH1502" s="117"/>
      <c r="DN1502" s="117"/>
      <c r="DS1502" s="31" cm="1">
        <f t="array" ref="DS1502">_xlfn.TAKE(_xlfn.CHOOSECOLS(_xlfn.WRAPROWS($AG1502:$DR1502,6),2),1)</f>
        <v>44869</v>
      </c>
      <c r="DT1502" s="31" cm="1">
        <f t="array" ref="DT1502">_xlfn.TAKE(_xlfn._xlws.FILTER(_xlfn.CHOOSECOLS(_xlfn.WRAPROWS($AG1502:$DR1502,6),2),
(_xlfn.CHOOSECOLS(_xlfn.WRAPROWS($AG1502:$DR1502,6),3) = "0") +
(_xlfn.CHOOSECOLS(_xlfn.WRAPROWS($AG1502:$DR1502,6),3) = 0) +
(_xlfn.CHOOSECOLS(_xlfn.WRAPROWS($AG1502:$DR1502,6),3) = "0(CP)")),1)</f>
        <v>44904</v>
      </c>
    </row>
    <row r="1503" spans="1:124" s="114" customFormat="1" x14ac:dyDescent="0.45">
      <c r="A1503" s="38"/>
      <c r="B1503" s="28" t="s">
        <v>59</v>
      </c>
      <c r="C1503" s="29" t="s">
        <v>2954</v>
      </c>
      <c r="D1503" s="28" t="s">
        <v>61</v>
      </c>
      <c r="E1503" s="28" t="s">
        <v>2785</v>
      </c>
      <c r="F1503" s="28">
        <v>181623</v>
      </c>
      <c r="G1503" s="38"/>
      <c r="H1503" s="30" t="str">
        <f t="shared" si="280"/>
        <v>GUP-CA00-P1UGD-181623</v>
      </c>
      <c r="I1503" s="30" t="s">
        <v>3248</v>
      </c>
      <c r="J1503" s="29" t="s">
        <v>65</v>
      </c>
      <c r="K1503" s="31">
        <v>44716</v>
      </c>
      <c r="L1503" s="31">
        <v>44956</v>
      </c>
      <c r="M1503" s="28" t="s">
        <v>2924</v>
      </c>
      <c r="N1503" s="29" t="s">
        <v>2925</v>
      </c>
      <c r="O1503" s="29" t="s">
        <v>52</v>
      </c>
      <c r="P1503" s="29" t="s">
        <v>53</v>
      </c>
      <c r="Q1503" s="29"/>
      <c r="R1503" s="29"/>
      <c r="S1503" s="29"/>
      <c r="T1503" s="29" t="s">
        <v>67</v>
      </c>
      <c r="U1503" s="39" t="s">
        <v>2033</v>
      </c>
      <c r="V1503" s="40" t="s">
        <v>2934</v>
      </c>
      <c r="W1503" s="34">
        <v>3</v>
      </c>
      <c r="X1503" s="162">
        <v>45764</v>
      </c>
      <c r="Y1503" s="162">
        <v>45840</v>
      </c>
      <c r="Z1503" s="30"/>
      <c r="AA1503" s="107" t="str" cm="1">
        <f t="array" ref="AA1503">IF(AB1503="","",INDEX(AG1503:DR1503,_xlfn.XMATCH(AB1503,AG1503:DR1503)-1))</f>
        <v>DE-GUP-DT-E-23-124</v>
      </c>
      <c r="AB1503" s="113">
        <f t="shared" si="285"/>
        <v>44963</v>
      </c>
      <c r="AC1503" s="107" cm="1">
        <f t="array" ref="AC1503">IF(AB1503="","",INDEX(AG1503:DR1503,_xlfn.XMATCH(AB1503,AG1503:DR1503)+1))</f>
        <v>2</v>
      </c>
      <c r="AD1503" s="107" t="str" cm="1">
        <f t="array" ref="AD1503">IF(AE1503="","",INDEX(AG1503:DR1503,_xlfn.XMATCH(AE1503,AG1503:DR1503)-1))</f>
        <v>CRS-GUP-DHI-DT-23-1623</v>
      </c>
      <c r="AE1503" s="113">
        <f t="shared" si="286"/>
        <v>44987</v>
      </c>
      <c r="AF1503" s="107" t="str" cm="1">
        <f t="array" ref="AF1503">IF(AE1503="","",INDEX(AG1503:DR1503,_xlfn.XMATCH(AE1503,AG1503:DR1503)+1))</f>
        <v>AA</v>
      </c>
      <c r="AG1503" s="114" t="s">
        <v>3226</v>
      </c>
      <c r="AH1503" s="115">
        <v>44631</v>
      </c>
      <c r="AI1503" s="198" t="s">
        <v>106</v>
      </c>
      <c r="AJ1503" s="114" t="s">
        <v>3227</v>
      </c>
      <c r="AK1503" s="115">
        <v>44631</v>
      </c>
      <c r="AL1503" s="114" t="s">
        <v>361</v>
      </c>
      <c r="AM1503" s="114" t="s">
        <v>3228</v>
      </c>
      <c r="AN1503" s="115">
        <v>44750</v>
      </c>
      <c r="AO1503" s="114" t="s">
        <v>52</v>
      </c>
      <c r="AP1503" s="114" t="s">
        <v>3229</v>
      </c>
      <c r="AQ1503" s="115">
        <v>44767</v>
      </c>
      <c r="AR1503" s="114" t="s">
        <v>92</v>
      </c>
      <c r="AS1503" s="114" t="s">
        <v>3230</v>
      </c>
      <c r="AT1503" s="115">
        <v>44791</v>
      </c>
      <c r="AU1503" s="114" t="s">
        <v>337</v>
      </c>
      <c r="AV1503" s="114" t="s">
        <v>3231</v>
      </c>
      <c r="AW1503" s="115">
        <v>44809</v>
      </c>
      <c r="AX1503" s="114" t="s">
        <v>113</v>
      </c>
      <c r="AY1503" s="114" t="s">
        <v>3232</v>
      </c>
      <c r="AZ1503" s="115">
        <v>44834</v>
      </c>
      <c r="BA1503" s="114" t="s">
        <v>82</v>
      </c>
      <c r="BB1503" s="114" t="s">
        <v>5054</v>
      </c>
      <c r="BC1503" s="115">
        <v>44844</v>
      </c>
      <c r="BD1503" s="114" t="s">
        <v>113</v>
      </c>
      <c r="BE1503" s="114" t="s">
        <v>5305</v>
      </c>
      <c r="BF1503" s="115">
        <v>44869</v>
      </c>
      <c r="BG1503" s="114" t="s">
        <v>418</v>
      </c>
      <c r="BH1503" s="114" t="s">
        <v>5422</v>
      </c>
      <c r="BI1503" s="115">
        <v>44881</v>
      </c>
      <c r="BJ1503" s="114" t="s">
        <v>84</v>
      </c>
      <c r="BK1503" s="114" t="s">
        <v>5747</v>
      </c>
      <c r="BL1503" s="115">
        <v>44904</v>
      </c>
      <c r="BM1503" s="114">
        <v>0</v>
      </c>
      <c r="BN1503" s="114" t="s">
        <v>5986</v>
      </c>
      <c r="BO1503" s="115">
        <v>44923</v>
      </c>
      <c r="BP1503" s="114" t="s">
        <v>84</v>
      </c>
      <c r="BQ1503" s="114" t="s">
        <v>6184</v>
      </c>
      <c r="BR1503" s="115">
        <v>44939</v>
      </c>
      <c r="BS1503" s="114">
        <v>1</v>
      </c>
      <c r="BT1503" s="114" t="s">
        <v>6334</v>
      </c>
      <c r="BU1503" s="115">
        <v>44958</v>
      </c>
      <c r="BV1503" s="114" t="s">
        <v>84</v>
      </c>
      <c r="BW1503" s="114" t="s">
        <v>6339</v>
      </c>
      <c r="BX1503" s="115">
        <v>44963</v>
      </c>
      <c r="BY1503" s="114">
        <v>2</v>
      </c>
      <c r="BZ1503" s="114" t="s">
        <v>6701</v>
      </c>
      <c r="CA1503" s="115">
        <v>44987</v>
      </c>
      <c r="CB1503" s="114" t="s">
        <v>84</v>
      </c>
      <c r="CD1503" s="115"/>
      <c r="CJ1503" s="115"/>
      <c r="CP1503" s="115"/>
      <c r="CV1503" s="115"/>
      <c r="DB1503" s="115"/>
      <c r="DH1503" s="115"/>
      <c r="DN1503" s="115"/>
      <c r="DS1503" s="31" cm="1">
        <f t="array" ref="DS1503">_xlfn.TAKE(_xlfn.CHOOSECOLS(_xlfn.WRAPROWS($AG1503:$DR1503,6),2),1)</f>
        <v>44631</v>
      </c>
      <c r="DT1503" s="31" cm="1">
        <f t="array" ref="DT1503">_xlfn.TAKE(_xlfn._xlws.FILTER(_xlfn.CHOOSECOLS(_xlfn.WRAPROWS($AG1503:$DR1503,6),2),
(_xlfn.CHOOSECOLS(_xlfn.WRAPROWS($AG1503:$DR1503,6),3) = "0") +
(_xlfn.CHOOSECOLS(_xlfn.WRAPROWS($AG1503:$DR1503,6),3) = 0) +
(_xlfn.CHOOSECOLS(_xlfn.WRAPROWS($AG1503:$DR1503,6),3) = "0(CP)")),1)</f>
        <v>44904</v>
      </c>
    </row>
    <row r="1504" spans="1:124" s="43" customFormat="1" x14ac:dyDescent="0.45">
      <c r="A1504" s="29"/>
      <c r="B1504" s="28" t="s">
        <v>59</v>
      </c>
      <c r="C1504" s="29" t="s">
        <v>2948</v>
      </c>
      <c r="D1504" s="28" t="s">
        <v>61</v>
      </c>
      <c r="E1504" s="28" t="s">
        <v>2785</v>
      </c>
      <c r="F1504" s="28">
        <v>181633</v>
      </c>
      <c r="G1504" s="29"/>
      <c r="H1504" s="30" t="str">
        <f t="shared" si="280"/>
        <v>GUP-CA01-P1UGD-181633</v>
      </c>
      <c r="I1504" s="30" t="s">
        <v>3249</v>
      </c>
      <c r="J1504" s="29" t="s">
        <v>542</v>
      </c>
      <c r="K1504" s="31">
        <v>44803</v>
      </c>
      <c r="L1504" s="31"/>
      <c r="M1504" s="28" t="s">
        <v>2924</v>
      </c>
      <c r="N1504" s="29" t="s">
        <v>2925</v>
      </c>
      <c r="O1504" s="29" t="s">
        <v>52</v>
      </c>
      <c r="P1504" s="29" t="s">
        <v>53</v>
      </c>
      <c r="Q1504" s="29"/>
      <c r="R1504" s="29"/>
      <c r="S1504" s="29"/>
      <c r="T1504" s="29" t="s">
        <v>67</v>
      </c>
      <c r="U1504" s="33" t="s">
        <v>2033</v>
      </c>
      <c r="V1504" s="34" t="s">
        <v>2934</v>
      </c>
      <c r="W1504" s="34">
        <v>3</v>
      </c>
      <c r="X1504" s="162">
        <v>45764</v>
      </c>
      <c r="Y1504" s="162">
        <v>45840</v>
      </c>
      <c r="Z1504" s="30"/>
      <c r="AA1504" s="119" t="str" cm="1">
        <f t="array" ref="AA1504">IF(AB1504="","",INDEX(AG1504:DR1504,_xlfn.XMATCH(AB1504,AG1504:DR1504)-1))</f>
        <v>DE-GUP-DT-E-23-189</v>
      </c>
      <c r="AB1504" s="120">
        <f t="shared" si="285"/>
        <v>44973</v>
      </c>
      <c r="AC1504" s="119" cm="1">
        <f t="array" ref="AC1504">IF(AB1504="","",INDEX(AG1504:DR1504,_xlfn.XMATCH(AB1504,AG1504:DR1504)+1))</f>
        <v>5</v>
      </c>
      <c r="AD1504" s="119" t="str" cm="1">
        <f t="array" ref="AD1504">IF(AE1504="","",INDEX(AG1504:DR1504,_xlfn.XMATCH(AE1504,AG1504:DR1504)-1))</f>
        <v>CRS-GUP-DHI-DT-23-1668</v>
      </c>
      <c r="AE1504" s="120">
        <f t="shared" si="286"/>
        <v>44995</v>
      </c>
      <c r="AF1504" s="119" t="str" cm="1">
        <f t="array" ref="AF1504">IF(AE1504="","",INDEX(AG1504:DR1504,_xlfn.XMATCH(AE1504,AG1504:DR1504)+1))</f>
        <v>NC</v>
      </c>
      <c r="AG1504" s="43" t="s">
        <v>3250</v>
      </c>
      <c r="AH1504" s="117">
        <v>44791</v>
      </c>
      <c r="AI1504" s="199">
        <v>0</v>
      </c>
      <c r="AJ1504" s="43" t="s">
        <v>3251</v>
      </c>
      <c r="AK1504" s="117">
        <v>44809</v>
      </c>
      <c r="AL1504" s="43" t="s">
        <v>92</v>
      </c>
      <c r="AM1504" s="43" t="s">
        <v>3252</v>
      </c>
      <c r="AN1504" s="117">
        <v>44834</v>
      </c>
      <c r="AO1504" s="43">
        <v>1</v>
      </c>
      <c r="AP1504" s="43" t="s">
        <v>5137</v>
      </c>
      <c r="AQ1504" s="117">
        <v>44853</v>
      </c>
      <c r="AR1504" s="43" t="s">
        <v>92</v>
      </c>
      <c r="AS1504" s="43" t="s">
        <v>5304</v>
      </c>
      <c r="AT1504" s="117">
        <v>44869</v>
      </c>
      <c r="AU1504" s="43">
        <v>2</v>
      </c>
      <c r="AV1504" s="43" t="s">
        <v>5421</v>
      </c>
      <c r="AW1504" s="117">
        <v>44881</v>
      </c>
      <c r="AX1504" s="43" t="s">
        <v>73</v>
      </c>
      <c r="AY1504" s="43" t="s">
        <v>5748</v>
      </c>
      <c r="AZ1504" s="117">
        <v>44904</v>
      </c>
      <c r="BA1504" s="43">
        <v>3</v>
      </c>
      <c r="BB1504" s="43" t="s">
        <v>5987</v>
      </c>
      <c r="BC1504" s="117">
        <v>44923</v>
      </c>
      <c r="BD1504" s="43" t="s">
        <v>73</v>
      </c>
      <c r="BE1504" s="43" t="s">
        <v>6183</v>
      </c>
      <c r="BF1504" s="117">
        <v>44939</v>
      </c>
      <c r="BG1504" s="43">
        <v>4</v>
      </c>
      <c r="BH1504" s="43" t="s">
        <v>6333</v>
      </c>
      <c r="BI1504" s="117">
        <v>44958</v>
      </c>
      <c r="BJ1504" s="43" t="s">
        <v>73</v>
      </c>
      <c r="BK1504" s="43" t="s">
        <v>6507</v>
      </c>
      <c r="BL1504" s="117">
        <v>44973</v>
      </c>
      <c r="BM1504" s="43">
        <v>5</v>
      </c>
      <c r="BN1504" s="43" t="s">
        <v>6785</v>
      </c>
      <c r="BO1504" s="117">
        <v>44995</v>
      </c>
      <c r="BP1504" s="43" t="s">
        <v>73</v>
      </c>
      <c r="BR1504" s="117"/>
      <c r="BX1504" s="117"/>
      <c r="CD1504" s="117"/>
      <c r="CJ1504" s="117"/>
      <c r="CP1504" s="117"/>
      <c r="CV1504" s="117"/>
      <c r="DB1504" s="117"/>
      <c r="DH1504" s="117"/>
      <c r="DN1504" s="117"/>
      <c r="DS1504" s="31" cm="1">
        <f t="array" ref="DS1504">_xlfn.TAKE(_xlfn.CHOOSECOLS(_xlfn.WRAPROWS($AG1504:$DR1504,6),2),1)</f>
        <v>44791</v>
      </c>
      <c r="DT1504" s="31" cm="1">
        <f t="array" ref="DT1504">_xlfn.TAKE(_xlfn._xlws.FILTER(_xlfn.CHOOSECOLS(_xlfn.WRAPROWS($AG1504:$DR1504,6),2),
(_xlfn.CHOOSECOLS(_xlfn.WRAPROWS($AG1504:$DR1504,6),3) = "0") +
(_xlfn.CHOOSECOLS(_xlfn.WRAPROWS($AG1504:$DR1504,6),3) = 0) +
(_xlfn.CHOOSECOLS(_xlfn.WRAPROWS($AG1504:$DR1504,6),3) = "0(CP)")),1)</f>
        <v>44791</v>
      </c>
    </row>
    <row r="1505" spans="1:124" s="43" customFormat="1" x14ac:dyDescent="0.45">
      <c r="A1505" s="29"/>
      <c r="B1505" s="28" t="s">
        <v>59</v>
      </c>
      <c r="C1505" s="29" t="s">
        <v>2965</v>
      </c>
      <c r="D1505" s="28" t="s">
        <v>61</v>
      </c>
      <c r="E1505" s="28" t="s">
        <v>2785</v>
      </c>
      <c r="F1505" s="28">
        <v>181651</v>
      </c>
      <c r="G1505" s="29"/>
      <c r="H1505" s="30" t="str">
        <f t="shared" si="280"/>
        <v>GUP-CA03-P1UGD-181651</v>
      </c>
      <c r="I1505" s="30" t="s">
        <v>3253</v>
      </c>
      <c r="J1505" s="29" t="s">
        <v>542</v>
      </c>
      <c r="K1505" s="31">
        <v>44803</v>
      </c>
      <c r="L1505" s="31"/>
      <c r="M1505" s="28" t="s">
        <v>2924</v>
      </c>
      <c r="N1505" s="29" t="s">
        <v>2925</v>
      </c>
      <c r="O1505" s="29" t="s">
        <v>52</v>
      </c>
      <c r="P1505" s="29" t="s">
        <v>53</v>
      </c>
      <c r="Q1505" s="29"/>
      <c r="R1505" s="29"/>
      <c r="S1505" s="29"/>
      <c r="T1505" s="29" t="s">
        <v>67</v>
      </c>
      <c r="U1505" s="33" t="s">
        <v>2033</v>
      </c>
      <c r="V1505" s="34" t="s">
        <v>2934</v>
      </c>
      <c r="W1505" s="34">
        <v>3</v>
      </c>
      <c r="X1505" s="162">
        <v>45764</v>
      </c>
      <c r="Y1505" s="162">
        <v>45840</v>
      </c>
      <c r="Z1505" s="30"/>
      <c r="AA1505" s="119" t="str" cm="1">
        <f t="array" ref="AA1505">IF(AB1505="","",INDEX(AG1505:DR1505,_xlfn.XMATCH(AB1505,AG1505:DR1505)-1))</f>
        <v>DE-GUP-DT-E-23-189</v>
      </c>
      <c r="AB1505" s="120">
        <f t="shared" si="285"/>
        <v>44973</v>
      </c>
      <c r="AC1505" s="119" cm="1">
        <f t="array" ref="AC1505">IF(AB1505="","",INDEX(AG1505:DR1505,_xlfn.XMATCH(AB1505,AG1505:DR1505)+1))</f>
        <v>5</v>
      </c>
      <c r="AD1505" s="119" t="str" cm="1">
        <f t="array" ref="AD1505">IF(AE1505="","",INDEX(AG1505:DR1505,_xlfn.XMATCH(AE1505,AG1505:DR1505)-1))</f>
        <v>CRS-GUP-DHI-DT-23-1668</v>
      </c>
      <c r="AE1505" s="120">
        <f t="shared" si="286"/>
        <v>44995</v>
      </c>
      <c r="AF1505" s="119" t="str" cm="1">
        <f t="array" ref="AF1505">IF(AE1505="","",INDEX(AG1505:DR1505,_xlfn.XMATCH(AE1505,AG1505:DR1505)+1))</f>
        <v>NC</v>
      </c>
      <c r="AG1505" s="43" t="s">
        <v>3250</v>
      </c>
      <c r="AH1505" s="117">
        <v>44791</v>
      </c>
      <c r="AI1505" s="199">
        <v>0</v>
      </c>
      <c r="AJ1505" s="43" t="s">
        <v>3251</v>
      </c>
      <c r="AK1505" s="117">
        <v>44809</v>
      </c>
      <c r="AL1505" s="43" t="s">
        <v>92</v>
      </c>
      <c r="AM1505" s="43" t="s">
        <v>3252</v>
      </c>
      <c r="AN1505" s="117">
        <v>44834</v>
      </c>
      <c r="AO1505" s="43">
        <v>1</v>
      </c>
      <c r="AP1505" s="43" t="s">
        <v>5137</v>
      </c>
      <c r="AQ1505" s="117">
        <v>44853</v>
      </c>
      <c r="AR1505" s="43" t="s">
        <v>92</v>
      </c>
      <c r="AS1505" s="43" t="s">
        <v>5304</v>
      </c>
      <c r="AT1505" s="117">
        <v>44869</v>
      </c>
      <c r="AU1505" s="43">
        <v>2</v>
      </c>
      <c r="AV1505" s="43" t="s">
        <v>5421</v>
      </c>
      <c r="AW1505" s="117">
        <v>44881</v>
      </c>
      <c r="AX1505" s="43" t="s">
        <v>73</v>
      </c>
      <c r="AY1505" s="43" t="s">
        <v>5748</v>
      </c>
      <c r="AZ1505" s="117">
        <v>44904</v>
      </c>
      <c r="BA1505" s="43">
        <v>3</v>
      </c>
      <c r="BB1505" s="43" t="s">
        <v>5987</v>
      </c>
      <c r="BC1505" s="117">
        <v>44923</v>
      </c>
      <c r="BD1505" s="43" t="s">
        <v>73</v>
      </c>
      <c r="BE1505" s="43" t="s">
        <v>6183</v>
      </c>
      <c r="BF1505" s="117">
        <v>44939</v>
      </c>
      <c r="BG1505" s="43">
        <v>4</v>
      </c>
      <c r="BH1505" s="43" t="s">
        <v>6333</v>
      </c>
      <c r="BI1505" s="117">
        <v>44958</v>
      </c>
      <c r="BJ1505" s="43" t="s">
        <v>73</v>
      </c>
      <c r="BK1505" s="43" t="s">
        <v>6507</v>
      </c>
      <c r="BL1505" s="117">
        <v>44973</v>
      </c>
      <c r="BM1505" s="43">
        <v>5</v>
      </c>
      <c r="BN1505" s="43" t="s">
        <v>6785</v>
      </c>
      <c r="BO1505" s="117">
        <v>44995</v>
      </c>
      <c r="BP1505" s="43" t="s">
        <v>73</v>
      </c>
      <c r="BR1505" s="117"/>
      <c r="BX1505" s="117"/>
      <c r="CD1505" s="117"/>
      <c r="CJ1505" s="117"/>
      <c r="CP1505" s="117"/>
      <c r="CV1505" s="117"/>
      <c r="DB1505" s="117"/>
      <c r="DH1505" s="117"/>
      <c r="DN1505" s="117"/>
      <c r="DS1505" s="31" cm="1">
        <f t="array" ref="DS1505">_xlfn.TAKE(_xlfn.CHOOSECOLS(_xlfn.WRAPROWS($AG1505:$DR1505,6),2),1)</f>
        <v>44791</v>
      </c>
      <c r="DT1505" s="31" cm="1">
        <f t="array" ref="DT1505">_xlfn.TAKE(_xlfn._xlws.FILTER(_xlfn.CHOOSECOLS(_xlfn.WRAPROWS($AG1505:$DR1505,6),2),
(_xlfn.CHOOSECOLS(_xlfn.WRAPROWS($AG1505:$DR1505,6),3) = "0") +
(_xlfn.CHOOSECOLS(_xlfn.WRAPROWS($AG1505:$DR1505,6),3) = 0) +
(_xlfn.CHOOSECOLS(_xlfn.WRAPROWS($AG1505:$DR1505,6),3) = "0(CP)")),1)</f>
        <v>44791</v>
      </c>
    </row>
    <row r="1506" spans="1:124" s="43" customFormat="1" x14ac:dyDescent="0.45">
      <c r="A1506" s="29"/>
      <c r="B1506" s="28" t="s">
        <v>59</v>
      </c>
      <c r="C1506" s="29" t="s">
        <v>2948</v>
      </c>
      <c r="D1506" s="28" t="s">
        <v>61</v>
      </c>
      <c r="E1506" s="28" t="s">
        <v>2785</v>
      </c>
      <c r="F1506" s="28">
        <v>181634</v>
      </c>
      <c r="G1506" s="29"/>
      <c r="H1506" s="30" t="str">
        <f t="shared" si="280"/>
        <v>GUP-CA01-P1UGD-181634</v>
      </c>
      <c r="I1506" s="30" t="s">
        <v>3254</v>
      </c>
      <c r="J1506" s="29" t="s">
        <v>542</v>
      </c>
      <c r="K1506" s="31">
        <v>44803</v>
      </c>
      <c r="L1506" s="31"/>
      <c r="M1506" s="28" t="s">
        <v>2924</v>
      </c>
      <c r="N1506" s="29" t="s">
        <v>2925</v>
      </c>
      <c r="O1506" s="29" t="s">
        <v>52</v>
      </c>
      <c r="P1506" s="29" t="s">
        <v>53</v>
      </c>
      <c r="Q1506" s="29"/>
      <c r="R1506" s="29"/>
      <c r="S1506" s="29"/>
      <c r="T1506" s="29" t="s">
        <v>67</v>
      </c>
      <c r="U1506" s="33" t="s">
        <v>2033</v>
      </c>
      <c r="V1506" s="34" t="s">
        <v>2934</v>
      </c>
      <c r="W1506" s="34">
        <v>3</v>
      </c>
      <c r="X1506" s="162">
        <v>45764</v>
      </c>
      <c r="Y1506" s="162">
        <v>45840</v>
      </c>
      <c r="Z1506" s="30"/>
      <c r="AA1506" s="119" t="str" cm="1">
        <f t="array" ref="AA1506">IF(AB1506="","",INDEX(AG1506:DR1506,_xlfn.XMATCH(AB1506,AG1506:DR1506)-1))</f>
        <v>DE-GUP-DT-E-23-189</v>
      </c>
      <c r="AB1506" s="120">
        <f t="shared" si="285"/>
        <v>44973</v>
      </c>
      <c r="AC1506" s="119" cm="1">
        <f t="array" ref="AC1506">IF(AB1506="","",INDEX(AG1506:DR1506,_xlfn.XMATCH(AB1506,AG1506:DR1506)+1))</f>
        <v>5</v>
      </c>
      <c r="AD1506" s="119" t="str" cm="1">
        <f t="array" ref="AD1506">IF(AE1506="","",INDEX(AG1506:DR1506,_xlfn.XMATCH(AE1506,AG1506:DR1506)-1))</f>
        <v>CRS-GUP-DHI-DT-23-1668</v>
      </c>
      <c r="AE1506" s="120">
        <f t="shared" si="286"/>
        <v>44995</v>
      </c>
      <c r="AF1506" s="119" t="str" cm="1">
        <f t="array" ref="AF1506">IF(AE1506="","",INDEX(AG1506:DR1506,_xlfn.XMATCH(AE1506,AG1506:DR1506)+1))</f>
        <v>NC</v>
      </c>
      <c r="AG1506" s="43" t="s">
        <v>3250</v>
      </c>
      <c r="AH1506" s="117">
        <v>44791</v>
      </c>
      <c r="AI1506" s="199">
        <v>0</v>
      </c>
      <c r="AJ1506" s="43" t="s">
        <v>3251</v>
      </c>
      <c r="AK1506" s="117">
        <v>44809</v>
      </c>
      <c r="AL1506" s="43" t="s">
        <v>92</v>
      </c>
      <c r="AM1506" s="43" t="s">
        <v>3252</v>
      </c>
      <c r="AN1506" s="117">
        <v>44834</v>
      </c>
      <c r="AO1506" s="43">
        <v>1</v>
      </c>
      <c r="AP1506" s="43" t="s">
        <v>5137</v>
      </c>
      <c r="AQ1506" s="117">
        <v>44853</v>
      </c>
      <c r="AR1506" s="43" t="s">
        <v>73</v>
      </c>
      <c r="AS1506" s="43" t="s">
        <v>5304</v>
      </c>
      <c r="AT1506" s="117">
        <v>44869</v>
      </c>
      <c r="AU1506" s="43">
        <v>2</v>
      </c>
      <c r="AV1506" s="43" t="s">
        <v>5421</v>
      </c>
      <c r="AW1506" s="117">
        <v>44881</v>
      </c>
      <c r="AX1506" s="43" t="s">
        <v>73</v>
      </c>
      <c r="AY1506" s="43" t="s">
        <v>5748</v>
      </c>
      <c r="AZ1506" s="117">
        <v>44904</v>
      </c>
      <c r="BA1506" s="43">
        <v>3</v>
      </c>
      <c r="BB1506" s="43" t="s">
        <v>5987</v>
      </c>
      <c r="BC1506" s="117">
        <v>44923</v>
      </c>
      <c r="BD1506" s="43" t="s">
        <v>73</v>
      </c>
      <c r="BE1506" s="43" t="s">
        <v>6183</v>
      </c>
      <c r="BF1506" s="117">
        <v>44939</v>
      </c>
      <c r="BG1506" s="43">
        <v>4</v>
      </c>
      <c r="BH1506" s="43" t="s">
        <v>6333</v>
      </c>
      <c r="BI1506" s="117">
        <v>44958</v>
      </c>
      <c r="BJ1506" s="43" t="s">
        <v>73</v>
      </c>
      <c r="BK1506" s="43" t="s">
        <v>6507</v>
      </c>
      <c r="BL1506" s="117">
        <v>44973</v>
      </c>
      <c r="BM1506" s="43">
        <v>5</v>
      </c>
      <c r="BN1506" s="43" t="s">
        <v>6785</v>
      </c>
      <c r="BO1506" s="117">
        <v>44995</v>
      </c>
      <c r="BP1506" s="43" t="s">
        <v>73</v>
      </c>
      <c r="BR1506" s="117"/>
      <c r="BX1506" s="117"/>
      <c r="CD1506" s="117"/>
      <c r="CJ1506" s="117"/>
      <c r="CP1506" s="117"/>
      <c r="CV1506" s="117"/>
      <c r="DB1506" s="117"/>
      <c r="DH1506" s="117"/>
      <c r="DN1506" s="117"/>
      <c r="DS1506" s="31" cm="1">
        <f t="array" ref="DS1506">_xlfn.TAKE(_xlfn.CHOOSECOLS(_xlfn.WRAPROWS($AG1506:$DR1506,6),2),1)</f>
        <v>44791</v>
      </c>
      <c r="DT1506" s="31" cm="1">
        <f t="array" ref="DT1506">_xlfn.TAKE(_xlfn._xlws.FILTER(_xlfn.CHOOSECOLS(_xlfn.WRAPROWS($AG1506:$DR1506,6),2),
(_xlfn.CHOOSECOLS(_xlfn.WRAPROWS($AG1506:$DR1506,6),3) = "0") +
(_xlfn.CHOOSECOLS(_xlfn.WRAPROWS($AG1506:$DR1506,6),3) = 0) +
(_xlfn.CHOOSECOLS(_xlfn.WRAPROWS($AG1506:$DR1506,6),3) = "0(CP)")),1)</f>
        <v>44791</v>
      </c>
    </row>
    <row r="1507" spans="1:124" s="43" customFormat="1" x14ac:dyDescent="0.45">
      <c r="A1507" s="29"/>
      <c r="B1507" s="28" t="s">
        <v>59</v>
      </c>
      <c r="C1507" s="29" t="s">
        <v>2965</v>
      </c>
      <c r="D1507" s="28" t="s">
        <v>61</v>
      </c>
      <c r="E1507" s="28" t="s">
        <v>2785</v>
      </c>
      <c r="F1507" s="28">
        <v>181652</v>
      </c>
      <c r="G1507" s="29"/>
      <c r="H1507" s="30" t="str">
        <f t="shared" si="280"/>
        <v>GUP-CA03-P1UGD-181652</v>
      </c>
      <c r="I1507" s="30" t="s">
        <v>3255</v>
      </c>
      <c r="J1507" s="29" t="s">
        <v>542</v>
      </c>
      <c r="K1507" s="31">
        <v>44803</v>
      </c>
      <c r="L1507" s="31"/>
      <c r="M1507" s="28" t="s">
        <v>2924</v>
      </c>
      <c r="N1507" s="29" t="s">
        <v>2925</v>
      </c>
      <c r="O1507" s="29" t="s">
        <v>52</v>
      </c>
      <c r="P1507" s="29" t="s">
        <v>53</v>
      </c>
      <c r="Q1507" s="29"/>
      <c r="R1507" s="29"/>
      <c r="S1507" s="29"/>
      <c r="T1507" s="29" t="s">
        <v>67</v>
      </c>
      <c r="U1507" s="33" t="s">
        <v>2033</v>
      </c>
      <c r="V1507" s="34" t="s">
        <v>2934</v>
      </c>
      <c r="W1507" s="34">
        <v>3</v>
      </c>
      <c r="X1507" s="162">
        <v>45764</v>
      </c>
      <c r="Y1507" s="162">
        <v>45840</v>
      </c>
      <c r="Z1507" s="30"/>
      <c r="AA1507" s="119" t="str" cm="1">
        <f t="array" ref="AA1507">IF(AB1507="","",INDEX(AG1507:DR1507,_xlfn.XMATCH(AB1507,AG1507:DR1507)-1))</f>
        <v>DE-GUP-DT-E-23-189</v>
      </c>
      <c r="AB1507" s="120">
        <f t="shared" si="285"/>
        <v>44973</v>
      </c>
      <c r="AC1507" s="119" cm="1">
        <f t="array" ref="AC1507">IF(AB1507="","",INDEX(AG1507:DR1507,_xlfn.XMATCH(AB1507,AG1507:DR1507)+1))</f>
        <v>5</v>
      </c>
      <c r="AD1507" s="119" t="str" cm="1">
        <f t="array" ref="AD1507">IF(AE1507="","",INDEX(AG1507:DR1507,_xlfn.XMATCH(AE1507,AG1507:DR1507)-1))</f>
        <v>CRS-GUP-DHI-DT-23-1668</v>
      </c>
      <c r="AE1507" s="120">
        <f t="shared" si="286"/>
        <v>44995</v>
      </c>
      <c r="AF1507" s="119" t="str" cm="1">
        <f t="array" ref="AF1507">IF(AE1507="","",INDEX(AG1507:DR1507,_xlfn.XMATCH(AE1507,AG1507:DR1507)+1))</f>
        <v>NC</v>
      </c>
      <c r="AG1507" s="43" t="s">
        <v>3250</v>
      </c>
      <c r="AH1507" s="117">
        <v>44791</v>
      </c>
      <c r="AI1507" s="199">
        <v>0</v>
      </c>
      <c r="AJ1507" s="43" t="s">
        <v>3251</v>
      </c>
      <c r="AK1507" s="117">
        <v>44809</v>
      </c>
      <c r="AL1507" s="43" t="s">
        <v>92</v>
      </c>
      <c r="AM1507" s="43" t="s">
        <v>3252</v>
      </c>
      <c r="AN1507" s="117">
        <v>44834</v>
      </c>
      <c r="AO1507" s="43">
        <v>1</v>
      </c>
      <c r="AP1507" s="43" t="s">
        <v>5137</v>
      </c>
      <c r="AQ1507" s="117">
        <v>44853</v>
      </c>
      <c r="AR1507" s="43" t="s">
        <v>92</v>
      </c>
      <c r="AS1507" s="43" t="s">
        <v>5304</v>
      </c>
      <c r="AT1507" s="117">
        <v>44869</v>
      </c>
      <c r="AU1507" s="43">
        <v>2</v>
      </c>
      <c r="AV1507" s="43" t="s">
        <v>5421</v>
      </c>
      <c r="AW1507" s="117">
        <v>44881</v>
      </c>
      <c r="AX1507" s="43" t="s">
        <v>73</v>
      </c>
      <c r="AY1507" s="43" t="s">
        <v>5748</v>
      </c>
      <c r="AZ1507" s="117">
        <v>44904</v>
      </c>
      <c r="BA1507" s="43">
        <v>3</v>
      </c>
      <c r="BB1507" s="43" t="s">
        <v>5987</v>
      </c>
      <c r="BC1507" s="117">
        <v>44923</v>
      </c>
      <c r="BD1507" s="43" t="s">
        <v>73</v>
      </c>
      <c r="BE1507" s="43" t="s">
        <v>6183</v>
      </c>
      <c r="BF1507" s="117">
        <v>44939</v>
      </c>
      <c r="BG1507" s="43">
        <v>4</v>
      </c>
      <c r="BH1507" s="43" t="s">
        <v>6333</v>
      </c>
      <c r="BI1507" s="117">
        <v>44958</v>
      </c>
      <c r="BJ1507" s="43" t="s">
        <v>73</v>
      </c>
      <c r="BK1507" s="43" t="s">
        <v>6507</v>
      </c>
      <c r="BL1507" s="117">
        <v>44973</v>
      </c>
      <c r="BM1507" s="43">
        <v>5</v>
      </c>
      <c r="BN1507" s="43" t="s">
        <v>6785</v>
      </c>
      <c r="BO1507" s="117">
        <v>44995</v>
      </c>
      <c r="BP1507" s="43" t="s">
        <v>73</v>
      </c>
      <c r="BR1507" s="117"/>
      <c r="BX1507" s="117"/>
      <c r="CD1507" s="117"/>
      <c r="CJ1507" s="117"/>
      <c r="CP1507" s="117"/>
      <c r="CV1507" s="117"/>
      <c r="DB1507" s="117"/>
      <c r="DH1507" s="117"/>
      <c r="DN1507" s="117"/>
      <c r="DS1507" s="31" cm="1">
        <f t="array" ref="DS1507">_xlfn.TAKE(_xlfn.CHOOSECOLS(_xlfn.WRAPROWS($AG1507:$DR1507,6),2),1)</f>
        <v>44791</v>
      </c>
      <c r="DT1507" s="31" cm="1">
        <f t="array" ref="DT1507">_xlfn.TAKE(_xlfn._xlws.FILTER(_xlfn.CHOOSECOLS(_xlfn.WRAPROWS($AG1507:$DR1507,6),2),
(_xlfn.CHOOSECOLS(_xlfn.WRAPROWS($AG1507:$DR1507,6),3) = "0") +
(_xlfn.CHOOSECOLS(_xlfn.WRAPROWS($AG1507:$DR1507,6),3) = 0) +
(_xlfn.CHOOSECOLS(_xlfn.WRAPROWS($AG1507:$DR1507,6),3) = "0(CP)")),1)</f>
        <v>44791</v>
      </c>
    </row>
    <row r="1508" spans="1:124" s="43" customFormat="1" x14ac:dyDescent="0.45">
      <c r="A1508" s="29"/>
      <c r="B1508" s="28" t="s">
        <v>59</v>
      </c>
      <c r="C1508" s="29" t="s">
        <v>2965</v>
      </c>
      <c r="D1508" s="28" t="s">
        <v>61</v>
      </c>
      <c r="E1508" s="28" t="s">
        <v>2785</v>
      </c>
      <c r="F1508" s="28">
        <v>181653</v>
      </c>
      <c r="G1508" s="29"/>
      <c r="H1508" s="30" t="str">
        <f t="shared" si="280"/>
        <v>GUP-CA03-P1UGD-181653</v>
      </c>
      <c r="I1508" s="30" t="s">
        <v>3256</v>
      </c>
      <c r="J1508" s="29" t="s">
        <v>542</v>
      </c>
      <c r="K1508" s="31">
        <v>44803</v>
      </c>
      <c r="L1508" s="31"/>
      <c r="M1508" s="28" t="s">
        <v>2924</v>
      </c>
      <c r="N1508" s="29" t="s">
        <v>2925</v>
      </c>
      <c r="O1508" s="29" t="s">
        <v>52</v>
      </c>
      <c r="P1508" s="29" t="s">
        <v>53</v>
      </c>
      <c r="Q1508" s="29"/>
      <c r="R1508" s="29"/>
      <c r="S1508" s="29"/>
      <c r="T1508" s="29" t="s">
        <v>67</v>
      </c>
      <c r="U1508" s="33" t="s">
        <v>2033</v>
      </c>
      <c r="V1508" s="34" t="s">
        <v>2934</v>
      </c>
      <c r="W1508" s="34">
        <v>3</v>
      </c>
      <c r="X1508" s="162">
        <v>45764</v>
      </c>
      <c r="Y1508" s="162">
        <v>45840</v>
      </c>
      <c r="Z1508" s="30"/>
      <c r="AA1508" s="119" t="str" cm="1">
        <f t="array" ref="AA1508">IF(AB1508="","",INDEX(AG1508:DR1508,_xlfn.XMATCH(AB1508,AG1508:DR1508)-1))</f>
        <v>DE-GUP-DT-E-23-671</v>
      </c>
      <c r="AB1508" s="120">
        <f t="shared" si="285"/>
        <v>45112</v>
      </c>
      <c r="AC1508" s="119" cm="1">
        <f t="array" ref="AC1508">IF(AB1508="","",INDEX(AG1508:DR1508,_xlfn.XMATCH(AB1508,AG1508:DR1508)+1))</f>
        <v>6</v>
      </c>
      <c r="AD1508" s="119" t="str" cm="1">
        <f t="array" ref="AD1508">IF(AE1508="","",INDEX(AG1508:DR1508,_xlfn.XMATCH(AE1508,AG1508:DR1508)-1))</f>
        <v>CRS-GUP-DHI-DT-23-1668</v>
      </c>
      <c r="AE1508" s="120">
        <f t="shared" si="286"/>
        <v>44995</v>
      </c>
      <c r="AF1508" s="119" t="str" cm="1">
        <f t="array" ref="AF1508">IF(AE1508="","",INDEX(AG1508:DR1508,_xlfn.XMATCH(AE1508,AG1508:DR1508)+1))</f>
        <v>NC</v>
      </c>
      <c r="AG1508" s="43" t="s">
        <v>3250</v>
      </c>
      <c r="AH1508" s="117">
        <v>44791</v>
      </c>
      <c r="AI1508" s="199">
        <v>0</v>
      </c>
      <c r="AJ1508" s="43" t="s">
        <v>3251</v>
      </c>
      <c r="AK1508" s="117">
        <v>44809</v>
      </c>
      <c r="AL1508" s="43" t="s">
        <v>92</v>
      </c>
      <c r="AM1508" s="43" t="s">
        <v>3252</v>
      </c>
      <c r="AN1508" s="117">
        <v>44834</v>
      </c>
      <c r="AO1508" s="43">
        <v>1</v>
      </c>
      <c r="AP1508" s="43" t="s">
        <v>5137</v>
      </c>
      <c r="AQ1508" s="117">
        <v>44853</v>
      </c>
      <c r="AR1508" s="43" t="s">
        <v>92</v>
      </c>
      <c r="AS1508" s="43" t="s">
        <v>5304</v>
      </c>
      <c r="AT1508" s="117">
        <v>44869</v>
      </c>
      <c r="AU1508" s="43">
        <v>2</v>
      </c>
      <c r="AV1508" s="43" t="s">
        <v>5421</v>
      </c>
      <c r="AW1508" s="117">
        <v>44881</v>
      </c>
      <c r="AX1508" s="43" t="s">
        <v>73</v>
      </c>
      <c r="AY1508" s="43" t="s">
        <v>5748</v>
      </c>
      <c r="AZ1508" s="117">
        <v>44904</v>
      </c>
      <c r="BA1508" s="43">
        <v>3</v>
      </c>
      <c r="BB1508" s="43" t="s">
        <v>5987</v>
      </c>
      <c r="BC1508" s="117">
        <v>44923</v>
      </c>
      <c r="BD1508" s="43" t="s">
        <v>73</v>
      </c>
      <c r="BE1508" s="43" t="s">
        <v>6183</v>
      </c>
      <c r="BF1508" s="117">
        <v>44939</v>
      </c>
      <c r="BG1508" s="43">
        <v>4</v>
      </c>
      <c r="BH1508" s="43" t="s">
        <v>6333</v>
      </c>
      <c r="BI1508" s="117">
        <v>44958</v>
      </c>
      <c r="BJ1508" s="43" t="s">
        <v>73</v>
      </c>
      <c r="BK1508" s="43" t="s">
        <v>6507</v>
      </c>
      <c r="BL1508" s="117">
        <v>44973</v>
      </c>
      <c r="BM1508" s="43">
        <v>5</v>
      </c>
      <c r="BN1508" s="43" t="s">
        <v>6785</v>
      </c>
      <c r="BO1508" s="117">
        <v>44995</v>
      </c>
      <c r="BP1508" s="43" t="s">
        <v>73</v>
      </c>
      <c r="BQ1508" s="43" t="s">
        <v>7673</v>
      </c>
      <c r="BR1508" s="117">
        <v>45112</v>
      </c>
      <c r="BS1508" s="43">
        <v>6</v>
      </c>
      <c r="BX1508" s="117"/>
      <c r="CD1508" s="117"/>
      <c r="CJ1508" s="117"/>
      <c r="CP1508" s="117"/>
      <c r="CV1508" s="117"/>
      <c r="DB1508" s="117"/>
      <c r="DH1508" s="117"/>
      <c r="DN1508" s="117"/>
      <c r="DS1508" s="31" cm="1">
        <f t="array" ref="DS1508">_xlfn.TAKE(_xlfn.CHOOSECOLS(_xlfn.WRAPROWS($AG1508:$DR1508,6),2),1)</f>
        <v>44791</v>
      </c>
      <c r="DT1508" s="31" cm="1">
        <f t="array" ref="DT1508">_xlfn.TAKE(_xlfn._xlws.FILTER(_xlfn.CHOOSECOLS(_xlfn.WRAPROWS($AG1508:$DR1508,6),2),
(_xlfn.CHOOSECOLS(_xlfn.WRAPROWS($AG1508:$DR1508,6),3) = "0") +
(_xlfn.CHOOSECOLS(_xlfn.WRAPROWS($AG1508:$DR1508,6),3) = 0) +
(_xlfn.CHOOSECOLS(_xlfn.WRAPROWS($AG1508:$DR1508,6),3) = "0(CP)")),1)</f>
        <v>44791</v>
      </c>
    </row>
    <row r="1509" spans="1:124" s="43" customFormat="1" x14ac:dyDescent="0.45">
      <c r="A1509" s="29"/>
      <c r="B1509" s="28" t="s">
        <v>59</v>
      </c>
      <c r="C1509" s="29" t="s">
        <v>2965</v>
      </c>
      <c r="D1509" s="28" t="s">
        <v>61</v>
      </c>
      <c r="E1509" s="28" t="s">
        <v>2785</v>
      </c>
      <c r="F1509" s="28">
        <v>181654</v>
      </c>
      <c r="G1509" s="29"/>
      <c r="H1509" s="30" t="str">
        <f t="shared" si="280"/>
        <v>GUP-CA03-P1UGD-181654</v>
      </c>
      <c r="I1509" s="30" t="s">
        <v>3257</v>
      </c>
      <c r="J1509" s="29" t="s">
        <v>542</v>
      </c>
      <c r="K1509" s="31">
        <v>44803</v>
      </c>
      <c r="L1509" s="31"/>
      <c r="M1509" s="28" t="s">
        <v>2924</v>
      </c>
      <c r="N1509" s="29" t="s">
        <v>2925</v>
      </c>
      <c r="O1509" s="29" t="s">
        <v>52</v>
      </c>
      <c r="P1509" s="29" t="s">
        <v>53</v>
      </c>
      <c r="Q1509" s="29"/>
      <c r="R1509" s="29"/>
      <c r="S1509" s="29"/>
      <c r="T1509" s="29" t="s">
        <v>67</v>
      </c>
      <c r="U1509" s="33" t="s">
        <v>2033</v>
      </c>
      <c r="V1509" s="34" t="s">
        <v>2934</v>
      </c>
      <c r="W1509" s="34">
        <v>3</v>
      </c>
      <c r="X1509" s="162">
        <v>45764</v>
      </c>
      <c r="Y1509" s="162">
        <v>45840</v>
      </c>
      <c r="Z1509" s="30"/>
      <c r="AA1509" s="119" t="str" cm="1">
        <f t="array" ref="AA1509">IF(AB1509="","",INDEX(AG1509:DR1509,_xlfn.XMATCH(AB1509,AG1509:DR1509)-1))</f>
        <v>DE-GUP-DT-E-23-189</v>
      </c>
      <c r="AB1509" s="120">
        <f t="shared" si="285"/>
        <v>44973</v>
      </c>
      <c r="AC1509" s="119" cm="1">
        <f t="array" ref="AC1509">IF(AB1509="","",INDEX(AG1509:DR1509,_xlfn.XMATCH(AB1509,AG1509:DR1509)+1))</f>
        <v>5</v>
      </c>
      <c r="AD1509" s="119" t="str" cm="1">
        <f t="array" ref="AD1509">IF(AE1509="","",INDEX(AG1509:DR1509,_xlfn.XMATCH(AE1509,AG1509:DR1509)-1))</f>
        <v>CRS-GUP-DHI-DT-23-1668</v>
      </c>
      <c r="AE1509" s="120">
        <f t="shared" si="286"/>
        <v>44995</v>
      </c>
      <c r="AF1509" s="119" t="str" cm="1">
        <f t="array" ref="AF1509">IF(AE1509="","",INDEX(AG1509:DR1509,_xlfn.XMATCH(AE1509,AG1509:DR1509)+1))</f>
        <v>NC</v>
      </c>
      <c r="AG1509" s="43" t="s">
        <v>3250</v>
      </c>
      <c r="AH1509" s="117">
        <v>44791</v>
      </c>
      <c r="AI1509" s="199">
        <v>0</v>
      </c>
      <c r="AJ1509" s="43" t="s">
        <v>3251</v>
      </c>
      <c r="AK1509" s="117">
        <v>44809</v>
      </c>
      <c r="AL1509" s="43" t="s">
        <v>92</v>
      </c>
      <c r="AM1509" s="43" t="s">
        <v>3252</v>
      </c>
      <c r="AN1509" s="117">
        <v>44834</v>
      </c>
      <c r="AO1509" s="43">
        <v>1</v>
      </c>
      <c r="AP1509" s="43" t="s">
        <v>5137</v>
      </c>
      <c r="AQ1509" s="117">
        <v>44853</v>
      </c>
      <c r="AR1509" s="43" t="s">
        <v>92</v>
      </c>
      <c r="AS1509" s="43" t="s">
        <v>5304</v>
      </c>
      <c r="AT1509" s="117">
        <v>44869</v>
      </c>
      <c r="AU1509" s="43">
        <v>2</v>
      </c>
      <c r="AV1509" s="43" t="s">
        <v>5421</v>
      </c>
      <c r="AW1509" s="117">
        <v>44881</v>
      </c>
      <c r="AX1509" s="43" t="s">
        <v>73</v>
      </c>
      <c r="AY1509" s="43" t="s">
        <v>5748</v>
      </c>
      <c r="AZ1509" s="117">
        <v>44904</v>
      </c>
      <c r="BA1509" s="43">
        <v>3</v>
      </c>
      <c r="BB1509" s="43" t="s">
        <v>5987</v>
      </c>
      <c r="BC1509" s="117">
        <v>44923</v>
      </c>
      <c r="BD1509" s="43" t="s">
        <v>73</v>
      </c>
      <c r="BE1509" s="43" t="s">
        <v>6183</v>
      </c>
      <c r="BF1509" s="117">
        <v>44939</v>
      </c>
      <c r="BG1509" s="43">
        <v>4</v>
      </c>
      <c r="BH1509" s="43" t="s">
        <v>6333</v>
      </c>
      <c r="BI1509" s="117">
        <v>44958</v>
      </c>
      <c r="BJ1509" s="43" t="s">
        <v>73</v>
      </c>
      <c r="BK1509" s="43" t="s">
        <v>6507</v>
      </c>
      <c r="BL1509" s="117">
        <v>44973</v>
      </c>
      <c r="BM1509" s="43">
        <v>5</v>
      </c>
      <c r="BN1509" s="43" t="s">
        <v>6785</v>
      </c>
      <c r="BO1509" s="117">
        <v>44995</v>
      </c>
      <c r="BP1509" s="43" t="s">
        <v>73</v>
      </c>
      <c r="BR1509" s="117"/>
      <c r="BX1509" s="117"/>
      <c r="CD1509" s="117"/>
      <c r="CJ1509" s="117"/>
      <c r="CP1509" s="117"/>
      <c r="CV1509" s="117"/>
      <c r="DB1509" s="117"/>
      <c r="DH1509" s="117"/>
      <c r="DN1509" s="117"/>
      <c r="DS1509" s="31" cm="1">
        <f t="array" ref="DS1509">_xlfn.TAKE(_xlfn.CHOOSECOLS(_xlfn.WRAPROWS($AG1509:$DR1509,6),2),1)</f>
        <v>44791</v>
      </c>
      <c r="DT1509" s="31" cm="1">
        <f t="array" ref="DT1509">_xlfn.TAKE(_xlfn._xlws.FILTER(_xlfn.CHOOSECOLS(_xlfn.WRAPROWS($AG1509:$DR1509,6),2),
(_xlfn.CHOOSECOLS(_xlfn.WRAPROWS($AG1509:$DR1509,6),3) = "0") +
(_xlfn.CHOOSECOLS(_xlfn.WRAPROWS($AG1509:$DR1509,6),3) = 0) +
(_xlfn.CHOOSECOLS(_xlfn.WRAPROWS($AG1509:$DR1509,6),3) = "0(CP)")),1)</f>
        <v>44791</v>
      </c>
    </row>
    <row r="1510" spans="1:124" s="43" customFormat="1" x14ac:dyDescent="0.45">
      <c r="A1510" s="29"/>
      <c r="B1510" s="28" t="s">
        <v>59</v>
      </c>
      <c r="C1510" s="29" t="s">
        <v>2965</v>
      </c>
      <c r="D1510" s="28" t="s">
        <v>61</v>
      </c>
      <c r="E1510" s="28" t="s">
        <v>2785</v>
      </c>
      <c r="F1510" s="28">
        <v>181655</v>
      </c>
      <c r="G1510" s="29"/>
      <c r="H1510" s="30" t="str">
        <f t="shared" si="280"/>
        <v>GUP-CA03-P1UGD-181655</v>
      </c>
      <c r="I1510" s="30" t="s">
        <v>3258</v>
      </c>
      <c r="J1510" s="29" t="s">
        <v>542</v>
      </c>
      <c r="K1510" s="31">
        <v>44803</v>
      </c>
      <c r="L1510" s="31"/>
      <c r="M1510" s="28" t="s">
        <v>2924</v>
      </c>
      <c r="N1510" s="29" t="s">
        <v>2925</v>
      </c>
      <c r="O1510" s="29" t="s">
        <v>52</v>
      </c>
      <c r="P1510" s="29" t="s">
        <v>53</v>
      </c>
      <c r="Q1510" s="29"/>
      <c r="R1510" s="29"/>
      <c r="S1510" s="29"/>
      <c r="T1510" s="29" t="s">
        <v>67</v>
      </c>
      <c r="U1510" s="33" t="s">
        <v>2033</v>
      </c>
      <c r="V1510" s="34" t="s">
        <v>2934</v>
      </c>
      <c r="W1510" s="34">
        <v>3</v>
      </c>
      <c r="X1510" s="162">
        <v>45764</v>
      </c>
      <c r="Y1510" s="162">
        <v>45840</v>
      </c>
      <c r="Z1510" s="30"/>
      <c r="AA1510" s="119" t="str" cm="1">
        <f t="array" ref="AA1510">IF(AB1510="","",INDEX(AG1510:DR1510,_xlfn.XMATCH(AB1510,AG1510:DR1510)-1))</f>
        <v>DE-GUP-DT-E-23-189</v>
      </c>
      <c r="AB1510" s="120">
        <f t="shared" si="285"/>
        <v>44973</v>
      </c>
      <c r="AC1510" s="119" cm="1">
        <f t="array" ref="AC1510">IF(AB1510="","",INDEX(AG1510:DR1510,_xlfn.XMATCH(AB1510,AG1510:DR1510)+1))</f>
        <v>5</v>
      </c>
      <c r="AD1510" s="119" t="str" cm="1">
        <f t="array" ref="AD1510">IF(AE1510="","",INDEX(AG1510:DR1510,_xlfn.XMATCH(AE1510,AG1510:DR1510)-1))</f>
        <v>CRS-GUP-DHI-DT-23-1668</v>
      </c>
      <c r="AE1510" s="120">
        <f t="shared" si="286"/>
        <v>44995</v>
      </c>
      <c r="AF1510" s="119" t="str" cm="1">
        <f t="array" ref="AF1510">IF(AE1510="","",INDEX(AG1510:DR1510,_xlfn.XMATCH(AE1510,AG1510:DR1510)+1))</f>
        <v>NC</v>
      </c>
      <c r="AG1510" s="43" t="s">
        <v>3250</v>
      </c>
      <c r="AH1510" s="117">
        <v>44791</v>
      </c>
      <c r="AI1510" s="199">
        <v>0</v>
      </c>
      <c r="AJ1510" s="43" t="s">
        <v>3251</v>
      </c>
      <c r="AK1510" s="117">
        <v>44809</v>
      </c>
      <c r="AL1510" s="43" t="s">
        <v>92</v>
      </c>
      <c r="AM1510" s="43" t="s">
        <v>3252</v>
      </c>
      <c r="AN1510" s="117">
        <v>44834</v>
      </c>
      <c r="AO1510" s="43">
        <v>1</v>
      </c>
      <c r="AP1510" s="43" t="s">
        <v>5137</v>
      </c>
      <c r="AQ1510" s="117">
        <v>44853</v>
      </c>
      <c r="AR1510" s="43" t="s">
        <v>73</v>
      </c>
      <c r="AS1510" s="43" t="s">
        <v>5304</v>
      </c>
      <c r="AT1510" s="117">
        <v>44869</v>
      </c>
      <c r="AU1510" s="43">
        <v>2</v>
      </c>
      <c r="AV1510" s="43" t="s">
        <v>5421</v>
      </c>
      <c r="AW1510" s="117">
        <v>44881</v>
      </c>
      <c r="AX1510" s="43" t="s">
        <v>73</v>
      </c>
      <c r="AY1510" s="43" t="s">
        <v>5748</v>
      </c>
      <c r="AZ1510" s="117">
        <v>44904</v>
      </c>
      <c r="BA1510" s="43">
        <v>3</v>
      </c>
      <c r="BB1510" s="43" t="s">
        <v>5987</v>
      </c>
      <c r="BC1510" s="117">
        <v>44923</v>
      </c>
      <c r="BD1510" s="43" t="s">
        <v>73</v>
      </c>
      <c r="BE1510" s="43" t="s">
        <v>6183</v>
      </c>
      <c r="BF1510" s="117">
        <v>44939</v>
      </c>
      <c r="BG1510" s="43">
        <v>4</v>
      </c>
      <c r="BH1510" s="43" t="s">
        <v>6333</v>
      </c>
      <c r="BI1510" s="117">
        <v>44958</v>
      </c>
      <c r="BJ1510" s="43" t="s">
        <v>92</v>
      </c>
      <c r="BK1510" s="43" t="s">
        <v>6507</v>
      </c>
      <c r="BL1510" s="117">
        <v>44973</v>
      </c>
      <c r="BM1510" s="43">
        <v>5</v>
      </c>
      <c r="BN1510" s="43" t="s">
        <v>6785</v>
      </c>
      <c r="BO1510" s="117">
        <v>44995</v>
      </c>
      <c r="BP1510" s="43" t="s">
        <v>73</v>
      </c>
      <c r="BR1510" s="117"/>
      <c r="BX1510" s="117"/>
      <c r="CD1510" s="117"/>
      <c r="CJ1510" s="117"/>
      <c r="CP1510" s="117"/>
      <c r="CV1510" s="117"/>
      <c r="DB1510" s="117"/>
      <c r="DH1510" s="117"/>
      <c r="DN1510" s="117"/>
      <c r="DS1510" s="31" cm="1">
        <f t="array" ref="DS1510">_xlfn.TAKE(_xlfn.CHOOSECOLS(_xlfn.WRAPROWS($AG1510:$DR1510,6),2),1)</f>
        <v>44791</v>
      </c>
      <c r="DT1510" s="31" cm="1">
        <f t="array" ref="DT1510">_xlfn.TAKE(_xlfn._xlws.FILTER(_xlfn.CHOOSECOLS(_xlfn.WRAPROWS($AG1510:$DR1510,6),2),
(_xlfn.CHOOSECOLS(_xlfn.WRAPROWS($AG1510:$DR1510,6),3) = "0") +
(_xlfn.CHOOSECOLS(_xlfn.WRAPROWS($AG1510:$DR1510,6),3) = 0) +
(_xlfn.CHOOSECOLS(_xlfn.WRAPROWS($AG1510:$DR1510,6),3) = "0(CP)")),1)</f>
        <v>44791</v>
      </c>
    </row>
    <row r="1511" spans="1:124" s="43" customFormat="1" x14ac:dyDescent="0.45">
      <c r="A1511" s="29"/>
      <c r="B1511" s="28" t="s">
        <v>59</v>
      </c>
      <c r="C1511" s="29" t="s">
        <v>2965</v>
      </c>
      <c r="D1511" s="28" t="s">
        <v>61</v>
      </c>
      <c r="E1511" s="28" t="s">
        <v>2785</v>
      </c>
      <c r="F1511" s="28">
        <v>181658</v>
      </c>
      <c r="G1511" s="29"/>
      <c r="H1511" s="30" t="str">
        <f t="shared" si="280"/>
        <v>GUP-CA03-P1UGD-181658</v>
      </c>
      <c r="I1511" s="30" t="s">
        <v>3259</v>
      </c>
      <c r="J1511" s="29" t="s">
        <v>542</v>
      </c>
      <c r="K1511" s="31">
        <v>44834</v>
      </c>
      <c r="L1511" s="31"/>
      <c r="M1511" s="28" t="s">
        <v>2924</v>
      </c>
      <c r="N1511" s="29" t="s">
        <v>2925</v>
      </c>
      <c r="O1511" s="29"/>
      <c r="P1511" s="28" t="s">
        <v>53</v>
      </c>
      <c r="Q1511" s="29"/>
      <c r="R1511" s="29"/>
      <c r="S1511" s="29"/>
      <c r="T1511" s="29" t="s">
        <v>67</v>
      </c>
      <c r="U1511" s="33" t="s">
        <v>2033</v>
      </c>
      <c r="V1511" s="34" t="s">
        <v>2934</v>
      </c>
      <c r="W1511" s="34">
        <v>3</v>
      </c>
      <c r="X1511" s="162">
        <v>45764</v>
      </c>
      <c r="Y1511" s="162">
        <v>45840</v>
      </c>
      <c r="Z1511" s="30"/>
      <c r="AA1511" s="119" t="str" cm="1">
        <f t="array" ref="AA1511">IF(AB1511="","",INDEX(AG1511:DR1511,_xlfn.XMATCH(AB1511,AG1511:DR1511)-1))</f>
        <v>DE-GUP-DT-E-23-796</v>
      </c>
      <c r="AB1511" s="120">
        <f t="shared" si="285"/>
        <v>45176</v>
      </c>
      <c r="AC1511" s="119" cm="1">
        <f t="array" ref="AC1511">IF(AB1511="","",INDEX(AG1511:DR1511,_xlfn.XMATCH(AB1511,AG1511:DR1511)+1))</f>
        <v>4</v>
      </c>
      <c r="AD1511" s="119" t="str" cm="1">
        <f t="array" ref="AD1511">IF(AE1511="","",INDEX(AG1511:DR1511,_xlfn.XMATCH(AE1511,AG1511:DR1511)-1))</f>
        <v>CRS-GUP-DHI-DT-23-1668</v>
      </c>
      <c r="AE1511" s="120">
        <f t="shared" si="286"/>
        <v>44995</v>
      </c>
      <c r="AF1511" s="119" t="str" cm="1">
        <f t="array" ref="AF1511">IF(AE1511="","",INDEX(AG1511:DR1511,_xlfn.XMATCH(AE1511,AG1511:DR1511)+1))</f>
        <v>NC</v>
      </c>
      <c r="AG1511" s="43" t="s">
        <v>5304</v>
      </c>
      <c r="AH1511" s="117">
        <v>44869</v>
      </c>
      <c r="AI1511" s="199">
        <v>0</v>
      </c>
      <c r="AJ1511" s="43" t="s">
        <v>5421</v>
      </c>
      <c r="AK1511" s="117">
        <v>44881</v>
      </c>
      <c r="AL1511" s="43" t="s">
        <v>73</v>
      </c>
      <c r="AM1511" s="43" t="s">
        <v>5748</v>
      </c>
      <c r="AN1511" s="117">
        <v>44904</v>
      </c>
      <c r="AO1511" s="43">
        <v>1</v>
      </c>
      <c r="AP1511" s="43" t="s">
        <v>5987</v>
      </c>
      <c r="AQ1511" s="117">
        <v>44923</v>
      </c>
      <c r="AR1511" s="43" t="s">
        <v>73</v>
      </c>
      <c r="AS1511" s="43" t="s">
        <v>6183</v>
      </c>
      <c r="AT1511" s="117">
        <v>44939</v>
      </c>
      <c r="AU1511" s="43">
        <v>2</v>
      </c>
      <c r="AV1511" s="43" t="s">
        <v>6333</v>
      </c>
      <c r="AW1511" s="117">
        <v>44958</v>
      </c>
      <c r="AX1511" s="43" t="s">
        <v>73</v>
      </c>
      <c r="AY1511" s="43" t="s">
        <v>6507</v>
      </c>
      <c r="AZ1511" s="117">
        <v>44973</v>
      </c>
      <c r="BA1511" s="43">
        <v>3</v>
      </c>
      <c r="BB1511" s="43" t="s">
        <v>6785</v>
      </c>
      <c r="BC1511" s="117">
        <v>44995</v>
      </c>
      <c r="BD1511" s="43" t="s">
        <v>73</v>
      </c>
      <c r="BE1511" s="43" t="s">
        <v>7877</v>
      </c>
      <c r="BF1511" s="117">
        <v>45176</v>
      </c>
      <c r="BG1511" s="43">
        <v>4</v>
      </c>
      <c r="BI1511" s="117"/>
      <c r="BL1511" s="117"/>
      <c r="BR1511" s="117"/>
      <c r="BX1511" s="117"/>
      <c r="CD1511" s="117"/>
      <c r="CJ1511" s="117"/>
      <c r="CP1511" s="117"/>
      <c r="CV1511" s="117"/>
      <c r="DB1511" s="117"/>
      <c r="DH1511" s="117"/>
      <c r="DN1511" s="117"/>
      <c r="DS1511" s="31" cm="1">
        <f t="array" ref="DS1511">_xlfn.TAKE(_xlfn.CHOOSECOLS(_xlfn.WRAPROWS($AG1511:$DR1511,6),2),1)</f>
        <v>44869</v>
      </c>
      <c r="DT1511" s="31" cm="1">
        <f t="array" ref="DT1511">_xlfn.TAKE(_xlfn._xlws.FILTER(_xlfn.CHOOSECOLS(_xlfn.WRAPROWS($AG1511:$DR1511,6),2),
(_xlfn.CHOOSECOLS(_xlfn.WRAPROWS($AG1511:$DR1511,6),3) = "0") +
(_xlfn.CHOOSECOLS(_xlfn.WRAPROWS($AG1511:$DR1511,6),3) = 0) +
(_xlfn.CHOOSECOLS(_xlfn.WRAPROWS($AG1511:$DR1511,6),3) = "0(CP)")),1)</f>
        <v>44869</v>
      </c>
    </row>
    <row r="1512" spans="1:124" s="43" customFormat="1" x14ac:dyDescent="0.45">
      <c r="A1512" s="29"/>
      <c r="B1512" s="28" t="s">
        <v>59</v>
      </c>
      <c r="C1512" s="29" t="s">
        <v>2965</v>
      </c>
      <c r="D1512" s="28" t="s">
        <v>61</v>
      </c>
      <c r="E1512" s="28" t="s">
        <v>2785</v>
      </c>
      <c r="F1512" s="28">
        <v>181635</v>
      </c>
      <c r="G1512" s="29"/>
      <c r="H1512" s="30" t="str">
        <f t="shared" si="280"/>
        <v>GUP-CA03-P1UGD-181635</v>
      </c>
      <c r="I1512" s="30" t="s">
        <v>3260</v>
      </c>
      <c r="J1512" s="29" t="s">
        <v>542</v>
      </c>
      <c r="K1512" s="31">
        <v>44803</v>
      </c>
      <c r="L1512" s="31"/>
      <c r="M1512" s="28" t="s">
        <v>2924</v>
      </c>
      <c r="N1512" s="29" t="s">
        <v>2925</v>
      </c>
      <c r="O1512" s="29" t="s">
        <v>52</v>
      </c>
      <c r="P1512" s="29" t="s">
        <v>53</v>
      </c>
      <c r="Q1512" s="29"/>
      <c r="R1512" s="29"/>
      <c r="S1512" s="29"/>
      <c r="T1512" s="29" t="s">
        <v>67</v>
      </c>
      <c r="U1512" s="33" t="s">
        <v>2033</v>
      </c>
      <c r="V1512" s="34" t="s">
        <v>2934</v>
      </c>
      <c r="W1512" s="34">
        <v>3</v>
      </c>
      <c r="X1512" s="162">
        <v>45764</v>
      </c>
      <c r="Y1512" s="162">
        <v>45840</v>
      </c>
      <c r="Z1512" s="30"/>
      <c r="AA1512" s="119" t="str" cm="1">
        <f t="array" ref="AA1512">IF(AB1512="","",INDEX(AG1512:DR1512,_xlfn.XMATCH(AB1512,AG1512:DR1512)-1))</f>
        <v>DE-GUP-DT-E-23-189</v>
      </c>
      <c r="AB1512" s="120">
        <f t="shared" si="285"/>
        <v>44973</v>
      </c>
      <c r="AC1512" s="119" cm="1">
        <f t="array" ref="AC1512">IF(AB1512="","",INDEX(AG1512:DR1512,_xlfn.XMATCH(AB1512,AG1512:DR1512)+1))</f>
        <v>5</v>
      </c>
      <c r="AD1512" s="119" t="str" cm="1">
        <f t="array" ref="AD1512">IF(AE1512="","",INDEX(AG1512:DR1512,_xlfn.XMATCH(AE1512,AG1512:DR1512)-1))</f>
        <v>CRS-GUP-DHI-DT-23-1668</v>
      </c>
      <c r="AE1512" s="120">
        <f t="shared" si="286"/>
        <v>44995</v>
      </c>
      <c r="AF1512" s="119" t="str" cm="1">
        <f t="array" ref="AF1512">IF(AE1512="","",INDEX(AG1512:DR1512,_xlfn.XMATCH(AE1512,AG1512:DR1512)+1))</f>
        <v>NC</v>
      </c>
      <c r="AG1512" s="43" t="s">
        <v>3250</v>
      </c>
      <c r="AH1512" s="117">
        <v>44791</v>
      </c>
      <c r="AI1512" s="199">
        <v>0</v>
      </c>
      <c r="AJ1512" s="43" t="s">
        <v>3251</v>
      </c>
      <c r="AK1512" s="117">
        <v>44809</v>
      </c>
      <c r="AL1512" s="43" t="s">
        <v>92</v>
      </c>
      <c r="AM1512" s="43" t="s">
        <v>3252</v>
      </c>
      <c r="AN1512" s="117">
        <v>44834</v>
      </c>
      <c r="AO1512" s="43">
        <v>1</v>
      </c>
      <c r="AP1512" s="43" t="s">
        <v>5137</v>
      </c>
      <c r="AQ1512" s="117">
        <v>44853</v>
      </c>
      <c r="AR1512" s="43" t="s">
        <v>73</v>
      </c>
      <c r="AS1512" s="43" t="s">
        <v>5304</v>
      </c>
      <c r="AT1512" s="117">
        <v>44869</v>
      </c>
      <c r="AU1512" s="43">
        <v>2</v>
      </c>
      <c r="AV1512" s="43" t="s">
        <v>5421</v>
      </c>
      <c r="AW1512" s="117">
        <v>44881</v>
      </c>
      <c r="AX1512" s="43" t="s">
        <v>73</v>
      </c>
      <c r="AY1512" s="43" t="s">
        <v>5748</v>
      </c>
      <c r="AZ1512" s="117">
        <v>44904</v>
      </c>
      <c r="BA1512" s="43">
        <v>3</v>
      </c>
      <c r="BB1512" s="43" t="s">
        <v>5987</v>
      </c>
      <c r="BC1512" s="117">
        <v>44923</v>
      </c>
      <c r="BD1512" s="43" t="s">
        <v>73</v>
      </c>
      <c r="BE1512" s="43" t="s">
        <v>6183</v>
      </c>
      <c r="BF1512" s="117">
        <v>44939</v>
      </c>
      <c r="BG1512" s="43">
        <v>4</v>
      </c>
      <c r="BH1512" s="43" t="s">
        <v>6333</v>
      </c>
      <c r="BI1512" s="117">
        <v>44958</v>
      </c>
      <c r="BJ1512" s="43" t="s">
        <v>73</v>
      </c>
      <c r="BK1512" s="43" t="s">
        <v>6507</v>
      </c>
      <c r="BL1512" s="117">
        <v>44973</v>
      </c>
      <c r="BM1512" s="43">
        <v>5</v>
      </c>
      <c r="BN1512" s="43" t="s">
        <v>6785</v>
      </c>
      <c r="BO1512" s="117">
        <v>44995</v>
      </c>
      <c r="BP1512" s="43" t="s">
        <v>73</v>
      </c>
      <c r="BR1512" s="117"/>
      <c r="BX1512" s="117"/>
      <c r="CD1512" s="117"/>
      <c r="CJ1512" s="117"/>
      <c r="CP1512" s="117"/>
      <c r="CV1512" s="117"/>
      <c r="DB1512" s="117"/>
      <c r="DH1512" s="117"/>
      <c r="DN1512" s="117"/>
      <c r="DS1512" s="31" cm="1">
        <f t="array" ref="DS1512">_xlfn.TAKE(_xlfn.CHOOSECOLS(_xlfn.WRAPROWS($AG1512:$DR1512,6),2),1)</f>
        <v>44791</v>
      </c>
      <c r="DT1512" s="31" cm="1">
        <f t="array" ref="DT1512">_xlfn.TAKE(_xlfn._xlws.FILTER(_xlfn.CHOOSECOLS(_xlfn.WRAPROWS($AG1512:$DR1512,6),2),
(_xlfn.CHOOSECOLS(_xlfn.WRAPROWS($AG1512:$DR1512,6),3) = "0") +
(_xlfn.CHOOSECOLS(_xlfn.WRAPROWS($AG1512:$DR1512,6),3) = 0) +
(_xlfn.CHOOSECOLS(_xlfn.WRAPROWS($AG1512:$DR1512,6),3) = "0(CP)")),1)</f>
        <v>44791</v>
      </c>
    </row>
    <row r="1513" spans="1:124" s="43" customFormat="1" x14ac:dyDescent="0.45">
      <c r="A1513" s="29"/>
      <c r="B1513" s="28" t="s">
        <v>59</v>
      </c>
      <c r="C1513" s="29" t="s">
        <v>2948</v>
      </c>
      <c r="D1513" s="28" t="s">
        <v>61</v>
      </c>
      <c r="E1513" s="28" t="s">
        <v>2785</v>
      </c>
      <c r="F1513" s="28">
        <v>181636</v>
      </c>
      <c r="G1513" s="29"/>
      <c r="H1513" s="30" t="str">
        <f t="shared" si="280"/>
        <v>GUP-CA01-P1UGD-181636</v>
      </c>
      <c r="I1513" s="30" t="s">
        <v>3261</v>
      </c>
      <c r="J1513" s="29" t="s">
        <v>542</v>
      </c>
      <c r="K1513" s="31">
        <v>44864</v>
      </c>
      <c r="L1513" s="31"/>
      <c r="M1513" s="28" t="s">
        <v>2924</v>
      </c>
      <c r="N1513" s="29" t="s">
        <v>2925</v>
      </c>
      <c r="O1513" s="29"/>
      <c r="P1513" s="28" t="s">
        <v>53</v>
      </c>
      <c r="Q1513" s="29"/>
      <c r="R1513" s="29"/>
      <c r="S1513" s="29"/>
      <c r="T1513" s="29" t="s">
        <v>67</v>
      </c>
      <c r="U1513" s="33" t="s">
        <v>2033</v>
      </c>
      <c r="V1513" s="34" t="s">
        <v>2934</v>
      </c>
      <c r="W1513" s="34">
        <v>3</v>
      </c>
      <c r="X1513" s="162">
        <v>45764</v>
      </c>
      <c r="Y1513" s="162">
        <v>45840</v>
      </c>
      <c r="Z1513" s="30"/>
      <c r="AA1513" s="119" t="str" cm="1">
        <f t="array" ref="AA1513">IF(AB1513="","",INDEX(AG1513:DR1513,_xlfn.XMATCH(AB1513,AG1513:DR1513)-1))</f>
        <v>DE-GUP-DT-E-23-671</v>
      </c>
      <c r="AB1513" s="120">
        <f t="shared" si="285"/>
        <v>45112</v>
      </c>
      <c r="AC1513" s="119" cm="1">
        <f t="array" ref="AC1513">IF(AB1513="","",INDEX(AG1513:DR1513,_xlfn.XMATCH(AB1513,AG1513:DR1513)+1))</f>
        <v>4</v>
      </c>
      <c r="AD1513" s="119" t="str" cm="1">
        <f t="array" ref="AD1513">IF(AE1513="","",INDEX(AG1513:DR1513,_xlfn.XMATCH(AE1513,AG1513:DR1513)-1))</f>
        <v>CRS-GUP-DHI-DT-23-1668</v>
      </c>
      <c r="AE1513" s="120">
        <f t="shared" si="286"/>
        <v>44995</v>
      </c>
      <c r="AF1513" s="119" t="str" cm="1">
        <f t="array" ref="AF1513">IF(AE1513="","",INDEX(AG1513:DR1513,_xlfn.XMATCH(AE1513,AG1513:DR1513)+1))</f>
        <v>NC</v>
      </c>
      <c r="AG1513" s="43" t="s">
        <v>5304</v>
      </c>
      <c r="AH1513" s="117">
        <v>44869</v>
      </c>
      <c r="AI1513" s="199">
        <v>0</v>
      </c>
      <c r="AJ1513" s="43" t="s">
        <v>5421</v>
      </c>
      <c r="AK1513" s="117">
        <v>44881</v>
      </c>
      <c r="AL1513" s="43" t="s">
        <v>92</v>
      </c>
      <c r="AM1513" s="43" t="s">
        <v>5748</v>
      </c>
      <c r="AN1513" s="117">
        <v>44904</v>
      </c>
      <c r="AO1513" s="43">
        <v>1</v>
      </c>
      <c r="AP1513" s="43" t="s">
        <v>5987</v>
      </c>
      <c r="AQ1513" s="117">
        <v>44923</v>
      </c>
      <c r="AR1513" s="43" t="s">
        <v>73</v>
      </c>
      <c r="AS1513" s="43" t="s">
        <v>6183</v>
      </c>
      <c r="AT1513" s="117">
        <v>44939</v>
      </c>
      <c r="AU1513" s="43">
        <v>2</v>
      </c>
      <c r="AV1513" s="43" t="s">
        <v>6333</v>
      </c>
      <c r="AW1513" s="117">
        <v>44958</v>
      </c>
      <c r="AX1513" s="43" t="s">
        <v>92</v>
      </c>
      <c r="AY1513" s="43" t="s">
        <v>6507</v>
      </c>
      <c r="AZ1513" s="117">
        <v>44973</v>
      </c>
      <c r="BA1513" s="43">
        <v>3</v>
      </c>
      <c r="BB1513" s="43" t="s">
        <v>6785</v>
      </c>
      <c r="BC1513" s="117">
        <v>44995</v>
      </c>
      <c r="BD1513" s="43" t="s">
        <v>73</v>
      </c>
      <c r="BE1513" s="43" t="s">
        <v>7673</v>
      </c>
      <c r="BF1513" s="117">
        <v>45112</v>
      </c>
      <c r="BG1513" s="43">
        <v>4</v>
      </c>
      <c r="BI1513" s="117"/>
      <c r="BL1513" s="117"/>
      <c r="BR1513" s="117"/>
      <c r="BX1513" s="117"/>
      <c r="CD1513" s="117"/>
      <c r="CJ1513" s="117"/>
      <c r="CP1513" s="117"/>
      <c r="CV1513" s="117"/>
      <c r="DB1513" s="117"/>
      <c r="DH1513" s="117"/>
      <c r="DN1513" s="117"/>
      <c r="DS1513" s="31" cm="1">
        <f t="array" ref="DS1513">_xlfn.TAKE(_xlfn.CHOOSECOLS(_xlfn.WRAPROWS($AG1513:$DR1513,6),2),1)</f>
        <v>44869</v>
      </c>
      <c r="DT1513" s="31" cm="1">
        <f t="array" ref="DT1513">_xlfn.TAKE(_xlfn._xlws.FILTER(_xlfn.CHOOSECOLS(_xlfn.WRAPROWS($AG1513:$DR1513,6),2),
(_xlfn.CHOOSECOLS(_xlfn.WRAPROWS($AG1513:$DR1513,6),3) = "0") +
(_xlfn.CHOOSECOLS(_xlfn.WRAPROWS($AG1513:$DR1513,6),3) = 0) +
(_xlfn.CHOOSECOLS(_xlfn.WRAPROWS($AG1513:$DR1513,6),3) = "0(CP)")),1)</f>
        <v>44869</v>
      </c>
    </row>
    <row r="1514" spans="1:124" s="43" customFormat="1" x14ac:dyDescent="0.45">
      <c r="A1514" s="29"/>
      <c r="B1514" s="28" t="s">
        <v>59</v>
      </c>
      <c r="C1514" s="29" t="s">
        <v>2948</v>
      </c>
      <c r="D1514" s="28" t="s">
        <v>61</v>
      </c>
      <c r="E1514" s="28" t="s">
        <v>2785</v>
      </c>
      <c r="F1514" s="28">
        <v>181637</v>
      </c>
      <c r="G1514" s="29"/>
      <c r="H1514" s="30" t="str">
        <f t="shared" si="280"/>
        <v>GUP-CA01-P1UGD-181637</v>
      </c>
      <c r="I1514" s="30" t="s">
        <v>3262</v>
      </c>
      <c r="J1514" s="29" t="s">
        <v>542</v>
      </c>
      <c r="K1514" s="31">
        <v>44864</v>
      </c>
      <c r="L1514" s="31"/>
      <c r="M1514" s="28" t="s">
        <v>2924</v>
      </c>
      <c r="N1514" s="29" t="s">
        <v>2925</v>
      </c>
      <c r="O1514" s="29"/>
      <c r="P1514" s="28" t="s">
        <v>53</v>
      </c>
      <c r="Q1514" s="29"/>
      <c r="R1514" s="29"/>
      <c r="S1514" s="29"/>
      <c r="T1514" s="29" t="s">
        <v>67</v>
      </c>
      <c r="U1514" s="33" t="s">
        <v>2033</v>
      </c>
      <c r="V1514" s="34" t="s">
        <v>2934</v>
      </c>
      <c r="W1514" s="34">
        <v>3</v>
      </c>
      <c r="X1514" s="162">
        <v>45764</v>
      </c>
      <c r="Y1514" s="162">
        <v>45840</v>
      </c>
      <c r="Z1514" s="30"/>
      <c r="AA1514" s="119" t="str" cm="1">
        <f t="array" ref="AA1514">IF(AB1514="","",INDEX(AG1514:DR1514,_xlfn.XMATCH(AB1514,AG1514:DR1514)-1))</f>
        <v>DE-GUP-DT-E-23-189</v>
      </c>
      <c r="AB1514" s="120">
        <f t="shared" si="285"/>
        <v>44973</v>
      </c>
      <c r="AC1514" s="119" cm="1">
        <f t="array" ref="AC1514">IF(AB1514="","",INDEX(AG1514:DR1514,_xlfn.XMATCH(AB1514,AG1514:DR1514)+1))</f>
        <v>3</v>
      </c>
      <c r="AD1514" s="119" t="str" cm="1">
        <f t="array" ref="AD1514">IF(AE1514="","",INDEX(AG1514:DR1514,_xlfn.XMATCH(AE1514,AG1514:DR1514)-1))</f>
        <v>CRS-GUP-DHI-DT-23-1668</v>
      </c>
      <c r="AE1514" s="120">
        <f t="shared" si="286"/>
        <v>44995</v>
      </c>
      <c r="AF1514" s="119" t="str" cm="1">
        <f t="array" ref="AF1514">IF(AE1514="","",INDEX(AG1514:DR1514,_xlfn.XMATCH(AE1514,AG1514:DR1514)+1))</f>
        <v>NC</v>
      </c>
      <c r="AG1514" s="43" t="s">
        <v>5304</v>
      </c>
      <c r="AH1514" s="117">
        <v>44869</v>
      </c>
      <c r="AI1514" s="199">
        <v>0</v>
      </c>
      <c r="AJ1514" s="43" t="s">
        <v>5421</v>
      </c>
      <c r="AK1514" s="117">
        <v>44881</v>
      </c>
      <c r="AL1514" s="43" t="s">
        <v>92</v>
      </c>
      <c r="AM1514" s="43" t="s">
        <v>5748</v>
      </c>
      <c r="AN1514" s="117">
        <v>44904</v>
      </c>
      <c r="AO1514" s="43">
        <v>1</v>
      </c>
      <c r="AP1514" s="43" t="s">
        <v>5987</v>
      </c>
      <c r="AQ1514" s="117">
        <v>44923</v>
      </c>
      <c r="AR1514" s="43" t="s">
        <v>73</v>
      </c>
      <c r="AS1514" s="43" t="s">
        <v>6183</v>
      </c>
      <c r="AT1514" s="117">
        <v>44939</v>
      </c>
      <c r="AU1514" s="43">
        <v>2</v>
      </c>
      <c r="AV1514" s="43" t="s">
        <v>6333</v>
      </c>
      <c r="AW1514" s="117">
        <v>44958</v>
      </c>
      <c r="AX1514" s="43" t="s">
        <v>73</v>
      </c>
      <c r="AY1514" s="43" t="s">
        <v>6507</v>
      </c>
      <c r="AZ1514" s="117">
        <v>44973</v>
      </c>
      <c r="BA1514" s="43">
        <v>3</v>
      </c>
      <c r="BB1514" s="43" t="s">
        <v>6785</v>
      </c>
      <c r="BC1514" s="117">
        <v>44995</v>
      </c>
      <c r="BD1514" s="43" t="s">
        <v>73</v>
      </c>
      <c r="BF1514" s="117"/>
      <c r="BI1514" s="117"/>
      <c r="BL1514" s="117"/>
      <c r="BR1514" s="117"/>
      <c r="BX1514" s="117"/>
      <c r="CD1514" s="117"/>
      <c r="CJ1514" s="117"/>
      <c r="CP1514" s="117"/>
      <c r="CV1514" s="117"/>
      <c r="DB1514" s="117"/>
      <c r="DH1514" s="117"/>
      <c r="DN1514" s="117"/>
      <c r="DS1514" s="31" cm="1">
        <f t="array" ref="DS1514">_xlfn.TAKE(_xlfn.CHOOSECOLS(_xlfn.WRAPROWS($AG1514:$DR1514,6),2),1)</f>
        <v>44869</v>
      </c>
      <c r="DT1514" s="31" cm="1">
        <f t="array" ref="DT1514">_xlfn.TAKE(_xlfn._xlws.FILTER(_xlfn.CHOOSECOLS(_xlfn.WRAPROWS($AG1514:$DR1514,6),2),
(_xlfn.CHOOSECOLS(_xlfn.WRAPROWS($AG1514:$DR1514,6),3) = "0") +
(_xlfn.CHOOSECOLS(_xlfn.WRAPROWS($AG1514:$DR1514,6),3) = 0) +
(_xlfn.CHOOSECOLS(_xlfn.WRAPROWS($AG1514:$DR1514,6),3) = "0(CP)")),1)</f>
        <v>44869</v>
      </c>
    </row>
    <row r="1515" spans="1:124" s="43" customFormat="1" x14ac:dyDescent="0.45">
      <c r="A1515" s="29"/>
      <c r="B1515" s="28" t="s">
        <v>59</v>
      </c>
      <c r="C1515" s="29" t="s">
        <v>2951</v>
      </c>
      <c r="D1515" s="28" t="s">
        <v>61</v>
      </c>
      <c r="E1515" s="28" t="s">
        <v>2785</v>
      </c>
      <c r="F1515" s="28">
        <v>181638</v>
      </c>
      <c r="G1515" s="29"/>
      <c r="H1515" s="30" t="str">
        <f t="shared" ref="H1515:H1578" si="289">CONCATENATE(B1515,"-",C1515,"-",D1515,E1515,"-",F1515)</f>
        <v>GUP-CA02-P1UGD-181638</v>
      </c>
      <c r="I1515" s="30" t="s">
        <v>3263</v>
      </c>
      <c r="J1515" s="29" t="s">
        <v>542</v>
      </c>
      <c r="K1515" s="31">
        <v>44803</v>
      </c>
      <c r="L1515" s="31"/>
      <c r="M1515" s="28" t="s">
        <v>2924</v>
      </c>
      <c r="N1515" s="29" t="s">
        <v>2925</v>
      </c>
      <c r="O1515" s="29" t="s">
        <v>52</v>
      </c>
      <c r="P1515" s="29" t="s">
        <v>53</v>
      </c>
      <c r="Q1515" s="29"/>
      <c r="R1515" s="29"/>
      <c r="S1515" s="29"/>
      <c r="T1515" s="29" t="s">
        <v>67</v>
      </c>
      <c r="U1515" s="33" t="s">
        <v>2033</v>
      </c>
      <c r="V1515" s="34" t="s">
        <v>2934</v>
      </c>
      <c r="W1515" s="34">
        <v>3</v>
      </c>
      <c r="X1515" s="162">
        <v>45764</v>
      </c>
      <c r="Y1515" s="162">
        <v>45840</v>
      </c>
      <c r="Z1515" s="30"/>
      <c r="AA1515" s="119" t="str" cm="1">
        <f t="array" ref="AA1515">IF(AB1515="","",INDEX(AG1515:DR1515,_xlfn.XMATCH(AB1515,AG1515:DR1515)-1))</f>
        <v>DE-GUP-DT-E-23-189</v>
      </c>
      <c r="AB1515" s="120">
        <f t="shared" si="285"/>
        <v>44973</v>
      </c>
      <c r="AC1515" s="119" cm="1">
        <f t="array" ref="AC1515">IF(AB1515="","",INDEX(AG1515:DR1515,_xlfn.XMATCH(AB1515,AG1515:DR1515)+1))</f>
        <v>5</v>
      </c>
      <c r="AD1515" s="119" t="str" cm="1">
        <f t="array" ref="AD1515">IF(AE1515="","",INDEX(AG1515:DR1515,_xlfn.XMATCH(AE1515,AG1515:DR1515)-1))</f>
        <v>CRS-GUP-DHI-DT-23-1668</v>
      </c>
      <c r="AE1515" s="120">
        <f t="shared" si="286"/>
        <v>44995</v>
      </c>
      <c r="AF1515" s="119" t="str" cm="1">
        <f t="array" ref="AF1515">IF(AE1515="","",INDEX(AG1515:DR1515,_xlfn.XMATCH(AE1515,AG1515:DR1515)+1))</f>
        <v>NC</v>
      </c>
      <c r="AG1515" s="43" t="s">
        <v>3250</v>
      </c>
      <c r="AH1515" s="117">
        <v>44791</v>
      </c>
      <c r="AI1515" s="199">
        <v>0</v>
      </c>
      <c r="AJ1515" s="43" t="s">
        <v>3251</v>
      </c>
      <c r="AK1515" s="117">
        <v>44809</v>
      </c>
      <c r="AL1515" s="43" t="s">
        <v>92</v>
      </c>
      <c r="AM1515" s="43" t="s">
        <v>3252</v>
      </c>
      <c r="AN1515" s="117">
        <v>44834</v>
      </c>
      <c r="AO1515" s="43">
        <v>1</v>
      </c>
      <c r="AP1515" s="43" t="s">
        <v>5137</v>
      </c>
      <c r="AQ1515" s="117">
        <v>44853</v>
      </c>
      <c r="AR1515" s="43" t="s">
        <v>92</v>
      </c>
      <c r="AS1515" s="43" t="s">
        <v>5304</v>
      </c>
      <c r="AT1515" s="117">
        <v>44869</v>
      </c>
      <c r="AU1515" s="43">
        <v>2</v>
      </c>
      <c r="AV1515" s="43" t="s">
        <v>5421</v>
      </c>
      <c r="AW1515" s="117">
        <v>44881</v>
      </c>
      <c r="AX1515" s="43" t="s">
        <v>73</v>
      </c>
      <c r="AY1515" s="43" t="s">
        <v>5748</v>
      </c>
      <c r="AZ1515" s="117">
        <v>44904</v>
      </c>
      <c r="BA1515" s="43">
        <v>3</v>
      </c>
      <c r="BB1515" s="43" t="s">
        <v>5987</v>
      </c>
      <c r="BC1515" s="117">
        <v>44923</v>
      </c>
      <c r="BD1515" s="43" t="s">
        <v>73</v>
      </c>
      <c r="BE1515" s="43" t="s">
        <v>6183</v>
      </c>
      <c r="BF1515" s="117">
        <v>44939</v>
      </c>
      <c r="BG1515" s="43">
        <v>4</v>
      </c>
      <c r="BH1515" s="43" t="s">
        <v>6333</v>
      </c>
      <c r="BI1515" s="117">
        <v>44958</v>
      </c>
      <c r="BJ1515" s="43" t="s">
        <v>73</v>
      </c>
      <c r="BK1515" s="43" t="s">
        <v>6507</v>
      </c>
      <c r="BL1515" s="117">
        <v>44973</v>
      </c>
      <c r="BM1515" s="43">
        <v>5</v>
      </c>
      <c r="BN1515" s="43" t="s">
        <v>6785</v>
      </c>
      <c r="BO1515" s="117">
        <v>44995</v>
      </c>
      <c r="BP1515" s="43" t="s">
        <v>73</v>
      </c>
      <c r="BR1515" s="117"/>
      <c r="BX1515" s="117"/>
      <c r="CD1515" s="117"/>
      <c r="CJ1515" s="117"/>
      <c r="CP1515" s="117"/>
      <c r="CV1515" s="117"/>
      <c r="DB1515" s="117"/>
      <c r="DH1515" s="117"/>
      <c r="DN1515" s="117"/>
      <c r="DS1515" s="31" cm="1">
        <f t="array" ref="DS1515">_xlfn.TAKE(_xlfn.CHOOSECOLS(_xlfn.WRAPROWS($AG1515:$DR1515,6),2),1)</f>
        <v>44791</v>
      </c>
      <c r="DT1515" s="31" cm="1">
        <f t="array" ref="DT1515">_xlfn.TAKE(_xlfn._xlws.FILTER(_xlfn.CHOOSECOLS(_xlfn.WRAPROWS($AG1515:$DR1515,6),2),
(_xlfn.CHOOSECOLS(_xlfn.WRAPROWS($AG1515:$DR1515,6),3) = "0") +
(_xlfn.CHOOSECOLS(_xlfn.WRAPROWS($AG1515:$DR1515,6),3) = 0) +
(_xlfn.CHOOSECOLS(_xlfn.WRAPROWS($AG1515:$DR1515,6),3) = "0(CP)")),1)</f>
        <v>44791</v>
      </c>
    </row>
    <row r="1516" spans="1:124" s="43" customFormat="1" x14ac:dyDescent="0.45">
      <c r="A1516" s="29"/>
      <c r="B1516" s="28" t="s">
        <v>59</v>
      </c>
      <c r="C1516" s="29" t="s">
        <v>2951</v>
      </c>
      <c r="D1516" s="28" t="s">
        <v>61</v>
      </c>
      <c r="E1516" s="28" t="s">
        <v>2785</v>
      </c>
      <c r="F1516" s="28">
        <v>181639</v>
      </c>
      <c r="G1516" s="29"/>
      <c r="H1516" s="30" t="str">
        <f t="shared" si="289"/>
        <v>GUP-CA02-P1UGD-181639</v>
      </c>
      <c r="I1516" s="30" t="s">
        <v>3264</v>
      </c>
      <c r="J1516" s="29" t="s">
        <v>542</v>
      </c>
      <c r="K1516" s="31">
        <v>44803</v>
      </c>
      <c r="L1516" s="31"/>
      <c r="M1516" s="28" t="s">
        <v>2924</v>
      </c>
      <c r="N1516" s="29" t="s">
        <v>2925</v>
      </c>
      <c r="O1516" s="29" t="s">
        <v>52</v>
      </c>
      <c r="P1516" s="29" t="s">
        <v>53</v>
      </c>
      <c r="Q1516" s="29"/>
      <c r="R1516" s="29"/>
      <c r="S1516" s="29"/>
      <c r="T1516" s="29" t="s">
        <v>67</v>
      </c>
      <c r="U1516" s="33" t="s">
        <v>2033</v>
      </c>
      <c r="V1516" s="34" t="s">
        <v>2934</v>
      </c>
      <c r="W1516" s="34">
        <v>3</v>
      </c>
      <c r="X1516" s="162">
        <v>45764</v>
      </c>
      <c r="Y1516" s="162">
        <v>45840</v>
      </c>
      <c r="Z1516" s="30"/>
      <c r="AA1516" s="119" t="str" cm="1">
        <f t="array" ref="AA1516">IF(AB1516="","",INDEX(AG1516:DR1516,_xlfn.XMATCH(AB1516,AG1516:DR1516)-1))</f>
        <v>DE-GUP-DT-E-23-189</v>
      </c>
      <c r="AB1516" s="120">
        <f t="shared" si="285"/>
        <v>44973</v>
      </c>
      <c r="AC1516" s="119" cm="1">
        <f t="array" ref="AC1516">IF(AB1516="","",INDEX(AG1516:DR1516,_xlfn.XMATCH(AB1516,AG1516:DR1516)+1))</f>
        <v>5</v>
      </c>
      <c r="AD1516" s="119" t="str" cm="1">
        <f t="array" ref="AD1516">IF(AE1516="","",INDEX(AG1516:DR1516,_xlfn.XMATCH(AE1516,AG1516:DR1516)-1))</f>
        <v>CRS-GUP-DHI-DT-23-1668</v>
      </c>
      <c r="AE1516" s="120">
        <f t="shared" si="286"/>
        <v>44995</v>
      </c>
      <c r="AF1516" s="119" t="str" cm="1">
        <f t="array" ref="AF1516">IF(AE1516="","",INDEX(AG1516:DR1516,_xlfn.XMATCH(AE1516,AG1516:DR1516)+1))</f>
        <v>NC</v>
      </c>
      <c r="AG1516" s="43" t="s">
        <v>3250</v>
      </c>
      <c r="AH1516" s="117">
        <v>44791</v>
      </c>
      <c r="AI1516" s="199">
        <v>0</v>
      </c>
      <c r="AJ1516" s="43" t="s">
        <v>3251</v>
      </c>
      <c r="AK1516" s="117">
        <v>44809</v>
      </c>
      <c r="AL1516" s="43" t="s">
        <v>92</v>
      </c>
      <c r="AM1516" s="43" t="s">
        <v>3252</v>
      </c>
      <c r="AN1516" s="117">
        <v>44834</v>
      </c>
      <c r="AO1516" s="43">
        <v>1</v>
      </c>
      <c r="AP1516" s="43" t="s">
        <v>5137</v>
      </c>
      <c r="AQ1516" s="117">
        <v>44853</v>
      </c>
      <c r="AR1516" s="43" t="s">
        <v>92</v>
      </c>
      <c r="AS1516" s="43" t="s">
        <v>5304</v>
      </c>
      <c r="AT1516" s="117">
        <v>44869</v>
      </c>
      <c r="AU1516" s="43">
        <v>2</v>
      </c>
      <c r="AV1516" s="43" t="s">
        <v>5421</v>
      </c>
      <c r="AW1516" s="117">
        <v>44881</v>
      </c>
      <c r="AX1516" s="43" t="s">
        <v>73</v>
      </c>
      <c r="AY1516" s="43" t="s">
        <v>5748</v>
      </c>
      <c r="AZ1516" s="117">
        <v>44904</v>
      </c>
      <c r="BA1516" s="43">
        <v>3</v>
      </c>
      <c r="BB1516" s="43" t="s">
        <v>5987</v>
      </c>
      <c r="BC1516" s="117">
        <v>44923</v>
      </c>
      <c r="BD1516" s="43" t="s">
        <v>73</v>
      </c>
      <c r="BE1516" s="43" t="s">
        <v>6183</v>
      </c>
      <c r="BF1516" s="117">
        <v>44939</v>
      </c>
      <c r="BG1516" s="43">
        <v>4</v>
      </c>
      <c r="BH1516" s="43" t="s">
        <v>6333</v>
      </c>
      <c r="BI1516" s="117">
        <v>44958</v>
      </c>
      <c r="BJ1516" s="43" t="s">
        <v>73</v>
      </c>
      <c r="BK1516" s="43" t="s">
        <v>6507</v>
      </c>
      <c r="BL1516" s="117">
        <v>44973</v>
      </c>
      <c r="BM1516" s="43">
        <v>5</v>
      </c>
      <c r="BN1516" s="43" t="s">
        <v>6785</v>
      </c>
      <c r="BO1516" s="117">
        <v>44995</v>
      </c>
      <c r="BP1516" s="43" t="s">
        <v>73</v>
      </c>
      <c r="BR1516" s="117"/>
      <c r="BX1516" s="117"/>
      <c r="CD1516" s="117"/>
      <c r="CJ1516" s="117"/>
      <c r="CP1516" s="117"/>
      <c r="CV1516" s="117"/>
      <c r="DB1516" s="117"/>
      <c r="DH1516" s="117"/>
      <c r="DN1516" s="117"/>
      <c r="DS1516" s="31" cm="1">
        <f t="array" ref="DS1516">_xlfn.TAKE(_xlfn.CHOOSECOLS(_xlfn.WRAPROWS($AG1516:$DR1516,6),2),1)</f>
        <v>44791</v>
      </c>
      <c r="DT1516" s="31" cm="1">
        <f t="array" ref="DT1516">_xlfn.TAKE(_xlfn._xlws.FILTER(_xlfn.CHOOSECOLS(_xlfn.WRAPROWS($AG1516:$DR1516,6),2),
(_xlfn.CHOOSECOLS(_xlfn.WRAPROWS($AG1516:$DR1516,6),3) = "0") +
(_xlfn.CHOOSECOLS(_xlfn.WRAPROWS($AG1516:$DR1516,6),3) = 0) +
(_xlfn.CHOOSECOLS(_xlfn.WRAPROWS($AG1516:$DR1516,6),3) = "0(CP)")),1)</f>
        <v>44791</v>
      </c>
    </row>
    <row r="1517" spans="1:124" s="43" customFormat="1" x14ac:dyDescent="0.45">
      <c r="A1517" s="29"/>
      <c r="B1517" s="28" t="s">
        <v>59</v>
      </c>
      <c r="C1517" s="29" t="s">
        <v>2951</v>
      </c>
      <c r="D1517" s="28" t="s">
        <v>61</v>
      </c>
      <c r="E1517" s="28" t="s">
        <v>2785</v>
      </c>
      <c r="F1517" s="28">
        <v>181640</v>
      </c>
      <c r="G1517" s="29"/>
      <c r="H1517" s="30" t="str">
        <f t="shared" si="289"/>
        <v>GUP-CA02-P1UGD-181640</v>
      </c>
      <c r="I1517" s="30" t="s">
        <v>3265</v>
      </c>
      <c r="J1517" s="29" t="s">
        <v>542</v>
      </c>
      <c r="K1517" s="31">
        <v>44803</v>
      </c>
      <c r="L1517" s="31"/>
      <c r="M1517" s="28" t="s">
        <v>2924</v>
      </c>
      <c r="N1517" s="29" t="s">
        <v>2925</v>
      </c>
      <c r="O1517" s="29" t="s">
        <v>52</v>
      </c>
      <c r="P1517" s="29" t="s">
        <v>53</v>
      </c>
      <c r="Q1517" s="29"/>
      <c r="R1517" s="29"/>
      <c r="S1517" s="29"/>
      <c r="T1517" s="29" t="s">
        <v>67</v>
      </c>
      <c r="U1517" s="33" t="s">
        <v>2033</v>
      </c>
      <c r="V1517" s="34" t="s">
        <v>2934</v>
      </c>
      <c r="W1517" s="34">
        <v>3</v>
      </c>
      <c r="X1517" s="162">
        <v>45764</v>
      </c>
      <c r="Y1517" s="162">
        <v>45840</v>
      </c>
      <c r="Z1517" s="30"/>
      <c r="AA1517" s="119" t="str" cm="1">
        <f t="array" ref="AA1517">IF(AB1517="","",INDEX(AG1517:DR1517,_xlfn.XMATCH(AB1517,AG1517:DR1517)-1))</f>
        <v>DE-GUP-DT-E-23-671</v>
      </c>
      <c r="AB1517" s="120">
        <f t="shared" si="285"/>
        <v>45112</v>
      </c>
      <c r="AC1517" s="119" cm="1">
        <f t="array" ref="AC1517">IF(AB1517="","",INDEX(AG1517:DR1517,_xlfn.XMATCH(AB1517,AG1517:DR1517)+1))</f>
        <v>6</v>
      </c>
      <c r="AD1517" s="119" t="str" cm="1">
        <f t="array" ref="AD1517">IF(AE1517="","",INDEX(AG1517:DR1517,_xlfn.XMATCH(AE1517,AG1517:DR1517)-1))</f>
        <v>CRS-GUP-DHI-DT-23-1668</v>
      </c>
      <c r="AE1517" s="120">
        <f t="shared" si="286"/>
        <v>44995</v>
      </c>
      <c r="AF1517" s="119" t="str" cm="1">
        <f t="array" ref="AF1517">IF(AE1517="","",INDEX(AG1517:DR1517,_xlfn.XMATCH(AE1517,AG1517:DR1517)+1))</f>
        <v>NC</v>
      </c>
      <c r="AG1517" s="43" t="s">
        <v>3250</v>
      </c>
      <c r="AH1517" s="117">
        <v>44791</v>
      </c>
      <c r="AI1517" s="199">
        <v>0</v>
      </c>
      <c r="AJ1517" s="43" t="s">
        <v>3251</v>
      </c>
      <c r="AK1517" s="117">
        <v>44809</v>
      </c>
      <c r="AL1517" s="43" t="s">
        <v>92</v>
      </c>
      <c r="AM1517" s="43" t="s">
        <v>3252</v>
      </c>
      <c r="AN1517" s="117">
        <v>44834</v>
      </c>
      <c r="AO1517" s="43">
        <v>1</v>
      </c>
      <c r="AP1517" s="43" t="s">
        <v>5137</v>
      </c>
      <c r="AQ1517" s="117">
        <v>44853</v>
      </c>
      <c r="AR1517" s="43" t="s">
        <v>92</v>
      </c>
      <c r="AS1517" s="43" t="s">
        <v>5304</v>
      </c>
      <c r="AT1517" s="117">
        <v>44869</v>
      </c>
      <c r="AU1517" s="43">
        <v>2</v>
      </c>
      <c r="AV1517" s="43" t="s">
        <v>5421</v>
      </c>
      <c r="AW1517" s="117">
        <v>44881</v>
      </c>
      <c r="AX1517" s="43" t="s">
        <v>92</v>
      </c>
      <c r="AY1517" s="43" t="s">
        <v>5748</v>
      </c>
      <c r="AZ1517" s="117">
        <v>44904</v>
      </c>
      <c r="BA1517" s="43">
        <v>3</v>
      </c>
      <c r="BB1517" s="43" t="s">
        <v>5987</v>
      </c>
      <c r="BC1517" s="117">
        <v>44923</v>
      </c>
      <c r="BD1517" s="43" t="s">
        <v>73</v>
      </c>
      <c r="BE1517" s="43" t="s">
        <v>6183</v>
      </c>
      <c r="BF1517" s="117">
        <v>44939</v>
      </c>
      <c r="BG1517" s="43">
        <v>4</v>
      </c>
      <c r="BH1517" s="43" t="s">
        <v>6333</v>
      </c>
      <c r="BI1517" s="117">
        <v>44958</v>
      </c>
      <c r="BJ1517" s="43" t="s">
        <v>73</v>
      </c>
      <c r="BK1517" s="43" t="s">
        <v>6507</v>
      </c>
      <c r="BL1517" s="117">
        <v>44973</v>
      </c>
      <c r="BM1517" s="43">
        <v>5</v>
      </c>
      <c r="BN1517" s="43" t="s">
        <v>6785</v>
      </c>
      <c r="BO1517" s="117">
        <v>44995</v>
      </c>
      <c r="BP1517" s="43" t="s">
        <v>73</v>
      </c>
      <c r="BQ1517" s="43" t="s">
        <v>7673</v>
      </c>
      <c r="BR1517" s="117">
        <v>45112</v>
      </c>
      <c r="BS1517" s="43">
        <v>6</v>
      </c>
      <c r="BX1517" s="117"/>
      <c r="CD1517" s="117"/>
      <c r="CJ1517" s="117"/>
      <c r="CP1517" s="117"/>
      <c r="CV1517" s="117"/>
      <c r="DB1517" s="117"/>
      <c r="DH1517" s="117"/>
      <c r="DN1517" s="117"/>
      <c r="DS1517" s="31" cm="1">
        <f t="array" ref="DS1517">_xlfn.TAKE(_xlfn.CHOOSECOLS(_xlfn.WRAPROWS($AG1517:$DR1517,6),2),1)</f>
        <v>44791</v>
      </c>
      <c r="DT1517" s="31" cm="1">
        <f t="array" ref="DT1517">_xlfn.TAKE(_xlfn._xlws.FILTER(_xlfn.CHOOSECOLS(_xlfn.WRAPROWS($AG1517:$DR1517,6),2),
(_xlfn.CHOOSECOLS(_xlfn.WRAPROWS($AG1517:$DR1517,6),3) = "0") +
(_xlfn.CHOOSECOLS(_xlfn.WRAPROWS($AG1517:$DR1517,6),3) = 0) +
(_xlfn.CHOOSECOLS(_xlfn.WRAPROWS($AG1517:$DR1517,6),3) = "0(CP)")),1)</f>
        <v>44791</v>
      </c>
    </row>
    <row r="1518" spans="1:124" s="114" customFormat="1" x14ac:dyDescent="0.45">
      <c r="A1518" s="38"/>
      <c r="B1518" s="28" t="s">
        <v>59</v>
      </c>
      <c r="C1518" s="38" t="s">
        <v>1533</v>
      </c>
      <c r="D1518" s="28" t="s">
        <v>493</v>
      </c>
      <c r="E1518" s="28" t="s">
        <v>62</v>
      </c>
      <c r="F1518" s="28">
        <v>181012</v>
      </c>
      <c r="G1518" s="38"/>
      <c r="H1518" s="30" t="str">
        <f t="shared" si="289"/>
        <v>GUP-CC05-P0ZEN-181012</v>
      </c>
      <c r="I1518" s="30" t="s">
        <v>3266</v>
      </c>
      <c r="J1518" s="29" t="s">
        <v>65</v>
      </c>
      <c r="K1518" s="31">
        <v>44545</v>
      </c>
      <c r="L1518" s="31">
        <v>44711</v>
      </c>
      <c r="M1518" s="28" t="s">
        <v>2924</v>
      </c>
      <c r="N1518" s="29" t="s">
        <v>3267</v>
      </c>
      <c r="O1518" s="29" t="s">
        <v>52</v>
      </c>
      <c r="P1518" s="29" t="s">
        <v>53</v>
      </c>
      <c r="Q1518" s="29"/>
      <c r="R1518" s="29"/>
      <c r="S1518" s="29"/>
      <c r="T1518" s="29" t="s">
        <v>67</v>
      </c>
      <c r="U1518" s="39" t="s">
        <v>68</v>
      </c>
      <c r="V1518" s="40" t="s">
        <v>2934</v>
      </c>
      <c r="W1518" s="34">
        <v>1</v>
      </c>
      <c r="X1518" s="162">
        <v>45838</v>
      </c>
      <c r="Y1518" s="162">
        <v>45840</v>
      </c>
      <c r="Z1518" s="30"/>
      <c r="AA1518" s="107" t="str" cm="1">
        <f t="array" ref="AA1518">IF(AB1518="","",INDEX(AG1518:DR1518,_xlfn.XMATCH(AB1518,AG1518:DR1518)-1))</f>
        <v>DE-GUP-DT-E-22-614</v>
      </c>
      <c r="AB1518" s="113">
        <f t="shared" si="285"/>
        <v>44806</v>
      </c>
      <c r="AC1518" s="107" cm="1">
        <f t="array" ref="AC1518">IF(AB1518="","",INDEX(AG1518:DR1518,_xlfn.XMATCH(AB1518,AG1518:DR1518)+1))</f>
        <v>0</v>
      </c>
      <c r="AD1518" s="107" t="str" cm="1">
        <f t="array" ref="AD1518">IF(AE1518="","",INDEX(AG1518:DR1518,_xlfn.XMATCH(AE1518,AG1518:DR1518)-1))</f>
        <v>CRS-GUP-DHI-DT-22-803</v>
      </c>
      <c r="AE1518" s="113">
        <f t="shared" si="286"/>
        <v>44823</v>
      </c>
      <c r="AF1518" s="107" t="str" cm="1">
        <f t="array" ref="AF1518">IF(AE1518="","",INDEX(AG1518:DR1518,_xlfn.XMATCH(AE1518,AG1518:DR1518)+1))</f>
        <v>AA</v>
      </c>
      <c r="AG1518" s="114" t="s">
        <v>3268</v>
      </c>
      <c r="AH1518" s="115">
        <v>44516</v>
      </c>
      <c r="AI1518" s="198" t="s">
        <v>106</v>
      </c>
      <c r="AJ1518" s="114" t="s">
        <v>3269</v>
      </c>
      <c r="AK1518" s="115">
        <v>44538</v>
      </c>
      <c r="AL1518" s="114" t="s">
        <v>110</v>
      </c>
      <c r="AM1518" s="114" t="s">
        <v>3270</v>
      </c>
      <c r="AN1518" s="115">
        <v>44806</v>
      </c>
      <c r="AO1518" s="114">
        <v>0</v>
      </c>
      <c r="AP1518" s="114" t="s">
        <v>3271</v>
      </c>
      <c r="AQ1518" s="115">
        <v>44823</v>
      </c>
      <c r="AR1518" s="114" t="s">
        <v>84</v>
      </c>
      <c r="AT1518" s="115"/>
      <c r="AW1518" s="115"/>
      <c r="AZ1518" s="115"/>
      <c r="BC1518" s="115"/>
      <c r="BF1518" s="115"/>
      <c r="BI1518" s="115"/>
      <c r="BL1518" s="115"/>
      <c r="BR1518" s="115"/>
      <c r="BX1518" s="115"/>
      <c r="CD1518" s="115"/>
      <c r="CJ1518" s="115"/>
      <c r="CP1518" s="115"/>
      <c r="CV1518" s="115"/>
      <c r="DB1518" s="115"/>
      <c r="DH1518" s="115"/>
      <c r="DN1518" s="115"/>
      <c r="DS1518" s="31" cm="1">
        <f t="array" ref="DS1518">_xlfn.TAKE(_xlfn.CHOOSECOLS(_xlfn.WRAPROWS($AG1518:$DR1518,6),2),1)</f>
        <v>44516</v>
      </c>
      <c r="DT1518" s="31" cm="1">
        <f t="array" ref="DT1518">_xlfn.TAKE(_xlfn._xlws.FILTER(_xlfn.CHOOSECOLS(_xlfn.WRAPROWS($AG1518:$DR1518,6),2),
(_xlfn.CHOOSECOLS(_xlfn.WRAPROWS($AG1518:$DR1518,6),3) = "0") +
(_xlfn.CHOOSECOLS(_xlfn.WRAPROWS($AG1518:$DR1518,6),3) = 0) +
(_xlfn.CHOOSECOLS(_xlfn.WRAPROWS($AG1518:$DR1518,6),3) = "0(CP)")),1)</f>
        <v>44806</v>
      </c>
    </row>
    <row r="1519" spans="1:124" s="43" customFormat="1" x14ac:dyDescent="0.45">
      <c r="A1519" s="29"/>
      <c r="B1519" s="28" t="s">
        <v>59</v>
      </c>
      <c r="C1519" s="29" t="s">
        <v>1533</v>
      </c>
      <c r="D1519" s="28" t="s">
        <v>493</v>
      </c>
      <c r="E1519" s="28" t="s">
        <v>62</v>
      </c>
      <c r="F1519" s="28">
        <v>181013</v>
      </c>
      <c r="G1519" s="29"/>
      <c r="H1519" s="30" t="str">
        <f t="shared" si="289"/>
        <v>GUP-CC05-P0ZEN-181013</v>
      </c>
      <c r="I1519" s="30" t="s">
        <v>3272</v>
      </c>
      <c r="J1519" s="29" t="s">
        <v>65</v>
      </c>
      <c r="K1519" s="31">
        <v>44545</v>
      </c>
      <c r="L1519" s="31">
        <v>44711</v>
      </c>
      <c r="M1519" s="28" t="s">
        <v>2924</v>
      </c>
      <c r="N1519" s="29" t="s">
        <v>3267</v>
      </c>
      <c r="O1519" s="29" t="s">
        <v>52</v>
      </c>
      <c r="P1519" s="29" t="s">
        <v>53</v>
      </c>
      <c r="Q1519" s="29"/>
      <c r="R1519" s="29"/>
      <c r="S1519" s="29"/>
      <c r="T1519" s="29" t="s">
        <v>67</v>
      </c>
      <c r="U1519" s="33" t="s">
        <v>68</v>
      </c>
      <c r="V1519" s="34" t="s">
        <v>2934</v>
      </c>
      <c r="W1519" s="34">
        <v>1</v>
      </c>
      <c r="X1519" s="162">
        <v>45838</v>
      </c>
      <c r="Y1519" s="162">
        <v>45840</v>
      </c>
      <c r="Z1519" s="30"/>
      <c r="AA1519" s="119" t="str" cm="1">
        <f t="array" ref="AA1519">IF(AB1519="","",INDEX(AG1519:DR1519,_xlfn.XMATCH(AB1519,AG1519:DR1519)-1))</f>
        <v>DE-GUP-DT-E-24-023</v>
      </c>
      <c r="AB1519" s="120">
        <f t="shared" si="285"/>
        <v>45315</v>
      </c>
      <c r="AC1519" s="119" cm="1">
        <f t="array" ref="AC1519">IF(AB1519="","",INDEX(AG1519:DR1519,_xlfn.XMATCH(AB1519,AG1519:DR1519)+1))</f>
        <v>1</v>
      </c>
      <c r="AD1519" s="119" t="str" cm="1">
        <f t="array" ref="AD1519">IF(AE1519="","",INDEX(AG1519:DR1519,_xlfn.XMATCH(AE1519,AG1519:DR1519)-1))</f>
        <v>CRS-GUP-DHI-DT-23-1782</v>
      </c>
      <c r="AE1519" s="120">
        <f t="shared" si="286"/>
        <v>45012</v>
      </c>
      <c r="AF1519" s="119" t="str" cm="1">
        <f t="array" ref="AF1519">IF(AE1519="","",INDEX(AG1519:DR1519,_xlfn.XMATCH(AE1519,AG1519:DR1519)+1))</f>
        <v>AA</v>
      </c>
      <c r="AG1519" s="43" t="s">
        <v>3268</v>
      </c>
      <c r="AH1519" s="117">
        <v>44516</v>
      </c>
      <c r="AI1519" s="199" t="s">
        <v>106</v>
      </c>
      <c r="AJ1519" s="43" t="s">
        <v>3269</v>
      </c>
      <c r="AK1519" s="117">
        <v>44538</v>
      </c>
      <c r="AL1519" s="43" t="s">
        <v>77</v>
      </c>
      <c r="AM1519" s="43" t="s">
        <v>3273</v>
      </c>
      <c r="AN1519" s="117">
        <v>44809</v>
      </c>
      <c r="AO1519" s="43" t="s">
        <v>52</v>
      </c>
      <c r="AP1519" s="43" t="s">
        <v>3271</v>
      </c>
      <c r="AQ1519" s="117">
        <v>44823</v>
      </c>
      <c r="AR1519" s="43" t="s">
        <v>92</v>
      </c>
      <c r="AS1519" s="43" t="s">
        <v>6443</v>
      </c>
      <c r="AT1519" s="117">
        <v>44970</v>
      </c>
      <c r="AU1519" s="43" t="s">
        <v>337</v>
      </c>
      <c r="AV1519" s="43" t="s">
        <v>6579</v>
      </c>
      <c r="AW1519" s="117">
        <v>44980</v>
      </c>
      <c r="AX1519" s="43" t="s">
        <v>113</v>
      </c>
      <c r="AY1519" s="43" t="s">
        <v>6870</v>
      </c>
      <c r="AZ1519" s="117">
        <v>45000</v>
      </c>
      <c r="BA1519" s="43" t="s">
        <v>340</v>
      </c>
      <c r="BB1519" s="43" t="s">
        <v>6999</v>
      </c>
      <c r="BC1519" s="117">
        <v>45012</v>
      </c>
      <c r="BD1519" s="43" t="s">
        <v>84</v>
      </c>
      <c r="BE1519" s="43" t="s">
        <v>8187</v>
      </c>
      <c r="BF1519" s="117">
        <v>45315</v>
      </c>
      <c r="BG1519" s="43">
        <v>1</v>
      </c>
      <c r="BI1519" s="117"/>
      <c r="BL1519" s="117"/>
      <c r="BR1519" s="117"/>
      <c r="BX1519" s="117"/>
      <c r="CD1519" s="117"/>
      <c r="CJ1519" s="117"/>
      <c r="CP1519" s="117"/>
      <c r="CV1519" s="117"/>
      <c r="DB1519" s="117"/>
      <c r="DH1519" s="117"/>
      <c r="DN1519" s="117"/>
      <c r="DS1519" s="31" cm="1">
        <f t="array" ref="DS1519">_xlfn.TAKE(_xlfn.CHOOSECOLS(_xlfn.WRAPROWS($AG1519:$DR1519,6),2),1)</f>
        <v>44516</v>
      </c>
      <c r="DT1519" s="31" cm="1">
        <f t="array" ref="DT1519">_xlfn.TAKE(_xlfn._xlws.FILTER(_xlfn.CHOOSECOLS(_xlfn.WRAPROWS($AG1519:$DR1519,6),2),
(_xlfn.CHOOSECOLS(_xlfn.WRAPROWS($AG1519:$DR1519,6),3) = "0") +
(_xlfn.CHOOSECOLS(_xlfn.WRAPROWS($AG1519:$DR1519,6),3) = 0) +
(_xlfn.CHOOSECOLS(_xlfn.WRAPROWS($AG1519:$DR1519,6),3) = "0(CP)")),1)</f>
        <v>45000</v>
      </c>
    </row>
    <row r="1520" spans="1:124" s="114" customFormat="1" x14ac:dyDescent="0.45">
      <c r="A1520" s="38"/>
      <c r="B1520" s="28" t="s">
        <v>59</v>
      </c>
      <c r="C1520" s="38" t="s">
        <v>1533</v>
      </c>
      <c r="D1520" s="28" t="s">
        <v>493</v>
      </c>
      <c r="E1520" s="28" t="s">
        <v>62</v>
      </c>
      <c r="F1520" s="28">
        <v>181001</v>
      </c>
      <c r="G1520" s="38"/>
      <c r="H1520" s="30" t="str">
        <f t="shared" si="289"/>
        <v>GUP-CC05-P0ZEN-181001</v>
      </c>
      <c r="I1520" s="41" t="s">
        <v>3274</v>
      </c>
      <c r="J1520" s="29" t="s">
        <v>65</v>
      </c>
      <c r="K1520" s="31">
        <v>44484</v>
      </c>
      <c r="L1520" s="31">
        <v>44650</v>
      </c>
      <c r="M1520" s="28" t="s">
        <v>2924</v>
      </c>
      <c r="N1520" s="29" t="s">
        <v>2925</v>
      </c>
      <c r="O1520" s="29" t="s">
        <v>52</v>
      </c>
      <c r="P1520" s="29" t="s">
        <v>53</v>
      </c>
      <c r="Q1520" s="29"/>
      <c r="R1520" s="29"/>
      <c r="S1520" s="29"/>
      <c r="T1520" s="29" t="s">
        <v>67</v>
      </c>
      <c r="U1520" s="33" t="s">
        <v>68</v>
      </c>
      <c r="V1520" s="40" t="s">
        <v>2934</v>
      </c>
      <c r="W1520" s="34">
        <v>1</v>
      </c>
      <c r="X1520" s="162">
        <v>45838</v>
      </c>
      <c r="Y1520" s="162">
        <v>45840</v>
      </c>
      <c r="Z1520" s="30"/>
      <c r="AA1520" s="107" t="str" cm="1">
        <f t="array" ref="AA1520">IF(AB1520="","",INDEX(AG1520:DR1520,_xlfn.XMATCH(AB1520,AG1520:DR1520)-1))</f>
        <v>DE-GUP-DT-E-22-388</v>
      </c>
      <c r="AB1520" s="113">
        <f t="shared" si="285"/>
        <v>44754</v>
      </c>
      <c r="AC1520" s="107" cm="1">
        <f t="array" ref="AC1520">IF(AB1520="","",INDEX(AG1520:DR1520,_xlfn.XMATCH(AB1520,AG1520:DR1520)+1))</f>
        <v>0</v>
      </c>
      <c r="AD1520" s="107" t="str" cm="1">
        <f t="array" ref="AD1520">IF(AE1520="","",INDEX(AG1520:DR1520,_xlfn.XMATCH(AE1520,AG1520:DR1520)-1))</f>
        <v>CRS-GUP-DHI-DT-22-343</v>
      </c>
      <c r="AE1520" s="113">
        <f t="shared" si="286"/>
        <v>44699</v>
      </c>
      <c r="AF1520" s="107" t="str" cm="1">
        <f t="array" ref="AF1520">IF(AE1520="","",INDEX(AG1520:DR1520,_xlfn.XMATCH(AE1520,AG1520:DR1520)+1))</f>
        <v>AA</v>
      </c>
      <c r="AG1520" s="114" t="s">
        <v>3275</v>
      </c>
      <c r="AH1520" s="115">
        <v>44446</v>
      </c>
      <c r="AI1520" s="198" t="s">
        <v>106</v>
      </c>
      <c r="AJ1520" s="114" t="s">
        <v>3276</v>
      </c>
      <c r="AK1520" s="115">
        <v>44466</v>
      </c>
      <c r="AL1520" s="114" t="s">
        <v>77</v>
      </c>
      <c r="AM1520" s="114" t="s">
        <v>3277</v>
      </c>
      <c r="AN1520" s="115">
        <v>44491</v>
      </c>
      <c r="AO1520" s="114" t="s">
        <v>75</v>
      </c>
      <c r="AP1520" s="114" t="s">
        <v>3278</v>
      </c>
      <c r="AQ1520" s="115">
        <v>44507</v>
      </c>
      <c r="AR1520" s="114" t="s">
        <v>77</v>
      </c>
      <c r="AS1520" s="114" t="s">
        <v>3279</v>
      </c>
      <c r="AT1520" s="115">
        <v>44526</v>
      </c>
      <c r="AU1520" s="114" t="s">
        <v>79</v>
      </c>
      <c r="AV1520" s="114" t="s">
        <v>3280</v>
      </c>
      <c r="AW1520" s="115">
        <v>44553</v>
      </c>
      <c r="AX1520" s="114" t="s">
        <v>77</v>
      </c>
      <c r="AY1520" s="114" t="s">
        <v>3281</v>
      </c>
      <c r="AZ1520" s="115">
        <v>44575</v>
      </c>
      <c r="BA1520" s="114" t="s">
        <v>415</v>
      </c>
      <c r="BB1520" s="114" t="s">
        <v>3282</v>
      </c>
      <c r="BC1520" s="115">
        <v>44596</v>
      </c>
      <c r="BD1520" s="114" t="s">
        <v>77</v>
      </c>
      <c r="BE1520" s="114" t="s">
        <v>3283</v>
      </c>
      <c r="BF1520" s="115">
        <v>44603</v>
      </c>
      <c r="BG1520" s="114" t="s">
        <v>3081</v>
      </c>
      <c r="BH1520" s="114" t="s">
        <v>3284</v>
      </c>
      <c r="BI1520" s="115">
        <v>44625</v>
      </c>
      <c r="BJ1520" s="114" t="s">
        <v>77</v>
      </c>
      <c r="BK1520" s="114" t="s">
        <v>3285</v>
      </c>
      <c r="BL1520" s="115">
        <v>44645</v>
      </c>
      <c r="BM1520" s="114" t="s">
        <v>421</v>
      </c>
      <c r="BN1520" s="114" t="s">
        <v>3286</v>
      </c>
      <c r="BO1520" s="115">
        <v>44668</v>
      </c>
      <c r="BP1520" s="114" t="s">
        <v>113</v>
      </c>
      <c r="BQ1520" s="114" t="s">
        <v>3287</v>
      </c>
      <c r="BR1520" s="115">
        <v>44672</v>
      </c>
      <c r="BS1520" s="114" t="s">
        <v>54</v>
      </c>
      <c r="BT1520" s="114" t="s">
        <v>3288</v>
      </c>
      <c r="BU1520" s="115">
        <v>44699</v>
      </c>
      <c r="BV1520" s="114" t="s">
        <v>84</v>
      </c>
      <c r="BW1520" s="114" t="s">
        <v>3289</v>
      </c>
      <c r="BX1520" s="115">
        <v>44754</v>
      </c>
      <c r="BY1520" s="114">
        <v>0</v>
      </c>
      <c r="CA1520" s="115"/>
      <c r="CD1520" s="115"/>
      <c r="CG1520" s="115"/>
      <c r="CJ1520" s="115"/>
      <c r="CM1520" s="115"/>
      <c r="CP1520" s="115"/>
      <c r="CS1520" s="115"/>
      <c r="CV1520" s="115"/>
      <c r="CY1520" s="115"/>
      <c r="DB1520" s="115"/>
      <c r="DE1520" s="115"/>
      <c r="DH1520" s="115"/>
      <c r="DK1520" s="115"/>
      <c r="DN1520" s="115"/>
      <c r="DQ1520" s="115"/>
      <c r="DS1520" s="31" cm="1">
        <f t="array" ref="DS1520">_xlfn.TAKE(_xlfn.CHOOSECOLS(_xlfn.WRAPROWS($AG1520:$DR1520,6),2),1)</f>
        <v>44446</v>
      </c>
      <c r="DT1520" s="31" cm="1">
        <f t="array" ref="DT1520">_xlfn.TAKE(_xlfn._xlws.FILTER(_xlfn.CHOOSECOLS(_xlfn.WRAPROWS($AG1520:$DR1520,6),2),
(_xlfn.CHOOSECOLS(_xlfn.WRAPROWS($AG1520:$DR1520,6),3) = "0") +
(_xlfn.CHOOSECOLS(_xlfn.WRAPROWS($AG1520:$DR1520,6),3) = 0) +
(_xlfn.CHOOSECOLS(_xlfn.WRAPROWS($AG1520:$DR1520,6),3) = "0(CP)")),1)</f>
        <v>44754</v>
      </c>
    </row>
    <row r="1521" spans="1:124" s="43" customFormat="1" ht="19" x14ac:dyDescent="0.45">
      <c r="A1521" s="29"/>
      <c r="B1521" s="28" t="s">
        <v>59</v>
      </c>
      <c r="C1521" s="29" t="s">
        <v>1533</v>
      </c>
      <c r="D1521" s="28" t="s">
        <v>493</v>
      </c>
      <c r="E1521" s="28" t="s">
        <v>62</v>
      </c>
      <c r="F1521" s="28">
        <v>181002</v>
      </c>
      <c r="G1521" s="29"/>
      <c r="H1521" s="30" t="str">
        <f t="shared" si="289"/>
        <v>GUP-CC05-P0ZEN-181002</v>
      </c>
      <c r="I1521" s="30" t="s">
        <v>3290</v>
      </c>
      <c r="J1521" s="29" t="s">
        <v>65</v>
      </c>
      <c r="K1521" s="31">
        <v>44515</v>
      </c>
      <c r="L1521" s="31">
        <v>44681</v>
      </c>
      <c r="M1521" s="28" t="s">
        <v>2924</v>
      </c>
      <c r="N1521" s="29" t="s">
        <v>2925</v>
      </c>
      <c r="O1521" s="29"/>
      <c r="P1521" s="29" t="s">
        <v>53</v>
      </c>
      <c r="Q1521" s="29"/>
      <c r="R1521" s="29"/>
      <c r="S1521" s="29"/>
      <c r="T1521" s="29" t="s">
        <v>67</v>
      </c>
      <c r="U1521" s="33" t="s">
        <v>68</v>
      </c>
      <c r="V1521" s="34" t="s">
        <v>2934</v>
      </c>
      <c r="W1521" s="34">
        <v>1</v>
      </c>
      <c r="X1521" s="162">
        <v>45838</v>
      </c>
      <c r="Y1521" s="162">
        <v>45840</v>
      </c>
      <c r="Z1521" s="30"/>
      <c r="AA1521" s="119" t="str" cm="1">
        <f t="array" ref="AA1521">IF(AB1521="","",INDEX(AG1521:DR1521,_xlfn.XMATCH(AB1521,AG1521:DR1521)-1))</f>
        <v>DE-GUP-DT-E-23-574</v>
      </c>
      <c r="AB1521" s="120">
        <f t="shared" si="285"/>
        <v>45068</v>
      </c>
      <c r="AC1521" s="119" cm="1">
        <f t="array" ref="AC1521">IF(AB1521="","",INDEX(AG1521:DR1521,_xlfn.XMATCH(AB1521,AG1521:DR1521)+1))</f>
        <v>1</v>
      </c>
      <c r="AD1521" s="119" t="str" cm="1">
        <f t="array" ref="AD1521">IF(AE1521="","",INDEX(AG1521:DR1521,_xlfn.XMATCH(AE1521,AG1521:DR1521)-1))</f>
        <v>CRS-GUP-DHI-DT-21-057</v>
      </c>
      <c r="AE1521" s="120">
        <f t="shared" si="286"/>
        <v>44508</v>
      </c>
      <c r="AF1521" s="119" t="str" cm="1">
        <f t="array" ref="AF1521">IF(AE1521="","",INDEX(AG1521:DR1521,_xlfn.XMATCH(AE1521,AG1521:DR1521)+1))</f>
        <v>AA</v>
      </c>
      <c r="AG1521" s="43" t="s">
        <v>3291</v>
      </c>
      <c r="AH1521" s="117">
        <v>44469</v>
      </c>
      <c r="AI1521" s="199" t="s">
        <v>106</v>
      </c>
      <c r="AJ1521" s="43" t="s">
        <v>3292</v>
      </c>
      <c r="AK1521" s="117">
        <v>44477</v>
      </c>
      <c r="AL1521" s="43" t="s">
        <v>136</v>
      </c>
      <c r="AM1521" s="43" t="s">
        <v>3293</v>
      </c>
      <c r="AN1521" s="117">
        <v>44498</v>
      </c>
      <c r="AO1521" s="43" t="s">
        <v>75</v>
      </c>
      <c r="AP1521" s="43" t="s">
        <v>3294</v>
      </c>
      <c r="AQ1521" s="117">
        <v>44508</v>
      </c>
      <c r="AR1521" s="43" t="s">
        <v>110</v>
      </c>
      <c r="AS1521" s="43" t="s">
        <v>5696</v>
      </c>
      <c r="AT1521" s="117">
        <v>44900</v>
      </c>
      <c r="AU1521" s="43">
        <v>0</v>
      </c>
      <c r="AW1521" s="117"/>
      <c r="AY1521" s="123" t="s">
        <v>7446</v>
      </c>
      <c r="AZ1521" s="117">
        <v>45068</v>
      </c>
      <c r="BA1521" s="43">
        <v>1</v>
      </c>
      <c r="BC1521" s="117"/>
      <c r="BF1521" s="117"/>
      <c r="BI1521" s="117"/>
      <c r="BL1521" s="117"/>
      <c r="BR1521" s="117"/>
      <c r="BX1521" s="117"/>
      <c r="CD1521" s="117"/>
      <c r="CJ1521" s="117"/>
      <c r="CP1521" s="117"/>
      <c r="CV1521" s="117"/>
      <c r="DB1521" s="117"/>
      <c r="DH1521" s="117"/>
      <c r="DN1521" s="117"/>
      <c r="DS1521" s="31" cm="1">
        <f t="array" ref="DS1521">_xlfn.TAKE(_xlfn.CHOOSECOLS(_xlfn.WRAPROWS($AG1521:$DR1521,6),2),1)</f>
        <v>44469</v>
      </c>
      <c r="DT1521" s="31" cm="1">
        <f t="array" ref="DT1521">_xlfn.TAKE(_xlfn._xlws.FILTER(_xlfn.CHOOSECOLS(_xlfn.WRAPROWS($AG1521:$DR1521,6),2),
(_xlfn.CHOOSECOLS(_xlfn.WRAPROWS($AG1521:$DR1521,6),3) = "0") +
(_xlfn.CHOOSECOLS(_xlfn.WRAPROWS($AG1521:$DR1521,6),3) = 0) +
(_xlfn.CHOOSECOLS(_xlfn.WRAPROWS($AG1521:$DR1521,6),3) = "0(CP)")),1)</f>
        <v>44900</v>
      </c>
    </row>
    <row r="1522" spans="1:124" s="43" customFormat="1" x14ac:dyDescent="0.45">
      <c r="A1522" s="29"/>
      <c r="B1522" s="28" t="s">
        <v>59</v>
      </c>
      <c r="C1522" s="29" t="s">
        <v>1533</v>
      </c>
      <c r="D1522" s="28" t="s">
        <v>493</v>
      </c>
      <c r="E1522" s="28" t="s">
        <v>62</v>
      </c>
      <c r="F1522" s="28">
        <v>181003</v>
      </c>
      <c r="G1522" s="29"/>
      <c r="H1522" s="30" t="str">
        <f t="shared" si="289"/>
        <v>GUP-CC05-P0ZEN-181003</v>
      </c>
      <c r="I1522" s="30" t="s">
        <v>3295</v>
      </c>
      <c r="J1522" s="29" t="s">
        <v>65</v>
      </c>
      <c r="K1522" s="31">
        <v>44515</v>
      </c>
      <c r="L1522" s="31">
        <v>44681</v>
      </c>
      <c r="M1522" s="28" t="s">
        <v>2924</v>
      </c>
      <c r="N1522" s="29" t="s">
        <v>2925</v>
      </c>
      <c r="O1522" s="29"/>
      <c r="P1522" s="29" t="s">
        <v>53</v>
      </c>
      <c r="Q1522" s="29"/>
      <c r="R1522" s="29"/>
      <c r="S1522" s="29"/>
      <c r="T1522" s="29" t="s">
        <v>67</v>
      </c>
      <c r="U1522" s="33" t="s">
        <v>68</v>
      </c>
      <c r="V1522" s="34" t="s">
        <v>2934</v>
      </c>
      <c r="W1522" s="34">
        <v>1</v>
      </c>
      <c r="X1522" s="162">
        <v>45838</v>
      </c>
      <c r="Y1522" s="162">
        <v>45840</v>
      </c>
      <c r="Z1522" s="30"/>
      <c r="AA1522" s="119" t="str" cm="1">
        <f t="array" ref="AA1522">IF(AB1522="","",INDEX(AG1522:DR1522,_xlfn.XMATCH(AB1522,AG1522:DR1522)-1))</f>
        <v>DE-GUP-DT-E-23-648</v>
      </c>
      <c r="AB1522" s="120">
        <f t="shared" si="285"/>
        <v>45105</v>
      </c>
      <c r="AC1522" s="119" cm="1">
        <f t="array" ref="AC1522">IF(AB1522="","",INDEX(AG1522:DR1522,_xlfn.XMATCH(AB1522,AG1522:DR1522)+1))</f>
        <v>1</v>
      </c>
      <c r="AD1522" s="119" t="str" cm="1">
        <f t="array" ref="AD1522">IF(AE1522="","",INDEX(AG1522:DR1522,_xlfn.XMATCH(AE1522,AG1522:DR1522)-1))</f>
        <v>자체 CRS 개정 후 제출</v>
      </c>
      <c r="AE1522" s="120">
        <f t="shared" si="286"/>
        <v>45104</v>
      </c>
      <c r="AF1522" s="119" t="str" cm="1">
        <f t="array" ref="AF1522">IF(AE1522="","",INDEX(AG1522:DR1522,_xlfn.XMATCH(AE1522,AG1522:DR1522)+1))</f>
        <v>N/A</v>
      </c>
      <c r="AG1522" s="43" t="s">
        <v>3291</v>
      </c>
      <c r="AH1522" s="117">
        <v>44469</v>
      </c>
      <c r="AI1522" s="199" t="s">
        <v>106</v>
      </c>
      <c r="AJ1522" s="43" t="s">
        <v>3292</v>
      </c>
      <c r="AK1522" s="117">
        <v>44477</v>
      </c>
      <c r="AL1522" s="43" t="s">
        <v>136</v>
      </c>
      <c r="AM1522" s="43" t="s">
        <v>3293</v>
      </c>
      <c r="AN1522" s="117">
        <v>44498</v>
      </c>
      <c r="AO1522" s="43" t="s">
        <v>75</v>
      </c>
      <c r="AP1522" s="43" t="s">
        <v>3294</v>
      </c>
      <c r="AQ1522" s="117">
        <v>44508</v>
      </c>
      <c r="AR1522" s="43" t="s">
        <v>136</v>
      </c>
      <c r="AS1522" s="43" t="s">
        <v>3296</v>
      </c>
      <c r="AT1522" s="117">
        <v>44721</v>
      </c>
      <c r="AU1522" s="43" t="s">
        <v>337</v>
      </c>
      <c r="AV1522" s="43" t="s">
        <v>3297</v>
      </c>
      <c r="AW1522" s="117">
        <v>44733</v>
      </c>
      <c r="AX1522" s="43" t="s">
        <v>84</v>
      </c>
      <c r="AY1522" s="43" t="s">
        <v>5696</v>
      </c>
      <c r="AZ1522" s="117">
        <v>44900</v>
      </c>
      <c r="BA1522" s="43">
        <v>0</v>
      </c>
      <c r="BB1522" s="43" t="s">
        <v>5850</v>
      </c>
      <c r="BC1522" s="117">
        <v>45104</v>
      </c>
      <c r="BD1522" s="43" t="s">
        <v>456</v>
      </c>
      <c r="BE1522" s="43" t="s">
        <v>7601</v>
      </c>
      <c r="BF1522" s="117">
        <v>45105</v>
      </c>
      <c r="BG1522" s="43">
        <v>1</v>
      </c>
      <c r="BI1522" s="117"/>
      <c r="BL1522" s="117"/>
      <c r="BR1522" s="117"/>
      <c r="BX1522" s="117"/>
      <c r="CD1522" s="117"/>
      <c r="CJ1522" s="117"/>
      <c r="CP1522" s="117"/>
      <c r="CV1522" s="117"/>
      <c r="DB1522" s="117"/>
      <c r="DH1522" s="117"/>
      <c r="DN1522" s="117"/>
      <c r="DS1522" s="31" cm="1">
        <f t="array" ref="DS1522">_xlfn.TAKE(_xlfn.CHOOSECOLS(_xlfn.WRAPROWS($AG1522:$DR1522,6),2),1)</f>
        <v>44469</v>
      </c>
      <c r="DT1522" s="31" cm="1">
        <f t="array" ref="DT1522">_xlfn.TAKE(_xlfn._xlws.FILTER(_xlfn.CHOOSECOLS(_xlfn.WRAPROWS($AG1522:$DR1522,6),2),
(_xlfn.CHOOSECOLS(_xlfn.WRAPROWS($AG1522:$DR1522,6),3) = "0") +
(_xlfn.CHOOSECOLS(_xlfn.WRAPROWS($AG1522:$DR1522,6),3) = 0) +
(_xlfn.CHOOSECOLS(_xlfn.WRAPROWS($AG1522:$DR1522,6),3) = "0(CP)")),1)</f>
        <v>44900</v>
      </c>
    </row>
    <row r="1523" spans="1:124" s="43" customFormat="1" x14ac:dyDescent="0.45">
      <c r="A1523" s="29"/>
      <c r="B1523" s="28" t="s">
        <v>59</v>
      </c>
      <c r="C1523" s="29" t="s">
        <v>1533</v>
      </c>
      <c r="D1523" s="28" t="s">
        <v>493</v>
      </c>
      <c r="E1523" s="28" t="s">
        <v>62</v>
      </c>
      <c r="F1523" s="28">
        <v>181004</v>
      </c>
      <c r="G1523" s="29"/>
      <c r="H1523" s="30" t="str">
        <f t="shared" si="289"/>
        <v>GUP-CC05-P0ZEN-181004</v>
      </c>
      <c r="I1523" s="30" t="s">
        <v>3298</v>
      </c>
      <c r="J1523" s="29" t="s">
        <v>65</v>
      </c>
      <c r="K1523" s="31">
        <v>44515</v>
      </c>
      <c r="L1523" s="31">
        <v>44681</v>
      </c>
      <c r="M1523" s="28" t="s">
        <v>2924</v>
      </c>
      <c r="N1523" s="29" t="s">
        <v>2925</v>
      </c>
      <c r="O1523" s="29"/>
      <c r="P1523" s="29" t="s">
        <v>53</v>
      </c>
      <c r="Q1523" s="29"/>
      <c r="R1523" s="29"/>
      <c r="S1523" s="29"/>
      <c r="T1523" s="29" t="s">
        <v>67</v>
      </c>
      <c r="U1523" s="33" t="s">
        <v>68</v>
      </c>
      <c r="V1523" s="34" t="s">
        <v>2934</v>
      </c>
      <c r="W1523" s="34">
        <v>1</v>
      </c>
      <c r="X1523" s="162">
        <v>45838</v>
      </c>
      <c r="Y1523" s="162">
        <v>45840</v>
      </c>
      <c r="Z1523" s="30"/>
      <c r="AA1523" s="119" t="str" cm="1">
        <f t="array" ref="AA1523">IF(AB1523="","",INDEX(AG1523:DR1523,_xlfn.XMATCH(AB1523,AG1523:DR1523)-1))</f>
        <v>DE-GUP-DT-E-23-648</v>
      </c>
      <c r="AB1523" s="120">
        <f t="shared" si="285"/>
        <v>45105</v>
      </c>
      <c r="AC1523" s="119" cm="1">
        <f t="array" ref="AC1523">IF(AB1523="","",INDEX(AG1523:DR1523,_xlfn.XMATCH(AB1523,AG1523:DR1523)+1))</f>
        <v>1</v>
      </c>
      <c r="AD1523" s="119" t="str" cm="1">
        <f t="array" ref="AD1523">IF(AE1523="","",INDEX(AG1523:DR1523,_xlfn.XMATCH(AE1523,AG1523:DR1523)-1))</f>
        <v>자체 CRS 개정 후 제출</v>
      </c>
      <c r="AE1523" s="120">
        <f t="shared" si="286"/>
        <v>45104</v>
      </c>
      <c r="AF1523" s="119" t="str" cm="1">
        <f t="array" ref="AF1523">IF(AE1523="","",INDEX(AG1523:DR1523,_xlfn.XMATCH(AE1523,AG1523:DR1523)+1))</f>
        <v>N/A</v>
      </c>
      <c r="AG1523" s="43" t="s">
        <v>3291</v>
      </c>
      <c r="AH1523" s="117">
        <v>44469</v>
      </c>
      <c r="AI1523" s="199" t="s">
        <v>106</v>
      </c>
      <c r="AJ1523" s="43" t="s">
        <v>3292</v>
      </c>
      <c r="AK1523" s="117">
        <v>44477</v>
      </c>
      <c r="AL1523" s="43" t="s">
        <v>136</v>
      </c>
      <c r="AM1523" s="43" t="s">
        <v>3293</v>
      </c>
      <c r="AN1523" s="117">
        <v>44498</v>
      </c>
      <c r="AO1523" s="43" t="s">
        <v>75</v>
      </c>
      <c r="AP1523" s="43" t="s">
        <v>3294</v>
      </c>
      <c r="AQ1523" s="117">
        <v>44508</v>
      </c>
      <c r="AR1523" s="43" t="s">
        <v>110</v>
      </c>
      <c r="AS1523" s="43" t="s">
        <v>5696</v>
      </c>
      <c r="AT1523" s="117">
        <v>44900</v>
      </c>
      <c r="AU1523" s="43">
        <v>0</v>
      </c>
      <c r="AV1523" s="43" t="s">
        <v>5850</v>
      </c>
      <c r="AW1523" s="117">
        <v>45104</v>
      </c>
      <c r="AX1523" s="43" t="s">
        <v>456</v>
      </c>
      <c r="AY1523" s="43" t="s">
        <v>7601</v>
      </c>
      <c r="AZ1523" s="117">
        <v>45105</v>
      </c>
      <c r="BA1523" s="43">
        <v>1</v>
      </c>
      <c r="BC1523" s="117"/>
      <c r="BF1523" s="117"/>
      <c r="BI1523" s="117"/>
      <c r="BL1523" s="117"/>
      <c r="BR1523" s="117"/>
      <c r="BX1523" s="117"/>
      <c r="CD1523" s="117"/>
      <c r="CJ1523" s="117"/>
      <c r="CP1523" s="117"/>
      <c r="CV1523" s="117"/>
      <c r="DB1523" s="117"/>
      <c r="DH1523" s="117"/>
      <c r="DN1523" s="117"/>
      <c r="DS1523" s="31" cm="1">
        <f t="array" ref="DS1523">_xlfn.TAKE(_xlfn.CHOOSECOLS(_xlfn.WRAPROWS($AG1523:$DR1523,6),2),1)</f>
        <v>44469</v>
      </c>
      <c r="DT1523" s="31" cm="1">
        <f t="array" ref="DT1523">_xlfn.TAKE(_xlfn._xlws.FILTER(_xlfn.CHOOSECOLS(_xlfn.WRAPROWS($AG1523:$DR1523,6),2),
(_xlfn.CHOOSECOLS(_xlfn.WRAPROWS($AG1523:$DR1523,6),3) = "0") +
(_xlfn.CHOOSECOLS(_xlfn.WRAPROWS($AG1523:$DR1523,6),3) = 0) +
(_xlfn.CHOOSECOLS(_xlfn.WRAPROWS($AG1523:$DR1523,6),3) = "0(CP)")),1)</f>
        <v>44900</v>
      </c>
    </row>
    <row r="1524" spans="1:124" s="43" customFormat="1" x14ac:dyDescent="0.45">
      <c r="A1524" s="29"/>
      <c r="B1524" s="28" t="s">
        <v>59</v>
      </c>
      <c r="C1524" s="29" t="s">
        <v>1533</v>
      </c>
      <c r="D1524" s="28" t="s">
        <v>493</v>
      </c>
      <c r="E1524" s="28" t="s">
        <v>62</v>
      </c>
      <c r="F1524" s="28">
        <v>181005</v>
      </c>
      <c r="G1524" s="29"/>
      <c r="H1524" s="30" t="str">
        <f t="shared" si="289"/>
        <v>GUP-CC05-P0ZEN-181005</v>
      </c>
      <c r="I1524" s="30" t="s">
        <v>3299</v>
      </c>
      <c r="J1524" s="29" t="s">
        <v>65</v>
      </c>
      <c r="K1524" s="31">
        <v>44515</v>
      </c>
      <c r="L1524" s="31">
        <v>44681</v>
      </c>
      <c r="M1524" s="28" t="s">
        <v>2924</v>
      </c>
      <c r="N1524" s="29" t="s">
        <v>2925</v>
      </c>
      <c r="O1524" s="29"/>
      <c r="P1524" s="29" t="s">
        <v>53</v>
      </c>
      <c r="Q1524" s="28" t="s">
        <v>54</v>
      </c>
      <c r="R1524" s="28" t="s">
        <v>65</v>
      </c>
      <c r="S1524" s="29"/>
      <c r="T1524" s="29" t="s">
        <v>67</v>
      </c>
      <c r="U1524" s="33" t="s">
        <v>68</v>
      </c>
      <c r="V1524" s="34" t="s">
        <v>2934</v>
      </c>
      <c r="W1524" s="34">
        <v>1</v>
      </c>
      <c r="X1524" s="162">
        <v>45838</v>
      </c>
      <c r="Y1524" s="162">
        <v>45840</v>
      </c>
      <c r="Z1524" s="35"/>
      <c r="AA1524" s="119" t="str" cm="1">
        <f t="array" ref="AA1524">IF(AB1524="","",INDEX(AG1524:DR1524,_xlfn.XMATCH(AB1524,AG1524:DR1524)-1))</f>
        <v>DE-GUP-DT-E-23-648</v>
      </c>
      <c r="AB1524" s="120">
        <f t="shared" si="285"/>
        <v>45105</v>
      </c>
      <c r="AC1524" s="119" cm="1">
        <f t="array" ref="AC1524">IF(AB1524="","",INDEX(AG1524:DR1524,_xlfn.XMATCH(AB1524,AG1524:DR1524)+1))</f>
        <v>1</v>
      </c>
      <c r="AD1524" s="119" t="str" cm="1">
        <f t="array" ref="AD1524">IF(AE1524="","",INDEX(AG1524:DR1524,_xlfn.XMATCH(AE1524,AG1524:DR1524)-1))</f>
        <v>자체 CRS 개정 후 제출</v>
      </c>
      <c r="AE1524" s="120">
        <f t="shared" si="286"/>
        <v>45104</v>
      </c>
      <c r="AF1524" s="119" t="str" cm="1">
        <f t="array" ref="AF1524">IF(AE1524="","",INDEX(AG1524:DR1524,_xlfn.XMATCH(AE1524,AG1524:DR1524)+1))</f>
        <v>N/A</v>
      </c>
      <c r="AG1524" s="43" t="s">
        <v>3291</v>
      </c>
      <c r="AH1524" s="117">
        <v>44469</v>
      </c>
      <c r="AI1524" s="199" t="s">
        <v>106</v>
      </c>
      <c r="AJ1524" s="43" t="s">
        <v>3292</v>
      </c>
      <c r="AK1524" s="117">
        <v>44477</v>
      </c>
      <c r="AL1524" s="43" t="s">
        <v>136</v>
      </c>
      <c r="AM1524" s="43" t="s">
        <v>3293</v>
      </c>
      <c r="AN1524" s="117">
        <v>44498</v>
      </c>
      <c r="AO1524" s="43" t="s">
        <v>75</v>
      </c>
      <c r="AP1524" s="43" t="s">
        <v>3294</v>
      </c>
      <c r="AQ1524" s="117">
        <v>44508</v>
      </c>
      <c r="AR1524" s="43" t="s">
        <v>110</v>
      </c>
      <c r="AS1524" s="43" t="s">
        <v>5696</v>
      </c>
      <c r="AT1524" s="117">
        <v>44900</v>
      </c>
      <c r="AU1524" s="43">
        <v>0</v>
      </c>
      <c r="AV1524" s="43" t="s">
        <v>5850</v>
      </c>
      <c r="AW1524" s="117">
        <v>45104</v>
      </c>
      <c r="AX1524" s="43" t="s">
        <v>456</v>
      </c>
      <c r="AY1524" s="43" t="s">
        <v>7601</v>
      </c>
      <c r="AZ1524" s="117">
        <v>45105</v>
      </c>
      <c r="BA1524" s="43">
        <v>1</v>
      </c>
      <c r="BC1524" s="117"/>
      <c r="BF1524" s="117"/>
      <c r="BI1524" s="117"/>
      <c r="BL1524" s="117"/>
      <c r="BR1524" s="117"/>
      <c r="BX1524" s="117"/>
      <c r="CD1524" s="117"/>
      <c r="CJ1524" s="117"/>
      <c r="CP1524" s="117"/>
      <c r="CV1524" s="117"/>
      <c r="DB1524" s="117"/>
      <c r="DH1524" s="117"/>
      <c r="DN1524" s="117"/>
      <c r="DS1524" s="31" cm="1">
        <f t="array" ref="DS1524">_xlfn.TAKE(_xlfn.CHOOSECOLS(_xlfn.WRAPROWS($AG1524:$DR1524,6),2),1)</f>
        <v>44469</v>
      </c>
      <c r="DT1524" s="31" cm="1">
        <f t="array" ref="DT1524">_xlfn.TAKE(_xlfn._xlws.FILTER(_xlfn.CHOOSECOLS(_xlfn.WRAPROWS($AG1524:$DR1524,6),2),
(_xlfn.CHOOSECOLS(_xlfn.WRAPROWS($AG1524:$DR1524,6),3) = "0") +
(_xlfn.CHOOSECOLS(_xlfn.WRAPROWS($AG1524:$DR1524,6),3) = 0) +
(_xlfn.CHOOSECOLS(_xlfn.WRAPROWS($AG1524:$DR1524,6),3) = "0(CP)")),1)</f>
        <v>44900</v>
      </c>
    </row>
    <row r="1525" spans="1:124" s="114" customFormat="1" x14ac:dyDescent="0.45">
      <c r="A1525" s="38"/>
      <c r="B1525" s="28" t="s">
        <v>59</v>
      </c>
      <c r="C1525" s="38" t="s">
        <v>1533</v>
      </c>
      <c r="D1525" s="28" t="s">
        <v>493</v>
      </c>
      <c r="E1525" s="28" t="s">
        <v>62</v>
      </c>
      <c r="F1525" s="28">
        <v>181006</v>
      </c>
      <c r="G1525" s="38"/>
      <c r="H1525" s="30" t="str">
        <f t="shared" si="289"/>
        <v>GUP-CC05-P0ZEN-181006</v>
      </c>
      <c r="I1525" s="41" t="s">
        <v>3300</v>
      </c>
      <c r="J1525" s="29" t="s">
        <v>65</v>
      </c>
      <c r="K1525" s="31">
        <v>44515</v>
      </c>
      <c r="L1525" s="31">
        <v>44772</v>
      </c>
      <c r="M1525" s="28" t="s">
        <v>2924</v>
      </c>
      <c r="N1525" s="29" t="s">
        <v>2925</v>
      </c>
      <c r="O1525" s="29"/>
      <c r="P1525" s="29" t="s">
        <v>53</v>
      </c>
      <c r="Q1525" s="29"/>
      <c r="R1525" s="29"/>
      <c r="S1525" s="29"/>
      <c r="T1525" s="29" t="s">
        <v>67</v>
      </c>
      <c r="U1525" s="33" t="s">
        <v>68</v>
      </c>
      <c r="V1525" s="40" t="s">
        <v>2934</v>
      </c>
      <c r="W1525" s="34">
        <v>1</v>
      </c>
      <c r="X1525" s="162">
        <v>45838</v>
      </c>
      <c r="Y1525" s="162">
        <v>45840</v>
      </c>
      <c r="Z1525" s="35"/>
      <c r="AA1525" s="107" t="str" cm="1">
        <f t="array" ref="AA1525">IF(AB1525="","",INDEX(AG1525:DR1525,_xlfn.XMATCH(AB1525,AG1525:DR1525)-1))</f>
        <v>DE-GUP-DT-E-22-1032</v>
      </c>
      <c r="AB1525" s="113">
        <f t="shared" si="285"/>
        <v>44900</v>
      </c>
      <c r="AC1525" s="107" cm="1">
        <f t="array" ref="AC1525">IF(AB1525="","",INDEX(AG1525:DR1525,_xlfn.XMATCH(AB1525,AG1525:DR1525)+1))</f>
        <v>0</v>
      </c>
      <c r="AD1525" s="107" t="str" cm="1">
        <f t="array" ref="AD1525">IF(AE1525="","",INDEX(AG1525:DR1525,_xlfn.XMATCH(AE1525,AG1525:DR1525)-1))</f>
        <v>CRS-GUP-DHI-DT-21-057</v>
      </c>
      <c r="AE1525" s="113">
        <f t="shared" si="286"/>
        <v>44508</v>
      </c>
      <c r="AF1525" s="107" t="str" cm="1">
        <f t="array" ref="AF1525">IF(AE1525="","",INDEX(AG1525:DR1525,_xlfn.XMATCH(AE1525,AG1525:DR1525)+1))</f>
        <v>AA</v>
      </c>
      <c r="AG1525" s="114" t="s">
        <v>3291</v>
      </c>
      <c r="AH1525" s="115">
        <v>44469</v>
      </c>
      <c r="AI1525" s="198" t="s">
        <v>106</v>
      </c>
      <c r="AJ1525" s="114" t="s">
        <v>3292</v>
      </c>
      <c r="AK1525" s="115">
        <v>44477</v>
      </c>
      <c r="AL1525" s="114" t="s">
        <v>136</v>
      </c>
      <c r="AM1525" s="114" t="s">
        <v>3293</v>
      </c>
      <c r="AN1525" s="115">
        <v>44498</v>
      </c>
      <c r="AO1525" s="114" t="s">
        <v>75</v>
      </c>
      <c r="AP1525" s="114" t="s">
        <v>3294</v>
      </c>
      <c r="AQ1525" s="115">
        <v>44508</v>
      </c>
      <c r="AR1525" s="114" t="s">
        <v>110</v>
      </c>
      <c r="AS1525" s="114" t="s">
        <v>5696</v>
      </c>
      <c r="AT1525" s="115">
        <v>44900</v>
      </c>
      <c r="AU1525" s="114">
        <v>0</v>
      </c>
      <c r="AW1525" s="115"/>
      <c r="AZ1525" s="115"/>
      <c r="BC1525" s="115"/>
      <c r="BF1525" s="115"/>
      <c r="BI1525" s="115"/>
      <c r="BL1525" s="115"/>
      <c r="BR1525" s="115"/>
      <c r="BX1525" s="115"/>
      <c r="CD1525" s="115"/>
      <c r="CJ1525" s="115"/>
      <c r="CP1525" s="115"/>
      <c r="CV1525" s="115"/>
      <c r="DB1525" s="115"/>
      <c r="DH1525" s="115"/>
      <c r="DN1525" s="115"/>
      <c r="DS1525" s="31" cm="1">
        <f t="array" ref="DS1525">_xlfn.TAKE(_xlfn.CHOOSECOLS(_xlfn.WRAPROWS($AG1525:$DR1525,6),2),1)</f>
        <v>44469</v>
      </c>
      <c r="DT1525" s="31" cm="1">
        <f t="array" ref="DT1525">_xlfn.TAKE(_xlfn._xlws.FILTER(_xlfn.CHOOSECOLS(_xlfn.WRAPROWS($AG1525:$DR1525,6),2),
(_xlfn.CHOOSECOLS(_xlfn.WRAPROWS($AG1525:$DR1525,6),3) = "0") +
(_xlfn.CHOOSECOLS(_xlfn.WRAPROWS($AG1525:$DR1525,6),3) = 0) +
(_xlfn.CHOOSECOLS(_xlfn.WRAPROWS($AG1525:$DR1525,6),3) = "0(CP)")),1)</f>
        <v>44900</v>
      </c>
    </row>
    <row r="1526" spans="1:124" s="43" customFormat="1" x14ac:dyDescent="0.45">
      <c r="A1526" s="29"/>
      <c r="B1526" s="28" t="s">
        <v>59</v>
      </c>
      <c r="C1526" s="29" t="s">
        <v>1533</v>
      </c>
      <c r="D1526" s="28" t="s">
        <v>493</v>
      </c>
      <c r="E1526" s="28" t="s">
        <v>62</v>
      </c>
      <c r="F1526" s="28">
        <v>181007</v>
      </c>
      <c r="G1526" s="29"/>
      <c r="H1526" s="30" t="str">
        <f t="shared" si="289"/>
        <v>GUP-CC05-P0ZEN-181007</v>
      </c>
      <c r="I1526" s="30" t="s">
        <v>3301</v>
      </c>
      <c r="J1526" s="29" t="s">
        <v>65</v>
      </c>
      <c r="K1526" s="31">
        <v>44515</v>
      </c>
      <c r="L1526" s="31">
        <v>44681</v>
      </c>
      <c r="M1526" s="28" t="s">
        <v>2924</v>
      </c>
      <c r="N1526" s="29" t="s">
        <v>2925</v>
      </c>
      <c r="O1526" s="29"/>
      <c r="P1526" s="29" t="s">
        <v>53</v>
      </c>
      <c r="Q1526" s="29"/>
      <c r="R1526" s="29"/>
      <c r="S1526" s="29"/>
      <c r="T1526" s="29" t="s">
        <v>67</v>
      </c>
      <c r="U1526" s="33" t="s">
        <v>68</v>
      </c>
      <c r="V1526" s="34" t="s">
        <v>2934</v>
      </c>
      <c r="W1526" s="34">
        <v>1</v>
      </c>
      <c r="X1526" s="162">
        <v>45838</v>
      </c>
      <c r="Y1526" s="162">
        <v>45840</v>
      </c>
      <c r="Z1526" s="35"/>
      <c r="AA1526" s="119" t="str" cm="1">
        <f t="array" ref="AA1526">IF(AB1526="","",INDEX(AG1526:DR1526,_xlfn.XMATCH(AB1526,AG1526:DR1526)-1))</f>
        <v>DE-GUP-DT-E-22-331</v>
      </c>
      <c r="AB1526" s="120">
        <f t="shared" si="285"/>
        <v>44736</v>
      </c>
      <c r="AC1526" s="119" cm="1">
        <f t="array" ref="AC1526">IF(AB1526="","",INDEX(AG1526:DR1526,_xlfn.XMATCH(AB1526,AG1526:DR1526)+1))</f>
        <v>0</v>
      </c>
      <c r="AD1526" s="119" t="str" cm="1">
        <f t="array" ref="AD1526">IF(AE1526="","",INDEX(AG1526:DR1526,_xlfn.XMATCH(AE1526,AG1526:DR1526)-1))</f>
        <v>CRS-GUP-DHI-DT-24-022</v>
      </c>
      <c r="AE1526" s="120">
        <f t="shared" si="286"/>
        <v>45362</v>
      </c>
      <c r="AF1526" s="119" t="str" cm="1">
        <f t="array" ref="AF1526">IF(AE1526="","",INDEX(AG1526:DR1526,_xlfn.XMATCH(AE1526,AG1526:DR1526)+1))</f>
        <v>AA</v>
      </c>
      <c r="AG1526" s="43" t="s">
        <v>3302</v>
      </c>
      <c r="AH1526" s="117">
        <v>44453</v>
      </c>
      <c r="AI1526" s="199" t="s">
        <v>106</v>
      </c>
      <c r="AJ1526" s="43" t="s">
        <v>3303</v>
      </c>
      <c r="AK1526" s="117">
        <v>44467</v>
      </c>
      <c r="AL1526" s="43" t="s">
        <v>136</v>
      </c>
      <c r="AM1526" s="43" t="s">
        <v>3304</v>
      </c>
      <c r="AN1526" s="117">
        <v>44491</v>
      </c>
      <c r="AO1526" s="43" t="s">
        <v>75</v>
      </c>
      <c r="AP1526" s="43" t="s">
        <v>3305</v>
      </c>
      <c r="AQ1526" s="117">
        <v>44507</v>
      </c>
      <c r="AR1526" s="43" t="s">
        <v>136</v>
      </c>
      <c r="AS1526" s="43" t="s">
        <v>3306</v>
      </c>
      <c r="AT1526" s="117">
        <v>44530</v>
      </c>
      <c r="AU1526" s="43" t="s">
        <v>79</v>
      </c>
      <c r="AV1526" s="43" t="s">
        <v>3307</v>
      </c>
      <c r="AW1526" s="117">
        <v>44557</v>
      </c>
      <c r="AX1526" s="43" t="s">
        <v>113</v>
      </c>
      <c r="AY1526" s="43" t="s">
        <v>3308</v>
      </c>
      <c r="AZ1526" s="117">
        <v>44736</v>
      </c>
      <c r="BA1526" s="43">
        <v>0</v>
      </c>
      <c r="BB1526" s="43" t="s">
        <v>8270</v>
      </c>
      <c r="BC1526" s="117">
        <v>45362</v>
      </c>
      <c r="BD1526" s="43" t="s">
        <v>84</v>
      </c>
      <c r="BF1526" s="117"/>
      <c r="BI1526" s="117"/>
      <c r="BL1526" s="117"/>
      <c r="BR1526" s="117"/>
      <c r="BX1526" s="117"/>
      <c r="CD1526" s="117"/>
      <c r="CJ1526" s="117"/>
      <c r="CP1526" s="117"/>
      <c r="CV1526" s="117"/>
      <c r="DB1526" s="117"/>
      <c r="DH1526" s="117"/>
      <c r="DN1526" s="117"/>
      <c r="DS1526" s="31" cm="1">
        <f t="array" ref="DS1526">_xlfn.TAKE(_xlfn.CHOOSECOLS(_xlfn.WRAPROWS($AG1526:$DR1526,6),2),1)</f>
        <v>44453</v>
      </c>
      <c r="DT1526" s="31" cm="1">
        <f t="array" ref="DT1526">_xlfn.TAKE(_xlfn._xlws.FILTER(_xlfn.CHOOSECOLS(_xlfn.WRAPROWS($AG1526:$DR1526,6),2),
(_xlfn.CHOOSECOLS(_xlfn.WRAPROWS($AG1526:$DR1526,6),3) = "0") +
(_xlfn.CHOOSECOLS(_xlfn.WRAPROWS($AG1526:$DR1526,6),3) = 0) +
(_xlfn.CHOOSECOLS(_xlfn.WRAPROWS($AG1526:$DR1526,6),3) = "0(CP)")),1)</f>
        <v>44736</v>
      </c>
    </row>
    <row r="1527" spans="1:124" s="114" customFormat="1" x14ac:dyDescent="0.45">
      <c r="A1527" s="38"/>
      <c r="B1527" s="28" t="s">
        <v>59</v>
      </c>
      <c r="C1527" s="38" t="s">
        <v>1533</v>
      </c>
      <c r="D1527" s="28" t="s">
        <v>493</v>
      </c>
      <c r="E1527" s="28" t="s">
        <v>62</v>
      </c>
      <c r="F1527" s="28">
        <v>181008</v>
      </c>
      <c r="G1527" s="38"/>
      <c r="H1527" s="30" t="str">
        <f t="shared" si="289"/>
        <v>GUP-CC05-P0ZEN-181008</v>
      </c>
      <c r="I1527" s="41" t="s">
        <v>3309</v>
      </c>
      <c r="J1527" s="29" t="s">
        <v>65</v>
      </c>
      <c r="K1527" s="31">
        <v>44515</v>
      </c>
      <c r="L1527" s="31">
        <v>44681</v>
      </c>
      <c r="M1527" s="28" t="s">
        <v>2924</v>
      </c>
      <c r="N1527" s="29" t="s">
        <v>2925</v>
      </c>
      <c r="O1527" s="29"/>
      <c r="P1527" s="29" t="s">
        <v>53</v>
      </c>
      <c r="Q1527" s="29"/>
      <c r="R1527" s="29"/>
      <c r="S1527" s="29"/>
      <c r="T1527" s="29" t="s">
        <v>67</v>
      </c>
      <c r="U1527" s="33" t="s">
        <v>68</v>
      </c>
      <c r="V1527" s="40" t="s">
        <v>2934</v>
      </c>
      <c r="W1527" s="34">
        <v>1</v>
      </c>
      <c r="X1527" s="162">
        <v>45838</v>
      </c>
      <c r="Y1527" s="162">
        <v>45840</v>
      </c>
      <c r="Z1527" s="30"/>
      <c r="AA1527" s="107" t="str" cm="1">
        <f t="array" ref="AA1527">IF(AB1527="","",INDEX(AG1527:DR1527,_xlfn.XMATCH(AB1527,AG1527:DR1527)-1))</f>
        <v>DE-GUP-DT-E-22-331</v>
      </c>
      <c r="AB1527" s="113">
        <f t="shared" si="285"/>
        <v>44736</v>
      </c>
      <c r="AC1527" s="107" cm="1">
        <f t="array" ref="AC1527">IF(AB1527="","",INDEX(AG1527:DR1527,_xlfn.XMATCH(AB1527,AG1527:DR1527)+1))</f>
        <v>0</v>
      </c>
      <c r="AD1527" s="107" t="str" cm="1">
        <f t="array" ref="AD1527">IF(AE1527="","",INDEX(AG1527:DR1527,_xlfn.XMATCH(AE1527,AG1527:DR1527)-1))</f>
        <v>CRS-GUP-DHI-DT-24-022</v>
      </c>
      <c r="AE1527" s="113">
        <f t="shared" si="286"/>
        <v>45362</v>
      </c>
      <c r="AF1527" s="107" t="str" cm="1">
        <f t="array" ref="AF1527">IF(AE1527="","",INDEX(AG1527:DR1527,_xlfn.XMATCH(AE1527,AG1527:DR1527)+1))</f>
        <v>AA</v>
      </c>
      <c r="AG1527" s="114" t="s">
        <v>3302</v>
      </c>
      <c r="AH1527" s="115">
        <v>44453</v>
      </c>
      <c r="AI1527" s="198" t="s">
        <v>106</v>
      </c>
      <c r="AJ1527" s="114" t="s">
        <v>3303</v>
      </c>
      <c r="AK1527" s="115">
        <v>44467</v>
      </c>
      <c r="AL1527" s="114" t="s">
        <v>136</v>
      </c>
      <c r="AM1527" s="114" t="s">
        <v>3304</v>
      </c>
      <c r="AN1527" s="115">
        <v>44491</v>
      </c>
      <c r="AO1527" s="114" t="s">
        <v>75</v>
      </c>
      <c r="AP1527" s="114" t="s">
        <v>3305</v>
      </c>
      <c r="AQ1527" s="115">
        <v>44507</v>
      </c>
      <c r="AR1527" s="114" t="s">
        <v>136</v>
      </c>
      <c r="AS1527" s="114" t="s">
        <v>3306</v>
      </c>
      <c r="AT1527" s="115">
        <v>44530</v>
      </c>
      <c r="AU1527" s="114" t="s">
        <v>79</v>
      </c>
      <c r="AV1527" s="114" t="s">
        <v>3307</v>
      </c>
      <c r="AW1527" s="115">
        <v>44557</v>
      </c>
      <c r="AX1527" s="114" t="s">
        <v>136</v>
      </c>
      <c r="AY1527" s="114" t="s">
        <v>3310</v>
      </c>
      <c r="AZ1527" s="115">
        <v>44578</v>
      </c>
      <c r="BA1527" s="114" t="s">
        <v>415</v>
      </c>
      <c r="BB1527" s="114" t="s">
        <v>3311</v>
      </c>
      <c r="BC1527" s="115">
        <v>44592</v>
      </c>
      <c r="BD1527" s="114" t="s">
        <v>77</v>
      </c>
      <c r="BE1527" s="114" t="s">
        <v>3312</v>
      </c>
      <c r="BF1527" s="115">
        <v>44616</v>
      </c>
      <c r="BG1527" s="114" t="s">
        <v>3081</v>
      </c>
      <c r="BH1527" s="114" t="s">
        <v>3313</v>
      </c>
      <c r="BI1527" s="115">
        <v>44629</v>
      </c>
      <c r="BJ1527" s="114" t="s">
        <v>136</v>
      </c>
      <c r="BK1527" s="114" t="s">
        <v>3314</v>
      </c>
      <c r="BL1527" s="115">
        <v>44712</v>
      </c>
      <c r="BM1527" s="114" t="s">
        <v>421</v>
      </c>
      <c r="BN1527" s="114" t="s">
        <v>3315</v>
      </c>
      <c r="BO1527" s="115">
        <v>44733</v>
      </c>
      <c r="BP1527" s="114" t="s">
        <v>84</v>
      </c>
      <c r="BQ1527" s="114" t="s">
        <v>3308</v>
      </c>
      <c r="BR1527" s="115">
        <v>44736</v>
      </c>
      <c r="BS1527" s="114">
        <v>0</v>
      </c>
      <c r="BT1527" s="114" t="s">
        <v>8270</v>
      </c>
      <c r="BU1527" s="117">
        <v>45362</v>
      </c>
      <c r="BV1527" s="114" t="s">
        <v>84</v>
      </c>
      <c r="BX1527" s="115"/>
      <c r="CD1527" s="115"/>
      <c r="CJ1527" s="115"/>
      <c r="CP1527" s="115"/>
      <c r="CV1527" s="115"/>
      <c r="DB1527" s="115"/>
      <c r="DH1527" s="115"/>
      <c r="DN1527" s="115"/>
      <c r="DS1527" s="31" cm="1">
        <f t="array" ref="DS1527">_xlfn.TAKE(_xlfn.CHOOSECOLS(_xlfn.WRAPROWS($AG1527:$DR1527,6),2),1)</f>
        <v>44453</v>
      </c>
      <c r="DT1527" s="31" cm="1">
        <f t="array" ref="DT1527">_xlfn.TAKE(_xlfn._xlws.FILTER(_xlfn.CHOOSECOLS(_xlfn.WRAPROWS($AG1527:$DR1527,6),2),
(_xlfn.CHOOSECOLS(_xlfn.WRAPROWS($AG1527:$DR1527,6),3) = "0") +
(_xlfn.CHOOSECOLS(_xlfn.WRAPROWS($AG1527:$DR1527,6),3) = 0) +
(_xlfn.CHOOSECOLS(_xlfn.WRAPROWS($AG1527:$DR1527,6),3) = "0(CP)")),1)</f>
        <v>44736</v>
      </c>
    </row>
    <row r="1528" spans="1:124" s="114" customFormat="1" x14ac:dyDescent="0.45">
      <c r="A1528" s="38"/>
      <c r="B1528" s="28" t="s">
        <v>59</v>
      </c>
      <c r="C1528" s="38" t="s">
        <v>1533</v>
      </c>
      <c r="D1528" s="28" t="s">
        <v>493</v>
      </c>
      <c r="E1528" s="28" t="s">
        <v>62</v>
      </c>
      <c r="F1528" s="28">
        <v>181009</v>
      </c>
      <c r="G1528" s="38"/>
      <c r="H1528" s="30" t="str">
        <f t="shared" si="289"/>
        <v>GUP-CC05-P0ZEN-181009</v>
      </c>
      <c r="I1528" s="41" t="s">
        <v>3316</v>
      </c>
      <c r="J1528" s="29" t="s">
        <v>65</v>
      </c>
      <c r="K1528" s="31">
        <v>44515</v>
      </c>
      <c r="L1528" s="31">
        <v>44681</v>
      </c>
      <c r="M1528" s="28" t="s">
        <v>2924</v>
      </c>
      <c r="N1528" s="29" t="s">
        <v>2925</v>
      </c>
      <c r="O1528" s="29" t="s">
        <v>52</v>
      </c>
      <c r="P1528" s="29" t="s">
        <v>53</v>
      </c>
      <c r="Q1528" s="29"/>
      <c r="R1528" s="29"/>
      <c r="S1528" s="29"/>
      <c r="T1528" s="29" t="s">
        <v>67</v>
      </c>
      <c r="U1528" s="33" t="s">
        <v>68</v>
      </c>
      <c r="V1528" s="40" t="s">
        <v>2934</v>
      </c>
      <c r="W1528" s="34">
        <v>1</v>
      </c>
      <c r="X1528" s="162">
        <v>45838</v>
      </c>
      <c r="Y1528" s="162">
        <v>45840</v>
      </c>
      <c r="Z1528" s="30"/>
      <c r="AA1528" s="107" t="str" cm="1">
        <f t="array" ref="AA1528">IF(AB1528="","",INDEX(AG1528:DR1528,_xlfn.XMATCH(AB1528,AG1528:DR1528)-1))</f>
        <v>DE-GUP-DT-E-23-521</v>
      </c>
      <c r="AB1528" s="113">
        <f t="shared" si="285"/>
        <v>45049</v>
      </c>
      <c r="AC1528" s="107" cm="1">
        <f t="array" ref="AC1528">IF(AB1528="","",INDEX(AG1528:DR1528,_xlfn.XMATCH(AB1528,AG1528:DR1528)+1))</f>
        <v>2</v>
      </c>
      <c r="AD1528" s="107" t="str" cm="1">
        <f t="array" ref="AD1528">IF(AE1528="","",INDEX(AG1528:DR1528,_xlfn.XMATCH(AE1528,AG1528:DR1528)-1))</f>
        <v>CRS-GUP-DHI-DT-24-022</v>
      </c>
      <c r="AE1528" s="113">
        <f t="shared" si="286"/>
        <v>45362</v>
      </c>
      <c r="AF1528" s="107" t="str" cm="1">
        <f t="array" ref="AF1528">IF(AE1528="","",INDEX(AG1528:DR1528,_xlfn.XMATCH(AE1528,AG1528:DR1528)+1))</f>
        <v>AA</v>
      </c>
      <c r="AG1528" s="114" t="s">
        <v>3302</v>
      </c>
      <c r="AH1528" s="115">
        <v>44453</v>
      </c>
      <c r="AI1528" s="198" t="s">
        <v>106</v>
      </c>
      <c r="AJ1528" s="114" t="s">
        <v>3303</v>
      </c>
      <c r="AK1528" s="115">
        <v>44467</v>
      </c>
      <c r="AL1528" s="114" t="s">
        <v>136</v>
      </c>
      <c r="AM1528" s="114" t="s">
        <v>3304</v>
      </c>
      <c r="AN1528" s="115">
        <v>44491</v>
      </c>
      <c r="AO1528" s="114" t="s">
        <v>75</v>
      </c>
      <c r="AP1528" s="114" t="s">
        <v>3305</v>
      </c>
      <c r="AQ1528" s="115">
        <v>44507</v>
      </c>
      <c r="AR1528" s="114" t="s">
        <v>136</v>
      </c>
      <c r="AS1528" s="114" t="s">
        <v>3306</v>
      </c>
      <c r="AT1528" s="115">
        <v>44530</v>
      </c>
      <c r="AU1528" s="114" t="s">
        <v>79</v>
      </c>
      <c r="AV1528" s="114" t="s">
        <v>3307</v>
      </c>
      <c r="AW1528" s="115">
        <v>44557</v>
      </c>
      <c r="AX1528" s="114" t="s">
        <v>136</v>
      </c>
      <c r="AY1528" s="114" t="s">
        <v>3310</v>
      </c>
      <c r="AZ1528" s="115">
        <v>44578</v>
      </c>
      <c r="BA1528" s="114" t="s">
        <v>415</v>
      </c>
      <c r="BB1528" s="114" t="s">
        <v>3311</v>
      </c>
      <c r="BC1528" s="115">
        <v>44592</v>
      </c>
      <c r="BD1528" s="114" t="s">
        <v>136</v>
      </c>
      <c r="BE1528" s="114" t="s">
        <v>3312</v>
      </c>
      <c r="BF1528" s="115">
        <v>44616</v>
      </c>
      <c r="BG1528" s="114" t="s">
        <v>3081</v>
      </c>
      <c r="BH1528" s="114" t="s">
        <v>3313</v>
      </c>
      <c r="BI1528" s="115">
        <v>44629</v>
      </c>
      <c r="BJ1528" s="114" t="s">
        <v>110</v>
      </c>
      <c r="BK1528" s="114" t="s">
        <v>3308</v>
      </c>
      <c r="BL1528" s="115">
        <v>44736</v>
      </c>
      <c r="BM1528" s="114">
        <v>0</v>
      </c>
      <c r="BN1528" s="114" t="s">
        <v>5332</v>
      </c>
      <c r="BO1528" s="115">
        <v>44873</v>
      </c>
      <c r="BP1528" s="114" t="s">
        <v>456</v>
      </c>
      <c r="BQ1528" s="114" t="s">
        <v>5331</v>
      </c>
      <c r="BR1528" s="115">
        <v>44874</v>
      </c>
      <c r="BS1528" s="114">
        <v>1</v>
      </c>
      <c r="BT1528" s="114" t="s">
        <v>5439</v>
      </c>
      <c r="BU1528" s="115">
        <v>44882</v>
      </c>
      <c r="BV1528" s="114" t="s">
        <v>84</v>
      </c>
      <c r="BW1528" s="114" t="s">
        <v>7301</v>
      </c>
      <c r="BX1528" s="115">
        <v>45049</v>
      </c>
      <c r="BY1528" s="114">
        <v>2</v>
      </c>
      <c r="BZ1528" s="114" t="s">
        <v>8270</v>
      </c>
      <c r="CA1528" s="117">
        <v>45362</v>
      </c>
      <c r="CB1528" s="114" t="s">
        <v>84</v>
      </c>
      <c r="CD1528" s="115"/>
      <c r="CJ1528" s="115"/>
      <c r="CP1528" s="115"/>
      <c r="CV1528" s="115"/>
      <c r="DB1528" s="115"/>
      <c r="DH1528" s="115"/>
      <c r="DN1528" s="115"/>
      <c r="DS1528" s="31" cm="1">
        <f t="array" ref="DS1528">_xlfn.TAKE(_xlfn.CHOOSECOLS(_xlfn.WRAPROWS($AG1528:$DR1528,6),2),1)</f>
        <v>44453</v>
      </c>
      <c r="DT1528" s="31" cm="1">
        <f t="array" ref="DT1528">_xlfn.TAKE(_xlfn._xlws.FILTER(_xlfn.CHOOSECOLS(_xlfn.WRAPROWS($AG1528:$DR1528,6),2),
(_xlfn.CHOOSECOLS(_xlfn.WRAPROWS($AG1528:$DR1528,6),3) = "0") +
(_xlfn.CHOOSECOLS(_xlfn.WRAPROWS($AG1528:$DR1528,6),3) = 0) +
(_xlfn.CHOOSECOLS(_xlfn.WRAPROWS($AG1528:$DR1528,6),3) = "0(CP)")),1)</f>
        <v>44736</v>
      </c>
    </row>
    <row r="1529" spans="1:124" s="43" customFormat="1" x14ac:dyDescent="0.45">
      <c r="A1529" s="29"/>
      <c r="B1529" s="28" t="s">
        <v>59</v>
      </c>
      <c r="C1529" s="29" t="s">
        <v>2931</v>
      </c>
      <c r="D1529" s="28" t="s">
        <v>61</v>
      </c>
      <c r="E1529" s="28" t="s">
        <v>3317</v>
      </c>
      <c r="F1529" s="28">
        <v>183501</v>
      </c>
      <c r="G1529" s="29"/>
      <c r="H1529" s="30" t="str">
        <f t="shared" si="289"/>
        <v>GUP-CA06-P1UTA-183501</v>
      </c>
      <c r="I1529" s="30" t="s">
        <v>3318</v>
      </c>
      <c r="J1529" s="29" t="s">
        <v>542</v>
      </c>
      <c r="K1529" s="31">
        <v>44808</v>
      </c>
      <c r="L1529" s="31"/>
      <c r="M1529" s="28" t="s">
        <v>2924</v>
      </c>
      <c r="N1529" s="29" t="s">
        <v>2925</v>
      </c>
      <c r="O1529" s="29" t="s">
        <v>52</v>
      </c>
      <c r="P1529" s="29" t="s">
        <v>53</v>
      </c>
      <c r="Q1529" s="29"/>
      <c r="R1529" s="29"/>
      <c r="S1529" s="29"/>
      <c r="T1529" s="29" t="s">
        <v>67</v>
      </c>
      <c r="U1529" s="33" t="s">
        <v>3319</v>
      </c>
      <c r="V1529" s="34" t="s">
        <v>2934</v>
      </c>
      <c r="W1529" s="34">
        <v>2</v>
      </c>
      <c r="X1529" s="162">
        <v>45838</v>
      </c>
      <c r="Y1529" s="162">
        <v>45840</v>
      </c>
      <c r="Z1529" s="30"/>
      <c r="AA1529" s="119" t="str" cm="1">
        <f t="array" ref="AA1529">IF(AB1529="","",INDEX(AG1529:DR1529,_xlfn.XMATCH(AB1529,AG1529:DR1529)-1))</f>
        <v>DE-GUP-DT-E-23-507</v>
      </c>
      <c r="AB1529" s="120">
        <f t="shared" si="285"/>
        <v>45041</v>
      </c>
      <c r="AC1529" s="119" cm="1">
        <f t="array" ref="AC1529">IF(AB1529="","",INDEX(AG1529:DR1529,_xlfn.XMATCH(AB1529,AG1529:DR1529)+1))</f>
        <v>3</v>
      </c>
      <c r="AD1529" s="119" t="str" cm="1">
        <f t="array" ref="AD1529">IF(AE1529="","",INDEX(AG1529:DR1529,_xlfn.XMATCH(AE1529,AG1529:DR1529)-1))</f>
        <v>CRS-GUP-DHI-DT-23-1927</v>
      </c>
      <c r="AE1529" s="120">
        <f t="shared" si="286"/>
        <v>45051</v>
      </c>
      <c r="AF1529" s="119" t="str" cm="1">
        <f t="array" ref="AF1529">IF(AE1529="","",INDEX(AG1529:DR1529,_xlfn.XMATCH(AE1529,AG1529:DR1529)+1))</f>
        <v>NC</v>
      </c>
      <c r="AG1529" s="43" t="s">
        <v>5599</v>
      </c>
      <c r="AH1529" s="117">
        <v>44893</v>
      </c>
      <c r="AI1529" s="199">
        <v>0</v>
      </c>
      <c r="AJ1529" s="43" t="s">
        <v>5831</v>
      </c>
      <c r="AK1529" s="117">
        <v>44911</v>
      </c>
      <c r="AL1529" s="43" t="s">
        <v>92</v>
      </c>
      <c r="AM1529" s="43" t="s">
        <v>6181</v>
      </c>
      <c r="AN1529" s="117">
        <v>44939</v>
      </c>
      <c r="AO1529" s="43">
        <v>1</v>
      </c>
      <c r="AP1529" s="43" t="s">
        <v>6229</v>
      </c>
      <c r="AQ1529" s="117">
        <v>44952</v>
      </c>
      <c r="AR1529" s="43" t="s">
        <v>73</v>
      </c>
      <c r="AS1529" s="43" t="s">
        <v>6382</v>
      </c>
      <c r="AT1529" s="117">
        <v>44963</v>
      </c>
      <c r="AU1529" s="43">
        <v>2</v>
      </c>
      <c r="AV1529" s="43" t="s">
        <v>6577</v>
      </c>
      <c r="AW1529" s="117">
        <v>44980</v>
      </c>
      <c r="AX1529" s="43" t="s">
        <v>73</v>
      </c>
      <c r="AY1529" s="43" t="s">
        <v>7267</v>
      </c>
      <c r="AZ1529" s="117">
        <v>45041</v>
      </c>
      <c r="BA1529" s="43">
        <v>3</v>
      </c>
      <c r="BB1529" s="43" t="s">
        <v>7369</v>
      </c>
      <c r="BC1529" s="117">
        <v>45051</v>
      </c>
      <c r="BD1529" s="43" t="s">
        <v>73</v>
      </c>
      <c r="BF1529" s="117"/>
      <c r="BI1529" s="117"/>
      <c r="BL1529" s="117"/>
      <c r="BR1529" s="117"/>
      <c r="BX1529" s="117"/>
      <c r="CD1529" s="117"/>
      <c r="CJ1529" s="117"/>
      <c r="CP1529" s="117"/>
      <c r="CV1529" s="117"/>
      <c r="DB1529" s="117"/>
      <c r="DH1529" s="117"/>
      <c r="DN1529" s="117"/>
      <c r="DS1529" s="31" cm="1">
        <f t="array" ref="DS1529">_xlfn.TAKE(_xlfn.CHOOSECOLS(_xlfn.WRAPROWS($AG1529:$DR1529,6),2),1)</f>
        <v>44893</v>
      </c>
      <c r="DT1529" s="31" cm="1">
        <f t="array" ref="DT1529">_xlfn.TAKE(_xlfn._xlws.FILTER(_xlfn.CHOOSECOLS(_xlfn.WRAPROWS($AG1529:$DR1529,6),2),
(_xlfn.CHOOSECOLS(_xlfn.WRAPROWS($AG1529:$DR1529,6),3) = "0") +
(_xlfn.CHOOSECOLS(_xlfn.WRAPROWS($AG1529:$DR1529,6),3) = 0) +
(_xlfn.CHOOSECOLS(_xlfn.WRAPROWS($AG1529:$DR1529,6),3) = "0(CP)")),1)</f>
        <v>44893</v>
      </c>
    </row>
    <row r="1530" spans="1:124" s="43" customFormat="1" x14ac:dyDescent="0.45">
      <c r="A1530" s="29"/>
      <c r="B1530" s="28" t="s">
        <v>59</v>
      </c>
      <c r="C1530" s="29" t="s">
        <v>2948</v>
      </c>
      <c r="D1530" s="28" t="s">
        <v>61</v>
      </c>
      <c r="E1530" s="28" t="s">
        <v>3317</v>
      </c>
      <c r="F1530" s="28">
        <v>183531</v>
      </c>
      <c r="G1530" s="29"/>
      <c r="H1530" s="30" t="str">
        <f t="shared" si="289"/>
        <v>GUP-CA01-P1UTA-183531</v>
      </c>
      <c r="I1530" s="30" t="s">
        <v>3320</v>
      </c>
      <c r="J1530" s="29" t="s">
        <v>65</v>
      </c>
      <c r="K1530" s="31">
        <v>44762</v>
      </c>
      <c r="L1530" s="31">
        <v>44866</v>
      </c>
      <c r="M1530" s="28" t="s">
        <v>2924</v>
      </c>
      <c r="N1530" s="29" t="s">
        <v>2925</v>
      </c>
      <c r="O1530" s="29" t="s">
        <v>52</v>
      </c>
      <c r="P1530" s="29" t="s">
        <v>53</v>
      </c>
      <c r="Q1530" s="29"/>
      <c r="R1530" s="29"/>
      <c r="S1530" s="29"/>
      <c r="T1530" s="29" t="s">
        <v>67</v>
      </c>
      <c r="U1530" s="33" t="s">
        <v>3319</v>
      </c>
      <c r="V1530" s="34" t="s">
        <v>2934</v>
      </c>
      <c r="W1530" s="34">
        <v>2</v>
      </c>
      <c r="X1530" s="162">
        <v>45838</v>
      </c>
      <c r="Y1530" s="162">
        <v>45840</v>
      </c>
      <c r="Z1530" s="35"/>
      <c r="AA1530" s="119" t="str" cm="1">
        <f t="array" ref="AA1530">IF(AB1530="","",INDEX(AG1530:DR1530,_xlfn.XMATCH(AB1530,AG1530:DR1530)-1))</f>
        <v>DE-GUP-DT-E-23-507</v>
      </c>
      <c r="AB1530" s="120">
        <f t="shared" si="285"/>
        <v>45041</v>
      </c>
      <c r="AC1530" s="119" cm="1">
        <f t="array" ref="AC1530">IF(AB1530="","",INDEX(AG1530:DR1530,_xlfn.XMATCH(AB1530,AG1530:DR1530)+1))</f>
        <v>1</v>
      </c>
      <c r="AD1530" s="119" t="str" cm="1">
        <f t="array" ref="AD1530">IF(AE1530="","",INDEX(AG1530:DR1530,_xlfn.XMATCH(AE1530,AG1530:DR1530)-1))</f>
        <v>CRS-GUP-DHI-DT-23-1927</v>
      </c>
      <c r="AE1530" s="120">
        <f t="shared" si="286"/>
        <v>45051</v>
      </c>
      <c r="AF1530" s="119" t="str" cm="1">
        <f t="array" ref="AF1530">IF(AE1530="","",INDEX(AG1530:DR1530,_xlfn.XMATCH(AE1530,AG1530:DR1530)+1))</f>
        <v>AA</v>
      </c>
      <c r="AG1530" s="43" t="s">
        <v>5599</v>
      </c>
      <c r="AH1530" s="117">
        <v>44893</v>
      </c>
      <c r="AI1530" s="199" t="s">
        <v>90</v>
      </c>
      <c r="AJ1530" s="43" t="s">
        <v>5831</v>
      </c>
      <c r="AK1530" s="117">
        <v>44911</v>
      </c>
      <c r="AL1530" s="43" t="s">
        <v>113</v>
      </c>
      <c r="AM1530" s="43" t="s">
        <v>6181</v>
      </c>
      <c r="AN1530" s="117">
        <v>44939</v>
      </c>
      <c r="AO1530" s="43" t="s">
        <v>52</v>
      </c>
      <c r="AP1530" s="43" t="s">
        <v>6229</v>
      </c>
      <c r="AQ1530" s="117">
        <v>44952</v>
      </c>
      <c r="AR1530" s="43" t="s">
        <v>84</v>
      </c>
      <c r="AS1530" s="43" t="s">
        <v>6382</v>
      </c>
      <c r="AT1530" s="117">
        <v>44963</v>
      </c>
      <c r="AU1530" s="43">
        <v>0</v>
      </c>
      <c r="AV1530" s="43" t="s">
        <v>6577</v>
      </c>
      <c r="AW1530" s="117">
        <v>44980</v>
      </c>
      <c r="AX1530" s="43" t="s">
        <v>84</v>
      </c>
      <c r="AY1530" s="43" t="s">
        <v>7267</v>
      </c>
      <c r="AZ1530" s="117">
        <v>45041</v>
      </c>
      <c r="BA1530" s="43">
        <v>1</v>
      </c>
      <c r="BB1530" s="43" t="s">
        <v>7369</v>
      </c>
      <c r="BC1530" s="117">
        <v>45051</v>
      </c>
      <c r="BD1530" s="43" t="s">
        <v>84</v>
      </c>
      <c r="BF1530" s="117"/>
      <c r="BI1530" s="117"/>
      <c r="BL1530" s="117"/>
      <c r="BR1530" s="117"/>
      <c r="BX1530" s="117"/>
      <c r="CD1530" s="117"/>
      <c r="CJ1530" s="117"/>
      <c r="CP1530" s="117"/>
      <c r="CV1530" s="117"/>
      <c r="DB1530" s="117"/>
      <c r="DH1530" s="117"/>
      <c r="DN1530" s="117"/>
      <c r="DS1530" s="31" cm="1">
        <f t="array" ref="DS1530">_xlfn.TAKE(_xlfn.CHOOSECOLS(_xlfn.WRAPROWS($AG1530:$DR1530,6),2),1)</f>
        <v>44893</v>
      </c>
      <c r="DT1530" s="31" cm="1">
        <f t="array" ref="DT1530">_xlfn.TAKE(_xlfn._xlws.FILTER(_xlfn.CHOOSECOLS(_xlfn.WRAPROWS($AG1530:$DR1530,6),2),
(_xlfn.CHOOSECOLS(_xlfn.WRAPROWS($AG1530:$DR1530,6),3) = "0") +
(_xlfn.CHOOSECOLS(_xlfn.WRAPROWS($AG1530:$DR1530,6),3) = 0) +
(_xlfn.CHOOSECOLS(_xlfn.WRAPROWS($AG1530:$DR1530,6),3) = "0(CP)")),1)</f>
        <v>44963</v>
      </c>
    </row>
    <row r="1531" spans="1:124" s="43" customFormat="1" x14ac:dyDescent="0.45">
      <c r="A1531" s="29"/>
      <c r="B1531" s="28" t="s">
        <v>59</v>
      </c>
      <c r="C1531" s="29" t="s">
        <v>2951</v>
      </c>
      <c r="D1531" s="28" t="s">
        <v>61</v>
      </c>
      <c r="E1531" s="28" t="s">
        <v>3317</v>
      </c>
      <c r="F1531" s="28">
        <v>183532</v>
      </c>
      <c r="G1531" s="29"/>
      <c r="H1531" s="30" t="str">
        <f t="shared" si="289"/>
        <v>GUP-CA02-P1UTA-183532</v>
      </c>
      <c r="I1531" s="30" t="s">
        <v>3321</v>
      </c>
      <c r="J1531" s="29" t="s">
        <v>542</v>
      </c>
      <c r="K1531" s="31">
        <v>44762</v>
      </c>
      <c r="L1531" s="31"/>
      <c r="M1531" s="28" t="s">
        <v>2924</v>
      </c>
      <c r="N1531" s="29" t="s">
        <v>2925</v>
      </c>
      <c r="O1531" s="29" t="s">
        <v>52</v>
      </c>
      <c r="P1531" s="29" t="s">
        <v>53</v>
      </c>
      <c r="Q1531" s="29"/>
      <c r="R1531" s="29"/>
      <c r="S1531" s="29"/>
      <c r="T1531" s="29" t="s">
        <v>67</v>
      </c>
      <c r="U1531" s="33" t="s">
        <v>3319</v>
      </c>
      <c r="V1531" s="34" t="s">
        <v>2934</v>
      </c>
      <c r="W1531" s="34">
        <v>3</v>
      </c>
      <c r="X1531" s="162">
        <v>45838</v>
      </c>
      <c r="Y1531" s="162">
        <v>45840</v>
      </c>
      <c r="Z1531" s="30"/>
      <c r="AA1531" s="119" t="str" cm="1">
        <f t="array" ref="AA1531">IF(AB1531="","",INDEX(AG1531:DR1531,_xlfn.XMATCH(AB1531,AG1531:DR1531)-1))</f>
        <v>DE-GUP-DT-E-23-507</v>
      </c>
      <c r="AB1531" s="120">
        <f t="shared" si="285"/>
        <v>45041</v>
      </c>
      <c r="AC1531" s="119" cm="1">
        <f t="array" ref="AC1531">IF(AB1531="","",INDEX(AG1531:DR1531,_xlfn.XMATCH(AB1531,AG1531:DR1531)+1))</f>
        <v>3</v>
      </c>
      <c r="AD1531" s="119" t="str" cm="1">
        <f t="array" ref="AD1531">IF(AE1531="","",INDEX(AG1531:DR1531,_xlfn.XMATCH(AE1531,AG1531:DR1531)-1))</f>
        <v>CRS-GUP-DHI-DT-23-1927</v>
      </c>
      <c r="AE1531" s="120">
        <f t="shared" si="286"/>
        <v>45051</v>
      </c>
      <c r="AF1531" s="119" t="str" cm="1">
        <f t="array" ref="AF1531">IF(AE1531="","",INDEX(AG1531:DR1531,_xlfn.XMATCH(AE1531,AG1531:DR1531)+1))</f>
        <v>NC</v>
      </c>
      <c r="AG1531" s="43" t="s">
        <v>5599</v>
      </c>
      <c r="AH1531" s="117">
        <v>44893</v>
      </c>
      <c r="AI1531" s="199">
        <v>0</v>
      </c>
      <c r="AJ1531" s="43" t="s">
        <v>5831</v>
      </c>
      <c r="AK1531" s="117">
        <v>44911</v>
      </c>
      <c r="AL1531" s="43" t="s">
        <v>92</v>
      </c>
      <c r="AM1531" s="43" t="s">
        <v>6181</v>
      </c>
      <c r="AN1531" s="117">
        <v>44939</v>
      </c>
      <c r="AO1531" s="43">
        <v>1</v>
      </c>
      <c r="AP1531" s="43" t="s">
        <v>6229</v>
      </c>
      <c r="AQ1531" s="117">
        <v>44952</v>
      </c>
      <c r="AR1531" s="43" t="s">
        <v>73</v>
      </c>
      <c r="AS1531" s="43" t="s">
        <v>6382</v>
      </c>
      <c r="AT1531" s="117">
        <v>44963</v>
      </c>
      <c r="AU1531" s="43">
        <v>2</v>
      </c>
      <c r="AV1531" s="43" t="s">
        <v>6577</v>
      </c>
      <c r="AW1531" s="117">
        <v>44980</v>
      </c>
      <c r="AX1531" s="43" t="s">
        <v>73</v>
      </c>
      <c r="AY1531" s="43" t="s">
        <v>7267</v>
      </c>
      <c r="AZ1531" s="117">
        <v>45041</v>
      </c>
      <c r="BA1531" s="43">
        <v>3</v>
      </c>
      <c r="BB1531" s="43" t="s">
        <v>7369</v>
      </c>
      <c r="BC1531" s="117">
        <v>45051</v>
      </c>
      <c r="BD1531" s="43" t="s">
        <v>73</v>
      </c>
      <c r="BF1531" s="117"/>
      <c r="BI1531" s="117"/>
      <c r="BL1531" s="117"/>
      <c r="BR1531" s="117"/>
      <c r="BX1531" s="117"/>
      <c r="CD1531" s="117"/>
      <c r="CJ1531" s="117"/>
      <c r="CP1531" s="117"/>
      <c r="CV1531" s="117"/>
      <c r="DB1531" s="117"/>
      <c r="DH1531" s="117"/>
      <c r="DN1531" s="117"/>
      <c r="DS1531" s="31" cm="1">
        <f t="array" ref="DS1531">_xlfn.TAKE(_xlfn.CHOOSECOLS(_xlfn.WRAPROWS($AG1531:$DR1531,6),2),1)</f>
        <v>44893</v>
      </c>
      <c r="DT1531" s="31" cm="1">
        <f t="array" ref="DT1531">_xlfn.TAKE(_xlfn._xlws.FILTER(_xlfn.CHOOSECOLS(_xlfn.WRAPROWS($AG1531:$DR1531,6),2),
(_xlfn.CHOOSECOLS(_xlfn.WRAPROWS($AG1531:$DR1531,6),3) = "0") +
(_xlfn.CHOOSECOLS(_xlfn.WRAPROWS($AG1531:$DR1531,6),3) = 0) +
(_xlfn.CHOOSECOLS(_xlfn.WRAPROWS($AG1531:$DR1531,6),3) = "0(CP)")),1)</f>
        <v>44893</v>
      </c>
    </row>
    <row r="1532" spans="1:124" s="43" customFormat="1" x14ac:dyDescent="0.45">
      <c r="A1532" s="29"/>
      <c r="B1532" s="28" t="s">
        <v>59</v>
      </c>
      <c r="C1532" s="29" t="s">
        <v>2954</v>
      </c>
      <c r="D1532" s="28" t="s">
        <v>61</v>
      </c>
      <c r="E1532" s="28" t="s">
        <v>3317</v>
      </c>
      <c r="F1532" s="28">
        <v>183511</v>
      </c>
      <c r="G1532" s="29"/>
      <c r="H1532" s="30" t="str">
        <f t="shared" si="289"/>
        <v>GUP-CA00-P1UTA-183511</v>
      </c>
      <c r="I1532" s="30" t="s">
        <v>7266</v>
      </c>
      <c r="J1532" s="29" t="s">
        <v>65</v>
      </c>
      <c r="K1532" s="31">
        <v>44762</v>
      </c>
      <c r="L1532" s="31">
        <v>44866</v>
      </c>
      <c r="M1532" s="28" t="s">
        <v>2924</v>
      </c>
      <c r="N1532" s="29" t="s">
        <v>2925</v>
      </c>
      <c r="O1532" s="29" t="s">
        <v>52</v>
      </c>
      <c r="P1532" s="29" t="s">
        <v>53</v>
      </c>
      <c r="Q1532" s="29"/>
      <c r="R1532" s="29"/>
      <c r="S1532" s="29"/>
      <c r="T1532" s="29" t="s">
        <v>67</v>
      </c>
      <c r="U1532" s="33" t="s">
        <v>3319</v>
      </c>
      <c r="V1532" s="34" t="s">
        <v>2934</v>
      </c>
      <c r="W1532" s="34">
        <v>2</v>
      </c>
      <c r="X1532" s="162">
        <v>45838</v>
      </c>
      <c r="Y1532" s="162">
        <v>45840</v>
      </c>
      <c r="Z1532" s="30"/>
      <c r="AA1532" s="119" t="str" cm="1">
        <f t="array" ref="AA1532">IF(AB1532="","",INDEX(AG1532:DR1532,_xlfn.XMATCH(AB1532,AG1532:DR1532)-1))</f>
        <v>DE-GUP-DT-E-24-006</v>
      </c>
      <c r="AB1532" s="120">
        <f t="shared" si="285"/>
        <v>45300</v>
      </c>
      <c r="AC1532" s="119" cm="1">
        <f t="array" ref="AC1532">IF(AB1532="","",INDEX(AG1532:DR1532,_xlfn.XMATCH(AB1532,AG1532:DR1532)+1))</f>
        <v>2</v>
      </c>
      <c r="AD1532" s="119" t="str" cm="1">
        <f t="array" ref="AD1532">IF(AE1532="","",INDEX(AG1532:DR1532,_xlfn.XMATCH(AE1532,AG1532:DR1532)-1))</f>
        <v>CRS-GUP-DHI-DT-23-1927</v>
      </c>
      <c r="AE1532" s="120">
        <f t="shared" si="286"/>
        <v>45051</v>
      </c>
      <c r="AF1532" s="119" t="str" cm="1">
        <f t="array" ref="AF1532">IF(AE1532="","",INDEX(AG1532:DR1532,_xlfn.XMATCH(AE1532,AG1532:DR1532)+1))</f>
        <v>AA</v>
      </c>
      <c r="AG1532" s="43" t="s">
        <v>5599</v>
      </c>
      <c r="AH1532" s="117">
        <v>44893</v>
      </c>
      <c r="AI1532" s="199" t="s">
        <v>90</v>
      </c>
      <c r="AJ1532" s="43" t="s">
        <v>5831</v>
      </c>
      <c r="AK1532" s="117">
        <v>44911</v>
      </c>
      <c r="AL1532" s="43" t="s">
        <v>113</v>
      </c>
      <c r="AM1532" s="43" t="s">
        <v>6181</v>
      </c>
      <c r="AN1532" s="117">
        <v>44939</v>
      </c>
      <c r="AO1532" s="43" t="s">
        <v>52</v>
      </c>
      <c r="AP1532" s="43" t="s">
        <v>6229</v>
      </c>
      <c r="AQ1532" s="117">
        <v>44952</v>
      </c>
      <c r="AR1532" s="43" t="s">
        <v>84</v>
      </c>
      <c r="AS1532" s="43" t="s">
        <v>6382</v>
      </c>
      <c r="AT1532" s="117">
        <v>44963</v>
      </c>
      <c r="AU1532" s="43">
        <v>0</v>
      </c>
      <c r="AV1532" s="43" t="s">
        <v>6577</v>
      </c>
      <c r="AW1532" s="117">
        <v>44980</v>
      </c>
      <c r="AX1532" s="43" t="s">
        <v>84</v>
      </c>
      <c r="AY1532" s="43" t="s">
        <v>7267</v>
      </c>
      <c r="AZ1532" s="117">
        <v>45041</v>
      </c>
      <c r="BA1532" s="43">
        <v>1</v>
      </c>
      <c r="BB1532" s="43" t="s">
        <v>7369</v>
      </c>
      <c r="BC1532" s="117">
        <v>45051</v>
      </c>
      <c r="BD1532" s="43" t="s">
        <v>84</v>
      </c>
      <c r="BE1532" s="43" t="s">
        <v>8165</v>
      </c>
      <c r="BF1532" s="117">
        <v>45300</v>
      </c>
      <c r="BG1532" s="43">
        <v>2</v>
      </c>
      <c r="BI1532" s="117"/>
      <c r="BL1532" s="117"/>
      <c r="BR1532" s="117"/>
      <c r="BX1532" s="117"/>
      <c r="CD1532" s="117"/>
      <c r="CJ1532" s="117"/>
      <c r="CP1532" s="117"/>
      <c r="CV1532" s="117"/>
      <c r="DB1532" s="117"/>
      <c r="DH1532" s="117"/>
      <c r="DN1532" s="117"/>
      <c r="DS1532" s="31" cm="1">
        <f t="array" ref="DS1532">_xlfn.TAKE(_xlfn.CHOOSECOLS(_xlfn.WRAPROWS($AG1532:$DR1532,6),2),1)</f>
        <v>44893</v>
      </c>
      <c r="DT1532" s="31" cm="1">
        <f t="array" ref="DT1532">_xlfn.TAKE(_xlfn._xlws.FILTER(_xlfn.CHOOSECOLS(_xlfn.WRAPROWS($AG1532:$DR1532,6),2),
(_xlfn.CHOOSECOLS(_xlfn.WRAPROWS($AG1532:$DR1532,6),3) = "0") +
(_xlfn.CHOOSECOLS(_xlfn.WRAPROWS($AG1532:$DR1532,6),3) = 0) +
(_xlfn.CHOOSECOLS(_xlfn.WRAPROWS($AG1532:$DR1532,6),3) = "0(CP)")),1)</f>
        <v>44963</v>
      </c>
    </row>
    <row r="1533" spans="1:124" s="43" customFormat="1" x14ac:dyDescent="0.45">
      <c r="A1533" s="29"/>
      <c r="B1533" s="28" t="s">
        <v>59</v>
      </c>
      <c r="C1533" s="29" t="s">
        <v>2954</v>
      </c>
      <c r="D1533" s="28" t="s">
        <v>61</v>
      </c>
      <c r="E1533" s="28" t="s">
        <v>3317</v>
      </c>
      <c r="F1533" s="28">
        <v>183512</v>
      </c>
      <c r="G1533" s="29"/>
      <c r="H1533" s="30" t="str">
        <f t="shared" si="289"/>
        <v>GUP-CA00-P1UTA-183512</v>
      </c>
      <c r="I1533" s="30" t="s">
        <v>3322</v>
      </c>
      <c r="J1533" s="29" t="s">
        <v>65</v>
      </c>
      <c r="K1533" s="31">
        <v>44762</v>
      </c>
      <c r="L1533" s="31">
        <v>44866</v>
      </c>
      <c r="M1533" s="28" t="s">
        <v>2924</v>
      </c>
      <c r="N1533" s="29" t="s">
        <v>2925</v>
      </c>
      <c r="O1533" s="29" t="s">
        <v>52</v>
      </c>
      <c r="P1533" s="29" t="s">
        <v>53</v>
      </c>
      <c r="Q1533" s="29"/>
      <c r="R1533" s="29"/>
      <c r="S1533" s="29"/>
      <c r="T1533" s="29" t="s">
        <v>67</v>
      </c>
      <c r="U1533" s="33" t="s">
        <v>3319</v>
      </c>
      <c r="V1533" s="34" t="s">
        <v>2934</v>
      </c>
      <c r="W1533" s="34">
        <v>2</v>
      </c>
      <c r="X1533" s="162">
        <v>45838</v>
      </c>
      <c r="Y1533" s="162">
        <v>45840</v>
      </c>
      <c r="Z1533" s="30"/>
      <c r="AA1533" s="119" t="str" cm="1">
        <f t="array" ref="AA1533">IF(AB1533="","",INDEX(AG1533:DR1533,_xlfn.XMATCH(AB1533,AG1533:DR1533)-1))</f>
        <v>DE-GUP-DT-E-24-006</v>
      </c>
      <c r="AB1533" s="120">
        <f t="shared" si="285"/>
        <v>45300</v>
      </c>
      <c r="AC1533" s="119" cm="1">
        <f t="array" ref="AC1533">IF(AB1533="","",INDEX(AG1533:DR1533,_xlfn.XMATCH(AB1533,AG1533:DR1533)+1))</f>
        <v>2</v>
      </c>
      <c r="AD1533" s="119" t="str" cm="1">
        <f t="array" ref="AD1533">IF(AE1533="","",INDEX(AG1533:DR1533,_xlfn.XMATCH(AE1533,AG1533:DR1533)-1))</f>
        <v>CRS-GUP-DHI-DT-23-1927</v>
      </c>
      <c r="AE1533" s="120">
        <f t="shared" si="286"/>
        <v>45051</v>
      </c>
      <c r="AF1533" s="119" t="str" cm="1">
        <f t="array" ref="AF1533">IF(AE1533="","",INDEX(AG1533:DR1533,_xlfn.XMATCH(AE1533,AG1533:DR1533)+1))</f>
        <v>AA</v>
      </c>
      <c r="AG1533" s="43" t="s">
        <v>5599</v>
      </c>
      <c r="AH1533" s="117">
        <v>44893</v>
      </c>
      <c r="AI1533" s="199" t="s">
        <v>90</v>
      </c>
      <c r="AJ1533" s="43" t="s">
        <v>5831</v>
      </c>
      <c r="AK1533" s="117">
        <v>44911</v>
      </c>
      <c r="AL1533" s="43" t="s">
        <v>113</v>
      </c>
      <c r="AM1533" s="43" t="s">
        <v>6181</v>
      </c>
      <c r="AN1533" s="117">
        <v>44939</v>
      </c>
      <c r="AO1533" s="43" t="s">
        <v>52</v>
      </c>
      <c r="AP1533" s="43" t="s">
        <v>6229</v>
      </c>
      <c r="AQ1533" s="117">
        <v>44952</v>
      </c>
      <c r="AR1533" s="43" t="s">
        <v>84</v>
      </c>
      <c r="AS1533" s="43" t="s">
        <v>6382</v>
      </c>
      <c r="AT1533" s="117">
        <v>44963</v>
      </c>
      <c r="AU1533" s="43">
        <v>0</v>
      </c>
      <c r="AV1533" s="43" t="s">
        <v>6577</v>
      </c>
      <c r="AW1533" s="117">
        <v>44980</v>
      </c>
      <c r="AX1533" s="43" t="s">
        <v>84</v>
      </c>
      <c r="AY1533" s="43" t="s">
        <v>7267</v>
      </c>
      <c r="AZ1533" s="117">
        <v>45041</v>
      </c>
      <c r="BA1533" s="43">
        <v>1</v>
      </c>
      <c r="BB1533" s="43" t="s">
        <v>7369</v>
      </c>
      <c r="BC1533" s="117">
        <v>45051</v>
      </c>
      <c r="BD1533" s="43" t="s">
        <v>84</v>
      </c>
      <c r="BE1533" s="43" t="s">
        <v>8165</v>
      </c>
      <c r="BF1533" s="117">
        <v>45300</v>
      </c>
      <c r="BG1533" s="43">
        <v>2</v>
      </c>
      <c r="BI1533" s="117"/>
      <c r="BL1533" s="117"/>
      <c r="BR1533" s="117"/>
      <c r="BX1533" s="117"/>
      <c r="CD1533" s="117"/>
      <c r="CJ1533" s="117"/>
      <c r="CP1533" s="117"/>
      <c r="CV1533" s="117"/>
      <c r="DB1533" s="117"/>
      <c r="DH1533" s="117"/>
      <c r="DN1533" s="117"/>
      <c r="DS1533" s="31" cm="1">
        <f t="array" ref="DS1533">_xlfn.TAKE(_xlfn.CHOOSECOLS(_xlfn.WRAPROWS($AG1533:$DR1533,6),2),1)</f>
        <v>44893</v>
      </c>
      <c r="DT1533" s="31" cm="1">
        <f t="array" ref="DT1533">_xlfn.TAKE(_xlfn._xlws.FILTER(_xlfn.CHOOSECOLS(_xlfn.WRAPROWS($AG1533:$DR1533,6),2),
(_xlfn.CHOOSECOLS(_xlfn.WRAPROWS($AG1533:$DR1533,6),3) = "0") +
(_xlfn.CHOOSECOLS(_xlfn.WRAPROWS($AG1533:$DR1533,6),3) = 0) +
(_xlfn.CHOOSECOLS(_xlfn.WRAPROWS($AG1533:$DR1533,6),3) = "0(CP)")),1)</f>
        <v>44963</v>
      </c>
    </row>
    <row r="1534" spans="1:124" s="43" customFormat="1" x14ac:dyDescent="0.45">
      <c r="A1534" s="29"/>
      <c r="B1534" s="28" t="s">
        <v>59</v>
      </c>
      <c r="C1534" s="29" t="s">
        <v>2954</v>
      </c>
      <c r="D1534" s="28" t="s">
        <v>61</v>
      </c>
      <c r="E1534" s="28" t="s">
        <v>3317</v>
      </c>
      <c r="F1534" s="28">
        <v>183513</v>
      </c>
      <c r="G1534" s="29"/>
      <c r="H1534" s="30" t="str">
        <f t="shared" si="289"/>
        <v>GUP-CA00-P1UTA-183513</v>
      </c>
      <c r="I1534" s="30" t="s">
        <v>3323</v>
      </c>
      <c r="J1534" s="29" t="s">
        <v>65</v>
      </c>
      <c r="K1534" s="31">
        <v>44762</v>
      </c>
      <c r="L1534" s="31">
        <v>44866</v>
      </c>
      <c r="M1534" s="28" t="s">
        <v>2924</v>
      </c>
      <c r="N1534" s="29" t="s">
        <v>2925</v>
      </c>
      <c r="O1534" s="29" t="s">
        <v>52</v>
      </c>
      <c r="P1534" s="29" t="s">
        <v>53</v>
      </c>
      <c r="Q1534" s="29"/>
      <c r="R1534" s="29"/>
      <c r="S1534" s="29"/>
      <c r="T1534" s="29" t="s">
        <v>67</v>
      </c>
      <c r="U1534" s="33" t="s">
        <v>3319</v>
      </c>
      <c r="V1534" s="34" t="s">
        <v>2934</v>
      </c>
      <c r="W1534" s="34">
        <v>2</v>
      </c>
      <c r="X1534" s="162">
        <v>45838</v>
      </c>
      <c r="Y1534" s="162">
        <v>45840</v>
      </c>
      <c r="Z1534" s="30"/>
      <c r="AA1534" s="119" t="str" cm="1">
        <f t="array" ref="AA1534">IF(AB1534="","",INDEX(AG1534:DR1534,_xlfn.XMATCH(AB1534,AG1534:DR1534)-1))</f>
        <v>DE-GUP-DT-E-23-507</v>
      </c>
      <c r="AB1534" s="120">
        <f t="shared" si="285"/>
        <v>45041</v>
      </c>
      <c r="AC1534" s="119" cm="1">
        <f t="array" ref="AC1534">IF(AB1534="","",INDEX(AG1534:DR1534,_xlfn.XMATCH(AB1534,AG1534:DR1534)+1))</f>
        <v>1</v>
      </c>
      <c r="AD1534" s="119" t="str" cm="1">
        <f t="array" ref="AD1534">IF(AE1534="","",INDEX(AG1534:DR1534,_xlfn.XMATCH(AE1534,AG1534:DR1534)-1))</f>
        <v>CRS-GUP-DHI-DT-23-1927</v>
      </c>
      <c r="AE1534" s="120">
        <f t="shared" si="286"/>
        <v>45051</v>
      </c>
      <c r="AF1534" s="119" t="str" cm="1">
        <f t="array" ref="AF1534">IF(AE1534="","",INDEX(AG1534:DR1534,_xlfn.XMATCH(AE1534,AG1534:DR1534)+1))</f>
        <v>AA</v>
      </c>
      <c r="AG1534" s="43" t="s">
        <v>5599</v>
      </c>
      <c r="AH1534" s="117">
        <v>44893</v>
      </c>
      <c r="AI1534" s="199" t="s">
        <v>90</v>
      </c>
      <c r="AJ1534" s="43" t="s">
        <v>5831</v>
      </c>
      <c r="AK1534" s="117">
        <v>44911</v>
      </c>
      <c r="AL1534" s="43" t="s">
        <v>113</v>
      </c>
      <c r="AM1534" s="43" t="s">
        <v>6181</v>
      </c>
      <c r="AN1534" s="117">
        <v>44939</v>
      </c>
      <c r="AO1534" s="43" t="s">
        <v>52</v>
      </c>
      <c r="AP1534" s="43" t="s">
        <v>6229</v>
      </c>
      <c r="AQ1534" s="117">
        <v>44952</v>
      </c>
      <c r="AR1534" s="43" t="s">
        <v>84</v>
      </c>
      <c r="AS1534" s="43" t="s">
        <v>6382</v>
      </c>
      <c r="AT1534" s="117">
        <v>44963</v>
      </c>
      <c r="AU1534" s="43">
        <v>0</v>
      </c>
      <c r="AV1534" s="43" t="s">
        <v>6577</v>
      </c>
      <c r="AW1534" s="117">
        <v>44980</v>
      </c>
      <c r="AX1534" s="43" t="s">
        <v>84</v>
      </c>
      <c r="AY1534" s="43" t="s">
        <v>7267</v>
      </c>
      <c r="AZ1534" s="117">
        <v>45041</v>
      </c>
      <c r="BA1534" s="43">
        <v>1</v>
      </c>
      <c r="BB1534" s="43" t="s">
        <v>7369</v>
      </c>
      <c r="BC1534" s="117">
        <v>45051</v>
      </c>
      <c r="BD1534" s="43" t="s">
        <v>84</v>
      </c>
      <c r="BF1534" s="117"/>
      <c r="BI1534" s="117"/>
      <c r="BL1534" s="117"/>
      <c r="BR1534" s="117"/>
      <c r="BX1534" s="117"/>
      <c r="CD1534" s="117"/>
      <c r="CJ1534" s="117"/>
      <c r="CP1534" s="117"/>
      <c r="CV1534" s="117"/>
      <c r="DB1534" s="117"/>
      <c r="DH1534" s="117"/>
      <c r="DN1534" s="117"/>
      <c r="DS1534" s="31" cm="1">
        <f t="array" ref="DS1534">_xlfn.TAKE(_xlfn.CHOOSECOLS(_xlfn.WRAPROWS($AG1534:$DR1534,6),2),1)</f>
        <v>44893</v>
      </c>
      <c r="DT1534" s="31" cm="1">
        <f t="array" ref="DT1534">_xlfn.TAKE(_xlfn._xlws.FILTER(_xlfn.CHOOSECOLS(_xlfn.WRAPROWS($AG1534:$DR1534,6),2),
(_xlfn.CHOOSECOLS(_xlfn.WRAPROWS($AG1534:$DR1534,6),3) = "0") +
(_xlfn.CHOOSECOLS(_xlfn.WRAPROWS($AG1534:$DR1534,6),3) = 0) +
(_xlfn.CHOOSECOLS(_xlfn.WRAPROWS($AG1534:$DR1534,6),3) = "0(CP)")),1)</f>
        <v>44963</v>
      </c>
    </row>
    <row r="1535" spans="1:124" s="43" customFormat="1" x14ac:dyDescent="0.45">
      <c r="A1535" s="29"/>
      <c r="B1535" s="28" t="s">
        <v>59</v>
      </c>
      <c r="C1535" s="29" t="s">
        <v>2954</v>
      </c>
      <c r="D1535" s="28" t="s">
        <v>61</v>
      </c>
      <c r="E1535" s="28" t="s">
        <v>3317</v>
      </c>
      <c r="F1535" s="28">
        <v>183514</v>
      </c>
      <c r="G1535" s="29"/>
      <c r="H1535" s="30" t="str">
        <f t="shared" si="289"/>
        <v>GUP-CA00-P1UTA-183514</v>
      </c>
      <c r="I1535" s="30" t="s">
        <v>3324</v>
      </c>
      <c r="J1535" s="29" t="s">
        <v>65</v>
      </c>
      <c r="K1535" s="31">
        <v>44762</v>
      </c>
      <c r="L1535" s="31">
        <v>44925</v>
      </c>
      <c r="M1535" s="28" t="s">
        <v>2924</v>
      </c>
      <c r="N1535" s="29" t="s">
        <v>2925</v>
      </c>
      <c r="O1535" s="29" t="s">
        <v>52</v>
      </c>
      <c r="P1535" s="29" t="s">
        <v>53</v>
      </c>
      <c r="Q1535" s="29"/>
      <c r="R1535" s="29"/>
      <c r="S1535" s="29"/>
      <c r="T1535" s="29" t="s">
        <v>67</v>
      </c>
      <c r="U1535" s="33" t="s">
        <v>3319</v>
      </c>
      <c r="V1535" s="34" t="s">
        <v>2934</v>
      </c>
      <c r="W1535" s="34">
        <v>3</v>
      </c>
      <c r="X1535" s="162">
        <v>45838</v>
      </c>
      <c r="Y1535" s="162">
        <v>45840</v>
      </c>
      <c r="Z1535" s="30"/>
      <c r="AA1535" s="119" t="str" cm="1">
        <f t="array" ref="AA1535">IF(AB1535="","",INDEX(AG1535:DR1535,_xlfn.XMATCH(AB1535,AG1535:DR1535)-1))</f>
        <v>DE-GUP-DT-E-24-006</v>
      </c>
      <c r="AB1535" s="120">
        <f t="shared" si="285"/>
        <v>45300</v>
      </c>
      <c r="AC1535" s="119" cm="1">
        <f t="array" ref="AC1535">IF(AB1535="","",INDEX(AG1535:DR1535,_xlfn.XMATCH(AB1535,AG1535:DR1535)+1))</f>
        <v>2</v>
      </c>
      <c r="AD1535" s="119" t="str" cm="1">
        <f t="array" ref="AD1535">IF(AE1535="","",INDEX(AG1535:DR1535,_xlfn.XMATCH(AE1535,AG1535:DR1535)-1))</f>
        <v>CRS-GUP-DHI-DT-23-1927</v>
      </c>
      <c r="AE1535" s="120">
        <f t="shared" si="286"/>
        <v>45051</v>
      </c>
      <c r="AF1535" s="119" t="str" cm="1">
        <f t="array" ref="AF1535">IF(AE1535="","",INDEX(AG1535:DR1535,_xlfn.XMATCH(AE1535,AG1535:DR1535)+1))</f>
        <v>AA</v>
      </c>
      <c r="AG1535" s="43" t="s">
        <v>5599</v>
      </c>
      <c r="AH1535" s="117">
        <v>44893</v>
      </c>
      <c r="AI1535" s="199" t="s">
        <v>90</v>
      </c>
      <c r="AJ1535" s="43" t="s">
        <v>5831</v>
      </c>
      <c r="AK1535" s="117">
        <v>44911</v>
      </c>
      <c r="AL1535" s="43" t="s">
        <v>113</v>
      </c>
      <c r="AM1535" s="43" t="s">
        <v>6181</v>
      </c>
      <c r="AN1535" s="117">
        <v>44939</v>
      </c>
      <c r="AO1535" s="43" t="s">
        <v>52</v>
      </c>
      <c r="AP1535" s="43" t="s">
        <v>6229</v>
      </c>
      <c r="AQ1535" s="117">
        <v>44952</v>
      </c>
      <c r="AR1535" s="43" t="s">
        <v>84</v>
      </c>
      <c r="AS1535" s="43" t="s">
        <v>6382</v>
      </c>
      <c r="AT1535" s="117">
        <v>44963</v>
      </c>
      <c r="AU1535" s="43">
        <v>0</v>
      </c>
      <c r="AV1535" s="43" t="s">
        <v>6577</v>
      </c>
      <c r="AW1535" s="117">
        <v>44980</v>
      </c>
      <c r="AX1535" s="43" t="s">
        <v>84</v>
      </c>
      <c r="AY1535" s="43" t="s">
        <v>7267</v>
      </c>
      <c r="AZ1535" s="117">
        <v>45041</v>
      </c>
      <c r="BA1535" s="43">
        <v>1</v>
      </c>
      <c r="BB1535" s="43" t="s">
        <v>7369</v>
      </c>
      <c r="BC1535" s="117">
        <v>45051</v>
      </c>
      <c r="BD1535" s="43" t="s">
        <v>84</v>
      </c>
      <c r="BE1535" s="43" t="s">
        <v>8165</v>
      </c>
      <c r="BF1535" s="117">
        <v>45300</v>
      </c>
      <c r="BG1535" s="43">
        <v>2</v>
      </c>
      <c r="BI1535" s="117"/>
      <c r="BL1535" s="117"/>
      <c r="BR1535" s="117"/>
      <c r="BX1535" s="117"/>
      <c r="CD1535" s="117"/>
      <c r="CJ1535" s="117"/>
      <c r="CP1535" s="117"/>
      <c r="CV1535" s="117"/>
      <c r="DB1535" s="117"/>
      <c r="DH1535" s="117"/>
      <c r="DN1535" s="117"/>
      <c r="DS1535" s="31" cm="1">
        <f t="array" ref="DS1535">_xlfn.TAKE(_xlfn.CHOOSECOLS(_xlfn.WRAPROWS($AG1535:$DR1535,6),2),1)</f>
        <v>44893</v>
      </c>
      <c r="DT1535" s="31" cm="1">
        <f t="array" ref="DT1535">_xlfn.TAKE(_xlfn._xlws.FILTER(_xlfn.CHOOSECOLS(_xlfn.WRAPROWS($AG1535:$DR1535,6),2),
(_xlfn.CHOOSECOLS(_xlfn.WRAPROWS($AG1535:$DR1535,6),3) = "0") +
(_xlfn.CHOOSECOLS(_xlfn.WRAPROWS($AG1535:$DR1535,6),3) = 0) +
(_xlfn.CHOOSECOLS(_xlfn.WRAPROWS($AG1535:$DR1535,6),3) = "0(CP)")),1)</f>
        <v>44963</v>
      </c>
    </row>
    <row r="1536" spans="1:124" s="43" customFormat="1" x14ac:dyDescent="0.45">
      <c r="A1536" s="29"/>
      <c r="B1536" s="28" t="s">
        <v>59</v>
      </c>
      <c r="C1536" s="29" t="s">
        <v>2965</v>
      </c>
      <c r="D1536" s="28" t="s">
        <v>61</v>
      </c>
      <c r="E1536" s="28" t="s">
        <v>3317</v>
      </c>
      <c r="F1536" s="28">
        <v>183551</v>
      </c>
      <c r="G1536" s="29"/>
      <c r="H1536" s="30" t="str">
        <f t="shared" si="289"/>
        <v>GUP-CA03-P1UTA-183551</v>
      </c>
      <c r="I1536" s="30" t="s">
        <v>3325</v>
      </c>
      <c r="J1536" s="29" t="s">
        <v>542</v>
      </c>
      <c r="K1536" s="31">
        <v>44762</v>
      </c>
      <c r="L1536" s="31"/>
      <c r="M1536" s="28" t="s">
        <v>2924</v>
      </c>
      <c r="N1536" s="29" t="s">
        <v>2925</v>
      </c>
      <c r="O1536" s="29" t="s">
        <v>52</v>
      </c>
      <c r="P1536" s="29" t="s">
        <v>53</v>
      </c>
      <c r="Q1536" s="29"/>
      <c r="R1536" s="29"/>
      <c r="S1536" s="29"/>
      <c r="T1536" s="29" t="s">
        <v>67</v>
      </c>
      <c r="U1536" s="33" t="s">
        <v>3319</v>
      </c>
      <c r="V1536" s="34" t="s">
        <v>2934</v>
      </c>
      <c r="W1536" s="34">
        <v>3</v>
      </c>
      <c r="X1536" s="162">
        <v>45838</v>
      </c>
      <c r="Y1536" s="162">
        <v>45840</v>
      </c>
      <c r="Z1536" s="30"/>
      <c r="AA1536" s="119" t="str" cm="1">
        <f t="array" ref="AA1536">IF(AB1536="","",INDEX(AG1536:DR1536,_xlfn.XMATCH(AB1536,AG1536:DR1536)-1))</f>
        <v>DE-GUP-DT-E-23-507</v>
      </c>
      <c r="AB1536" s="120">
        <f t="shared" si="285"/>
        <v>45041</v>
      </c>
      <c r="AC1536" s="119" cm="1">
        <f t="array" ref="AC1536">IF(AB1536="","",INDEX(AG1536:DR1536,_xlfn.XMATCH(AB1536,AG1536:DR1536)+1))</f>
        <v>3</v>
      </c>
      <c r="AD1536" s="119" t="str" cm="1">
        <f t="array" ref="AD1536">IF(AE1536="","",INDEX(AG1536:DR1536,_xlfn.XMATCH(AE1536,AG1536:DR1536)-1))</f>
        <v>CRS-GUP-DHI-DT-23-1927</v>
      </c>
      <c r="AE1536" s="120">
        <f t="shared" si="286"/>
        <v>45051</v>
      </c>
      <c r="AF1536" s="119" t="str" cm="1">
        <f t="array" ref="AF1536">IF(AE1536="","",INDEX(AG1536:DR1536,_xlfn.XMATCH(AE1536,AG1536:DR1536)+1))</f>
        <v>NC</v>
      </c>
      <c r="AG1536" s="43" t="s">
        <v>5599</v>
      </c>
      <c r="AH1536" s="117">
        <v>44893</v>
      </c>
      <c r="AI1536" s="199">
        <v>0</v>
      </c>
      <c r="AJ1536" s="43" t="s">
        <v>5831</v>
      </c>
      <c r="AK1536" s="117">
        <v>44911</v>
      </c>
      <c r="AL1536" s="43" t="s">
        <v>92</v>
      </c>
      <c r="AM1536" s="43" t="s">
        <v>6181</v>
      </c>
      <c r="AN1536" s="117">
        <v>44939</v>
      </c>
      <c r="AO1536" s="43">
        <v>1</v>
      </c>
      <c r="AP1536" s="43" t="s">
        <v>6229</v>
      </c>
      <c r="AQ1536" s="117">
        <v>44952</v>
      </c>
      <c r="AR1536" s="43" t="s">
        <v>73</v>
      </c>
      <c r="AS1536" s="43" t="s">
        <v>6382</v>
      </c>
      <c r="AT1536" s="117">
        <v>44963</v>
      </c>
      <c r="AU1536" s="43">
        <v>2</v>
      </c>
      <c r="AV1536" s="43" t="s">
        <v>6577</v>
      </c>
      <c r="AW1536" s="117">
        <v>44980</v>
      </c>
      <c r="AX1536" s="43" t="s">
        <v>73</v>
      </c>
      <c r="AY1536" s="43" t="s">
        <v>7267</v>
      </c>
      <c r="AZ1536" s="117">
        <v>45041</v>
      </c>
      <c r="BA1536" s="43">
        <v>3</v>
      </c>
      <c r="BB1536" s="43" t="s">
        <v>7369</v>
      </c>
      <c r="BC1536" s="117">
        <v>45051</v>
      </c>
      <c r="BD1536" s="43" t="s">
        <v>73</v>
      </c>
      <c r="BF1536" s="117"/>
      <c r="BI1536" s="117"/>
      <c r="BL1536" s="117"/>
      <c r="BR1536" s="117"/>
      <c r="BX1536" s="117"/>
      <c r="CD1536" s="117"/>
      <c r="CJ1536" s="117"/>
      <c r="CP1536" s="117"/>
      <c r="CV1536" s="117"/>
      <c r="DB1536" s="117"/>
      <c r="DH1536" s="117"/>
      <c r="DN1536" s="117"/>
      <c r="DS1536" s="31" cm="1">
        <f t="array" ref="DS1536">_xlfn.TAKE(_xlfn.CHOOSECOLS(_xlfn.WRAPROWS($AG1536:$DR1536,6),2),1)</f>
        <v>44893</v>
      </c>
      <c r="DT1536" s="31" cm="1">
        <f t="array" ref="DT1536">_xlfn.TAKE(_xlfn._xlws.FILTER(_xlfn.CHOOSECOLS(_xlfn.WRAPROWS($AG1536:$DR1536,6),2),
(_xlfn.CHOOSECOLS(_xlfn.WRAPROWS($AG1536:$DR1536,6),3) = "0") +
(_xlfn.CHOOSECOLS(_xlfn.WRAPROWS($AG1536:$DR1536,6),3) = 0) +
(_xlfn.CHOOSECOLS(_xlfn.WRAPROWS($AG1536:$DR1536,6),3) = "0(CP)")),1)</f>
        <v>44893</v>
      </c>
    </row>
    <row r="1537" spans="1:124" s="43" customFormat="1" x14ac:dyDescent="0.45">
      <c r="A1537" s="29"/>
      <c r="B1537" s="28" t="s">
        <v>59</v>
      </c>
      <c r="C1537" s="29" t="s">
        <v>2965</v>
      </c>
      <c r="D1537" s="28" t="s">
        <v>61</v>
      </c>
      <c r="E1537" s="28" t="s">
        <v>3317</v>
      </c>
      <c r="F1537" s="28">
        <v>183552</v>
      </c>
      <c r="G1537" s="29"/>
      <c r="H1537" s="30" t="str">
        <f t="shared" si="289"/>
        <v>GUP-CA03-P1UTA-183552</v>
      </c>
      <c r="I1537" s="30" t="s">
        <v>3326</v>
      </c>
      <c r="J1537" s="29" t="s">
        <v>542</v>
      </c>
      <c r="K1537" s="31">
        <v>44762</v>
      </c>
      <c r="L1537" s="31"/>
      <c r="M1537" s="28" t="s">
        <v>2924</v>
      </c>
      <c r="N1537" s="29" t="s">
        <v>2925</v>
      </c>
      <c r="O1537" s="29" t="s">
        <v>52</v>
      </c>
      <c r="P1537" s="29" t="s">
        <v>53</v>
      </c>
      <c r="Q1537" s="29"/>
      <c r="R1537" s="29"/>
      <c r="S1537" s="29"/>
      <c r="T1537" s="29" t="s">
        <v>67</v>
      </c>
      <c r="U1537" s="33" t="s">
        <v>3319</v>
      </c>
      <c r="V1537" s="34" t="s">
        <v>2934</v>
      </c>
      <c r="W1537" s="34">
        <v>3</v>
      </c>
      <c r="X1537" s="162">
        <v>45838</v>
      </c>
      <c r="Y1537" s="162">
        <v>45840</v>
      </c>
      <c r="Z1537" s="30"/>
      <c r="AA1537" s="119" t="str" cm="1">
        <f t="array" ref="AA1537">IF(AB1537="","",INDEX(AG1537:DR1537,_xlfn.XMATCH(AB1537,AG1537:DR1537)-1))</f>
        <v>DE-GUP-DT-E-23-507</v>
      </c>
      <c r="AB1537" s="120">
        <f t="shared" si="285"/>
        <v>45041</v>
      </c>
      <c r="AC1537" s="119" cm="1">
        <f t="array" ref="AC1537">IF(AB1537="","",INDEX(AG1537:DR1537,_xlfn.XMATCH(AB1537,AG1537:DR1537)+1))</f>
        <v>3</v>
      </c>
      <c r="AD1537" s="119" t="str" cm="1">
        <f t="array" ref="AD1537">IF(AE1537="","",INDEX(AG1537:DR1537,_xlfn.XMATCH(AE1537,AG1537:DR1537)-1))</f>
        <v>CRS-GUP-DHI-DT-23-1927</v>
      </c>
      <c r="AE1537" s="120">
        <f t="shared" si="286"/>
        <v>45051</v>
      </c>
      <c r="AF1537" s="119" t="str" cm="1">
        <f t="array" ref="AF1537">IF(AE1537="","",INDEX(AG1537:DR1537,_xlfn.XMATCH(AE1537,AG1537:DR1537)+1))</f>
        <v>NC</v>
      </c>
      <c r="AG1537" s="43" t="s">
        <v>5599</v>
      </c>
      <c r="AH1537" s="117">
        <v>44893</v>
      </c>
      <c r="AI1537" s="199">
        <v>0</v>
      </c>
      <c r="AJ1537" s="43" t="s">
        <v>5831</v>
      </c>
      <c r="AK1537" s="117">
        <v>44911</v>
      </c>
      <c r="AL1537" s="43" t="s">
        <v>92</v>
      </c>
      <c r="AM1537" s="43" t="s">
        <v>6181</v>
      </c>
      <c r="AN1537" s="117">
        <v>44939</v>
      </c>
      <c r="AO1537" s="43">
        <v>1</v>
      </c>
      <c r="AP1537" s="43" t="s">
        <v>6229</v>
      </c>
      <c r="AQ1537" s="117">
        <v>44952</v>
      </c>
      <c r="AR1537" s="43" t="s">
        <v>73</v>
      </c>
      <c r="AS1537" s="43" t="s">
        <v>6382</v>
      </c>
      <c r="AT1537" s="117">
        <v>44963</v>
      </c>
      <c r="AU1537" s="43">
        <v>2</v>
      </c>
      <c r="AV1537" s="43" t="s">
        <v>6577</v>
      </c>
      <c r="AW1537" s="117">
        <v>44980</v>
      </c>
      <c r="AX1537" s="43" t="s">
        <v>73</v>
      </c>
      <c r="AY1537" s="43" t="s">
        <v>7267</v>
      </c>
      <c r="AZ1537" s="117">
        <v>45041</v>
      </c>
      <c r="BA1537" s="43">
        <v>3</v>
      </c>
      <c r="BB1537" s="43" t="s">
        <v>7369</v>
      </c>
      <c r="BC1537" s="117">
        <v>45051</v>
      </c>
      <c r="BD1537" s="43" t="s">
        <v>73</v>
      </c>
      <c r="BF1537" s="117"/>
      <c r="BI1537" s="117"/>
      <c r="BL1537" s="117"/>
      <c r="BR1537" s="117"/>
      <c r="BX1537" s="117"/>
      <c r="CD1537" s="117"/>
      <c r="CJ1537" s="117"/>
      <c r="CP1537" s="117"/>
      <c r="CV1537" s="117"/>
      <c r="DB1537" s="117"/>
      <c r="DH1537" s="117"/>
      <c r="DN1537" s="117"/>
      <c r="DS1537" s="31" cm="1">
        <f t="array" ref="DS1537">_xlfn.TAKE(_xlfn.CHOOSECOLS(_xlfn.WRAPROWS($AG1537:$DR1537,6),2),1)</f>
        <v>44893</v>
      </c>
      <c r="DT1537" s="31" cm="1">
        <f t="array" ref="DT1537">_xlfn.TAKE(_xlfn._xlws.FILTER(_xlfn.CHOOSECOLS(_xlfn.WRAPROWS($AG1537:$DR1537,6),2),
(_xlfn.CHOOSECOLS(_xlfn.WRAPROWS($AG1537:$DR1537,6),3) = "0") +
(_xlfn.CHOOSECOLS(_xlfn.WRAPROWS($AG1537:$DR1537,6),3) = 0) +
(_xlfn.CHOOSECOLS(_xlfn.WRAPROWS($AG1537:$DR1537,6),3) = "0(CP)")),1)</f>
        <v>44893</v>
      </c>
    </row>
    <row r="1538" spans="1:124" s="43" customFormat="1" x14ac:dyDescent="0.45">
      <c r="A1538" s="29"/>
      <c r="B1538" s="28" t="s">
        <v>59</v>
      </c>
      <c r="C1538" s="29" t="s">
        <v>2965</v>
      </c>
      <c r="D1538" s="28" t="s">
        <v>61</v>
      </c>
      <c r="E1538" s="28" t="s">
        <v>3317</v>
      </c>
      <c r="F1538" s="28">
        <v>183553</v>
      </c>
      <c r="G1538" s="29"/>
      <c r="H1538" s="30" t="str">
        <f t="shared" si="289"/>
        <v>GUP-CA03-P1UTA-183553</v>
      </c>
      <c r="I1538" s="30" t="s">
        <v>3327</v>
      </c>
      <c r="J1538" s="29" t="s">
        <v>542</v>
      </c>
      <c r="K1538" s="31">
        <v>44762</v>
      </c>
      <c r="L1538" s="31"/>
      <c r="M1538" s="28" t="s">
        <v>2924</v>
      </c>
      <c r="N1538" s="29" t="s">
        <v>2925</v>
      </c>
      <c r="O1538" s="29" t="s">
        <v>52</v>
      </c>
      <c r="P1538" s="29" t="s">
        <v>53</v>
      </c>
      <c r="Q1538" s="29"/>
      <c r="R1538" s="29"/>
      <c r="S1538" s="29"/>
      <c r="T1538" s="29" t="s">
        <v>67</v>
      </c>
      <c r="U1538" s="33" t="s">
        <v>3319</v>
      </c>
      <c r="V1538" s="34" t="s">
        <v>2934</v>
      </c>
      <c r="W1538" s="34">
        <v>3</v>
      </c>
      <c r="X1538" s="162">
        <v>45838</v>
      </c>
      <c r="Y1538" s="162">
        <v>45840</v>
      </c>
      <c r="Z1538" s="30"/>
      <c r="AA1538" s="119" t="str" cm="1">
        <f t="array" ref="AA1538">IF(AB1538="","",INDEX(AG1538:DR1538,_xlfn.XMATCH(AB1538,AG1538:DR1538)-1))</f>
        <v>DE-GUP-DT-E-23-507</v>
      </c>
      <c r="AB1538" s="120">
        <f t="shared" si="285"/>
        <v>45041</v>
      </c>
      <c r="AC1538" s="119" cm="1">
        <f t="array" ref="AC1538">IF(AB1538="","",INDEX(AG1538:DR1538,_xlfn.XMATCH(AB1538,AG1538:DR1538)+1))</f>
        <v>3</v>
      </c>
      <c r="AD1538" s="119" t="str" cm="1">
        <f t="array" ref="AD1538">IF(AE1538="","",INDEX(AG1538:DR1538,_xlfn.XMATCH(AE1538,AG1538:DR1538)-1))</f>
        <v>CRS-GUP-DHI-DT-23-1927</v>
      </c>
      <c r="AE1538" s="120">
        <f t="shared" si="286"/>
        <v>45051</v>
      </c>
      <c r="AF1538" s="119" t="str" cm="1">
        <f t="array" ref="AF1538">IF(AE1538="","",INDEX(AG1538:DR1538,_xlfn.XMATCH(AE1538,AG1538:DR1538)+1))</f>
        <v>NC</v>
      </c>
      <c r="AG1538" s="43" t="s">
        <v>5599</v>
      </c>
      <c r="AH1538" s="117">
        <v>44893</v>
      </c>
      <c r="AI1538" s="199">
        <v>0</v>
      </c>
      <c r="AJ1538" s="43" t="s">
        <v>5831</v>
      </c>
      <c r="AK1538" s="117">
        <v>44911</v>
      </c>
      <c r="AL1538" s="43" t="s">
        <v>92</v>
      </c>
      <c r="AM1538" s="43" t="s">
        <v>6181</v>
      </c>
      <c r="AN1538" s="117">
        <v>44939</v>
      </c>
      <c r="AO1538" s="43">
        <v>1</v>
      </c>
      <c r="AP1538" s="43" t="s">
        <v>6229</v>
      </c>
      <c r="AQ1538" s="117">
        <v>44952</v>
      </c>
      <c r="AR1538" s="43" t="s">
        <v>73</v>
      </c>
      <c r="AS1538" s="43" t="s">
        <v>6382</v>
      </c>
      <c r="AT1538" s="117">
        <v>44963</v>
      </c>
      <c r="AU1538" s="43">
        <v>2</v>
      </c>
      <c r="AV1538" s="43" t="s">
        <v>6577</v>
      </c>
      <c r="AW1538" s="117">
        <v>44980</v>
      </c>
      <c r="AX1538" s="43" t="s">
        <v>73</v>
      </c>
      <c r="AY1538" s="43" t="s">
        <v>7267</v>
      </c>
      <c r="AZ1538" s="117">
        <v>45041</v>
      </c>
      <c r="BA1538" s="43">
        <v>3</v>
      </c>
      <c r="BB1538" s="43" t="s">
        <v>7369</v>
      </c>
      <c r="BC1538" s="117">
        <v>45051</v>
      </c>
      <c r="BD1538" s="43" t="s">
        <v>73</v>
      </c>
      <c r="BF1538" s="117"/>
      <c r="BI1538" s="117"/>
      <c r="BL1538" s="117"/>
      <c r="BR1538" s="117"/>
      <c r="BX1538" s="117"/>
      <c r="CD1538" s="117"/>
      <c r="CJ1538" s="117"/>
      <c r="CP1538" s="117"/>
      <c r="CV1538" s="117"/>
      <c r="DB1538" s="117"/>
      <c r="DH1538" s="117"/>
      <c r="DN1538" s="117"/>
      <c r="DS1538" s="31" cm="1">
        <f t="array" ref="DS1538">_xlfn.TAKE(_xlfn.CHOOSECOLS(_xlfn.WRAPROWS($AG1538:$DR1538,6),2),1)</f>
        <v>44893</v>
      </c>
      <c r="DT1538" s="31" cm="1">
        <f t="array" ref="DT1538">_xlfn.TAKE(_xlfn._xlws.FILTER(_xlfn.CHOOSECOLS(_xlfn.WRAPROWS($AG1538:$DR1538,6),2),
(_xlfn.CHOOSECOLS(_xlfn.WRAPROWS($AG1538:$DR1538,6),3) = "0") +
(_xlfn.CHOOSECOLS(_xlfn.WRAPROWS($AG1538:$DR1538,6),3) = 0) +
(_xlfn.CHOOSECOLS(_xlfn.WRAPROWS($AG1538:$DR1538,6),3) = "0(CP)")),1)</f>
        <v>44893</v>
      </c>
    </row>
    <row r="1539" spans="1:124" s="43" customFormat="1" x14ac:dyDescent="0.45">
      <c r="A1539" s="29"/>
      <c r="B1539" s="28" t="s">
        <v>59</v>
      </c>
      <c r="C1539" s="29" t="s">
        <v>2948</v>
      </c>
      <c r="D1539" s="28" t="s">
        <v>61</v>
      </c>
      <c r="E1539" s="28" t="s">
        <v>3317</v>
      </c>
      <c r="F1539" s="28">
        <v>183533</v>
      </c>
      <c r="G1539" s="29"/>
      <c r="H1539" s="30" t="str">
        <f t="shared" si="289"/>
        <v>GUP-CA01-P1UTA-183533</v>
      </c>
      <c r="I1539" s="30" t="s">
        <v>3328</v>
      </c>
      <c r="J1539" s="29" t="s">
        <v>542</v>
      </c>
      <c r="K1539" s="31">
        <v>44762</v>
      </c>
      <c r="L1539" s="31"/>
      <c r="M1539" s="28" t="s">
        <v>2924</v>
      </c>
      <c r="N1539" s="29" t="s">
        <v>2925</v>
      </c>
      <c r="O1539" s="29" t="s">
        <v>52</v>
      </c>
      <c r="P1539" s="29" t="s">
        <v>53</v>
      </c>
      <c r="Q1539" s="29"/>
      <c r="R1539" s="29"/>
      <c r="S1539" s="29"/>
      <c r="T1539" s="29" t="s">
        <v>67</v>
      </c>
      <c r="U1539" s="33" t="s">
        <v>3319</v>
      </c>
      <c r="V1539" s="34" t="s">
        <v>2934</v>
      </c>
      <c r="W1539" s="34">
        <v>3</v>
      </c>
      <c r="X1539" s="162">
        <v>45838</v>
      </c>
      <c r="Y1539" s="162">
        <v>45840</v>
      </c>
      <c r="Z1539" s="30"/>
      <c r="AA1539" s="119" t="str" cm="1">
        <f t="array" ref="AA1539">IF(AB1539="","",INDEX(AG1539:DR1539,_xlfn.XMATCH(AB1539,AG1539:DR1539)-1))</f>
        <v>DE-GUP-DT-E-23-507</v>
      </c>
      <c r="AB1539" s="120">
        <f t="shared" si="285"/>
        <v>45041</v>
      </c>
      <c r="AC1539" s="119" cm="1">
        <f t="array" ref="AC1539">IF(AB1539="","",INDEX(AG1539:DR1539,_xlfn.XMATCH(AB1539,AG1539:DR1539)+1))</f>
        <v>3</v>
      </c>
      <c r="AD1539" s="119" t="str" cm="1">
        <f t="array" ref="AD1539">IF(AE1539="","",INDEX(AG1539:DR1539,_xlfn.XMATCH(AE1539,AG1539:DR1539)-1))</f>
        <v>CRS-GUP-DHI-DT-23-1927</v>
      </c>
      <c r="AE1539" s="120">
        <f t="shared" si="286"/>
        <v>45051</v>
      </c>
      <c r="AF1539" s="119" t="str" cm="1">
        <f t="array" ref="AF1539">IF(AE1539="","",INDEX(AG1539:DR1539,_xlfn.XMATCH(AE1539,AG1539:DR1539)+1))</f>
        <v>NC</v>
      </c>
      <c r="AG1539" s="43" t="s">
        <v>5599</v>
      </c>
      <c r="AH1539" s="117">
        <v>44893</v>
      </c>
      <c r="AI1539" s="199">
        <v>0</v>
      </c>
      <c r="AJ1539" s="43" t="s">
        <v>5831</v>
      </c>
      <c r="AK1539" s="117">
        <v>44911</v>
      </c>
      <c r="AL1539" s="43" t="s">
        <v>92</v>
      </c>
      <c r="AM1539" s="43" t="s">
        <v>6181</v>
      </c>
      <c r="AN1539" s="117">
        <v>44939</v>
      </c>
      <c r="AO1539" s="43">
        <v>1</v>
      </c>
      <c r="AP1539" s="43" t="s">
        <v>6229</v>
      </c>
      <c r="AQ1539" s="117">
        <v>44952</v>
      </c>
      <c r="AR1539" s="43" t="s">
        <v>73</v>
      </c>
      <c r="AS1539" s="43" t="s">
        <v>6382</v>
      </c>
      <c r="AT1539" s="117">
        <v>44963</v>
      </c>
      <c r="AU1539" s="43">
        <v>2</v>
      </c>
      <c r="AV1539" s="43" t="s">
        <v>6577</v>
      </c>
      <c r="AW1539" s="117">
        <v>44980</v>
      </c>
      <c r="AX1539" s="43" t="s">
        <v>73</v>
      </c>
      <c r="AY1539" s="43" t="s">
        <v>7267</v>
      </c>
      <c r="AZ1539" s="117">
        <v>45041</v>
      </c>
      <c r="BA1539" s="43">
        <v>3</v>
      </c>
      <c r="BB1539" s="43" t="s">
        <v>7369</v>
      </c>
      <c r="BC1539" s="117">
        <v>45051</v>
      </c>
      <c r="BD1539" s="43" t="s">
        <v>73</v>
      </c>
      <c r="BF1539" s="117"/>
      <c r="BI1539" s="117"/>
      <c r="BL1539" s="117"/>
      <c r="BR1539" s="117"/>
      <c r="BX1539" s="117"/>
      <c r="CD1539" s="117"/>
      <c r="CJ1539" s="117"/>
      <c r="CP1539" s="117"/>
      <c r="CV1539" s="117"/>
      <c r="DB1539" s="117"/>
      <c r="DH1539" s="117"/>
      <c r="DN1539" s="117"/>
      <c r="DS1539" s="31" cm="1">
        <f t="array" ref="DS1539">_xlfn.TAKE(_xlfn.CHOOSECOLS(_xlfn.WRAPROWS($AG1539:$DR1539,6),2),1)</f>
        <v>44893</v>
      </c>
      <c r="DT1539" s="31" cm="1">
        <f t="array" ref="DT1539">_xlfn.TAKE(_xlfn._xlws.FILTER(_xlfn.CHOOSECOLS(_xlfn.WRAPROWS($AG1539:$DR1539,6),2),
(_xlfn.CHOOSECOLS(_xlfn.WRAPROWS($AG1539:$DR1539,6),3) = "0") +
(_xlfn.CHOOSECOLS(_xlfn.WRAPROWS($AG1539:$DR1539,6),3) = 0) +
(_xlfn.CHOOSECOLS(_xlfn.WRAPROWS($AG1539:$DR1539,6),3) = "0(CP)")),1)</f>
        <v>44893</v>
      </c>
    </row>
    <row r="1540" spans="1:124" s="43" customFormat="1" x14ac:dyDescent="0.45">
      <c r="A1540" s="29"/>
      <c r="B1540" s="28" t="s">
        <v>59</v>
      </c>
      <c r="C1540" s="29" t="s">
        <v>2931</v>
      </c>
      <c r="D1540" s="28" t="s">
        <v>61</v>
      </c>
      <c r="E1540" s="28" t="s">
        <v>3329</v>
      </c>
      <c r="F1540" s="28">
        <v>181501</v>
      </c>
      <c r="G1540" s="29"/>
      <c r="H1540" s="30" t="str">
        <f t="shared" si="289"/>
        <v>GUP-CA06-P1UST-181501</v>
      </c>
      <c r="I1540" s="30" t="s">
        <v>3330</v>
      </c>
      <c r="J1540" s="29" t="s">
        <v>65</v>
      </c>
      <c r="K1540" s="31">
        <v>44866</v>
      </c>
      <c r="L1540" s="31">
        <v>44982</v>
      </c>
      <c r="M1540" s="28" t="s">
        <v>2924</v>
      </c>
      <c r="N1540" s="29" t="s">
        <v>2925</v>
      </c>
      <c r="O1540" s="29" t="s">
        <v>52</v>
      </c>
      <c r="P1540" s="29" t="s">
        <v>53</v>
      </c>
      <c r="Q1540" s="29"/>
      <c r="R1540" s="29"/>
      <c r="S1540" s="29"/>
      <c r="T1540" s="29" t="s">
        <v>67</v>
      </c>
      <c r="U1540" s="33" t="s">
        <v>2025</v>
      </c>
      <c r="V1540" s="34" t="s">
        <v>2934</v>
      </c>
      <c r="W1540" s="34">
        <v>2</v>
      </c>
      <c r="X1540" s="162">
        <v>45748</v>
      </c>
      <c r="Y1540" s="162">
        <v>45840</v>
      </c>
      <c r="Z1540" s="30"/>
      <c r="AA1540" s="119" t="str" cm="1">
        <f t="array" ref="AA1540">IF(AB1540="","",INDEX(AG1540:DR1540,_xlfn.XMATCH(AB1540,AG1540:DR1540)-1))</f>
        <v>DE-GUP-DT-E-23-602</v>
      </c>
      <c r="AB1540" s="120">
        <f t="shared" si="285"/>
        <v>45079</v>
      </c>
      <c r="AC1540" s="119" cm="1">
        <f t="array" ref="AC1540">IF(AB1540="","",INDEX(AG1540:DR1540,_xlfn.XMATCH(AB1540,AG1540:DR1540)+1))</f>
        <v>1</v>
      </c>
      <c r="AD1540" s="119" t="str" cm="1">
        <f t="array" ref="AD1540">IF(AE1540="","",INDEX(AG1540:DR1540,_xlfn.XMATCH(AE1540,AG1540:DR1540)-1))</f>
        <v>DE-GUP-DT-E-23-1880</v>
      </c>
      <c r="AE1540" s="120">
        <f t="shared" si="286"/>
        <v>45043</v>
      </c>
      <c r="AF1540" s="119" t="str" cm="1">
        <f t="array" ref="AF1540">IF(AE1540="","",INDEX(AG1540:DR1540,_xlfn.XMATCH(AE1540,AG1540:DR1540)+1))</f>
        <v>AA</v>
      </c>
      <c r="AG1540" s="43" t="s">
        <v>5209</v>
      </c>
      <c r="AH1540" s="117">
        <v>44861</v>
      </c>
      <c r="AI1540" s="199" t="s">
        <v>90</v>
      </c>
      <c r="AJ1540" s="43" t="s">
        <v>5315</v>
      </c>
      <c r="AK1540" s="117">
        <v>44872</v>
      </c>
      <c r="AL1540" s="43" t="s">
        <v>1687</v>
      </c>
      <c r="AM1540" s="43" t="s">
        <v>5964</v>
      </c>
      <c r="AN1540" s="117">
        <v>44918</v>
      </c>
      <c r="AO1540" s="43" t="s">
        <v>52</v>
      </c>
      <c r="AP1540" s="43" t="s">
        <v>6355</v>
      </c>
      <c r="AQ1540" s="117">
        <v>44960</v>
      </c>
      <c r="AR1540" s="43" t="s">
        <v>92</v>
      </c>
      <c r="AS1540" s="43" t="s">
        <v>6608</v>
      </c>
      <c r="AT1540" s="117">
        <v>44984</v>
      </c>
      <c r="AU1540" s="43" t="s">
        <v>337</v>
      </c>
      <c r="AV1540" s="43" t="s">
        <v>6793</v>
      </c>
      <c r="AW1540" s="117">
        <v>44995</v>
      </c>
      <c r="AX1540" s="43" t="s">
        <v>92</v>
      </c>
      <c r="AY1540" s="43" t="s">
        <v>6974</v>
      </c>
      <c r="AZ1540" s="117">
        <v>45009</v>
      </c>
      <c r="BA1540" s="43" t="s">
        <v>82</v>
      </c>
      <c r="BB1540" s="43" t="s">
        <v>7152</v>
      </c>
      <c r="BC1540" s="117">
        <v>45028</v>
      </c>
      <c r="BD1540" s="43" t="s">
        <v>84</v>
      </c>
      <c r="BE1540" s="43" t="s">
        <v>7181</v>
      </c>
      <c r="BF1540" s="117">
        <v>45030</v>
      </c>
      <c r="BG1540" s="43" t="s">
        <v>340</v>
      </c>
      <c r="BH1540" s="43" t="s">
        <v>7276</v>
      </c>
      <c r="BI1540" s="117">
        <v>45043</v>
      </c>
      <c r="BJ1540" s="43" t="s">
        <v>84</v>
      </c>
      <c r="BK1540" s="43" t="s">
        <v>7504</v>
      </c>
      <c r="BL1540" s="117">
        <v>45079</v>
      </c>
      <c r="BM1540" s="43">
        <v>1</v>
      </c>
      <c r="BR1540" s="117"/>
      <c r="BX1540" s="117"/>
      <c r="CD1540" s="117"/>
      <c r="CJ1540" s="117"/>
      <c r="CP1540" s="117"/>
      <c r="CV1540" s="117"/>
      <c r="DB1540" s="117"/>
      <c r="DH1540" s="117"/>
      <c r="DN1540" s="117"/>
      <c r="DS1540" s="31" cm="1">
        <f t="array" ref="DS1540">_xlfn.TAKE(_xlfn.CHOOSECOLS(_xlfn.WRAPROWS($AG1540:$DR1540,6),2),1)</f>
        <v>44861</v>
      </c>
      <c r="DT1540" s="31" cm="1">
        <f t="array" ref="DT1540">_xlfn.TAKE(_xlfn._xlws.FILTER(_xlfn.CHOOSECOLS(_xlfn.WRAPROWS($AG1540:$DR1540,6),2),
(_xlfn.CHOOSECOLS(_xlfn.WRAPROWS($AG1540:$DR1540,6),3) = "0") +
(_xlfn.CHOOSECOLS(_xlfn.WRAPROWS($AG1540:$DR1540,6),3) = 0) +
(_xlfn.CHOOSECOLS(_xlfn.WRAPROWS($AG1540:$DR1540,6),3) = "0(CP)")),1)</f>
        <v>45030</v>
      </c>
    </row>
    <row r="1541" spans="1:124" s="43" customFormat="1" x14ac:dyDescent="0.45">
      <c r="A1541" s="29"/>
      <c r="B1541" s="28" t="s">
        <v>59</v>
      </c>
      <c r="C1541" s="29" t="s">
        <v>2948</v>
      </c>
      <c r="D1541" s="28" t="s">
        <v>61</v>
      </c>
      <c r="E1541" s="28" t="s">
        <v>3329</v>
      </c>
      <c r="F1541" s="28">
        <v>181531</v>
      </c>
      <c r="G1541" s="29"/>
      <c r="H1541" s="30" t="str">
        <f t="shared" si="289"/>
        <v>GUP-CA01-P1UST-181531</v>
      </c>
      <c r="I1541" s="30" t="s">
        <v>3331</v>
      </c>
      <c r="J1541" s="29" t="s">
        <v>65</v>
      </c>
      <c r="K1541" s="31">
        <v>44866</v>
      </c>
      <c r="L1541" s="31">
        <v>44982</v>
      </c>
      <c r="M1541" s="28" t="s">
        <v>2924</v>
      </c>
      <c r="N1541" s="29" t="s">
        <v>2925</v>
      </c>
      <c r="O1541" s="29" t="s">
        <v>52</v>
      </c>
      <c r="P1541" s="29" t="s">
        <v>53</v>
      </c>
      <c r="Q1541" s="29"/>
      <c r="R1541" s="29"/>
      <c r="S1541" s="29"/>
      <c r="T1541" s="29" t="s">
        <v>67</v>
      </c>
      <c r="U1541" s="33" t="s">
        <v>2025</v>
      </c>
      <c r="V1541" s="34" t="s">
        <v>2934</v>
      </c>
      <c r="W1541" s="34">
        <v>2</v>
      </c>
      <c r="X1541" s="162">
        <v>45748</v>
      </c>
      <c r="Y1541" s="162">
        <v>45840</v>
      </c>
      <c r="Z1541" s="35"/>
      <c r="AA1541" s="119" t="str" cm="1">
        <f t="array" ref="AA1541">IF(AB1541="","",INDEX(AG1541:DR1541,_xlfn.XMATCH(AB1541,AG1541:DR1541)-1))</f>
        <v>DE-GUP-DT-E-23-602</v>
      </c>
      <c r="AB1541" s="120">
        <f t="shared" si="285"/>
        <v>45079</v>
      </c>
      <c r="AC1541" s="119" cm="1">
        <f t="array" ref="AC1541">IF(AB1541="","",INDEX(AG1541:DR1541,_xlfn.XMATCH(AB1541,AG1541:DR1541)+1))</f>
        <v>1</v>
      </c>
      <c r="AD1541" s="119" t="str" cm="1">
        <f t="array" ref="AD1541">IF(AE1541="","",INDEX(AG1541:DR1541,_xlfn.XMATCH(AE1541,AG1541:DR1541)-1))</f>
        <v>DE-GUP-DT-E-23-1880</v>
      </c>
      <c r="AE1541" s="120">
        <f t="shared" si="286"/>
        <v>45043</v>
      </c>
      <c r="AF1541" s="119" t="str" cm="1">
        <f t="array" ref="AF1541">IF(AE1541="","",INDEX(AG1541:DR1541,_xlfn.XMATCH(AE1541,AG1541:DR1541)+1))</f>
        <v>AA</v>
      </c>
      <c r="AG1541" s="43" t="s">
        <v>5209</v>
      </c>
      <c r="AH1541" s="117">
        <v>44861</v>
      </c>
      <c r="AI1541" s="199" t="s">
        <v>90</v>
      </c>
      <c r="AJ1541" s="43" t="s">
        <v>5315</v>
      </c>
      <c r="AK1541" s="117">
        <v>44872</v>
      </c>
      <c r="AL1541" s="43" t="s">
        <v>1687</v>
      </c>
      <c r="AM1541" s="43" t="s">
        <v>5964</v>
      </c>
      <c r="AN1541" s="117">
        <v>44918</v>
      </c>
      <c r="AO1541" s="43" t="s">
        <v>52</v>
      </c>
      <c r="AP1541" s="43" t="s">
        <v>6355</v>
      </c>
      <c r="AQ1541" s="117">
        <v>44960</v>
      </c>
      <c r="AR1541" s="43" t="s">
        <v>92</v>
      </c>
      <c r="AS1541" s="43" t="s">
        <v>6608</v>
      </c>
      <c r="AT1541" s="117">
        <v>44984</v>
      </c>
      <c r="AU1541" s="43" t="s">
        <v>337</v>
      </c>
      <c r="AV1541" s="43" t="s">
        <v>6793</v>
      </c>
      <c r="AW1541" s="117">
        <v>44995</v>
      </c>
      <c r="AX1541" s="43" t="s">
        <v>92</v>
      </c>
      <c r="AY1541" s="43" t="s">
        <v>6974</v>
      </c>
      <c r="AZ1541" s="117">
        <v>45009</v>
      </c>
      <c r="BA1541" s="43" t="s">
        <v>82</v>
      </c>
      <c r="BB1541" s="43" t="s">
        <v>7152</v>
      </c>
      <c r="BC1541" s="117">
        <v>45028</v>
      </c>
      <c r="BD1541" s="43" t="s">
        <v>84</v>
      </c>
      <c r="BE1541" s="43" t="s">
        <v>7181</v>
      </c>
      <c r="BF1541" s="117">
        <v>45030</v>
      </c>
      <c r="BG1541" s="43" t="s">
        <v>340</v>
      </c>
      <c r="BH1541" s="43" t="s">
        <v>7276</v>
      </c>
      <c r="BI1541" s="117">
        <v>45043</v>
      </c>
      <c r="BJ1541" s="43" t="s">
        <v>84</v>
      </c>
      <c r="BK1541" s="43" t="s">
        <v>7504</v>
      </c>
      <c r="BL1541" s="117">
        <v>45079</v>
      </c>
      <c r="BM1541" s="43">
        <v>1</v>
      </c>
      <c r="BR1541" s="117"/>
      <c r="BX1541" s="117"/>
      <c r="CD1541" s="117"/>
      <c r="CJ1541" s="117"/>
      <c r="CP1541" s="117"/>
      <c r="CV1541" s="117"/>
      <c r="DB1541" s="117"/>
      <c r="DH1541" s="117"/>
      <c r="DN1541" s="117"/>
      <c r="DS1541" s="31" cm="1">
        <f t="array" ref="DS1541">_xlfn.TAKE(_xlfn.CHOOSECOLS(_xlfn.WRAPROWS($AG1541:$DR1541,6),2),1)</f>
        <v>44861</v>
      </c>
      <c r="DT1541" s="31" cm="1">
        <f t="array" ref="DT1541">_xlfn.TAKE(_xlfn._xlws.FILTER(_xlfn.CHOOSECOLS(_xlfn.WRAPROWS($AG1541:$DR1541,6),2),
(_xlfn.CHOOSECOLS(_xlfn.WRAPROWS($AG1541:$DR1541,6),3) = "0") +
(_xlfn.CHOOSECOLS(_xlfn.WRAPROWS($AG1541:$DR1541,6),3) = 0) +
(_xlfn.CHOOSECOLS(_xlfn.WRAPROWS($AG1541:$DR1541,6),3) = "0(CP)")),1)</f>
        <v>45030</v>
      </c>
    </row>
    <row r="1542" spans="1:124" s="43" customFormat="1" x14ac:dyDescent="0.45">
      <c r="A1542" s="29"/>
      <c r="B1542" s="28" t="s">
        <v>59</v>
      </c>
      <c r="C1542" s="29" t="s">
        <v>2951</v>
      </c>
      <c r="D1542" s="28" t="s">
        <v>61</v>
      </c>
      <c r="E1542" s="28" t="s">
        <v>3329</v>
      </c>
      <c r="F1542" s="28">
        <v>181532</v>
      </c>
      <c r="G1542" s="29"/>
      <c r="H1542" s="30" t="str">
        <f t="shared" si="289"/>
        <v>GUP-CA02-P1UST-181532</v>
      </c>
      <c r="I1542" s="30" t="s">
        <v>3332</v>
      </c>
      <c r="J1542" s="29" t="s">
        <v>542</v>
      </c>
      <c r="K1542" s="31">
        <v>44866</v>
      </c>
      <c r="L1542" s="31"/>
      <c r="M1542" s="28" t="s">
        <v>2924</v>
      </c>
      <c r="N1542" s="29" t="s">
        <v>2925</v>
      </c>
      <c r="O1542" s="29" t="s">
        <v>52</v>
      </c>
      <c r="P1542" s="29" t="s">
        <v>53</v>
      </c>
      <c r="Q1542" s="29"/>
      <c r="R1542" s="29"/>
      <c r="S1542" s="29"/>
      <c r="T1542" s="29" t="s">
        <v>67</v>
      </c>
      <c r="U1542" s="33" t="s">
        <v>2025</v>
      </c>
      <c r="V1542" s="34" t="s">
        <v>2934</v>
      </c>
      <c r="W1542" s="34">
        <v>3</v>
      </c>
      <c r="X1542" s="162">
        <v>45748</v>
      </c>
      <c r="Y1542" s="162">
        <v>45840</v>
      </c>
      <c r="Z1542" s="30"/>
      <c r="AA1542" s="119" t="str" cm="1">
        <f t="array" ref="AA1542">IF(AB1542="","",INDEX(AG1542:DR1542,_xlfn.XMATCH(AB1542,AG1542:DR1542)-1))</f>
        <v>DE-GUP-DT-E-23-602</v>
      </c>
      <c r="AB1542" s="120">
        <f t="shared" si="285"/>
        <v>45079</v>
      </c>
      <c r="AC1542" s="119" cm="1">
        <f t="array" ref="AC1542">IF(AB1542="","",INDEX(AG1542:DR1542,_xlfn.XMATCH(AB1542,AG1542:DR1542)+1))</f>
        <v>5</v>
      </c>
      <c r="AD1542" s="119" t="str" cm="1">
        <f t="array" ref="AD1542">IF(AE1542="","",INDEX(AG1542:DR1542,_xlfn.XMATCH(AE1542,AG1542:DR1542)-1))</f>
        <v>DE-GUP-DT-E-23-1880</v>
      </c>
      <c r="AE1542" s="120">
        <f t="shared" si="286"/>
        <v>45043</v>
      </c>
      <c r="AF1542" s="119" t="str" cm="1">
        <f t="array" ref="AF1542">IF(AE1542="","",INDEX(AG1542:DR1542,_xlfn.XMATCH(AE1542,AG1542:DR1542)+1))</f>
        <v>NC</v>
      </c>
      <c r="AG1542" s="43" t="s">
        <v>5209</v>
      </c>
      <c r="AH1542" s="117">
        <v>44861</v>
      </c>
      <c r="AI1542" s="199">
        <v>0</v>
      </c>
      <c r="AJ1542" s="43" t="s">
        <v>5315</v>
      </c>
      <c r="AK1542" s="117">
        <v>44872</v>
      </c>
      <c r="AL1542" s="43" t="s">
        <v>1687</v>
      </c>
      <c r="AM1542" s="43" t="s">
        <v>5964</v>
      </c>
      <c r="AN1542" s="117">
        <v>44918</v>
      </c>
      <c r="AO1542" s="43">
        <v>1</v>
      </c>
      <c r="AP1542" s="43" t="s">
        <v>6355</v>
      </c>
      <c r="AQ1542" s="117">
        <v>44960</v>
      </c>
      <c r="AR1542" s="43" t="s">
        <v>92</v>
      </c>
      <c r="AS1542" s="43" t="s">
        <v>6608</v>
      </c>
      <c r="AT1542" s="117">
        <v>44984</v>
      </c>
      <c r="AU1542" s="43">
        <v>2</v>
      </c>
      <c r="AV1542" s="43" t="s">
        <v>6793</v>
      </c>
      <c r="AW1542" s="117">
        <v>44995</v>
      </c>
      <c r="AX1542" s="43" t="s">
        <v>92</v>
      </c>
      <c r="AY1542" s="43" t="s">
        <v>6974</v>
      </c>
      <c r="AZ1542" s="117">
        <v>45009</v>
      </c>
      <c r="BA1542" s="43">
        <v>3</v>
      </c>
      <c r="BB1542" s="43" t="s">
        <v>7152</v>
      </c>
      <c r="BC1542" s="117">
        <v>45028</v>
      </c>
      <c r="BD1542" s="43" t="s">
        <v>73</v>
      </c>
      <c r="BE1542" s="43" t="s">
        <v>7181</v>
      </c>
      <c r="BF1542" s="117">
        <v>45030</v>
      </c>
      <c r="BG1542" s="43">
        <v>4</v>
      </c>
      <c r="BH1542" s="43" t="s">
        <v>7276</v>
      </c>
      <c r="BI1542" s="117">
        <v>45043</v>
      </c>
      <c r="BJ1542" s="43" t="s">
        <v>73</v>
      </c>
      <c r="BK1542" s="43" t="s">
        <v>7504</v>
      </c>
      <c r="BL1542" s="117">
        <v>45079</v>
      </c>
      <c r="BM1542" s="43">
        <v>5</v>
      </c>
      <c r="BR1542" s="117"/>
      <c r="BX1542" s="117"/>
      <c r="CD1542" s="117"/>
      <c r="CJ1542" s="117"/>
      <c r="CP1542" s="117"/>
      <c r="CV1542" s="117"/>
      <c r="DB1542" s="117"/>
      <c r="DH1542" s="117"/>
      <c r="DN1542" s="117"/>
      <c r="DS1542" s="31" cm="1">
        <f t="array" ref="DS1542">_xlfn.TAKE(_xlfn.CHOOSECOLS(_xlfn.WRAPROWS($AG1542:$DR1542,6),2),1)</f>
        <v>44861</v>
      </c>
      <c r="DT1542" s="31" cm="1">
        <f t="array" ref="DT1542">_xlfn.TAKE(_xlfn._xlws.FILTER(_xlfn.CHOOSECOLS(_xlfn.WRAPROWS($AG1542:$DR1542,6),2),
(_xlfn.CHOOSECOLS(_xlfn.WRAPROWS($AG1542:$DR1542,6),3) = "0") +
(_xlfn.CHOOSECOLS(_xlfn.WRAPROWS($AG1542:$DR1542,6),3) = 0) +
(_xlfn.CHOOSECOLS(_xlfn.WRAPROWS($AG1542:$DR1542,6),3) = "0(CP)")),1)</f>
        <v>44861</v>
      </c>
    </row>
    <row r="1543" spans="1:124" s="43" customFormat="1" x14ac:dyDescent="0.45">
      <c r="A1543" s="29"/>
      <c r="B1543" s="28" t="s">
        <v>59</v>
      </c>
      <c r="C1543" s="29" t="s">
        <v>2954</v>
      </c>
      <c r="D1543" s="28" t="s">
        <v>61</v>
      </c>
      <c r="E1543" s="28" t="s">
        <v>3329</v>
      </c>
      <c r="F1543" s="28">
        <v>181510</v>
      </c>
      <c r="G1543" s="29"/>
      <c r="H1543" s="30" t="str">
        <f t="shared" si="289"/>
        <v>GUP-CA00-P1UST-181510</v>
      </c>
      <c r="I1543" s="30" t="s">
        <v>3333</v>
      </c>
      <c r="J1543" s="29" t="s">
        <v>65</v>
      </c>
      <c r="K1543" s="31">
        <v>44866</v>
      </c>
      <c r="L1543" s="31">
        <v>44982</v>
      </c>
      <c r="M1543" s="28" t="s">
        <v>2924</v>
      </c>
      <c r="N1543" s="29" t="s">
        <v>2925</v>
      </c>
      <c r="O1543" s="29" t="s">
        <v>52</v>
      </c>
      <c r="P1543" s="29" t="s">
        <v>53</v>
      </c>
      <c r="Q1543" s="29"/>
      <c r="R1543" s="29"/>
      <c r="S1543" s="29"/>
      <c r="T1543" s="29" t="s">
        <v>67</v>
      </c>
      <c r="U1543" s="33" t="s">
        <v>2025</v>
      </c>
      <c r="V1543" s="34" t="s">
        <v>2934</v>
      </c>
      <c r="W1543" s="34">
        <v>3</v>
      </c>
      <c r="X1543" s="162">
        <v>45748</v>
      </c>
      <c r="Y1543" s="162">
        <v>45840</v>
      </c>
      <c r="Z1543" s="30"/>
      <c r="AA1543" s="119" t="str" cm="1">
        <f t="array" ref="AA1543">IF(AB1543="","",INDEX(AG1543:DR1543,_xlfn.XMATCH(AB1543,AG1543:DR1543)-1))</f>
        <v>DE-GUP-DT-E-23-909</v>
      </c>
      <c r="AB1543" s="120">
        <f t="shared" si="285"/>
        <v>45244</v>
      </c>
      <c r="AC1543" s="119" cm="1">
        <f t="array" ref="AC1543">IF(AB1543="","",INDEX(AG1543:DR1543,_xlfn.XMATCH(AB1543,AG1543:DR1543)+1))</f>
        <v>2</v>
      </c>
      <c r="AD1543" s="119" t="str" cm="1">
        <f t="array" ref="AD1543">IF(AE1543="","",INDEX(AG1543:DR1543,_xlfn.XMATCH(AE1543,AG1543:DR1543)-1))</f>
        <v>자체 CRS 개정 후 제출</v>
      </c>
      <c r="AE1543" s="120">
        <f t="shared" si="286"/>
        <v>45243</v>
      </c>
      <c r="AF1543" s="119" t="str" cm="1">
        <f t="array" ref="AF1543">IF(AE1543="","",INDEX(AG1543:DR1543,_xlfn.XMATCH(AE1543,AG1543:DR1543)+1))</f>
        <v>N/A</v>
      </c>
      <c r="AG1543" s="43" t="s">
        <v>5209</v>
      </c>
      <c r="AH1543" s="117">
        <v>44861</v>
      </c>
      <c r="AI1543" s="199" t="s">
        <v>90</v>
      </c>
      <c r="AJ1543" s="43" t="s">
        <v>5315</v>
      </c>
      <c r="AK1543" s="117">
        <v>44872</v>
      </c>
      <c r="AL1543" s="43" t="s">
        <v>1687</v>
      </c>
      <c r="AM1543" s="43" t="s">
        <v>5964</v>
      </c>
      <c r="AN1543" s="117">
        <v>44918</v>
      </c>
      <c r="AO1543" s="43" t="s">
        <v>52</v>
      </c>
      <c r="AP1543" s="43" t="s">
        <v>6355</v>
      </c>
      <c r="AQ1543" s="117">
        <v>44960</v>
      </c>
      <c r="AR1543" s="43" t="s">
        <v>92</v>
      </c>
      <c r="AS1543" s="43" t="s">
        <v>6608</v>
      </c>
      <c r="AT1543" s="117">
        <v>44984</v>
      </c>
      <c r="AU1543" s="43" t="s">
        <v>337</v>
      </c>
      <c r="AV1543" s="43" t="s">
        <v>6793</v>
      </c>
      <c r="AW1543" s="117">
        <v>44995</v>
      </c>
      <c r="AX1543" s="43" t="s">
        <v>92</v>
      </c>
      <c r="AY1543" s="43" t="s">
        <v>6974</v>
      </c>
      <c r="AZ1543" s="117">
        <v>45009</v>
      </c>
      <c r="BA1543" s="43" t="s">
        <v>82</v>
      </c>
      <c r="BB1543" s="43" t="s">
        <v>7152</v>
      </c>
      <c r="BC1543" s="117">
        <v>45028</v>
      </c>
      <c r="BD1543" s="43" t="s">
        <v>84</v>
      </c>
      <c r="BE1543" s="43" t="s">
        <v>7181</v>
      </c>
      <c r="BF1543" s="117">
        <v>45030</v>
      </c>
      <c r="BG1543" s="43" t="s">
        <v>340</v>
      </c>
      <c r="BH1543" s="43" t="s">
        <v>7276</v>
      </c>
      <c r="BI1543" s="117">
        <v>45043</v>
      </c>
      <c r="BJ1543" s="43" t="s">
        <v>84</v>
      </c>
      <c r="BK1543" s="43" t="s">
        <v>7504</v>
      </c>
      <c r="BL1543" s="117">
        <v>45079</v>
      </c>
      <c r="BM1543" s="43">
        <v>1</v>
      </c>
      <c r="BN1543" s="43" t="s">
        <v>7690</v>
      </c>
      <c r="BO1543" s="117">
        <v>45243</v>
      </c>
      <c r="BP1543" s="43" t="s">
        <v>456</v>
      </c>
      <c r="BQ1543" s="43" t="s">
        <v>8029</v>
      </c>
      <c r="BR1543" s="117">
        <v>45244</v>
      </c>
      <c r="BS1543" s="43">
        <v>2</v>
      </c>
      <c r="BX1543" s="117"/>
      <c r="CD1543" s="117"/>
      <c r="CJ1543" s="117"/>
      <c r="CP1543" s="117"/>
      <c r="CV1543" s="117"/>
      <c r="DB1543" s="117"/>
      <c r="DH1543" s="117"/>
      <c r="DN1543" s="117"/>
      <c r="DS1543" s="31" cm="1">
        <f t="array" ref="DS1543">_xlfn.TAKE(_xlfn.CHOOSECOLS(_xlfn.WRAPROWS($AG1543:$DR1543,6),2),1)</f>
        <v>44861</v>
      </c>
      <c r="DT1543" s="31" cm="1">
        <f t="array" ref="DT1543">_xlfn.TAKE(_xlfn._xlws.FILTER(_xlfn.CHOOSECOLS(_xlfn.WRAPROWS($AG1543:$DR1543,6),2),
(_xlfn.CHOOSECOLS(_xlfn.WRAPROWS($AG1543:$DR1543,6),3) = "0") +
(_xlfn.CHOOSECOLS(_xlfn.WRAPROWS($AG1543:$DR1543,6),3) = 0) +
(_xlfn.CHOOSECOLS(_xlfn.WRAPROWS($AG1543:$DR1543,6),3) = "0(CP)")),1)</f>
        <v>45030</v>
      </c>
    </row>
    <row r="1544" spans="1:124" s="43" customFormat="1" x14ac:dyDescent="0.45">
      <c r="A1544" s="29"/>
      <c r="B1544" s="28" t="s">
        <v>59</v>
      </c>
      <c r="C1544" s="29" t="s">
        <v>2954</v>
      </c>
      <c r="D1544" s="28" t="s">
        <v>61</v>
      </c>
      <c r="E1544" s="28" t="s">
        <v>3329</v>
      </c>
      <c r="F1544" s="28">
        <v>181511</v>
      </c>
      <c r="G1544" s="29"/>
      <c r="H1544" s="30" t="str">
        <f t="shared" si="289"/>
        <v>GUP-CA00-P1UST-181511</v>
      </c>
      <c r="I1544" s="30" t="s">
        <v>3334</v>
      </c>
      <c r="J1544" s="29" t="s">
        <v>65</v>
      </c>
      <c r="K1544" s="31">
        <v>44866</v>
      </c>
      <c r="L1544" s="31">
        <v>44982</v>
      </c>
      <c r="M1544" s="28" t="s">
        <v>2924</v>
      </c>
      <c r="N1544" s="29" t="s">
        <v>2925</v>
      </c>
      <c r="O1544" s="29" t="s">
        <v>52</v>
      </c>
      <c r="P1544" s="29" t="s">
        <v>53</v>
      </c>
      <c r="Q1544" s="29"/>
      <c r="R1544" s="29"/>
      <c r="S1544" s="29"/>
      <c r="T1544" s="29" t="s">
        <v>67</v>
      </c>
      <c r="U1544" s="33" t="s">
        <v>2025</v>
      </c>
      <c r="V1544" s="34" t="s">
        <v>2934</v>
      </c>
      <c r="W1544" s="34">
        <v>3</v>
      </c>
      <c r="X1544" s="162">
        <v>45748</v>
      </c>
      <c r="Y1544" s="162">
        <v>45840</v>
      </c>
      <c r="Z1544" s="30"/>
      <c r="AA1544" s="119" t="str" cm="1">
        <f t="array" ref="AA1544">IF(AB1544="","",INDEX(AG1544:DR1544,_xlfn.XMATCH(AB1544,AG1544:DR1544)-1))</f>
        <v>DE-GUP-DT-E-23-602</v>
      </c>
      <c r="AB1544" s="120">
        <f t="shared" si="285"/>
        <v>45079</v>
      </c>
      <c r="AC1544" s="119" cm="1">
        <f t="array" ref="AC1544">IF(AB1544="","",INDEX(AG1544:DR1544,_xlfn.XMATCH(AB1544,AG1544:DR1544)+1))</f>
        <v>1</v>
      </c>
      <c r="AD1544" s="119" t="str" cm="1">
        <f t="array" ref="AD1544">IF(AE1544="","",INDEX(AG1544:DR1544,_xlfn.XMATCH(AE1544,AG1544:DR1544)-1))</f>
        <v>DE-GUP-DT-E-23-1880</v>
      </c>
      <c r="AE1544" s="120">
        <f t="shared" si="286"/>
        <v>45043</v>
      </c>
      <c r="AF1544" s="119" t="str" cm="1">
        <f t="array" ref="AF1544">IF(AE1544="","",INDEX(AG1544:DR1544,_xlfn.XMATCH(AE1544,AG1544:DR1544)+1))</f>
        <v>AA</v>
      </c>
      <c r="AG1544" s="43" t="s">
        <v>5209</v>
      </c>
      <c r="AH1544" s="117">
        <v>44861</v>
      </c>
      <c r="AI1544" s="199" t="s">
        <v>90</v>
      </c>
      <c r="AJ1544" s="43" t="s">
        <v>5315</v>
      </c>
      <c r="AK1544" s="117">
        <v>44872</v>
      </c>
      <c r="AL1544" s="43" t="s">
        <v>1687</v>
      </c>
      <c r="AM1544" s="43" t="s">
        <v>5964</v>
      </c>
      <c r="AN1544" s="117">
        <v>44918</v>
      </c>
      <c r="AO1544" s="43" t="s">
        <v>52</v>
      </c>
      <c r="AP1544" s="43" t="s">
        <v>6355</v>
      </c>
      <c r="AQ1544" s="117">
        <v>44960</v>
      </c>
      <c r="AR1544" s="43" t="s">
        <v>92</v>
      </c>
      <c r="AS1544" s="43" t="s">
        <v>6608</v>
      </c>
      <c r="AT1544" s="117">
        <v>44984</v>
      </c>
      <c r="AU1544" s="43" t="s">
        <v>337</v>
      </c>
      <c r="AV1544" s="43" t="s">
        <v>6793</v>
      </c>
      <c r="AW1544" s="117">
        <v>44995</v>
      </c>
      <c r="AX1544" s="43" t="s">
        <v>92</v>
      </c>
      <c r="AY1544" s="43" t="s">
        <v>6974</v>
      </c>
      <c r="AZ1544" s="117">
        <v>45009</v>
      </c>
      <c r="BA1544" s="43" t="s">
        <v>82</v>
      </c>
      <c r="BB1544" s="43" t="s">
        <v>7152</v>
      </c>
      <c r="BC1544" s="117">
        <v>45028</v>
      </c>
      <c r="BD1544" s="43" t="s">
        <v>84</v>
      </c>
      <c r="BE1544" s="43" t="s">
        <v>7181</v>
      </c>
      <c r="BF1544" s="117">
        <v>45030</v>
      </c>
      <c r="BG1544" s="43" t="s">
        <v>340</v>
      </c>
      <c r="BH1544" s="43" t="s">
        <v>7276</v>
      </c>
      <c r="BI1544" s="117">
        <v>45043</v>
      </c>
      <c r="BJ1544" s="43" t="s">
        <v>84</v>
      </c>
      <c r="BK1544" s="43" t="s">
        <v>7504</v>
      </c>
      <c r="BL1544" s="117">
        <v>45079</v>
      </c>
      <c r="BM1544" s="43">
        <v>1</v>
      </c>
      <c r="BR1544" s="117"/>
      <c r="BX1544" s="117"/>
      <c r="CD1544" s="117"/>
      <c r="CJ1544" s="117"/>
      <c r="CP1544" s="117"/>
      <c r="CV1544" s="117"/>
      <c r="DB1544" s="117"/>
      <c r="DH1544" s="117"/>
      <c r="DN1544" s="117"/>
      <c r="DS1544" s="31" cm="1">
        <f t="array" ref="DS1544">_xlfn.TAKE(_xlfn.CHOOSECOLS(_xlfn.WRAPROWS($AG1544:$DR1544,6),2),1)</f>
        <v>44861</v>
      </c>
      <c r="DT1544" s="31" cm="1">
        <f t="array" ref="DT1544">_xlfn.TAKE(_xlfn._xlws.FILTER(_xlfn.CHOOSECOLS(_xlfn.WRAPROWS($AG1544:$DR1544,6),2),
(_xlfn.CHOOSECOLS(_xlfn.WRAPROWS($AG1544:$DR1544,6),3) = "0") +
(_xlfn.CHOOSECOLS(_xlfn.WRAPROWS($AG1544:$DR1544,6),3) = 0) +
(_xlfn.CHOOSECOLS(_xlfn.WRAPROWS($AG1544:$DR1544,6),3) = "0(CP)")),1)</f>
        <v>45030</v>
      </c>
    </row>
    <row r="1545" spans="1:124" s="43" customFormat="1" x14ac:dyDescent="0.45">
      <c r="A1545" s="29"/>
      <c r="B1545" s="28" t="s">
        <v>59</v>
      </c>
      <c r="C1545" s="29" t="s">
        <v>2954</v>
      </c>
      <c r="D1545" s="28" t="s">
        <v>61</v>
      </c>
      <c r="E1545" s="28" t="s">
        <v>3329</v>
      </c>
      <c r="F1545" s="28">
        <v>181512</v>
      </c>
      <c r="G1545" s="29"/>
      <c r="H1545" s="30" t="str">
        <f t="shared" si="289"/>
        <v>GUP-CA00-P1UST-181512</v>
      </c>
      <c r="I1545" s="30" t="s">
        <v>3335</v>
      </c>
      <c r="J1545" s="29" t="s">
        <v>65</v>
      </c>
      <c r="K1545" s="31">
        <v>44866</v>
      </c>
      <c r="L1545" s="31">
        <v>44982</v>
      </c>
      <c r="M1545" s="28" t="s">
        <v>2924</v>
      </c>
      <c r="N1545" s="29" t="s">
        <v>2925</v>
      </c>
      <c r="O1545" s="29" t="s">
        <v>52</v>
      </c>
      <c r="P1545" s="29" t="s">
        <v>53</v>
      </c>
      <c r="Q1545" s="29"/>
      <c r="R1545" s="29"/>
      <c r="S1545" s="29"/>
      <c r="T1545" s="29" t="s">
        <v>67</v>
      </c>
      <c r="U1545" s="33" t="s">
        <v>2025</v>
      </c>
      <c r="V1545" s="34" t="s">
        <v>2934</v>
      </c>
      <c r="W1545" s="34">
        <v>2</v>
      </c>
      <c r="X1545" s="162">
        <v>45748</v>
      </c>
      <c r="Y1545" s="162">
        <v>45840</v>
      </c>
      <c r="Z1545" s="30"/>
      <c r="AA1545" s="119" t="str" cm="1">
        <f t="array" ref="AA1545">IF(AB1545="","",INDEX(AG1545:DR1545,_xlfn.XMATCH(AB1545,AG1545:DR1545)-1))</f>
        <v>DE-GUP-DT-E-23-602</v>
      </c>
      <c r="AB1545" s="120">
        <f t="shared" si="285"/>
        <v>45079</v>
      </c>
      <c r="AC1545" s="119" cm="1">
        <f t="array" ref="AC1545">IF(AB1545="","",INDEX(AG1545:DR1545,_xlfn.XMATCH(AB1545,AG1545:DR1545)+1))</f>
        <v>1</v>
      </c>
      <c r="AD1545" s="119" t="str" cm="1">
        <f t="array" ref="AD1545">IF(AE1545="","",INDEX(AG1545:DR1545,_xlfn.XMATCH(AE1545,AG1545:DR1545)-1))</f>
        <v>DE-GUP-DT-E-23-1880</v>
      </c>
      <c r="AE1545" s="120">
        <f t="shared" si="286"/>
        <v>45043</v>
      </c>
      <c r="AF1545" s="119" t="str" cm="1">
        <f t="array" ref="AF1545">IF(AE1545="","",INDEX(AG1545:DR1545,_xlfn.XMATCH(AE1545,AG1545:DR1545)+1))</f>
        <v>AA</v>
      </c>
      <c r="AG1545" s="43" t="s">
        <v>5209</v>
      </c>
      <c r="AH1545" s="117">
        <v>44861</v>
      </c>
      <c r="AI1545" s="199" t="s">
        <v>90</v>
      </c>
      <c r="AJ1545" s="43" t="s">
        <v>5315</v>
      </c>
      <c r="AK1545" s="117">
        <v>44872</v>
      </c>
      <c r="AL1545" s="43" t="s">
        <v>1687</v>
      </c>
      <c r="AM1545" s="43" t="s">
        <v>5964</v>
      </c>
      <c r="AN1545" s="117">
        <v>44918</v>
      </c>
      <c r="AO1545" s="43" t="s">
        <v>52</v>
      </c>
      <c r="AP1545" s="43" t="s">
        <v>6355</v>
      </c>
      <c r="AQ1545" s="117">
        <v>44960</v>
      </c>
      <c r="AR1545" s="43" t="s">
        <v>92</v>
      </c>
      <c r="AS1545" s="43" t="s">
        <v>6608</v>
      </c>
      <c r="AT1545" s="117">
        <v>44984</v>
      </c>
      <c r="AU1545" s="43" t="s">
        <v>337</v>
      </c>
      <c r="AV1545" s="43" t="s">
        <v>6793</v>
      </c>
      <c r="AW1545" s="117">
        <v>44995</v>
      </c>
      <c r="AX1545" s="43" t="s">
        <v>92</v>
      </c>
      <c r="AY1545" s="43" t="s">
        <v>6974</v>
      </c>
      <c r="AZ1545" s="117">
        <v>45009</v>
      </c>
      <c r="BA1545" s="43" t="s">
        <v>82</v>
      </c>
      <c r="BB1545" s="43" t="s">
        <v>7152</v>
      </c>
      <c r="BC1545" s="117">
        <v>45028</v>
      </c>
      <c r="BD1545" s="43" t="s">
        <v>84</v>
      </c>
      <c r="BE1545" s="43" t="s">
        <v>7181</v>
      </c>
      <c r="BF1545" s="117">
        <v>45030</v>
      </c>
      <c r="BG1545" s="43" t="s">
        <v>340</v>
      </c>
      <c r="BH1545" s="43" t="s">
        <v>7276</v>
      </c>
      <c r="BI1545" s="117">
        <v>45043</v>
      </c>
      <c r="BJ1545" s="43" t="s">
        <v>84</v>
      </c>
      <c r="BK1545" s="43" t="s">
        <v>7504</v>
      </c>
      <c r="BL1545" s="117">
        <v>45079</v>
      </c>
      <c r="BM1545" s="43">
        <v>1</v>
      </c>
      <c r="BR1545" s="117"/>
      <c r="BX1545" s="117"/>
      <c r="CD1545" s="117"/>
      <c r="CJ1545" s="117"/>
      <c r="CP1545" s="117"/>
      <c r="CV1545" s="117"/>
      <c r="DB1545" s="117"/>
      <c r="DH1545" s="117"/>
      <c r="DN1545" s="117"/>
      <c r="DS1545" s="31" cm="1">
        <f t="array" ref="DS1545">_xlfn.TAKE(_xlfn.CHOOSECOLS(_xlfn.WRAPROWS($AG1545:$DR1545,6),2),1)</f>
        <v>44861</v>
      </c>
      <c r="DT1545" s="31" cm="1">
        <f t="array" ref="DT1545">_xlfn.TAKE(_xlfn._xlws.FILTER(_xlfn.CHOOSECOLS(_xlfn.WRAPROWS($AG1545:$DR1545,6),2),
(_xlfn.CHOOSECOLS(_xlfn.WRAPROWS($AG1545:$DR1545,6),3) = "0") +
(_xlfn.CHOOSECOLS(_xlfn.WRAPROWS($AG1545:$DR1545,6),3) = 0) +
(_xlfn.CHOOSECOLS(_xlfn.WRAPROWS($AG1545:$DR1545,6),3) = "0(CP)")),1)</f>
        <v>45030</v>
      </c>
    </row>
    <row r="1546" spans="1:124" s="43" customFormat="1" x14ac:dyDescent="0.45">
      <c r="A1546" s="29"/>
      <c r="B1546" s="28" t="s">
        <v>59</v>
      </c>
      <c r="C1546" s="29" t="s">
        <v>2954</v>
      </c>
      <c r="D1546" s="28" t="s">
        <v>61</v>
      </c>
      <c r="E1546" s="28" t="s">
        <v>3329</v>
      </c>
      <c r="F1546" s="28">
        <v>181513</v>
      </c>
      <c r="G1546" s="29"/>
      <c r="H1546" s="30" t="str">
        <f t="shared" si="289"/>
        <v>GUP-CA00-P1UST-181513</v>
      </c>
      <c r="I1546" s="30" t="s">
        <v>3336</v>
      </c>
      <c r="J1546" s="29" t="s">
        <v>65</v>
      </c>
      <c r="K1546" s="31">
        <v>44866</v>
      </c>
      <c r="L1546" s="31">
        <v>44982</v>
      </c>
      <c r="M1546" s="28" t="s">
        <v>2924</v>
      </c>
      <c r="N1546" s="29" t="s">
        <v>2925</v>
      </c>
      <c r="O1546" s="29" t="s">
        <v>52</v>
      </c>
      <c r="P1546" s="29" t="s">
        <v>53</v>
      </c>
      <c r="Q1546" s="29"/>
      <c r="R1546" s="29"/>
      <c r="S1546" s="29"/>
      <c r="T1546" s="29" t="s">
        <v>67</v>
      </c>
      <c r="U1546" s="33" t="s">
        <v>2025</v>
      </c>
      <c r="V1546" s="34" t="s">
        <v>2934</v>
      </c>
      <c r="W1546" s="34">
        <v>2</v>
      </c>
      <c r="X1546" s="162">
        <v>45748</v>
      </c>
      <c r="Y1546" s="162">
        <v>45840</v>
      </c>
      <c r="Z1546" s="30"/>
      <c r="AA1546" s="119" t="str" cm="1">
        <f t="array" ref="AA1546">IF(AB1546="","",INDEX(AG1546:DR1546,_xlfn.XMATCH(AB1546,AG1546:DR1546)-1))</f>
        <v>DE-GUP-DT-E-23-909</v>
      </c>
      <c r="AB1546" s="120">
        <f t="shared" si="285"/>
        <v>45244</v>
      </c>
      <c r="AC1546" s="119" cm="1">
        <f t="array" ref="AC1546">IF(AB1546="","",INDEX(AG1546:DR1546,_xlfn.XMATCH(AB1546,AG1546:DR1546)+1))</f>
        <v>2</v>
      </c>
      <c r="AD1546" s="119" t="str" cm="1">
        <f t="array" ref="AD1546">IF(AE1546="","",INDEX(AG1546:DR1546,_xlfn.XMATCH(AE1546,AG1546:DR1546)-1))</f>
        <v>자체 CRS 개정 후 제출</v>
      </c>
      <c r="AE1546" s="120">
        <f t="shared" si="286"/>
        <v>45243</v>
      </c>
      <c r="AF1546" s="119" t="str" cm="1">
        <f t="array" ref="AF1546">IF(AE1546="","",INDEX(AG1546:DR1546,_xlfn.XMATCH(AE1546,AG1546:DR1546)+1))</f>
        <v>N/A</v>
      </c>
      <c r="AG1546" s="43" t="s">
        <v>5209</v>
      </c>
      <c r="AH1546" s="117">
        <v>44861</v>
      </c>
      <c r="AI1546" s="199" t="s">
        <v>90</v>
      </c>
      <c r="AJ1546" s="43" t="s">
        <v>5315</v>
      </c>
      <c r="AK1546" s="117">
        <v>44872</v>
      </c>
      <c r="AL1546" s="43" t="s">
        <v>1687</v>
      </c>
      <c r="AM1546" s="43" t="s">
        <v>5964</v>
      </c>
      <c r="AN1546" s="117">
        <v>44918</v>
      </c>
      <c r="AO1546" s="43" t="s">
        <v>52</v>
      </c>
      <c r="AP1546" s="43" t="s">
        <v>6355</v>
      </c>
      <c r="AQ1546" s="117">
        <v>44960</v>
      </c>
      <c r="AR1546" s="43" t="s">
        <v>92</v>
      </c>
      <c r="AS1546" s="43" t="s">
        <v>6608</v>
      </c>
      <c r="AT1546" s="117">
        <v>44984</v>
      </c>
      <c r="AU1546" s="43" t="s">
        <v>337</v>
      </c>
      <c r="AV1546" s="43" t="s">
        <v>6793</v>
      </c>
      <c r="AW1546" s="117">
        <v>44995</v>
      </c>
      <c r="AX1546" s="43" t="s">
        <v>92</v>
      </c>
      <c r="AY1546" s="43" t="s">
        <v>6974</v>
      </c>
      <c r="AZ1546" s="117">
        <v>45009</v>
      </c>
      <c r="BA1546" s="43" t="s">
        <v>82</v>
      </c>
      <c r="BB1546" s="43" t="s">
        <v>7152</v>
      </c>
      <c r="BC1546" s="117">
        <v>45028</v>
      </c>
      <c r="BD1546" s="43" t="s">
        <v>84</v>
      </c>
      <c r="BE1546" s="43" t="s">
        <v>7181</v>
      </c>
      <c r="BF1546" s="117">
        <v>45030</v>
      </c>
      <c r="BG1546" s="43" t="s">
        <v>340</v>
      </c>
      <c r="BH1546" s="43" t="s">
        <v>7276</v>
      </c>
      <c r="BI1546" s="117">
        <v>45043</v>
      </c>
      <c r="BJ1546" s="43" t="s">
        <v>84</v>
      </c>
      <c r="BK1546" s="43" t="s">
        <v>7504</v>
      </c>
      <c r="BL1546" s="117">
        <v>45079</v>
      </c>
      <c r="BM1546" s="43">
        <v>1</v>
      </c>
      <c r="BN1546" s="43" t="s">
        <v>7690</v>
      </c>
      <c r="BO1546" s="117">
        <v>45243</v>
      </c>
      <c r="BP1546" s="43" t="s">
        <v>456</v>
      </c>
      <c r="BQ1546" s="43" t="s">
        <v>8029</v>
      </c>
      <c r="BR1546" s="117">
        <v>45244</v>
      </c>
      <c r="BS1546" s="43">
        <v>2</v>
      </c>
      <c r="BX1546" s="117"/>
      <c r="CD1546" s="117"/>
      <c r="CJ1546" s="117"/>
      <c r="CP1546" s="117"/>
      <c r="CV1546" s="117"/>
      <c r="DB1546" s="117"/>
      <c r="DH1546" s="117"/>
      <c r="DN1546" s="117"/>
      <c r="DS1546" s="31" cm="1">
        <f t="array" ref="DS1546">_xlfn.TAKE(_xlfn.CHOOSECOLS(_xlfn.WRAPROWS($AG1546:$DR1546,6),2),1)</f>
        <v>44861</v>
      </c>
      <c r="DT1546" s="31" cm="1">
        <f t="array" ref="DT1546">_xlfn.TAKE(_xlfn._xlws.FILTER(_xlfn.CHOOSECOLS(_xlfn.WRAPROWS($AG1546:$DR1546,6),2),
(_xlfn.CHOOSECOLS(_xlfn.WRAPROWS($AG1546:$DR1546,6),3) = "0") +
(_xlfn.CHOOSECOLS(_xlfn.WRAPROWS($AG1546:$DR1546,6),3) = 0) +
(_xlfn.CHOOSECOLS(_xlfn.WRAPROWS($AG1546:$DR1546,6),3) = "0(CP)")),1)</f>
        <v>45030</v>
      </c>
    </row>
    <row r="1547" spans="1:124" s="43" customFormat="1" x14ac:dyDescent="0.45">
      <c r="A1547" s="29"/>
      <c r="B1547" s="28" t="s">
        <v>59</v>
      </c>
      <c r="C1547" s="29" t="s">
        <v>2954</v>
      </c>
      <c r="D1547" s="28" t="s">
        <v>61</v>
      </c>
      <c r="E1547" s="28" t="s">
        <v>3329</v>
      </c>
      <c r="F1547" s="28">
        <v>181514</v>
      </c>
      <c r="G1547" s="29"/>
      <c r="H1547" s="30" t="str">
        <f t="shared" si="289"/>
        <v>GUP-CA00-P1UST-181514</v>
      </c>
      <c r="I1547" s="30" t="s">
        <v>3337</v>
      </c>
      <c r="J1547" s="29" t="s">
        <v>65</v>
      </c>
      <c r="K1547" s="31">
        <v>44866</v>
      </c>
      <c r="L1547" s="31">
        <v>44982</v>
      </c>
      <c r="M1547" s="28" t="s">
        <v>2924</v>
      </c>
      <c r="N1547" s="29" t="s">
        <v>2925</v>
      </c>
      <c r="O1547" s="29" t="s">
        <v>52</v>
      </c>
      <c r="P1547" s="29" t="s">
        <v>53</v>
      </c>
      <c r="Q1547" s="29"/>
      <c r="R1547" s="29"/>
      <c r="S1547" s="29"/>
      <c r="T1547" s="29" t="s">
        <v>67</v>
      </c>
      <c r="U1547" s="33" t="s">
        <v>2025</v>
      </c>
      <c r="V1547" s="34" t="s">
        <v>2934</v>
      </c>
      <c r="W1547" s="34">
        <v>2</v>
      </c>
      <c r="X1547" s="162">
        <v>45748</v>
      </c>
      <c r="Y1547" s="162">
        <v>45840</v>
      </c>
      <c r="Z1547" s="30"/>
      <c r="AA1547" s="119" t="str" cm="1">
        <f t="array" ref="AA1547">IF(AB1547="","",INDEX(AG1547:DR1547,_xlfn.XMATCH(AB1547,AG1547:DR1547)-1))</f>
        <v>DE-GUP-DT-E-23-602</v>
      </c>
      <c r="AB1547" s="120">
        <f t="shared" si="285"/>
        <v>45079</v>
      </c>
      <c r="AC1547" s="119" cm="1">
        <f t="array" ref="AC1547">IF(AB1547="","",INDEX(AG1547:DR1547,_xlfn.XMATCH(AB1547,AG1547:DR1547)+1))</f>
        <v>1</v>
      </c>
      <c r="AD1547" s="119" t="str" cm="1">
        <f t="array" ref="AD1547">IF(AE1547="","",INDEX(AG1547:DR1547,_xlfn.XMATCH(AE1547,AG1547:DR1547)-1))</f>
        <v>DE-GUP-DT-E-23-1880</v>
      </c>
      <c r="AE1547" s="120">
        <f t="shared" si="286"/>
        <v>45043</v>
      </c>
      <c r="AF1547" s="119" t="str" cm="1">
        <f t="array" ref="AF1547">IF(AE1547="","",INDEX(AG1547:DR1547,_xlfn.XMATCH(AE1547,AG1547:DR1547)+1))</f>
        <v>AA</v>
      </c>
      <c r="AG1547" s="43" t="s">
        <v>5209</v>
      </c>
      <c r="AH1547" s="117">
        <v>44861</v>
      </c>
      <c r="AI1547" s="199" t="s">
        <v>90</v>
      </c>
      <c r="AJ1547" s="43" t="s">
        <v>5315</v>
      </c>
      <c r="AK1547" s="117">
        <v>44872</v>
      </c>
      <c r="AL1547" s="43" t="s">
        <v>1687</v>
      </c>
      <c r="AM1547" s="43" t="s">
        <v>5964</v>
      </c>
      <c r="AN1547" s="117">
        <v>44918</v>
      </c>
      <c r="AO1547" s="43" t="s">
        <v>52</v>
      </c>
      <c r="AP1547" s="43" t="s">
        <v>6355</v>
      </c>
      <c r="AQ1547" s="117">
        <v>44960</v>
      </c>
      <c r="AR1547" s="43" t="s">
        <v>92</v>
      </c>
      <c r="AS1547" s="43" t="s">
        <v>6608</v>
      </c>
      <c r="AT1547" s="117">
        <v>44984</v>
      </c>
      <c r="AU1547" s="43" t="s">
        <v>337</v>
      </c>
      <c r="AV1547" s="43" t="s">
        <v>6793</v>
      </c>
      <c r="AW1547" s="117">
        <v>44995</v>
      </c>
      <c r="AX1547" s="43" t="s">
        <v>92</v>
      </c>
      <c r="AY1547" s="43" t="s">
        <v>6974</v>
      </c>
      <c r="AZ1547" s="117">
        <v>45009</v>
      </c>
      <c r="BA1547" s="43" t="s">
        <v>82</v>
      </c>
      <c r="BB1547" s="43" t="s">
        <v>7153</v>
      </c>
      <c r="BC1547" s="117">
        <v>45028</v>
      </c>
      <c r="BD1547" s="43" t="s">
        <v>84</v>
      </c>
      <c r="BE1547" s="43" t="s">
        <v>7181</v>
      </c>
      <c r="BF1547" s="117">
        <v>45030</v>
      </c>
      <c r="BG1547" s="43" t="s">
        <v>340</v>
      </c>
      <c r="BH1547" s="43" t="s">
        <v>7276</v>
      </c>
      <c r="BI1547" s="117">
        <v>45043</v>
      </c>
      <c r="BJ1547" s="43" t="s">
        <v>84</v>
      </c>
      <c r="BK1547" s="43" t="s">
        <v>7504</v>
      </c>
      <c r="BL1547" s="117">
        <v>45079</v>
      </c>
      <c r="BM1547" s="43">
        <v>1</v>
      </c>
      <c r="BR1547" s="117"/>
      <c r="BX1547" s="117"/>
      <c r="CD1547" s="117"/>
      <c r="CJ1547" s="117"/>
      <c r="CP1547" s="117"/>
      <c r="CV1547" s="117"/>
      <c r="DB1547" s="117"/>
      <c r="DH1547" s="117"/>
      <c r="DN1547" s="117"/>
      <c r="DS1547" s="31" cm="1">
        <f t="array" ref="DS1547">_xlfn.TAKE(_xlfn.CHOOSECOLS(_xlfn.WRAPROWS($AG1547:$DR1547,6),2),1)</f>
        <v>44861</v>
      </c>
      <c r="DT1547" s="31" cm="1">
        <f t="array" ref="DT1547">_xlfn.TAKE(_xlfn._xlws.FILTER(_xlfn.CHOOSECOLS(_xlfn.WRAPROWS($AG1547:$DR1547,6),2),
(_xlfn.CHOOSECOLS(_xlfn.WRAPROWS($AG1547:$DR1547,6),3) = "0") +
(_xlfn.CHOOSECOLS(_xlfn.WRAPROWS($AG1547:$DR1547,6),3) = 0) +
(_xlfn.CHOOSECOLS(_xlfn.WRAPROWS($AG1547:$DR1547,6),3) = "0(CP)")),1)</f>
        <v>45030</v>
      </c>
    </row>
    <row r="1548" spans="1:124" s="43" customFormat="1" x14ac:dyDescent="0.45">
      <c r="A1548" s="29"/>
      <c r="B1548" s="28" t="s">
        <v>59</v>
      </c>
      <c r="C1548" s="29" t="s">
        <v>2954</v>
      </c>
      <c r="D1548" s="28" t="s">
        <v>61</v>
      </c>
      <c r="E1548" s="28" t="s">
        <v>3329</v>
      </c>
      <c r="F1548" s="28">
        <v>181515</v>
      </c>
      <c r="G1548" s="29"/>
      <c r="H1548" s="30" t="str">
        <f t="shared" si="289"/>
        <v>GUP-CA00-P1UST-181515</v>
      </c>
      <c r="I1548" s="30" t="s">
        <v>3338</v>
      </c>
      <c r="J1548" s="29" t="s">
        <v>65</v>
      </c>
      <c r="K1548" s="31">
        <v>44866</v>
      </c>
      <c r="L1548" s="31">
        <v>44982</v>
      </c>
      <c r="M1548" s="28" t="s">
        <v>2924</v>
      </c>
      <c r="N1548" s="29" t="s">
        <v>2925</v>
      </c>
      <c r="O1548" s="29" t="s">
        <v>52</v>
      </c>
      <c r="P1548" s="29" t="s">
        <v>53</v>
      </c>
      <c r="Q1548" s="29"/>
      <c r="R1548" s="29"/>
      <c r="S1548" s="29"/>
      <c r="T1548" s="29" t="s">
        <v>67</v>
      </c>
      <c r="U1548" s="33" t="s">
        <v>2025</v>
      </c>
      <c r="V1548" s="34" t="s">
        <v>2934</v>
      </c>
      <c r="W1548" s="34">
        <v>2</v>
      </c>
      <c r="X1548" s="162">
        <v>45748</v>
      </c>
      <c r="Y1548" s="162">
        <v>45840</v>
      </c>
      <c r="Z1548" s="30"/>
      <c r="AA1548" s="119" t="str" cm="1">
        <f t="array" ref="AA1548">IF(AB1548="","",INDEX(AG1548:DR1548,_xlfn.XMATCH(AB1548,AG1548:DR1548)-1))</f>
        <v>DE-GUP-DT-E-23-602</v>
      </c>
      <c r="AB1548" s="120">
        <f t="shared" si="285"/>
        <v>45079</v>
      </c>
      <c r="AC1548" s="119" cm="1">
        <f t="array" ref="AC1548">IF(AB1548="","",INDEX(AG1548:DR1548,_xlfn.XMATCH(AB1548,AG1548:DR1548)+1))</f>
        <v>1</v>
      </c>
      <c r="AD1548" s="119" t="str" cm="1">
        <f t="array" ref="AD1548">IF(AE1548="","",INDEX(AG1548:DR1548,_xlfn.XMATCH(AE1548,AG1548:DR1548)-1))</f>
        <v>DE-GUP-DT-E-23-1880</v>
      </c>
      <c r="AE1548" s="120">
        <f t="shared" si="286"/>
        <v>45043</v>
      </c>
      <c r="AF1548" s="119" t="str" cm="1">
        <f t="array" ref="AF1548">IF(AE1548="","",INDEX(AG1548:DR1548,_xlfn.XMATCH(AE1548,AG1548:DR1548)+1))</f>
        <v>AA</v>
      </c>
      <c r="AG1548" s="43" t="s">
        <v>5209</v>
      </c>
      <c r="AH1548" s="117">
        <v>44861</v>
      </c>
      <c r="AI1548" s="199" t="s">
        <v>90</v>
      </c>
      <c r="AJ1548" s="43" t="s">
        <v>5315</v>
      </c>
      <c r="AK1548" s="117">
        <v>44872</v>
      </c>
      <c r="AL1548" s="43" t="s">
        <v>1687</v>
      </c>
      <c r="AM1548" s="43" t="s">
        <v>5964</v>
      </c>
      <c r="AN1548" s="117">
        <v>44918</v>
      </c>
      <c r="AO1548" s="43" t="s">
        <v>52</v>
      </c>
      <c r="AP1548" s="43" t="s">
        <v>6355</v>
      </c>
      <c r="AQ1548" s="117">
        <v>44960</v>
      </c>
      <c r="AR1548" s="43" t="s">
        <v>92</v>
      </c>
      <c r="AS1548" s="43" t="s">
        <v>6608</v>
      </c>
      <c r="AT1548" s="117">
        <v>44984</v>
      </c>
      <c r="AU1548" s="43" t="s">
        <v>337</v>
      </c>
      <c r="AV1548" s="43" t="s">
        <v>6793</v>
      </c>
      <c r="AW1548" s="117">
        <v>44995</v>
      </c>
      <c r="AX1548" s="43" t="s">
        <v>92</v>
      </c>
      <c r="AY1548" s="43" t="s">
        <v>6974</v>
      </c>
      <c r="AZ1548" s="117">
        <v>45009</v>
      </c>
      <c r="BA1548" s="43" t="s">
        <v>82</v>
      </c>
      <c r="BB1548" s="43" t="s">
        <v>7152</v>
      </c>
      <c r="BC1548" s="117">
        <v>45028</v>
      </c>
      <c r="BD1548" s="43" t="s">
        <v>84</v>
      </c>
      <c r="BE1548" s="43" t="s">
        <v>7181</v>
      </c>
      <c r="BF1548" s="117">
        <v>45030</v>
      </c>
      <c r="BG1548" s="43" t="s">
        <v>340</v>
      </c>
      <c r="BH1548" s="43" t="s">
        <v>7276</v>
      </c>
      <c r="BI1548" s="117">
        <v>45043</v>
      </c>
      <c r="BJ1548" s="43" t="s">
        <v>84</v>
      </c>
      <c r="BK1548" s="43" t="s">
        <v>7504</v>
      </c>
      <c r="BL1548" s="117">
        <v>45079</v>
      </c>
      <c r="BM1548" s="43">
        <v>1</v>
      </c>
      <c r="BR1548" s="117"/>
      <c r="BX1548" s="117"/>
      <c r="CD1548" s="117"/>
      <c r="CJ1548" s="117"/>
      <c r="CP1548" s="117"/>
      <c r="CV1548" s="117"/>
      <c r="DB1548" s="117"/>
      <c r="DH1548" s="117"/>
      <c r="DN1548" s="117"/>
      <c r="DS1548" s="31" cm="1">
        <f t="array" ref="DS1548">_xlfn.TAKE(_xlfn.CHOOSECOLS(_xlfn.WRAPROWS($AG1548:$DR1548,6),2),1)</f>
        <v>44861</v>
      </c>
      <c r="DT1548" s="31" cm="1">
        <f t="array" ref="DT1548">_xlfn.TAKE(_xlfn._xlws.FILTER(_xlfn.CHOOSECOLS(_xlfn.WRAPROWS($AG1548:$DR1548,6),2),
(_xlfn.CHOOSECOLS(_xlfn.WRAPROWS($AG1548:$DR1548,6),3) = "0") +
(_xlfn.CHOOSECOLS(_xlfn.WRAPROWS($AG1548:$DR1548,6),3) = 0) +
(_xlfn.CHOOSECOLS(_xlfn.WRAPROWS($AG1548:$DR1548,6),3) = "0(CP)")),1)</f>
        <v>45030</v>
      </c>
    </row>
    <row r="1549" spans="1:124" s="43" customFormat="1" x14ac:dyDescent="0.45">
      <c r="A1549" s="29"/>
      <c r="B1549" s="28" t="s">
        <v>59</v>
      </c>
      <c r="C1549" s="29" t="s">
        <v>2954</v>
      </c>
      <c r="D1549" s="28" t="s">
        <v>61</v>
      </c>
      <c r="E1549" s="28" t="s">
        <v>3329</v>
      </c>
      <c r="F1549" s="28">
        <v>181516</v>
      </c>
      <c r="G1549" s="29"/>
      <c r="H1549" s="30" t="str">
        <f t="shared" si="289"/>
        <v>GUP-CA00-P1UST-181516</v>
      </c>
      <c r="I1549" s="30" t="s">
        <v>3339</v>
      </c>
      <c r="J1549" s="29" t="s">
        <v>542</v>
      </c>
      <c r="K1549" s="31">
        <v>44866</v>
      </c>
      <c r="L1549" s="31"/>
      <c r="M1549" s="28" t="s">
        <v>2924</v>
      </c>
      <c r="N1549" s="29" t="s">
        <v>2925</v>
      </c>
      <c r="O1549" s="29"/>
      <c r="P1549" s="28" t="s">
        <v>53</v>
      </c>
      <c r="Q1549" s="29"/>
      <c r="R1549" s="29"/>
      <c r="S1549" s="29"/>
      <c r="T1549" s="29" t="s">
        <v>67</v>
      </c>
      <c r="U1549" s="33" t="s">
        <v>2025</v>
      </c>
      <c r="V1549" s="34" t="s">
        <v>2934</v>
      </c>
      <c r="W1549" s="34">
        <v>3</v>
      </c>
      <c r="X1549" s="162">
        <v>45748</v>
      </c>
      <c r="Y1549" s="162">
        <v>45840</v>
      </c>
      <c r="Z1549" s="30"/>
      <c r="AA1549" s="119" t="str" cm="1">
        <f t="array" ref="AA1549">IF(AB1549="","",INDEX(AG1549:DR1549,_xlfn.XMATCH(AB1549,AG1549:DR1549)-1))</f>
        <v>DE-GUP-DT-E-23-602</v>
      </c>
      <c r="AB1549" s="120">
        <f t="shared" si="285"/>
        <v>45079</v>
      </c>
      <c r="AC1549" s="119" cm="1">
        <f t="array" ref="AC1549">IF(AB1549="","",INDEX(AG1549:DR1549,_xlfn.XMATCH(AB1549,AG1549:DR1549)+1))</f>
        <v>5</v>
      </c>
      <c r="AD1549" s="119" t="str" cm="1">
        <f t="array" ref="AD1549">IF(AE1549="","",INDEX(AG1549:DR1549,_xlfn.XMATCH(AE1549,AG1549:DR1549)-1))</f>
        <v>DE-GUP-DT-E-23-1880</v>
      </c>
      <c r="AE1549" s="120">
        <f t="shared" si="286"/>
        <v>45043</v>
      </c>
      <c r="AF1549" s="119" t="str" cm="1">
        <f t="array" ref="AF1549">IF(AE1549="","",INDEX(AG1549:DR1549,_xlfn.XMATCH(AE1549,AG1549:DR1549)+1))</f>
        <v>NC</v>
      </c>
      <c r="AG1549" s="43" t="s">
        <v>5209</v>
      </c>
      <c r="AH1549" s="117">
        <v>44861</v>
      </c>
      <c r="AI1549" s="199">
        <v>0</v>
      </c>
      <c r="AJ1549" s="43" t="s">
        <v>5315</v>
      </c>
      <c r="AK1549" s="117">
        <v>44872</v>
      </c>
      <c r="AL1549" s="43" t="s">
        <v>1687</v>
      </c>
      <c r="AM1549" s="43" t="s">
        <v>5964</v>
      </c>
      <c r="AN1549" s="117">
        <v>44918</v>
      </c>
      <c r="AO1549" s="43">
        <v>1</v>
      </c>
      <c r="AP1549" s="43" t="s">
        <v>6355</v>
      </c>
      <c r="AQ1549" s="117">
        <v>44960</v>
      </c>
      <c r="AR1549" s="43" t="s">
        <v>92</v>
      </c>
      <c r="AS1549" s="43" t="s">
        <v>6608</v>
      </c>
      <c r="AT1549" s="117">
        <v>44984</v>
      </c>
      <c r="AU1549" s="43">
        <v>2</v>
      </c>
      <c r="AV1549" s="43" t="s">
        <v>6793</v>
      </c>
      <c r="AW1549" s="117">
        <v>44995</v>
      </c>
      <c r="AX1549" s="43" t="s">
        <v>92</v>
      </c>
      <c r="AY1549" s="43" t="s">
        <v>6974</v>
      </c>
      <c r="AZ1549" s="117">
        <v>45009</v>
      </c>
      <c r="BA1549" s="43">
        <v>3</v>
      </c>
      <c r="BB1549" s="43" t="s">
        <v>7152</v>
      </c>
      <c r="BC1549" s="117">
        <v>45028</v>
      </c>
      <c r="BD1549" s="43" t="s">
        <v>73</v>
      </c>
      <c r="BE1549" s="43" t="s">
        <v>7181</v>
      </c>
      <c r="BF1549" s="117">
        <v>45030</v>
      </c>
      <c r="BG1549" s="43">
        <v>4</v>
      </c>
      <c r="BH1549" s="43" t="s">
        <v>7276</v>
      </c>
      <c r="BI1549" s="117">
        <v>45043</v>
      </c>
      <c r="BJ1549" s="43" t="s">
        <v>73</v>
      </c>
      <c r="BK1549" s="43" t="s">
        <v>7504</v>
      </c>
      <c r="BL1549" s="117">
        <v>45079</v>
      </c>
      <c r="BM1549" s="43">
        <v>5</v>
      </c>
      <c r="BR1549" s="117"/>
      <c r="BX1549" s="117"/>
      <c r="CD1549" s="117"/>
      <c r="CJ1549" s="117"/>
      <c r="CP1549" s="117"/>
      <c r="CV1549" s="117"/>
      <c r="DB1549" s="117"/>
      <c r="DH1549" s="117"/>
      <c r="DN1549" s="117"/>
      <c r="DS1549" s="31" cm="1">
        <f t="array" ref="DS1549">_xlfn.TAKE(_xlfn.CHOOSECOLS(_xlfn.WRAPROWS($AG1549:$DR1549,6),2),1)</f>
        <v>44861</v>
      </c>
      <c r="DT1549" s="31" cm="1">
        <f t="array" ref="DT1549">_xlfn.TAKE(_xlfn._xlws.FILTER(_xlfn.CHOOSECOLS(_xlfn.WRAPROWS($AG1549:$DR1549,6),2),
(_xlfn.CHOOSECOLS(_xlfn.WRAPROWS($AG1549:$DR1549,6),3) = "0") +
(_xlfn.CHOOSECOLS(_xlfn.WRAPROWS($AG1549:$DR1549,6),3) = 0) +
(_xlfn.CHOOSECOLS(_xlfn.WRAPROWS($AG1549:$DR1549,6),3) = "0(CP)")),1)</f>
        <v>44861</v>
      </c>
    </row>
    <row r="1550" spans="1:124" s="43" customFormat="1" ht="18" customHeight="1" x14ac:dyDescent="0.45">
      <c r="A1550" s="29"/>
      <c r="B1550" s="28" t="s">
        <v>59</v>
      </c>
      <c r="C1550" s="29" t="s">
        <v>2954</v>
      </c>
      <c r="D1550" s="28" t="s">
        <v>61</v>
      </c>
      <c r="E1550" s="28" t="s">
        <v>3329</v>
      </c>
      <c r="F1550" s="28">
        <v>181517</v>
      </c>
      <c r="G1550" s="29"/>
      <c r="H1550" s="30" t="str">
        <f t="shared" si="289"/>
        <v>GUP-CA00-P1UST-181517</v>
      </c>
      <c r="I1550" s="30" t="s">
        <v>3340</v>
      </c>
      <c r="J1550" s="29" t="s">
        <v>542</v>
      </c>
      <c r="K1550" s="31">
        <v>44866</v>
      </c>
      <c r="L1550" s="31"/>
      <c r="M1550" s="28" t="s">
        <v>2924</v>
      </c>
      <c r="N1550" s="29" t="s">
        <v>2925</v>
      </c>
      <c r="O1550" s="29" t="s">
        <v>52</v>
      </c>
      <c r="P1550" s="29" t="s">
        <v>53</v>
      </c>
      <c r="Q1550" s="29"/>
      <c r="R1550" s="29"/>
      <c r="S1550" s="29"/>
      <c r="T1550" s="29" t="s">
        <v>67</v>
      </c>
      <c r="U1550" s="33" t="s">
        <v>2025</v>
      </c>
      <c r="V1550" s="34" t="s">
        <v>2934</v>
      </c>
      <c r="W1550" s="34">
        <v>3</v>
      </c>
      <c r="X1550" s="162">
        <v>45748</v>
      </c>
      <c r="Y1550" s="162">
        <v>45840</v>
      </c>
      <c r="Z1550" s="30"/>
      <c r="AA1550" s="119" t="str" cm="1">
        <f t="array" ref="AA1550">IF(AB1550="","",INDEX(AG1550:DR1550,_xlfn.XMATCH(AB1550,AG1550:DR1550)-1))</f>
        <v>DE-GUP-DT-E-23-909</v>
      </c>
      <c r="AB1550" s="120">
        <f t="shared" ref="AB1550:AB1613" si="290">IF(AH1550="", "",MAX(AH1550,AN1550,AT1550,AZ1550,BF1550,BL1550,BR1550,BX1550,CD1550,CJ1550,CP1550,CV1550,DB1550,DH1550,DN1550))</f>
        <v>45244</v>
      </c>
      <c r="AC1550" s="119" cm="1">
        <f t="array" ref="AC1550">IF(AB1550="","",INDEX(AG1550:DR1550,_xlfn.XMATCH(AB1550,AG1550:DR1550)+1))</f>
        <v>6</v>
      </c>
      <c r="AD1550" s="119" t="str" cm="1">
        <f t="array" ref="AD1550">IF(AE1550="","",INDEX(AG1550:DR1550,_xlfn.XMATCH(AE1550,AG1550:DR1550)-1))</f>
        <v>자체 CRS 개정 후 제출</v>
      </c>
      <c r="AE1550" s="120">
        <f t="shared" ref="AE1550:AE1613" si="291">IF(AK1550="", "",MAX(AK1550,AQ1550,AW1550,BC1550,BI1550,BO1550,BU1550,CA1550,CG1550,CM1550,CS1550,CY1550,DE1550,DK1550,DQ1550))</f>
        <v>45243</v>
      </c>
      <c r="AF1550" s="119" t="str" cm="1">
        <f t="array" ref="AF1550">IF(AE1550="","",INDEX(AG1550:DR1550,_xlfn.XMATCH(AE1550,AG1550:DR1550)+1))</f>
        <v>N/A</v>
      </c>
      <c r="AG1550" s="43" t="s">
        <v>5209</v>
      </c>
      <c r="AH1550" s="117">
        <v>44861</v>
      </c>
      <c r="AI1550" s="199">
        <v>0</v>
      </c>
      <c r="AJ1550" s="43" t="s">
        <v>5315</v>
      </c>
      <c r="AK1550" s="117">
        <v>44872</v>
      </c>
      <c r="AL1550" s="43" t="s">
        <v>1687</v>
      </c>
      <c r="AM1550" s="43" t="s">
        <v>5964</v>
      </c>
      <c r="AN1550" s="117">
        <v>44918</v>
      </c>
      <c r="AO1550" s="43">
        <v>1</v>
      </c>
      <c r="AP1550" s="43" t="s">
        <v>6355</v>
      </c>
      <c r="AQ1550" s="117">
        <v>44960</v>
      </c>
      <c r="AR1550" s="43" t="s">
        <v>92</v>
      </c>
      <c r="AS1550" s="43" t="s">
        <v>6608</v>
      </c>
      <c r="AT1550" s="117">
        <v>44984</v>
      </c>
      <c r="AU1550" s="43">
        <v>2</v>
      </c>
      <c r="AV1550" s="43" t="s">
        <v>6793</v>
      </c>
      <c r="AW1550" s="117">
        <v>44995</v>
      </c>
      <c r="AX1550" s="43" t="s">
        <v>92</v>
      </c>
      <c r="AY1550" s="43" t="s">
        <v>6974</v>
      </c>
      <c r="AZ1550" s="117">
        <v>45009</v>
      </c>
      <c r="BA1550" s="43">
        <v>3</v>
      </c>
      <c r="BB1550" s="43" t="s">
        <v>7152</v>
      </c>
      <c r="BC1550" s="117">
        <v>45028</v>
      </c>
      <c r="BD1550" s="43" t="s">
        <v>73</v>
      </c>
      <c r="BE1550" s="43" t="s">
        <v>7181</v>
      </c>
      <c r="BF1550" s="117">
        <v>45030</v>
      </c>
      <c r="BG1550" s="43">
        <v>4</v>
      </c>
      <c r="BH1550" s="43" t="s">
        <v>7276</v>
      </c>
      <c r="BI1550" s="117">
        <v>45043</v>
      </c>
      <c r="BJ1550" s="43" t="s">
        <v>73</v>
      </c>
      <c r="BK1550" s="43" t="s">
        <v>7504</v>
      </c>
      <c r="BL1550" s="117">
        <v>45079</v>
      </c>
      <c r="BM1550" s="43">
        <v>5</v>
      </c>
      <c r="BN1550" s="43" t="s">
        <v>7690</v>
      </c>
      <c r="BO1550" s="117">
        <v>45243</v>
      </c>
      <c r="BP1550" s="43" t="s">
        <v>456</v>
      </c>
      <c r="BQ1550" s="43" t="s">
        <v>8029</v>
      </c>
      <c r="BR1550" s="117">
        <v>45244</v>
      </c>
      <c r="BS1550" s="43">
        <v>6</v>
      </c>
      <c r="BX1550" s="117"/>
      <c r="CD1550" s="117"/>
      <c r="CJ1550" s="117"/>
      <c r="CP1550" s="117"/>
      <c r="CV1550" s="117"/>
      <c r="DB1550" s="117"/>
      <c r="DH1550" s="117"/>
      <c r="DN1550" s="117"/>
      <c r="DS1550" s="31" cm="1">
        <f t="array" ref="DS1550">_xlfn.TAKE(_xlfn.CHOOSECOLS(_xlfn.WRAPROWS($AG1550:$DR1550,6),2),1)</f>
        <v>44861</v>
      </c>
      <c r="DT1550" s="31" cm="1">
        <f t="array" ref="DT1550">_xlfn.TAKE(_xlfn._xlws.FILTER(_xlfn.CHOOSECOLS(_xlfn.WRAPROWS($AG1550:$DR1550,6),2),
(_xlfn.CHOOSECOLS(_xlfn.WRAPROWS($AG1550:$DR1550,6),3) = "0") +
(_xlfn.CHOOSECOLS(_xlfn.WRAPROWS($AG1550:$DR1550,6),3) = 0) +
(_xlfn.CHOOSECOLS(_xlfn.WRAPROWS($AG1550:$DR1550,6),3) = "0(CP)")),1)</f>
        <v>44861</v>
      </c>
    </row>
    <row r="1551" spans="1:124" s="43" customFormat="1" x14ac:dyDescent="0.45">
      <c r="A1551" s="29"/>
      <c r="B1551" s="28" t="s">
        <v>59</v>
      </c>
      <c r="C1551" s="29" t="s">
        <v>2954</v>
      </c>
      <c r="D1551" s="28" t="s">
        <v>61</v>
      </c>
      <c r="E1551" s="28" t="s">
        <v>3329</v>
      </c>
      <c r="F1551" s="28">
        <v>181518</v>
      </c>
      <c r="G1551" s="29"/>
      <c r="H1551" s="30" t="str">
        <f t="shared" si="289"/>
        <v>GUP-CA00-P1UST-181518</v>
      </c>
      <c r="I1551" s="30" t="s">
        <v>6792</v>
      </c>
      <c r="J1551" s="29" t="s">
        <v>65</v>
      </c>
      <c r="K1551" s="31">
        <v>44958</v>
      </c>
      <c r="L1551" s="31">
        <v>45078</v>
      </c>
      <c r="M1551" s="28" t="s">
        <v>2924</v>
      </c>
      <c r="N1551" s="29" t="s">
        <v>2925</v>
      </c>
      <c r="O1551" s="29" t="s">
        <v>52</v>
      </c>
      <c r="P1551" s="29" t="s">
        <v>53</v>
      </c>
      <c r="Q1551" s="29"/>
      <c r="R1551" s="29"/>
      <c r="S1551" s="29"/>
      <c r="T1551" s="29" t="s">
        <v>67</v>
      </c>
      <c r="U1551" s="33" t="s">
        <v>2025</v>
      </c>
      <c r="V1551" s="34" t="s">
        <v>2934</v>
      </c>
      <c r="W1551" s="34">
        <v>3</v>
      </c>
      <c r="X1551" s="162">
        <v>45748</v>
      </c>
      <c r="Y1551" s="162">
        <v>45840</v>
      </c>
      <c r="Z1551" s="30"/>
      <c r="AA1551" s="119" t="str" cm="1">
        <f t="array" ref="AA1551">IF(AB1551="","",INDEX(AG1551:DR1551,_xlfn.XMATCH(AB1551,AG1551:DR1551)-1))</f>
        <v>DE-GUP-DT-E-23-909</v>
      </c>
      <c r="AB1551" s="120">
        <f t="shared" si="290"/>
        <v>45244</v>
      </c>
      <c r="AC1551" s="119" cm="1">
        <f t="array" ref="AC1551">IF(AB1551="","",INDEX(AG1551:DR1551,_xlfn.XMATCH(AB1551,AG1551:DR1551)+1))</f>
        <v>2</v>
      </c>
      <c r="AD1551" s="119" t="str" cm="1">
        <f t="array" ref="AD1551">IF(AE1551="","",INDEX(AG1551:DR1551,_xlfn.XMATCH(AE1551,AG1551:DR1551)-1))</f>
        <v>자체 CRS 개정 후 제출</v>
      </c>
      <c r="AE1551" s="120">
        <f t="shared" si="291"/>
        <v>45243</v>
      </c>
      <c r="AF1551" s="119" t="str" cm="1">
        <f t="array" ref="AF1551">IF(AE1551="","",INDEX(AG1551:DR1551,_xlfn.XMATCH(AE1551,AG1551:DR1551)+1))</f>
        <v>N/A</v>
      </c>
      <c r="AG1551" s="43" t="s">
        <v>5209</v>
      </c>
      <c r="AH1551" s="117">
        <v>44861</v>
      </c>
      <c r="AI1551" s="199" t="s">
        <v>90</v>
      </c>
      <c r="AJ1551" s="43" t="s">
        <v>5315</v>
      </c>
      <c r="AK1551" s="117">
        <v>44872</v>
      </c>
      <c r="AL1551" s="43" t="s">
        <v>1687</v>
      </c>
      <c r="AM1551" s="43" t="s">
        <v>5964</v>
      </c>
      <c r="AN1551" s="117">
        <v>44918</v>
      </c>
      <c r="AO1551" s="43" t="s">
        <v>52</v>
      </c>
      <c r="AP1551" s="43" t="s">
        <v>6355</v>
      </c>
      <c r="AQ1551" s="117">
        <v>44960</v>
      </c>
      <c r="AR1551" s="43" t="s">
        <v>92</v>
      </c>
      <c r="AS1551" s="43" t="s">
        <v>6608</v>
      </c>
      <c r="AT1551" s="117">
        <v>44984</v>
      </c>
      <c r="AU1551" s="43" t="s">
        <v>337</v>
      </c>
      <c r="AV1551" s="43" t="s">
        <v>6793</v>
      </c>
      <c r="AW1551" s="117">
        <v>44995</v>
      </c>
      <c r="AX1551" s="43" t="s">
        <v>92</v>
      </c>
      <c r="AY1551" s="43" t="s">
        <v>6974</v>
      </c>
      <c r="AZ1551" s="117">
        <v>45009</v>
      </c>
      <c r="BA1551" s="43" t="s">
        <v>82</v>
      </c>
      <c r="BB1551" s="43" t="s">
        <v>7152</v>
      </c>
      <c r="BC1551" s="117">
        <v>45028</v>
      </c>
      <c r="BD1551" s="43" t="s">
        <v>84</v>
      </c>
      <c r="BE1551" s="43" t="s">
        <v>7181</v>
      </c>
      <c r="BF1551" s="117">
        <v>45030</v>
      </c>
      <c r="BG1551" s="43" t="s">
        <v>340</v>
      </c>
      <c r="BH1551" s="43" t="s">
        <v>7276</v>
      </c>
      <c r="BI1551" s="117">
        <v>45043</v>
      </c>
      <c r="BJ1551" s="43" t="s">
        <v>84</v>
      </c>
      <c r="BK1551" s="43" t="s">
        <v>7504</v>
      </c>
      <c r="BL1551" s="117">
        <v>45079</v>
      </c>
      <c r="BM1551" s="43">
        <v>1</v>
      </c>
      <c r="BN1551" s="43" t="s">
        <v>7690</v>
      </c>
      <c r="BO1551" s="117">
        <v>45243</v>
      </c>
      <c r="BP1551" s="43" t="s">
        <v>456</v>
      </c>
      <c r="BQ1551" s="43" t="s">
        <v>8029</v>
      </c>
      <c r="BR1551" s="117">
        <v>45244</v>
      </c>
      <c r="BS1551" s="43">
        <v>2</v>
      </c>
      <c r="BX1551" s="117"/>
      <c r="CD1551" s="117"/>
      <c r="CJ1551" s="117"/>
      <c r="CP1551" s="117"/>
      <c r="CV1551" s="117"/>
      <c r="DB1551" s="117"/>
      <c r="DH1551" s="117"/>
      <c r="DN1551" s="117"/>
      <c r="DS1551" s="31" cm="1">
        <f t="array" ref="DS1551">_xlfn.TAKE(_xlfn.CHOOSECOLS(_xlfn.WRAPROWS($AG1551:$DR1551,6),2),1)</f>
        <v>44861</v>
      </c>
      <c r="DT1551" s="31" cm="1">
        <f t="array" ref="DT1551">_xlfn.TAKE(_xlfn._xlws.FILTER(_xlfn.CHOOSECOLS(_xlfn.WRAPROWS($AG1551:$DR1551,6),2),
(_xlfn.CHOOSECOLS(_xlfn.WRAPROWS($AG1551:$DR1551,6),3) = "0") +
(_xlfn.CHOOSECOLS(_xlfn.WRAPROWS($AG1551:$DR1551,6),3) = 0) +
(_xlfn.CHOOSECOLS(_xlfn.WRAPROWS($AG1551:$DR1551,6),3) = "0(CP)")),1)</f>
        <v>45030</v>
      </c>
    </row>
    <row r="1552" spans="1:124" s="43" customFormat="1" x14ac:dyDescent="0.45">
      <c r="A1552" s="29"/>
      <c r="B1552" s="28" t="s">
        <v>59</v>
      </c>
      <c r="C1552" s="29" t="s">
        <v>2954</v>
      </c>
      <c r="D1552" s="28" t="s">
        <v>61</v>
      </c>
      <c r="E1552" s="28" t="s">
        <v>3329</v>
      </c>
      <c r="F1552" s="28">
        <v>181519</v>
      </c>
      <c r="G1552" s="29"/>
      <c r="H1552" s="30" t="str">
        <f t="shared" si="289"/>
        <v>GUP-CA00-P1UST-181519</v>
      </c>
      <c r="I1552" s="30" t="s">
        <v>3341</v>
      </c>
      <c r="J1552" s="29" t="s">
        <v>65</v>
      </c>
      <c r="K1552" s="31">
        <v>44958</v>
      </c>
      <c r="L1552" s="31">
        <v>45078</v>
      </c>
      <c r="M1552" s="28" t="s">
        <v>2924</v>
      </c>
      <c r="N1552" s="29" t="s">
        <v>2925</v>
      </c>
      <c r="O1552" s="29" t="s">
        <v>52</v>
      </c>
      <c r="P1552" s="29" t="s">
        <v>53</v>
      </c>
      <c r="Q1552" s="29"/>
      <c r="R1552" s="29"/>
      <c r="S1552" s="29"/>
      <c r="T1552" s="29" t="s">
        <v>67</v>
      </c>
      <c r="U1552" s="33" t="s">
        <v>2025</v>
      </c>
      <c r="V1552" s="34" t="s">
        <v>2934</v>
      </c>
      <c r="W1552" s="34">
        <v>3</v>
      </c>
      <c r="X1552" s="162">
        <v>45748</v>
      </c>
      <c r="Y1552" s="162">
        <v>45840</v>
      </c>
      <c r="Z1552" s="30"/>
      <c r="AA1552" s="119" t="str" cm="1">
        <f t="array" ref="AA1552">IF(AB1552="","",INDEX(AG1552:DR1552,_xlfn.XMATCH(AB1552,AG1552:DR1552)-1))</f>
        <v>DE-GUP-DT-E-23-909</v>
      </c>
      <c r="AB1552" s="120">
        <f t="shared" si="290"/>
        <v>45244</v>
      </c>
      <c r="AC1552" s="119" cm="1">
        <f t="array" ref="AC1552">IF(AB1552="","",INDEX(AG1552:DR1552,_xlfn.XMATCH(AB1552,AG1552:DR1552)+1))</f>
        <v>2</v>
      </c>
      <c r="AD1552" s="119" t="str" cm="1">
        <f t="array" ref="AD1552">IF(AE1552="","",INDEX(AG1552:DR1552,_xlfn.XMATCH(AE1552,AG1552:DR1552)-1))</f>
        <v>자체 CRS 개정 후 제출</v>
      </c>
      <c r="AE1552" s="120">
        <f t="shared" si="291"/>
        <v>45243</v>
      </c>
      <c r="AF1552" s="119" t="str" cm="1">
        <f t="array" ref="AF1552">IF(AE1552="","",INDEX(AG1552:DR1552,_xlfn.XMATCH(AE1552,AG1552:DR1552)+1))</f>
        <v>N/A</v>
      </c>
      <c r="AG1552" s="43" t="s">
        <v>5209</v>
      </c>
      <c r="AH1552" s="117">
        <v>44861</v>
      </c>
      <c r="AI1552" s="199" t="s">
        <v>90</v>
      </c>
      <c r="AJ1552" s="43" t="s">
        <v>5315</v>
      </c>
      <c r="AK1552" s="117">
        <v>44872</v>
      </c>
      <c r="AL1552" s="43" t="s">
        <v>1687</v>
      </c>
      <c r="AM1552" s="43" t="s">
        <v>5964</v>
      </c>
      <c r="AN1552" s="117">
        <v>44918</v>
      </c>
      <c r="AO1552" s="43" t="s">
        <v>52</v>
      </c>
      <c r="AP1552" s="43" t="s">
        <v>6355</v>
      </c>
      <c r="AQ1552" s="117">
        <v>44960</v>
      </c>
      <c r="AR1552" s="43" t="s">
        <v>92</v>
      </c>
      <c r="AS1552" s="43" t="s">
        <v>6608</v>
      </c>
      <c r="AT1552" s="117">
        <v>44984</v>
      </c>
      <c r="AU1552" s="43" t="s">
        <v>337</v>
      </c>
      <c r="AV1552" s="43" t="s">
        <v>6793</v>
      </c>
      <c r="AW1552" s="117">
        <v>44995</v>
      </c>
      <c r="AX1552" s="43" t="s">
        <v>92</v>
      </c>
      <c r="AY1552" s="43" t="s">
        <v>6974</v>
      </c>
      <c r="AZ1552" s="117">
        <v>45009</v>
      </c>
      <c r="BA1552" s="43" t="s">
        <v>82</v>
      </c>
      <c r="BB1552" s="43" t="s">
        <v>7152</v>
      </c>
      <c r="BC1552" s="117">
        <v>45028</v>
      </c>
      <c r="BD1552" s="43" t="s">
        <v>84</v>
      </c>
      <c r="BE1552" s="43" t="s">
        <v>7181</v>
      </c>
      <c r="BF1552" s="117">
        <v>45030</v>
      </c>
      <c r="BG1552" s="43" t="s">
        <v>340</v>
      </c>
      <c r="BH1552" s="43" t="s">
        <v>7276</v>
      </c>
      <c r="BI1552" s="117">
        <v>45043</v>
      </c>
      <c r="BJ1552" s="43" t="s">
        <v>84</v>
      </c>
      <c r="BK1552" s="43" t="s">
        <v>7504</v>
      </c>
      <c r="BL1552" s="117">
        <v>45079</v>
      </c>
      <c r="BM1552" s="43">
        <v>1</v>
      </c>
      <c r="BN1552" s="43" t="s">
        <v>7690</v>
      </c>
      <c r="BO1552" s="117">
        <v>45243</v>
      </c>
      <c r="BP1552" s="43" t="s">
        <v>456</v>
      </c>
      <c r="BQ1552" s="43" t="s">
        <v>8029</v>
      </c>
      <c r="BR1552" s="117">
        <v>45244</v>
      </c>
      <c r="BS1552" s="43">
        <v>2</v>
      </c>
      <c r="BX1552" s="117"/>
      <c r="CD1552" s="117"/>
      <c r="CJ1552" s="117"/>
      <c r="CP1552" s="117"/>
      <c r="CV1552" s="117"/>
      <c r="DB1552" s="117"/>
      <c r="DH1552" s="117"/>
      <c r="DN1552" s="117"/>
      <c r="DS1552" s="31" cm="1">
        <f t="array" ref="DS1552">_xlfn.TAKE(_xlfn.CHOOSECOLS(_xlfn.WRAPROWS($AG1552:$DR1552,6),2),1)</f>
        <v>44861</v>
      </c>
      <c r="DT1552" s="31" cm="1">
        <f t="array" ref="DT1552">_xlfn.TAKE(_xlfn._xlws.FILTER(_xlfn.CHOOSECOLS(_xlfn.WRAPROWS($AG1552:$DR1552,6),2),
(_xlfn.CHOOSECOLS(_xlfn.WRAPROWS($AG1552:$DR1552,6),3) = "0") +
(_xlfn.CHOOSECOLS(_xlfn.WRAPROWS($AG1552:$DR1552,6),3) = 0) +
(_xlfn.CHOOSECOLS(_xlfn.WRAPROWS($AG1552:$DR1552,6),3) = "0(CP)")),1)</f>
        <v>45030</v>
      </c>
    </row>
    <row r="1553" spans="1:124" s="43" customFormat="1" x14ac:dyDescent="0.45">
      <c r="A1553" s="29"/>
      <c r="B1553" s="28" t="s">
        <v>59</v>
      </c>
      <c r="C1553" s="29" t="s">
        <v>2965</v>
      </c>
      <c r="D1553" s="28" t="s">
        <v>61</v>
      </c>
      <c r="E1553" s="28" t="s">
        <v>3329</v>
      </c>
      <c r="F1553" s="28">
        <v>181551</v>
      </c>
      <c r="G1553" s="29"/>
      <c r="H1553" s="30" t="str">
        <f t="shared" si="289"/>
        <v>GUP-CA03-P1UST-181551</v>
      </c>
      <c r="I1553" s="30" t="s">
        <v>3342</v>
      </c>
      <c r="J1553" s="29" t="s">
        <v>542</v>
      </c>
      <c r="K1553" s="31">
        <v>44940</v>
      </c>
      <c r="L1553" s="31"/>
      <c r="M1553" s="28" t="s">
        <v>2924</v>
      </c>
      <c r="N1553" s="29" t="s">
        <v>2925</v>
      </c>
      <c r="O1553" s="29" t="s">
        <v>52</v>
      </c>
      <c r="P1553" s="29" t="s">
        <v>53</v>
      </c>
      <c r="Q1553" s="29"/>
      <c r="R1553" s="29"/>
      <c r="S1553" s="29"/>
      <c r="T1553" s="29" t="s">
        <v>67</v>
      </c>
      <c r="U1553" s="33" t="s">
        <v>2025</v>
      </c>
      <c r="V1553" s="34" t="s">
        <v>2934</v>
      </c>
      <c r="W1553" s="34">
        <v>3</v>
      </c>
      <c r="X1553" s="162">
        <v>45748</v>
      </c>
      <c r="Y1553" s="162">
        <v>45840</v>
      </c>
      <c r="Z1553" s="30"/>
      <c r="AA1553" s="119" t="str" cm="1">
        <f t="array" ref="AA1553">IF(AB1553="","",INDEX(AG1553:DR1553,_xlfn.XMATCH(AB1553,AG1553:DR1553)-1))</f>
        <v>DE-GUP-DT-E-23-526</v>
      </c>
      <c r="AB1553" s="120">
        <f t="shared" si="290"/>
        <v>45051</v>
      </c>
      <c r="AC1553" s="119" cm="1">
        <f t="array" ref="AC1553">IF(AB1553="","",INDEX(AG1553:DR1553,_xlfn.XMATCH(AB1553,AG1553:DR1553)+1))</f>
        <v>2</v>
      </c>
      <c r="AD1553" s="119" t="str" cm="1">
        <f t="array" ref="AD1553">IF(AE1553="","",INDEX(AG1553:DR1553,_xlfn.XMATCH(AE1553,AG1553:DR1553)-1))</f>
        <v>CRS-GUP-DHI-DT-23-1949</v>
      </c>
      <c r="AE1553" s="120">
        <f t="shared" si="291"/>
        <v>45063</v>
      </c>
      <c r="AF1553" s="119" t="str" cm="1">
        <f t="array" ref="AF1553">IF(AE1553="","",INDEX(AG1553:DR1553,_xlfn.XMATCH(AE1553,AG1553:DR1553)+1))</f>
        <v>NC</v>
      </c>
      <c r="AG1553" s="43" t="s">
        <v>6607</v>
      </c>
      <c r="AH1553" s="117">
        <v>44984</v>
      </c>
      <c r="AI1553" s="199">
        <v>0</v>
      </c>
      <c r="AJ1553" s="43" t="s">
        <v>6813</v>
      </c>
      <c r="AK1553" s="117">
        <v>44995</v>
      </c>
      <c r="AL1553" s="43" t="s">
        <v>92</v>
      </c>
      <c r="AM1553" s="43" t="s">
        <v>6975</v>
      </c>
      <c r="AN1553" s="117">
        <v>45009</v>
      </c>
      <c r="AO1553" s="43">
        <v>1</v>
      </c>
      <c r="AP1553" s="43" t="s">
        <v>7144</v>
      </c>
      <c r="AQ1553" s="117">
        <v>45028</v>
      </c>
      <c r="AR1553" s="43" t="s">
        <v>73</v>
      </c>
      <c r="AS1553" s="43" t="s">
        <v>8795</v>
      </c>
      <c r="AT1553" s="117">
        <v>45051</v>
      </c>
      <c r="AU1553" s="43">
        <v>2</v>
      </c>
      <c r="AV1553" s="43" t="s">
        <v>7415</v>
      </c>
      <c r="AW1553" s="117">
        <v>45063</v>
      </c>
      <c r="AX1553" s="43" t="s">
        <v>73</v>
      </c>
      <c r="AZ1553" s="117"/>
      <c r="BC1553" s="117"/>
      <c r="BF1553" s="117"/>
      <c r="BI1553" s="117"/>
      <c r="BL1553" s="117"/>
      <c r="BR1553" s="117"/>
      <c r="BX1553" s="117"/>
      <c r="CD1553" s="117"/>
      <c r="CJ1553" s="117"/>
      <c r="CP1553" s="117"/>
      <c r="CV1553" s="117"/>
      <c r="DB1553" s="117"/>
      <c r="DH1553" s="117"/>
      <c r="DN1553" s="117"/>
      <c r="DS1553" s="31" cm="1">
        <f t="array" ref="DS1553">_xlfn.TAKE(_xlfn.CHOOSECOLS(_xlfn.WRAPROWS($AG1553:$DR1553,6),2),1)</f>
        <v>44984</v>
      </c>
      <c r="DT1553" s="31" cm="1">
        <f t="array" ref="DT1553">_xlfn.TAKE(_xlfn._xlws.FILTER(_xlfn.CHOOSECOLS(_xlfn.WRAPROWS($AG1553:$DR1553,6),2),
(_xlfn.CHOOSECOLS(_xlfn.WRAPROWS($AG1553:$DR1553,6),3) = "0") +
(_xlfn.CHOOSECOLS(_xlfn.WRAPROWS($AG1553:$DR1553,6),3) = 0) +
(_xlfn.CHOOSECOLS(_xlfn.WRAPROWS($AG1553:$DR1553,6),3) = "0(CP)")),1)</f>
        <v>44984</v>
      </c>
    </row>
    <row r="1554" spans="1:124" s="43" customFormat="1" x14ac:dyDescent="0.45">
      <c r="A1554" s="29"/>
      <c r="B1554" s="28" t="s">
        <v>59</v>
      </c>
      <c r="C1554" s="29" t="s">
        <v>2965</v>
      </c>
      <c r="D1554" s="28" t="s">
        <v>61</v>
      </c>
      <c r="E1554" s="28" t="s">
        <v>3329</v>
      </c>
      <c r="F1554" s="28">
        <v>181552</v>
      </c>
      <c r="G1554" s="29"/>
      <c r="H1554" s="30" t="str">
        <f t="shared" si="289"/>
        <v>GUP-CA03-P1UST-181552</v>
      </c>
      <c r="I1554" s="30" t="s">
        <v>3343</v>
      </c>
      <c r="J1554" s="29" t="s">
        <v>542</v>
      </c>
      <c r="K1554" s="31">
        <v>44940</v>
      </c>
      <c r="L1554" s="31"/>
      <c r="M1554" s="28" t="s">
        <v>2924</v>
      </c>
      <c r="N1554" s="29" t="s">
        <v>2925</v>
      </c>
      <c r="O1554" s="29" t="s">
        <v>52</v>
      </c>
      <c r="P1554" s="29" t="s">
        <v>53</v>
      </c>
      <c r="Q1554" s="29"/>
      <c r="R1554" s="29"/>
      <c r="S1554" s="29"/>
      <c r="T1554" s="29" t="s">
        <v>67</v>
      </c>
      <c r="U1554" s="33" t="s">
        <v>2025</v>
      </c>
      <c r="V1554" s="34" t="s">
        <v>2934</v>
      </c>
      <c r="W1554" s="34">
        <v>3</v>
      </c>
      <c r="X1554" s="162">
        <v>45748</v>
      </c>
      <c r="Y1554" s="162">
        <v>45840</v>
      </c>
      <c r="Z1554" s="30"/>
      <c r="AA1554" s="119" t="str" cm="1">
        <f t="array" ref="AA1554">IF(AB1554="","",INDEX(AG1554:DR1554,_xlfn.XMATCH(AB1554,AG1554:DR1554)-1))</f>
        <v>DE-GUP-DT-E-23-526</v>
      </c>
      <c r="AB1554" s="120">
        <f t="shared" si="290"/>
        <v>45051</v>
      </c>
      <c r="AC1554" s="119" cm="1">
        <f t="array" ref="AC1554">IF(AB1554="","",INDEX(AG1554:DR1554,_xlfn.XMATCH(AB1554,AG1554:DR1554)+1))</f>
        <v>2</v>
      </c>
      <c r="AD1554" s="119" t="str" cm="1">
        <f t="array" ref="AD1554">IF(AE1554="","",INDEX(AG1554:DR1554,_xlfn.XMATCH(AE1554,AG1554:DR1554)-1))</f>
        <v>CRS-GUP-DHI-DT-23-1949</v>
      </c>
      <c r="AE1554" s="120">
        <f t="shared" si="291"/>
        <v>45063</v>
      </c>
      <c r="AF1554" s="119" t="str" cm="1">
        <f t="array" ref="AF1554">IF(AE1554="","",INDEX(AG1554:DR1554,_xlfn.XMATCH(AE1554,AG1554:DR1554)+1))</f>
        <v>NC</v>
      </c>
      <c r="AG1554" s="43" t="s">
        <v>6607</v>
      </c>
      <c r="AH1554" s="117">
        <v>44984</v>
      </c>
      <c r="AI1554" s="199">
        <v>0</v>
      </c>
      <c r="AJ1554" s="43" t="s">
        <v>6812</v>
      </c>
      <c r="AK1554" s="117">
        <v>44995</v>
      </c>
      <c r="AL1554" s="43" t="s">
        <v>92</v>
      </c>
      <c r="AM1554" s="43" t="s">
        <v>6975</v>
      </c>
      <c r="AN1554" s="117">
        <v>45009</v>
      </c>
      <c r="AO1554" s="43">
        <v>1</v>
      </c>
      <c r="AP1554" s="43" t="s">
        <v>7144</v>
      </c>
      <c r="AQ1554" s="117">
        <v>45028</v>
      </c>
      <c r="AR1554" s="43" t="s">
        <v>92</v>
      </c>
      <c r="AS1554" s="43" t="s">
        <v>8795</v>
      </c>
      <c r="AT1554" s="117">
        <v>45051</v>
      </c>
      <c r="AU1554" s="43">
        <v>2</v>
      </c>
      <c r="AV1554" s="43" t="s">
        <v>7415</v>
      </c>
      <c r="AW1554" s="117">
        <v>45063</v>
      </c>
      <c r="AX1554" s="43" t="s">
        <v>73</v>
      </c>
      <c r="AZ1554" s="117"/>
      <c r="BC1554" s="117"/>
      <c r="BF1554" s="117"/>
      <c r="BI1554" s="117"/>
      <c r="BL1554" s="117"/>
      <c r="BR1554" s="117"/>
      <c r="BX1554" s="117"/>
      <c r="CD1554" s="117"/>
      <c r="CJ1554" s="117"/>
      <c r="CP1554" s="117"/>
      <c r="CV1554" s="117"/>
      <c r="DB1554" s="117"/>
      <c r="DH1554" s="117"/>
      <c r="DN1554" s="117"/>
      <c r="DS1554" s="31" cm="1">
        <f t="array" ref="DS1554">_xlfn.TAKE(_xlfn.CHOOSECOLS(_xlfn.WRAPROWS($AG1554:$DR1554,6),2),1)</f>
        <v>44984</v>
      </c>
      <c r="DT1554" s="31" cm="1">
        <f t="array" ref="DT1554">_xlfn.TAKE(_xlfn._xlws.FILTER(_xlfn.CHOOSECOLS(_xlfn.WRAPROWS($AG1554:$DR1554,6),2),
(_xlfn.CHOOSECOLS(_xlfn.WRAPROWS($AG1554:$DR1554,6),3) = "0") +
(_xlfn.CHOOSECOLS(_xlfn.WRAPROWS($AG1554:$DR1554,6),3) = 0) +
(_xlfn.CHOOSECOLS(_xlfn.WRAPROWS($AG1554:$DR1554,6),3) = "0(CP)")),1)</f>
        <v>44984</v>
      </c>
    </row>
    <row r="1555" spans="1:124" s="43" customFormat="1" x14ac:dyDescent="0.45">
      <c r="A1555" s="29"/>
      <c r="B1555" s="28" t="s">
        <v>59</v>
      </c>
      <c r="C1555" s="29" t="s">
        <v>2965</v>
      </c>
      <c r="D1555" s="28" t="s">
        <v>61</v>
      </c>
      <c r="E1555" s="28" t="s">
        <v>3329</v>
      </c>
      <c r="F1555" s="28">
        <v>181554</v>
      </c>
      <c r="G1555" s="29"/>
      <c r="H1555" s="30" t="str">
        <f t="shared" si="289"/>
        <v>GUP-CA03-P1UST-181554</v>
      </c>
      <c r="I1555" s="30" t="s">
        <v>3344</v>
      </c>
      <c r="J1555" s="29" t="s">
        <v>542</v>
      </c>
      <c r="K1555" s="31">
        <v>44940</v>
      </c>
      <c r="L1555" s="31"/>
      <c r="M1555" s="28" t="s">
        <v>2924</v>
      </c>
      <c r="N1555" s="29" t="s">
        <v>2925</v>
      </c>
      <c r="O1555" s="29" t="s">
        <v>52</v>
      </c>
      <c r="P1555" s="29" t="s">
        <v>53</v>
      </c>
      <c r="Q1555" s="29"/>
      <c r="R1555" s="29"/>
      <c r="S1555" s="29"/>
      <c r="T1555" s="29" t="s">
        <v>67</v>
      </c>
      <c r="U1555" s="33" t="s">
        <v>2025</v>
      </c>
      <c r="V1555" s="34" t="s">
        <v>2934</v>
      </c>
      <c r="W1555" s="34">
        <v>3</v>
      </c>
      <c r="X1555" s="162">
        <v>45748</v>
      </c>
      <c r="Y1555" s="162">
        <v>45840</v>
      </c>
      <c r="Z1555" s="30"/>
      <c r="AA1555" s="119" t="str" cm="1">
        <f t="array" ref="AA1555">IF(AB1555="","",INDEX(AG1555:DR1555,_xlfn.XMATCH(AB1555,AG1555:DR1555)-1))</f>
        <v>DE-GUP-DT-E-23-526</v>
      </c>
      <c r="AB1555" s="120">
        <f t="shared" si="290"/>
        <v>45051</v>
      </c>
      <c r="AC1555" s="119" cm="1">
        <f t="array" ref="AC1555">IF(AB1555="","",INDEX(AG1555:DR1555,_xlfn.XMATCH(AB1555,AG1555:DR1555)+1))</f>
        <v>2</v>
      </c>
      <c r="AD1555" s="119" t="str" cm="1">
        <f t="array" ref="AD1555">IF(AE1555="","",INDEX(AG1555:DR1555,_xlfn.XMATCH(AE1555,AG1555:DR1555)-1))</f>
        <v>CRS-GUP-DHI-DT-23-1949</v>
      </c>
      <c r="AE1555" s="120">
        <f t="shared" si="291"/>
        <v>45063</v>
      </c>
      <c r="AF1555" s="119" t="str" cm="1">
        <f t="array" ref="AF1555">IF(AE1555="","",INDEX(AG1555:DR1555,_xlfn.XMATCH(AE1555,AG1555:DR1555)+1))</f>
        <v>NC</v>
      </c>
      <c r="AG1555" s="43" t="s">
        <v>6607</v>
      </c>
      <c r="AH1555" s="117">
        <v>44984</v>
      </c>
      <c r="AI1555" s="199">
        <v>0</v>
      </c>
      <c r="AJ1555" s="43" t="s">
        <v>6812</v>
      </c>
      <c r="AK1555" s="117">
        <v>44995</v>
      </c>
      <c r="AL1555" s="43" t="s">
        <v>92</v>
      </c>
      <c r="AM1555" s="43" t="s">
        <v>6975</v>
      </c>
      <c r="AN1555" s="117">
        <v>45009</v>
      </c>
      <c r="AO1555" s="43">
        <v>1</v>
      </c>
      <c r="AP1555" s="43" t="s">
        <v>7144</v>
      </c>
      <c r="AQ1555" s="117">
        <v>45028</v>
      </c>
      <c r="AR1555" s="43" t="s">
        <v>73</v>
      </c>
      <c r="AS1555" s="43" t="s">
        <v>8795</v>
      </c>
      <c r="AT1555" s="117">
        <v>45051</v>
      </c>
      <c r="AU1555" s="43">
        <v>2</v>
      </c>
      <c r="AV1555" s="43" t="s">
        <v>7415</v>
      </c>
      <c r="AW1555" s="117">
        <v>45063</v>
      </c>
      <c r="AX1555" s="43" t="s">
        <v>73</v>
      </c>
      <c r="AZ1555" s="117"/>
      <c r="BC1555" s="117"/>
      <c r="BF1555" s="117"/>
      <c r="BI1555" s="117"/>
      <c r="BL1555" s="117"/>
      <c r="BR1555" s="117"/>
      <c r="BX1555" s="117"/>
      <c r="CD1555" s="117"/>
      <c r="CJ1555" s="117"/>
      <c r="CP1555" s="117"/>
      <c r="CV1555" s="117"/>
      <c r="DB1555" s="117"/>
      <c r="DH1555" s="117"/>
      <c r="DN1555" s="117"/>
      <c r="DS1555" s="31" cm="1">
        <f t="array" ref="DS1555">_xlfn.TAKE(_xlfn.CHOOSECOLS(_xlfn.WRAPROWS($AG1555:$DR1555,6),2),1)</f>
        <v>44984</v>
      </c>
      <c r="DT1555" s="31" cm="1">
        <f t="array" ref="DT1555">_xlfn.TAKE(_xlfn._xlws.FILTER(_xlfn.CHOOSECOLS(_xlfn.WRAPROWS($AG1555:$DR1555,6),2),
(_xlfn.CHOOSECOLS(_xlfn.WRAPROWS($AG1555:$DR1555,6),3) = "0") +
(_xlfn.CHOOSECOLS(_xlfn.WRAPROWS($AG1555:$DR1555,6),3) = 0) +
(_xlfn.CHOOSECOLS(_xlfn.WRAPROWS($AG1555:$DR1555,6),3) = "0(CP)")),1)</f>
        <v>44984</v>
      </c>
    </row>
    <row r="1556" spans="1:124" s="43" customFormat="1" x14ac:dyDescent="0.45">
      <c r="A1556" s="29"/>
      <c r="B1556" s="28" t="s">
        <v>59</v>
      </c>
      <c r="C1556" s="29" t="s">
        <v>2965</v>
      </c>
      <c r="D1556" s="28" t="s">
        <v>61</v>
      </c>
      <c r="E1556" s="28" t="s">
        <v>3329</v>
      </c>
      <c r="F1556" s="28">
        <v>181555</v>
      </c>
      <c r="G1556" s="29"/>
      <c r="H1556" s="30" t="str">
        <f t="shared" si="289"/>
        <v>GUP-CA03-P1UST-181555</v>
      </c>
      <c r="I1556" s="30" t="s">
        <v>3345</v>
      </c>
      <c r="J1556" s="29" t="s">
        <v>542</v>
      </c>
      <c r="K1556" s="31">
        <v>44940</v>
      </c>
      <c r="L1556" s="31"/>
      <c r="M1556" s="28" t="s">
        <v>2924</v>
      </c>
      <c r="N1556" s="29" t="s">
        <v>2925</v>
      </c>
      <c r="O1556" s="29" t="s">
        <v>52</v>
      </c>
      <c r="P1556" s="29" t="s">
        <v>53</v>
      </c>
      <c r="Q1556" s="29"/>
      <c r="R1556" s="29"/>
      <c r="S1556" s="29"/>
      <c r="T1556" s="29" t="s">
        <v>67</v>
      </c>
      <c r="U1556" s="33" t="s">
        <v>2025</v>
      </c>
      <c r="V1556" s="34" t="s">
        <v>2934</v>
      </c>
      <c r="W1556" s="34">
        <v>3</v>
      </c>
      <c r="X1556" s="162">
        <v>45748</v>
      </c>
      <c r="Y1556" s="162">
        <v>45840</v>
      </c>
      <c r="Z1556" s="30"/>
      <c r="AA1556" s="119" t="str" cm="1">
        <f t="array" ref="AA1556">IF(AB1556="","",INDEX(AG1556:DR1556,_xlfn.XMATCH(AB1556,AG1556:DR1556)-1))</f>
        <v>DE-GUP-DT-E-23-526</v>
      </c>
      <c r="AB1556" s="120">
        <f t="shared" si="290"/>
        <v>45051</v>
      </c>
      <c r="AC1556" s="119" cm="1">
        <f t="array" ref="AC1556">IF(AB1556="","",INDEX(AG1556:DR1556,_xlfn.XMATCH(AB1556,AG1556:DR1556)+1))</f>
        <v>2</v>
      </c>
      <c r="AD1556" s="119" t="str" cm="1">
        <f t="array" ref="AD1556">IF(AE1556="","",INDEX(AG1556:DR1556,_xlfn.XMATCH(AE1556,AG1556:DR1556)-1))</f>
        <v>CRS-GUP-DHI-DT-23-1949</v>
      </c>
      <c r="AE1556" s="120">
        <f t="shared" si="291"/>
        <v>45063</v>
      </c>
      <c r="AF1556" s="119" t="str" cm="1">
        <f t="array" ref="AF1556">IF(AE1556="","",INDEX(AG1556:DR1556,_xlfn.XMATCH(AE1556,AG1556:DR1556)+1))</f>
        <v>NC</v>
      </c>
      <c r="AG1556" s="43" t="s">
        <v>6607</v>
      </c>
      <c r="AH1556" s="117">
        <v>44984</v>
      </c>
      <c r="AI1556" s="199">
        <v>0</v>
      </c>
      <c r="AJ1556" s="43" t="s">
        <v>6812</v>
      </c>
      <c r="AK1556" s="117">
        <v>44995</v>
      </c>
      <c r="AL1556" s="43" t="s">
        <v>92</v>
      </c>
      <c r="AM1556" s="43" t="s">
        <v>6975</v>
      </c>
      <c r="AN1556" s="117">
        <v>45009</v>
      </c>
      <c r="AO1556" s="43">
        <v>1</v>
      </c>
      <c r="AP1556" s="43" t="s">
        <v>7144</v>
      </c>
      <c r="AQ1556" s="117">
        <v>45028</v>
      </c>
      <c r="AR1556" s="43" t="s">
        <v>73</v>
      </c>
      <c r="AS1556" s="43" t="s">
        <v>8795</v>
      </c>
      <c r="AT1556" s="117">
        <v>45051</v>
      </c>
      <c r="AU1556" s="43">
        <v>2</v>
      </c>
      <c r="AV1556" s="43" t="s">
        <v>7415</v>
      </c>
      <c r="AW1556" s="117">
        <v>45063</v>
      </c>
      <c r="AX1556" s="43" t="s">
        <v>73</v>
      </c>
      <c r="AZ1556" s="117"/>
      <c r="BC1556" s="117"/>
      <c r="BF1556" s="117"/>
      <c r="BI1556" s="117"/>
      <c r="BL1556" s="117"/>
      <c r="BR1556" s="117"/>
      <c r="BX1556" s="117"/>
      <c r="CD1556" s="117"/>
      <c r="CJ1556" s="117"/>
      <c r="CP1556" s="117"/>
      <c r="CV1556" s="117"/>
      <c r="DB1556" s="117"/>
      <c r="DH1556" s="117"/>
      <c r="DN1556" s="117"/>
      <c r="DS1556" s="31" cm="1">
        <f t="array" ref="DS1556">_xlfn.TAKE(_xlfn.CHOOSECOLS(_xlfn.WRAPROWS($AG1556:$DR1556,6),2),1)</f>
        <v>44984</v>
      </c>
      <c r="DT1556" s="31" cm="1">
        <f t="array" ref="DT1556">_xlfn.TAKE(_xlfn._xlws.FILTER(_xlfn.CHOOSECOLS(_xlfn.WRAPROWS($AG1556:$DR1556,6),2),
(_xlfn.CHOOSECOLS(_xlfn.WRAPROWS($AG1556:$DR1556,6),3) = "0") +
(_xlfn.CHOOSECOLS(_xlfn.WRAPROWS($AG1556:$DR1556,6),3) = 0) +
(_xlfn.CHOOSECOLS(_xlfn.WRAPROWS($AG1556:$DR1556,6),3) = "0(CP)")),1)</f>
        <v>44984</v>
      </c>
    </row>
    <row r="1557" spans="1:124" s="43" customFormat="1" x14ac:dyDescent="0.45">
      <c r="A1557" s="29"/>
      <c r="B1557" s="28" t="s">
        <v>59</v>
      </c>
      <c r="C1557" s="29" t="s">
        <v>2965</v>
      </c>
      <c r="D1557" s="28" t="s">
        <v>61</v>
      </c>
      <c r="E1557" s="28" t="s">
        <v>3329</v>
      </c>
      <c r="F1557" s="28">
        <v>181556</v>
      </c>
      <c r="G1557" s="29"/>
      <c r="H1557" s="30" t="str">
        <f t="shared" si="289"/>
        <v>GUP-CA03-P1UST-181556</v>
      </c>
      <c r="I1557" s="30" t="s">
        <v>3346</v>
      </c>
      <c r="J1557" s="29" t="s">
        <v>542</v>
      </c>
      <c r="K1557" s="31">
        <v>44940</v>
      </c>
      <c r="L1557" s="31"/>
      <c r="M1557" s="28" t="s">
        <v>2924</v>
      </c>
      <c r="N1557" s="29" t="s">
        <v>2925</v>
      </c>
      <c r="O1557" s="29" t="s">
        <v>52</v>
      </c>
      <c r="P1557" s="29" t="s">
        <v>53</v>
      </c>
      <c r="Q1557" s="29"/>
      <c r="R1557" s="29"/>
      <c r="S1557" s="29"/>
      <c r="T1557" s="29" t="s">
        <v>67</v>
      </c>
      <c r="U1557" s="33" t="s">
        <v>2025</v>
      </c>
      <c r="V1557" s="34" t="s">
        <v>2934</v>
      </c>
      <c r="W1557" s="34">
        <v>3</v>
      </c>
      <c r="X1557" s="162">
        <v>45748</v>
      </c>
      <c r="Y1557" s="162">
        <v>45840</v>
      </c>
      <c r="Z1557" s="30"/>
      <c r="AA1557" s="119" t="str" cm="1">
        <f t="array" ref="AA1557">IF(AB1557="","",INDEX(AG1557:DR1557,_xlfn.XMATCH(AB1557,AG1557:DR1557)-1))</f>
        <v>DE-GUP-DT-E-23-526</v>
      </c>
      <c r="AB1557" s="120">
        <f t="shared" si="290"/>
        <v>45051</v>
      </c>
      <c r="AC1557" s="119" cm="1">
        <f t="array" ref="AC1557">IF(AB1557="","",INDEX(AG1557:DR1557,_xlfn.XMATCH(AB1557,AG1557:DR1557)+1))</f>
        <v>2</v>
      </c>
      <c r="AD1557" s="119" t="str" cm="1">
        <f t="array" ref="AD1557">IF(AE1557="","",INDEX(AG1557:DR1557,_xlfn.XMATCH(AE1557,AG1557:DR1557)-1))</f>
        <v>CRS-GUP-DHI-DT-23-1949</v>
      </c>
      <c r="AE1557" s="120">
        <f t="shared" si="291"/>
        <v>45063</v>
      </c>
      <c r="AF1557" s="119" t="str" cm="1">
        <f t="array" ref="AF1557">IF(AE1557="","",INDEX(AG1557:DR1557,_xlfn.XMATCH(AE1557,AG1557:DR1557)+1))</f>
        <v>NC</v>
      </c>
      <c r="AG1557" s="43" t="s">
        <v>6607</v>
      </c>
      <c r="AH1557" s="117">
        <v>44984</v>
      </c>
      <c r="AI1557" s="199">
        <v>0</v>
      </c>
      <c r="AJ1557" s="43" t="s">
        <v>6812</v>
      </c>
      <c r="AK1557" s="117">
        <v>44995</v>
      </c>
      <c r="AL1557" s="43" t="s">
        <v>92</v>
      </c>
      <c r="AM1557" s="43" t="s">
        <v>6975</v>
      </c>
      <c r="AN1557" s="117">
        <v>45009</v>
      </c>
      <c r="AO1557" s="43">
        <v>1</v>
      </c>
      <c r="AP1557" s="43" t="s">
        <v>7144</v>
      </c>
      <c r="AQ1557" s="117">
        <v>45028</v>
      </c>
      <c r="AR1557" s="43" t="s">
        <v>73</v>
      </c>
      <c r="AS1557" s="43" t="s">
        <v>8795</v>
      </c>
      <c r="AT1557" s="117">
        <v>45051</v>
      </c>
      <c r="AU1557" s="43">
        <v>2</v>
      </c>
      <c r="AV1557" s="43" t="s">
        <v>7415</v>
      </c>
      <c r="AW1557" s="117">
        <v>45063</v>
      </c>
      <c r="AX1557" s="43" t="s">
        <v>73</v>
      </c>
      <c r="AZ1557" s="117"/>
      <c r="BC1557" s="117"/>
      <c r="BF1557" s="117"/>
      <c r="BI1557" s="117"/>
      <c r="BL1557" s="117"/>
      <c r="BR1557" s="117"/>
      <c r="BX1557" s="117"/>
      <c r="CD1557" s="117"/>
      <c r="CJ1557" s="117"/>
      <c r="CP1557" s="117"/>
      <c r="CV1557" s="117"/>
      <c r="DB1557" s="117"/>
      <c r="DH1557" s="117"/>
      <c r="DN1557" s="117"/>
      <c r="DS1557" s="31" cm="1">
        <f t="array" ref="DS1557">_xlfn.TAKE(_xlfn.CHOOSECOLS(_xlfn.WRAPROWS($AG1557:$DR1557,6),2),1)</f>
        <v>44984</v>
      </c>
      <c r="DT1557" s="31" cm="1">
        <f t="array" ref="DT1557">_xlfn.TAKE(_xlfn._xlws.FILTER(_xlfn.CHOOSECOLS(_xlfn.WRAPROWS($AG1557:$DR1557,6),2),
(_xlfn.CHOOSECOLS(_xlfn.WRAPROWS($AG1557:$DR1557,6),3) = "0") +
(_xlfn.CHOOSECOLS(_xlfn.WRAPROWS($AG1557:$DR1557,6),3) = 0) +
(_xlfn.CHOOSECOLS(_xlfn.WRAPROWS($AG1557:$DR1557,6),3) = "0(CP)")),1)</f>
        <v>44984</v>
      </c>
    </row>
    <row r="1558" spans="1:124" s="43" customFormat="1" x14ac:dyDescent="0.45">
      <c r="A1558" s="29"/>
      <c r="B1558" s="28" t="s">
        <v>59</v>
      </c>
      <c r="C1558" s="29" t="s">
        <v>2965</v>
      </c>
      <c r="D1558" s="28" t="s">
        <v>61</v>
      </c>
      <c r="E1558" s="28" t="s">
        <v>3329</v>
      </c>
      <c r="F1558" s="28">
        <v>181557</v>
      </c>
      <c r="G1558" s="29"/>
      <c r="H1558" s="30" t="str">
        <f t="shared" si="289"/>
        <v>GUP-CA03-P1UST-181557</v>
      </c>
      <c r="I1558" s="30" t="s">
        <v>3347</v>
      </c>
      <c r="J1558" s="29" t="s">
        <v>542</v>
      </c>
      <c r="K1558" s="31">
        <v>44958</v>
      </c>
      <c r="L1558" s="31"/>
      <c r="M1558" s="28" t="s">
        <v>2924</v>
      </c>
      <c r="N1558" s="29" t="s">
        <v>2925</v>
      </c>
      <c r="O1558" s="29" t="s">
        <v>52</v>
      </c>
      <c r="P1558" s="29" t="s">
        <v>53</v>
      </c>
      <c r="Q1558" s="29"/>
      <c r="R1558" s="29"/>
      <c r="S1558" s="29"/>
      <c r="T1558" s="29" t="s">
        <v>67</v>
      </c>
      <c r="U1558" s="33" t="s">
        <v>2025</v>
      </c>
      <c r="V1558" s="34" t="s">
        <v>2934</v>
      </c>
      <c r="W1558" s="34">
        <v>3</v>
      </c>
      <c r="X1558" s="162">
        <v>45748</v>
      </c>
      <c r="Y1558" s="162">
        <v>45840</v>
      </c>
      <c r="Z1558" s="30"/>
      <c r="AA1558" s="119" t="str" cm="1">
        <f t="array" ref="AA1558">IF(AB1558="","",INDEX(AG1558:DR1558,_xlfn.XMATCH(AB1558,AG1558:DR1558)-1))</f>
        <v>DE-GUP-DT-E-23-526</v>
      </c>
      <c r="AB1558" s="120">
        <f t="shared" si="290"/>
        <v>45051</v>
      </c>
      <c r="AC1558" s="119" cm="1">
        <f t="array" ref="AC1558">IF(AB1558="","",INDEX(AG1558:DR1558,_xlfn.XMATCH(AB1558,AG1558:DR1558)+1))</f>
        <v>2</v>
      </c>
      <c r="AD1558" s="119" t="str" cm="1">
        <f t="array" ref="AD1558">IF(AE1558="","",INDEX(AG1558:DR1558,_xlfn.XMATCH(AE1558,AG1558:DR1558)-1))</f>
        <v>CRS-GUP-DHI-DT-23-1949</v>
      </c>
      <c r="AE1558" s="120">
        <f t="shared" si="291"/>
        <v>45063</v>
      </c>
      <c r="AF1558" s="119" t="str" cm="1">
        <f t="array" ref="AF1558">IF(AE1558="","",INDEX(AG1558:DR1558,_xlfn.XMATCH(AE1558,AG1558:DR1558)+1))</f>
        <v>NC</v>
      </c>
      <c r="AG1558" s="43" t="s">
        <v>6607</v>
      </c>
      <c r="AH1558" s="117">
        <v>44984</v>
      </c>
      <c r="AI1558" s="199">
        <v>0</v>
      </c>
      <c r="AJ1558" s="43" t="s">
        <v>6812</v>
      </c>
      <c r="AK1558" s="117">
        <v>44995</v>
      </c>
      <c r="AL1558" s="43" t="s">
        <v>92</v>
      </c>
      <c r="AM1558" s="43" t="s">
        <v>6975</v>
      </c>
      <c r="AN1558" s="117">
        <v>45009</v>
      </c>
      <c r="AO1558" s="43">
        <v>1</v>
      </c>
      <c r="AP1558" s="43" t="s">
        <v>7144</v>
      </c>
      <c r="AQ1558" s="117">
        <v>45028</v>
      </c>
      <c r="AR1558" s="43" t="s">
        <v>73</v>
      </c>
      <c r="AS1558" s="43" t="s">
        <v>8795</v>
      </c>
      <c r="AT1558" s="117">
        <v>45051</v>
      </c>
      <c r="AU1558" s="43">
        <v>2</v>
      </c>
      <c r="AV1558" s="43" t="s">
        <v>7415</v>
      </c>
      <c r="AW1558" s="117">
        <v>45063</v>
      </c>
      <c r="AX1558" s="43" t="s">
        <v>73</v>
      </c>
      <c r="AZ1558" s="117"/>
      <c r="BC1558" s="117"/>
      <c r="BF1558" s="117"/>
      <c r="BI1558" s="117"/>
      <c r="BL1558" s="117"/>
      <c r="BR1558" s="117"/>
      <c r="BX1558" s="117"/>
      <c r="CD1558" s="117"/>
      <c r="CJ1558" s="117"/>
      <c r="CP1558" s="117"/>
      <c r="CV1558" s="117"/>
      <c r="DB1558" s="117"/>
      <c r="DH1558" s="117"/>
      <c r="DN1558" s="117"/>
      <c r="DS1558" s="31" cm="1">
        <f t="array" ref="DS1558">_xlfn.TAKE(_xlfn.CHOOSECOLS(_xlfn.WRAPROWS($AG1558:$DR1558,6),2),1)</f>
        <v>44984</v>
      </c>
      <c r="DT1558" s="31" cm="1">
        <f t="array" ref="DT1558">_xlfn.TAKE(_xlfn._xlws.FILTER(_xlfn.CHOOSECOLS(_xlfn.WRAPROWS($AG1558:$DR1558,6),2),
(_xlfn.CHOOSECOLS(_xlfn.WRAPROWS($AG1558:$DR1558,6),3) = "0") +
(_xlfn.CHOOSECOLS(_xlfn.WRAPROWS($AG1558:$DR1558,6),3) = 0) +
(_xlfn.CHOOSECOLS(_xlfn.WRAPROWS($AG1558:$DR1558,6),3) = "0(CP)")),1)</f>
        <v>44984</v>
      </c>
    </row>
    <row r="1559" spans="1:124" s="43" customFormat="1" x14ac:dyDescent="0.45">
      <c r="A1559" s="29"/>
      <c r="B1559" s="28" t="s">
        <v>59</v>
      </c>
      <c r="C1559" s="29" t="s">
        <v>2965</v>
      </c>
      <c r="D1559" s="28" t="s">
        <v>61</v>
      </c>
      <c r="E1559" s="28" t="s">
        <v>3329</v>
      </c>
      <c r="F1559" s="28">
        <v>181559</v>
      </c>
      <c r="G1559" s="29"/>
      <c r="H1559" s="30" t="str">
        <f t="shared" si="289"/>
        <v>GUP-CA03-P1UST-181559</v>
      </c>
      <c r="I1559" s="30" t="s">
        <v>3348</v>
      </c>
      <c r="J1559" s="29" t="s">
        <v>542</v>
      </c>
      <c r="K1559" s="31">
        <v>44958</v>
      </c>
      <c r="L1559" s="31"/>
      <c r="M1559" s="28" t="s">
        <v>2924</v>
      </c>
      <c r="N1559" s="29" t="s">
        <v>2925</v>
      </c>
      <c r="O1559" s="29" t="s">
        <v>52</v>
      </c>
      <c r="P1559" s="29" t="s">
        <v>53</v>
      </c>
      <c r="Q1559" s="29"/>
      <c r="R1559" s="29"/>
      <c r="S1559" s="29"/>
      <c r="T1559" s="29" t="s">
        <v>67</v>
      </c>
      <c r="U1559" s="33" t="s">
        <v>2025</v>
      </c>
      <c r="V1559" s="34" t="s">
        <v>2934</v>
      </c>
      <c r="W1559" s="34">
        <v>3</v>
      </c>
      <c r="X1559" s="162">
        <v>45748</v>
      </c>
      <c r="Y1559" s="162">
        <v>45840</v>
      </c>
      <c r="Z1559" s="30"/>
      <c r="AA1559" s="119" t="str" cm="1">
        <f t="array" ref="AA1559">IF(AB1559="","",INDEX(AG1559:DR1559,_xlfn.XMATCH(AB1559,AG1559:DR1559)-1))</f>
        <v>DE-GUP-DT-E-23-526</v>
      </c>
      <c r="AB1559" s="120">
        <f t="shared" si="290"/>
        <v>45051</v>
      </c>
      <c r="AC1559" s="119" cm="1">
        <f t="array" ref="AC1559">IF(AB1559="","",INDEX(AG1559:DR1559,_xlfn.XMATCH(AB1559,AG1559:DR1559)+1))</f>
        <v>2</v>
      </c>
      <c r="AD1559" s="119" t="str" cm="1">
        <f t="array" ref="AD1559">IF(AE1559="","",INDEX(AG1559:DR1559,_xlfn.XMATCH(AE1559,AG1559:DR1559)-1))</f>
        <v>CRS-GUP-DHI-DT-23-1949</v>
      </c>
      <c r="AE1559" s="120">
        <f t="shared" si="291"/>
        <v>45063</v>
      </c>
      <c r="AF1559" s="119" t="str" cm="1">
        <f t="array" ref="AF1559">IF(AE1559="","",INDEX(AG1559:DR1559,_xlfn.XMATCH(AE1559,AG1559:DR1559)+1))</f>
        <v>NC</v>
      </c>
      <c r="AG1559" s="43" t="s">
        <v>6607</v>
      </c>
      <c r="AH1559" s="117">
        <v>44984</v>
      </c>
      <c r="AI1559" s="199">
        <v>0</v>
      </c>
      <c r="AJ1559" s="43" t="s">
        <v>6812</v>
      </c>
      <c r="AK1559" s="117">
        <v>44995</v>
      </c>
      <c r="AL1559" s="43" t="s">
        <v>92</v>
      </c>
      <c r="AM1559" s="43" t="s">
        <v>6975</v>
      </c>
      <c r="AN1559" s="117">
        <v>45009</v>
      </c>
      <c r="AO1559" s="43">
        <v>1</v>
      </c>
      <c r="AP1559" s="43" t="s">
        <v>7144</v>
      </c>
      <c r="AQ1559" s="117">
        <v>45028</v>
      </c>
      <c r="AR1559" s="43" t="s">
        <v>73</v>
      </c>
      <c r="AS1559" s="43" t="s">
        <v>8795</v>
      </c>
      <c r="AT1559" s="117">
        <v>45051</v>
      </c>
      <c r="AU1559" s="43">
        <v>2</v>
      </c>
      <c r="AV1559" s="43" t="s">
        <v>7415</v>
      </c>
      <c r="AW1559" s="117">
        <v>45063</v>
      </c>
      <c r="AX1559" s="43" t="s">
        <v>73</v>
      </c>
      <c r="AZ1559" s="117"/>
      <c r="BC1559" s="117"/>
      <c r="BF1559" s="117"/>
      <c r="BI1559" s="117"/>
      <c r="BL1559" s="117"/>
      <c r="BR1559" s="117"/>
      <c r="BX1559" s="117"/>
      <c r="CD1559" s="117"/>
      <c r="CJ1559" s="117"/>
      <c r="CP1559" s="117"/>
      <c r="CV1559" s="117"/>
      <c r="DB1559" s="117"/>
      <c r="DH1559" s="117"/>
      <c r="DN1559" s="117"/>
      <c r="DS1559" s="31" cm="1">
        <f t="array" ref="DS1559">_xlfn.TAKE(_xlfn.CHOOSECOLS(_xlfn.WRAPROWS($AG1559:$DR1559,6),2),1)</f>
        <v>44984</v>
      </c>
      <c r="DT1559" s="31" cm="1">
        <f t="array" ref="DT1559">_xlfn.TAKE(_xlfn._xlws.FILTER(_xlfn.CHOOSECOLS(_xlfn.WRAPROWS($AG1559:$DR1559,6),2),
(_xlfn.CHOOSECOLS(_xlfn.WRAPROWS($AG1559:$DR1559,6),3) = "0") +
(_xlfn.CHOOSECOLS(_xlfn.WRAPROWS($AG1559:$DR1559,6),3) = 0) +
(_xlfn.CHOOSECOLS(_xlfn.WRAPROWS($AG1559:$DR1559,6),3) = "0(CP)")),1)</f>
        <v>44984</v>
      </c>
    </row>
    <row r="1560" spans="1:124" s="43" customFormat="1" x14ac:dyDescent="0.45">
      <c r="A1560" s="29"/>
      <c r="B1560" s="28" t="s">
        <v>59</v>
      </c>
      <c r="C1560" s="29" t="s">
        <v>2965</v>
      </c>
      <c r="D1560" s="28" t="s">
        <v>61</v>
      </c>
      <c r="E1560" s="28" t="s">
        <v>3329</v>
      </c>
      <c r="F1560" s="28">
        <v>181560</v>
      </c>
      <c r="G1560" s="29"/>
      <c r="H1560" s="30" t="str">
        <f t="shared" si="289"/>
        <v>GUP-CA03-P1UST-181560</v>
      </c>
      <c r="I1560" s="30" t="s">
        <v>3349</v>
      </c>
      <c r="J1560" s="29" t="s">
        <v>542</v>
      </c>
      <c r="K1560" s="31">
        <v>44958</v>
      </c>
      <c r="L1560" s="31"/>
      <c r="M1560" s="28" t="s">
        <v>2924</v>
      </c>
      <c r="N1560" s="29" t="s">
        <v>2925</v>
      </c>
      <c r="O1560" s="29" t="s">
        <v>52</v>
      </c>
      <c r="P1560" s="29" t="s">
        <v>53</v>
      </c>
      <c r="Q1560" s="29"/>
      <c r="R1560" s="29"/>
      <c r="S1560" s="29"/>
      <c r="T1560" s="29" t="s">
        <v>67</v>
      </c>
      <c r="U1560" s="33" t="s">
        <v>2025</v>
      </c>
      <c r="V1560" s="34" t="s">
        <v>2934</v>
      </c>
      <c r="W1560" s="34">
        <v>3</v>
      </c>
      <c r="X1560" s="162">
        <v>45748</v>
      </c>
      <c r="Y1560" s="162">
        <v>45840</v>
      </c>
      <c r="Z1560" s="30"/>
      <c r="AA1560" s="119" t="str" cm="1">
        <f t="array" ref="AA1560">IF(AB1560="","",INDEX(AG1560:DR1560,_xlfn.XMATCH(AB1560,AG1560:DR1560)-1))</f>
        <v>DE-GUP-DT-E-23-526</v>
      </c>
      <c r="AB1560" s="120">
        <f t="shared" si="290"/>
        <v>45051</v>
      </c>
      <c r="AC1560" s="119" cm="1">
        <f t="array" ref="AC1560">IF(AB1560="","",INDEX(AG1560:DR1560,_xlfn.XMATCH(AB1560,AG1560:DR1560)+1))</f>
        <v>2</v>
      </c>
      <c r="AD1560" s="119" t="str" cm="1">
        <f t="array" ref="AD1560">IF(AE1560="","",INDEX(AG1560:DR1560,_xlfn.XMATCH(AE1560,AG1560:DR1560)-1))</f>
        <v>CRS-GUP-DHI-DT-23-1949</v>
      </c>
      <c r="AE1560" s="120">
        <f t="shared" si="291"/>
        <v>45063</v>
      </c>
      <c r="AF1560" s="119" t="str" cm="1">
        <f t="array" ref="AF1560">IF(AE1560="","",INDEX(AG1560:DR1560,_xlfn.XMATCH(AE1560,AG1560:DR1560)+1))</f>
        <v>NC</v>
      </c>
      <c r="AG1560" s="43" t="s">
        <v>6607</v>
      </c>
      <c r="AH1560" s="117">
        <v>44984</v>
      </c>
      <c r="AI1560" s="199">
        <v>0</v>
      </c>
      <c r="AJ1560" s="43" t="s">
        <v>6812</v>
      </c>
      <c r="AK1560" s="117">
        <v>44995</v>
      </c>
      <c r="AL1560" s="43" t="s">
        <v>92</v>
      </c>
      <c r="AM1560" s="43" t="s">
        <v>6975</v>
      </c>
      <c r="AN1560" s="117">
        <v>45009</v>
      </c>
      <c r="AO1560" s="43">
        <v>1</v>
      </c>
      <c r="AP1560" s="43" t="s">
        <v>7144</v>
      </c>
      <c r="AQ1560" s="117">
        <v>45028</v>
      </c>
      <c r="AR1560" s="43" t="s">
        <v>73</v>
      </c>
      <c r="AS1560" s="43" t="s">
        <v>8795</v>
      </c>
      <c r="AT1560" s="117">
        <v>45051</v>
      </c>
      <c r="AU1560" s="43">
        <v>2</v>
      </c>
      <c r="AV1560" s="43" t="s">
        <v>7415</v>
      </c>
      <c r="AW1560" s="117">
        <v>45063</v>
      </c>
      <c r="AX1560" s="43" t="s">
        <v>73</v>
      </c>
      <c r="AZ1560" s="117"/>
      <c r="BC1560" s="117"/>
      <c r="BF1560" s="117"/>
      <c r="BI1560" s="117"/>
      <c r="BL1560" s="117"/>
      <c r="BR1560" s="117"/>
      <c r="BX1560" s="117"/>
      <c r="CD1560" s="117"/>
      <c r="CJ1560" s="117"/>
      <c r="CP1560" s="117"/>
      <c r="CV1560" s="117"/>
      <c r="DB1560" s="117"/>
      <c r="DH1560" s="117"/>
      <c r="DN1560" s="117"/>
      <c r="DS1560" s="31" cm="1">
        <f t="array" ref="DS1560">_xlfn.TAKE(_xlfn.CHOOSECOLS(_xlfn.WRAPROWS($AG1560:$DR1560,6),2),1)</f>
        <v>44984</v>
      </c>
      <c r="DT1560" s="31" cm="1">
        <f t="array" ref="DT1560">_xlfn.TAKE(_xlfn._xlws.FILTER(_xlfn.CHOOSECOLS(_xlfn.WRAPROWS($AG1560:$DR1560,6),2),
(_xlfn.CHOOSECOLS(_xlfn.WRAPROWS($AG1560:$DR1560,6),3) = "0") +
(_xlfn.CHOOSECOLS(_xlfn.WRAPROWS($AG1560:$DR1560,6),3) = 0) +
(_xlfn.CHOOSECOLS(_xlfn.WRAPROWS($AG1560:$DR1560,6),3) = "0(CP)")),1)</f>
        <v>44984</v>
      </c>
    </row>
    <row r="1561" spans="1:124" s="43" customFormat="1" x14ac:dyDescent="0.45">
      <c r="A1561" s="29"/>
      <c r="B1561" s="28" t="s">
        <v>59</v>
      </c>
      <c r="C1561" s="29" t="s">
        <v>2965</v>
      </c>
      <c r="D1561" s="28" t="s">
        <v>61</v>
      </c>
      <c r="E1561" s="28" t="s">
        <v>3329</v>
      </c>
      <c r="F1561" s="28">
        <v>181561</v>
      </c>
      <c r="G1561" s="29"/>
      <c r="H1561" s="30" t="str">
        <f t="shared" si="289"/>
        <v>GUP-CA03-P1UST-181561</v>
      </c>
      <c r="I1561" s="30" t="s">
        <v>3350</v>
      </c>
      <c r="J1561" s="29" t="s">
        <v>542</v>
      </c>
      <c r="K1561" s="31">
        <v>44958</v>
      </c>
      <c r="L1561" s="31"/>
      <c r="M1561" s="28" t="s">
        <v>2924</v>
      </c>
      <c r="N1561" s="29" t="s">
        <v>2925</v>
      </c>
      <c r="O1561" s="29" t="s">
        <v>52</v>
      </c>
      <c r="P1561" s="29" t="s">
        <v>53</v>
      </c>
      <c r="Q1561" s="29"/>
      <c r="R1561" s="29"/>
      <c r="S1561" s="29"/>
      <c r="T1561" s="29" t="s">
        <v>67</v>
      </c>
      <c r="U1561" s="33" t="s">
        <v>2025</v>
      </c>
      <c r="V1561" s="34" t="s">
        <v>2934</v>
      </c>
      <c r="W1561" s="34">
        <v>3</v>
      </c>
      <c r="X1561" s="162">
        <v>45748</v>
      </c>
      <c r="Y1561" s="162">
        <v>45840</v>
      </c>
      <c r="Z1561" s="30"/>
      <c r="AA1561" s="119" t="str" cm="1">
        <f t="array" ref="AA1561">IF(AB1561="","",INDEX(AG1561:DR1561,_xlfn.XMATCH(AB1561,AG1561:DR1561)-1))</f>
        <v>DE-GUP-DT-E-23-526</v>
      </c>
      <c r="AB1561" s="120">
        <f t="shared" si="290"/>
        <v>45051</v>
      </c>
      <c r="AC1561" s="119" cm="1">
        <f t="array" ref="AC1561">IF(AB1561="","",INDEX(AG1561:DR1561,_xlfn.XMATCH(AB1561,AG1561:DR1561)+1))</f>
        <v>2</v>
      </c>
      <c r="AD1561" s="119" t="str" cm="1">
        <f t="array" ref="AD1561">IF(AE1561="","",INDEX(AG1561:DR1561,_xlfn.XMATCH(AE1561,AG1561:DR1561)-1))</f>
        <v>CRS-GUP-DHI-DT-23-1949</v>
      </c>
      <c r="AE1561" s="120">
        <f t="shared" si="291"/>
        <v>45063</v>
      </c>
      <c r="AF1561" s="119" t="str" cm="1">
        <f t="array" ref="AF1561">IF(AE1561="","",INDEX(AG1561:DR1561,_xlfn.XMATCH(AE1561,AG1561:DR1561)+1))</f>
        <v>NC</v>
      </c>
      <c r="AG1561" s="43" t="s">
        <v>6607</v>
      </c>
      <c r="AH1561" s="117">
        <v>44984</v>
      </c>
      <c r="AI1561" s="199">
        <v>0</v>
      </c>
      <c r="AJ1561" s="43" t="s">
        <v>6812</v>
      </c>
      <c r="AK1561" s="117">
        <v>44995</v>
      </c>
      <c r="AL1561" s="43" t="s">
        <v>92</v>
      </c>
      <c r="AM1561" s="43" t="s">
        <v>6975</v>
      </c>
      <c r="AN1561" s="117">
        <v>45009</v>
      </c>
      <c r="AO1561" s="43">
        <v>1</v>
      </c>
      <c r="AP1561" s="43" t="s">
        <v>7144</v>
      </c>
      <c r="AQ1561" s="117">
        <v>45028</v>
      </c>
      <c r="AR1561" s="43" t="s">
        <v>73</v>
      </c>
      <c r="AS1561" s="43" t="s">
        <v>8795</v>
      </c>
      <c r="AT1561" s="117">
        <v>45051</v>
      </c>
      <c r="AU1561" s="43">
        <v>2</v>
      </c>
      <c r="AV1561" s="43" t="s">
        <v>7415</v>
      </c>
      <c r="AW1561" s="117">
        <v>45063</v>
      </c>
      <c r="AX1561" s="43" t="s">
        <v>73</v>
      </c>
      <c r="AZ1561" s="117"/>
      <c r="BC1561" s="117"/>
      <c r="BF1561" s="117"/>
      <c r="BI1561" s="117"/>
      <c r="BL1561" s="117"/>
      <c r="BR1561" s="117"/>
      <c r="BX1561" s="117"/>
      <c r="CD1561" s="117"/>
      <c r="CJ1561" s="117"/>
      <c r="CP1561" s="117"/>
      <c r="CV1561" s="117"/>
      <c r="DB1561" s="117"/>
      <c r="DH1561" s="117"/>
      <c r="DN1561" s="117"/>
      <c r="DS1561" s="31" cm="1">
        <f t="array" ref="DS1561">_xlfn.TAKE(_xlfn.CHOOSECOLS(_xlfn.WRAPROWS($AG1561:$DR1561,6),2),1)</f>
        <v>44984</v>
      </c>
      <c r="DT1561" s="31" cm="1">
        <f t="array" ref="DT1561">_xlfn.TAKE(_xlfn._xlws.FILTER(_xlfn.CHOOSECOLS(_xlfn.WRAPROWS($AG1561:$DR1561,6),2),
(_xlfn.CHOOSECOLS(_xlfn.WRAPROWS($AG1561:$DR1561,6),3) = "0") +
(_xlfn.CHOOSECOLS(_xlfn.WRAPROWS($AG1561:$DR1561,6),3) = 0) +
(_xlfn.CHOOSECOLS(_xlfn.WRAPROWS($AG1561:$DR1561,6),3) = "0(CP)")),1)</f>
        <v>44984</v>
      </c>
    </row>
    <row r="1562" spans="1:124" s="43" customFormat="1" x14ac:dyDescent="0.45">
      <c r="A1562" s="29"/>
      <c r="B1562" s="28" t="s">
        <v>59</v>
      </c>
      <c r="C1562" s="29" t="s">
        <v>2948</v>
      </c>
      <c r="D1562" s="28" t="s">
        <v>61</v>
      </c>
      <c r="E1562" s="28" t="s">
        <v>3329</v>
      </c>
      <c r="F1562" s="28">
        <v>181533</v>
      </c>
      <c r="G1562" s="29"/>
      <c r="H1562" s="30" t="str">
        <f t="shared" si="289"/>
        <v>GUP-CA01-P1UST-181533</v>
      </c>
      <c r="I1562" s="30" t="s">
        <v>3351</v>
      </c>
      <c r="J1562" s="29" t="s">
        <v>542</v>
      </c>
      <c r="K1562" s="31">
        <v>44958</v>
      </c>
      <c r="L1562" s="31"/>
      <c r="M1562" s="28" t="s">
        <v>2924</v>
      </c>
      <c r="N1562" s="29" t="s">
        <v>2925</v>
      </c>
      <c r="O1562" s="29"/>
      <c r="P1562" s="28" t="s">
        <v>53</v>
      </c>
      <c r="Q1562" s="29"/>
      <c r="R1562" s="29"/>
      <c r="S1562" s="29"/>
      <c r="T1562" s="29" t="s">
        <v>67</v>
      </c>
      <c r="U1562" s="33" t="s">
        <v>2025</v>
      </c>
      <c r="V1562" s="34" t="s">
        <v>2934</v>
      </c>
      <c r="W1562" s="34">
        <v>3</v>
      </c>
      <c r="X1562" s="162">
        <v>45748</v>
      </c>
      <c r="Y1562" s="162">
        <v>45840</v>
      </c>
      <c r="Z1562" s="30"/>
      <c r="AA1562" s="119" t="str" cm="1">
        <f t="array" ref="AA1562">IF(AB1562="","",INDEX(AG1562:DR1562,_xlfn.XMATCH(AB1562,AG1562:DR1562)-1))</f>
        <v>DE-GUP-DT-E-23-800</v>
      </c>
      <c r="AB1562" s="120">
        <f t="shared" si="290"/>
        <v>45176</v>
      </c>
      <c r="AC1562" s="119" cm="1">
        <f t="array" ref="AC1562">IF(AB1562="","",INDEX(AG1562:DR1562,_xlfn.XMATCH(AB1562,AG1562:DR1562)+1))</f>
        <v>1</v>
      </c>
      <c r="AD1562" s="119" t="str" cm="1">
        <f t="array" ref="AD1562">IF(AE1562="","",INDEX(AG1562:DR1562,_xlfn.XMATCH(AE1562,AG1562:DR1562)-1))</f>
        <v>CRS-GUP-DHI-DT-23-2119</v>
      </c>
      <c r="AE1562" s="120">
        <f t="shared" si="291"/>
        <v>45196</v>
      </c>
      <c r="AF1562" s="119" t="str" cm="1">
        <f t="array" ref="AF1562">IF(AE1562="","",INDEX(AG1562:DR1562,_xlfn.XMATCH(AE1562,AG1562:DR1562)+1))</f>
        <v>NC</v>
      </c>
      <c r="AG1562" s="43" t="s">
        <v>7504</v>
      </c>
      <c r="AH1562" s="117">
        <v>45079</v>
      </c>
      <c r="AI1562" s="199">
        <v>0</v>
      </c>
      <c r="AJ1562" s="43" t="s">
        <v>7573</v>
      </c>
      <c r="AK1562" s="117">
        <v>45098</v>
      </c>
      <c r="AL1562" s="43" t="s">
        <v>92</v>
      </c>
      <c r="AM1562" s="43" t="s">
        <v>7881</v>
      </c>
      <c r="AN1562" s="117">
        <v>45176</v>
      </c>
      <c r="AO1562" s="43">
        <v>1</v>
      </c>
      <c r="AP1562" s="43" t="s">
        <v>7935</v>
      </c>
      <c r="AQ1562" s="117">
        <v>45196</v>
      </c>
      <c r="AR1562" s="43" t="s">
        <v>73</v>
      </c>
      <c r="AT1562" s="117"/>
      <c r="AW1562" s="117"/>
      <c r="AZ1562" s="117"/>
      <c r="BC1562" s="117"/>
      <c r="BF1562" s="117"/>
      <c r="BI1562" s="117"/>
      <c r="BL1562" s="117"/>
      <c r="BR1562" s="117"/>
      <c r="BX1562" s="117"/>
      <c r="CD1562" s="117"/>
      <c r="CJ1562" s="117"/>
      <c r="CP1562" s="117"/>
      <c r="CV1562" s="117"/>
      <c r="DB1562" s="117"/>
      <c r="DH1562" s="117"/>
      <c r="DN1562" s="117"/>
      <c r="DS1562" s="31" cm="1">
        <f t="array" ref="DS1562">_xlfn.TAKE(_xlfn.CHOOSECOLS(_xlfn.WRAPROWS($AG1562:$DR1562,6),2),1)</f>
        <v>45079</v>
      </c>
      <c r="DT1562" s="31" cm="1">
        <f t="array" ref="DT1562">_xlfn.TAKE(_xlfn._xlws.FILTER(_xlfn.CHOOSECOLS(_xlfn.WRAPROWS($AG1562:$DR1562,6),2),
(_xlfn.CHOOSECOLS(_xlfn.WRAPROWS($AG1562:$DR1562,6),3) = "0") +
(_xlfn.CHOOSECOLS(_xlfn.WRAPROWS($AG1562:$DR1562,6),3) = 0) +
(_xlfn.CHOOSECOLS(_xlfn.WRAPROWS($AG1562:$DR1562,6),3) = "0(CP)")),1)</f>
        <v>45079</v>
      </c>
    </row>
    <row r="1563" spans="1:124" s="43" customFormat="1" x14ac:dyDescent="0.45">
      <c r="A1563" s="29"/>
      <c r="B1563" s="28" t="s">
        <v>59</v>
      </c>
      <c r="C1563" s="29" t="s">
        <v>2948</v>
      </c>
      <c r="D1563" s="28" t="s">
        <v>61</v>
      </c>
      <c r="E1563" s="28" t="s">
        <v>3329</v>
      </c>
      <c r="F1563" s="28">
        <v>181534</v>
      </c>
      <c r="G1563" s="29"/>
      <c r="H1563" s="30" t="str">
        <f t="shared" si="289"/>
        <v>GUP-CA01-P1UST-181534</v>
      </c>
      <c r="I1563" s="30" t="s">
        <v>3352</v>
      </c>
      <c r="J1563" s="29" t="s">
        <v>542</v>
      </c>
      <c r="K1563" s="31">
        <v>44958</v>
      </c>
      <c r="L1563" s="31"/>
      <c r="M1563" s="28" t="s">
        <v>2924</v>
      </c>
      <c r="N1563" s="29" t="s">
        <v>2925</v>
      </c>
      <c r="O1563" s="29"/>
      <c r="P1563" s="28" t="s">
        <v>53</v>
      </c>
      <c r="Q1563" s="29"/>
      <c r="R1563" s="29"/>
      <c r="S1563" s="29"/>
      <c r="T1563" s="29" t="s">
        <v>67</v>
      </c>
      <c r="U1563" s="33" t="s">
        <v>2025</v>
      </c>
      <c r="V1563" s="34" t="s">
        <v>2934</v>
      </c>
      <c r="W1563" s="34">
        <v>3</v>
      </c>
      <c r="X1563" s="162">
        <v>45748</v>
      </c>
      <c r="Y1563" s="162">
        <v>45840</v>
      </c>
      <c r="Z1563" s="30"/>
      <c r="AA1563" s="119" t="str" cm="1">
        <f t="array" ref="AA1563">IF(AB1563="","",INDEX(AG1563:DR1563,_xlfn.XMATCH(AB1563,AG1563:DR1563)-1))</f>
        <v>DE-GUP-DT-E-23-526</v>
      </c>
      <c r="AB1563" s="120">
        <f t="shared" si="290"/>
        <v>45051</v>
      </c>
      <c r="AC1563" s="119" cm="1">
        <f t="array" ref="AC1563">IF(AB1563="","",INDEX(AG1563:DR1563,_xlfn.XMATCH(AB1563,AG1563:DR1563)+1))</f>
        <v>2</v>
      </c>
      <c r="AD1563" s="119" t="str" cm="1">
        <f t="array" ref="AD1563">IF(AE1563="","",INDEX(AG1563:DR1563,_xlfn.XMATCH(AE1563,AG1563:DR1563)-1))</f>
        <v>CRS-GUP-DHI-DT-23-1949</v>
      </c>
      <c r="AE1563" s="120">
        <f t="shared" si="291"/>
        <v>45063</v>
      </c>
      <c r="AF1563" s="119" t="str" cm="1">
        <f t="array" ref="AF1563">IF(AE1563="","",INDEX(AG1563:DR1563,_xlfn.XMATCH(AE1563,AG1563:DR1563)+1))</f>
        <v>NC</v>
      </c>
      <c r="AG1563" s="43" t="s">
        <v>6607</v>
      </c>
      <c r="AH1563" s="117">
        <v>44984</v>
      </c>
      <c r="AI1563" s="199">
        <v>0</v>
      </c>
      <c r="AJ1563" s="43" t="s">
        <v>6812</v>
      </c>
      <c r="AK1563" s="117">
        <v>44995</v>
      </c>
      <c r="AL1563" s="43" t="s">
        <v>92</v>
      </c>
      <c r="AM1563" s="43" t="s">
        <v>6975</v>
      </c>
      <c r="AN1563" s="117">
        <v>45009</v>
      </c>
      <c r="AO1563" s="43">
        <v>1</v>
      </c>
      <c r="AP1563" s="43" t="s">
        <v>7144</v>
      </c>
      <c r="AQ1563" s="117">
        <v>45028</v>
      </c>
      <c r="AR1563" s="43" t="s">
        <v>73</v>
      </c>
      <c r="AS1563" s="43" t="s">
        <v>8795</v>
      </c>
      <c r="AT1563" s="117">
        <v>45051</v>
      </c>
      <c r="AU1563" s="43">
        <v>2</v>
      </c>
      <c r="AV1563" s="43" t="s">
        <v>7415</v>
      </c>
      <c r="AW1563" s="117">
        <v>45063</v>
      </c>
      <c r="AX1563" s="43" t="s">
        <v>73</v>
      </c>
      <c r="AZ1563" s="117"/>
      <c r="BC1563" s="117"/>
      <c r="BF1563" s="117"/>
      <c r="BI1563" s="117"/>
      <c r="BL1563" s="117"/>
      <c r="BR1563" s="117"/>
      <c r="BX1563" s="117"/>
      <c r="CD1563" s="117"/>
      <c r="CJ1563" s="117"/>
      <c r="CP1563" s="117"/>
      <c r="CV1563" s="117"/>
      <c r="DB1563" s="117"/>
      <c r="DH1563" s="117"/>
      <c r="DN1563" s="117"/>
      <c r="DS1563" s="31" cm="1">
        <f t="array" ref="DS1563">_xlfn.TAKE(_xlfn.CHOOSECOLS(_xlfn.WRAPROWS($AG1563:$DR1563,6),2),1)</f>
        <v>44984</v>
      </c>
      <c r="DT1563" s="31" cm="1">
        <f t="array" ref="DT1563">_xlfn.TAKE(_xlfn._xlws.FILTER(_xlfn.CHOOSECOLS(_xlfn.WRAPROWS($AG1563:$DR1563,6),2),
(_xlfn.CHOOSECOLS(_xlfn.WRAPROWS($AG1563:$DR1563,6),3) = "0") +
(_xlfn.CHOOSECOLS(_xlfn.WRAPROWS($AG1563:$DR1563,6),3) = 0) +
(_xlfn.CHOOSECOLS(_xlfn.WRAPROWS($AG1563:$DR1563,6),3) = "0(CP)")),1)</f>
        <v>44984</v>
      </c>
    </row>
    <row r="1564" spans="1:124" s="43" customFormat="1" x14ac:dyDescent="0.45">
      <c r="A1564" s="29"/>
      <c r="B1564" s="28" t="s">
        <v>59</v>
      </c>
      <c r="C1564" s="29" t="s">
        <v>2951</v>
      </c>
      <c r="D1564" s="28" t="s">
        <v>61</v>
      </c>
      <c r="E1564" s="28" t="s">
        <v>3329</v>
      </c>
      <c r="F1564" s="28">
        <v>181535</v>
      </c>
      <c r="G1564" s="29"/>
      <c r="H1564" s="30" t="str">
        <f t="shared" si="289"/>
        <v>GUP-CA02-P1UST-181535</v>
      </c>
      <c r="I1564" s="30" t="s">
        <v>3353</v>
      </c>
      <c r="J1564" s="29" t="s">
        <v>542</v>
      </c>
      <c r="K1564" s="31">
        <v>44958</v>
      </c>
      <c r="L1564" s="31"/>
      <c r="M1564" s="28" t="s">
        <v>2924</v>
      </c>
      <c r="N1564" s="29" t="s">
        <v>2925</v>
      </c>
      <c r="O1564" s="29"/>
      <c r="P1564" s="28" t="s">
        <v>53</v>
      </c>
      <c r="Q1564" s="29"/>
      <c r="R1564" s="29"/>
      <c r="S1564" s="29"/>
      <c r="T1564" s="29" t="s">
        <v>67</v>
      </c>
      <c r="U1564" s="33" t="s">
        <v>2025</v>
      </c>
      <c r="V1564" s="34" t="s">
        <v>2934</v>
      </c>
      <c r="W1564" s="34">
        <v>3</v>
      </c>
      <c r="X1564" s="162">
        <v>45748</v>
      </c>
      <c r="Y1564" s="162">
        <v>45840</v>
      </c>
      <c r="Z1564" s="30"/>
      <c r="AA1564" s="119" t="str" cm="1">
        <f t="array" ref="AA1564">IF(AB1564="","",INDEX(AG1564:DR1564,_xlfn.XMATCH(AB1564,AG1564:DR1564)-1))</f>
        <v>DE-GUP-DT-E-23-526</v>
      </c>
      <c r="AB1564" s="120">
        <f t="shared" si="290"/>
        <v>45051</v>
      </c>
      <c r="AC1564" s="119" cm="1">
        <f t="array" ref="AC1564">IF(AB1564="","",INDEX(AG1564:DR1564,_xlfn.XMATCH(AB1564,AG1564:DR1564)+1))</f>
        <v>2</v>
      </c>
      <c r="AD1564" s="119" t="str" cm="1">
        <f t="array" ref="AD1564">IF(AE1564="","",INDEX(AG1564:DR1564,_xlfn.XMATCH(AE1564,AG1564:DR1564)-1))</f>
        <v>CRS-GUP-DHI-DT-23-1949</v>
      </c>
      <c r="AE1564" s="120">
        <f t="shared" si="291"/>
        <v>45063</v>
      </c>
      <c r="AF1564" s="119" t="str" cm="1">
        <f t="array" ref="AF1564">IF(AE1564="","",INDEX(AG1564:DR1564,_xlfn.XMATCH(AE1564,AG1564:DR1564)+1))</f>
        <v>NC</v>
      </c>
      <c r="AG1564" s="43" t="s">
        <v>6607</v>
      </c>
      <c r="AH1564" s="117">
        <v>44984</v>
      </c>
      <c r="AI1564" s="199">
        <v>0</v>
      </c>
      <c r="AJ1564" s="43" t="s">
        <v>6812</v>
      </c>
      <c r="AK1564" s="117">
        <v>44995</v>
      </c>
      <c r="AL1564" s="43" t="s">
        <v>92</v>
      </c>
      <c r="AM1564" s="43" t="s">
        <v>6975</v>
      </c>
      <c r="AN1564" s="117">
        <v>45009</v>
      </c>
      <c r="AO1564" s="43">
        <v>1</v>
      </c>
      <c r="AP1564" s="43" t="s">
        <v>7144</v>
      </c>
      <c r="AQ1564" s="117">
        <v>45028</v>
      </c>
      <c r="AR1564" s="43" t="s">
        <v>73</v>
      </c>
      <c r="AS1564" s="43" t="s">
        <v>8795</v>
      </c>
      <c r="AT1564" s="117">
        <v>45051</v>
      </c>
      <c r="AU1564" s="43">
        <v>2</v>
      </c>
      <c r="AV1564" s="43" t="s">
        <v>7415</v>
      </c>
      <c r="AW1564" s="117">
        <v>45063</v>
      </c>
      <c r="AX1564" s="43" t="s">
        <v>73</v>
      </c>
      <c r="AZ1564" s="117"/>
      <c r="BC1564" s="117"/>
      <c r="BF1564" s="117"/>
      <c r="BI1564" s="117"/>
      <c r="BL1564" s="117"/>
      <c r="BR1564" s="117"/>
      <c r="BX1564" s="117"/>
      <c r="CD1564" s="117"/>
      <c r="CJ1564" s="117"/>
      <c r="CP1564" s="117"/>
      <c r="CV1564" s="117"/>
      <c r="DB1564" s="117"/>
      <c r="DH1564" s="117"/>
      <c r="DN1564" s="117"/>
      <c r="DS1564" s="31" cm="1">
        <f t="array" ref="DS1564">_xlfn.TAKE(_xlfn.CHOOSECOLS(_xlfn.WRAPROWS($AG1564:$DR1564,6),2),1)</f>
        <v>44984</v>
      </c>
      <c r="DT1564" s="31" cm="1">
        <f t="array" ref="DT1564">_xlfn.TAKE(_xlfn._xlws.FILTER(_xlfn.CHOOSECOLS(_xlfn.WRAPROWS($AG1564:$DR1564,6),2),
(_xlfn.CHOOSECOLS(_xlfn.WRAPROWS($AG1564:$DR1564,6),3) = "0") +
(_xlfn.CHOOSECOLS(_xlfn.WRAPROWS($AG1564:$DR1564,6),3) = 0) +
(_xlfn.CHOOSECOLS(_xlfn.WRAPROWS($AG1564:$DR1564,6),3) = "0(CP)")),1)</f>
        <v>44984</v>
      </c>
    </row>
    <row r="1565" spans="1:124" s="43" customFormat="1" x14ac:dyDescent="0.45">
      <c r="A1565" s="29"/>
      <c r="B1565" s="28" t="s">
        <v>59</v>
      </c>
      <c r="C1565" s="29" t="s">
        <v>2931</v>
      </c>
      <c r="D1565" s="28" t="s">
        <v>61</v>
      </c>
      <c r="E1565" s="28" t="s">
        <v>3354</v>
      </c>
      <c r="F1565" s="28">
        <v>181901</v>
      </c>
      <c r="G1565" s="29"/>
      <c r="H1565" s="30" t="str">
        <f t="shared" si="289"/>
        <v>GUP-CA06-P1USG-181901</v>
      </c>
      <c r="I1565" s="30" t="s">
        <v>3355</v>
      </c>
      <c r="J1565" s="29" t="s">
        <v>542</v>
      </c>
      <c r="K1565" s="31">
        <v>44740</v>
      </c>
      <c r="L1565" s="31"/>
      <c r="M1565" s="28" t="s">
        <v>2924</v>
      </c>
      <c r="N1565" s="29" t="s">
        <v>2925</v>
      </c>
      <c r="O1565" s="29" t="s">
        <v>52</v>
      </c>
      <c r="P1565" s="29" t="s">
        <v>53</v>
      </c>
      <c r="Q1565" s="29"/>
      <c r="R1565" s="29"/>
      <c r="S1565" s="29"/>
      <c r="T1565" s="29" t="s">
        <v>67</v>
      </c>
      <c r="U1565" s="33" t="s">
        <v>2133</v>
      </c>
      <c r="V1565" s="34" t="s">
        <v>2934</v>
      </c>
      <c r="W1565" s="34">
        <v>2</v>
      </c>
      <c r="X1565" s="162">
        <v>45734</v>
      </c>
      <c r="Y1565" s="162">
        <v>45840</v>
      </c>
      <c r="Z1565" s="30"/>
      <c r="AA1565" s="119" t="str" cm="1">
        <f t="array" ref="AA1565">IF(AB1565="","",INDEX(AG1565:DR1565,_xlfn.XMATCH(AB1565,AG1565:DR1565)-1))</f>
        <v>DE-GUP-DT-E-23-496</v>
      </c>
      <c r="AB1565" s="120">
        <f t="shared" si="290"/>
        <v>45040</v>
      </c>
      <c r="AC1565" s="119" cm="1">
        <f t="array" ref="AC1565">IF(AB1565="","",INDEX(AG1565:DR1565,_xlfn.XMATCH(AB1565,AG1565:DR1565)+1))</f>
        <v>4</v>
      </c>
      <c r="AD1565" s="119" t="str" cm="1">
        <f t="array" ref="AD1565">IF(AE1565="","",INDEX(AG1565:DR1565,_xlfn.XMATCH(AE1565,AG1565:DR1565)-1))</f>
        <v>CRS-GUP-DHI-DT-23-1919</v>
      </c>
      <c r="AE1565" s="120">
        <f t="shared" si="291"/>
        <v>45051</v>
      </c>
      <c r="AF1565" s="119" t="str" cm="1">
        <f t="array" ref="AF1565">IF(AE1565="","",INDEX(AG1565:DR1565,_xlfn.XMATCH(AE1565,AG1565:DR1565)+1))</f>
        <v>NC</v>
      </c>
      <c r="AG1565" s="43" t="s">
        <v>3356</v>
      </c>
      <c r="AH1565" s="117">
        <v>44672</v>
      </c>
      <c r="AI1565" s="199">
        <v>0</v>
      </c>
      <c r="AJ1565" s="43" t="s">
        <v>3357</v>
      </c>
      <c r="AK1565" s="117">
        <v>44676</v>
      </c>
      <c r="AL1565" s="43" t="s">
        <v>1687</v>
      </c>
      <c r="AM1565" s="43" t="s">
        <v>5093</v>
      </c>
      <c r="AN1565" s="117">
        <v>44848</v>
      </c>
      <c r="AO1565" s="43">
        <v>1</v>
      </c>
      <c r="AP1565" s="43" t="s">
        <v>5510</v>
      </c>
      <c r="AQ1565" s="117">
        <v>44893</v>
      </c>
      <c r="AR1565" s="43" t="s">
        <v>92</v>
      </c>
      <c r="AS1565" s="43" t="s">
        <v>5972</v>
      </c>
      <c r="AT1565" s="117">
        <v>44921</v>
      </c>
      <c r="AU1565" s="43">
        <v>2</v>
      </c>
      <c r="AV1565" s="43" t="s">
        <v>6305</v>
      </c>
      <c r="AW1565" s="117">
        <v>44957</v>
      </c>
      <c r="AX1565" s="43" t="s">
        <v>73</v>
      </c>
      <c r="AY1565" s="43" t="s">
        <v>6353</v>
      </c>
      <c r="AZ1565" s="117">
        <v>44960</v>
      </c>
      <c r="BA1565" s="43">
        <v>3</v>
      </c>
      <c r="BB1565" s="43" t="s">
        <v>6576</v>
      </c>
      <c r="BC1565" s="117">
        <v>44980</v>
      </c>
      <c r="BD1565" s="43" t="s">
        <v>73</v>
      </c>
      <c r="BE1565" s="43" t="s">
        <v>7247</v>
      </c>
      <c r="BF1565" s="117">
        <v>45040</v>
      </c>
      <c r="BG1565" s="43">
        <v>4</v>
      </c>
      <c r="BH1565" s="43" t="s">
        <v>7361</v>
      </c>
      <c r="BI1565" s="117">
        <v>45051</v>
      </c>
      <c r="BJ1565" s="43" t="s">
        <v>73</v>
      </c>
      <c r="BL1565" s="117"/>
      <c r="BR1565" s="117"/>
      <c r="BX1565" s="117"/>
      <c r="CD1565" s="117"/>
      <c r="CJ1565" s="117"/>
      <c r="CP1565" s="117"/>
      <c r="CV1565" s="117"/>
      <c r="DB1565" s="117"/>
      <c r="DH1565" s="117"/>
      <c r="DN1565" s="117"/>
      <c r="DS1565" s="31" cm="1">
        <f t="array" ref="DS1565">_xlfn.TAKE(_xlfn.CHOOSECOLS(_xlfn.WRAPROWS($AG1565:$DR1565,6),2),1)</f>
        <v>44672</v>
      </c>
      <c r="DT1565" s="31" cm="1">
        <f t="array" ref="DT1565">_xlfn.TAKE(_xlfn._xlws.FILTER(_xlfn.CHOOSECOLS(_xlfn.WRAPROWS($AG1565:$DR1565,6),2),
(_xlfn.CHOOSECOLS(_xlfn.WRAPROWS($AG1565:$DR1565,6),3) = "0") +
(_xlfn.CHOOSECOLS(_xlfn.WRAPROWS($AG1565:$DR1565,6),3) = 0) +
(_xlfn.CHOOSECOLS(_xlfn.WRAPROWS($AG1565:$DR1565,6),3) = "0(CP)")),1)</f>
        <v>44672</v>
      </c>
    </row>
    <row r="1566" spans="1:124" s="43" customFormat="1" x14ac:dyDescent="0.45">
      <c r="A1566" s="29"/>
      <c r="B1566" s="28" t="s">
        <v>59</v>
      </c>
      <c r="C1566" s="29" t="s">
        <v>2948</v>
      </c>
      <c r="D1566" s="28" t="s">
        <v>61</v>
      </c>
      <c r="E1566" s="28" t="s">
        <v>3354</v>
      </c>
      <c r="F1566" s="28">
        <v>181931</v>
      </c>
      <c r="G1566" s="29"/>
      <c r="H1566" s="30" t="str">
        <f t="shared" si="289"/>
        <v>GUP-CA01-P1USG-181931</v>
      </c>
      <c r="I1566" s="30" t="s">
        <v>3358</v>
      </c>
      <c r="J1566" s="29" t="s">
        <v>65</v>
      </c>
      <c r="K1566" s="31">
        <v>44740</v>
      </c>
      <c r="L1566" s="31">
        <v>44885</v>
      </c>
      <c r="M1566" s="28" t="s">
        <v>2924</v>
      </c>
      <c r="N1566" s="29" t="s">
        <v>2925</v>
      </c>
      <c r="O1566" s="29" t="s">
        <v>52</v>
      </c>
      <c r="P1566" s="29" t="s">
        <v>53</v>
      </c>
      <c r="Q1566" s="29"/>
      <c r="R1566" s="29"/>
      <c r="S1566" s="29"/>
      <c r="T1566" s="29" t="s">
        <v>67</v>
      </c>
      <c r="U1566" s="33" t="s">
        <v>2133</v>
      </c>
      <c r="V1566" s="34" t="s">
        <v>2934</v>
      </c>
      <c r="W1566" s="34">
        <v>3</v>
      </c>
      <c r="X1566" s="162">
        <v>45734</v>
      </c>
      <c r="Y1566" s="162">
        <v>45840</v>
      </c>
      <c r="Z1566" s="35"/>
      <c r="AA1566" s="119" t="str" cm="1">
        <f t="array" ref="AA1566">IF(AB1566="","",INDEX(AG1566:DR1566,_xlfn.XMATCH(AB1566,AG1566:DR1566)-1))</f>
        <v>DE-GUP-DT-E-23-496</v>
      </c>
      <c r="AB1566" s="120">
        <f t="shared" si="290"/>
        <v>45040</v>
      </c>
      <c r="AC1566" s="119" cm="1">
        <f t="array" ref="AC1566">IF(AB1566="","",INDEX(AG1566:DR1566,_xlfn.XMATCH(AB1566,AG1566:DR1566)+1))</f>
        <v>1</v>
      </c>
      <c r="AD1566" s="119" t="str" cm="1">
        <f t="array" ref="AD1566">IF(AE1566="","",INDEX(AG1566:DR1566,_xlfn.XMATCH(AE1566,AG1566:DR1566)-1))</f>
        <v>CRS-GUP-DHI-DT-23-1919</v>
      </c>
      <c r="AE1566" s="120">
        <f t="shared" si="291"/>
        <v>45051</v>
      </c>
      <c r="AF1566" s="119" t="str" cm="1">
        <f t="array" ref="AF1566">IF(AE1566="","",INDEX(AG1566:DR1566,_xlfn.XMATCH(AE1566,AG1566:DR1566)+1))</f>
        <v>AA</v>
      </c>
      <c r="AG1566" s="43" t="s">
        <v>3356</v>
      </c>
      <c r="AH1566" s="117">
        <v>44672</v>
      </c>
      <c r="AI1566" s="199" t="s">
        <v>90</v>
      </c>
      <c r="AJ1566" s="43" t="s">
        <v>3357</v>
      </c>
      <c r="AK1566" s="117">
        <v>44676</v>
      </c>
      <c r="AL1566" s="43" t="s">
        <v>1687</v>
      </c>
      <c r="AM1566" s="43" t="s">
        <v>5093</v>
      </c>
      <c r="AN1566" s="117">
        <v>44848</v>
      </c>
      <c r="AO1566" s="43" t="s">
        <v>52</v>
      </c>
      <c r="AP1566" s="43" t="s">
        <v>5488</v>
      </c>
      <c r="AQ1566" s="117">
        <v>44893</v>
      </c>
      <c r="AR1566" s="43" t="s">
        <v>113</v>
      </c>
      <c r="AS1566" s="43" t="s">
        <v>5972</v>
      </c>
      <c r="AT1566" s="117">
        <v>44921</v>
      </c>
      <c r="AU1566" s="43" t="s">
        <v>337</v>
      </c>
      <c r="AV1566" s="43" t="s">
        <v>6305</v>
      </c>
      <c r="AW1566" s="117">
        <v>44957</v>
      </c>
      <c r="AX1566" s="43" t="s">
        <v>84</v>
      </c>
      <c r="AY1566" s="43" t="s">
        <v>6353</v>
      </c>
      <c r="AZ1566" s="117">
        <v>44960</v>
      </c>
      <c r="BA1566" s="43">
        <v>0</v>
      </c>
      <c r="BB1566" s="43" t="s">
        <v>6576</v>
      </c>
      <c r="BC1566" s="117">
        <v>44980</v>
      </c>
      <c r="BD1566" s="43" t="s">
        <v>84</v>
      </c>
      <c r="BE1566" s="43" t="s">
        <v>7247</v>
      </c>
      <c r="BF1566" s="117">
        <v>45040</v>
      </c>
      <c r="BG1566" s="43">
        <v>1</v>
      </c>
      <c r="BH1566" s="43" t="s">
        <v>7361</v>
      </c>
      <c r="BI1566" s="117">
        <v>45051</v>
      </c>
      <c r="BJ1566" s="43" t="s">
        <v>84</v>
      </c>
      <c r="BL1566" s="117"/>
      <c r="BR1566" s="117"/>
      <c r="BX1566" s="117"/>
      <c r="CD1566" s="117"/>
      <c r="CJ1566" s="117"/>
      <c r="CP1566" s="117"/>
      <c r="CV1566" s="117"/>
      <c r="DB1566" s="117"/>
      <c r="DH1566" s="117"/>
      <c r="DN1566" s="117"/>
      <c r="DS1566" s="31" cm="1">
        <f t="array" ref="DS1566">_xlfn.TAKE(_xlfn.CHOOSECOLS(_xlfn.WRAPROWS($AG1566:$DR1566,6),2),1)</f>
        <v>44672</v>
      </c>
      <c r="DT1566" s="31" cm="1">
        <f t="array" ref="DT1566">_xlfn.TAKE(_xlfn._xlws.FILTER(_xlfn.CHOOSECOLS(_xlfn.WRAPROWS($AG1566:$DR1566,6),2),
(_xlfn.CHOOSECOLS(_xlfn.WRAPROWS($AG1566:$DR1566,6),3) = "0") +
(_xlfn.CHOOSECOLS(_xlfn.WRAPROWS($AG1566:$DR1566,6),3) = 0) +
(_xlfn.CHOOSECOLS(_xlfn.WRAPROWS($AG1566:$DR1566,6),3) = "0(CP)")),1)</f>
        <v>44960</v>
      </c>
    </row>
    <row r="1567" spans="1:124" s="43" customFormat="1" x14ac:dyDescent="0.45">
      <c r="A1567" s="29"/>
      <c r="B1567" s="28" t="s">
        <v>59</v>
      </c>
      <c r="C1567" s="29" t="s">
        <v>2951</v>
      </c>
      <c r="D1567" s="28" t="s">
        <v>61</v>
      </c>
      <c r="E1567" s="28" t="s">
        <v>3354</v>
      </c>
      <c r="F1567" s="28">
        <v>181932</v>
      </c>
      <c r="G1567" s="29"/>
      <c r="H1567" s="30" t="str">
        <f t="shared" si="289"/>
        <v>GUP-CA02-P1USG-181932</v>
      </c>
      <c r="I1567" s="30" t="s">
        <v>3359</v>
      </c>
      <c r="J1567" s="29" t="s">
        <v>542</v>
      </c>
      <c r="K1567" s="31">
        <v>44740</v>
      </c>
      <c r="L1567" s="31"/>
      <c r="M1567" s="28" t="s">
        <v>2924</v>
      </c>
      <c r="N1567" s="29" t="s">
        <v>2925</v>
      </c>
      <c r="O1567" s="29" t="s">
        <v>52</v>
      </c>
      <c r="P1567" s="29" t="s">
        <v>53</v>
      </c>
      <c r="Q1567" s="29"/>
      <c r="R1567" s="29"/>
      <c r="S1567" s="29"/>
      <c r="T1567" s="29" t="s">
        <v>67</v>
      </c>
      <c r="U1567" s="33" t="s">
        <v>2133</v>
      </c>
      <c r="V1567" s="34" t="s">
        <v>2934</v>
      </c>
      <c r="W1567" s="34">
        <v>3</v>
      </c>
      <c r="X1567" s="162">
        <v>45734</v>
      </c>
      <c r="Y1567" s="162">
        <v>45840</v>
      </c>
      <c r="Z1567" s="30"/>
      <c r="AA1567" s="119" t="str" cm="1">
        <f t="array" ref="AA1567">IF(AB1567="","",INDEX(AG1567:DR1567,_xlfn.XMATCH(AB1567,AG1567:DR1567)-1))</f>
        <v>DE-GUP-DT-E-23-496</v>
      </c>
      <c r="AB1567" s="120">
        <f t="shared" si="290"/>
        <v>45040</v>
      </c>
      <c r="AC1567" s="119" cm="1">
        <f t="array" ref="AC1567">IF(AB1567="","",INDEX(AG1567:DR1567,_xlfn.XMATCH(AB1567,AG1567:DR1567)+1))</f>
        <v>4</v>
      </c>
      <c r="AD1567" s="119" t="str" cm="1">
        <f t="array" ref="AD1567">IF(AE1567="","",INDEX(AG1567:DR1567,_xlfn.XMATCH(AE1567,AG1567:DR1567)-1))</f>
        <v>CRS-GUP-DHI-DT-23-1919</v>
      </c>
      <c r="AE1567" s="120">
        <f t="shared" si="291"/>
        <v>45051</v>
      </c>
      <c r="AF1567" s="119" t="str" cm="1">
        <f t="array" ref="AF1567">IF(AE1567="","",INDEX(AG1567:DR1567,_xlfn.XMATCH(AE1567,AG1567:DR1567)+1))</f>
        <v>NC</v>
      </c>
      <c r="AG1567" s="43" t="s">
        <v>3356</v>
      </c>
      <c r="AH1567" s="117">
        <v>44672</v>
      </c>
      <c r="AI1567" s="199">
        <v>0</v>
      </c>
      <c r="AJ1567" s="43" t="s">
        <v>3357</v>
      </c>
      <c r="AK1567" s="117">
        <v>44676</v>
      </c>
      <c r="AL1567" s="43" t="s">
        <v>1687</v>
      </c>
      <c r="AM1567" s="43" t="s">
        <v>5093</v>
      </c>
      <c r="AN1567" s="117">
        <v>44848</v>
      </c>
      <c r="AO1567" s="43">
        <v>1</v>
      </c>
      <c r="AP1567" s="43" t="s">
        <v>5510</v>
      </c>
      <c r="AQ1567" s="117">
        <v>44893</v>
      </c>
      <c r="AR1567" s="43" t="s">
        <v>92</v>
      </c>
      <c r="AS1567" s="43" t="s">
        <v>5972</v>
      </c>
      <c r="AT1567" s="117">
        <v>44921</v>
      </c>
      <c r="AU1567" s="43">
        <v>2</v>
      </c>
      <c r="AV1567" s="43" t="s">
        <v>6305</v>
      </c>
      <c r="AW1567" s="117">
        <v>44957</v>
      </c>
      <c r="AX1567" s="43" t="s">
        <v>73</v>
      </c>
      <c r="AY1567" s="43" t="s">
        <v>6353</v>
      </c>
      <c r="AZ1567" s="117">
        <v>44960</v>
      </c>
      <c r="BA1567" s="43">
        <v>3</v>
      </c>
      <c r="BB1567" s="43" t="s">
        <v>6576</v>
      </c>
      <c r="BC1567" s="117">
        <v>44980</v>
      </c>
      <c r="BD1567" s="43" t="s">
        <v>73</v>
      </c>
      <c r="BE1567" s="43" t="s">
        <v>7247</v>
      </c>
      <c r="BF1567" s="117">
        <v>45040</v>
      </c>
      <c r="BG1567" s="43">
        <v>4</v>
      </c>
      <c r="BH1567" s="43" t="s">
        <v>7361</v>
      </c>
      <c r="BI1567" s="117">
        <v>45051</v>
      </c>
      <c r="BJ1567" s="43" t="s">
        <v>73</v>
      </c>
      <c r="BL1567" s="117"/>
      <c r="BR1567" s="117"/>
      <c r="BX1567" s="117"/>
      <c r="CD1567" s="117"/>
      <c r="CJ1567" s="117"/>
      <c r="CP1567" s="117"/>
      <c r="CV1567" s="117"/>
      <c r="DB1567" s="117"/>
      <c r="DH1567" s="117"/>
      <c r="DN1567" s="117"/>
      <c r="DS1567" s="31" cm="1">
        <f t="array" ref="DS1567">_xlfn.TAKE(_xlfn.CHOOSECOLS(_xlfn.WRAPROWS($AG1567:$DR1567,6),2),1)</f>
        <v>44672</v>
      </c>
      <c r="DT1567" s="31" cm="1">
        <f t="array" ref="DT1567">_xlfn.TAKE(_xlfn._xlws.FILTER(_xlfn.CHOOSECOLS(_xlfn.WRAPROWS($AG1567:$DR1567,6),2),
(_xlfn.CHOOSECOLS(_xlfn.WRAPROWS($AG1567:$DR1567,6),3) = "0") +
(_xlfn.CHOOSECOLS(_xlfn.WRAPROWS($AG1567:$DR1567,6),3) = 0) +
(_xlfn.CHOOSECOLS(_xlfn.WRAPROWS($AG1567:$DR1567,6),3) = "0(CP)")),1)</f>
        <v>44672</v>
      </c>
    </row>
    <row r="1568" spans="1:124" s="43" customFormat="1" x14ac:dyDescent="0.45">
      <c r="A1568" s="29"/>
      <c r="B1568" s="28" t="s">
        <v>59</v>
      </c>
      <c r="C1568" s="29" t="s">
        <v>2954</v>
      </c>
      <c r="D1568" s="28" t="s">
        <v>61</v>
      </c>
      <c r="E1568" s="28" t="s">
        <v>3354</v>
      </c>
      <c r="F1568" s="28">
        <v>181911</v>
      </c>
      <c r="G1568" s="29"/>
      <c r="H1568" s="30" t="str">
        <f t="shared" si="289"/>
        <v>GUP-CA00-P1USG-181911</v>
      </c>
      <c r="I1568" s="30" t="s">
        <v>3360</v>
      </c>
      <c r="J1568" s="29" t="s">
        <v>65</v>
      </c>
      <c r="K1568" s="31">
        <v>44740</v>
      </c>
      <c r="L1568" s="31">
        <v>44885</v>
      </c>
      <c r="M1568" s="28" t="s">
        <v>2924</v>
      </c>
      <c r="N1568" s="29" t="s">
        <v>2925</v>
      </c>
      <c r="O1568" s="29" t="s">
        <v>52</v>
      </c>
      <c r="P1568" s="29" t="s">
        <v>53</v>
      </c>
      <c r="Q1568" s="29"/>
      <c r="R1568" s="29"/>
      <c r="S1568" s="29"/>
      <c r="T1568" s="29" t="s">
        <v>67</v>
      </c>
      <c r="U1568" s="33" t="s">
        <v>2133</v>
      </c>
      <c r="V1568" s="34" t="s">
        <v>2934</v>
      </c>
      <c r="W1568" s="34">
        <v>3</v>
      </c>
      <c r="X1568" s="162">
        <v>45734</v>
      </c>
      <c r="Y1568" s="162">
        <v>45840</v>
      </c>
      <c r="Z1568" s="30"/>
      <c r="AA1568" s="119" t="str" cm="1">
        <f t="array" ref="AA1568">IF(AB1568="","",INDEX(AG1568:DR1568,_xlfn.XMATCH(AB1568,AG1568:DR1568)-1))</f>
        <v>DE-GUP-DT-E-23-496</v>
      </c>
      <c r="AB1568" s="120">
        <f t="shared" si="290"/>
        <v>45040</v>
      </c>
      <c r="AC1568" s="119" cm="1">
        <f t="array" ref="AC1568">IF(AB1568="","",INDEX(AG1568:DR1568,_xlfn.XMATCH(AB1568,AG1568:DR1568)+1))</f>
        <v>1</v>
      </c>
      <c r="AD1568" s="119" t="str" cm="1">
        <f t="array" ref="AD1568">IF(AE1568="","",INDEX(AG1568:DR1568,_xlfn.XMATCH(AE1568,AG1568:DR1568)-1))</f>
        <v>CRS-GUP-DHI-DT-23-1919</v>
      </c>
      <c r="AE1568" s="120">
        <f t="shared" si="291"/>
        <v>45051</v>
      </c>
      <c r="AF1568" s="119" t="str" cm="1">
        <f t="array" ref="AF1568">IF(AE1568="","",INDEX(AG1568:DR1568,_xlfn.XMATCH(AE1568,AG1568:DR1568)+1))</f>
        <v>AA</v>
      </c>
      <c r="AG1568" s="43" t="s">
        <v>3356</v>
      </c>
      <c r="AH1568" s="117">
        <v>44672</v>
      </c>
      <c r="AI1568" s="199" t="s">
        <v>90</v>
      </c>
      <c r="AJ1568" s="43" t="s">
        <v>3357</v>
      </c>
      <c r="AK1568" s="117">
        <v>44676</v>
      </c>
      <c r="AL1568" s="43" t="s">
        <v>1687</v>
      </c>
      <c r="AM1568" s="43" t="s">
        <v>5093</v>
      </c>
      <c r="AN1568" s="117">
        <v>44848</v>
      </c>
      <c r="AO1568" s="43" t="s">
        <v>52</v>
      </c>
      <c r="AP1568" s="43" t="s">
        <v>5488</v>
      </c>
      <c r="AQ1568" s="117">
        <v>44893</v>
      </c>
      <c r="AR1568" s="43" t="s">
        <v>113</v>
      </c>
      <c r="AS1568" s="43" t="s">
        <v>5972</v>
      </c>
      <c r="AT1568" s="117">
        <v>44921</v>
      </c>
      <c r="AU1568" s="43" t="s">
        <v>337</v>
      </c>
      <c r="AV1568" s="43" t="s">
        <v>6305</v>
      </c>
      <c r="AW1568" s="117">
        <v>44957</v>
      </c>
      <c r="AX1568" s="43" t="s">
        <v>84</v>
      </c>
      <c r="AY1568" s="43" t="s">
        <v>6353</v>
      </c>
      <c r="AZ1568" s="117">
        <v>44960</v>
      </c>
      <c r="BA1568" s="43">
        <v>0</v>
      </c>
      <c r="BB1568" s="43" t="s">
        <v>6576</v>
      </c>
      <c r="BC1568" s="117">
        <v>44980</v>
      </c>
      <c r="BD1568" s="43" t="s">
        <v>84</v>
      </c>
      <c r="BE1568" s="43" t="s">
        <v>7247</v>
      </c>
      <c r="BF1568" s="117">
        <v>45040</v>
      </c>
      <c r="BG1568" s="43">
        <v>1</v>
      </c>
      <c r="BH1568" s="43" t="s">
        <v>7361</v>
      </c>
      <c r="BI1568" s="117">
        <v>45051</v>
      </c>
      <c r="BJ1568" s="43" t="s">
        <v>84</v>
      </c>
      <c r="BL1568" s="117"/>
      <c r="BR1568" s="117"/>
      <c r="BX1568" s="117"/>
      <c r="CD1568" s="117"/>
      <c r="CJ1568" s="117"/>
      <c r="CP1568" s="117"/>
      <c r="CV1568" s="117"/>
      <c r="DB1568" s="117"/>
      <c r="DH1568" s="117"/>
      <c r="DN1568" s="117"/>
      <c r="DS1568" s="31" cm="1">
        <f t="array" ref="DS1568">_xlfn.TAKE(_xlfn.CHOOSECOLS(_xlfn.WRAPROWS($AG1568:$DR1568,6),2),1)</f>
        <v>44672</v>
      </c>
      <c r="DT1568" s="31" cm="1">
        <f t="array" ref="DT1568">_xlfn.TAKE(_xlfn._xlws.FILTER(_xlfn.CHOOSECOLS(_xlfn.WRAPROWS($AG1568:$DR1568,6),2),
(_xlfn.CHOOSECOLS(_xlfn.WRAPROWS($AG1568:$DR1568,6),3) = "0") +
(_xlfn.CHOOSECOLS(_xlfn.WRAPROWS($AG1568:$DR1568,6),3) = 0) +
(_xlfn.CHOOSECOLS(_xlfn.WRAPROWS($AG1568:$DR1568,6),3) = "0(CP)")),1)</f>
        <v>44960</v>
      </c>
    </row>
    <row r="1569" spans="1:124" s="43" customFormat="1" x14ac:dyDescent="0.45">
      <c r="A1569" s="29"/>
      <c r="B1569" s="28" t="s">
        <v>59</v>
      </c>
      <c r="C1569" s="29" t="s">
        <v>2954</v>
      </c>
      <c r="D1569" s="28" t="s">
        <v>61</v>
      </c>
      <c r="E1569" s="28" t="s">
        <v>3354</v>
      </c>
      <c r="F1569" s="28">
        <v>181912</v>
      </c>
      <c r="G1569" s="29"/>
      <c r="H1569" s="30" t="str">
        <f t="shared" si="289"/>
        <v>GUP-CA00-P1USG-181912</v>
      </c>
      <c r="I1569" s="30" t="s">
        <v>3361</v>
      </c>
      <c r="J1569" s="29" t="s">
        <v>65</v>
      </c>
      <c r="K1569" s="31">
        <v>44740</v>
      </c>
      <c r="L1569" s="31">
        <v>44885</v>
      </c>
      <c r="M1569" s="28" t="s">
        <v>2924</v>
      </c>
      <c r="N1569" s="29" t="s">
        <v>2925</v>
      </c>
      <c r="O1569" s="29" t="s">
        <v>52</v>
      </c>
      <c r="P1569" s="29" t="s">
        <v>53</v>
      </c>
      <c r="Q1569" s="29"/>
      <c r="R1569" s="29"/>
      <c r="S1569" s="29"/>
      <c r="T1569" s="29" t="s">
        <v>67</v>
      </c>
      <c r="U1569" s="33" t="s">
        <v>2133</v>
      </c>
      <c r="V1569" s="34" t="s">
        <v>2934</v>
      </c>
      <c r="W1569" s="34">
        <v>2</v>
      </c>
      <c r="X1569" s="162">
        <v>45734</v>
      </c>
      <c r="Y1569" s="162">
        <v>45840</v>
      </c>
      <c r="Z1569" s="30"/>
      <c r="AA1569" s="119" t="str" cm="1">
        <f t="array" ref="AA1569">IF(AB1569="","",INDEX(AG1569:DR1569,_xlfn.XMATCH(AB1569,AG1569:DR1569)-1))</f>
        <v>DE-GUP-DT-E-23-839</v>
      </c>
      <c r="AB1569" s="120">
        <f t="shared" si="290"/>
        <v>45204</v>
      </c>
      <c r="AC1569" s="119" cm="1">
        <f t="array" ref="AC1569">IF(AB1569="","",INDEX(AG1569:DR1569,_xlfn.XMATCH(AB1569,AG1569:DR1569)+1))</f>
        <v>2</v>
      </c>
      <c r="AD1569" s="119" t="str" cm="1">
        <f t="array" ref="AD1569">IF(AE1569="","",INDEX(AG1569:DR1569,_xlfn.XMATCH(AE1569,AG1569:DR1569)-1))</f>
        <v>CRS-GUP-DHI-DT-23-1919</v>
      </c>
      <c r="AE1569" s="120">
        <f t="shared" si="291"/>
        <v>45051</v>
      </c>
      <c r="AF1569" s="119" t="str" cm="1">
        <f t="array" ref="AF1569">IF(AE1569="","",INDEX(AG1569:DR1569,_xlfn.XMATCH(AE1569,AG1569:DR1569)+1))</f>
        <v>AA</v>
      </c>
      <c r="AG1569" s="43" t="s">
        <v>3356</v>
      </c>
      <c r="AH1569" s="117">
        <v>44672</v>
      </c>
      <c r="AI1569" s="199" t="s">
        <v>90</v>
      </c>
      <c r="AJ1569" s="43" t="s">
        <v>3357</v>
      </c>
      <c r="AK1569" s="117">
        <v>44676</v>
      </c>
      <c r="AL1569" s="43" t="s">
        <v>1687</v>
      </c>
      <c r="AM1569" s="43" t="s">
        <v>5093</v>
      </c>
      <c r="AN1569" s="117">
        <v>44848</v>
      </c>
      <c r="AO1569" s="43" t="s">
        <v>52</v>
      </c>
      <c r="AP1569" s="43" t="s">
        <v>5488</v>
      </c>
      <c r="AQ1569" s="117">
        <v>44893</v>
      </c>
      <c r="AR1569" s="43" t="s">
        <v>92</v>
      </c>
      <c r="AS1569" s="43" t="s">
        <v>5972</v>
      </c>
      <c r="AT1569" s="117">
        <v>44921</v>
      </c>
      <c r="AU1569" s="43" t="s">
        <v>337</v>
      </c>
      <c r="AV1569" s="43" t="s">
        <v>6305</v>
      </c>
      <c r="AW1569" s="117">
        <v>44957</v>
      </c>
      <c r="AX1569" s="43" t="s">
        <v>113</v>
      </c>
      <c r="AY1569" s="43" t="s">
        <v>6353</v>
      </c>
      <c r="AZ1569" s="117">
        <v>44960</v>
      </c>
      <c r="BA1569" s="43" t="s">
        <v>340</v>
      </c>
      <c r="BB1569" s="43" t="s">
        <v>6576</v>
      </c>
      <c r="BC1569" s="117">
        <v>44980</v>
      </c>
      <c r="BD1569" s="43" t="s">
        <v>113</v>
      </c>
      <c r="BE1569" s="43" t="s">
        <v>7247</v>
      </c>
      <c r="BF1569" s="117">
        <v>45040</v>
      </c>
      <c r="BG1569" s="43" t="s">
        <v>7248</v>
      </c>
      <c r="BH1569" s="43" t="s">
        <v>7361</v>
      </c>
      <c r="BI1569" s="117">
        <v>45051</v>
      </c>
      <c r="BJ1569" s="43" t="s">
        <v>84</v>
      </c>
      <c r="BK1569" s="43" t="s">
        <v>7939</v>
      </c>
      <c r="BL1569" s="117">
        <v>45204</v>
      </c>
      <c r="BM1569" s="43">
        <v>2</v>
      </c>
      <c r="BR1569" s="117"/>
      <c r="BX1569" s="117"/>
      <c r="CD1569" s="117"/>
      <c r="CJ1569" s="117"/>
      <c r="CP1569" s="117"/>
      <c r="CV1569" s="117"/>
      <c r="DB1569" s="117"/>
      <c r="DH1569" s="117"/>
      <c r="DN1569" s="117"/>
      <c r="DS1569" s="31" cm="1">
        <f t="array" ref="DS1569">_xlfn.TAKE(_xlfn.CHOOSECOLS(_xlfn.WRAPROWS($AG1569:$DR1569,6),2),1)</f>
        <v>44672</v>
      </c>
      <c r="DT1569" s="31" cm="1">
        <f t="array" ref="DT1569">_xlfn.TAKE(_xlfn._xlws.FILTER(_xlfn.CHOOSECOLS(_xlfn.WRAPROWS($AG1569:$DR1569,6),2),
(_xlfn.CHOOSECOLS(_xlfn.WRAPROWS($AG1569:$DR1569,6),3) = "0") +
(_xlfn.CHOOSECOLS(_xlfn.WRAPROWS($AG1569:$DR1569,6),3) = 0) +
(_xlfn.CHOOSECOLS(_xlfn.WRAPROWS($AG1569:$DR1569,6),3) = "0(CP)")),1)</f>
        <v>44960</v>
      </c>
    </row>
    <row r="1570" spans="1:124" s="43" customFormat="1" x14ac:dyDescent="0.45">
      <c r="A1570" s="29"/>
      <c r="B1570" s="28" t="s">
        <v>59</v>
      </c>
      <c r="C1570" s="29" t="s">
        <v>2954</v>
      </c>
      <c r="D1570" s="28" t="s">
        <v>61</v>
      </c>
      <c r="E1570" s="28" t="s">
        <v>3354</v>
      </c>
      <c r="F1570" s="28">
        <v>181913</v>
      </c>
      <c r="G1570" s="29"/>
      <c r="H1570" s="30" t="str">
        <f t="shared" si="289"/>
        <v>GUP-CA00-P1USG-181913</v>
      </c>
      <c r="I1570" s="30" t="s">
        <v>3362</v>
      </c>
      <c r="J1570" s="29" t="s">
        <v>65</v>
      </c>
      <c r="K1570" s="31">
        <v>44740</v>
      </c>
      <c r="L1570" s="31">
        <v>44885</v>
      </c>
      <c r="M1570" s="28" t="s">
        <v>2924</v>
      </c>
      <c r="N1570" s="29" t="s">
        <v>2925</v>
      </c>
      <c r="O1570" s="29" t="s">
        <v>52</v>
      </c>
      <c r="P1570" s="29" t="s">
        <v>53</v>
      </c>
      <c r="Q1570" s="29"/>
      <c r="R1570" s="29"/>
      <c r="S1570" s="29"/>
      <c r="T1570" s="29" t="s">
        <v>67</v>
      </c>
      <c r="U1570" s="33" t="s">
        <v>2133</v>
      </c>
      <c r="V1570" s="34" t="s">
        <v>2934</v>
      </c>
      <c r="W1570" s="34">
        <v>2</v>
      </c>
      <c r="X1570" s="162">
        <v>45734</v>
      </c>
      <c r="Y1570" s="162">
        <v>45840</v>
      </c>
      <c r="Z1570" s="30"/>
      <c r="AA1570" s="119" t="str" cm="1">
        <f t="array" ref="AA1570">IF(AB1570="","",INDEX(AG1570:DR1570,_xlfn.XMATCH(AB1570,AG1570:DR1570)-1))</f>
        <v>DE-GUP-DT-E-23-897</v>
      </c>
      <c r="AB1570" s="120">
        <f t="shared" si="290"/>
        <v>45239</v>
      </c>
      <c r="AC1570" s="119" cm="1">
        <f t="array" ref="AC1570">IF(AB1570="","",INDEX(AG1570:DR1570,_xlfn.XMATCH(AB1570,AG1570:DR1570)+1))</f>
        <v>3</v>
      </c>
      <c r="AD1570" s="119" t="str" cm="1">
        <f t="array" ref="AD1570">IF(AE1570="","",INDEX(AG1570:DR1570,_xlfn.XMATCH(AE1570,AG1570:DR1570)-1))</f>
        <v>자체 CRS 개정 후 제출</v>
      </c>
      <c r="AE1570" s="120">
        <f t="shared" si="291"/>
        <v>45238</v>
      </c>
      <c r="AF1570" s="119" t="str" cm="1">
        <f t="array" ref="AF1570">IF(AE1570="","",INDEX(AG1570:DR1570,_xlfn.XMATCH(AE1570,AG1570:DR1570)+1))</f>
        <v>N/A</v>
      </c>
      <c r="AG1570" s="43" t="s">
        <v>3356</v>
      </c>
      <c r="AH1570" s="117">
        <v>44672</v>
      </c>
      <c r="AI1570" s="199" t="s">
        <v>90</v>
      </c>
      <c r="AJ1570" s="43" t="s">
        <v>3357</v>
      </c>
      <c r="AK1570" s="117">
        <v>44676</v>
      </c>
      <c r="AL1570" s="43" t="s">
        <v>1687</v>
      </c>
      <c r="AM1570" s="43" t="s">
        <v>5093</v>
      </c>
      <c r="AN1570" s="117">
        <v>44848</v>
      </c>
      <c r="AO1570" s="43" t="s">
        <v>52</v>
      </c>
      <c r="AP1570" s="43" t="s">
        <v>5488</v>
      </c>
      <c r="AQ1570" s="117">
        <v>44893</v>
      </c>
      <c r="AR1570" s="43" t="s">
        <v>113</v>
      </c>
      <c r="AS1570" s="43" t="s">
        <v>5972</v>
      </c>
      <c r="AT1570" s="117">
        <v>44921</v>
      </c>
      <c r="AU1570" s="43" t="s">
        <v>337</v>
      </c>
      <c r="AV1570" s="43" t="s">
        <v>6305</v>
      </c>
      <c r="AW1570" s="117">
        <v>44957</v>
      </c>
      <c r="AX1570" s="43" t="s">
        <v>84</v>
      </c>
      <c r="AY1570" s="43" t="s">
        <v>6353</v>
      </c>
      <c r="AZ1570" s="117">
        <v>44960</v>
      </c>
      <c r="BA1570" s="43">
        <v>0</v>
      </c>
      <c r="BB1570" s="43" t="s">
        <v>6576</v>
      </c>
      <c r="BC1570" s="117">
        <v>44980</v>
      </c>
      <c r="BD1570" s="43" t="s">
        <v>113</v>
      </c>
      <c r="BE1570" s="43" t="s">
        <v>7247</v>
      </c>
      <c r="BF1570" s="117">
        <v>45040</v>
      </c>
      <c r="BG1570" s="43">
        <v>1</v>
      </c>
      <c r="BH1570" s="43" t="s">
        <v>7361</v>
      </c>
      <c r="BI1570" s="117">
        <v>45051</v>
      </c>
      <c r="BJ1570" s="43" t="s">
        <v>84</v>
      </c>
      <c r="BK1570" s="43" t="s">
        <v>7939</v>
      </c>
      <c r="BL1570" s="117">
        <v>45204</v>
      </c>
      <c r="BM1570" s="43">
        <v>2</v>
      </c>
      <c r="BN1570" s="43" t="s">
        <v>7690</v>
      </c>
      <c r="BO1570" s="117">
        <v>45238</v>
      </c>
      <c r="BP1570" s="43" t="s">
        <v>456</v>
      </c>
      <c r="BQ1570" s="43" t="s">
        <v>8015</v>
      </c>
      <c r="BR1570" s="117">
        <v>45239</v>
      </c>
      <c r="BS1570" s="43">
        <v>3</v>
      </c>
      <c r="BX1570" s="117"/>
      <c r="CD1570" s="117"/>
      <c r="CJ1570" s="117"/>
      <c r="CP1570" s="117"/>
      <c r="CV1570" s="117"/>
      <c r="DB1570" s="117"/>
      <c r="DH1570" s="117"/>
      <c r="DN1570" s="117"/>
      <c r="DS1570" s="31" cm="1">
        <f t="array" ref="DS1570">_xlfn.TAKE(_xlfn.CHOOSECOLS(_xlfn.WRAPROWS($AG1570:$DR1570,6),2),1)</f>
        <v>44672</v>
      </c>
      <c r="DT1570" s="31" cm="1">
        <f t="array" ref="DT1570">_xlfn.TAKE(_xlfn._xlws.FILTER(_xlfn.CHOOSECOLS(_xlfn.WRAPROWS($AG1570:$DR1570,6),2),
(_xlfn.CHOOSECOLS(_xlfn.WRAPROWS($AG1570:$DR1570,6),3) = "0") +
(_xlfn.CHOOSECOLS(_xlfn.WRAPROWS($AG1570:$DR1570,6),3) = 0) +
(_xlfn.CHOOSECOLS(_xlfn.WRAPROWS($AG1570:$DR1570,6),3) = "0(CP)")),1)</f>
        <v>44960</v>
      </c>
    </row>
    <row r="1571" spans="1:124" s="43" customFormat="1" x14ac:dyDescent="0.45">
      <c r="A1571" s="29"/>
      <c r="B1571" s="28" t="s">
        <v>59</v>
      </c>
      <c r="C1571" s="29" t="s">
        <v>2954</v>
      </c>
      <c r="D1571" s="28" t="s">
        <v>61</v>
      </c>
      <c r="E1571" s="28" t="s">
        <v>3354</v>
      </c>
      <c r="F1571" s="28">
        <v>181914</v>
      </c>
      <c r="G1571" s="29"/>
      <c r="H1571" s="30" t="str">
        <f t="shared" si="289"/>
        <v>GUP-CA00-P1USG-181914</v>
      </c>
      <c r="I1571" s="30" t="s">
        <v>3363</v>
      </c>
      <c r="J1571" s="29" t="s">
        <v>65</v>
      </c>
      <c r="K1571" s="31">
        <v>44740</v>
      </c>
      <c r="L1571" s="31">
        <v>44885</v>
      </c>
      <c r="M1571" s="28" t="s">
        <v>2924</v>
      </c>
      <c r="N1571" s="29" t="s">
        <v>2925</v>
      </c>
      <c r="O1571" s="29" t="s">
        <v>52</v>
      </c>
      <c r="P1571" s="29" t="s">
        <v>53</v>
      </c>
      <c r="Q1571" s="29"/>
      <c r="R1571" s="29"/>
      <c r="S1571" s="29"/>
      <c r="T1571" s="29" t="s">
        <v>67</v>
      </c>
      <c r="U1571" s="33" t="s">
        <v>2133</v>
      </c>
      <c r="V1571" s="34" t="s">
        <v>2934</v>
      </c>
      <c r="W1571" s="34">
        <v>2</v>
      </c>
      <c r="X1571" s="162">
        <v>45734</v>
      </c>
      <c r="Y1571" s="162">
        <v>45840</v>
      </c>
      <c r="Z1571" s="30"/>
      <c r="AA1571" s="119" t="str" cm="1">
        <f t="array" ref="AA1571">IF(AB1571="","",INDEX(AG1571:DR1571,_xlfn.XMATCH(AB1571,AG1571:DR1571)-1))</f>
        <v>DE-GUP-DT-E-23-897</v>
      </c>
      <c r="AB1571" s="120">
        <f t="shared" si="290"/>
        <v>45239</v>
      </c>
      <c r="AC1571" s="119" cm="1">
        <f t="array" ref="AC1571">IF(AB1571="","",INDEX(AG1571:DR1571,_xlfn.XMATCH(AB1571,AG1571:DR1571)+1))</f>
        <v>3</v>
      </c>
      <c r="AD1571" s="119" t="str" cm="1">
        <f t="array" ref="AD1571">IF(AE1571="","",INDEX(AG1571:DR1571,_xlfn.XMATCH(AE1571,AG1571:DR1571)-1))</f>
        <v>CRS-GUP-DHI-DT-23-1919</v>
      </c>
      <c r="AE1571" s="120">
        <f>IF(AK1571="", "",MAX(AK1571,AQ1571,AW1571,BC1571,BI1571,BO1572,BU1571,CA1571,CG1571,CM1571,CS1571,CY1571,DE1571,DK1571,DQ1571))</f>
        <v>45051</v>
      </c>
      <c r="AF1571" s="119" t="str" cm="1">
        <f t="array" ref="AF1571">IF(AE1571="","",INDEX(AG1571:DR1571,_xlfn.XMATCH(AE1571,AG1571:DR1571)+1))</f>
        <v>AA</v>
      </c>
      <c r="AG1571" s="43" t="s">
        <v>3356</v>
      </c>
      <c r="AH1571" s="117">
        <v>44672</v>
      </c>
      <c r="AI1571" s="199" t="s">
        <v>90</v>
      </c>
      <c r="AJ1571" s="43" t="s">
        <v>3357</v>
      </c>
      <c r="AK1571" s="117">
        <v>44676</v>
      </c>
      <c r="AL1571" s="43" t="s">
        <v>1687</v>
      </c>
      <c r="AM1571" s="43" t="s">
        <v>5093</v>
      </c>
      <c r="AN1571" s="117">
        <v>44848</v>
      </c>
      <c r="AO1571" s="43" t="s">
        <v>52</v>
      </c>
      <c r="AP1571" s="43" t="s">
        <v>5488</v>
      </c>
      <c r="AQ1571" s="117">
        <v>44893</v>
      </c>
      <c r="AR1571" s="43" t="s">
        <v>113</v>
      </c>
      <c r="AS1571" s="43" t="s">
        <v>5972</v>
      </c>
      <c r="AT1571" s="117">
        <v>44921</v>
      </c>
      <c r="AU1571" s="43" t="s">
        <v>337</v>
      </c>
      <c r="AV1571" s="43" t="s">
        <v>6305</v>
      </c>
      <c r="AW1571" s="117">
        <v>44957</v>
      </c>
      <c r="AX1571" s="43" t="s">
        <v>84</v>
      </c>
      <c r="AY1571" s="43" t="s">
        <v>6353</v>
      </c>
      <c r="AZ1571" s="117">
        <v>44960</v>
      </c>
      <c r="BA1571" s="43">
        <v>0</v>
      </c>
      <c r="BB1571" s="43" t="s">
        <v>6576</v>
      </c>
      <c r="BC1571" s="117">
        <v>44980</v>
      </c>
      <c r="BD1571" s="43" t="s">
        <v>113</v>
      </c>
      <c r="BE1571" s="43" t="s">
        <v>7247</v>
      </c>
      <c r="BF1571" s="117">
        <v>45040</v>
      </c>
      <c r="BG1571" s="43">
        <v>1</v>
      </c>
      <c r="BH1571" s="43" t="s">
        <v>7361</v>
      </c>
      <c r="BI1571" s="117">
        <v>45051</v>
      </c>
      <c r="BJ1571" s="43" t="s">
        <v>84</v>
      </c>
      <c r="BK1571" s="43" t="s">
        <v>7939</v>
      </c>
      <c r="BL1571" s="117">
        <v>45204</v>
      </c>
      <c r="BM1571" s="43">
        <v>2</v>
      </c>
      <c r="BN1571" s="43" t="s">
        <v>7690</v>
      </c>
      <c r="BO1571" s="117">
        <v>45238</v>
      </c>
      <c r="BP1571" s="43" t="s">
        <v>456</v>
      </c>
      <c r="BQ1571" s="43" t="s">
        <v>8015</v>
      </c>
      <c r="BR1571" s="117">
        <v>45239</v>
      </c>
      <c r="BS1571" s="43">
        <v>3</v>
      </c>
      <c r="BX1571" s="117"/>
      <c r="CD1571" s="117"/>
      <c r="CJ1571" s="117"/>
      <c r="CP1571" s="117"/>
      <c r="CV1571" s="117"/>
      <c r="DB1571" s="117"/>
      <c r="DH1571" s="117"/>
      <c r="DN1571" s="117"/>
      <c r="DS1571" s="31" cm="1">
        <f t="array" ref="DS1571">_xlfn.TAKE(_xlfn.CHOOSECOLS(_xlfn.WRAPROWS($AG1571:$DR1571,6),2),1)</f>
        <v>44672</v>
      </c>
      <c r="DT1571" s="31" cm="1">
        <f t="array" ref="DT1571">_xlfn.TAKE(_xlfn._xlws.FILTER(_xlfn.CHOOSECOLS(_xlfn.WRAPROWS($AG1571:$DR1571,6),2),
(_xlfn.CHOOSECOLS(_xlfn.WRAPROWS($AG1571:$DR1571,6),3) = "0") +
(_xlfn.CHOOSECOLS(_xlfn.WRAPROWS($AG1571:$DR1571,6),3) = 0) +
(_xlfn.CHOOSECOLS(_xlfn.WRAPROWS($AG1571:$DR1571,6),3) = "0(CP)")),1)</f>
        <v>44960</v>
      </c>
    </row>
    <row r="1572" spans="1:124" s="43" customFormat="1" x14ac:dyDescent="0.45">
      <c r="A1572" s="29"/>
      <c r="B1572" s="28" t="s">
        <v>59</v>
      </c>
      <c r="C1572" s="29" t="s">
        <v>2954</v>
      </c>
      <c r="D1572" s="28" t="s">
        <v>61</v>
      </c>
      <c r="E1572" s="28" t="s">
        <v>3354</v>
      </c>
      <c r="F1572" s="28">
        <v>181915</v>
      </c>
      <c r="G1572" s="29"/>
      <c r="H1572" s="30" t="str">
        <f t="shared" si="289"/>
        <v>GUP-CA00-P1USG-181915</v>
      </c>
      <c r="I1572" s="30" t="s">
        <v>3364</v>
      </c>
      <c r="J1572" s="29" t="s">
        <v>65</v>
      </c>
      <c r="K1572" s="31">
        <v>44740</v>
      </c>
      <c r="L1572" s="31">
        <v>44885</v>
      </c>
      <c r="M1572" s="28" t="s">
        <v>2924</v>
      </c>
      <c r="N1572" s="29" t="s">
        <v>2925</v>
      </c>
      <c r="O1572" s="29" t="s">
        <v>52</v>
      </c>
      <c r="P1572" s="29" t="s">
        <v>53</v>
      </c>
      <c r="Q1572" s="29"/>
      <c r="R1572" s="29"/>
      <c r="S1572" s="29"/>
      <c r="T1572" s="29" t="s">
        <v>67</v>
      </c>
      <c r="U1572" s="33" t="s">
        <v>2133</v>
      </c>
      <c r="V1572" s="34" t="s">
        <v>2934</v>
      </c>
      <c r="W1572" s="34">
        <v>2</v>
      </c>
      <c r="X1572" s="162">
        <v>45734</v>
      </c>
      <c r="Y1572" s="162">
        <v>45840</v>
      </c>
      <c r="Z1572" s="30"/>
      <c r="AA1572" s="119" t="str" cm="1">
        <f t="array" ref="AA1572">IF(AB1572="","",INDEX(AG1572:DR1572,_xlfn.XMATCH(AB1572,AG1572:DR1572)-1))</f>
        <v>DE-GUP-DT-E-23-839</v>
      </c>
      <c r="AB1572" s="120">
        <f t="shared" si="290"/>
        <v>45204</v>
      </c>
      <c r="AC1572" s="119" cm="1">
        <f t="array" ref="AC1572">IF(AB1572="","",INDEX(AG1572:DR1572,_xlfn.XMATCH(AB1572,AG1572:DR1572)+1))</f>
        <v>2</v>
      </c>
      <c r="AD1572" s="119" t="str" cm="1">
        <f t="array" ref="AD1572">IF(AE1572="","",INDEX(AG1572:DR1572,_xlfn.XMATCH(AE1572,AG1572:DR1572)-1))</f>
        <v>CRS-GUP-DHI-DT-23-1919</v>
      </c>
      <c r="AE1572" s="120">
        <f>IF(AK1572="", "",MAX(AK1572,AQ1572,AW1572,BC1572,BI1572,BO1573,BU1572,CA1572,CG1572,CM1572,CS1572,CY1572,DE1572,DK1572,DQ1572))</f>
        <v>45051</v>
      </c>
      <c r="AF1572" s="119" t="str" cm="1">
        <f t="array" ref="AF1572">IF(AE1572="","",INDEX(AG1572:DR1572,_xlfn.XMATCH(AE1572,AG1572:DR1572)+1))</f>
        <v>AA</v>
      </c>
      <c r="AG1572" s="43" t="s">
        <v>3356</v>
      </c>
      <c r="AH1572" s="117">
        <v>44672</v>
      </c>
      <c r="AI1572" s="199" t="s">
        <v>90</v>
      </c>
      <c r="AJ1572" s="43" t="s">
        <v>3357</v>
      </c>
      <c r="AK1572" s="117">
        <v>44676</v>
      </c>
      <c r="AL1572" s="43" t="s">
        <v>1687</v>
      </c>
      <c r="AM1572" s="43" t="s">
        <v>5093</v>
      </c>
      <c r="AN1572" s="117">
        <v>44848</v>
      </c>
      <c r="AO1572" s="43" t="s">
        <v>52</v>
      </c>
      <c r="AP1572" s="43" t="s">
        <v>5488</v>
      </c>
      <c r="AQ1572" s="117">
        <v>44893</v>
      </c>
      <c r="AR1572" s="43" t="s">
        <v>113</v>
      </c>
      <c r="AS1572" s="43" t="s">
        <v>5972</v>
      </c>
      <c r="AT1572" s="117">
        <v>44921</v>
      </c>
      <c r="AU1572" s="43" t="s">
        <v>337</v>
      </c>
      <c r="AV1572" s="43" t="s">
        <v>6305</v>
      </c>
      <c r="AW1572" s="117">
        <v>44957</v>
      </c>
      <c r="AX1572" s="43" t="s">
        <v>113</v>
      </c>
      <c r="AY1572" s="43" t="s">
        <v>6353</v>
      </c>
      <c r="AZ1572" s="117">
        <v>44960</v>
      </c>
      <c r="BA1572" s="43" t="s">
        <v>340</v>
      </c>
      <c r="BB1572" s="43" t="s">
        <v>6576</v>
      </c>
      <c r="BC1572" s="117">
        <v>44980</v>
      </c>
      <c r="BD1572" s="43" t="s">
        <v>113</v>
      </c>
      <c r="BE1572" s="43" t="s">
        <v>7247</v>
      </c>
      <c r="BF1572" s="117">
        <v>45040</v>
      </c>
      <c r="BG1572" s="43" t="s">
        <v>7248</v>
      </c>
      <c r="BH1572" s="43" t="s">
        <v>7361</v>
      </c>
      <c r="BI1572" s="117">
        <v>45051</v>
      </c>
      <c r="BJ1572" s="43" t="s">
        <v>84</v>
      </c>
      <c r="BK1572" s="43" t="s">
        <v>7939</v>
      </c>
      <c r="BL1572" s="117">
        <v>45204</v>
      </c>
      <c r="BM1572" s="43">
        <v>2</v>
      </c>
      <c r="BO1572" s="127"/>
      <c r="BP1572" s="126"/>
      <c r="BR1572" s="117"/>
      <c r="BX1572" s="117"/>
      <c r="CD1572" s="117"/>
      <c r="CJ1572" s="117"/>
      <c r="CP1572" s="117"/>
      <c r="CV1572" s="117"/>
      <c r="DB1572" s="117"/>
      <c r="DH1572" s="117"/>
      <c r="DN1572" s="117"/>
      <c r="DS1572" s="31" cm="1">
        <f t="array" ref="DS1572">_xlfn.TAKE(_xlfn.CHOOSECOLS(_xlfn.WRAPROWS($AG1572:$DR1572,6),2),1)</f>
        <v>44672</v>
      </c>
      <c r="DT1572" s="31" cm="1">
        <f t="array" ref="DT1572">_xlfn.TAKE(_xlfn._xlws.FILTER(_xlfn.CHOOSECOLS(_xlfn.WRAPROWS($AG1572:$DR1572,6),2),
(_xlfn.CHOOSECOLS(_xlfn.WRAPROWS($AG1572:$DR1572,6),3) = "0") +
(_xlfn.CHOOSECOLS(_xlfn.WRAPROWS($AG1572:$DR1572,6),3) = 0) +
(_xlfn.CHOOSECOLS(_xlfn.WRAPROWS($AG1572:$DR1572,6),3) = "0(CP)")),1)</f>
        <v>44960</v>
      </c>
    </row>
    <row r="1573" spans="1:124" s="43" customFormat="1" x14ac:dyDescent="0.45">
      <c r="A1573" s="29"/>
      <c r="B1573" s="28" t="s">
        <v>59</v>
      </c>
      <c r="C1573" s="29" t="s">
        <v>2954</v>
      </c>
      <c r="D1573" s="28" t="s">
        <v>61</v>
      </c>
      <c r="E1573" s="28" t="s">
        <v>3354</v>
      </c>
      <c r="F1573" s="28">
        <v>181916</v>
      </c>
      <c r="G1573" s="29"/>
      <c r="H1573" s="30" t="str">
        <f t="shared" si="289"/>
        <v>GUP-CA00-P1USG-181916</v>
      </c>
      <c r="I1573" s="30" t="s">
        <v>3365</v>
      </c>
      <c r="J1573" s="29" t="s">
        <v>65</v>
      </c>
      <c r="K1573" s="31">
        <v>44833</v>
      </c>
      <c r="L1573" s="31">
        <v>44954</v>
      </c>
      <c r="M1573" s="28" t="s">
        <v>2924</v>
      </c>
      <c r="N1573" s="29" t="s">
        <v>2925</v>
      </c>
      <c r="O1573" s="29"/>
      <c r="P1573" s="29" t="s">
        <v>53</v>
      </c>
      <c r="Q1573" s="29"/>
      <c r="R1573" s="29"/>
      <c r="S1573" s="29"/>
      <c r="T1573" s="29" t="s">
        <v>67</v>
      </c>
      <c r="U1573" s="33" t="s">
        <v>2133</v>
      </c>
      <c r="V1573" s="34" t="s">
        <v>2934</v>
      </c>
      <c r="W1573" s="34">
        <v>3</v>
      </c>
      <c r="X1573" s="162">
        <v>45734</v>
      </c>
      <c r="Y1573" s="162">
        <v>45840</v>
      </c>
      <c r="Z1573" s="30"/>
      <c r="AA1573" s="119" t="str" cm="1">
        <f t="array" ref="AA1573">IF(AB1573="","",INDEX(AG1573:DR1573,_xlfn.XMATCH(AB1573,AG1573:DR1573)-1))</f>
        <v>DE-GUP-DT-E-23-839</v>
      </c>
      <c r="AB1573" s="120">
        <f t="shared" si="290"/>
        <v>45204</v>
      </c>
      <c r="AC1573" s="119" cm="1">
        <f t="array" ref="AC1573">IF(AB1573="","",INDEX(AG1573:DR1573,_xlfn.XMATCH(AB1573,AG1573:DR1573)+1))</f>
        <v>2</v>
      </c>
      <c r="AD1573" s="119" t="str" cm="1">
        <f t="array" ref="AD1573">IF(AE1573="","",INDEX(AG1573:DR1573,_xlfn.XMATCH(AE1573,AG1573:DR1573)-1))</f>
        <v>CRS-GUP-DHI-DT-23-1919</v>
      </c>
      <c r="AE1573" s="120">
        <f>IF(AK1573="", "",MAX(AK1573,AQ1573,AW1573,BC1573,BI1573,BO1574,BU1573,CA1573,CG1573,CM1573,CS1573,CY1573,DE1573,DK1573,DQ1573))</f>
        <v>45051</v>
      </c>
      <c r="AF1573" s="119" t="str" cm="1">
        <f t="array" ref="AF1573">IF(AE1573="","",INDEX(AG1573:DR1573,_xlfn.XMATCH(AE1573,AG1573:DR1573)+1))</f>
        <v>AA</v>
      </c>
      <c r="AG1573" s="43" t="s">
        <v>3356</v>
      </c>
      <c r="AH1573" s="117">
        <v>44672</v>
      </c>
      <c r="AI1573" s="199" t="s">
        <v>90</v>
      </c>
      <c r="AJ1573" s="43" t="s">
        <v>3357</v>
      </c>
      <c r="AK1573" s="117">
        <v>44676</v>
      </c>
      <c r="AL1573" s="43" t="s">
        <v>1687</v>
      </c>
      <c r="AM1573" s="43" t="s">
        <v>5093</v>
      </c>
      <c r="AN1573" s="117">
        <v>44848</v>
      </c>
      <c r="AO1573" s="43" t="s">
        <v>52</v>
      </c>
      <c r="AP1573" s="43" t="s">
        <v>5488</v>
      </c>
      <c r="AQ1573" s="117">
        <v>44893</v>
      </c>
      <c r="AR1573" s="43" t="s">
        <v>113</v>
      </c>
      <c r="AS1573" s="43" t="s">
        <v>5972</v>
      </c>
      <c r="AT1573" s="117">
        <v>44921</v>
      </c>
      <c r="AU1573" s="43" t="s">
        <v>337</v>
      </c>
      <c r="AV1573" s="43" t="s">
        <v>6305</v>
      </c>
      <c r="AW1573" s="117">
        <v>44957</v>
      </c>
      <c r="AX1573" s="43" t="s">
        <v>84</v>
      </c>
      <c r="AY1573" s="43" t="s">
        <v>6353</v>
      </c>
      <c r="AZ1573" s="117">
        <v>44960</v>
      </c>
      <c r="BA1573" s="43">
        <v>0</v>
      </c>
      <c r="BB1573" s="43" t="s">
        <v>6576</v>
      </c>
      <c r="BC1573" s="117">
        <v>44980</v>
      </c>
      <c r="BD1573" s="43" t="s">
        <v>84</v>
      </c>
      <c r="BE1573" s="43" t="s">
        <v>7247</v>
      </c>
      <c r="BF1573" s="117">
        <v>45040</v>
      </c>
      <c r="BG1573" s="43">
        <v>1</v>
      </c>
      <c r="BH1573" s="43" t="s">
        <v>7361</v>
      </c>
      <c r="BI1573" s="117">
        <v>45051</v>
      </c>
      <c r="BJ1573" s="43" t="s">
        <v>84</v>
      </c>
      <c r="BK1573" s="43" t="s">
        <v>7939</v>
      </c>
      <c r="BL1573" s="117">
        <v>45204</v>
      </c>
      <c r="BM1573" s="43">
        <v>2</v>
      </c>
      <c r="BR1573" s="117"/>
      <c r="BX1573" s="117"/>
      <c r="CD1573" s="117"/>
      <c r="CJ1573" s="117"/>
      <c r="CP1573" s="117"/>
      <c r="CV1573" s="117"/>
      <c r="DB1573" s="117"/>
      <c r="DH1573" s="117"/>
      <c r="DN1573" s="117"/>
      <c r="DS1573" s="31" cm="1">
        <f t="array" ref="DS1573">_xlfn.TAKE(_xlfn.CHOOSECOLS(_xlfn.WRAPROWS($AG1573:$DR1573,6),2),1)</f>
        <v>44672</v>
      </c>
      <c r="DT1573" s="31" cm="1">
        <f t="array" ref="DT1573">_xlfn.TAKE(_xlfn._xlws.FILTER(_xlfn.CHOOSECOLS(_xlfn.WRAPROWS($AG1573:$DR1573,6),2),
(_xlfn.CHOOSECOLS(_xlfn.WRAPROWS($AG1573:$DR1573,6),3) = "0") +
(_xlfn.CHOOSECOLS(_xlfn.WRAPROWS($AG1573:$DR1573,6),3) = 0) +
(_xlfn.CHOOSECOLS(_xlfn.WRAPROWS($AG1573:$DR1573,6),3) = "0(CP)")),1)</f>
        <v>44960</v>
      </c>
    </row>
    <row r="1574" spans="1:124" s="43" customFormat="1" x14ac:dyDescent="0.45">
      <c r="A1574" s="29"/>
      <c r="B1574" s="28" t="s">
        <v>59</v>
      </c>
      <c r="C1574" s="29" t="s">
        <v>2948</v>
      </c>
      <c r="D1574" s="28" t="s">
        <v>61</v>
      </c>
      <c r="E1574" s="28" t="s">
        <v>3354</v>
      </c>
      <c r="F1574" s="28">
        <v>181933</v>
      </c>
      <c r="G1574" s="29"/>
      <c r="H1574" s="30" t="str">
        <f t="shared" si="289"/>
        <v>GUP-CA01-P1USG-181933</v>
      </c>
      <c r="I1574" s="30" t="s">
        <v>3366</v>
      </c>
      <c r="J1574" s="29" t="s">
        <v>542</v>
      </c>
      <c r="K1574" s="31">
        <v>44772</v>
      </c>
      <c r="L1574" s="31"/>
      <c r="M1574" s="28" t="s">
        <v>2924</v>
      </c>
      <c r="N1574" s="29" t="s">
        <v>2925</v>
      </c>
      <c r="O1574" s="29" t="s">
        <v>52</v>
      </c>
      <c r="P1574" s="29" t="s">
        <v>53</v>
      </c>
      <c r="Q1574" s="29"/>
      <c r="R1574" s="29"/>
      <c r="S1574" s="29"/>
      <c r="T1574" s="29" t="s">
        <v>67</v>
      </c>
      <c r="U1574" s="33" t="s">
        <v>2133</v>
      </c>
      <c r="V1574" s="34" t="s">
        <v>2934</v>
      </c>
      <c r="W1574" s="34">
        <v>3</v>
      </c>
      <c r="X1574" s="162">
        <v>45734</v>
      </c>
      <c r="Y1574" s="162">
        <v>45840</v>
      </c>
      <c r="Z1574" s="30"/>
      <c r="AA1574" s="119" t="str" cm="1">
        <f t="array" ref="AA1574">IF(AB1574="","",INDEX(AG1574:DR1574,_xlfn.XMATCH(AB1574,AG1574:DR1574)-1))</f>
        <v>DE-GUP-DT-E-23-496</v>
      </c>
      <c r="AB1574" s="120">
        <f t="shared" si="290"/>
        <v>45040</v>
      </c>
      <c r="AC1574" s="119" cm="1">
        <f t="array" ref="AC1574">IF(AB1574="","",INDEX(AG1574:DR1574,_xlfn.XMATCH(AB1574,AG1574:DR1574)+1))</f>
        <v>4</v>
      </c>
      <c r="AD1574" s="119" t="str" cm="1">
        <f t="array" ref="AD1574">IF(AE1574="","",INDEX(AG1574:DR1574,_xlfn.XMATCH(AE1574,AG1574:DR1574)-1))</f>
        <v>CRS-GUP-DHI-DT-23-1919</v>
      </c>
      <c r="AE1574" s="120">
        <f t="shared" si="291"/>
        <v>45051</v>
      </c>
      <c r="AF1574" s="119" t="str" cm="1">
        <f t="array" ref="AF1574">IF(AE1574="","",INDEX(AG1574:DR1574,_xlfn.XMATCH(AE1574,AG1574:DR1574)+1))</f>
        <v>NC</v>
      </c>
      <c r="AG1574" s="43" t="s">
        <v>3356</v>
      </c>
      <c r="AH1574" s="117">
        <v>44672</v>
      </c>
      <c r="AI1574" s="199">
        <v>0</v>
      </c>
      <c r="AJ1574" s="43" t="s">
        <v>3357</v>
      </c>
      <c r="AK1574" s="117">
        <v>44676</v>
      </c>
      <c r="AL1574" s="43" t="s">
        <v>1687</v>
      </c>
      <c r="AM1574" s="43" t="s">
        <v>5093</v>
      </c>
      <c r="AN1574" s="117">
        <v>44848</v>
      </c>
      <c r="AO1574" s="43">
        <v>1</v>
      </c>
      <c r="AP1574" s="43" t="s">
        <v>5510</v>
      </c>
      <c r="AQ1574" s="117">
        <v>44893</v>
      </c>
      <c r="AR1574" s="43" t="s">
        <v>73</v>
      </c>
      <c r="AS1574" s="43" t="s">
        <v>5972</v>
      </c>
      <c r="AT1574" s="117">
        <v>44921</v>
      </c>
      <c r="AU1574" s="43">
        <v>2</v>
      </c>
      <c r="AV1574" s="43" t="s">
        <v>6305</v>
      </c>
      <c r="AW1574" s="117">
        <v>44957</v>
      </c>
      <c r="AX1574" s="43" t="s">
        <v>73</v>
      </c>
      <c r="AY1574" s="43" t="s">
        <v>6353</v>
      </c>
      <c r="AZ1574" s="117">
        <v>44960</v>
      </c>
      <c r="BA1574" s="43">
        <v>3</v>
      </c>
      <c r="BB1574" s="43" t="s">
        <v>6576</v>
      </c>
      <c r="BC1574" s="117">
        <v>44980</v>
      </c>
      <c r="BD1574" s="43" t="s">
        <v>73</v>
      </c>
      <c r="BE1574" s="43" t="s">
        <v>7247</v>
      </c>
      <c r="BF1574" s="117">
        <v>45040</v>
      </c>
      <c r="BG1574" s="43">
        <v>4</v>
      </c>
      <c r="BH1574" s="43" t="s">
        <v>7361</v>
      </c>
      <c r="BI1574" s="117">
        <v>45051</v>
      </c>
      <c r="BJ1574" s="43" t="s">
        <v>73</v>
      </c>
      <c r="BL1574" s="117"/>
      <c r="BR1574" s="117"/>
      <c r="BX1574" s="117"/>
      <c r="CD1574" s="117"/>
      <c r="CJ1574" s="117"/>
      <c r="CP1574" s="117"/>
      <c r="CV1574" s="117"/>
      <c r="DB1574" s="117"/>
      <c r="DH1574" s="117"/>
      <c r="DN1574" s="117"/>
      <c r="DS1574" s="31" cm="1">
        <f t="array" ref="DS1574">_xlfn.TAKE(_xlfn.CHOOSECOLS(_xlfn.WRAPROWS($AG1574:$DR1574,6),2),1)</f>
        <v>44672</v>
      </c>
      <c r="DT1574" s="31" cm="1">
        <f t="array" ref="DT1574">_xlfn.TAKE(_xlfn._xlws.FILTER(_xlfn.CHOOSECOLS(_xlfn.WRAPROWS($AG1574:$DR1574,6),2),
(_xlfn.CHOOSECOLS(_xlfn.WRAPROWS($AG1574:$DR1574,6),3) = "0") +
(_xlfn.CHOOSECOLS(_xlfn.WRAPROWS($AG1574:$DR1574,6),3) = 0) +
(_xlfn.CHOOSECOLS(_xlfn.WRAPROWS($AG1574:$DR1574,6),3) = "0(CP)")),1)</f>
        <v>44672</v>
      </c>
    </row>
    <row r="1575" spans="1:124" s="43" customFormat="1" x14ac:dyDescent="0.45">
      <c r="A1575" s="29"/>
      <c r="B1575" s="28" t="s">
        <v>59</v>
      </c>
      <c r="C1575" s="29" t="s">
        <v>2948</v>
      </c>
      <c r="D1575" s="28" t="s">
        <v>61</v>
      </c>
      <c r="E1575" s="28" t="s">
        <v>3354</v>
      </c>
      <c r="F1575" s="28">
        <v>181934</v>
      </c>
      <c r="G1575" s="29"/>
      <c r="H1575" s="30" t="str">
        <f t="shared" si="289"/>
        <v>GUP-CA01-P1USG-181934</v>
      </c>
      <c r="I1575" s="30" t="s">
        <v>3367</v>
      </c>
      <c r="J1575" s="29" t="s">
        <v>542</v>
      </c>
      <c r="K1575" s="31">
        <v>44772</v>
      </c>
      <c r="L1575" s="31"/>
      <c r="M1575" s="28" t="s">
        <v>2924</v>
      </c>
      <c r="N1575" s="29" t="s">
        <v>2925</v>
      </c>
      <c r="O1575" s="29" t="s">
        <v>52</v>
      </c>
      <c r="P1575" s="29" t="s">
        <v>53</v>
      </c>
      <c r="Q1575" s="29"/>
      <c r="R1575" s="29"/>
      <c r="S1575" s="29"/>
      <c r="T1575" s="29" t="s">
        <v>67</v>
      </c>
      <c r="U1575" s="33" t="s">
        <v>2133</v>
      </c>
      <c r="V1575" s="34" t="s">
        <v>2934</v>
      </c>
      <c r="W1575" s="34">
        <v>3</v>
      </c>
      <c r="X1575" s="162">
        <v>45734</v>
      </c>
      <c r="Y1575" s="162">
        <v>45840</v>
      </c>
      <c r="Z1575" s="30"/>
      <c r="AA1575" s="119" t="str" cm="1">
        <f t="array" ref="AA1575">IF(AB1575="","",INDEX(AG1575:DR1575,_xlfn.XMATCH(AB1575,AG1575:DR1575)-1))</f>
        <v>DE-GUP-DT-E-23-496</v>
      </c>
      <c r="AB1575" s="120">
        <f t="shared" si="290"/>
        <v>45040</v>
      </c>
      <c r="AC1575" s="119" cm="1">
        <f t="array" ref="AC1575">IF(AB1575="","",INDEX(AG1575:DR1575,_xlfn.XMATCH(AB1575,AG1575:DR1575)+1))</f>
        <v>4</v>
      </c>
      <c r="AD1575" s="119" t="str" cm="1">
        <f t="array" ref="AD1575">IF(AE1575="","",INDEX(AG1575:DR1575,_xlfn.XMATCH(AE1575,AG1575:DR1575)-1))</f>
        <v>CRS-GUP-DHI-DT-23-1919</v>
      </c>
      <c r="AE1575" s="120">
        <f t="shared" si="291"/>
        <v>45051</v>
      </c>
      <c r="AF1575" s="119" t="str" cm="1">
        <f t="array" ref="AF1575">IF(AE1575="","",INDEX(AG1575:DR1575,_xlfn.XMATCH(AE1575,AG1575:DR1575)+1))</f>
        <v>NC</v>
      </c>
      <c r="AG1575" s="43" t="s">
        <v>3356</v>
      </c>
      <c r="AH1575" s="117">
        <v>44672</v>
      </c>
      <c r="AI1575" s="199">
        <v>0</v>
      </c>
      <c r="AJ1575" s="43" t="s">
        <v>3357</v>
      </c>
      <c r="AK1575" s="117">
        <v>44676</v>
      </c>
      <c r="AL1575" s="43" t="s">
        <v>1687</v>
      </c>
      <c r="AM1575" s="43" t="s">
        <v>5093</v>
      </c>
      <c r="AN1575" s="117">
        <v>44848</v>
      </c>
      <c r="AO1575" s="43">
        <v>1</v>
      </c>
      <c r="AP1575" s="43" t="s">
        <v>5510</v>
      </c>
      <c r="AQ1575" s="117">
        <v>44893</v>
      </c>
      <c r="AR1575" s="43" t="s">
        <v>92</v>
      </c>
      <c r="AS1575" s="43" t="s">
        <v>5972</v>
      </c>
      <c r="AT1575" s="117">
        <v>44921</v>
      </c>
      <c r="AU1575" s="43">
        <v>2</v>
      </c>
      <c r="AV1575" s="43" t="s">
        <v>6305</v>
      </c>
      <c r="AW1575" s="117">
        <v>44957</v>
      </c>
      <c r="AX1575" s="43" t="s">
        <v>73</v>
      </c>
      <c r="AY1575" s="43" t="s">
        <v>6353</v>
      </c>
      <c r="AZ1575" s="117">
        <v>44960</v>
      </c>
      <c r="BA1575" s="43">
        <v>3</v>
      </c>
      <c r="BB1575" s="43" t="s">
        <v>6576</v>
      </c>
      <c r="BC1575" s="117">
        <v>44980</v>
      </c>
      <c r="BD1575" s="43" t="s">
        <v>92</v>
      </c>
      <c r="BE1575" s="43" t="s">
        <v>7247</v>
      </c>
      <c r="BF1575" s="117">
        <v>45040</v>
      </c>
      <c r="BG1575" s="43">
        <v>4</v>
      </c>
      <c r="BH1575" s="43" t="s">
        <v>7361</v>
      </c>
      <c r="BI1575" s="117">
        <v>45051</v>
      </c>
      <c r="BJ1575" s="43" t="s">
        <v>73</v>
      </c>
      <c r="BL1575" s="117"/>
      <c r="BR1575" s="117"/>
      <c r="BX1575" s="117"/>
      <c r="CD1575" s="117"/>
      <c r="CJ1575" s="117"/>
      <c r="CP1575" s="117"/>
      <c r="CV1575" s="117"/>
      <c r="DB1575" s="117"/>
      <c r="DH1575" s="117"/>
      <c r="DN1575" s="117"/>
      <c r="DS1575" s="31" cm="1">
        <f t="array" ref="DS1575">_xlfn.TAKE(_xlfn.CHOOSECOLS(_xlfn.WRAPROWS($AG1575:$DR1575,6),2),1)</f>
        <v>44672</v>
      </c>
      <c r="DT1575" s="31" cm="1">
        <f t="array" ref="DT1575">_xlfn.TAKE(_xlfn._xlws.FILTER(_xlfn.CHOOSECOLS(_xlfn.WRAPROWS($AG1575:$DR1575,6),2),
(_xlfn.CHOOSECOLS(_xlfn.WRAPROWS($AG1575:$DR1575,6),3) = "0") +
(_xlfn.CHOOSECOLS(_xlfn.WRAPROWS($AG1575:$DR1575,6),3) = 0) +
(_xlfn.CHOOSECOLS(_xlfn.WRAPROWS($AG1575:$DR1575,6),3) = "0(CP)")),1)</f>
        <v>44672</v>
      </c>
    </row>
    <row r="1576" spans="1:124" s="43" customFormat="1" x14ac:dyDescent="0.45">
      <c r="A1576" s="29"/>
      <c r="B1576" s="28" t="s">
        <v>59</v>
      </c>
      <c r="C1576" s="29" t="s">
        <v>2948</v>
      </c>
      <c r="D1576" s="28" t="s">
        <v>61</v>
      </c>
      <c r="E1576" s="28" t="s">
        <v>3354</v>
      </c>
      <c r="F1576" s="28">
        <v>181935</v>
      </c>
      <c r="G1576" s="29"/>
      <c r="H1576" s="30" t="str">
        <f t="shared" si="289"/>
        <v>GUP-CA01-P1USG-181935</v>
      </c>
      <c r="I1576" s="30" t="s">
        <v>3368</v>
      </c>
      <c r="J1576" s="29" t="s">
        <v>542</v>
      </c>
      <c r="K1576" s="31">
        <v>44772</v>
      </c>
      <c r="L1576" s="31"/>
      <c r="M1576" s="28" t="s">
        <v>2924</v>
      </c>
      <c r="N1576" s="29" t="s">
        <v>2925</v>
      </c>
      <c r="O1576" s="29" t="s">
        <v>52</v>
      </c>
      <c r="P1576" s="29" t="s">
        <v>53</v>
      </c>
      <c r="Q1576" s="29"/>
      <c r="R1576" s="29"/>
      <c r="S1576" s="29"/>
      <c r="T1576" s="29" t="s">
        <v>67</v>
      </c>
      <c r="U1576" s="33" t="s">
        <v>2133</v>
      </c>
      <c r="V1576" s="34" t="s">
        <v>2934</v>
      </c>
      <c r="W1576" s="34">
        <v>3</v>
      </c>
      <c r="X1576" s="162">
        <v>45734</v>
      </c>
      <c r="Y1576" s="162">
        <v>45840</v>
      </c>
      <c r="Z1576" s="30"/>
      <c r="AA1576" s="119" t="str" cm="1">
        <f t="array" ref="AA1576">IF(AB1576="","",INDEX(AG1576:DR1576,_xlfn.XMATCH(AB1576,AG1576:DR1576)-1))</f>
        <v>DE-GUP-DT-E-23-839</v>
      </c>
      <c r="AB1576" s="120">
        <f t="shared" si="290"/>
        <v>45204</v>
      </c>
      <c r="AC1576" s="119" cm="1">
        <f t="array" ref="AC1576">IF(AB1576="","",INDEX(AG1576:DR1576,_xlfn.XMATCH(AB1576,AG1576:DR1576)+1))</f>
        <v>5</v>
      </c>
      <c r="AD1576" s="119" t="str" cm="1">
        <f t="array" ref="AD1576">IF(AE1576="","",INDEX(AG1576:DR1576,_xlfn.XMATCH(AE1576,AG1576:DR1576)-1))</f>
        <v>CRS-GUP-DHI-DT-23-1919</v>
      </c>
      <c r="AE1576" s="120">
        <f t="shared" si="291"/>
        <v>45051</v>
      </c>
      <c r="AF1576" s="119" t="str" cm="1">
        <f t="array" ref="AF1576">IF(AE1576="","",INDEX(AG1576:DR1576,_xlfn.XMATCH(AE1576,AG1576:DR1576)+1))</f>
        <v>NC</v>
      </c>
      <c r="AG1576" s="43" t="s">
        <v>3356</v>
      </c>
      <c r="AH1576" s="117">
        <v>44672</v>
      </c>
      <c r="AI1576" s="199">
        <v>0</v>
      </c>
      <c r="AJ1576" s="43" t="s">
        <v>3357</v>
      </c>
      <c r="AK1576" s="117">
        <v>44676</v>
      </c>
      <c r="AL1576" s="43" t="s">
        <v>1687</v>
      </c>
      <c r="AM1576" s="43" t="s">
        <v>5093</v>
      </c>
      <c r="AN1576" s="117">
        <v>44848</v>
      </c>
      <c r="AO1576" s="43">
        <v>1</v>
      </c>
      <c r="AP1576" s="43" t="s">
        <v>5510</v>
      </c>
      <c r="AQ1576" s="117">
        <v>44893</v>
      </c>
      <c r="AR1576" s="43" t="s">
        <v>73</v>
      </c>
      <c r="AS1576" s="43" t="s">
        <v>5972</v>
      </c>
      <c r="AT1576" s="117">
        <v>44921</v>
      </c>
      <c r="AU1576" s="43">
        <v>2</v>
      </c>
      <c r="AV1576" s="43" t="s">
        <v>6305</v>
      </c>
      <c r="AW1576" s="117">
        <v>44957</v>
      </c>
      <c r="AX1576" s="43" t="s">
        <v>73</v>
      </c>
      <c r="AY1576" s="43" t="s">
        <v>6353</v>
      </c>
      <c r="AZ1576" s="117">
        <v>44960</v>
      </c>
      <c r="BA1576" s="43">
        <v>3</v>
      </c>
      <c r="BB1576" s="43" t="s">
        <v>6576</v>
      </c>
      <c r="BC1576" s="117">
        <v>44980</v>
      </c>
      <c r="BD1576" s="43" t="s">
        <v>92</v>
      </c>
      <c r="BE1576" s="43" t="s">
        <v>7247</v>
      </c>
      <c r="BF1576" s="117">
        <v>45040</v>
      </c>
      <c r="BG1576" s="43">
        <v>4</v>
      </c>
      <c r="BH1576" s="43" t="s">
        <v>7361</v>
      </c>
      <c r="BI1576" s="117">
        <v>45051</v>
      </c>
      <c r="BJ1576" s="43" t="s">
        <v>73</v>
      </c>
      <c r="BK1576" s="43" t="s">
        <v>7939</v>
      </c>
      <c r="BL1576" s="117">
        <v>45204</v>
      </c>
      <c r="BM1576" s="43">
        <v>5</v>
      </c>
      <c r="BR1576" s="117"/>
      <c r="BX1576" s="117"/>
      <c r="CD1576" s="117"/>
      <c r="CJ1576" s="117"/>
      <c r="CP1576" s="117"/>
      <c r="CV1576" s="117"/>
      <c r="DB1576" s="117"/>
      <c r="DH1576" s="117"/>
      <c r="DN1576" s="117"/>
      <c r="DS1576" s="31" cm="1">
        <f t="array" ref="DS1576">_xlfn.TAKE(_xlfn.CHOOSECOLS(_xlfn.WRAPROWS($AG1576:$DR1576,6),2),1)</f>
        <v>44672</v>
      </c>
      <c r="DT1576" s="31" cm="1">
        <f t="array" ref="DT1576">_xlfn.TAKE(_xlfn._xlws.FILTER(_xlfn.CHOOSECOLS(_xlfn.WRAPROWS($AG1576:$DR1576,6),2),
(_xlfn.CHOOSECOLS(_xlfn.WRAPROWS($AG1576:$DR1576,6),3) = "0") +
(_xlfn.CHOOSECOLS(_xlfn.WRAPROWS($AG1576:$DR1576,6),3) = 0) +
(_xlfn.CHOOSECOLS(_xlfn.WRAPROWS($AG1576:$DR1576,6),3) = "0(CP)")),1)</f>
        <v>44672</v>
      </c>
    </row>
    <row r="1577" spans="1:124" s="43" customFormat="1" x14ac:dyDescent="0.45">
      <c r="A1577" s="29"/>
      <c r="B1577" s="28" t="s">
        <v>59</v>
      </c>
      <c r="C1577" s="29" t="s">
        <v>2948</v>
      </c>
      <c r="D1577" s="28" t="s">
        <v>61</v>
      </c>
      <c r="E1577" s="28" t="s">
        <v>3354</v>
      </c>
      <c r="F1577" s="28">
        <v>181936</v>
      </c>
      <c r="G1577" s="29"/>
      <c r="H1577" s="30" t="str">
        <f t="shared" si="289"/>
        <v>GUP-CA01-P1USG-181936</v>
      </c>
      <c r="I1577" s="30" t="s">
        <v>3369</v>
      </c>
      <c r="J1577" s="29" t="s">
        <v>542</v>
      </c>
      <c r="K1577" s="31">
        <v>44772</v>
      </c>
      <c r="L1577" s="31"/>
      <c r="M1577" s="28" t="s">
        <v>2924</v>
      </c>
      <c r="N1577" s="29" t="s">
        <v>2925</v>
      </c>
      <c r="O1577" s="29" t="s">
        <v>52</v>
      </c>
      <c r="P1577" s="29" t="s">
        <v>53</v>
      </c>
      <c r="Q1577" s="29"/>
      <c r="R1577" s="29"/>
      <c r="S1577" s="29"/>
      <c r="T1577" s="29" t="s">
        <v>67</v>
      </c>
      <c r="U1577" s="33" t="s">
        <v>2133</v>
      </c>
      <c r="V1577" s="34" t="s">
        <v>2934</v>
      </c>
      <c r="W1577" s="34">
        <v>3</v>
      </c>
      <c r="X1577" s="162">
        <v>45734</v>
      </c>
      <c r="Y1577" s="162">
        <v>45840</v>
      </c>
      <c r="Z1577" s="30"/>
      <c r="AA1577" s="119" t="str" cm="1">
        <f t="array" ref="AA1577">IF(AB1577="","",INDEX(AG1577:DR1577,_xlfn.XMATCH(AB1577,AG1577:DR1577)-1))</f>
        <v>DE-GUP-DT-E-23-496</v>
      </c>
      <c r="AB1577" s="120">
        <f t="shared" si="290"/>
        <v>45040</v>
      </c>
      <c r="AC1577" s="119" cm="1">
        <f t="array" ref="AC1577">IF(AB1577="","",INDEX(AG1577:DR1577,_xlfn.XMATCH(AB1577,AG1577:DR1577)+1))</f>
        <v>4</v>
      </c>
      <c r="AD1577" s="119" t="str" cm="1">
        <f t="array" ref="AD1577">IF(AE1577="","",INDEX(AG1577:DR1577,_xlfn.XMATCH(AE1577,AG1577:DR1577)-1))</f>
        <v>CRS-GUP-DHI-DT-23-1919</v>
      </c>
      <c r="AE1577" s="120">
        <f t="shared" si="291"/>
        <v>45051</v>
      </c>
      <c r="AF1577" s="119" t="str" cm="1">
        <f t="array" ref="AF1577">IF(AE1577="","",INDEX(AG1577:DR1577,_xlfn.XMATCH(AE1577,AG1577:DR1577)+1))</f>
        <v>NC</v>
      </c>
      <c r="AG1577" s="43" t="s">
        <v>3356</v>
      </c>
      <c r="AH1577" s="117">
        <v>44672</v>
      </c>
      <c r="AI1577" s="199">
        <v>0</v>
      </c>
      <c r="AJ1577" s="43" t="s">
        <v>3357</v>
      </c>
      <c r="AK1577" s="117">
        <v>44676</v>
      </c>
      <c r="AL1577" s="43" t="s">
        <v>1687</v>
      </c>
      <c r="AM1577" s="43" t="s">
        <v>5093</v>
      </c>
      <c r="AN1577" s="117">
        <v>44848</v>
      </c>
      <c r="AO1577" s="43">
        <v>1</v>
      </c>
      <c r="AP1577" s="43" t="s">
        <v>5510</v>
      </c>
      <c r="AQ1577" s="117">
        <v>44893</v>
      </c>
      <c r="AR1577" s="43" t="s">
        <v>73</v>
      </c>
      <c r="AS1577" s="43" t="s">
        <v>5972</v>
      </c>
      <c r="AT1577" s="117">
        <v>44921</v>
      </c>
      <c r="AU1577" s="43">
        <v>2</v>
      </c>
      <c r="AV1577" s="43" t="s">
        <v>6305</v>
      </c>
      <c r="AW1577" s="117">
        <v>44957</v>
      </c>
      <c r="AX1577" s="43" t="s">
        <v>73</v>
      </c>
      <c r="AY1577" s="43" t="s">
        <v>6353</v>
      </c>
      <c r="AZ1577" s="117">
        <v>44960</v>
      </c>
      <c r="BA1577" s="43">
        <v>3</v>
      </c>
      <c r="BB1577" s="43" t="s">
        <v>6576</v>
      </c>
      <c r="BC1577" s="117">
        <v>44980</v>
      </c>
      <c r="BD1577" s="43" t="s">
        <v>92</v>
      </c>
      <c r="BE1577" s="43" t="s">
        <v>7247</v>
      </c>
      <c r="BF1577" s="117">
        <v>45040</v>
      </c>
      <c r="BG1577" s="43">
        <v>4</v>
      </c>
      <c r="BH1577" s="43" t="s">
        <v>7361</v>
      </c>
      <c r="BI1577" s="117">
        <v>45051</v>
      </c>
      <c r="BJ1577" s="43" t="s">
        <v>73</v>
      </c>
      <c r="BL1577" s="117"/>
      <c r="BR1577" s="117"/>
      <c r="BX1577" s="117"/>
      <c r="CD1577" s="117"/>
      <c r="CJ1577" s="117"/>
      <c r="CP1577" s="117"/>
      <c r="CV1577" s="117"/>
      <c r="DB1577" s="117"/>
      <c r="DH1577" s="117"/>
      <c r="DN1577" s="117"/>
      <c r="DS1577" s="31" cm="1">
        <f t="array" ref="DS1577">_xlfn.TAKE(_xlfn.CHOOSECOLS(_xlfn.WRAPROWS($AG1577:$DR1577,6),2),1)</f>
        <v>44672</v>
      </c>
      <c r="DT1577" s="31" cm="1">
        <f t="array" ref="DT1577">_xlfn.TAKE(_xlfn._xlws.FILTER(_xlfn.CHOOSECOLS(_xlfn.WRAPROWS($AG1577:$DR1577,6),2),
(_xlfn.CHOOSECOLS(_xlfn.WRAPROWS($AG1577:$DR1577,6),3) = "0") +
(_xlfn.CHOOSECOLS(_xlfn.WRAPROWS($AG1577:$DR1577,6),3) = 0) +
(_xlfn.CHOOSECOLS(_xlfn.WRAPROWS($AG1577:$DR1577,6),3) = "0(CP)")),1)</f>
        <v>44672</v>
      </c>
    </row>
    <row r="1578" spans="1:124" s="43" customFormat="1" x14ac:dyDescent="0.45">
      <c r="A1578" s="29"/>
      <c r="B1578" s="28" t="s">
        <v>59</v>
      </c>
      <c r="C1578" s="29" t="s">
        <v>2948</v>
      </c>
      <c r="D1578" s="28" t="s">
        <v>61</v>
      </c>
      <c r="E1578" s="28" t="s">
        <v>3354</v>
      </c>
      <c r="F1578" s="28">
        <v>181937</v>
      </c>
      <c r="G1578" s="29"/>
      <c r="H1578" s="30" t="str">
        <f t="shared" si="289"/>
        <v>GUP-CA01-P1USG-181937</v>
      </c>
      <c r="I1578" s="30" t="s">
        <v>3370</v>
      </c>
      <c r="J1578" s="29" t="s">
        <v>542</v>
      </c>
      <c r="K1578" s="31">
        <v>44772</v>
      </c>
      <c r="L1578" s="31"/>
      <c r="M1578" s="28" t="s">
        <v>2924</v>
      </c>
      <c r="N1578" s="29" t="s">
        <v>2925</v>
      </c>
      <c r="O1578" s="29" t="s">
        <v>52</v>
      </c>
      <c r="P1578" s="29" t="s">
        <v>53</v>
      </c>
      <c r="Q1578" s="29"/>
      <c r="R1578" s="29"/>
      <c r="S1578" s="29"/>
      <c r="T1578" s="29" t="s">
        <v>67</v>
      </c>
      <c r="U1578" s="33" t="s">
        <v>2133</v>
      </c>
      <c r="V1578" s="34" t="s">
        <v>2934</v>
      </c>
      <c r="W1578" s="34">
        <v>3</v>
      </c>
      <c r="X1578" s="162">
        <v>45734</v>
      </c>
      <c r="Y1578" s="162">
        <v>45840</v>
      </c>
      <c r="Z1578" s="30"/>
      <c r="AA1578" s="119" t="str" cm="1">
        <f t="array" ref="AA1578">IF(AB1578="","",INDEX(AG1578:DR1578,_xlfn.XMATCH(AB1578,AG1578:DR1578)-1))</f>
        <v>DE-GUP-DT-E-23-839</v>
      </c>
      <c r="AB1578" s="120">
        <f t="shared" si="290"/>
        <v>45204</v>
      </c>
      <c r="AC1578" s="119" cm="1">
        <f t="array" ref="AC1578">IF(AB1578="","",INDEX(AG1578:DR1578,_xlfn.XMATCH(AB1578,AG1578:DR1578)+1))</f>
        <v>5</v>
      </c>
      <c r="AD1578" s="119" t="str" cm="1">
        <f t="array" ref="AD1578">IF(AE1578="","",INDEX(AG1578:DR1578,_xlfn.XMATCH(AE1578,AG1578:DR1578)-1))</f>
        <v>CRS-GUP-DHI-DT-23-1919</v>
      </c>
      <c r="AE1578" s="120">
        <f t="shared" si="291"/>
        <v>45051</v>
      </c>
      <c r="AF1578" s="119" t="str" cm="1">
        <f t="array" ref="AF1578">IF(AE1578="","",INDEX(AG1578:DR1578,_xlfn.XMATCH(AE1578,AG1578:DR1578)+1))</f>
        <v>NC</v>
      </c>
      <c r="AG1578" s="43" t="s">
        <v>3356</v>
      </c>
      <c r="AH1578" s="117">
        <v>44672</v>
      </c>
      <c r="AI1578" s="199">
        <v>0</v>
      </c>
      <c r="AJ1578" s="43" t="s">
        <v>3357</v>
      </c>
      <c r="AK1578" s="117">
        <v>44676</v>
      </c>
      <c r="AL1578" s="43" t="s">
        <v>1687</v>
      </c>
      <c r="AM1578" s="43" t="s">
        <v>5093</v>
      </c>
      <c r="AN1578" s="117">
        <v>44848</v>
      </c>
      <c r="AO1578" s="43">
        <v>1</v>
      </c>
      <c r="AP1578" s="43" t="s">
        <v>5510</v>
      </c>
      <c r="AQ1578" s="117">
        <v>44893</v>
      </c>
      <c r="AR1578" s="43" t="s">
        <v>92</v>
      </c>
      <c r="AS1578" s="43" t="s">
        <v>5972</v>
      </c>
      <c r="AT1578" s="117">
        <v>44921</v>
      </c>
      <c r="AU1578" s="43">
        <v>2</v>
      </c>
      <c r="AV1578" s="43" t="s">
        <v>6305</v>
      </c>
      <c r="AW1578" s="117">
        <v>44957</v>
      </c>
      <c r="AX1578" s="43" t="s">
        <v>73</v>
      </c>
      <c r="AY1578" s="43" t="s">
        <v>6353</v>
      </c>
      <c r="AZ1578" s="117">
        <v>44960</v>
      </c>
      <c r="BA1578" s="43">
        <v>3</v>
      </c>
      <c r="BB1578" s="43" t="s">
        <v>6576</v>
      </c>
      <c r="BC1578" s="117">
        <v>44980</v>
      </c>
      <c r="BD1578" s="43" t="s">
        <v>92</v>
      </c>
      <c r="BE1578" s="43" t="s">
        <v>7247</v>
      </c>
      <c r="BF1578" s="117">
        <v>45040</v>
      </c>
      <c r="BG1578" s="43">
        <v>4</v>
      </c>
      <c r="BH1578" s="43" t="s">
        <v>7361</v>
      </c>
      <c r="BI1578" s="117">
        <v>45051</v>
      </c>
      <c r="BJ1578" s="43" t="s">
        <v>73</v>
      </c>
      <c r="BK1578" s="43" t="s">
        <v>7939</v>
      </c>
      <c r="BL1578" s="117">
        <v>45204</v>
      </c>
      <c r="BM1578" s="43">
        <v>5</v>
      </c>
      <c r="BR1578" s="117"/>
      <c r="BX1578" s="117"/>
      <c r="CD1578" s="117"/>
      <c r="CJ1578" s="117"/>
      <c r="CP1578" s="117"/>
      <c r="CV1578" s="117"/>
      <c r="DB1578" s="117"/>
      <c r="DH1578" s="117"/>
      <c r="DN1578" s="117"/>
      <c r="DS1578" s="31" cm="1">
        <f t="array" ref="DS1578">_xlfn.TAKE(_xlfn.CHOOSECOLS(_xlfn.WRAPROWS($AG1578:$DR1578,6),2),1)</f>
        <v>44672</v>
      </c>
      <c r="DT1578" s="31" cm="1">
        <f t="array" ref="DT1578">_xlfn.TAKE(_xlfn._xlws.FILTER(_xlfn.CHOOSECOLS(_xlfn.WRAPROWS($AG1578:$DR1578,6),2),
(_xlfn.CHOOSECOLS(_xlfn.WRAPROWS($AG1578:$DR1578,6),3) = "0") +
(_xlfn.CHOOSECOLS(_xlfn.WRAPROWS($AG1578:$DR1578,6),3) = 0) +
(_xlfn.CHOOSECOLS(_xlfn.WRAPROWS($AG1578:$DR1578,6),3) = "0(CP)")),1)</f>
        <v>44672</v>
      </c>
    </row>
    <row r="1579" spans="1:124" s="43" customFormat="1" x14ac:dyDescent="0.45">
      <c r="A1579" s="29"/>
      <c r="B1579" s="28" t="s">
        <v>59</v>
      </c>
      <c r="C1579" s="29" t="s">
        <v>2948</v>
      </c>
      <c r="D1579" s="28" t="s">
        <v>61</v>
      </c>
      <c r="E1579" s="28" t="s">
        <v>3354</v>
      </c>
      <c r="F1579" s="28">
        <v>181938</v>
      </c>
      <c r="G1579" s="29"/>
      <c r="H1579" s="30" t="str">
        <f t="shared" ref="H1579:H1642" si="292">CONCATENATE(B1579,"-",C1579,"-",D1579,E1579,"-",F1579)</f>
        <v>GUP-CA01-P1USG-181938</v>
      </c>
      <c r="I1579" s="30" t="s">
        <v>3371</v>
      </c>
      <c r="J1579" s="29" t="s">
        <v>542</v>
      </c>
      <c r="K1579" s="31">
        <v>44894</v>
      </c>
      <c r="L1579" s="31"/>
      <c r="M1579" s="28" t="s">
        <v>2924</v>
      </c>
      <c r="N1579" s="29" t="s">
        <v>2925</v>
      </c>
      <c r="O1579" s="29"/>
      <c r="P1579" s="28" t="s">
        <v>53</v>
      </c>
      <c r="Q1579" s="29"/>
      <c r="R1579" s="29"/>
      <c r="S1579" s="29"/>
      <c r="T1579" s="29" t="s">
        <v>67</v>
      </c>
      <c r="U1579" s="33" t="s">
        <v>2133</v>
      </c>
      <c r="V1579" s="34" t="s">
        <v>2934</v>
      </c>
      <c r="W1579" s="34">
        <v>3</v>
      </c>
      <c r="X1579" s="162">
        <v>45734</v>
      </c>
      <c r="Y1579" s="162">
        <v>45840</v>
      </c>
      <c r="Z1579" s="30"/>
      <c r="AA1579" s="119" t="str" cm="1">
        <f t="array" ref="AA1579">IF(AB1579="","",INDEX(AG1579:DR1579,_xlfn.XMATCH(AB1579,AG1579:DR1579)-1))</f>
        <v>DE-GUP-DT-E-23-496</v>
      </c>
      <c r="AB1579" s="120">
        <f t="shared" si="290"/>
        <v>45040</v>
      </c>
      <c r="AC1579" s="119" cm="1">
        <f t="array" ref="AC1579">IF(AB1579="","",INDEX(AG1579:DR1579,_xlfn.XMATCH(AB1579,AG1579:DR1579)+1))</f>
        <v>2</v>
      </c>
      <c r="AD1579" s="119" t="str" cm="1">
        <f t="array" ref="AD1579">IF(AE1579="","",INDEX(AG1579:DR1579,_xlfn.XMATCH(AE1579,AG1579:DR1579)-1))</f>
        <v>CRS-GUP-DHI-DT-23-1919</v>
      </c>
      <c r="AE1579" s="120">
        <f t="shared" si="291"/>
        <v>45051</v>
      </c>
      <c r="AF1579" s="119" t="str" cm="1">
        <f t="array" ref="AF1579">IF(AE1579="","",INDEX(AG1579:DR1579,_xlfn.XMATCH(AE1579,AG1579:DR1579)+1))</f>
        <v>NC</v>
      </c>
      <c r="AG1579" s="43" t="s">
        <v>5972</v>
      </c>
      <c r="AH1579" s="117">
        <v>44921</v>
      </c>
      <c r="AI1579" s="199">
        <v>0</v>
      </c>
      <c r="AJ1579" s="43" t="s">
        <v>6305</v>
      </c>
      <c r="AK1579" s="117">
        <v>44957</v>
      </c>
      <c r="AL1579" s="43" t="s">
        <v>92</v>
      </c>
      <c r="AM1579" s="43" t="s">
        <v>6353</v>
      </c>
      <c r="AN1579" s="117">
        <v>44960</v>
      </c>
      <c r="AO1579" s="43">
        <v>1</v>
      </c>
      <c r="AP1579" s="43" t="s">
        <v>6576</v>
      </c>
      <c r="AQ1579" s="117">
        <v>44980</v>
      </c>
      <c r="AR1579" s="43" t="s">
        <v>73</v>
      </c>
      <c r="AS1579" s="43" t="s">
        <v>7247</v>
      </c>
      <c r="AT1579" s="117">
        <v>45040</v>
      </c>
      <c r="AU1579" s="43">
        <v>2</v>
      </c>
      <c r="AV1579" s="43" t="s">
        <v>7361</v>
      </c>
      <c r="AW1579" s="117">
        <v>45051</v>
      </c>
      <c r="AX1579" s="43" t="s">
        <v>73</v>
      </c>
      <c r="AZ1579" s="117"/>
      <c r="BC1579" s="117"/>
      <c r="BF1579" s="117"/>
      <c r="BI1579" s="117"/>
      <c r="BL1579" s="117"/>
      <c r="BR1579" s="117"/>
      <c r="BX1579" s="117"/>
      <c r="CD1579" s="117"/>
      <c r="CJ1579" s="117"/>
      <c r="CP1579" s="117"/>
      <c r="CV1579" s="117"/>
      <c r="DB1579" s="117"/>
      <c r="DH1579" s="117"/>
      <c r="DN1579" s="117"/>
      <c r="DS1579" s="31" cm="1">
        <f t="array" ref="DS1579">_xlfn.TAKE(_xlfn.CHOOSECOLS(_xlfn.WRAPROWS($AG1579:$DR1579,6),2),1)</f>
        <v>44921</v>
      </c>
      <c r="DT1579" s="31" cm="1">
        <f t="array" ref="DT1579">_xlfn.TAKE(_xlfn._xlws.FILTER(_xlfn.CHOOSECOLS(_xlfn.WRAPROWS($AG1579:$DR1579,6),2),
(_xlfn.CHOOSECOLS(_xlfn.WRAPROWS($AG1579:$DR1579,6),3) = "0") +
(_xlfn.CHOOSECOLS(_xlfn.WRAPROWS($AG1579:$DR1579,6),3) = 0) +
(_xlfn.CHOOSECOLS(_xlfn.WRAPROWS($AG1579:$DR1579,6),3) = "0(CP)")),1)</f>
        <v>44921</v>
      </c>
    </row>
    <row r="1580" spans="1:124" s="43" customFormat="1" x14ac:dyDescent="0.45">
      <c r="A1580" s="29"/>
      <c r="B1580" s="28" t="s">
        <v>59</v>
      </c>
      <c r="C1580" s="29" t="s">
        <v>2948</v>
      </c>
      <c r="D1580" s="28" t="s">
        <v>61</v>
      </c>
      <c r="E1580" s="28" t="s">
        <v>3354</v>
      </c>
      <c r="F1580" s="28">
        <v>181939</v>
      </c>
      <c r="G1580" s="29"/>
      <c r="H1580" s="30" t="str">
        <f t="shared" si="292"/>
        <v>GUP-CA01-P1USG-181939</v>
      </c>
      <c r="I1580" s="30" t="s">
        <v>3372</v>
      </c>
      <c r="J1580" s="29" t="s">
        <v>542</v>
      </c>
      <c r="K1580" s="31">
        <v>44894</v>
      </c>
      <c r="L1580" s="31"/>
      <c r="M1580" s="28" t="s">
        <v>2924</v>
      </c>
      <c r="N1580" s="29" t="s">
        <v>2925</v>
      </c>
      <c r="O1580" s="29"/>
      <c r="P1580" s="28" t="s">
        <v>53</v>
      </c>
      <c r="Q1580" s="29"/>
      <c r="R1580" s="29"/>
      <c r="S1580" s="29"/>
      <c r="T1580" s="29" t="s">
        <v>67</v>
      </c>
      <c r="U1580" s="33" t="s">
        <v>2133</v>
      </c>
      <c r="V1580" s="34" t="s">
        <v>2934</v>
      </c>
      <c r="W1580" s="34">
        <v>3</v>
      </c>
      <c r="X1580" s="162">
        <v>45734</v>
      </c>
      <c r="Y1580" s="162">
        <v>45840</v>
      </c>
      <c r="Z1580" s="30"/>
      <c r="AA1580" s="119" t="str" cm="1">
        <f t="array" ref="AA1580">IF(AB1580="","",INDEX(AG1580:DR1580,_xlfn.XMATCH(AB1580,AG1580:DR1580)-1))</f>
        <v>DE-GUP-DT-E-23-839</v>
      </c>
      <c r="AB1580" s="120">
        <f t="shared" si="290"/>
        <v>45204</v>
      </c>
      <c r="AC1580" s="119" cm="1">
        <f t="array" ref="AC1580">IF(AB1580="","",INDEX(AG1580:DR1580,_xlfn.XMATCH(AB1580,AG1580:DR1580)+1))</f>
        <v>3</v>
      </c>
      <c r="AD1580" s="119" t="str" cm="1">
        <f t="array" ref="AD1580">IF(AE1580="","",INDEX(AG1580:DR1580,_xlfn.XMATCH(AE1580,AG1580:DR1580)-1))</f>
        <v>CRS-GUP-DHI-DT-23-1919</v>
      </c>
      <c r="AE1580" s="120">
        <f t="shared" si="291"/>
        <v>45051</v>
      </c>
      <c r="AF1580" s="119" t="str" cm="1">
        <f t="array" ref="AF1580">IF(AE1580="","",INDEX(AG1580:DR1580,_xlfn.XMATCH(AE1580,AG1580:DR1580)+1))</f>
        <v>NC</v>
      </c>
      <c r="AG1580" s="43" t="s">
        <v>5972</v>
      </c>
      <c r="AH1580" s="117">
        <v>44921</v>
      </c>
      <c r="AI1580" s="199">
        <v>0</v>
      </c>
      <c r="AJ1580" s="43" t="s">
        <v>6305</v>
      </c>
      <c r="AK1580" s="117">
        <v>44957</v>
      </c>
      <c r="AL1580" s="43" t="s">
        <v>92</v>
      </c>
      <c r="AM1580" s="43" t="s">
        <v>6353</v>
      </c>
      <c r="AN1580" s="117">
        <v>44960</v>
      </c>
      <c r="AO1580" s="43">
        <v>1</v>
      </c>
      <c r="AP1580" s="43" t="s">
        <v>6576</v>
      </c>
      <c r="AQ1580" s="117">
        <v>44980</v>
      </c>
      <c r="AR1580" s="43" t="s">
        <v>73</v>
      </c>
      <c r="AS1580" s="43" t="s">
        <v>7247</v>
      </c>
      <c r="AT1580" s="117">
        <v>45040</v>
      </c>
      <c r="AU1580" s="43">
        <v>2</v>
      </c>
      <c r="AV1580" s="43" t="s">
        <v>7361</v>
      </c>
      <c r="AW1580" s="117">
        <v>45051</v>
      </c>
      <c r="AX1580" s="43" t="s">
        <v>73</v>
      </c>
      <c r="AY1580" s="43" t="s">
        <v>7939</v>
      </c>
      <c r="AZ1580" s="117">
        <v>45204</v>
      </c>
      <c r="BA1580" s="43">
        <v>3</v>
      </c>
      <c r="BC1580" s="117"/>
      <c r="BF1580" s="117"/>
      <c r="BI1580" s="117"/>
      <c r="BL1580" s="117"/>
      <c r="BR1580" s="117"/>
      <c r="BX1580" s="117"/>
      <c r="CD1580" s="117"/>
      <c r="CJ1580" s="117"/>
      <c r="CP1580" s="117"/>
      <c r="CV1580" s="117"/>
      <c r="DB1580" s="117"/>
      <c r="DH1580" s="117"/>
      <c r="DN1580" s="117"/>
      <c r="DS1580" s="31" cm="1">
        <f t="array" ref="DS1580">_xlfn.TAKE(_xlfn.CHOOSECOLS(_xlfn.WRAPROWS($AG1580:$DR1580,6),2),1)</f>
        <v>44921</v>
      </c>
      <c r="DT1580" s="31" cm="1">
        <f t="array" ref="DT1580">_xlfn.TAKE(_xlfn._xlws.FILTER(_xlfn.CHOOSECOLS(_xlfn.WRAPROWS($AG1580:$DR1580,6),2),
(_xlfn.CHOOSECOLS(_xlfn.WRAPROWS($AG1580:$DR1580,6),3) = "0") +
(_xlfn.CHOOSECOLS(_xlfn.WRAPROWS($AG1580:$DR1580,6),3) = 0) +
(_xlfn.CHOOSECOLS(_xlfn.WRAPROWS($AG1580:$DR1580,6),3) = "0(CP)")),1)</f>
        <v>44921</v>
      </c>
    </row>
    <row r="1581" spans="1:124" s="43" customFormat="1" x14ac:dyDescent="0.45">
      <c r="A1581" s="29"/>
      <c r="B1581" s="28" t="s">
        <v>59</v>
      </c>
      <c r="C1581" s="29" t="s">
        <v>2951</v>
      </c>
      <c r="D1581" s="28" t="s">
        <v>61</v>
      </c>
      <c r="E1581" s="28" t="s">
        <v>3354</v>
      </c>
      <c r="F1581" s="28">
        <v>181940</v>
      </c>
      <c r="G1581" s="29"/>
      <c r="H1581" s="30" t="str">
        <f t="shared" si="292"/>
        <v>GUP-CA02-P1USG-181940</v>
      </c>
      <c r="I1581" s="30" t="s">
        <v>6887</v>
      </c>
      <c r="J1581" s="29" t="s">
        <v>542</v>
      </c>
      <c r="K1581" s="31">
        <v>44894</v>
      </c>
      <c r="L1581" s="31"/>
      <c r="M1581" s="28" t="s">
        <v>2924</v>
      </c>
      <c r="N1581" s="29" t="s">
        <v>2925</v>
      </c>
      <c r="O1581" s="29" t="s">
        <v>52</v>
      </c>
      <c r="P1581" s="29" t="s">
        <v>53</v>
      </c>
      <c r="Q1581" s="29"/>
      <c r="R1581" s="29"/>
      <c r="S1581" s="29"/>
      <c r="T1581" s="29" t="s">
        <v>67</v>
      </c>
      <c r="U1581" s="33" t="s">
        <v>2133</v>
      </c>
      <c r="V1581" s="34" t="s">
        <v>2934</v>
      </c>
      <c r="W1581" s="34">
        <v>3</v>
      </c>
      <c r="X1581" s="162">
        <v>45734</v>
      </c>
      <c r="Y1581" s="162">
        <v>45840</v>
      </c>
      <c r="Z1581" s="30"/>
      <c r="AA1581" s="119" t="str" cm="1">
        <f t="array" ref="AA1581">IF(AB1581="","",INDEX(AG1581:DR1581,_xlfn.XMATCH(AB1581,AG1581:DR1581)-1))</f>
        <v>DE-GUP-DT-E-23-496</v>
      </c>
      <c r="AB1581" s="120">
        <f t="shared" si="290"/>
        <v>45040</v>
      </c>
      <c r="AC1581" s="119" cm="1">
        <f t="array" ref="AC1581">IF(AB1581="","",INDEX(AG1581:DR1581,_xlfn.XMATCH(AB1581,AG1581:DR1581)+1))</f>
        <v>4</v>
      </c>
      <c r="AD1581" s="119" t="str" cm="1">
        <f t="array" ref="AD1581">IF(AE1581="","",INDEX(AG1581:DR1581,_xlfn.XMATCH(AE1581,AG1581:DR1581)-1))</f>
        <v>CRS-GUP-DHI-DT-23-1919</v>
      </c>
      <c r="AE1581" s="120">
        <f t="shared" si="291"/>
        <v>45051</v>
      </c>
      <c r="AF1581" s="119" t="str" cm="1">
        <f t="array" ref="AF1581">IF(AE1581="","",INDEX(AG1581:DR1581,_xlfn.XMATCH(AE1581,AG1581:DR1581)+1))</f>
        <v>NC</v>
      </c>
      <c r="AG1581" s="43" t="s">
        <v>3356</v>
      </c>
      <c r="AH1581" s="117">
        <v>44672</v>
      </c>
      <c r="AI1581" s="199">
        <v>0</v>
      </c>
      <c r="AJ1581" s="43" t="s">
        <v>3357</v>
      </c>
      <c r="AK1581" s="117">
        <v>44676</v>
      </c>
      <c r="AL1581" s="43" t="s">
        <v>1687</v>
      </c>
      <c r="AM1581" s="43" t="s">
        <v>5093</v>
      </c>
      <c r="AN1581" s="117">
        <v>44848</v>
      </c>
      <c r="AO1581" s="43">
        <v>1</v>
      </c>
      <c r="AP1581" s="43" t="s">
        <v>5510</v>
      </c>
      <c r="AQ1581" s="117">
        <v>44893</v>
      </c>
      <c r="AR1581" s="43" t="s">
        <v>92</v>
      </c>
      <c r="AS1581" s="43" t="s">
        <v>5972</v>
      </c>
      <c r="AT1581" s="117">
        <v>44921</v>
      </c>
      <c r="AU1581" s="43">
        <v>2</v>
      </c>
      <c r="AV1581" s="43" t="s">
        <v>6305</v>
      </c>
      <c r="AW1581" s="117">
        <v>44957</v>
      </c>
      <c r="AX1581" s="43" t="s">
        <v>73</v>
      </c>
      <c r="AY1581" s="43" t="s">
        <v>6353</v>
      </c>
      <c r="AZ1581" s="117">
        <v>44960</v>
      </c>
      <c r="BA1581" s="43">
        <v>3</v>
      </c>
      <c r="BB1581" s="43" t="s">
        <v>6576</v>
      </c>
      <c r="BC1581" s="117">
        <v>44980</v>
      </c>
      <c r="BD1581" s="43" t="s">
        <v>73</v>
      </c>
      <c r="BE1581" s="43" t="s">
        <v>7247</v>
      </c>
      <c r="BF1581" s="117">
        <v>45040</v>
      </c>
      <c r="BG1581" s="43">
        <v>4</v>
      </c>
      <c r="BH1581" s="43" t="s">
        <v>7361</v>
      </c>
      <c r="BI1581" s="117">
        <v>45051</v>
      </c>
      <c r="BJ1581" s="43" t="s">
        <v>73</v>
      </c>
      <c r="BL1581" s="117"/>
      <c r="BR1581" s="117"/>
      <c r="BX1581" s="117"/>
      <c r="CD1581" s="117"/>
      <c r="CJ1581" s="117"/>
      <c r="CP1581" s="117"/>
      <c r="CV1581" s="117"/>
      <c r="DB1581" s="117"/>
      <c r="DH1581" s="117"/>
      <c r="DN1581" s="117"/>
      <c r="DS1581" s="31" cm="1">
        <f t="array" ref="DS1581">_xlfn.TAKE(_xlfn.CHOOSECOLS(_xlfn.WRAPROWS($AG1581:$DR1581,6),2),1)</f>
        <v>44672</v>
      </c>
      <c r="DT1581" s="31" cm="1">
        <f t="array" ref="DT1581">_xlfn.TAKE(_xlfn._xlws.FILTER(_xlfn.CHOOSECOLS(_xlfn.WRAPROWS($AG1581:$DR1581,6),2),
(_xlfn.CHOOSECOLS(_xlfn.WRAPROWS($AG1581:$DR1581,6),3) = "0") +
(_xlfn.CHOOSECOLS(_xlfn.WRAPROWS($AG1581:$DR1581,6),3) = 0) +
(_xlfn.CHOOSECOLS(_xlfn.WRAPROWS($AG1581:$DR1581,6),3) = "0(CP)")),1)</f>
        <v>44672</v>
      </c>
    </row>
    <row r="1582" spans="1:124" s="43" customFormat="1" x14ac:dyDescent="0.45">
      <c r="A1582" s="29"/>
      <c r="B1582" s="28" t="s">
        <v>59</v>
      </c>
      <c r="C1582" s="29" t="s">
        <v>2951</v>
      </c>
      <c r="D1582" s="28" t="s">
        <v>61</v>
      </c>
      <c r="E1582" s="28" t="s">
        <v>3354</v>
      </c>
      <c r="F1582" s="28">
        <v>181941</v>
      </c>
      <c r="G1582" s="29"/>
      <c r="H1582" s="30" t="str">
        <f t="shared" si="292"/>
        <v>GUP-CA02-P1USG-181941</v>
      </c>
      <c r="I1582" s="30" t="s">
        <v>3373</v>
      </c>
      <c r="J1582" s="29" t="s">
        <v>542</v>
      </c>
      <c r="K1582" s="31">
        <v>44894</v>
      </c>
      <c r="L1582" s="31"/>
      <c r="M1582" s="28" t="s">
        <v>2924</v>
      </c>
      <c r="N1582" s="29" t="s">
        <v>2925</v>
      </c>
      <c r="O1582" s="29" t="s">
        <v>52</v>
      </c>
      <c r="P1582" s="29" t="s">
        <v>53</v>
      </c>
      <c r="Q1582" s="29"/>
      <c r="R1582" s="29"/>
      <c r="S1582" s="29"/>
      <c r="T1582" s="29" t="s">
        <v>67</v>
      </c>
      <c r="U1582" s="33" t="s">
        <v>2133</v>
      </c>
      <c r="V1582" s="34" t="s">
        <v>2934</v>
      </c>
      <c r="W1582" s="34">
        <v>3</v>
      </c>
      <c r="X1582" s="162">
        <v>45734</v>
      </c>
      <c r="Y1582" s="162">
        <v>45840</v>
      </c>
      <c r="Z1582" s="30"/>
      <c r="AA1582" s="119" t="str" cm="1">
        <f t="array" ref="AA1582">IF(AB1582="","",INDEX(AG1582:DR1582,_xlfn.XMATCH(AB1582,AG1582:DR1582)-1))</f>
        <v>DE-GUP-DT-E-23-496</v>
      </c>
      <c r="AB1582" s="120">
        <f t="shared" si="290"/>
        <v>45040</v>
      </c>
      <c r="AC1582" s="119" cm="1">
        <f t="array" ref="AC1582">IF(AB1582="","",INDEX(AG1582:DR1582,_xlfn.XMATCH(AB1582,AG1582:DR1582)+1))</f>
        <v>4</v>
      </c>
      <c r="AD1582" s="119" t="str" cm="1">
        <f t="array" ref="AD1582">IF(AE1582="","",INDEX(AG1582:DR1582,_xlfn.XMATCH(AE1582,AG1582:DR1582)-1))</f>
        <v>CRS-GUP-DHI-DT-23-1919</v>
      </c>
      <c r="AE1582" s="120">
        <f t="shared" si="291"/>
        <v>45051</v>
      </c>
      <c r="AF1582" s="119" t="str" cm="1">
        <f t="array" ref="AF1582">IF(AE1582="","",INDEX(AG1582:DR1582,_xlfn.XMATCH(AE1582,AG1582:DR1582)+1))</f>
        <v>NC</v>
      </c>
      <c r="AG1582" s="43" t="s">
        <v>3356</v>
      </c>
      <c r="AH1582" s="117">
        <v>44672</v>
      </c>
      <c r="AI1582" s="199">
        <v>0</v>
      </c>
      <c r="AJ1582" s="43" t="s">
        <v>3357</v>
      </c>
      <c r="AK1582" s="117">
        <v>44676</v>
      </c>
      <c r="AL1582" s="43" t="s">
        <v>1687</v>
      </c>
      <c r="AM1582" s="43" t="s">
        <v>5093</v>
      </c>
      <c r="AN1582" s="117">
        <v>44848</v>
      </c>
      <c r="AO1582" s="43">
        <v>1</v>
      </c>
      <c r="AP1582" s="43" t="s">
        <v>5510</v>
      </c>
      <c r="AQ1582" s="117">
        <v>44893</v>
      </c>
      <c r="AR1582" s="43" t="s">
        <v>92</v>
      </c>
      <c r="AS1582" s="43" t="s">
        <v>5972</v>
      </c>
      <c r="AT1582" s="117">
        <v>44921</v>
      </c>
      <c r="AU1582" s="43">
        <v>2</v>
      </c>
      <c r="AV1582" s="43" t="s">
        <v>6305</v>
      </c>
      <c r="AW1582" s="117">
        <v>44957</v>
      </c>
      <c r="AX1582" s="43" t="s">
        <v>73</v>
      </c>
      <c r="AY1582" s="43" t="s">
        <v>6353</v>
      </c>
      <c r="AZ1582" s="117">
        <v>44960</v>
      </c>
      <c r="BA1582" s="43">
        <v>3</v>
      </c>
      <c r="BB1582" s="43" t="s">
        <v>6576</v>
      </c>
      <c r="BC1582" s="117">
        <v>44980</v>
      </c>
      <c r="BD1582" s="43" t="s">
        <v>73</v>
      </c>
      <c r="BE1582" s="43" t="s">
        <v>7247</v>
      </c>
      <c r="BF1582" s="117">
        <v>45040</v>
      </c>
      <c r="BG1582" s="43">
        <v>4</v>
      </c>
      <c r="BH1582" s="43" t="s">
        <v>7361</v>
      </c>
      <c r="BI1582" s="117">
        <v>45051</v>
      </c>
      <c r="BJ1582" s="43" t="s">
        <v>73</v>
      </c>
      <c r="BL1582" s="117"/>
      <c r="BR1582" s="117"/>
      <c r="BX1582" s="117"/>
      <c r="CD1582" s="117"/>
      <c r="CJ1582" s="117"/>
      <c r="CP1582" s="117"/>
      <c r="CV1582" s="117"/>
      <c r="DB1582" s="117"/>
      <c r="DH1582" s="117"/>
      <c r="DN1582" s="117"/>
      <c r="DS1582" s="31" cm="1">
        <f t="array" ref="DS1582">_xlfn.TAKE(_xlfn.CHOOSECOLS(_xlfn.WRAPROWS($AG1582:$DR1582,6),2),1)</f>
        <v>44672</v>
      </c>
      <c r="DT1582" s="31" cm="1">
        <f t="array" ref="DT1582">_xlfn.TAKE(_xlfn._xlws.FILTER(_xlfn.CHOOSECOLS(_xlfn.WRAPROWS($AG1582:$DR1582,6),2),
(_xlfn.CHOOSECOLS(_xlfn.WRAPROWS($AG1582:$DR1582,6),3) = "0") +
(_xlfn.CHOOSECOLS(_xlfn.WRAPROWS($AG1582:$DR1582,6),3) = 0) +
(_xlfn.CHOOSECOLS(_xlfn.WRAPROWS($AG1582:$DR1582,6),3) = "0(CP)")),1)</f>
        <v>44672</v>
      </c>
    </row>
    <row r="1583" spans="1:124" s="43" customFormat="1" x14ac:dyDescent="0.45">
      <c r="A1583" s="29"/>
      <c r="B1583" s="28" t="s">
        <v>59</v>
      </c>
      <c r="C1583" s="29" t="s">
        <v>2931</v>
      </c>
      <c r="D1583" s="28" t="s">
        <v>61</v>
      </c>
      <c r="E1583" s="28" t="s">
        <v>3317</v>
      </c>
      <c r="F1583" s="28">
        <v>183301</v>
      </c>
      <c r="G1583" s="29"/>
      <c r="H1583" s="30" t="str">
        <f t="shared" si="292"/>
        <v>GUP-CA06-P1UTA-183301</v>
      </c>
      <c r="I1583" s="30" t="s">
        <v>3374</v>
      </c>
      <c r="J1583" s="29" t="s">
        <v>542</v>
      </c>
      <c r="K1583" s="31">
        <v>44756</v>
      </c>
      <c r="L1583" s="31"/>
      <c r="M1583" s="28" t="s">
        <v>2924</v>
      </c>
      <c r="N1583" s="29" t="s">
        <v>2925</v>
      </c>
      <c r="O1583" s="29" t="s">
        <v>52</v>
      </c>
      <c r="P1583" s="29" t="s">
        <v>53</v>
      </c>
      <c r="Q1583" s="29"/>
      <c r="R1583" s="29"/>
      <c r="S1583" s="29"/>
      <c r="T1583" s="29" t="s">
        <v>67</v>
      </c>
      <c r="U1583" s="33" t="s">
        <v>3375</v>
      </c>
      <c r="V1583" s="34" t="s">
        <v>2934</v>
      </c>
      <c r="W1583" s="34">
        <v>2</v>
      </c>
      <c r="X1583" s="162">
        <v>45838</v>
      </c>
      <c r="Y1583" s="162">
        <v>45840</v>
      </c>
      <c r="Z1583" s="30"/>
      <c r="AA1583" s="119" t="str" cm="1">
        <f t="array" ref="AA1583">IF(AB1583="","",INDEX(AG1583:DR1583,_xlfn.XMATCH(AB1583,AG1583:DR1583)-1))</f>
        <v>DE-GUP-DT-E-23-515</v>
      </c>
      <c r="AB1583" s="120">
        <f t="shared" si="290"/>
        <v>45044</v>
      </c>
      <c r="AC1583" s="119" cm="1">
        <f t="array" ref="AC1583">IF(AB1583="","",INDEX(AG1583:DR1583,_xlfn.XMATCH(AB1583,AG1583:DR1583)+1))</f>
        <v>3</v>
      </c>
      <c r="AD1583" s="119" t="str" cm="1">
        <f t="array" ref="AD1583">IF(AE1583="","",INDEX(AG1583:DR1583,_xlfn.XMATCH(AE1583,AG1583:DR1583)-1))</f>
        <v>CRS-GUP-DHI-DT-23-1932</v>
      </c>
      <c r="AE1583" s="120">
        <f t="shared" si="291"/>
        <v>45051</v>
      </c>
      <c r="AF1583" s="119" t="str" cm="1">
        <f t="array" ref="AF1583">IF(AE1583="","",INDEX(AG1583:DR1583,_xlfn.XMATCH(AE1583,AG1583:DR1583)+1))</f>
        <v>NC</v>
      </c>
      <c r="AG1583" s="43" t="s">
        <v>3376</v>
      </c>
      <c r="AH1583" s="117">
        <v>44754</v>
      </c>
      <c r="AI1583" s="199">
        <v>0</v>
      </c>
      <c r="AJ1583" s="43" t="s">
        <v>3377</v>
      </c>
      <c r="AK1583" s="117">
        <v>44757</v>
      </c>
      <c r="AL1583" s="43" t="s">
        <v>1687</v>
      </c>
      <c r="AM1583" s="43" t="s">
        <v>5516</v>
      </c>
      <c r="AN1583" s="117">
        <v>44887</v>
      </c>
      <c r="AO1583" s="43">
        <v>1</v>
      </c>
      <c r="AP1583" s="43" t="s">
        <v>5759</v>
      </c>
      <c r="AQ1583" s="117">
        <v>44908</v>
      </c>
      <c r="AR1583" s="43" t="s">
        <v>73</v>
      </c>
      <c r="AS1583" s="43" t="s">
        <v>6165</v>
      </c>
      <c r="AT1583" s="117">
        <v>44938</v>
      </c>
      <c r="AU1583" s="43">
        <v>2</v>
      </c>
      <c r="AV1583" s="43" t="s">
        <v>6317</v>
      </c>
      <c r="AW1583" s="117">
        <v>44957</v>
      </c>
      <c r="AX1583" s="43" t="s">
        <v>73</v>
      </c>
      <c r="AY1583" s="43" t="s">
        <v>7279</v>
      </c>
      <c r="AZ1583" s="117">
        <v>45044</v>
      </c>
      <c r="BA1583" s="43">
        <v>3</v>
      </c>
      <c r="BB1583" s="43" t="s">
        <v>7374</v>
      </c>
      <c r="BC1583" s="117">
        <v>45051</v>
      </c>
      <c r="BD1583" s="43" t="s">
        <v>73</v>
      </c>
      <c r="BF1583" s="117"/>
      <c r="BI1583" s="117"/>
      <c r="BL1583" s="117"/>
      <c r="BR1583" s="117"/>
      <c r="BX1583" s="117"/>
      <c r="CD1583" s="117"/>
      <c r="CJ1583" s="117"/>
      <c r="CP1583" s="117"/>
      <c r="CV1583" s="117"/>
      <c r="DB1583" s="117"/>
      <c r="DH1583" s="117"/>
      <c r="DN1583" s="117"/>
      <c r="DS1583" s="31" cm="1">
        <f t="array" ref="DS1583">_xlfn.TAKE(_xlfn.CHOOSECOLS(_xlfn.WRAPROWS($AG1583:$DR1583,6),2),1)</f>
        <v>44754</v>
      </c>
      <c r="DT1583" s="31" cm="1">
        <f t="array" ref="DT1583">_xlfn.TAKE(_xlfn._xlws.FILTER(_xlfn.CHOOSECOLS(_xlfn.WRAPROWS($AG1583:$DR1583,6),2),
(_xlfn.CHOOSECOLS(_xlfn.WRAPROWS($AG1583:$DR1583,6),3) = "0") +
(_xlfn.CHOOSECOLS(_xlfn.WRAPROWS($AG1583:$DR1583,6),3) = 0) +
(_xlfn.CHOOSECOLS(_xlfn.WRAPROWS($AG1583:$DR1583,6),3) = "0(CP)")),1)</f>
        <v>44754</v>
      </c>
    </row>
    <row r="1584" spans="1:124" s="43" customFormat="1" x14ac:dyDescent="0.45">
      <c r="A1584" s="29"/>
      <c r="B1584" s="28" t="s">
        <v>59</v>
      </c>
      <c r="C1584" s="29" t="s">
        <v>2948</v>
      </c>
      <c r="D1584" s="28" t="s">
        <v>61</v>
      </c>
      <c r="E1584" s="28" t="s">
        <v>3317</v>
      </c>
      <c r="F1584" s="28">
        <v>183331</v>
      </c>
      <c r="G1584" s="29"/>
      <c r="H1584" s="30" t="str">
        <f t="shared" si="292"/>
        <v>GUP-CA01-P1UTA-183331</v>
      </c>
      <c r="I1584" s="30" t="s">
        <v>3378</v>
      </c>
      <c r="J1584" s="29" t="s">
        <v>65</v>
      </c>
      <c r="K1584" s="31">
        <v>44756</v>
      </c>
      <c r="L1584" s="31">
        <v>44915</v>
      </c>
      <c r="M1584" s="28" t="s">
        <v>2924</v>
      </c>
      <c r="N1584" s="29" t="s">
        <v>2925</v>
      </c>
      <c r="O1584" s="29" t="s">
        <v>52</v>
      </c>
      <c r="P1584" s="29" t="s">
        <v>53</v>
      </c>
      <c r="Q1584" s="29"/>
      <c r="R1584" s="29"/>
      <c r="S1584" s="29"/>
      <c r="T1584" s="29" t="s">
        <v>67</v>
      </c>
      <c r="U1584" s="33" t="s">
        <v>3375</v>
      </c>
      <c r="V1584" s="34" t="s">
        <v>2934</v>
      </c>
      <c r="W1584" s="34">
        <v>2</v>
      </c>
      <c r="X1584" s="162">
        <v>45838</v>
      </c>
      <c r="Y1584" s="162">
        <v>45840</v>
      </c>
      <c r="Z1584" s="35"/>
      <c r="AA1584" s="119" t="str" cm="1">
        <f t="array" ref="AA1584">IF(AB1584="","",INDEX(AG1584:DR1584,_xlfn.XMATCH(AB1584,AG1584:DR1584)-1))</f>
        <v>DE-GUP-DT-E-23-515</v>
      </c>
      <c r="AB1584" s="120">
        <f t="shared" si="290"/>
        <v>45044</v>
      </c>
      <c r="AC1584" s="119" cm="1">
        <f t="array" ref="AC1584">IF(AB1584="","",INDEX(AG1584:DR1584,_xlfn.XMATCH(AB1584,AG1584:DR1584)+1))</f>
        <v>1</v>
      </c>
      <c r="AD1584" s="119" t="str" cm="1">
        <f t="array" ref="AD1584">IF(AE1584="","",INDEX(AG1584:DR1584,_xlfn.XMATCH(AE1584,AG1584:DR1584)-1))</f>
        <v>CRS-GUP-DHI-DT-23-1932</v>
      </c>
      <c r="AE1584" s="120">
        <f t="shared" si="291"/>
        <v>45051</v>
      </c>
      <c r="AF1584" s="119" t="str" cm="1">
        <f t="array" ref="AF1584">IF(AE1584="","",INDEX(AG1584:DR1584,_xlfn.XMATCH(AE1584,AG1584:DR1584)+1))</f>
        <v>AA</v>
      </c>
      <c r="AG1584" s="43" t="s">
        <v>3376</v>
      </c>
      <c r="AH1584" s="117">
        <v>44754</v>
      </c>
      <c r="AI1584" s="199" t="s">
        <v>90</v>
      </c>
      <c r="AJ1584" s="43" t="s">
        <v>3377</v>
      </c>
      <c r="AK1584" s="117">
        <v>44757</v>
      </c>
      <c r="AL1584" s="43" t="s">
        <v>1687</v>
      </c>
      <c r="AM1584" s="43" t="s">
        <v>5516</v>
      </c>
      <c r="AN1584" s="117">
        <v>44887</v>
      </c>
      <c r="AO1584" s="43" t="s">
        <v>52</v>
      </c>
      <c r="AP1584" s="43" t="s">
        <v>5759</v>
      </c>
      <c r="AQ1584" s="117">
        <v>44908</v>
      </c>
      <c r="AR1584" s="43" t="s">
        <v>113</v>
      </c>
      <c r="AS1584" s="43" t="s">
        <v>6165</v>
      </c>
      <c r="AT1584" s="117">
        <v>44938</v>
      </c>
      <c r="AU1584" s="43" t="s">
        <v>340</v>
      </c>
      <c r="AV1584" s="43" t="s">
        <v>6317</v>
      </c>
      <c r="AW1584" s="117">
        <v>44957</v>
      </c>
      <c r="AX1584" s="43" t="s">
        <v>84</v>
      </c>
      <c r="AY1584" s="43" t="s">
        <v>7279</v>
      </c>
      <c r="AZ1584" s="117">
        <v>45044</v>
      </c>
      <c r="BA1584" s="43">
        <v>1</v>
      </c>
      <c r="BB1584" s="43" t="s">
        <v>7374</v>
      </c>
      <c r="BC1584" s="117">
        <v>45051</v>
      </c>
      <c r="BD1584" s="43" t="s">
        <v>84</v>
      </c>
      <c r="BF1584" s="117"/>
      <c r="BI1584" s="117"/>
      <c r="BL1584" s="117"/>
      <c r="BR1584" s="117"/>
      <c r="BX1584" s="117"/>
      <c r="CD1584" s="117"/>
      <c r="CJ1584" s="117"/>
      <c r="CP1584" s="117"/>
      <c r="CV1584" s="117"/>
      <c r="DB1584" s="117"/>
      <c r="DH1584" s="117"/>
      <c r="DN1584" s="117"/>
      <c r="DS1584" s="31" cm="1">
        <f t="array" ref="DS1584">_xlfn.TAKE(_xlfn.CHOOSECOLS(_xlfn.WRAPROWS($AG1584:$DR1584,6),2),1)</f>
        <v>44754</v>
      </c>
      <c r="DT1584" s="31" cm="1">
        <f t="array" ref="DT1584">_xlfn.TAKE(_xlfn._xlws.FILTER(_xlfn.CHOOSECOLS(_xlfn.WRAPROWS($AG1584:$DR1584,6),2),
(_xlfn.CHOOSECOLS(_xlfn.WRAPROWS($AG1584:$DR1584,6),3) = "0") +
(_xlfn.CHOOSECOLS(_xlfn.WRAPROWS($AG1584:$DR1584,6),3) = 0) +
(_xlfn.CHOOSECOLS(_xlfn.WRAPROWS($AG1584:$DR1584,6),3) = "0(CP)")),1)</f>
        <v>44938</v>
      </c>
    </row>
    <row r="1585" spans="1:124" s="43" customFormat="1" x14ac:dyDescent="0.45">
      <c r="A1585" s="29"/>
      <c r="B1585" s="28" t="s">
        <v>59</v>
      </c>
      <c r="C1585" s="29" t="s">
        <v>2951</v>
      </c>
      <c r="D1585" s="28" t="s">
        <v>61</v>
      </c>
      <c r="E1585" s="28" t="s">
        <v>3317</v>
      </c>
      <c r="F1585" s="28">
        <v>183332</v>
      </c>
      <c r="G1585" s="29"/>
      <c r="H1585" s="30" t="str">
        <f t="shared" si="292"/>
        <v>GUP-CA02-P1UTA-183332</v>
      </c>
      <c r="I1585" s="30" t="s">
        <v>3379</v>
      </c>
      <c r="J1585" s="29" t="s">
        <v>542</v>
      </c>
      <c r="K1585" s="31">
        <v>44756</v>
      </c>
      <c r="L1585" s="31"/>
      <c r="M1585" s="28" t="s">
        <v>2924</v>
      </c>
      <c r="N1585" s="29" t="s">
        <v>2925</v>
      </c>
      <c r="O1585" s="29" t="s">
        <v>52</v>
      </c>
      <c r="P1585" s="29" t="s">
        <v>53</v>
      </c>
      <c r="Q1585" s="29"/>
      <c r="R1585" s="29"/>
      <c r="S1585" s="29"/>
      <c r="T1585" s="29" t="s">
        <v>67</v>
      </c>
      <c r="U1585" s="33" t="s">
        <v>3375</v>
      </c>
      <c r="V1585" s="34" t="s">
        <v>2934</v>
      </c>
      <c r="W1585" s="34">
        <v>3</v>
      </c>
      <c r="X1585" s="162">
        <v>45838</v>
      </c>
      <c r="Y1585" s="162">
        <v>45840</v>
      </c>
      <c r="Z1585" s="30"/>
      <c r="AA1585" s="119" t="str" cm="1">
        <f t="array" ref="AA1585">IF(AB1585="","",INDEX(AG1585:DR1585,_xlfn.XMATCH(AB1585,AG1585:DR1585)-1))</f>
        <v>DE-GUP-DT-E-23-515</v>
      </c>
      <c r="AB1585" s="120">
        <f t="shared" si="290"/>
        <v>45044</v>
      </c>
      <c r="AC1585" s="119" cm="1">
        <f t="array" ref="AC1585">IF(AB1585="","",INDEX(AG1585:DR1585,_xlfn.XMATCH(AB1585,AG1585:DR1585)+1))</f>
        <v>3</v>
      </c>
      <c r="AD1585" s="119" t="str" cm="1">
        <f t="array" ref="AD1585">IF(AE1585="","",INDEX(AG1585:DR1585,_xlfn.XMATCH(AE1585,AG1585:DR1585)-1))</f>
        <v>CRS-GUP-DHI-DT-23-1932</v>
      </c>
      <c r="AE1585" s="120">
        <f t="shared" si="291"/>
        <v>45051</v>
      </c>
      <c r="AF1585" s="119" t="str" cm="1">
        <f t="array" ref="AF1585">IF(AE1585="","",INDEX(AG1585:DR1585,_xlfn.XMATCH(AE1585,AG1585:DR1585)+1))</f>
        <v>NC</v>
      </c>
      <c r="AG1585" s="43" t="s">
        <v>3376</v>
      </c>
      <c r="AH1585" s="117">
        <v>44754</v>
      </c>
      <c r="AI1585" s="199">
        <v>0</v>
      </c>
      <c r="AJ1585" s="43" t="s">
        <v>3377</v>
      </c>
      <c r="AK1585" s="117">
        <v>44757</v>
      </c>
      <c r="AL1585" s="43" t="s">
        <v>1687</v>
      </c>
      <c r="AM1585" s="43" t="s">
        <v>5516</v>
      </c>
      <c r="AN1585" s="117">
        <v>44887</v>
      </c>
      <c r="AO1585" s="43">
        <v>1</v>
      </c>
      <c r="AP1585" s="43" t="s">
        <v>5759</v>
      </c>
      <c r="AQ1585" s="117">
        <v>44908</v>
      </c>
      <c r="AR1585" s="43" t="s">
        <v>73</v>
      </c>
      <c r="AS1585" s="43" t="s">
        <v>6165</v>
      </c>
      <c r="AT1585" s="117">
        <v>44938</v>
      </c>
      <c r="AU1585" s="43">
        <v>2</v>
      </c>
      <c r="AV1585" s="43" t="s">
        <v>6317</v>
      </c>
      <c r="AW1585" s="117">
        <v>44957</v>
      </c>
      <c r="AX1585" s="43" t="s">
        <v>73</v>
      </c>
      <c r="AY1585" s="43" t="s">
        <v>7279</v>
      </c>
      <c r="AZ1585" s="117">
        <v>45044</v>
      </c>
      <c r="BA1585" s="43">
        <v>3</v>
      </c>
      <c r="BB1585" s="43" t="s">
        <v>7374</v>
      </c>
      <c r="BC1585" s="117">
        <v>45051</v>
      </c>
      <c r="BD1585" s="43" t="s">
        <v>73</v>
      </c>
      <c r="BF1585" s="117"/>
      <c r="BI1585" s="117"/>
      <c r="BL1585" s="117"/>
      <c r="BR1585" s="117"/>
      <c r="BX1585" s="117"/>
      <c r="CD1585" s="117"/>
      <c r="CJ1585" s="117"/>
      <c r="CP1585" s="117"/>
      <c r="CV1585" s="117"/>
      <c r="DB1585" s="117"/>
      <c r="DH1585" s="117"/>
      <c r="DN1585" s="117"/>
      <c r="DS1585" s="31" cm="1">
        <f t="array" ref="DS1585">_xlfn.TAKE(_xlfn.CHOOSECOLS(_xlfn.WRAPROWS($AG1585:$DR1585,6),2),1)</f>
        <v>44754</v>
      </c>
      <c r="DT1585" s="31" cm="1">
        <f t="array" ref="DT1585">_xlfn.TAKE(_xlfn._xlws.FILTER(_xlfn.CHOOSECOLS(_xlfn.WRAPROWS($AG1585:$DR1585,6),2),
(_xlfn.CHOOSECOLS(_xlfn.WRAPROWS($AG1585:$DR1585,6),3) = "0") +
(_xlfn.CHOOSECOLS(_xlfn.WRAPROWS($AG1585:$DR1585,6),3) = 0) +
(_xlfn.CHOOSECOLS(_xlfn.WRAPROWS($AG1585:$DR1585,6),3) = "0(CP)")),1)</f>
        <v>44754</v>
      </c>
    </row>
    <row r="1586" spans="1:124" s="43" customFormat="1" x14ac:dyDescent="0.45">
      <c r="A1586" s="29"/>
      <c r="B1586" s="28" t="s">
        <v>59</v>
      </c>
      <c r="C1586" s="29" t="s">
        <v>2954</v>
      </c>
      <c r="D1586" s="28" t="s">
        <v>61</v>
      </c>
      <c r="E1586" s="28" t="s">
        <v>3317</v>
      </c>
      <c r="F1586" s="28">
        <v>183311</v>
      </c>
      <c r="G1586" s="29"/>
      <c r="H1586" s="30" t="str">
        <f t="shared" si="292"/>
        <v>GUP-CA00-P1UTA-183311</v>
      </c>
      <c r="I1586" s="30" t="s">
        <v>3380</v>
      </c>
      <c r="J1586" s="29" t="s">
        <v>65</v>
      </c>
      <c r="K1586" s="31">
        <v>44756</v>
      </c>
      <c r="L1586" s="31">
        <v>44915</v>
      </c>
      <c r="M1586" s="28" t="s">
        <v>2924</v>
      </c>
      <c r="N1586" s="29" t="s">
        <v>2925</v>
      </c>
      <c r="O1586" s="29" t="s">
        <v>52</v>
      </c>
      <c r="P1586" s="29" t="s">
        <v>53</v>
      </c>
      <c r="Q1586" s="29"/>
      <c r="R1586" s="29"/>
      <c r="S1586" s="29"/>
      <c r="T1586" s="29" t="s">
        <v>67</v>
      </c>
      <c r="U1586" s="33" t="s">
        <v>3375</v>
      </c>
      <c r="V1586" s="34" t="s">
        <v>2934</v>
      </c>
      <c r="W1586" s="34">
        <v>2</v>
      </c>
      <c r="X1586" s="162">
        <v>45838</v>
      </c>
      <c r="Y1586" s="162">
        <v>45840</v>
      </c>
      <c r="Z1586" s="30"/>
      <c r="AA1586" s="119" t="str" cm="1">
        <f t="array" ref="AA1586">IF(AB1586="","",INDEX(AG1586:DR1586,_xlfn.XMATCH(AB1586,AG1586:DR1586)-1))</f>
        <v>DE-GUP-DT-E-23-515</v>
      </c>
      <c r="AB1586" s="120">
        <f t="shared" si="290"/>
        <v>45044</v>
      </c>
      <c r="AC1586" s="119" cm="1">
        <f t="array" ref="AC1586">IF(AB1586="","",INDEX(AG1586:DR1586,_xlfn.XMATCH(AB1586,AG1586:DR1586)+1))</f>
        <v>1</v>
      </c>
      <c r="AD1586" s="119" t="str" cm="1">
        <f t="array" ref="AD1586">IF(AE1586="","",INDEX(AG1586:DR1586,_xlfn.XMATCH(AE1586,AG1586:DR1586)-1))</f>
        <v>CRS-GUP-DHI-DT-23-1932</v>
      </c>
      <c r="AE1586" s="120">
        <f t="shared" si="291"/>
        <v>45051</v>
      </c>
      <c r="AF1586" s="119" t="str" cm="1">
        <f t="array" ref="AF1586">IF(AE1586="","",INDEX(AG1586:DR1586,_xlfn.XMATCH(AE1586,AG1586:DR1586)+1))</f>
        <v>AA</v>
      </c>
      <c r="AG1586" s="43" t="s">
        <v>3376</v>
      </c>
      <c r="AH1586" s="117">
        <v>44754</v>
      </c>
      <c r="AI1586" s="199" t="s">
        <v>90</v>
      </c>
      <c r="AJ1586" s="43" t="s">
        <v>3377</v>
      </c>
      <c r="AK1586" s="117">
        <v>44757</v>
      </c>
      <c r="AL1586" s="43" t="s">
        <v>1687</v>
      </c>
      <c r="AM1586" s="43" t="s">
        <v>5516</v>
      </c>
      <c r="AN1586" s="117">
        <v>44887</v>
      </c>
      <c r="AO1586" s="43" t="s">
        <v>52</v>
      </c>
      <c r="AP1586" s="43" t="s">
        <v>5759</v>
      </c>
      <c r="AQ1586" s="117">
        <v>44908</v>
      </c>
      <c r="AR1586" s="43" t="s">
        <v>113</v>
      </c>
      <c r="AS1586" s="43" t="s">
        <v>6165</v>
      </c>
      <c r="AT1586" s="117">
        <v>44938</v>
      </c>
      <c r="AU1586" s="43" t="s">
        <v>340</v>
      </c>
      <c r="AV1586" s="43" t="s">
        <v>6317</v>
      </c>
      <c r="AW1586" s="117">
        <v>44957</v>
      </c>
      <c r="AX1586" s="43" t="s">
        <v>84</v>
      </c>
      <c r="AY1586" s="43" t="s">
        <v>7279</v>
      </c>
      <c r="AZ1586" s="117">
        <v>45044</v>
      </c>
      <c r="BA1586" s="43">
        <v>1</v>
      </c>
      <c r="BB1586" s="43" t="s">
        <v>7374</v>
      </c>
      <c r="BC1586" s="117">
        <v>45051</v>
      </c>
      <c r="BD1586" s="43" t="s">
        <v>84</v>
      </c>
      <c r="BF1586" s="117"/>
      <c r="BI1586" s="117"/>
      <c r="BL1586" s="117"/>
      <c r="BR1586" s="117"/>
      <c r="BX1586" s="117"/>
      <c r="CD1586" s="117"/>
      <c r="CJ1586" s="117"/>
      <c r="CP1586" s="117"/>
      <c r="CV1586" s="117"/>
      <c r="DB1586" s="117"/>
      <c r="DH1586" s="117"/>
      <c r="DN1586" s="117"/>
      <c r="DS1586" s="31" cm="1">
        <f t="array" ref="DS1586">_xlfn.TAKE(_xlfn.CHOOSECOLS(_xlfn.WRAPROWS($AG1586:$DR1586,6),2),1)</f>
        <v>44754</v>
      </c>
      <c r="DT1586" s="31" cm="1">
        <f t="array" ref="DT1586">_xlfn.TAKE(_xlfn._xlws.FILTER(_xlfn.CHOOSECOLS(_xlfn.WRAPROWS($AG1586:$DR1586,6),2),
(_xlfn.CHOOSECOLS(_xlfn.WRAPROWS($AG1586:$DR1586,6),3) = "0") +
(_xlfn.CHOOSECOLS(_xlfn.WRAPROWS($AG1586:$DR1586,6),3) = 0) +
(_xlfn.CHOOSECOLS(_xlfn.WRAPROWS($AG1586:$DR1586,6),3) = "0(CP)")),1)</f>
        <v>44938</v>
      </c>
    </row>
    <row r="1587" spans="1:124" s="43" customFormat="1" x14ac:dyDescent="0.45">
      <c r="A1587" s="29"/>
      <c r="B1587" s="28" t="s">
        <v>59</v>
      </c>
      <c r="C1587" s="29" t="s">
        <v>2954</v>
      </c>
      <c r="D1587" s="28" t="s">
        <v>61</v>
      </c>
      <c r="E1587" s="28" t="s">
        <v>3317</v>
      </c>
      <c r="F1587" s="28">
        <v>183312</v>
      </c>
      <c r="G1587" s="29"/>
      <c r="H1587" s="30" t="str">
        <f t="shared" si="292"/>
        <v>GUP-CA00-P1UTA-183312</v>
      </c>
      <c r="I1587" s="30" t="s">
        <v>3381</v>
      </c>
      <c r="J1587" s="29" t="s">
        <v>65</v>
      </c>
      <c r="K1587" s="31">
        <v>44756</v>
      </c>
      <c r="L1587" s="31">
        <v>44915</v>
      </c>
      <c r="M1587" s="28" t="s">
        <v>2924</v>
      </c>
      <c r="N1587" s="29" t="s">
        <v>2925</v>
      </c>
      <c r="O1587" s="29" t="s">
        <v>52</v>
      </c>
      <c r="P1587" s="29" t="s">
        <v>53</v>
      </c>
      <c r="Q1587" s="29"/>
      <c r="R1587" s="29"/>
      <c r="S1587" s="29"/>
      <c r="T1587" s="29" t="s">
        <v>67</v>
      </c>
      <c r="U1587" s="33" t="s">
        <v>3375</v>
      </c>
      <c r="V1587" s="34" t="s">
        <v>2934</v>
      </c>
      <c r="W1587" s="34">
        <v>3</v>
      </c>
      <c r="X1587" s="162">
        <v>45838</v>
      </c>
      <c r="Y1587" s="162">
        <v>45840</v>
      </c>
      <c r="Z1587" s="30"/>
      <c r="AA1587" s="119" t="str" cm="1">
        <f t="array" ref="AA1587">IF(AB1587="","",INDEX(AG1587:DR1587,_xlfn.XMATCH(AB1587,AG1587:DR1587)-1))</f>
        <v>DE-GUP-DT-E-23-515</v>
      </c>
      <c r="AB1587" s="120">
        <f t="shared" si="290"/>
        <v>45044</v>
      </c>
      <c r="AC1587" s="119" cm="1">
        <f t="array" ref="AC1587">IF(AB1587="","",INDEX(AG1587:DR1587,_xlfn.XMATCH(AB1587,AG1587:DR1587)+1))</f>
        <v>1</v>
      </c>
      <c r="AD1587" s="119" t="str" cm="1">
        <f t="array" ref="AD1587">IF(AE1587="","",INDEX(AG1587:DR1587,_xlfn.XMATCH(AE1587,AG1587:DR1587)-1))</f>
        <v>CRS-GUP-DHI-DT-23-1932</v>
      </c>
      <c r="AE1587" s="120">
        <f t="shared" si="291"/>
        <v>45051</v>
      </c>
      <c r="AF1587" s="119" t="str" cm="1">
        <f t="array" ref="AF1587">IF(AE1587="","",INDEX(AG1587:DR1587,_xlfn.XMATCH(AE1587,AG1587:DR1587)+1))</f>
        <v>AA</v>
      </c>
      <c r="AG1587" s="43" t="s">
        <v>3376</v>
      </c>
      <c r="AH1587" s="117">
        <v>44754</v>
      </c>
      <c r="AI1587" s="199" t="s">
        <v>90</v>
      </c>
      <c r="AJ1587" s="43" t="s">
        <v>3377</v>
      </c>
      <c r="AK1587" s="117">
        <v>44757</v>
      </c>
      <c r="AL1587" s="43" t="s">
        <v>1687</v>
      </c>
      <c r="AM1587" s="43" t="s">
        <v>5516</v>
      </c>
      <c r="AN1587" s="117">
        <v>44887</v>
      </c>
      <c r="AO1587" s="43" t="s">
        <v>52</v>
      </c>
      <c r="AP1587" s="43" t="s">
        <v>5759</v>
      </c>
      <c r="AQ1587" s="117">
        <v>44908</v>
      </c>
      <c r="AR1587" s="43" t="s">
        <v>113</v>
      </c>
      <c r="AS1587" s="43" t="s">
        <v>6165</v>
      </c>
      <c r="AT1587" s="117">
        <v>44938</v>
      </c>
      <c r="AU1587" s="43" t="s">
        <v>340</v>
      </c>
      <c r="AV1587" s="43" t="s">
        <v>6317</v>
      </c>
      <c r="AW1587" s="117">
        <v>44957</v>
      </c>
      <c r="AX1587" s="43" t="s">
        <v>84</v>
      </c>
      <c r="AY1587" s="43" t="s">
        <v>7279</v>
      </c>
      <c r="AZ1587" s="117">
        <v>45044</v>
      </c>
      <c r="BA1587" s="43">
        <v>1</v>
      </c>
      <c r="BB1587" s="43" t="s">
        <v>7374</v>
      </c>
      <c r="BC1587" s="117">
        <v>45051</v>
      </c>
      <c r="BD1587" s="43" t="s">
        <v>84</v>
      </c>
      <c r="BF1587" s="117"/>
      <c r="BI1587" s="117"/>
      <c r="BL1587" s="117"/>
      <c r="BR1587" s="117"/>
      <c r="BX1587" s="117"/>
      <c r="CD1587" s="117"/>
      <c r="CJ1587" s="117"/>
      <c r="CP1587" s="117"/>
      <c r="CV1587" s="117"/>
      <c r="DB1587" s="117"/>
      <c r="DH1587" s="117"/>
      <c r="DN1587" s="117"/>
      <c r="DS1587" s="31" cm="1">
        <f t="array" ref="DS1587">_xlfn.TAKE(_xlfn.CHOOSECOLS(_xlfn.WRAPROWS($AG1587:$DR1587,6),2),1)</f>
        <v>44754</v>
      </c>
      <c r="DT1587" s="31" cm="1">
        <f t="array" ref="DT1587">_xlfn.TAKE(_xlfn._xlws.FILTER(_xlfn.CHOOSECOLS(_xlfn.WRAPROWS($AG1587:$DR1587,6),2),
(_xlfn.CHOOSECOLS(_xlfn.WRAPROWS($AG1587:$DR1587,6),3) = "0") +
(_xlfn.CHOOSECOLS(_xlfn.WRAPROWS($AG1587:$DR1587,6),3) = 0) +
(_xlfn.CHOOSECOLS(_xlfn.WRAPROWS($AG1587:$DR1587,6),3) = "0(CP)")),1)</f>
        <v>44938</v>
      </c>
    </row>
    <row r="1588" spans="1:124" s="43" customFormat="1" x14ac:dyDescent="0.45">
      <c r="A1588" s="29"/>
      <c r="B1588" s="28" t="s">
        <v>59</v>
      </c>
      <c r="C1588" s="29" t="s">
        <v>2954</v>
      </c>
      <c r="D1588" s="28" t="s">
        <v>61</v>
      </c>
      <c r="E1588" s="28" t="s">
        <v>3317</v>
      </c>
      <c r="F1588" s="28">
        <v>183313</v>
      </c>
      <c r="G1588" s="29"/>
      <c r="H1588" s="30" t="str">
        <f t="shared" si="292"/>
        <v>GUP-CA00-P1UTA-183313</v>
      </c>
      <c r="I1588" s="30" t="s">
        <v>3382</v>
      </c>
      <c r="J1588" s="29" t="s">
        <v>65</v>
      </c>
      <c r="K1588" s="31">
        <v>44756</v>
      </c>
      <c r="L1588" s="31">
        <v>44915</v>
      </c>
      <c r="M1588" s="28" t="s">
        <v>2924</v>
      </c>
      <c r="N1588" s="29" t="s">
        <v>2925</v>
      </c>
      <c r="O1588" s="29" t="s">
        <v>52</v>
      </c>
      <c r="P1588" s="29" t="s">
        <v>53</v>
      </c>
      <c r="Q1588" s="29"/>
      <c r="R1588" s="29"/>
      <c r="S1588" s="29"/>
      <c r="T1588" s="29" t="s">
        <v>67</v>
      </c>
      <c r="U1588" s="33" t="s">
        <v>3375</v>
      </c>
      <c r="V1588" s="34" t="s">
        <v>2934</v>
      </c>
      <c r="W1588" s="34">
        <v>3</v>
      </c>
      <c r="X1588" s="162">
        <v>45838</v>
      </c>
      <c r="Y1588" s="162">
        <v>45840</v>
      </c>
      <c r="Z1588" s="30"/>
      <c r="AA1588" s="119" t="str" cm="1">
        <f t="array" ref="AA1588">IF(AB1588="","",INDEX(AG1588:DR1588,_xlfn.XMATCH(AB1588,AG1588:DR1588)-1))</f>
        <v>DE-GUP-DT-E-23-515</v>
      </c>
      <c r="AB1588" s="120">
        <f t="shared" si="290"/>
        <v>45044</v>
      </c>
      <c r="AC1588" s="119" cm="1">
        <f t="array" ref="AC1588">IF(AB1588="","",INDEX(AG1588:DR1588,_xlfn.XMATCH(AB1588,AG1588:DR1588)+1))</f>
        <v>1</v>
      </c>
      <c r="AD1588" s="119" t="str" cm="1">
        <f t="array" ref="AD1588">IF(AE1588="","",INDEX(AG1588:DR1588,_xlfn.XMATCH(AE1588,AG1588:DR1588)-1))</f>
        <v>CRS-GUP-DHI-DT-23-1932</v>
      </c>
      <c r="AE1588" s="120">
        <f t="shared" si="291"/>
        <v>45051</v>
      </c>
      <c r="AF1588" s="119" t="str" cm="1">
        <f t="array" ref="AF1588">IF(AE1588="","",INDEX(AG1588:DR1588,_xlfn.XMATCH(AE1588,AG1588:DR1588)+1))</f>
        <v>AA</v>
      </c>
      <c r="AG1588" s="43" t="s">
        <v>3376</v>
      </c>
      <c r="AH1588" s="117">
        <v>44754</v>
      </c>
      <c r="AI1588" s="199" t="s">
        <v>90</v>
      </c>
      <c r="AJ1588" s="43" t="s">
        <v>3377</v>
      </c>
      <c r="AK1588" s="117">
        <v>44757</v>
      </c>
      <c r="AL1588" s="43" t="s">
        <v>1687</v>
      </c>
      <c r="AM1588" s="43" t="s">
        <v>5516</v>
      </c>
      <c r="AN1588" s="117">
        <v>44887</v>
      </c>
      <c r="AO1588" s="43" t="s">
        <v>52</v>
      </c>
      <c r="AP1588" s="43" t="s">
        <v>5759</v>
      </c>
      <c r="AQ1588" s="117">
        <v>44908</v>
      </c>
      <c r="AR1588" s="43" t="s">
        <v>113</v>
      </c>
      <c r="AS1588" s="43" t="s">
        <v>6165</v>
      </c>
      <c r="AT1588" s="117">
        <v>44938</v>
      </c>
      <c r="AU1588" s="43" t="s">
        <v>340</v>
      </c>
      <c r="AV1588" s="43" t="s">
        <v>6317</v>
      </c>
      <c r="AW1588" s="117">
        <v>44957</v>
      </c>
      <c r="AX1588" s="43" t="s">
        <v>84</v>
      </c>
      <c r="AY1588" s="43" t="s">
        <v>7279</v>
      </c>
      <c r="AZ1588" s="117">
        <v>45044</v>
      </c>
      <c r="BA1588" s="43">
        <v>1</v>
      </c>
      <c r="BB1588" s="43" t="s">
        <v>7374</v>
      </c>
      <c r="BC1588" s="117">
        <v>45051</v>
      </c>
      <c r="BD1588" s="43" t="s">
        <v>84</v>
      </c>
      <c r="BF1588" s="117"/>
      <c r="BI1588" s="117"/>
      <c r="BL1588" s="117"/>
      <c r="BR1588" s="117"/>
      <c r="BX1588" s="117"/>
      <c r="CD1588" s="117"/>
      <c r="CJ1588" s="117"/>
      <c r="CP1588" s="117"/>
      <c r="CV1588" s="117"/>
      <c r="DB1588" s="117"/>
      <c r="DH1588" s="117"/>
      <c r="DN1588" s="117"/>
      <c r="DS1588" s="31" cm="1">
        <f t="array" ref="DS1588">_xlfn.TAKE(_xlfn.CHOOSECOLS(_xlfn.WRAPROWS($AG1588:$DR1588,6),2),1)</f>
        <v>44754</v>
      </c>
      <c r="DT1588" s="31" cm="1">
        <f t="array" ref="DT1588">_xlfn.TAKE(_xlfn._xlws.FILTER(_xlfn.CHOOSECOLS(_xlfn.WRAPROWS($AG1588:$DR1588,6),2),
(_xlfn.CHOOSECOLS(_xlfn.WRAPROWS($AG1588:$DR1588,6),3) = "0") +
(_xlfn.CHOOSECOLS(_xlfn.WRAPROWS($AG1588:$DR1588,6),3) = 0) +
(_xlfn.CHOOSECOLS(_xlfn.WRAPROWS($AG1588:$DR1588,6),3) = "0(CP)")),1)</f>
        <v>44938</v>
      </c>
    </row>
    <row r="1589" spans="1:124" s="43" customFormat="1" x14ac:dyDescent="0.45">
      <c r="A1589" s="29"/>
      <c r="B1589" s="28" t="s">
        <v>59</v>
      </c>
      <c r="C1589" s="29" t="s">
        <v>2965</v>
      </c>
      <c r="D1589" s="28" t="s">
        <v>61</v>
      </c>
      <c r="E1589" s="28" t="s">
        <v>3317</v>
      </c>
      <c r="F1589" s="28">
        <v>183351</v>
      </c>
      <c r="G1589" s="29"/>
      <c r="H1589" s="30" t="str">
        <f t="shared" si="292"/>
        <v>GUP-CA03-P1UTA-183351</v>
      </c>
      <c r="I1589" s="30" t="s">
        <v>3383</v>
      </c>
      <c r="J1589" s="29" t="s">
        <v>542</v>
      </c>
      <c r="K1589" s="31">
        <v>44756</v>
      </c>
      <c r="L1589" s="31"/>
      <c r="M1589" s="28" t="s">
        <v>2924</v>
      </c>
      <c r="N1589" s="29" t="s">
        <v>2925</v>
      </c>
      <c r="O1589" s="29" t="s">
        <v>52</v>
      </c>
      <c r="P1589" s="29" t="s">
        <v>53</v>
      </c>
      <c r="Q1589" s="29"/>
      <c r="R1589" s="29"/>
      <c r="S1589" s="29"/>
      <c r="T1589" s="29" t="s">
        <v>67</v>
      </c>
      <c r="U1589" s="33" t="s">
        <v>3375</v>
      </c>
      <c r="V1589" s="34" t="s">
        <v>2934</v>
      </c>
      <c r="W1589" s="34">
        <v>3</v>
      </c>
      <c r="X1589" s="162">
        <v>45838</v>
      </c>
      <c r="Y1589" s="162">
        <v>45840</v>
      </c>
      <c r="Z1589" s="30"/>
      <c r="AA1589" s="119" t="str" cm="1">
        <f t="array" ref="AA1589">IF(AB1589="","",INDEX(AG1589:DR1589,_xlfn.XMATCH(AB1589,AG1589:DR1589)-1))</f>
        <v>DE-GUP-DT-E-23-515</v>
      </c>
      <c r="AB1589" s="120">
        <f t="shared" si="290"/>
        <v>45044</v>
      </c>
      <c r="AC1589" s="119" cm="1">
        <f t="array" ref="AC1589">IF(AB1589="","",INDEX(AG1589:DR1589,_xlfn.XMATCH(AB1589,AG1589:DR1589)+1))</f>
        <v>3</v>
      </c>
      <c r="AD1589" s="119" t="str" cm="1">
        <f t="array" ref="AD1589">IF(AE1589="","",INDEX(AG1589:DR1589,_xlfn.XMATCH(AE1589,AG1589:DR1589)-1))</f>
        <v>CRS-GUP-DHI-DT-23-1932</v>
      </c>
      <c r="AE1589" s="120">
        <f t="shared" si="291"/>
        <v>45051</v>
      </c>
      <c r="AF1589" s="119" t="str" cm="1">
        <f t="array" ref="AF1589">IF(AE1589="","",INDEX(AG1589:DR1589,_xlfn.XMATCH(AE1589,AG1589:DR1589)+1))</f>
        <v>NC</v>
      </c>
      <c r="AG1589" s="43" t="s">
        <v>3376</v>
      </c>
      <c r="AH1589" s="117">
        <v>44754</v>
      </c>
      <c r="AI1589" s="199">
        <v>0</v>
      </c>
      <c r="AJ1589" s="43" t="s">
        <v>3377</v>
      </c>
      <c r="AK1589" s="117">
        <v>44757</v>
      </c>
      <c r="AL1589" s="43" t="s">
        <v>1687</v>
      </c>
      <c r="AM1589" s="43" t="s">
        <v>5516</v>
      </c>
      <c r="AN1589" s="117">
        <v>44887</v>
      </c>
      <c r="AO1589" s="43">
        <v>1</v>
      </c>
      <c r="AP1589" s="43" t="s">
        <v>5759</v>
      </c>
      <c r="AQ1589" s="117">
        <v>44908</v>
      </c>
      <c r="AR1589" s="43" t="s">
        <v>73</v>
      </c>
      <c r="AS1589" s="43" t="s">
        <v>6165</v>
      </c>
      <c r="AT1589" s="117">
        <v>44938</v>
      </c>
      <c r="AU1589" s="43">
        <v>2</v>
      </c>
      <c r="AV1589" s="43" t="s">
        <v>6317</v>
      </c>
      <c r="AW1589" s="117">
        <v>44957</v>
      </c>
      <c r="AX1589" s="43" t="s">
        <v>73</v>
      </c>
      <c r="AY1589" s="43" t="s">
        <v>7279</v>
      </c>
      <c r="AZ1589" s="117">
        <v>45044</v>
      </c>
      <c r="BA1589" s="43">
        <v>3</v>
      </c>
      <c r="BB1589" s="43" t="s">
        <v>7374</v>
      </c>
      <c r="BC1589" s="117">
        <v>45051</v>
      </c>
      <c r="BD1589" s="43" t="s">
        <v>73</v>
      </c>
      <c r="BF1589" s="117"/>
      <c r="BI1589" s="117"/>
      <c r="BL1589" s="117"/>
      <c r="BR1589" s="117"/>
      <c r="BX1589" s="117"/>
      <c r="CD1589" s="117"/>
      <c r="CJ1589" s="117"/>
      <c r="CP1589" s="117"/>
      <c r="CV1589" s="117"/>
      <c r="DB1589" s="117"/>
      <c r="DH1589" s="117"/>
      <c r="DN1589" s="117"/>
      <c r="DS1589" s="31" cm="1">
        <f t="array" ref="DS1589">_xlfn.TAKE(_xlfn.CHOOSECOLS(_xlfn.WRAPROWS($AG1589:$DR1589,6),2),1)</f>
        <v>44754</v>
      </c>
      <c r="DT1589" s="31" cm="1">
        <f t="array" ref="DT1589">_xlfn.TAKE(_xlfn._xlws.FILTER(_xlfn.CHOOSECOLS(_xlfn.WRAPROWS($AG1589:$DR1589,6),2),
(_xlfn.CHOOSECOLS(_xlfn.WRAPROWS($AG1589:$DR1589,6),3) = "0") +
(_xlfn.CHOOSECOLS(_xlfn.WRAPROWS($AG1589:$DR1589,6),3) = 0) +
(_xlfn.CHOOSECOLS(_xlfn.WRAPROWS($AG1589:$DR1589,6),3) = "0(CP)")),1)</f>
        <v>44754</v>
      </c>
    </row>
    <row r="1590" spans="1:124" s="43" customFormat="1" x14ac:dyDescent="0.45">
      <c r="A1590" s="29"/>
      <c r="B1590" s="28" t="s">
        <v>59</v>
      </c>
      <c r="C1590" s="29" t="s">
        <v>2965</v>
      </c>
      <c r="D1590" s="28" t="s">
        <v>61</v>
      </c>
      <c r="E1590" s="28" t="s">
        <v>3317</v>
      </c>
      <c r="F1590" s="28">
        <v>183352</v>
      </c>
      <c r="G1590" s="29"/>
      <c r="H1590" s="30" t="str">
        <f t="shared" si="292"/>
        <v>GUP-CA03-P1UTA-183352</v>
      </c>
      <c r="I1590" s="30" t="s">
        <v>7278</v>
      </c>
      <c r="J1590" s="29" t="s">
        <v>542</v>
      </c>
      <c r="K1590" s="31">
        <v>44756</v>
      </c>
      <c r="L1590" s="31"/>
      <c r="M1590" s="28" t="s">
        <v>2924</v>
      </c>
      <c r="N1590" s="29" t="s">
        <v>2925</v>
      </c>
      <c r="O1590" s="29" t="s">
        <v>52</v>
      </c>
      <c r="P1590" s="29" t="s">
        <v>53</v>
      </c>
      <c r="Q1590" s="29"/>
      <c r="R1590" s="29"/>
      <c r="S1590" s="29"/>
      <c r="T1590" s="29" t="s">
        <v>67</v>
      </c>
      <c r="U1590" s="33" t="s">
        <v>3375</v>
      </c>
      <c r="V1590" s="34" t="s">
        <v>2934</v>
      </c>
      <c r="W1590" s="34">
        <v>3</v>
      </c>
      <c r="X1590" s="162">
        <v>45838</v>
      </c>
      <c r="Y1590" s="162">
        <v>45840</v>
      </c>
      <c r="Z1590" s="30"/>
      <c r="AA1590" s="119" t="str" cm="1">
        <f t="array" ref="AA1590">IF(AB1590="","",INDEX(AG1590:DR1590,_xlfn.XMATCH(AB1590,AG1590:DR1590)-1))</f>
        <v>DE-GUP-DT-E-23-515</v>
      </c>
      <c r="AB1590" s="120">
        <f t="shared" si="290"/>
        <v>45044</v>
      </c>
      <c r="AC1590" s="119" cm="1">
        <f t="array" ref="AC1590">IF(AB1590="","",INDEX(AG1590:DR1590,_xlfn.XMATCH(AB1590,AG1590:DR1590)+1))</f>
        <v>3</v>
      </c>
      <c r="AD1590" s="119" t="str" cm="1">
        <f t="array" ref="AD1590">IF(AE1590="","",INDEX(AG1590:DR1590,_xlfn.XMATCH(AE1590,AG1590:DR1590)-1))</f>
        <v>CRS-GUP-DHI-DT-23-1932</v>
      </c>
      <c r="AE1590" s="120">
        <f t="shared" si="291"/>
        <v>45051</v>
      </c>
      <c r="AF1590" s="119" t="str" cm="1">
        <f t="array" ref="AF1590">IF(AE1590="","",INDEX(AG1590:DR1590,_xlfn.XMATCH(AE1590,AG1590:DR1590)+1))</f>
        <v>NC</v>
      </c>
      <c r="AG1590" s="43" t="s">
        <v>3376</v>
      </c>
      <c r="AH1590" s="117">
        <v>44754</v>
      </c>
      <c r="AI1590" s="199">
        <v>0</v>
      </c>
      <c r="AJ1590" s="43" t="s">
        <v>3377</v>
      </c>
      <c r="AK1590" s="117">
        <v>44757</v>
      </c>
      <c r="AL1590" s="43" t="s">
        <v>1687</v>
      </c>
      <c r="AM1590" s="43" t="s">
        <v>5516</v>
      </c>
      <c r="AN1590" s="117">
        <v>44887</v>
      </c>
      <c r="AO1590" s="43">
        <v>1</v>
      </c>
      <c r="AP1590" s="43" t="s">
        <v>5759</v>
      </c>
      <c r="AQ1590" s="117">
        <v>44908</v>
      </c>
      <c r="AR1590" s="43" t="s">
        <v>73</v>
      </c>
      <c r="AS1590" s="43" t="s">
        <v>6165</v>
      </c>
      <c r="AT1590" s="117">
        <v>44938</v>
      </c>
      <c r="AU1590" s="43">
        <v>2</v>
      </c>
      <c r="AV1590" s="43" t="s">
        <v>6317</v>
      </c>
      <c r="AW1590" s="117">
        <v>44957</v>
      </c>
      <c r="AX1590" s="43" t="s">
        <v>73</v>
      </c>
      <c r="AY1590" s="43" t="s">
        <v>7279</v>
      </c>
      <c r="AZ1590" s="117">
        <v>45044</v>
      </c>
      <c r="BA1590" s="43">
        <v>3</v>
      </c>
      <c r="BB1590" s="43" t="s">
        <v>7374</v>
      </c>
      <c r="BC1590" s="117">
        <v>45051</v>
      </c>
      <c r="BD1590" s="43" t="s">
        <v>73</v>
      </c>
      <c r="BF1590" s="117"/>
      <c r="BI1590" s="117"/>
      <c r="BL1590" s="117"/>
      <c r="BR1590" s="117"/>
      <c r="BX1590" s="117"/>
      <c r="CD1590" s="117"/>
      <c r="CJ1590" s="117"/>
      <c r="CP1590" s="117"/>
      <c r="CV1590" s="117"/>
      <c r="DB1590" s="117"/>
      <c r="DH1590" s="117"/>
      <c r="DN1590" s="117"/>
      <c r="DS1590" s="31" cm="1">
        <f t="array" ref="DS1590">_xlfn.TAKE(_xlfn.CHOOSECOLS(_xlfn.WRAPROWS($AG1590:$DR1590,6),2),1)</f>
        <v>44754</v>
      </c>
      <c r="DT1590" s="31" cm="1">
        <f t="array" ref="DT1590">_xlfn.TAKE(_xlfn._xlws.FILTER(_xlfn.CHOOSECOLS(_xlfn.WRAPROWS($AG1590:$DR1590,6),2),
(_xlfn.CHOOSECOLS(_xlfn.WRAPROWS($AG1590:$DR1590,6),3) = "0") +
(_xlfn.CHOOSECOLS(_xlfn.WRAPROWS($AG1590:$DR1590,6),3) = 0) +
(_xlfn.CHOOSECOLS(_xlfn.WRAPROWS($AG1590:$DR1590,6),3) = "0(CP)")),1)</f>
        <v>44754</v>
      </c>
    </row>
    <row r="1591" spans="1:124" s="43" customFormat="1" x14ac:dyDescent="0.45">
      <c r="A1591" s="29"/>
      <c r="B1591" s="28" t="s">
        <v>59</v>
      </c>
      <c r="C1591" s="29" t="s">
        <v>2951</v>
      </c>
      <c r="D1591" s="28" t="s">
        <v>61</v>
      </c>
      <c r="E1591" s="28" t="s">
        <v>3317</v>
      </c>
      <c r="F1591" s="28">
        <v>183353</v>
      </c>
      <c r="G1591" s="29"/>
      <c r="H1591" s="30" t="str">
        <f t="shared" si="292"/>
        <v>GUP-CA02-P1UTA-183353</v>
      </c>
      <c r="I1591" s="30" t="s">
        <v>3384</v>
      </c>
      <c r="J1591" s="29" t="s">
        <v>542</v>
      </c>
      <c r="K1591" s="31">
        <v>44756</v>
      </c>
      <c r="L1591" s="31"/>
      <c r="M1591" s="28" t="s">
        <v>2924</v>
      </c>
      <c r="N1591" s="29" t="s">
        <v>2925</v>
      </c>
      <c r="O1591" s="29" t="s">
        <v>52</v>
      </c>
      <c r="P1591" s="29" t="s">
        <v>53</v>
      </c>
      <c r="Q1591" s="29"/>
      <c r="R1591" s="29"/>
      <c r="S1591" s="29"/>
      <c r="T1591" s="29" t="s">
        <v>67</v>
      </c>
      <c r="U1591" s="33" t="s">
        <v>3375</v>
      </c>
      <c r="V1591" s="34" t="s">
        <v>2934</v>
      </c>
      <c r="W1591" s="34">
        <v>3</v>
      </c>
      <c r="X1591" s="162">
        <v>45838</v>
      </c>
      <c r="Y1591" s="162">
        <v>45840</v>
      </c>
      <c r="Z1591" s="30"/>
      <c r="AA1591" s="119" t="str" cm="1">
        <f t="array" ref="AA1591">IF(AB1591="","",INDEX(AG1591:DR1591,_xlfn.XMATCH(AB1591,AG1591:DR1591)-1))</f>
        <v>DE-GUP-DT-E-23-515</v>
      </c>
      <c r="AB1591" s="120">
        <f t="shared" si="290"/>
        <v>45044</v>
      </c>
      <c r="AC1591" s="119" cm="1">
        <f t="array" ref="AC1591">IF(AB1591="","",INDEX(AG1591:DR1591,_xlfn.XMATCH(AB1591,AG1591:DR1591)+1))</f>
        <v>3</v>
      </c>
      <c r="AD1591" s="119" t="str" cm="1">
        <f t="array" ref="AD1591">IF(AE1591="","",INDEX(AG1591:DR1591,_xlfn.XMATCH(AE1591,AG1591:DR1591)-1))</f>
        <v>CRS-GUP-DHI-DT-23-1932</v>
      </c>
      <c r="AE1591" s="120">
        <f t="shared" si="291"/>
        <v>45051</v>
      </c>
      <c r="AF1591" s="119" t="str" cm="1">
        <f t="array" ref="AF1591">IF(AE1591="","",INDEX(AG1591:DR1591,_xlfn.XMATCH(AE1591,AG1591:DR1591)+1))</f>
        <v>NC</v>
      </c>
      <c r="AG1591" s="43" t="s">
        <v>3376</v>
      </c>
      <c r="AH1591" s="117">
        <v>44754</v>
      </c>
      <c r="AI1591" s="199">
        <v>0</v>
      </c>
      <c r="AJ1591" s="43" t="s">
        <v>3377</v>
      </c>
      <c r="AK1591" s="117">
        <v>44757</v>
      </c>
      <c r="AL1591" s="43" t="s">
        <v>1687</v>
      </c>
      <c r="AM1591" s="43" t="s">
        <v>5516</v>
      </c>
      <c r="AN1591" s="117">
        <v>44887</v>
      </c>
      <c r="AO1591" s="43">
        <v>1</v>
      </c>
      <c r="AP1591" s="43" t="s">
        <v>5759</v>
      </c>
      <c r="AQ1591" s="117">
        <v>44908</v>
      </c>
      <c r="AR1591" s="43" t="s">
        <v>73</v>
      </c>
      <c r="AS1591" s="43" t="s">
        <v>6165</v>
      </c>
      <c r="AT1591" s="117">
        <v>44938</v>
      </c>
      <c r="AU1591" s="43">
        <v>2</v>
      </c>
      <c r="AV1591" s="43" t="s">
        <v>6317</v>
      </c>
      <c r="AW1591" s="117">
        <v>44957</v>
      </c>
      <c r="AX1591" s="43" t="s">
        <v>73</v>
      </c>
      <c r="AY1591" s="43" t="s">
        <v>7279</v>
      </c>
      <c r="AZ1591" s="117">
        <v>45044</v>
      </c>
      <c r="BA1591" s="43">
        <v>3</v>
      </c>
      <c r="BB1591" s="43" t="s">
        <v>7374</v>
      </c>
      <c r="BC1591" s="117">
        <v>45051</v>
      </c>
      <c r="BD1591" s="43" t="s">
        <v>73</v>
      </c>
      <c r="BF1591" s="117"/>
      <c r="BI1591" s="117"/>
      <c r="BL1591" s="117"/>
      <c r="BR1591" s="117"/>
      <c r="BX1591" s="117"/>
      <c r="CD1591" s="117"/>
      <c r="CJ1591" s="117"/>
      <c r="CP1591" s="117"/>
      <c r="CV1591" s="117"/>
      <c r="DB1591" s="117"/>
      <c r="DH1591" s="117"/>
      <c r="DN1591" s="117"/>
      <c r="DS1591" s="31" cm="1">
        <f t="array" ref="DS1591">_xlfn.TAKE(_xlfn.CHOOSECOLS(_xlfn.WRAPROWS($AG1591:$DR1591,6),2),1)</f>
        <v>44754</v>
      </c>
      <c r="DT1591" s="31" cm="1">
        <f t="array" ref="DT1591">_xlfn.TAKE(_xlfn._xlws.FILTER(_xlfn.CHOOSECOLS(_xlfn.WRAPROWS($AG1591:$DR1591,6),2),
(_xlfn.CHOOSECOLS(_xlfn.WRAPROWS($AG1591:$DR1591,6),3) = "0") +
(_xlfn.CHOOSECOLS(_xlfn.WRAPROWS($AG1591:$DR1591,6),3) = 0) +
(_xlfn.CHOOSECOLS(_xlfn.WRAPROWS($AG1591:$DR1591,6),3) = "0(CP)")),1)</f>
        <v>44754</v>
      </c>
    </row>
    <row r="1592" spans="1:124" s="43" customFormat="1" x14ac:dyDescent="0.45">
      <c r="A1592" s="29"/>
      <c r="B1592" s="28" t="s">
        <v>59</v>
      </c>
      <c r="C1592" s="29" t="s">
        <v>2931</v>
      </c>
      <c r="D1592" s="28" t="s">
        <v>61</v>
      </c>
      <c r="E1592" s="28" t="s">
        <v>3385</v>
      </c>
      <c r="F1592" s="28">
        <v>183101</v>
      </c>
      <c r="G1592" s="29"/>
      <c r="H1592" s="30" t="str">
        <f t="shared" si="292"/>
        <v>GUP-CA06-P1UEL-183101</v>
      </c>
      <c r="I1592" s="30" t="s">
        <v>3386</v>
      </c>
      <c r="J1592" s="29" t="s">
        <v>542</v>
      </c>
      <c r="K1592" s="31">
        <v>44788</v>
      </c>
      <c r="L1592" s="31"/>
      <c r="M1592" s="28" t="s">
        <v>2924</v>
      </c>
      <c r="N1592" s="29" t="s">
        <v>2925</v>
      </c>
      <c r="O1592" s="29" t="s">
        <v>52</v>
      </c>
      <c r="P1592" s="29" t="s">
        <v>53</v>
      </c>
      <c r="Q1592" s="29"/>
      <c r="R1592" s="29"/>
      <c r="S1592" s="29"/>
      <c r="T1592" s="29" t="s">
        <v>67</v>
      </c>
      <c r="U1592" s="33" t="s">
        <v>3387</v>
      </c>
      <c r="V1592" s="34" t="s">
        <v>2934</v>
      </c>
      <c r="W1592" s="34">
        <v>2</v>
      </c>
      <c r="X1592" s="162">
        <v>45838</v>
      </c>
      <c r="Y1592" s="162">
        <v>45840</v>
      </c>
      <c r="Z1592" s="30"/>
      <c r="AA1592" s="119" t="str" cm="1">
        <f t="array" ref="AA1592">IF(AB1592="","",INDEX(AG1592:DR1592,_xlfn.XMATCH(AB1592,AG1592:DR1592)-1))</f>
        <v>DE-GUP-DT-E-23-517</v>
      </c>
      <c r="AB1592" s="120">
        <f t="shared" si="290"/>
        <v>45044</v>
      </c>
      <c r="AC1592" s="119" cm="1">
        <f t="array" ref="AC1592">IF(AB1592="","",INDEX(AG1592:DR1592,_xlfn.XMATCH(AB1592,AG1592:DR1592)+1))</f>
        <v>3</v>
      </c>
      <c r="AD1592" s="119" t="str" cm="1">
        <f t="array" ref="AD1592">IF(AE1592="","",INDEX(AG1592:DR1592,_xlfn.XMATCH(AE1592,AG1592:DR1592)-1))</f>
        <v>CRS-GUP-DHI-DT-23-1933</v>
      </c>
      <c r="AE1592" s="120">
        <f t="shared" si="291"/>
        <v>45051</v>
      </c>
      <c r="AF1592" s="119" t="str" cm="1">
        <f t="array" ref="AF1592">IF(AE1592="","",INDEX(AG1592:DR1592,_xlfn.XMATCH(AE1592,AG1592:DR1592)+1))</f>
        <v>NC</v>
      </c>
      <c r="AG1592" s="43" t="s">
        <v>3388</v>
      </c>
      <c r="AH1592" s="117">
        <v>44790</v>
      </c>
      <c r="AI1592" s="199">
        <v>0</v>
      </c>
      <c r="AJ1592" s="43" t="s">
        <v>3389</v>
      </c>
      <c r="AK1592" s="117">
        <v>44809</v>
      </c>
      <c r="AL1592" s="43" t="s">
        <v>1687</v>
      </c>
      <c r="AM1592" s="43" t="s">
        <v>6194</v>
      </c>
      <c r="AN1592" s="117">
        <v>44943</v>
      </c>
      <c r="AO1592" s="43">
        <v>1</v>
      </c>
      <c r="AP1592" s="43" t="s">
        <v>6431</v>
      </c>
      <c r="AQ1592" s="117">
        <v>44966</v>
      </c>
      <c r="AR1592" s="43" t="s">
        <v>92</v>
      </c>
      <c r="AS1592" s="43" t="s">
        <v>6800</v>
      </c>
      <c r="AT1592" s="117">
        <v>44995</v>
      </c>
      <c r="AU1592" s="43">
        <v>2</v>
      </c>
      <c r="AV1592" s="43" t="s">
        <v>6951</v>
      </c>
      <c r="AW1592" s="117">
        <v>45007</v>
      </c>
      <c r="AX1592" s="43" t="s">
        <v>73</v>
      </c>
      <c r="AY1592" s="43" t="s">
        <v>7281</v>
      </c>
      <c r="AZ1592" s="117">
        <v>45044</v>
      </c>
      <c r="BA1592" s="43">
        <v>3</v>
      </c>
      <c r="BB1592" s="43" t="s">
        <v>7375</v>
      </c>
      <c r="BC1592" s="117">
        <v>45051</v>
      </c>
      <c r="BD1592" s="43" t="s">
        <v>73</v>
      </c>
      <c r="BF1592" s="117"/>
      <c r="BI1592" s="117"/>
      <c r="BL1592" s="117"/>
      <c r="BR1592" s="117"/>
      <c r="BX1592" s="117"/>
      <c r="CD1592" s="117"/>
      <c r="CJ1592" s="117"/>
      <c r="CP1592" s="117"/>
      <c r="CV1592" s="117"/>
      <c r="DB1592" s="117"/>
      <c r="DH1592" s="117"/>
      <c r="DN1592" s="117"/>
      <c r="DS1592" s="31" cm="1">
        <f t="array" ref="DS1592">_xlfn.TAKE(_xlfn.CHOOSECOLS(_xlfn.WRAPROWS($AG1592:$DR1592,6),2),1)</f>
        <v>44790</v>
      </c>
      <c r="DT1592" s="31" cm="1">
        <f t="array" ref="DT1592">_xlfn.TAKE(_xlfn._xlws.FILTER(_xlfn.CHOOSECOLS(_xlfn.WRAPROWS($AG1592:$DR1592,6),2),
(_xlfn.CHOOSECOLS(_xlfn.WRAPROWS($AG1592:$DR1592,6),3) = "0") +
(_xlfn.CHOOSECOLS(_xlfn.WRAPROWS($AG1592:$DR1592,6),3) = 0) +
(_xlfn.CHOOSECOLS(_xlfn.WRAPROWS($AG1592:$DR1592,6),3) = "0(CP)")),1)</f>
        <v>44790</v>
      </c>
    </row>
    <row r="1593" spans="1:124" s="43" customFormat="1" x14ac:dyDescent="0.45">
      <c r="A1593" s="29"/>
      <c r="B1593" s="28" t="s">
        <v>59</v>
      </c>
      <c r="C1593" s="29" t="s">
        <v>2948</v>
      </c>
      <c r="D1593" s="28" t="s">
        <v>61</v>
      </c>
      <c r="E1593" s="28" t="s">
        <v>3385</v>
      </c>
      <c r="F1593" s="28">
        <v>183131</v>
      </c>
      <c r="G1593" s="29"/>
      <c r="H1593" s="30" t="str">
        <f t="shared" si="292"/>
        <v>GUP-CA01-P1UEL-183131</v>
      </c>
      <c r="I1593" s="30" t="s">
        <v>3390</v>
      </c>
      <c r="J1593" s="29" t="s">
        <v>65</v>
      </c>
      <c r="K1593" s="31">
        <v>44788</v>
      </c>
      <c r="L1593" s="31">
        <v>44960</v>
      </c>
      <c r="M1593" s="28" t="s">
        <v>2924</v>
      </c>
      <c r="N1593" s="29" t="s">
        <v>2925</v>
      </c>
      <c r="O1593" s="29" t="s">
        <v>52</v>
      </c>
      <c r="P1593" s="29" t="s">
        <v>53</v>
      </c>
      <c r="Q1593" s="29"/>
      <c r="R1593" s="29"/>
      <c r="S1593" s="29"/>
      <c r="T1593" s="29" t="s">
        <v>67</v>
      </c>
      <c r="U1593" s="33" t="s">
        <v>3387</v>
      </c>
      <c r="V1593" s="34" t="s">
        <v>2934</v>
      </c>
      <c r="W1593" s="34">
        <v>2</v>
      </c>
      <c r="X1593" s="162">
        <v>45838</v>
      </c>
      <c r="Y1593" s="162">
        <v>45840</v>
      </c>
      <c r="Z1593" s="35"/>
      <c r="AA1593" s="119" t="str" cm="1">
        <f t="array" ref="AA1593">IF(AB1593="","",INDEX(AG1593:DR1593,_xlfn.XMATCH(AB1593,AG1593:DR1593)-1))</f>
        <v>DE-GUP-DT-E-23-703</v>
      </c>
      <c r="AB1593" s="120">
        <f t="shared" si="290"/>
        <v>45127</v>
      </c>
      <c r="AC1593" s="119" cm="1">
        <f t="array" ref="AC1593">IF(AB1593="","",INDEX(AG1593:DR1593,_xlfn.XMATCH(AB1593,AG1593:DR1593)+1))</f>
        <v>2</v>
      </c>
      <c r="AD1593" s="119" t="str" cm="1">
        <f t="array" ref="AD1593">IF(AE1593="","",INDEX(AG1593:DR1593,_xlfn.XMATCH(AE1593,AG1593:DR1593)-1))</f>
        <v>CRS-GUP-DHI-DT-23-1933</v>
      </c>
      <c r="AE1593" s="120">
        <f t="shared" si="291"/>
        <v>45051</v>
      </c>
      <c r="AF1593" s="119" t="str" cm="1">
        <f t="array" ref="AF1593">IF(AE1593="","",INDEX(AG1593:DR1593,_xlfn.XMATCH(AE1593,AG1593:DR1593)+1))</f>
        <v>AA</v>
      </c>
      <c r="AG1593" s="43" t="s">
        <v>3388</v>
      </c>
      <c r="AH1593" s="117">
        <v>44790</v>
      </c>
      <c r="AI1593" s="199" t="s">
        <v>90</v>
      </c>
      <c r="AJ1593" s="43" t="s">
        <v>3389</v>
      </c>
      <c r="AK1593" s="117">
        <v>44809</v>
      </c>
      <c r="AL1593" s="43" t="s">
        <v>1687</v>
      </c>
      <c r="AM1593" s="43" t="s">
        <v>6194</v>
      </c>
      <c r="AN1593" s="117">
        <v>44943</v>
      </c>
      <c r="AO1593" s="43" t="s">
        <v>52</v>
      </c>
      <c r="AP1593" s="43" t="s">
        <v>6431</v>
      </c>
      <c r="AQ1593" s="117">
        <v>44966</v>
      </c>
      <c r="AR1593" s="43" t="s">
        <v>113</v>
      </c>
      <c r="AS1593" s="43" t="s">
        <v>6799</v>
      </c>
      <c r="AT1593" s="117">
        <v>44995</v>
      </c>
      <c r="AU1593" s="43" t="s">
        <v>340</v>
      </c>
      <c r="AV1593" s="43" t="s">
        <v>6951</v>
      </c>
      <c r="AW1593" s="117">
        <v>45007</v>
      </c>
      <c r="AX1593" s="43" t="s">
        <v>113</v>
      </c>
      <c r="AY1593" s="43" t="s">
        <v>7281</v>
      </c>
      <c r="AZ1593" s="117">
        <v>45044</v>
      </c>
      <c r="BA1593" s="43" t="s">
        <v>115</v>
      </c>
      <c r="BB1593" s="43" t="s">
        <v>7375</v>
      </c>
      <c r="BC1593" s="117">
        <v>45051</v>
      </c>
      <c r="BD1593" s="43" t="s">
        <v>84</v>
      </c>
      <c r="BE1593" s="43" t="s">
        <v>7727</v>
      </c>
      <c r="BF1593" s="117">
        <v>45127</v>
      </c>
      <c r="BG1593" s="43">
        <v>2</v>
      </c>
      <c r="BI1593" s="117"/>
      <c r="BL1593" s="117"/>
      <c r="BR1593" s="117"/>
      <c r="BX1593" s="117"/>
      <c r="CD1593" s="117"/>
      <c r="CJ1593" s="117"/>
      <c r="CP1593" s="117"/>
      <c r="CV1593" s="117"/>
      <c r="DB1593" s="117"/>
      <c r="DH1593" s="117"/>
      <c r="DN1593" s="117"/>
      <c r="DS1593" s="31" cm="1">
        <f t="array" ref="DS1593">_xlfn.TAKE(_xlfn.CHOOSECOLS(_xlfn.WRAPROWS($AG1593:$DR1593,6),2),1)</f>
        <v>44790</v>
      </c>
      <c r="DT1593" s="31" cm="1">
        <f t="array" ref="DT1593">_xlfn.TAKE(_xlfn._xlws.FILTER(_xlfn.CHOOSECOLS(_xlfn.WRAPROWS($AG1593:$DR1593,6),2),
(_xlfn.CHOOSECOLS(_xlfn.WRAPROWS($AG1593:$DR1593,6),3) = "0") +
(_xlfn.CHOOSECOLS(_xlfn.WRAPROWS($AG1593:$DR1593,6),3) = 0) +
(_xlfn.CHOOSECOLS(_xlfn.WRAPROWS($AG1593:$DR1593,6),3) = "0(CP)")),1)</f>
        <v>44995</v>
      </c>
    </row>
    <row r="1594" spans="1:124" s="43" customFormat="1" x14ac:dyDescent="0.45">
      <c r="A1594" s="29"/>
      <c r="B1594" s="28" t="s">
        <v>59</v>
      </c>
      <c r="C1594" s="29" t="s">
        <v>2951</v>
      </c>
      <c r="D1594" s="28" t="s">
        <v>61</v>
      </c>
      <c r="E1594" s="28" t="s">
        <v>3385</v>
      </c>
      <c r="F1594" s="28">
        <v>183132</v>
      </c>
      <c r="G1594" s="29"/>
      <c r="H1594" s="30" t="str">
        <f t="shared" si="292"/>
        <v>GUP-CA02-P1UEL-183132</v>
      </c>
      <c r="I1594" s="30" t="s">
        <v>3391</v>
      </c>
      <c r="J1594" s="29" t="s">
        <v>542</v>
      </c>
      <c r="K1594" s="31">
        <v>44788</v>
      </c>
      <c r="L1594" s="31"/>
      <c r="M1594" s="28" t="s">
        <v>2924</v>
      </c>
      <c r="N1594" s="29" t="s">
        <v>2925</v>
      </c>
      <c r="O1594" s="29" t="s">
        <v>52</v>
      </c>
      <c r="P1594" s="29" t="s">
        <v>53</v>
      </c>
      <c r="Q1594" s="29"/>
      <c r="R1594" s="29"/>
      <c r="S1594" s="29"/>
      <c r="T1594" s="29" t="s">
        <v>67</v>
      </c>
      <c r="U1594" s="33" t="s">
        <v>3387</v>
      </c>
      <c r="V1594" s="34" t="s">
        <v>2934</v>
      </c>
      <c r="W1594" s="34">
        <v>3</v>
      </c>
      <c r="X1594" s="162">
        <v>45838</v>
      </c>
      <c r="Y1594" s="162">
        <v>45840</v>
      </c>
      <c r="Z1594" s="30"/>
      <c r="AA1594" s="119" t="str" cm="1">
        <f t="array" ref="AA1594">IF(AB1594="","",INDEX(AG1594:DR1594,_xlfn.XMATCH(AB1594,AG1594:DR1594)-1))</f>
        <v>DE-GUP-DT-E-23-517</v>
      </c>
      <c r="AB1594" s="120">
        <f t="shared" si="290"/>
        <v>45044</v>
      </c>
      <c r="AC1594" s="119" cm="1">
        <f t="array" ref="AC1594">IF(AB1594="","",INDEX(AG1594:DR1594,_xlfn.XMATCH(AB1594,AG1594:DR1594)+1))</f>
        <v>3</v>
      </c>
      <c r="AD1594" s="119" t="str" cm="1">
        <f t="array" ref="AD1594">IF(AE1594="","",INDEX(AG1594:DR1594,_xlfn.XMATCH(AE1594,AG1594:DR1594)-1))</f>
        <v>CRS-GUP-DHI-DT-23-1933</v>
      </c>
      <c r="AE1594" s="120">
        <f t="shared" si="291"/>
        <v>45051</v>
      </c>
      <c r="AF1594" s="119" t="str" cm="1">
        <f t="array" ref="AF1594">IF(AE1594="","",INDEX(AG1594:DR1594,_xlfn.XMATCH(AE1594,AG1594:DR1594)+1))</f>
        <v xml:space="preserve"> NC</v>
      </c>
      <c r="AG1594" s="43" t="s">
        <v>3388</v>
      </c>
      <c r="AH1594" s="117">
        <v>44790</v>
      </c>
      <c r="AI1594" s="199">
        <v>0</v>
      </c>
      <c r="AJ1594" s="43" t="s">
        <v>3389</v>
      </c>
      <c r="AK1594" s="117">
        <v>44809</v>
      </c>
      <c r="AL1594" s="43" t="s">
        <v>1687</v>
      </c>
      <c r="AM1594" s="43" t="s">
        <v>6194</v>
      </c>
      <c r="AN1594" s="117">
        <v>44943</v>
      </c>
      <c r="AO1594" s="43">
        <v>1</v>
      </c>
      <c r="AP1594" s="43" t="s">
        <v>6431</v>
      </c>
      <c r="AQ1594" s="117">
        <v>44966</v>
      </c>
      <c r="AR1594" s="43" t="s">
        <v>73</v>
      </c>
      <c r="AS1594" s="43" t="s">
        <v>6799</v>
      </c>
      <c r="AT1594" s="117">
        <v>44995</v>
      </c>
      <c r="AU1594" s="43">
        <v>2</v>
      </c>
      <c r="AV1594" s="43" t="s">
        <v>6951</v>
      </c>
      <c r="AW1594" s="117">
        <v>45007</v>
      </c>
      <c r="AX1594" s="43" t="s">
        <v>73</v>
      </c>
      <c r="AY1594" s="43" t="s">
        <v>7281</v>
      </c>
      <c r="AZ1594" s="117">
        <v>45044</v>
      </c>
      <c r="BA1594" s="43">
        <v>3</v>
      </c>
      <c r="BB1594" s="43" t="s">
        <v>7375</v>
      </c>
      <c r="BC1594" s="117">
        <v>45051</v>
      </c>
      <c r="BD1594" s="43" t="s">
        <v>796</v>
      </c>
      <c r="BF1594" s="117"/>
      <c r="BI1594" s="117"/>
      <c r="BL1594" s="117"/>
      <c r="BR1594" s="117"/>
      <c r="BX1594" s="117"/>
      <c r="CD1594" s="117"/>
      <c r="CJ1594" s="117"/>
      <c r="CP1594" s="117"/>
      <c r="CV1594" s="117"/>
      <c r="DB1594" s="117"/>
      <c r="DH1594" s="117"/>
      <c r="DN1594" s="117"/>
      <c r="DS1594" s="31" cm="1">
        <f t="array" ref="DS1594">_xlfn.TAKE(_xlfn.CHOOSECOLS(_xlfn.WRAPROWS($AG1594:$DR1594,6),2),1)</f>
        <v>44790</v>
      </c>
      <c r="DT1594" s="31" cm="1">
        <f t="array" ref="DT1594">_xlfn.TAKE(_xlfn._xlws.FILTER(_xlfn.CHOOSECOLS(_xlfn.WRAPROWS($AG1594:$DR1594,6),2),
(_xlfn.CHOOSECOLS(_xlfn.WRAPROWS($AG1594:$DR1594,6),3) = "0") +
(_xlfn.CHOOSECOLS(_xlfn.WRAPROWS($AG1594:$DR1594,6),3) = 0) +
(_xlfn.CHOOSECOLS(_xlfn.WRAPROWS($AG1594:$DR1594,6),3) = "0(CP)")),1)</f>
        <v>44790</v>
      </c>
    </row>
    <row r="1595" spans="1:124" s="43" customFormat="1" x14ac:dyDescent="0.45">
      <c r="A1595" s="29"/>
      <c r="B1595" s="28" t="s">
        <v>59</v>
      </c>
      <c r="C1595" s="29" t="s">
        <v>2954</v>
      </c>
      <c r="D1595" s="28" t="s">
        <v>61</v>
      </c>
      <c r="E1595" s="28" t="s">
        <v>3385</v>
      </c>
      <c r="F1595" s="28">
        <v>183111</v>
      </c>
      <c r="G1595" s="29"/>
      <c r="H1595" s="30" t="str">
        <f t="shared" si="292"/>
        <v>GUP-CA00-P1UEL-183111</v>
      </c>
      <c r="I1595" s="30" t="s">
        <v>3392</v>
      </c>
      <c r="J1595" s="29" t="s">
        <v>65</v>
      </c>
      <c r="K1595" s="31">
        <v>44788</v>
      </c>
      <c r="L1595" s="31">
        <v>44960</v>
      </c>
      <c r="M1595" s="28" t="s">
        <v>2924</v>
      </c>
      <c r="N1595" s="29" t="s">
        <v>2925</v>
      </c>
      <c r="O1595" s="29" t="s">
        <v>52</v>
      </c>
      <c r="P1595" s="29" t="s">
        <v>53</v>
      </c>
      <c r="Q1595" s="29"/>
      <c r="R1595" s="29"/>
      <c r="S1595" s="29"/>
      <c r="T1595" s="29" t="s">
        <v>67</v>
      </c>
      <c r="U1595" s="33" t="s">
        <v>3387</v>
      </c>
      <c r="V1595" s="34" t="s">
        <v>2934</v>
      </c>
      <c r="W1595" s="34">
        <v>2</v>
      </c>
      <c r="X1595" s="162">
        <v>45838</v>
      </c>
      <c r="Y1595" s="162">
        <v>45840</v>
      </c>
      <c r="Z1595" s="30"/>
      <c r="AA1595" s="119" t="str" cm="1">
        <f t="array" ref="AA1595">IF(AB1595="","",INDEX(AG1595:DR1595,_xlfn.XMATCH(AB1595,AG1595:DR1595)-1))</f>
        <v>DE-GUP-DT-E-23-517</v>
      </c>
      <c r="AB1595" s="120">
        <f t="shared" si="290"/>
        <v>45044</v>
      </c>
      <c r="AC1595" s="119" cm="1">
        <f t="array" ref="AC1595">IF(AB1595="","",INDEX(AG1595:DR1595,_xlfn.XMATCH(AB1595,AG1595:DR1595)+1))</f>
        <v>1</v>
      </c>
      <c r="AD1595" s="119" t="str" cm="1">
        <f t="array" ref="AD1595">IF(AE1595="","",INDEX(AG1595:DR1595,_xlfn.XMATCH(AE1595,AG1595:DR1595)-1))</f>
        <v>CRS-GUP-DHI-DT-23-1933</v>
      </c>
      <c r="AE1595" s="120">
        <f t="shared" si="291"/>
        <v>45051</v>
      </c>
      <c r="AF1595" s="119" t="str" cm="1">
        <f t="array" ref="AF1595">IF(AE1595="","",INDEX(AG1595:DR1595,_xlfn.XMATCH(AE1595,AG1595:DR1595)+1))</f>
        <v>AA</v>
      </c>
      <c r="AG1595" s="43" t="s">
        <v>3388</v>
      </c>
      <c r="AH1595" s="117">
        <v>44790</v>
      </c>
      <c r="AI1595" s="199" t="s">
        <v>90</v>
      </c>
      <c r="AJ1595" s="43" t="s">
        <v>3389</v>
      </c>
      <c r="AK1595" s="117">
        <v>44809</v>
      </c>
      <c r="AL1595" s="43" t="s">
        <v>1687</v>
      </c>
      <c r="AM1595" s="43" t="s">
        <v>6194</v>
      </c>
      <c r="AN1595" s="117">
        <v>44943</v>
      </c>
      <c r="AO1595" s="43" t="s">
        <v>52</v>
      </c>
      <c r="AP1595" s="43" t="s">
        <v>6431</v>
      </c>
      <c r="AQ1595" s="117">
        <v>44966</v>
      </c>
      <c r="AR1595" s="43" t="s">
        <v>113</v>
      </c>
      <c r="AS1595" s="43" t="s">
        <v>6799</v>
      </c>
      <c r="AT1595" s="117">
        <v>44995</v>
      </c>
      <c r="AU1595" s="43" t="s">
        <v>340</v>
      </c>
      <c r="AV1595" s="43" t="s">
        <v>6951</v>
      </c>
      <c r="AW1595" s="117">
        <v>45007</v>
      </c>
      <c r="AX1595" s="43" t="s">
        <v>84</v>
      </c>
      <c r="AY1595" s="43" t="s">
        <v>7281</v>
      </c>
      <c r="AZ1595" s="117">
        <v>45044</v>
      </c>
      <c r="BA1595" s="43">
        <v>1</v>
      </c>
      <c r="BB1595" s="43" t="s">
        <v>7375</v>
      </c>
      <c r="BC1595" s="117">
        <v>45051</v>
      </c>
      <c r="BD1595" s="43" t="s">
        <v>84</v>
      </c>
      <c r="BF1595" s="117"/>
      <c r="BI1595" s="117"/>
      <c r="BL1595" s="117"/>
      <c r="BR1595" s="117"/>
      <c r="BX1595" s="117"/>
      <c r="CD1595" s="117"/>
      <c r="CJ1595" s="117"/>
      <c r="CP1595" s="117"/>
      <c r="CV1595" s="117"/>
      <c r="DB1595" s="117"/>
      <c r="DH1595" s="117"/>
      <c r="DN1595" s="117"/>
      <c r="DS1595" s="31" cm="1">
        <f t="array" ref="DS1595">_xlfn.TAKE(_xlfn.CHOOSECOLS(_xlfn.WRAPROWS($AG1595:$DR1595,6),2),1)</f>
        <v>44790</v>
      </c>
      <c r="DT1595" s="31" cm="1">
        <f t="array" ref="DT1595">_xlfn.TAKE(_xlfn._xlws.FILTER(_xlfn.CHOOSECOLS(_xlfn.WRAPROWS($AG1595:$DR1595,6),2),
(_xlfn.CHOOSECOLS(_xlfn.WRAPROWS($AG1595:$DR1595,6),3) = "0") +
(_xlfn.CHOOSECOLS(_xlfn.WRAPROWS($AG1595:$DR1595,6),3) = 0) +
(_xlfn.CHOOSECOLS(_xlfn.WRAPROWS($AG1595:$DR1595,6),3) = "0(CP)")),1)</f>
        <v>44995</v>
      </c>
    </row>
    <row r="1596" spans="1:124" s="43" customFormat="1" x14ac:dyDescent="0.45">
      <c r="A1596" s="29"/>
      <c r="B1596" s="28" t="s">
        <v>59</v>
      </c>
      <c r="C1596" s="29" t="s">
        <v>2954</v>
      </c>
      <c r="D1596" s="28" t="s">
        <v>61</v>
      </c>
      <c r="E1596" s="28" t="s">
        <v>3385</v>
      </c>
      <c r="F1596" s="28">
        <v>183112</v>
      </c>
      <c r="G1596" s="29"/>
      <c r="H1596" s="30" t="str">
        <f t="shared" si="292"/>
        <v>GUP-CA00-P1UEL-183112</v>
      </c>
      <c r="I1596" s="30" t="s">
        <v>3393</v>
      </c>
      <c r="J1596" s="29" t="s">
        <v>65</v>
      </c>
      <c r="K1596" s="31">
        <v>44788</v>
      </c>
      <c r="L1596" s="31">
        <v>44960</v>
      </c>
      <c r="M1596" s="28" t="s">
        <v>2924</v>
      </c>
      <c r="N1596" s="29" t="s">
        <v>2925</v>
      </c>
      <c r="O1596" s="29" t="s">
        <v>52</v>
      </c>
      <c r="P1596" s="29" t="s">
        <v>53</v>
      </c>
      <c r="Q1596" s="29"/>
      <c r="R1596" s="29"/>
      <c r="S1596" s="29"/>
      <c r="T1596" s="29" t="s">
        <v>67</v>
      </c>
      <c r="U1596" s="33" t="s">
        <v>3387</v>
      </c>
      <c r="V1596" s="34" t="s">
        <v>2934</v>
      </c>
      <c r="W1596" s="34">
        <v>2</v>
      </c>
      <c r="X1596" s="162">
        <v>45838</v>
      </c>
      <c r="Y1596" s="162">
        <v>45840</v>
      </c>
      <c r="Z1596" s="30"/>
      <c r="AA1596" s="119" t="str" cm="1">
        <f t="array" ref="AA1596">IF(AB1596="","",INDEX(AG1596:DR1596,_xlfn.XMATCH(AB1596,AG1596:DR1596)-1))</f>
        <v>DE-GUP-DT-E-23-517</v>
      </c>
      <c r="AB1596" s="120">
        <f t="shared" si="290"/>
        <v>45044</v>
      </c>
      <c r="AC1596" s="119" cm="1">
        <f t="array" ref="AC1596">IF(AB1596="","",INDEX(AG1596:DR1596,_xlfn.XMATCH(AB1596,AG1596:DR1596)+1))</f>
        <v>1</v>
      </c>
      <c r="AD1596" s="119" t="str" cm="1">
        <f t="array" ref="AD1596">IF(AE1596="","",INDEX(AG1596:DR1596,_xlfn.XMATCH(AE1596,AG1596:DR1596)-1))</f>
        <v>CRS-GUP-DHI-DT-23-1933</v>
      </c>
      <c r="AE1596" s="120">
        <f t="shared" si="291"/>
        <v>45051</v>
      </c>
      <c r="AF1596" s="119" t="str" cm="1">
        <f t="array" ref="AF1596">IF(AE1596="","",INDEX(AG1596:DR1596,_xlfn.XMATCH(AE1596,AG1596:DR1596)+1))</f>
        <v>AA</v>
      </c>
      <c r="AG1596" s="43" t="s">
        <v>3388</v>
      </c>
      <c r="AH1596" s="117">
        <v>44790</v>
      </c>
      <c r="AI1596" s="199" t="s">
        <v>90</v>
      </c>
      <c r="AJ1596" s="43" t="s">
        <v>3389</v>
      </c>
      <c r="AK1596" s="117">
        <v>44809</v>
      </c>
      <c r="AL1596" s="43" t="s">
        <v>1687</v>
      </c>
      <c r="AM1596" s="43" t="s">
        <v>6194</v>
      </c>
      <c r="AN1596" s="117">
        <v>44943</v>
      </c>
      <c r="AO1596" s="43" t="s">
        <v>52</v>
      </c>
      <c r="AP1596" s="43" t="s">
        <v>6431</v>
      </c>
      <c r="AQ1596" s="117">
        <v>44966</v>
      </c>
      <c r="AR1596" s="43" t="s">
        <v>113</v>
      </c>
      <c r="AS1596" s="43" t="s">
        <v>6799</v>
      </c>
      <c r="AT1596" s="117">
        <v>44995</v>
      </c>
      <c r="AU1596" s="43" t="s">
        <v>340</v>
      </c>
      <c r="AV1596" s="43" t="s">
        <v>6951</v>
      </c>
      <c r="AW1596" s="117">
        <v>45007</v>
      </c>
      <c r="AX1596" s="43" t="s">
        <v>84</v>
      </c>
      <c r="AY1596" s="43" t="s">
        <v>7281</v>
      </c>
      <c r="AZ1596" s="117">
        <v>45044</v>
      </c>
      <c r="BA1596" s="43">
        <v>1</v>
      </c>
      <c r="BB1596" s="43" t="s">
        <v>7375</v>
      </c>
      <c r="BC1596" s="117">
        <v>45051</v>
      </c>
      <c r="BD1596" s="43" t="s">
        <v>84</v>
      </c>
      <c r="BF1596" s="117"/>
      <c r="BI1596" s="117"/>
      <c r="BL1596" s="117"/>
      <c r="BR1596" s="117"/>
      <c r="BX1596" s="117"/>
      <c r="CD1596" s="117"/>
      <c r="CJ1596" s="117"/>
      <c r="CP1596" s="117"/>
      <c r="CV1596" s="117"/>
      <c r="DB1596" s="117"/>
      <c r="DH1596" s="117"/>
      <c r="DN1596" s="117"/>
      <c r="DS1596" s="31" cm="1">
        <f t="array" ref="DS1596">_xlfn.TAKE(_xlfn.CHOOSECOLS(_xlfn.WRAPROWS($AG1596:$DR1596,6),2),1)</f>
        <v>44790</v>
      </c>
      <c r="DT1596" s="31" cm="1">
        <f t="array" ref="DT1596">_xlfn.TAKE(_xlfn._xlws.FILTER(_xlfn.CHOOSECOLS(_xlfn.WRAPROWS($AG1596:$DR1596,6),2),
(_xlfn.CHOOSECOLS(_xlfn.WRAPROWS($AG1596:$DR1596,6),3) = "0") +
(_xlfn.CHOOSECOLS(_xlfn.WRAPROWS($AG1596:$DR1596,6),3) = 0) +
(_xlfn.CHOOSECOLS(_xlfn.WRAPROWS($AG1596:$DR1596,6),3) = "0(CP)")),1)</f>
        <v>44995</v>
      </c>
    </row>
    <row r="1597" spans="1:124" s="43" customFormat="1" x14ac:dyDescent="0.45">
      <c r="A1597" s="29"/>
      <c r="B1597" s="28" t="s">
        <v>59</v>
      </c>
      <c r="C1597" s="29" t="s">
        <v>2954</v>
      </c>
      <c r="D1597" s="28" t="s">
        <v>61</v>
      </c>
      <c r="E1597" s="28" t="s">
        <v>3385</v>
      </c>
      <c r="F1597" s="28">
        <v>183113</v>
      </c>
      <c r="G1597" s="29"/>
      <c r="H1597" s="30" t="str">
        <f t="shared" si="292"/>
        <v>GUP-CA00-P1UEL-183113</v>
      </c>
      <c r="I1597" s="30" t="s">
        <v>3394</v>
      </c>
      <c r="J1597" s="29" t="s">
        <v>65</v>
      </c>
      <c r="K1597" s="31">
        <v>44788</v>
      </c>
      <c r="L1597" s="31">
        <v>44960</v>
      </c>
      <c r="M1597" s="28" t="s">
        <v>2924</v>
      </c>
      <c r="N1597" s="29" t="s">
        <v>2925</v>
      </c>
      <c r="O1597" s="29" t="s">
        <v>52</v>
      </c>
      <c r="P1597" s="29" t="s">
        <v>53</v>
      </c>
      <c r="Q1597" s="29"/>
      <c r="R1597" s="29"/>
      <c r="S1597" s="29"/>
      <c r="T1597" s="29" t="s">
        <v>67</v>
      </c>
      <c r="U1597" s="33" t="s">
        <v>3387</v>
      </c>
      <c r="V1597" s="34" t="s">
        <v>2934</v>
      </c>
      <c r="W1597" s="34">
        <v>2</v>
      </c>
      <c r="X1597" s="162">
        <v>45838</v>
      </c>
      <c r="Y1597" s="162">
        <v>45840</v>
      </c>
      <c r="Z1597" s="30"/>
      <c r="AA1597" s="119" t="str" cm="1">
        <f t="array" ref="AA1597">IF(AB1597="","",INDEX(AG1597:DR1597,_xlfn.XMATCH(AB1597,AG1597:DR1597)-1))</f>
        <v>DE-GUP-DT-E-23-517</v>
      </c>
      <c r="AB1597" s="120">
        <f t="shared" si="290"/>
        <v>45044</v>
      </c>
      <c r="AC1597" s="119" cm="1">
        <f t="array" ref="AC1597">IF(AB1597="","",INDEX(AG1597:DR1597,_xlfn.XMATCH(AB1597,AG1597:DR1597)+1))</f>
        <v>1</v>
      </c>
      <c r="AD1597" s="119" t="str" cm="1">
        <f t="array" ref="AD1597">IF(AE1597="","",INDEX(AG1597:DR1597,_xlfn.XMATCH(AE1597,AG1597:DR1597)-1))</f>
        <v>CRS-GUP-DHI-DT-23-1933</v>
      </c>
      <c r="AE1597" s="120">
        <f t="shared" si="291"/>
        <v>45051</v>
      </c>
      <c r="AF1597" s="119" t="str" cm="1">
        <f t="array" ref="AF1597">IF(AE1597="","",INDEX(AG1597:DR1597,_xlfn.XMATCH(AE1597,AG1597:DR1597)+1))</f>
        <v>AA</v>
      </c>
      <c r="AG1597" s="43" t="s">
        <v>3388</v>
      </c>
      <c r="AH1597" s="117">
        <v>44790</v>
      </c>
      <c r="AI1597" s="199" t="s">
        <v>90</v>
      </c>
      <c r="AJ1597" s="43" t="s">
        <v>3389</v>
      </c>
      <c r="AK1597" s="117">
        <v>44809</v>
      </c>
      <c r="AL1597" s="43" t="s">
        <v>1687</v>
      </c>
      <c r="AM1597" s="43" t="s">
        <v>6194</v>
      </c>
      <c r="AN1597" s="117">
        <v>44943</v>
      </c>
      <c r="AO1597" s="43" t="s">
        <v>52</v>
      </c>
      <c r="AP1597" s="43" t="s">
        <v>6431</v>
      </c>
      <c r="AQ1597" s="117">
        <v>44966</v>
      </c>
      <c r="AR1597" s="43" t="s">
        <v>113</v>
      </c>
      <c r="AS1597" s="43" t="s">
        <v>6799</v>
      </c>
      <c r="AT1597" s="117">
        <v>44995</v>
      </c>
      <c r="AU1597" s="43" t="s">
        <v>340</v>
      </c>
      <c r="AV1597" s="43" t="s">
        <v>6951</v>
      </c>
      <c r="AW1597" s="117">
        <v>45007</v>
      </c>
      <c r="AX1597" s="43" t="s">
        <v>84</v>
      </c>
      <c r="AY1597" s="43" t="s">
        <v>7281</v>
      </c>
      <c r="AZ1597" s="117">
        <v>45044</v>
      </c>
      <c r="BA1597" s="43">
        <v>1</v>
      </c>
      <c r="BB1597" s="43" t="s">
        <v>7375</v>
      </c>
      <c r="BC1597" s="117">
        <v>45051</v>
      </c>
      <c r="BD1597" s="43" t="s">
        <v>84</v>
      </c>
      <c r="BF1597" s="117"/>
      <c r="BI1597" s="117"/>
      <c r="BL1597" s="117"/>
      <c r="BR1597" s="117"/>
      <c r="BX1597" s="117"/>
      <c r="CD1597" s="117"/>
      <c r="CJ1597" s="117"/>
      <c r="CP1597" s="117"/>
      <c r="CV1597" s="117"/>
      <c r="DB1597" s="117"/>
      <c r="DH1597" s="117"/>
      <c r="DN1597" s="117"/>
      <c r="DS1597" s="31" cm="1">
        <f t="array" ref="DS1597">_xlfn.TAKE(_xlfn.CHOOSECOLS(_xlfn.WRAPROWS($AG1597:$DR1597,6),2),1)</f>
        <v>44790</v>
      </c>
      <c r="DT1597" s="31" cm="1">
        <f t="array" ref="DT1597">_xlfn.TAKE(_xlfn._xlws.FILTER(_xlfn.CHOOSECOLS(_xlfn.WRAPROWS($AG1597:$DR1597,6),2),
(_xlfn.CHOOSECOLS(_xlfn.WRAPROWS($AG1597:$DR1597,6),3) = "0") +
(_xlfn.CHOOSECOLS(_xlfn.WRAPROWS($AG1597:$DR1597,6),3) = 0) +
(_xlfn.CHOOSECOLS(_xlfn.WRAPROWS($AG1597:$DR1597,6),3) = "0(CP)")),1)</f>
        <v>44995</v>
      </c>
    </row>
    <row r="1598" spans="1:124" s="43" customFormat="1" x14ac:dyDescent="0.45">
      <c r="A1598" s="29"/>
      <c r="B1598" s="28" t="s">
        <v>59</v>
      </c>
      <c r="C1598" s="29" t="s">
        <v>3153</v>
      </c>
      <c r="D1598" s="28" t="s">
        <v>61</v>
      </c>
      <c r="E1598" s="28" t="s">
        <v>3385</v>
      </c>
      <c r="F1598" s="28">
        <v>183114</v>
      </c>
      <c r="G1598" s="29"/>
      <c r="H1598" s="30" t="str">
        <f t="shared" si="292"/>
        <v>GUP-CA00-P1UEL-183114</v>
      </c>
      <c r="I1598" s="30" t="s">
        <v>3395</v>
      </c>
      <c r="J1598" s="29" t="s">
        <v>65</v>
      </c>
      <c r="K1598" s="31">
        <v>44788</v>
      </c>
      <c r="L1598" s="31">
        <v>44988</v>
      </c>
      <c r="M1598" s="28" t="s">
        <v>2924</v>
      </c>
      <c r="N1598" s="29" t="s">
        <v>2925</v>
      </c>
      <c r="O1598" s="29" t="s">
        <v>52</v>
      </c>
      <c r="P1598" s="29" t="s">
        <v>53</v>
      </c>
      <c r="Q1598" s="29"/>
      <c r="R1598" s="29"/>
      <c r="S1598" s="29"/>
      <c r="T1598" s="29" t="s">
        <v>67</v>
      </c>
      <c r="U1598" s="33" t="s">
        <v>3387</v>
      </c>
      <c r="V1598" s="34" t="s">
        <v>2934</v>
      </c>
      <c r="W1598" s="34">
        <v>3</v>
      </c>
      <c r="X1598" s="162">
        <v>45838</v>
      </c>
      <c r="Y1598" s="162">
        <v>45840</v>
      </c>
      <c r="Z1598" s="30"/>
      <c r="AA1598" s="119" t="str" cm="1">
        <f t="array" ref="AA1598">IF(AB1598="","",INDEX(AG1598:DR1598,_xlfn.XMATCH(AB1598,AG1598:DR1598)-1))</f>
        <v>DE-GUP-DT-E-23-703</v>
      </c>
      <c r="AB1598" s="120">
        <f t="shared" si="290"/>
        <v>45127</v>
      </c>
      <c r="AC1598" s="119" cm="1">
        <f t="array" ref="AC1598">IF(AB1598="","",INDEX(AG1598:DR1598,_xlfn.XMATCH(AB1598,AG1598:DR1598)+1))</f>
        <v>2</v>
      </c>
      <c r="AD1598" s="119" t="str" cm="1">
        <f t="array" ref="AD1598">IF(AE1598="","",INDEX(AG1598:DR1598,_xlfn.XMATCH(AE1598,AG1598:DR1598)-1))</f>
        <v>CRS-GUP-DHI-DT-23-1933</v>
      </c>
      <c r="AE1598" s="120">
        <f t="shared" si="291"/>
        <v>45051</v>
      </c>
      <c r="AF1598" s="119" t="str" cm="1">
        <f t="array" ref="AF1598">IF(AE1598="","",INDEX(AG1598:DR1598,_xlfn.XMATCH(AE1598,AG1598:DR1598)+1))</f>
        <v>AA</v>
      </c>
      <c r="AG1598" s="43" t="s">
        <v>3388</v>
      </c>
      <c r="AH1598" s="117">
        <v>44790</v>
      </c>
      <c r="AI1598" s="199" t="s">
        <v>90</v>
      </c>
      <c r="AJ1598" s="43" t="s">
        <v>3389</v>
      </c>
      <c r="AK1598" s="117">
        <v>44809</v>
      </c>
      <c r="AL1598" s="43" t="s">
        <v>1687</v>
      </c>
      <c r="AM1598" s="43" t="s">
        <v>6194</v>
      </c>
      <c r="AN1598" s="117">
        <v>44943</v>
      </c>
      <c r="AO1598" s="43" t="s">
        <v>52</v>
      </c>
      <c r="AP1598" s="43" t="s">
        <v>6431</v>
      </c>
      <c r="AQ1598" s="117">
        <v>44966</v>
      </c>
      <c r="AR1598" s="43" t="s">
        <v>113</v>
      </c>
      <c r="AS1598" s="43" t="s">
        <v>6799</v>
      </c>
      <c r="AT1598" s="117">
        <v>44995</v>
      </c>
      <c r="AU1598" s="43" t="s">
        <v>340</v>
      </c>
      <c r="AV1598" s="43" t="s">
        <v>6951</v>
      </c>
      <c r="AW1598" s="117">
        <v>45007</v>
      </c>
      <c r="AX1598" s="43" t="s">
        <v>84</v>
      </c>
      <c r="AY1598" s="43" t="s">
        <v>7281</v>
      </c>
      <c r="AZ1598" s="117">
        <v>45044</v>
      </c>
      <c r="BA1598" s="43">
        <v>1</v>
      </c>
      <c r="BB1598" s="43" t="s">
        <v>7375</v>
      </c>
      <c r="BC1598" s="117">
        <v>45051</v>
      </c>
      <c r="BD1598" s="43" t="s">
        <v>84</v>
      </c>
      <c r="BE1598" s="43" t="s">
        <v>7727</v>
      </c>
      <c r="BF1598" s="117">
        <v>45127</v>
      </c>
      <c r="BG1598" s="43">
        <v>2</v>
      </c>
      <c r="BI1598" s="117"/>
      <c r="BL1598" s="117"/>
      <c r="BR1598" s="117"/>
      <c r="BX1598" s="117"/>
      <c r="CD1598" s="117"/>
      <c r="CJ1598" s="117"/>
      <c r="CP1598" s="117"/>
      <c r="CV1598" s="117"/>
      <c r="DB1598" s="117"/>
      <c r="DH1598" s="117"/>
      <c r="DN1598" s="117"/>
      <c r="DS1598" s="31" cm="1">
        <f t="array" ref="DS1598">_xlfn.TAKE(_xlfn.CHOOSECOLS(_xlfn.WRAPROWS($AG1598:$DR1598,6),2),1)</f>
        <v>44790</v>
      </c>
      <c r="DT1598" s="31" cm="1">
        <f t="array" ref="DT1598">_xlfn.TAKE(_xlfn._xlws.FILTER(_xlfn.CHOOSECOLS(_xlfn.WRAPROWS($AG1598:$DR1598,6),2),
(_xlfn.CHOOSECOLS(_xlfn.WRAPROWS($AG1598:$DR1598,6),3) = "0") +
(_xlfn.CHOOSECOLS(_xlfn.WRAPROWS($AG1598:$DR1598,6),3) = 0) +
(_xlfn.CHOOSECOLS(_xlfn.WRAPROWS($AG1598:$DR1598,6),3) = "0(CP)")),1)</f>
        <v>44995</v>
      </c>
    </row>
    <row r="1599" spans="1:124" s="43" customFormat="1" x14ac:dyDescent="0.45">
      <c r="A1599" s="29"/>
      <c r="B1599" s="28" t="s">
        <v>59</v>
      </c>
      <c r="C1599" s="29" t="s">
        <v>2965</v>
      </c>
      <c r="D1599" s="28" t="s">
        <v>61</v>
      </c>
      <c r="E1599" s="28" t="s">
        <v>3385</v>
      </c>
      <c r="F1599" s="28">
        <v>183151</v>
      </c>
      <c r="G1599" s="29"/>
      <c r="H1599" s="30" t="str">
        <f t="shared" si="292"/>
        <v>GUP-CA03-P1UEL-183151</v>
      </c>
      <c r="I1599" s="30" t="s">
        <v>3396</v>
      </c>
      <c r="J1599" s="29" t="s">
        <v>542</v>
      </c>
      <c r="K1599" s="31">
        <v>44788</v>
      </c>
      <c r="L1599" s="31"/>
      <c r="M1599" s="28" t="s">
        <v>2924</v>
      </c>
      <c r="N1599" s="29" t="s">
        <v>2925</v>
      </c>
      <c r="O1599" s="29" t="s">
        <v>52</v>
      </c>
      <c r="P1599" s="29" t="s">
        <v>53</v>
      </c>
      <c r="Q1599" s="29"/>
      <c r="R1599" s="29"/>
      <c r="S1599" s="29"/>
      <c r="T1599" s="29" t="s">
        <v>67</v>
      </c>
      <c r="U1599" s="33" t="s">
        <v>3387</v>
      </c>
      <c r="V1599" s="34" t="s">
        <v>2934</v>
      </c>
      <c r="W1599" s="34">
        <v>3</v>
      </c>
      <c r="X1599" s="162">
        <v>45838</v>
      </c>
      <c r="Y1599" s="162">
        <v>45840</v>
      </c>
      <c r="Z1599" s="30"/>
      <c r="AA1599" s="119" t="str" cm="1">
        <f t="array" ref="AA1599">IF(AB1599="","",INDEX(AG1599:DR1599,_xlfn.XMATCH(AB1599,AG1599:DR1599)-1))</f>
        <v>DE-GUP-DT-E-23-517</v>
      </c>
      <c r="AB1599" s="120">
        <f t="shared" si="290"/>
        <v>45044</v>
      </c>
      <c r="AC1599" s="119" cm="1">
        <f t="array" ref="AC1599">IF(AB1599="","",INDEX(AG1599:DR1599,_xlfn.XMATCH(AB1599,AG1599:DR1599)+1))</f>
        <v>3</v>
      </c>
      <c r="AD1599" s="119" t="str" cm="1">
        <f t="array" ref="AD1599">IF(AE1599="","",INDEX(AG1599:DR1599,_xlfn.XMATCH(AE1599,AG1599:DR1599)-1))</f>
        <v>CRS-GUP-DHI-DT-23-1933</v>
      </c>
      <c r="AE1599" s="120">
        <f t="shared" si="291"/>
        <v>45051</v>
      </c>
      <c r="AF1599" s="119" t="str" cm="1">
        <f t="array" ref="AF1599">IF(AE1599="","",INDEX(AG1599:DR1599,_xlfn.XMATCH(AE1599,AG1599:DR1599)+1))</f>
        <v>NC</v>
      </c>
      <c r="AG1599" s="43" t="s">
        <v>3388</v>
      </c>
      <c r="AH1599" s="117">
        <v>44790</v>
      </c>
      <c r="AI1599" s="199">
        <v>0</v>
      </c>
      <c r="AJ1599" s="43" t="s">
        <v>3389</v>
      </c>
      <c r="AK1599" s="117">
        <v>44809</v>
      </c>
      <c r="AL1599" s="43" t="s">
        <v>1687</v>
      </c>
      <c r="AM1599" s="43" t="s">
        <v>6194</v>
      </c>
      <c r="AN1599" s="117">
        <v>44943</v>
      </c>
      <c r="AO1599" s="43">
        <v>1</v>
      </c>
      <c r="AP1599" s="43" t="s">
        <v>6431</v>
      </c>
      <c r="AQ1599" s="117">
        <v>44966</v>
      </c>
      <c r="AR1599" s="43" t="s">
        <v>92</v>
      </c>
      <c r="AS1599" s="43" t="s">
        <v>6799</v>
      </c>
      <c r="AT1599" s="117">
        <v>44995</v>
      </c>
      <c r="AU1599" s="43">
        <v>2</v>
      </c>
      <c r="AV1599" s="43" t="s">
        <v>6951</v>
      </c>
      <c r="AW1599" s="117">
        <v>45007</v>
      </c>
      <c r="AX1599" s="43" t="s">
        <v>73</v>
      </c>
      <c r="AY1599" s="43" t="s">
        <v>7281</v>
      </c>
      <c r="AZ1599" s="117">
        <v>45044</v>
      </c>
      <c r="BA1599" s="43">
        <v>3</v>
      </c>
      <c r="BB1599" s="43" t="s">
        <v>7375</v>
      </c>
      <c r="BC1599" s="117">
        <v>45051</v>
      </c>
      <c r="BD1599" s="43" t="s">
        <v>73</v>
      </c>
      <c r="BF1599" s="117"/>
      <c r="BI1599" s="117"/>
      <c r="BL1599" s="117"/>
      <c r="BR1599" s="117"/>
      <c r="BX1599" s="117"/>
      <c r="CD1599" s="117"/>
      <c r="CJ1599" s="117"/>
      <c r="CP1599" s="117"/>
      <c r="CV1599" s="117"/>
      <c r="DB1599" s="117"/>
      <c r="DH1599" s="117"/>
      <c r="DN1599" s="117"/>
      <c r="DS1599" s="31" cm="1">
        <f t="array" ref="DS1599">_xlfn.TAKE(_xlfn.CHOOSECOLS(_xlfn.WRAPROWS($AG1599:$DR1599,6),2),1)</f>
        <v>44790</v>
      </c>
      <c r="DT1599" s="31" cm="1">
        <f t="array" ref="DT1599">_xlfn.TAKE(_xlfn._xlws.FILTER(_xlfn.CHOOSECOLS(_xlfn.WRAPROWS($AG1599:$DR1599,6),2),
(_xlfn.CHOOSECOLS(_xlfn.WRAPROWS($AG1599:$DR1599,6),3) = "0") +
(_xlfn.CHOOSECOLS(_xlfn.WRAPROWS($AG1599:$DR1599,6),3) = 0) +
(_xlfn.CHOOSECOLS(_xlfn.WRAPROWS($AG1599:$DR1599,6),3) = "0(CP)")),1)</f>
        <v>44790</v>
      </c>
    </row>
    <row r="1600" spans="1:124" s="43" customFormat="1" x14ac:dyDescent="0.45">
      <c r="A1600" s="29"/>
      <c r="B1600" s="28" t="s">
        <v>59</v>
      </c>
      <c r="C1600" s="29" t="s">
        <v>2965</v>
      </c>
      <c r="D1600" s="28" t="s">
        <v>61</v>
      </c>
      <c r="E1600" s="28" t="s">
        <v>3385</v>
      </c>
      <c r="F1600" s="28">
        <v>183152</v>
      </c>
      <c r="G1600" s="29"/>
      <c r="H1600" s="30" t="str">
        <f t="shared" si="292"/>
        <v>GUP-CA03-P1UEL-183152</v>
      </c>
      <c r="I1600" s="30" t="s">
        <v>3397</v>
      </c>
      <c r="J1600" s="29" t="s">
        <v>542</v>
      </c>
      <c r="K1600" s="31">
        <v>44788</v>
      </c>
      <c r="L1600" s="31"/>
      <c r="M1600" s="28" t="s">
        <v>2924</v>
      </c>
      <c r="N1600" s="29" t="s">
        <v>2925</v>
      </c>
      <c r="O1600" s="29" t="s">
        <v>52</v>
      </c>
      <c r="P1600" s="29" t="s">
        <v>53</v>
      </c>
      <c r="Q1600" s="29"/>
      <c r="R1600" s="29"/>
      <c r="S1600" s="29"/>
      <c r="T1600" s="29" t="s">
        <v>67</v>
      </c>
      <c r="U1600" s="33" t="s">
        <v>3387</v>
      </c>
      <c r="V1600" s="34" t="s">
        <v>2934</v>
      </c>
      <c r="W1600" s="34">
        <v>3</v>
      </c>
      <c r="X1600" s="162">
        <v>45838</v>
      </c>
      <c r="Y1600" s="162">
        <v>45840</v>
      </c>
      <c r="Z1600" s="30"/>
      <c r="AA1600" s="119" t="str" cm="1">
        <f t="array" ref="AA1600">IF(AB1600="","",INDEX(AG1600:DR1600,_xlfn.XMATCH(AB1600,AG1600:DR1600)-1))</f>
        <v>DE-GUP-DT-E-23-517</v>
      </c>
      <c r="AB1600" s="120">
        <f t="shared" si="290"/>
        <v>45044</v>
      </c>
      <c r="AC1600" s="119" cm="1">
        <f t="array" ref="AC1600">IF(AB1600="","",INDEX(AG1600:DR1600,_xlfn.XMATCH(AB1600,AG1600:DR1600)+1))</f>
        <v>3</v>
      </c>
      <c r="AD1600" s="119" t="str" cm="1">
        <f t="array" ref="AD1600">IF(AE1600="","",INDEX(AG1600:DR1600,_xlfn.XMATCH(AE1600,AG1600:DR1600)-1))</f>
        <v>CRS-GUP-DHI-DT-23-1933</v>
      </c>
      <c r="AE1600" s="120">
        <f t="shared" si="291"/>
        <v>45051</v>
      </c>
      <c r="AF1600" s="119" t="str" cm="1">
        <f t="array" ref="AF1600">IF(AE1600="","",INDEX(AG1600:DR1600,_xlfn.XMATCH(AE1600,AG1600:DR1600)+1))</f>
        <v>NC</v>
      </c>
      <c r="AG1600" s="43" t="s">
        <v>3388</v>
      </c>
      <c r="AH1600" s="117">
        <v>44790</v>
      </c>
      <c r="AI1600" s="199">
        <v>0</v>
      </c>
      <c r="AJ1600" s="43" t="s">
        <v>3389</v>
      </c>
      <c r="AK1600" s="117">
        <v>44809</v>
      </c>
      <c r="AL1600" s="43" t="s">
        <v>1687</v>
      </c>
      <c r="AM1600" s="43" t="s">
        <v>6194</v>
      </c>
      <c r="AN1600" s="117">
        <v>44943</v>
      </c>
      <c r="AO1600" s="43">
        <v>1</v>
      </c>
      <c r="AP1600" s="43" t="s">
        <v>6431</v>
      </c>
      <c r="AQ1600" s="117">
        <v>44966</v>
      </c>
      <c r="AR1600" s="43" t="s">
        <v>73</v>
      </c>
      <c r="AS1600" s="43" t="s">
        <v>6799</v>
      </c>
      <c r="AT1600" s="117">
        <v>44995</v>
      </c>
      <c r="AU1600" s="43">
        <v>2</v>
      </c>
      <c r="AV1600" s="43" t="s">
        <v>6951</v>
      </c>
      <c r="AW1600" s="117">
        <v>45007</v>
      </c>
      <c r="AX1600" s="43" t="s">
        <v>73</v>
      </c>
      <c r="AY1600" s="43" t="s">
        <v>7281</v>
      </c>
      <c r="AZ1600" s="117">
        <v>45044</v>
      </c>
      <c r="BA1600" s="43">
        <v>3</v>
      </c>
      <c r="BB1600" s="43" t="s">
        <v>7375</v>
      </c>
      <c r="BC1600" s="117">
        <v>45051</v>
      </c>
      <c r="BD1600" s="43" t="s">
        <v>73</v>
      </c>
      <c r="BF1600" s="117"/>
      <c r="BI1600" s="117"/>
      <c r="BL1600" s="117"/>
      <c r="BR1600" s="117"/>
      <c r="BX1600" s="117"/>
      <c r="CD1600" s="117"/>
      <c r="CJ1600" s="117"/>
      <c r="CP1600" s="117"/>
      <c r="CV1600" s="117"/>
      <c r="DB1600" s="117"/>
      <c r="DH1600" s="117"/>
      <c r="DN1600" s="117"/>
      <c r="DS1600" s="31" cm="1">
        <f t="array" ref="DS1600">_xlfn.TAKE(_xlfn.CHOOSECOLS(_xlfn.WRAPROWS($AG1600:$DR1600,6),2),1)</f>
        <v>44790</v>
      </c>
      <c r="DT1600" s="31" cm="1">
        <f t="array" ref="DT1600">_xlfn.TAKE(_xlfn._xlws.FILTER(_xlfn.CHOOSECOLS(_xlfn.WRAPROWS($AG1600:$DR1600,6),2),
(_xlfn.CHOOSECOLS(_xlfn.WRAPROWS($AG1600:$DR1600,6),3) = "0") +
(_xlfn.CHOOSECOLS(_xlfn.WRAPROWS($AG1600:$DR1600,6),3) = 0) +
(_xlfn.CHOOSECOLS(_xlfn.WRAPROWS($AG1600:$DR1600,6),3) = "0(CP)")),1)</f>
        <v>44790</v>
      </c>
    </row>
    <row r="1601" spans="1:124" s="43" customFormat="1" x14ac:dyDescent="0.45">
      <c r="A1601" s="29"/>
      <c r="B1601" s="28" t="s">
        <v>59</v>
      </c>
      <c r="C1601" s="29" t="s">
        <v>2965</v>
      </c>
      <c r="D1601" s="28" t="s">
        <v>61</v>
      </c>
      <c r="E1601" s="28" t="s">
        <v>3385</v>
      </c>
      <c r="F1601" s="28">
        <v>183153</v>
      </c>
      <c r="G1601" s="29"/>
      <c r="H1601" s="30" t="str">
        <f t="shared" si="292"/>
        <v>GUP-CA03-P1UEL-183153</v>
      </c>
      <c r="I1601" s="30" t="s">
        <v>3398</v>
      </c>
      <c r="J1601" s="29" t="s">
        <v>542</v>
      </c>
      <c r="K1601" s="31">
        <v>44788</v>
      </c>
      <c r="L1601" s="31"/>
      <c r="M1601" s="28" t="s">
        <v>2924</v>
      </c>
      <c r="N1601" s="29" t="s">
        <v>2925</v>
      </c>
      <c r="O1601" s="29" t="s">
        <v>52</v>
      </c>
      <c r="P1601" s="29" t="s">
        <v>53</v>
      </c>
      <c r="Q1601" s="29"/>
      <c r="R1601" s="29"/>
      <c r="S1601" s="29"/>
      <c r="T1601" s="29" t="s">
        <v>67</v>
      </c>
      <c r="U1601" s="33" t="s">
        <v>3387</v>
      </c>
      <c r="V1601" s="34" t="s">
        <v>2934</v>
      </c>
      <c r="W1601" s="34">
        <v>3</v>
      </c>
      <c r="X1601" s="162">
        <v>45838</v>
      </c>
      <c r="Y1601" s="162">
        <v>45840</v>
      </c>
      <c r="Z1601" s="30"/>
      <c r="AA1601" s="119" t="str" cm="1">
        <f t="array" ref="AA1601">IF(AB1601="","",INDEX(AG1601:DR1601,_xlfn.XMATCH(AB1601,AG1601:DR1601)-1))</f>
        <v>DE-GUP-DT-E-23-517</v>
      </c>
      <c r="AB1601" s="120">
        <f t="shared" si="290"/>
        <v>45044</v>
      </c>
      <c r="AC1601" s="119" cm="1">
        <f t="array" ref="AC1601">IF(AB1601="","",INDEX(AG1601:DR1601,_xlfn.XMATCH(AB1601,AG1601:DR1601)+1))</f>
        <v>3</v>
      </c>
      <c r="AD1601" s="119" t="str" cm="1">
        <f t="array" ref="AD1601">IF(AE1601="","",INDEX(AG1601:DR1601,_xlfn.XMATCH(AE1601,AG1601:DR1601)-1))</f>
        <v>CRS-GUP-DHI-DT-23-1933</v>
      </c>
      <c r="AE1601" s="120">
        <f t="shared" si="291"/>
        <v>45051</v>
      </c>
      <c r="AF1601" s="119" t="str" cm="1">
        <f t="array" ref="AF1601">IF(AE1601="","",INDEX(AG1601:DR1601,_xlfn.XMATCH(AE1601,AG1601:DR1601)+1))</f>
        <v>NC</v>
      </c>
      <c r="AG1601" s="43" t="s">
        <v>3388</v>
      </c>
      <c r="AH1601" s="117">
        <v>44790</v>
      </c>
      <c r="AI1601" s="199">
        <v>0</v>
      </c>
      <c r="AJ1601" s="43" t="s">
        <v>3389</v>
      </c>
      <c r="AK1601" s="117">
        <v>44809</v>
      </c>
      <c r="AL1601" s="43" t="s">
        <v>1687</v>
      </c>
      <c r="AM1601" s="43" t="s">
        <v>6194</v>
      </c>
      <c r="AN1601" s="117">
        <v>44943</v>
      </c>
      <c r="AO1601" s="43">
        <v>1</v>
      </c>
      <c r="AP1601" s="43" t="s">
        <v>6431</v>
      </c>
      <c r="AQ1601" s="117">
        <v>44966</v>
      </c>
      <c r="AR1601" s="43" t="s">
        <v>73</v>
      </c>
      <c r="AS1601" s="43" t="s">
        <v>6799</v>
      </c>
      <c r="AT1601" s="117">
        <v>44995</v>
      </c>
      <c r="AU1601" s="43">
        <v>2</v>
      </c>
      <c r="AV1601" s="43" t="s">
        <v>6951</v>
      </c>
      <c r="AW1601" s="117">
        <v>45007</v>
      </c>
      <c r="AX1601" s="43" t="s">
        <v>73</v>
      </c>
      <c r="AY1601" s="43" t="s">
        <v>7281</v>
      </c>
      <c r="AZ1601" s="117">
        <v>45044</v>
      </c>
      <c r="BA1601" s="43">
        <v>3</v>
      </c>
      <c r="BB1601" s="43" t="s">
        <v>7375</v>
      </c>
      <c r="BC1601" s="117">
        <v>45051</v>
      </c>
      <c r="BD1601" s="43" t="s">
        <v>73</v>
      </c>
      <c r="BF1601" s="117"/>
      <c r="BI1601" s="117"/>
      <c r="BL1601" s="117"/>
      <c r="BR1601" s="117"/>
      <c r="BX1601" s="117"/>
      <c r="CD1601" s="117"/>
      <c r="CJ1601" s="117"/>
      <c r="CP1601" s="117"/>
      <c r="CV1601" s="117"/>
      <c r="DB1601" s="117"/>
      <c r="DH1601" s="117"/>
      <c r="DN1601" s="117"/>
      <c r="DS1601" s="31" cm="1">
        <f t="array" ref="DS1601">_xlfn.TAKE(_xlfn.CHOOSECOLS(_xlfn.WRAPROWS($AG1601:$DR1601,6),2),1)</f>
        <v>44790</v>
      </c>
      <c r="DT1601" s="31" cm="1">
        <f t="array" ref="DT1601">_xlfn.TAKE(_xlfn._xlws.FILTER(_xlfn.CHOOSECOLS(_xlfn.WRAPROWS($AG1601:$DR1601,6),2),
(_xlfn.CHOOSECOLS(_xlfn.WRAPROWS($AG1601:$DR1601,6),3) = "0") +
(_xlfn.CHOOSECOLS(_xlfn.WRAPROWS($AG1601:$DR1601,6),3) = 0) +
(_xlfn.CHOOSECOLS(_xlfn.WRAPROWS($AG1601:$DR1601,6),3) = "0(CP)")),1)</f>
        <v>44790</v>
      </c>
    </row>
    <row r="1602" spans="1:124" s="43" customFormat="1" x14ac:dyDescent="0.45">
      <c r="A1602" s="29"/>
      <c r="B1602" s="28" t="s">
        <v>59</v>
      </c>
      <c r="C1602" s="29" t="s">
        <v>2948</v>
      </c>
      <c r="D1602" s="28" t="s">
        <v>61</v>
      </c>
      <c r="E1602" s="28" t="s">
        <v>3385</v>
      </c>
      <c r="F1602" s="28">
        <v>183133</v>
      </c>
      <c r="G1602" s="29"/>
      <c r="H1602" s="30" t="str">
        <f t="shared" si="292"/>
        <v>GUP-CA01-P1UEL-183133</v>
      </c>
      <c r="I1602" s="30" t="s">
        <v>3399</v>
      </c>
      <c r="J1602" s="29" t="s">
        <v>542</v>
      </c>
      <c r="K1602" s="31">
        <v>44788</v>
      </c>
      <c r="L1602" s="31"/>
      <c r="M1602" s="28" t="s">
        <v>2924</v>
      </c>
      <c r="N1602" s="29" t="s">
        <v>2925</v>
      </c>
      <c r="O1602" s="29"/>
      <c r="P1602" s="28" t="s">
        <v>53</v>
      </c>
      <c r="Q1602" s="29"/>
      <c r="R1602" s="29"/>
      <c r="S1602" s="29"/>
      <c r="T1602" s="29" t="s">
        <v>67</v>
      </c>
      <c r="U1602" s="33" t="s">
        <v>3387</v>
      </c>
      <c r="V1602" s="34" t="s">
        <v>2934</v>
      </c>
      <c r="W1602" s="34">
        <v>3</v>
      </c>
      <c r="X1602" s="162">
        <v>45838</v>
      </c>
      <c r="Y1602" s="162">
        <v>45840</v>
      </c>
      <c r="Z1602" s="30"/>
      <c r="AA1602" s="119" t="str" cm="1">
        <f t="array" ref="AA1602">IF(AB1602="","",INDEX(AG1602:DR1602,_xlfn.XMATCH(AB1602,AG1602:DR1602)-1))</f>
        <v>DE-GUP-DT-E-23-517</v>
      </c>
      <c r="AB1602" s="120">
        <f t="shared" si="290"/>
        <v>45044</v>
      </c>
      <c r="AC1602" s="119" cm="1">
        <f t="array" ref="AC1602">IF(AB1602="","",INDEX(AG1602:DR1602,_xlfn.XMATCH(AB1602,AG1602:DR1602)+1))</f>
        <v>2</v>
      </c>
      <c r="AD1602" s="119" t="str" cm="1">
        <f t="array" ref="AD1602">IF(AE1602="","",INDEX(AG1602:DR1602,_xlfn.XMATCH(AE1602,AG1602:DR1602)-1))</f>
        <v>CRS-GUP-DHI-DT-23-1933</v>
      </c>
      <c r="AE1602" s="120">
        <f t="shared" si="291"/>
        <v>45051</v>
      </c>
      <c r="AF1602" s="119" t="str" cm="1">
        <f t="array" ref="AF1602">IF(AE1602="","",INDEX(AG1602:DR1602,_xlfn.XMATCH(AE1602,AG1602:DR1602)+1))</f>
        <v>NC</v>
      </c>
      <c r="AG1602" s="43" t="s">
        <v>6194</v>
      </c>
      <c r="AH1602" s="117">
        <v>44943</v>
      </c>
      <c r="AI1602" s="199">
        <v>0</v>
      </c>
      <c r="AJ1602" s="43" t="s">
        <v>6431</v>
      </c>
      <c r="AK1602" s="117">
        <v>44966</v>
      </c>
      <c r="AL1602" s="43" t="s">
        <v>73</v>
      </c>
      <c r="AM1602" s="43" t="s">
        <v>6799</v>
      </c>
      <c r="AN1602" s="117">
        <v>44995</v>
      </c>
      <c r="AO1602" s="43">
        <v>1</v>
      </c>
      <c r="AP1602" s="43" t="s">
        <v>6951</v>
      </c>
      <c r="AQ1602" s="117">
        <v>45007</v>
      </c>
      <c r="AR1602" s="43" t="s">
        <v>73</v>
      </c>
      <c r="AT1602" s="117"/>
      <c r="AW1602" s="117"/>
      <c r="AY1602" s="43" t="s">
        <v>7281</v>
      </c>
      <c r="AZ1602" s="117">
        <v>45044</v>
      </c>
      <c r="BA1602" s="43">
        <v>2</v>
      </c>
      <c r="BB1602" s="43" t="s">
        <v>7375</v>
      </c>
      <c r="BC1602" s="117">
        <v>45051</v>
      </c>
      <c r="BD1602" s="43" t="s">
        <v>73</v>
      </c>
      <c r="BF1602" s="117"/>
      <c r="BI1602" s="117"/>
      <c r="BL1602" s="117"/>
      <c r="BR1602" s="117"/>
      <c r="BX1602" s="117"/>
      <c r="CD1602" s="117"/>
      <c r="CJ1602" s="117"/>
      <c r="CP1602" s="117"/>
      <c r="CV1602" s="117"/>
      <c r="DB1602" s="117"/>
      <c r="DH1602" s="117"/>
      <c r="DN1602" s="117"/>
      <c r="DS1602" s="31" cm="1">
        <f t="array" ref="DS1602">_xlfn.TAKE(_xlfn.CHOOSECOLS(_xlfn.WRAPROWS($AG1602:$DR1602,6),2),1)</f>
        <v>44943</v>
      </c>
      <c r="DT1602" s="31" cm="1">
        <f t="array" ref="DT1602">_xlfn.TAKE(_xlfn._xlws.FILTER(_xlfn.CHOOSECOLS(_xlfn.WRAPROWS($AG1602:$DR1602,6),2),
(_xlfn.CHOOSECOLS(_xlfn.WRAPROWS($AG1602:$DR1602,6),3) = "0") +
(_xlfn.CHOOSECOLS(_xlfn.WRAPROWS($AG1602:$DR1602,6),3) = 0) +
(_xlfn.CHOOSECOLS(_xlfn.WRAPROWS($AG1602:$DR1602,6),3) = "0(CP)")),1)</f>
        <v>44943</v>
      </c>
    </row>
    <row r="1603" spans="1:124" s="43" customFormat="1" x14ac:dyDescent="0.45">
      <c r="A1603" s="29"/>
      <c r="B1603" s="28" t="s">
        <v>59</v>
      </c>
      <c r="C1603" s="29" t="s">
        <v>3151</v>
      </c>
      <c r="D1603" s="28" t="s">
        <v>61</v>
      </c>
      <c r="E1603" s="28" t="s">
        <v>3385</v>
      </c>
      <c r="F1603" s="28">
        <v>183134</v>
      </c>
      <c r="G1603" s="29"/>
      <c r="H1603" s="30" t="str">
        <f t="shared" si="292"/>
        <v>GUP-CA02-P1UEL-183134</v>
      </c>
      <c r="I1603" s="30" t="s">
        <v>3400</v>
      </c>
      <c r="J1603" s="29" t="s">
        <v>96</v>
      </c>
      <c r="K1603" s="31">
        <v>44788</v>
      </c>
      <c r="L1603" s="31"/>
      <c r="M1603" s="28" t="s">
        <v>2924</v>
      </c>
      <c r="N1603" s="29" t="s">
        <v>2925</v>
      </c>
      <c r="O1603" s="29" t="s">
        <v>52</v>
      </c>
      <c r="P1603" s="29" t="s">
        <v>53</v>
      </c>
      <c r="Q1603" s="29"/>
      <c r="R1603" s="29"/>
      <c r="S1603" s="29"/>
      <c r="T1603" s="29" t="s">
        <v>67</v>
      </c>
      <c r="U1603" s="33" t="s">
        <v>3387</v>
      </c>
      <c r="V1603" s="34" t="s">
        <v>2934</v>
      </c>
      <c r="W1603" s="34">
        <v>3</v>
      </c>
      <c r="X1603" s="162">
        <v>45838</v>
      </c>
      <c r="Y1603" s="162">
        <v>45840</v>
      </c>
      <c r="Z1603" s="30"/>
      <c r="AA1603" s="119" t="str" cm="1">
        <f t="array" ref="AA1603">IF(AB1603="","",INDEX(AG1603:DR1603,_xlfn.XMATCH(AB1603,AG1603:DR1603)-1))</f>
        <v>DE-GUP-DT-E-23-703</v>
      </c>
      <c r="AB1603" s="120">
        <f t="shared" si="290"/>
        <v>45127</v>
      </c>
      <c r="AC1603" s="119" cm="1">
        <f t="array" ref="AC1603">IF(AB1603="","",INDEX(AG1603:DR1603,_xlfn.XMATCH(AB1603,AG1603:DR1603)+1))</f>
        <v>4</v>
      </c>
      <c r="AD1603" s="119" t="str" cm="1">
        <f t="array" ref="AD1603">IF(AE1603="","",INDEX(AG1603:DR1603,_xlfn.XMATCH(AE1603,AG1603:DR1603)-1))</f>
        <v>CRS-GUP-DHI-DT-23-1933</v>
      </c>
      <c r="AE1603" s="120">
        <f t="shared" si="291"/>
        <v>45051</v>
      </c>
      <c r="AF1603" s="119" t="str" cm="1">
        <f t="array" ref="AF1603">IF(AE1603="","",INDEX(AG1603:DR1603,_xlfn.XMATCH(AE1603,AG1603:DR1603)+1))</f>
        <v>NC</v>
      </c>
      <c r="AG1603" s="43" t="s">
        <v>3388</v>
      </c>
      <c r="AH1603" s="117">
        <v>44790</v>
      </c>
      <c r="AI1603" s="199">
        <v>0</v>
      </c>
      <c r="AJ1603" s="43" t="s">
        <v>3389</v>
      </c>
      <c r="AK1603" s="117">
        <v>44809</v>
      </c>
      <c r="AL1603" s="43" t="s">
        <v>1687</v>
      </c>
      <c r="AM1603" s="43" t="s">
        <v>6194</v>
      </c>
      <c r="AN1603" s="117">
        <v>44943</v>
      </c>
      <c r="AO1603" s="43">
        <v>1</v>
      </c>
      <c r="AP1603" s="43" t="s">
        <v>6431</v>
      </c>
      <c r="AQ1603" s="117">
        <v>44966</v>
      </c>
      <c r="AR1603" s="43" t="s">
        <v>92</v>
      </c>
      <c r="AS1603" s="43" t="s">
        <v>6799</v>
      </c>
      <c r="AT1603" s="117">
        <v>44995</v>
      </c>
      <c r="AU1603" s="43">
        <v>2</v>
      </c>
      <c r="AV1603" s="43" t="s">
        <v>6951</v>
      </c>
      <c r="AW1603" s="117">
        <v>45007</v>
      </c>
      <c r="AX1603" s="43" t="s">
        <v>73</v>
      </c>
      <c r="AY1603" s="43" t="s">
        <v>7281</v>
      </c>
      <c r="AZ1603" s="117">
        <v>45044</v>
      </c>
      <c r="BA1603" s="43">
        <v>3</v>
      </c>
      <c r="BB1603" s="43" t="s">
        <v>7375</v>
      </c>
      <c r="BC1603" s="117">
        <v>45051</v>
      </c>
      <c r="BD1603" s="43" t="s">
        <v>73</v>
      </c>
      <c r="BE1603" s="43" t="s">
        <v>7727</v>
      </c>
      <c r="BF1603" s="117">
        <v>45127</v>
      </c>
      <c r="BG1603" s="43">
        <v>4</v>
      </c>
      <c r="BI1603" s="117"/>
      <c r="BL1603" s="117"/>
      <c r="BR1603" s="117"/>
      <c r="BX1603" s="117"/>
      <c r="CD1603" s="117"/>
      <c r="CJ1603" s="117"/>
      <c r="CP1603" s="117"/>
      <c r="CV1603" s="117"/>
      <c r="DB1603" s="117"/>
      <c r="DH1603" s="117"/>
      <c r="DN1603" s="117"/>
      <c r="DS1603" s="31" cm="1">
        <f t="array" ref="DS1603">_xlfn.TAKE(_xlfn.CHOOSECOLS(_xlfn.WRAPROWS($AG1603:$DR1603,6),2),1)</f>
        <v>44790</v>
      </c>
      <c r="DT1603" s="31" cm="1">
        <f t="array" ref="DT1603">_xlfn.TAKE(_xlfn._xlws.FILTER(_xlfn.CHOOSECOLS(_xlfn.WRAPROWS($AG1603:$DR1603,6),2),
(_xlfn.CHOOSECOLS(_xlfn.WRAPROWS($AG1603:$DR1603,6),3) = "0") +
(_xlfn.CHOOSECOLS(_xlfn.WRAPROWS($AG1603:$DR1603,6),3) = 0) +
(_xlfn.CHOOSECOLS(_xlfn.WRAPROWS($AG1603:$DR1603,6),3) = "0(CP)")),1)</f>
        <v>44790</v>
      </c>
    </row>
    <row r="1604" spans="1:124" s="43" customFormat="1" x14ac:dyDescent="0.45">
      <c r="A1604" s="29"/>
      <c r="B1604" s="28" t="s">
        <v>59</v>
      </c>
      <c r="C1604" s="29" t="s">
        <v>2931</v>
      </c>
      <c r="D1604" s="28" t="s">
        <v>61</v>
      </c>
      <c r="E1604" s="28" t="s">
        <v>3401</v>
      </c>
      <c r="F1604" s="28">
        <v>183801</v>
      </c>
      <c r="G1604" s="29"/>
      <c r="H1604" s="30" t="str">
        <f t="shared" si="292"/>
        <v>GUP-CA06-P1UTF-183801</v>
      </c>
      <c r="I1604" s="30" t="s">
        <v>3402</v>
      </c>
      <c r="J1604" s="29" t="s">
        <v>542</v>
      </c>
      <c r="K1604" s="31">
        <v>44755</v>
      </c>
      <c r="L1604" s="31"/>
      <c r="M1604" s="28" t="s">
        <v>2924</v>
      </c>
      <c r="N1604" s="29" t="s">
        <v>2925</v>
      </c>
      <c r="O1604" s="29" t="s">
        <v>52</v>
      </c>
      <c r="P1604" s="29" t="s">
        <v>53</v>
      </c>
      <c r="Q1604" s="29"/>
      <c r="R1604" s="29"/>
      <c r="S1604" s="29"/>
      <c r="T1604" s="29" t="s">
        <v>67</v>
      </c>
      <c r="U1604" s="33" t="s">
        <v>3403</v>
      </c>
      <c r="V1604" s="34" t="s">
        <v>2934</v>
      </c>
      <c r="W1604" s="34">
        <v>2</v>
      </c>
      <c r="X1604" s="162">
        <v>45838</v>
      </c>
      <c r="Y1604" s="162">
        <v>45840</v>
      </c>
      <c r="Z1604" s="30"/>
      <c r="AA1604" s="119" t="str" cm="1">
        <f t="array" ref="AA1604">IF(AB1604="","",INDEX(AG1604:DR1604,_xlfn.XMATCH(AB1604,AG1604:DR1604)-1))</f>
        <v>DE-GUP-DT-E-23-506</v>
      </c>
      <c r="AB1604" s="120">
        <f t="shared" si="290"/>
        <v>45041</v>
      </c>
      <c r="AC1604" s="119" cm="1">
        <f t="array" ref="AC1604">IF(AB1604="","",INDEX(AG1604:DR1604,_xlfn.XMATCH(AB1604,AG1604:DR1604)+1))</f>
        <v>4</v>
      </c>
      <c r="AD1604" s="119" t="str" cm="1">
        <f t="array" ref="AD1604">IF(AE1604="","",INDEX(AG1604:DR1604,_xlfn.XMATCH(AE1604,AG1604:DR1604)-1))</f>
        <v>CRS-GUP-DHI-DT-23-1926</v>
      </c>
      <c r="AE1604" s="120">
        <f t="shared" si="291"/>
        <v>45051</v>
      </c>
      <c r="AF1604" s="119" t="str" cm="1">
        <f t="array" ref="AF1604">IF(AE1604="","",INDEX(AG1604:DR1604,_xlfn.XMATCH(AE1604,AG1604:DR1604)+1))</f>
        <v>NC</v>
      </c>
      <c r="AG1604" s="43" t="s">
        <v>3404</v>
      </c>
      <c r="AH1604" s="117">
        <v>44754</v>
      </c>
      <c r="AI1604" s="199">
        <v>0</v>
      </c>
      <c r="AJ1604" s="43" t="s">
        <v>3405</v>
      </c>
      <c r="AK1604" s="117">
        <v>44755</v>
      </c>
      <c r="AL1604" s="43" t="s">
        <v>1687</v>
      </c>
      <c r="AM1604" s="43" t="s">
        <v>5215</v>
      </c>
      <c r="AN1604" s="117">
        <v>44862</v>
      </c>
      <c r="AO1604" s="43">
        <v>1</v>
      </c>
      <c r="AP1604" s="43" t="s">
        <v>5470</v>
      </c>
      <c r="AQ1604" s="117">
        <v>44884</v>
      </c>
      <c r="AR1604" s="43" t="s">
        <v>1687</v>
      </c>
      <c r="AS1604" s="43" t="s">
        <v>6087</v>
      </c>
      <c r="AT1604" s="117">
        <v>44935</v>
      </c>
      <c r="AU1604" s="43">
        <v>2</v>
      </c>
      <c r="AV1604" s="43" t="s">
        <v>6332</v>
      </c>
      <c r="AW1604" s="117">
        <v>44958</v>
      </c>
      <c r="AX1604" s="43" t="s">
        <v>92</v>
      </c>
      <c r="AY1604" s="43" t="s">
        <v>6581</v>
      </c>
      <c r="AZ1604" s="117">
        <v>44980</v>
      </c>
      <c r="BA1604" s="43">
        <v>3</v>
      </c>
      <c r="BB1604" s="43" t="s">
        <v>6790</v>
      </c>
      <c r="BC1604" s="117">
        <v>44995</v>
      </c>
      <c r="BD1604" s="43" t="s">
        <v>73</v>
      </c>
      <c r="BE1604" s="43" t="s">
        <v>7265</v>
      </c>
      <c r="BF1604" s="117">
        <v>45041</v>
      </c>
      <c r="BG1604" s="43">
        <v>4</v>
      </c>
      <c r="BH1604" s="43" t="s">
        <v>7368</v>
      </c>
      <c r="BI1604" s="117">
        <v>45051</v>
      </c>
      <c r="BJ1604" s="43" t="s">
        <v>73</v>
      </c>
      <c r="BL1604" s="117"/>
      <c r="BR1604" s="117"/>
      <c r="BX1604" s="117"/>
      <c r="CD1604" s="117"/>
      <c r="CJ1604" s="117"/>
      <c r="CP1604" s="117"/>
      <c r="CV1604" s="117"/>
      <c r="DB1604" s="117"/>
      <c r="DH1604" s="117"/>
      <c r="DN1604" s="117"/>
      <c r="DS1604" s="31" cm="1">
        <f t="array" ref="DS1604">_xlfn.TAKE(_xlfn.CHOOSECOLS(_xlfn.WRAPROWS($AG1604:$DR1604,6),2),1)</f>
        <v>44754</v>
      </c>
      <c r="DT1604" s="31" cm="1">
        <f t="array" ref="DT1604">_xlfn.TAKE(_xlfn._xlws.FILTER(_xlfn.CHOOSECOLS(_xlfn.WRAPROWS($AG1604:$DR1604,6),2),
(_xlfn.CHOOSECOLS(_xlfn.WRAPROWS($AG1604:$DR1604,6),3) = "0") +
(_xlfn.CHOOSECOLS(_xlfn.WRAPROWS($AG1604:$DR1604,6),3) = 0) +
(_xlfn.CHOOSECOLS(_xlfn.WRAPROWS($AG1604:$DR1604,6),3) = "0(CP)")),1)</f>
        <v>44754</v>
      </c>
    </row>
    <row r="1605" spans="1:124" s="43" customFormat="1" x14ac:dyDescent="0.45">
      <c r="A1605" s="29"/>
      <c r="B1605" s="28" t="s">
        <v>59</v>
      </c>
      <c r="C1605" s="29" t="s">
        <v>2948</v>
      </c>
      <c r="D1605" s="28" t="s">
        <v>61</v>
      </c>
      <c r="E1605" s="28" t="s">
        <v>3401</v>
      </c>
      <c r="F1605" s="28">
        <v>183831</v>
      </c>
      <c r="G1605" s="29"/>
      <c r="H1605" s="30" t="str">
        <f t="shared" si="292"/>
        <v>GUP-CA01-P1UTF-183831</v>
      </c>
      <c r="I1605" s="30" t="s">
        <v>3406</v>
      </c>
      <c r="J1605" s="29" t="s">
        <v>65</v>
      </c>
      <c r="K1605" s="31">
        <v>44755</v>
      </c>
      <c r="L1605" s="31">
        <v>44867</v>
      </c>
      <c r="M1605" s="28" t="s">
        <v>2924</v>
      </c>
      <c r="N1605" s="29" t="s">
        <v>2925</v>
      </c>
      <c r="O1605" s="29" t="s">
        <v>52</v>
      </c>
      <c r="P1605" s="29" t="s">
        <v>53</v>
      </c>
      <c r="Q1605" s="29"/>
      <c r="R1605" s="29"/>
      <c r="S1605" s="29"/>
      <c r="T1605" s="29" t="s">
        <v>67</v>
      </c>
      <c r="U1605" s="33" t="s">
        <v>3403</v>
      </c>
      <c r="V1605" s="34" t="s">
        <v>2934</v>
      </c>
      <c r="W1605" s="34">
        <v>2</v>
      </c>
      <c r="X1605" s="162">
        <v>45838</v>
      </c>
      <c r="Y1605" s="162">
        <v>45840</v>
      </c>
      <c r="Z1605" s="35"/>
      <c r="AA1605" s="119" t="str" cm="1">
        <f t="array" ref="AA1605">IF(AB1605="","",INDEX(AG1605:DR1605,_xlfn.XMATCH(AB1605,AG1605:DR1605)-1))</f>
        <v>DE-GUP-DT-E-23-506</v>
      </c>
      <c r="AB1605" s="120">
        <f t="shared" si="290"/>
        <v>45041</v>
      </c>
      <c r="AC1605" s="119" cm="1">
        <f t="array" ref="AC1605">IF(AB1605="","",INDEX(AG1605:DR1605,_xlfn.XMATCH(AB1605,AG1605:DR1605)+1))</f>
        <v>1</v>
      </c>
      <c r="AD1605" s="119" t="str" cm="1">
        <f t="array" ref="AD1605">IF(AE1605="","",INDEX(AG1605:DR1605,_xlfn.XMATCH(AE1605,AG1605:DR1605)-1))</f>
        <v>CRS-GUP-DHI-DT-23-1926</v>
      </c>
      <c r="AE1605" s="120">
        <f t="shared" si="291"/>
        <v>45051</v>
      </c>
      <c r="AF1605" s="119" t="str" cm="1">
        <f t="array" ref="AF1605">IF(AE1605="","",INDEX(AG1605:DR1605,_xlfn.XMATCH(AE1605,AG1605:DR1605)+1))</f>
        <v>AA</v>
      </c>
      <c r="AG1605" s="43" t="s">
        <v>3404</v>
      </c>
      <c r="AH1605" s="117">
        <v>44754</v>
      </c>
      <c r="AI1605" s="199" t="s">
        <v>90</v>
      </c>
      <c r="AJ1605" s="43" t="s">
        <v>3405</v>
      </c>
      <c r="AK1605" s="117">
        <v>44755</v>
      </c>
      <c r="AL1605" s="43" t="s">
        <v>1687</v>
      </c>
      <c r="AM1605" s="43" t="s">
        <v>5215</v>
      </c>
      <c r="AN1605" s="117">
        <v>44862</v>
      </c>
      <c r="AO1605" s="43" t="s">
        <v>52</v>
      </c>
      <c r="AP1605" s="43" t="s">
        <v>5470</v>
      </c>
      <c r="AQ1605" s="117">
        <v>44884</v>
      </c>
      <c r="AR1605" s="43" t="s">
        <v>1687</v>
      </c>
      <c r="AS1605" s="43" t="s">
        <v>6087</v>
      </c>
      <c r="AT1605" s="117">
        <v>44935</v>
      </c>
      <c r="AU1605" s="43" t="s">
        <v>337</v>
      </c>
      <c r="AV1605" s="43" t="s">
        <v>6332</v>
      </c>
      <c r="AW1605" s="117">
        <v>44958</v>
      </c>
      <c r="AX1605" s="43" t="s">
        <v>113</v>
      </c>
      <c r="AY1605" s="43" t="s">
        <v>6581</v>
      </c>
      <c r="AZ1605" s="117">
        <v>44980</v>
      </c>
      <c r="BA1605" s="43" t="s">
        <v>340</v>
      </c>
      <c r="BB1605" s="43" t="s">
        <v>6790</v>
      </c>
      <c r="BC1605" s="117">
        <v>44995</v>
      </c>
      <c r="BD1605" s="43" t="s">
        <v>84</v>
      </c>
      <c r="BE1605" s="43" t="s">
        <v>7265</v>
      </c>
      <c r="BF1605" s="117">
        <v>45041</v>
      </c>
      <c r="BG1605" s="43">
        <v>1</v>
      </c>
      <c r="BH1605" s="43" t="s">
        <v>7368</v>
      </c>
      <c r="BI1605" s="117">
        <v>45051</v>
      </c>
      <c r="BJ1605" s="43" t="s">
        <v>84</v>
      </c>
      <c r="BL1605" s="117"/>
      <c r="BR1605" s="117"/>
      <c r="BX1605" s="117"/>
      <c r="CD1605" s="117"/>
      <c r="CJ1605" s="117"/>
      <c r="CP1605" s="117"/>
      <c r="CV1605" s="117"/>
      <c r="DB1605" s="117"/>
      <c r="DH1605" s="117"/>
      <c r="DN1605" s="117"/>
      <c r="DS1605" s="31" cm="1">
        <f t="array" ref="DS1605">_xlfn.TAKE(_xlfn.CHOOSECOLS(_xlfn.WRAPROWS($AG1605:$DR1605,6),2),1)</f>
        <v>44754</v>
      </c>
      <c r="DT1605" s="31" cm="1">
        <f t="array" ref="DT1605">_xlfn.TAKE(_xlfn._xlws.FILTER(_xlfn.CHOOSECOLS(_xlfn.WRAPROWS($AG1605:$DR1605,6),2),
(_xlfn.CHOOSECOLS(_xlfn.WRAPROWS($AG1605:$DR1605,6),3) = "0") +
(_xlfn.CHOOSECOLS(_xlfn.WRAPROWS($AG1605:$DR1605,6),3) = 0) +
(_xlfn.CHOOSECOLS(_xlfn.WRAPROWS($AG1605:$DR1605,6),3) = "0(CP)")),1)</f>
        <v>44980</v>
      </c>
    </row>
    <row r="1606" spans="1:124" s="43" customFormat="1" x14ac:dyDescent="0.45">
      <c r="A1606" s="29"/>
      <c r="B1606" s="28" t="s">
        <v>59</v>
      </c>
      <c r="C1606" s="29" t="s">
        <v>2951</v>
      </c>
      <c r="D1606" s="28" t="s">
        <v>61</v>
      </c>
      <c r="E1606" s="28" t="s">
        <v>3401</v>
      </c>
      <c r="F1606" s="28">
        <v>183832</v>
      </c>
      <c r="G1606" s="29"/>
      <c r="H1606" s="30" t="str">
        <f t="shared" si="292"/>
        <v>GUP-CA02-P1UTF-183832</v>
      </c>
      <c r="I1606" s="30" t="s">
        <v>3407</v>
      </c>
      <c r="J1606" s="29" t="s">
        <v>542</v>
      </c>
      <c r="K1606" s="31">
        <v>44755</v>
      </c>
      <c r="L1606" s="31"/>
      <c r="M1606" s="28" t="s">
        <v>2924</v>
      </c>
      <c r="N1606" s="29" t="s">
        <v>2925</v>
      </c>
      <c r="O1606" s="29" t="s">
        <v>52</v>
      </c>
      <c r="P1606" s="29" t="s">
        <v>53</v>
      </c>
      <c r="Q1606" s="29"/>
      <c r="R1606" s="29"/>
      <c r="S1606" s="29"/>
      <c r="T1606" s="29" t="s">
        <v>67</v>
      </c>
      <c r="U1606" s="33" t="s">
        <v>3403</v>
      </c>
      <c r="V1606" s="34" t="s">
        <v>2934</v>
      </c>
      <c r="W1606" s="34">
        <v>3</v>
      </c>
      <c r="X1606" s="162">
        <v>45838</v>
      </c>
      <c r="Y1606" s="162">
        <v>45840</v>
      </c>
      <c r="Z1606" s="30"/>
      <c r="AA1606" s="119" t="str" cm="1">
        <f t="array" ref="AA1606">IF(AB1606="","",INDEX(AG1606:DR1606,_xlfn.XMATCH(AB1606,AG1606:DR1606)-1))</f>
        <v>DE-GUP-DT-E-23-506</v>
      </c>
      <c r="AB1606" s="120">
        <f t="shared" si="290"/>
        <v>45041</v>
      </c>
      <c r="AC1606" s="119" cm="1">
        <f t="array" ref="AC1606">IF(AB1606="","",INDEX(AG1606:DR1606,_xlfn.XMATCH(AB1606,AG1606:DR1606)+1))</f>
        <v>4</v>
      </c>
      <c r="AD1606" s="119" t="str" cm="1">
        <f t="array" ref="AD1606">IF(AE1606="","",INDEX(AG1606:DR1606,_xlfn.XMATCH(AE1606,AG1606:DR1606)-1))</f>
        <v>CRS-GUP-DHI-DT-23-1926</v>
      </c>
      <c r="AE1606" s="120">
        <f t="shared" si="291"/>
        <v>45051</v>
      </c>
      <c r="AF1606" s="119" t="str" cm="1">
        <f t="array" ref="AF1606">IF(AE1606="","",INDEX(AG1606:DR1606,_xlfn.XMATCH(AE1606,AG1606:DR1606)+1))</f>
        <v>NC</v>
      </c>
      <c r="AG1606" s="43" t="s">
        <v>3404</v>
      </c>
      <c r="AH1606" s="117">
        <v>44754</v>
      </c>
      <c r="AI1606" s="199">
        <v>0</v>
      </c>
      <c r="AJ1606" s="43" t="s">
        <v>3405</v>
      </c>
      <c r="AK1606" s="117">
        <v>44755</v>
      </c>
      <c r="AL1606" s="43" t="s">
        <v>1687</v>
      </c>
      <c r="AM1606" s="43" t="s">
        <v>5215</v>
      </c>
      <c r="AN1606" s="117">
        <v>44862</v>
      </c>
      <c r="AO1606" s="43">
        <v>1</v>
      </c>
      <c r="AP1606" s="43" t="s">
        <v>5470</v>
      </c>
      <c r="AQ1606" s="117">
        <v>44884</v>
      </c>
      <c r="AR1606" s="43" t="s">
        <v>1687</v>
      </c>
      <c r="AS1606" s="43" t="s">
        <v>6087</v>
      </c>
      <c r="AT1606" s="117">
        <v>44935</v>
      </c>
      <c r="AU1606" s="43">
        <v>2</v>
      </c>
      <c r="AV1606" s="43" t="s">
        <v>6332</v>
      </c>
      <c r="AW1606" s="117">
        <v>44958</v>
      </c>
      <c r="AX1606" s="43" t="s">
        <v>73</v>
      </c>
      <c r="AY1606" s="43" t="s">
        <v>6581</v>
      </c>
      <c r="AZ1606" s="117">
        <v>44980</v>
      </c>
      <c r="BA1606" s="43">
        <v>3</v>
      </c>
      <c r="BB1606" s="43" t="s">
        <v>6790</v>
      </c>
      <c r="BC1606" s="117">
        <v>44995</v>
      </c>
      <c r="BD1606" s="43" t="s">
        <v>73</v>
      </c>
      <c r="BE1606" s="43" t="s">
        <v>7265</v>
      </c>
      <c r="BF1606" s="117">
        <v>45041</v>
      </c>
      <c r="BG1606" s="43">
        <v>4</v>
      </c>
      <c r="BH1606" s="43" t="s">
        <v>7368</v>
      </c>
      <c r="BI1606" s="117">
        <v>45051</v>
      </c>
      <c r="BJ1606" s="43" t="s">
        <v>73</v>
      </c>
      <c r="BL1606" s="117"/>
      <c r="BR1606" s="117"/>
      <c r="BX1606" s="117"/>
      <c r="CD1606" s="117"/>
      <c r="CJ1606" s="117"/>
      <c r="CP1606" s="117"/>
      <c r="CV1606" s="117"/>
      <c r="DB1606" s="117"/>
      <c r="DH1606" s="117"/>
      <c r="DN1606" s="117"/>
      <c r="DS1606" s="31" cm="1">
        <f t="array" ref="DS1606">_xlfn.TAKE(_xlfn.CHOOSECOLS(_xlfn.WRAPROWS($AG1606:$DR1606,6),2),1)</f>
        <v>44754</v>
      </c>
      <c r="DT1606" s="31" cm="1">
        <f t="array" ref="DT1606">_xlfn.TAKE(_xlfn._xlws.FILTER(_xlfn.CHOOSECOLS(_xlfn.WRAPROWS($AG1606:$DR1606,6),2),
(_xlfn.CHOOSECOLS(_xlfn.WRAPROWS($AG1606:$DR1606,6),3) = "0") +
(_xlfn.CHOOSECOLS(_xlfn.WRAPROWS($AG1606:$DR1606,6),3) = 0) +
(_xlfn.CHOOSECOLS(_xlfn.WRAPROWS($AG1606:$DR1606,6),3) = "0(CP)")),1)</f>
        <v>44754</v>
      </c>
    </row>
    <row r="1607" spans="1:124" s="43" customFormat="1" x14ac:dyDescent="0.45">
      <c r="A1607" s="29"/>
      <c r="B1607" s="28" t="s">
        <v>59</v>
      </c>
      <c r="C1607" s="29" t="s">
        <v>2954</v>
      </c>
      <c r="D1607" s="28" t="s">
        <v>61</v>
      </c>
      <c r="E1607" s="28" t="s">
        <v>3401</v>
      </c>
      <c r="F1607" s="28">
        <v>183811</v>
      </c>
      <c r="G1607" s="29"/>
      <c r="H1607" s="30" t="str">
        <f t="shared" si="292"/>
        <v>GUP-CA00-P1UTF-183811</v>
      </c>
      <c r="I1607" s="30" t="s">
        <v>3408</v>
      </c>
      <c r="J1607" s="29" t="s">
        <v>65</v>
      </c>
      <c r="K1607" s="31">
        <v>44755</v>
      </c>
      <c r="L1607" s="31">
        <v>44867</v>
      </c>
      <c r="M1607" s="28" t="s">
        <v>2924</v>
      </c>
      <c r="N1607" s="29" t="s">
        <v>2925</v>
      </c>
      <c r="O1607" s="29" t="s">
        <v>52</v>
      </c>
      <c r="P1607" s="29" t="s">
        <v>53</v>
      </c>
      <c r="Q1607" s="29"/>
      <c r="R1607" s="29"/>
      <c r="S1607" s="29"/>
      <c r="T1607" s="29" t="s">
        <v>67</v>
      </c>
      <c r="U1607" s="33" t="s">
        <v>3403</v>
      </c>
      <c r="V1607" s="34" t="s">
        <v>2934</v>
      </c>
      <c r="W1607" s="34">
        <v>2</v>
      </c>
      <c r="X1607" s="162">
        <v>45838</v>
      </c>
      <c r="Y1607" s="162">
        <v>45840</v>
      </c>
      <c r="Z1607" s="30"/>
      <c r="AA1607" s="119" t="str" cm="1">
        <f t="array" ref="AA1607">IF(AB1607="","",INDEX(AG1607:DR1607,_xlfn.XMATCH(AB1607,AG1607:DR1607)-1))</f>
        <v>DE-GUP-DT-E-23-924</v>
      </c>
      <c r="AB1607" s="120">
        <f t="shared" si="290"/>
        <v>45251</v>
      </c>
      <c r="AC1607" s="119" cm="1">
        <f t="array" ref="AC1607">IF(AB1607="","",INDEX(AG1607:DR1607,_xlfn.XMATCH(AB1607,AG1607:DR1607)+1))</f>
        <v>2</v>
      </c>
      <c r="AD1607" s="119" t="str" cm="1">
        <f t="array" ref="AD1607">IF(AE1607="","",INDEX(AG1607:DR1607,_xlfn.XMATCH(AE1607,AG1607:DR1607)-1))</f>
        <v>CRS-GUP-DHI-DT-23-1926</v>
      </c>
      <c r="AE1607" s="120">
        <f t="shared" si="291"/>
        <v>45051</v>
      </c>
      <c r="AF1607" s="119" t="str" cm="1">
        <f t="array" ref="AF1607">IF(AE1607="","",INDEX(AG1607:DR1607,_xlfn.XMATCH(AE1607,AG1607:DR1607)+1))</f>
        <v>AA</v>
      </c>
      <c r="AG1607" s="43" t="s">
        <v>3404</v>
      </c>
      <c r="AH1607" s="117">
        <v>44754</v>
      </c>
      <c r="AI1607" s="199" t="s">
        <v>90</v>
      </c>
      <c r="AJ1607" s="43" t="s">
        <v>3405</v>
      </c>
      <c r="AK1607" s="117">
        <v>44755</v>
      </c>
      <c r="AL1607" s="43" t="s">
        <v>1687</v>
      </c>
      <c r="AM1607" s="43" t="s">
        <v>5215</v>
      </c>
      <c r="AN1607" s="117">
        <v>44862</v>
      </c>
      <c r="AO1607" s="43" t="s">
        <v>52</v>
      </c>
      <c r="AP1607" s="43" t="s">
        <v>5470</v>
      </c>
      <c r="AQ1607" s="117">
        <v>44884</v>
      </c>
      <c r="AR1607" s="43" t="s">
        <v>1687</v>
      </c>
      <c r="AS1607" s="43" t="s">
        <v>6087</v>
      </c>
      <c r="AT1607" s="117">
        <v>44935</v>
      </c>
      <c r="AU1607" s="43" t="s">
        <v>337</v>
      </c>
      <c r="AV1607" s="43" t="s">
        <v>6332</v>
      </c>
      <c r="AW1607" s="117">
        <v>44958</v>
      </c>
      <c r="AX1607" s="43" t="s">
        <v>113</v>
      </c>
      <c r="AY1607" s="43" t="s">
        <v>6581</v>
      </c>
      <c r="AZ1607" s="117">
        <v>44980</v>
      </c>
      <c r="BA1607" s="43" t="s">
        <v>340</v>
      </c>
      <c r="BB1607" s="43" t="s">
        <v>6790</v>
      </c>
      <c r="BC1607" s="117">
        <v>44995</v>
      </c>
      <c r="BD1607" s="43" t="s">
        <v>84</v>
      </c>
      <c r="BE1607" s="43" t="s">
        <v>7265</v>
      </c>
      <c r="BF1607" s="117">
        <v>45041</v>
      </c>
      <c r="BG1607" s="43">
        <v>1</v>
      </c>
      <c r="BH1607" s="43" t="s">
        <v>7368</v>
      </c>
      <c r="BI1607" s="117">
        <v>45051</v>
      </c>
      <c r="BJ1607" s="43" t="s">
        <v>84</v>
      </c>
      <c r="BK1607" s="43" t="s">
        <v>8051</v>
      </c>
      <c r="BL1607" s="117">
        <v>45251</v>
      </c>
      <c r="BM1607" s="43">
        <v>2</v>
      </c>
      <c r="BR1607" s="117"/>
      <c r="BX1607" s="117"/>
      <c r="CD1607" s="117"/>
      <c r="CJ1607" s="117"/>
      <c r="CP1607" s="117"/>
      <c r="CV1607" s="117"/>
      <c r="DB1607" s="117"/>
      <c r="DH1607" s="117"/>
      <c r="DN1607" s="117"/>
      <c r="DS1607" s="31" cm="1">
        <f t="array" ref="DS1607">_xlfn.TAKE(_xlfn.CHOOSECOLS(_xlfn.WRAPROWS($AG1607:$DR1607,6),2),1)</f>
        <v>44754</v>
      </c>
      <c r="DT1607" s="31" cm="1">
        <f t="array" ref="DT1607">_xlfn.TAKE(_xlfn._xlws.FILTER(_xlfn.CHOOSECOLS(_xlfn.WRAPROWS($AG1607:$DR1607,6),2),
(_xlfn.CHOOSECOLS(_xlfn.WRAPROWS($AG1607:$DR1607,6),3) = "0") +
(_xlfn.CHOOSECOLS(_xlfn.WRAPROWS($AG1607:$DR1607,6),3) = 0) +
(_xlfn.CHOOSECOLS(_xlfn.WRAPROWS($AG1607:$DR1607,6),3) = "0(CP)")),1)</f>
        <v>44980</v>
      </c>
    </row>
    <row r="1608" spans="1:124" s="43" customFormat="1" x14ac:dyDescent="0.45">
      <c r="A1608" s="29"/>
      <c r="B1608" s="28" t="s">
        <v>59</v>
      </c>
      <c r="C1608" s="29" t="s">
        <v>2954</v>
      </c>
      <c r="D1608" s="28" t="s">
        <v>61</v>
      </c>
      <c r="E1608" s="28" t="s">
        <v>3401</v>
      </c>
      <c r="F1608" s="28">
        <v>183812</v>
      </c>
      <c r="G1608" s="29"/>
      <c r="H1608" s="30" t="str">
        <f t="shared" si="292"/>
        <v>GUP-CA00-P1UTF-183812</v>
      </c>
      <c r="I1608" s="30" t="s">
        <v>3409</v>
      </c>
      <c r="J1608" s="29" t="s">
        <v>65</v>
      </c>
      <c r="K1608" s="31">
        <v>44755</v>
      </c>
      <c r="L1608" s="31">
        <v>44867</v>
      </c>
      <c r="M1608" s="28" t="s">
        <v>2924</v>
      </c>
      <c r="N1608" s="29" t="s">
        <v>2925</v>
      </c>
      <c r="O1608" s="29" t="s">
        <v>52</v>
      </c>
      <c r="P1608" s="29" t="s">
        <v>53</v>
      </c>
      <c r="Q1608" s="29"/>
      <c r="R1608" s="29"/>
      <c r="S1608" s="29"/>
      <c r="T1608" s="29" t="s">
        <v>67</v>
      </c>
      <c r="U1608" s="33" t="s">
        <v>3403</v>
      </c>
      <c r="V1608" s="34" t="s">
        <v>2934</v>
      </c>
      <c r="W1608" s="34">
        <v>2</v>
      </c>
      <c r="X1608" s="162">
        <v>45838</v>
      </c>
      <c r="Y1608" s="162">
        <v>45840</v>
      </c>
      <c r="Z1608" s="30"/>
      <c r="AA1608" s="119" t="str" cm="1">
        <f t="array" ref="AA1608">IF(AB1608="","",INDEX(AG1608:DR1608,_xlfn.XMATCH(AB1608,AG1608:DR1608)-1))</f>
        <v>DE-GUP-DT-E-23-924</v>
      </c>
      <c r="AB1608" s="120">
        <f t="shared" si="290"/>
        <v>45251</v>
      </c>
      <c r="AC1608" s="119" cm="1">
        <f t="array" ref="AC1608">IF(AB1608="","",INDEX(AG1608:DR1608,_xlfn.XMATCH(AB1608,AG1608:DR1608)+1))</f>
        <v>2</v>
      </c>
      <c r="AD1608" s="119" t="str" cm="1">
        <f t="array" ref="AD1608">IF(AE1608="","",INDEX(AG1608:DR1608,_xlfn.XMATCH(AE1608,AG1608:DR1608)-1))</f>
        <v>CRS-GUP-DHI-DT-23-1926</v>
      </c>
      <c r="AE1608" s="120">
        <f t="shared" si="291"/>
        <v>45051</v>
      </c>
      <c r="AF1608" s="119" t="str" cm="1">
        <f t="array" ref="AF1608">IF(AE1608="","",INDEX(AG1608:DR1608,_xlfn.XMATCH(AE1608,AG1608:DR1608)+1))</f>
        <v>AA</v>
      </c>
      <c r="AG1608" s="43" t="s">
        <v>3404</v>
      </c>
      <c r="AH1608" s="117">
        <v>44754</v>
      </c>
      <c r="AI1608" s="199" t="s">
        <v>90</v>
      </c>
      <c r="AJ1608" s="43" t="s">
        <v>3405</v>
      </c>
      <c r="AK1608" s="117">
        <v>44755</v>
      </c>
      <c r="AL1608" s="43" t="s">
        <v>1687</v>
      </c>
      <c r="AM1608" s="43" t="s">
        <v>5215</v>
      </c>
      <c r="AN1608" s="117">
        <v>44862</v>
      </c>
      <c r="AO1608" s="43" t="s">
        <v>52</v>
      </c>
      <c r="AP1608" s="43" t="s">
        <v>5470</v>
      </c>
      <c r="AQ1608" s="117">
        <v>44884</v>
      </c>
      <c r="AR1608" s="43" t="s">
        <v>1687</v>
      </c>
      <c r="AS1608" s="43" t="s">
        <v>6087</v>
      </c>
      <c r="AT1608" s="117">
        <v>44935</v>
      </c>
      <c r="AU1608" s="43" t="s">
        <v>337</v>
      </c>
      <c r="AV1608" s="43" t="s">
        <v>6332</v>
      </c>
      <c r="AW1608" s="117">
        <v>44958</v>
      </c>
      <c r="AX1608" s="43" t="s">
        <v>113</v>
      </c>
      <c r="AY1608" s="43" t="s">
        <v>6581</v>
      </c>
      <c r="AZ1608" s="117">
        <v>44980</v>
      </c>
      <c r="BA1608" s="43" t="s">
        <v>340</v>
      </c>
      <c r="BB1608" s="43" t="s">
        <v>6790</v>
      </c>
      <c r="BC1608" s="117">
        <v>44995</v>
      </c>
      <c r="BD1608" s="43" t="s">
        <v>84</v>
      </c>
      <c r="BE1608" s="43" t="s">
        <v>7265</v>
      </c>
      <c r="BF1608" s="117">
        <v>45041</v>
      </c>
      <c r="BG1608" s="43">
        <v>1</v>
      </c>
      <c r="BH1608" s="43" t="s">
        <v>7368</v>
      </c>
      <c r="BI1608" s="117">
        <v>45051</v>
      </c>
      <c r="BJ1608" s="43" t="s">
        <v>84</v>
      </c>
      <c r="BK1608" s="43" t="s">
        <v>8051</v>
      </c>
      <c r="BL1608" s="117">
        <v>45251</v>
      </c>
      <c r="BM1608" s="43">
        <v>2</v>
      </c>
      <c r="BR1608" s="117"/>
      <c r="BX1608" s="117"/>
      <c r="CD1608" s="117"/>
      <c r="CJ1608" s="117"/>
      <c r="CP1608" s="117"/>
      <c r="CV1608" s="117"/>
      <c r="DB1608" s="117"/>
      <c r="DH1608" s="117"/>
      <c r="DN1608" s="117"/>
      <c r="DS1608" s="31" cm="1">
        <f t="array" ref="DS1608">_xlfn.TAKE(_xlfn.CHOOSECOLS(_xlfn.WRAPROWS($AG1608:$DR1608,6),2),1)</f>
        <v>44754</v>
      </c>
      <c r="DT1608" s="31" cm="1">
        <f t="array" ref="DT1608">_xlfn.TAKE(_xlfn._xlws.FILTER(_xlfn.CHOOSECOLS(_xlfn.WRAPROWS($AG1608:$DR1608,6),2),
(_xlfn.CHOOSECOLS(_xlfn.WRAPROWS($AG1608:$DR1608,6),3) = "0") +
(_xlfn.CHOOSECOLS(_xlfn.WRAPROWS($AG1608:$DR1608,6),3) = 0) +
(_xlfn.CHOOSECOLS(_xlfn.WRAPROWS($AG1608:$DR1608,6),3) = "0(CP)")),1)</f>
        <v>44980</v>
      </c>
    </row>
    <row r="1609" spans="1:124" s="43" customFormat="1" x14ac:dyDescent="0.45">
      <c r="A1609" s="29"/>
      <c r="B1609" s="28" t="s">
        <v>59</v>
      </c>
      <c r="C1609" s="29" t="s">
        <v>2954</v>
      </c>
      <c r="D1609" s="28" t="s">
        <v>61</v>
      </c>
      <c r="E1609" s="28" t="s">
        <v>3401</v>
      </c>
      <c r="F1609" s="28">
        <v>183813</v>
      </c>
      <c r="G1609" s="29"/>
      <c r="H1609" s="30" t="str">
        <f t="shared" si="292"/>
        <v>GUP-CA00-P1UTF-183813</v>
      </c>
      <c r="I1609" s="30" t="s">
        <v>3410</v>
      </c>
      <c r="J1609" s="29" t="s">
        <v>65</v>
      </c>
      <c r="K1609" s="31">
        <v>44755</v>
      </c>
      <c r="L1609" s="31">
        <v>44867</v>
      </c>
      <c r="M1609" s="28" t="s">
        <v>2924</v>
      </c>
      <c r="N1609" s="29" t="s">
        <v>2925</v>
      </c>
      <c r="O1609" s="29" t="s">
        <v>52</v>
      </c>
      <c r="P1609" s="29" t="s">
        <v>53</v>
      </c>
      <c r="Q1609" s="29"/>
      <c r="R1609" s="29"/>
      <c r="S1609" s="29"/>
      <c r="T1609" s="29" t="s">
        <v>67</v>
      </c>
      <c r="U1609" s="33" t="s">
        <v>3403</v>
      </c>
      <c r="V1609" s="34" t="s">
        <v>2934</v>
      </c>
      <c r="W1609" s="34">
        <v>2</v>
      </c>
      <c r="X1609" s="162">
        <v>45838</v>
      </c>
      <c r="Y1609" s="162">
        <v>45840</v>
      </c>
      <c r="Z1609" s="30"/>
      <c r="AA1609" s="119" t="str" cm="1">
        <f t="array" ref="AA1609">IF(AB1609="","",INDEX(AG1609:DR1609,_xlfn.XMATCH(AB1609,AG1609:DR1609)-1))</f>
        <v>DE-GUP-DT-E-23-924</v>
      </c>
      <c r="AB1609" s="120">
        <f t="shared" si="290"/>
        <v>45251</v>
      </c>
      <c r="AC1609" s="119" cm="1">
        <f t="array" ref="AC1609">IF(AB1609="","",INDEX(AG1609:DR1609,_xlfn.XMATCH(AB1609,AG1609:DR1609)+1))</f>
        <v>2</v>
      </c>
      <c r="AD1609" s="119" t="str" cm="1">
        <f t="array" ref="AD1609">IF(AE1609="","",INDEX(AG1609:DR1609,_xlfn.XMATCH(AE1609,AG1609:DR1609)-1))</f>
        <v>CRS-GUP-DHI-DT-23-1926</v>
      </c>
      <c r="AE1609" s="120">
        <f t="shared" si="291"/>
        <v>45051</v>
      </c>
      <c r="AF1609" s="119" t="str" cm="1">
        <f t="array" ref="AF1609">IF(AE1609="","",INDEX(AG1609:DR1609,_xlfn.XMATCH(AE1609,AG1609:DR1609)+1))</f>
        <v>AA</v>
      </c>
      <c r="AG1609" s="43" t="s">
        <v>3404</v>
      </c>
      <c r="AH1609" s="117">
        <v>44754</v>
      </c>
      <c r="AI1609" s="199" t="s">
        <v>90</v>
      </c>
      <c r="AJ1609" s="43" t="s">
        <v>3405</v>
      </c>
      <c r="AK1609" s="117">
        <v>44755</v>
      </c>
      <c r="AL1609" s="43" t="s">
        <v>1687</v>
      </c>
      <c r="AM1609" s="43" t="s">
        <v>5215</v>
      </c>
      <c r="AN1609" s="117">
        <v>44862</v>
      </c>
      <c r="AO1609" s="43" t="s">
        <v>52</v>
      </c>
      <c r="AP1609" s="43" t="s">
        <v>5470</v>
      </c>
      <c r="AQ1609" s="117">
        <v>44884</v>
      </c>
      <c r="AR1609" s="43" t="s">
        <v>1687</v>
      </c>
      <c r="AS1609" s="43" t="s">
        <v>6087</v>
      </c>
      <c r="AT1609" s="117">
        <v>44935</v>
      </c>
      <c r="AU1609" s="43" t="s">
        <v>337</v>
      </c>
      <c r="AV1609" s="43" t="s">
        <v>6332</v>
      </c>
      <c r="AW1609" s="117">
        <v>44958</v>
      </c>
      <c r="AX1609" s="43" t="s">
        <v>113</v>
      </c>
      <c r="AY1609" s="43" t="s">
        <v>6581</v>
      </c>
      <c r="AZ1609" s="117">
        <v>44980</v>
      </c>
      <c r="BA1609" s="43" t="s">
        <v>340</v>
      </c>
      <c r="BB1609" s="43" t="s">
        <v>6790</v>
      </c>
      <c r="BC1609" s="117">
        <v>44995</v>
      </c>
      <c r="BD1609" s="43" t="s">
        <v>84</v>
      </c>
      <c r="BE1609" s="43" t="s">
        <v>7265</v>
      </c>
      <c r="BF1609" s="117">
        <v>45041</v>
      </c>
      <c r="BG1609" s="43">
        <v>1</v>
      </c>
      <c r="BH1609" s="43" t="s">
        <v>7368</v>
      </c>
      <c r="BI1609" s="117">
        <v>45051</v>
      </c>
      <c r="BJ1609" s="43" t="s">
        <v>84</v>
      </c>
      <c r="BK1609" s="43" t="s">
        <v>8051</v>
      </c>
      <c r="BL1609" s="117">
        <v>45251</v>
      </c>
      <c r="BM1609" s="43">
        <v>2</v>
      </c>
      <c r="BR1609" s="117"/>
      <c r="BX1609" s="117"/>
      <c r="CD1609" s="117"/>
      <c r="CJ1609" s="117"/>
      <c r="CP1609" s="117"/>
      <c r="CV1609" s="117"/>
      <c r="DB1609" s="117"/>
      <c r="DH1609" s="117"/>
      <c r="DN1609" s="117"/>
      <c r="DS1609" s="31" cm="1">
        <f t="array" ref="DS1609">_xlfn.TAKE(_xlfn.CHOOSECOLS(_xlfn.WRAPROWS($AG1609:$DR1609,6),2),1)</f>
        <v>44754</v>
      </c>
      <c r="DT1609" s="31" cm="1">
        <f t="array" ref="DT1609">_xlfn.TAKE(_xlfn._xlws.FILTER(_xlfn.CHOOSECOLS(_xlfn.WRAPROWS($AG1609:$DR1609,6),2),
(_xlfn.CHOOSECOLS(_xlfn.WRAPROWS($AG1609:$DR1609,6),3) = "0") +
(_xlfn.CHOOSECOLS(_xlfn.WRAPROWS($AG1609:$DR1609,6),3) = 0) +
(_xlfn.CHOOSECOLS(_xlfn.WRAPROWS($AG1609:$DR1609,6),3) = "0(CP)")),1)</f>
        <v>44980</v>
      </c>
    </row>
    <row r="1610" spans="1:124" s="43" customFormat="1" x14ac:dyDescent="0.45">
      <c r="A1610" s="29"/>
      <c r="B1610" s="28" t="s">
        <v>59</v>
      </c>
      <c r="C1610" s="29" t="s">
        <v>2954</v>
      </c>
      <c r="D1610" s="28" t="s">
        <v>61</v>
      </c>
      <c r="E1610" s="28" t="s">
        <v>3401</v>
      </c>
      <c r="F1610" s="28">
        <v>183814</v>
      </c>
      <c r="G1610" s="29"/>
      <c r="H1610" s="30" t="str">
        <f t="shared" si="292"/>
        <v>GUP-CA00-P1UTF-183814</v>
      </c>
      <c r="I1610" s="30" t="s">
        <v>3411</v>
      </c>
      <c r="J1610" s="29" t="s">
        <v>65</v>
      </c>
      <c r="K1610" s="31">
        <v>44755</v>
      </c>
      <c r="L1610" s="31">
        <v>44867</v>
      </c>
      <c r="M1610" s="28" t="s">
        <v>2924</v>
      </c>
      <c r="N1610" s="29" t="s">
        <v>2925</v>
      </c>
      <c r="O1610" s="29" t="s">
        <v>52</v>
      </c>
      <c r="P1610" s="29" t="s">
        <v>53</v>
      </c>
      <c r="Q1610" s="29"/>
      <c r="R1610" s="29"/>
      <c r="S1610" s="29"/>
      <c r="T1610" s="29" t="s">
        <v>67</v>
      </c>
      <c r="U1610" s="33" t="s">
        <v>3403</v>
      </c>
      <c r="V1610" s="34" t="s">
        <v>2934</v>
      </c>
      <c r="W1610" s="34">
        <v>3</v>
      </c>
      <c r="X1610" s="162">
        <v>45838</v>
      </c>
      <c r="Y1610" s="162">
        <v>45840</v>
      </c>
      <c r="Z1610" s="30"/>
      <c r="AA1610" s="119" t="str" cm="1">
        <f t="array" ref="AA1610">IF(AB1610="","",INDEX(AG1610:DR1610,_xlfn.XMATCH(AB1610,AG1610:DR1610)-1))</f>
        <v>DE-GUP-DT-E-23-924</v>
      </c>
      <c r="AB1610" s="120">
        <f t="shared" si="290"/>
        <v>45251</v>
      </c>
      <c r="AC1610" s="119" cm="1">
        <f t="array" ref="AC1610">IF(AB1610="","",INDEX(AG1610:DR1610,_xlfn.XMATCH(AB1610,AG1610:DR1610)+1))</f>
        <v>2</v>
      </c>
      <c r="AD1610" s="119" t="str" cm="1">
        <f t="array" ref="AD1610">IF(AE1610="","",INDEX(AG1610:DR1610,_xlfn.XMATCH(AE1610,AG1610:DR1610)-1))</f>
        <v>CRS-GUP-DHI-DT-23-1926</v>
      </c>
      <c r="AE1610" s="120">
        <f t="shared" si="291"/>
        <v>45051</v>
      </c>
      <c r="AF1610" s="119" t="str" cm="1">
        <f t="array" ref="AF1610">IF(AE1610="","",INDEX(AG1610:DR1610,_xlfn.XMATCH(AE1610,AG1610:DR1610)+1))</f>
        <v>AA</v>
      </c>
      <c r="AG1610" s="43" t="s">
        <v>3404</v>
      </c>
      <c r="AH1610" s="117">
        <v>44754</v>
      </c>
      <c r="AI1610" s="199" t="s">
        <v>90</v>
      </c>
      <c r="AJ1610" s="43" t="s">
        <v>3405</v>
      </c>
      <c r="AK1610" s="117">
        <v>44755</v>
      </c>
      <c r="AL1610" s="43" t="s">
        <v>1687</v>
      </c>
      <c r="AM1610" s="43" t="s">
        <v>5215</v>
      </c>
      <c r="AN1610" s="117">
        <v>44862</v>
      </c>
      <c r="AO1610" s="43" t="s">
        <v>52</v>
      </c>
      <c r="AP1610" s="43" t="s">
        <v>5470</v>
      </c>
      <c r="AQ1610" s="117">
        <v>44884</v>
      </c>
      <c r="AR1610" s="43" t="s">
        <v>1687</v>
      </c>
      <c r="AS1610" s="43" t="s">
        <v>6087</v>
      </c>
      <c r="AT1610" s="117">
        <v>44935</v>
      </c>
      <c r="AU1610" s="43" t="s">
        <v>337</v>
      </c>
      <c r="AV1610" s="43" t="s">
        <v>6332</v>
      </c>
      <c r="AW1610" s="117">
        <v>44958</v>
      </c>
      <c r="AX1610" s="43" t="s">
        <v>113</v>
      </c>
      <c r="AY1610" s="43" t="s">
        <v>6581</v>
      </c>
      <c r="AZ1610" s="117">
        <v>44980</v>
      </c>
      <c r="BA1610" s="43" t="s">
        <v>340</v>
      </c>
      <c r="BB1610" s="43" t="s">
        <v>6790</v>
      </c>
      <c r="BC1610" s="117">
        <v>44995</v>
      </c>
      <c r="BD1610" s="43" t="s">
        <v>84</v>
      </c>
      <c r="BE1610" s="43" t="s">
        <v>7265</v>
      </c>
      <c r="BF1610" s="117">
        <v>45041</v>
      </c>
      <c r="BG1610" s="43">
        <v>1</v>
      </c>
      <c r="BH1610" s="43" t="s">
        <v>7368</v>
      </c>
      <c r="BI1610" s="117">
        <v>45051</v>
      </c>
      <c r="BJ1610" s="43" t="s">
        <v>84</v>
      </c>
      <c r="BK1610" s="43" t="s">
        <v>8051</v>
      </c>
      <c r="BL1610" s="117">
        <v>45251</v>
      </c>
      <c r="BM1610" s="43">
        <v>2</v>
      </c>
      <c r="BR1610" s="117"/>
      <c r="BX1610" s="117"/>
      <c r="CD1610" s="117"/>
      <c r="CJ1610" s="117"/>
      <c r="CP1610" s="117"/>
      <c r="CV1610" s="117"/>
      <c r="DB1610" s="117"/>
      <c r="DH1610" s="117"/>
      <c r="DN1610" s="117"/>
      <c r="DS1610" s="31" cm="1">
        <f t="array" ref="DS1610">_xlfn.TAKE(_xlfn.CHOOSECOLS(_xlfn.WRAPROWS($AG1610:$DR1610,6),2),1)</f>
        <v>44754</v>
      </c>
      <c r="DT1610" s="31" cm="1">
        <f t="array" ref="DT1610">_xlfn.TAKE(_xlfn._xlws.FILTER(_xlfn.CHOOSECOLS(_xlfn.WRAPROWS($AG1610:$DR1610,6),2),
(_xlfn.CHOOSECOLS(_xlfn.WRAPROWS($AG1610:$DR1610,6),3) = "0") +
(_xlfn.CHOOSECOLS(_xlfn.WRAPROWS($AG1610:$DR1610,6),3) = 0) +
(_xlfn.CHOOSECOLS(_xlfn.WRAPROWS($AG1610:$DR1610,6),3) = "0(CP)")),1)</f>
        <v>44980</v>
      </c>
    </row>
    <row r="1611" spans="1:124" s="43" customFormat="1" x14ac:dyDescent="0.45">
      <c r="A1611" s="29"/>
      <c r="B1611" s="28" t="s">
        <v>59</v>
      </c>
      <c r="C1611" s="29" t="s">
        <v>2948</v>
      </c>
      <c r="D1611" s="28" t="s">
        <v>61</v>
      </c>
      <c r="E1611" s="28" t="s">
        <v>3401</v>
      </c>
      <c r="F1611" s="28">
        <v>183833</v>
      </c>
      <c r="G1611" s="29"/>
      <c r="H1611" s="30" t="str">
        <f t="shared" si="292"/>
        <v>GUP-CA01-P1UTF-183833</v>
      </c>
      <c r="I1611" s="30" t="s">
        <v>3412</v>
      </c>
      <c r="J1611" s="29" t="s">
        <v>542</v>
      </c>
      <c r="K1611" s="31">
        <v>44755</v>
      </c>
      <c r="L1611" s="31"/>
      <c r="M1611" s="28" t="s">
        <v>2924</v>
      </c>
      <c r="N1611" s="29" t="s">
        <v>2925</v>
      </c>
      <c r="O1611" s="29" t="s">
        <v>52</v>
      </c>
      <c r="P1611" s="29" t="s">
        <v>53</v>
      </c>
      <c r="Q1611" s="29"/>
      <c r="R1611" s="29"/>
      <c r="S1611" s="29"/>
      <c r="T1611" s="29" t="s">
        <v>67</v>
      </c>
      <c r="U1611" s="33" t="s">
        <v>3403</v>
      </c>
      <c r="V1611" s="34" t="s">
        <v>2934</v>
      </c>
      <c r="W1611" s="34">
        <v>3</v>
      </c>
      <c r="X1611" s="162">
        <v>45838</v>
      </c>
      <c r="Y1611" s="162">
        <v>45840</v>
      </c>
      <c r="Z1611" s="30"/>
      <c r="AA1611" s="119" t="str" cm="1">
        <f t="array" ref="AA1611">IF(AB1611="","",INDEX(AG1611:DR1611,_xlfn.XMATCH(AB1611,AG1611:DR1611)-1))</f>
        <v>DE-GUP-DT-E-23-924</v>
      </c>
      <c r="AB1611" s="120">
        <f t="shared" si="290"/>
        <v>45251</v>
      </c>
      <c r="AC1611" s="119" cm="1">
        <f t="array" ref="AC1611">IF(AB1611="","",INDEX(AG1611:DR1611,_xlfn.XMATCH(AB1611,AG1611:DR1611)+1))</f>
        <v>5</v>
      </c>
      <c r="AD1611" s="119" t="str" cm="1">
        <f t="array" ref="AD1611">IF(AE1611="","",INDEX(AG1611:DR1611,_xlfn.XMATCH(AE1611,AG1611:DR1611)-1))</f>
        <v>CRS-GUP-DHI-DT-23-1926</v>
      </c>
      <c r="AE1611" s="120">
        <f t="shared" si="291"/>
        <v>45051</v>
      </c>
      <c r="AF1611" s="119" t="str" cm="1">
        <f t="array" ref="AF1611">IF(AE1611="","",INDEX(AG1611:DR1611,_xlfn.XMATCH(AE1611,AG1611:DR1611)+1))</f>
        <v>NC</v>
      </c>
      <c r="AG1611" s="43" t="s">
        <v>3404</v>
      </c>
      <c r="AH1611" s="117">
        <v>44754</v>
      </c>
      <c r="AI1611" s="199">
        <v>0</v>
      </c>
      <c r="AJ1611" s="43" t="s">
        <v>3405</v>
      </c>
      <c r="AK1611" s="117">
        <v>44755</v>
      </c>
      <c r="AL1611" s="43" t="s">
        <v>1687</v>
      </c>
      <c r="AM1611" s="43" t="s">
        <v>5215</v>
      </c>
      <c r="AN1611" s="117">
        <v>44862</v>
      </c>
      <c r="AO1611" s="43">
        <v>1</v>
      </c>
      <c r="AP1611" s="43" t="s">
        <v>5470</v>
      </c>
      <c r="AQ1611" s="117">
        <v>44884</v>
      </c>
      <c r="AR1611" s="43" t="s">
        <v>1687</v>
      </c>
      <c r="AS1611" s="43" t="s">
        <v>6087</v>
      </c>
      <c r="AT1611" s="117">
        <v>44935</v>
      </c>
      <c r="AU1611" s="43">
        <v>2</v>
      </c>
      <c r="AV1611" s="43" t="s">
        <v>6332</v>
      </c>
      <c r="AW1611" s="117">
        <v>44958</v>
      </c>
      <c r="AX1611" s="43" t="s">
        <v>92</v>
      </c>
      <c r="AY1611" s="43" t="s">
        <v>6581</v>
      </c>
      <c r="AZ1611" s="117">
        <v>44980</v>
      </c>
      <c r="BA1611" s="43">
        <v>3</v>
      </c>
      <c r="BB1611" s="43" t="s">
        <v>6790</v>
      </c>
      <c r="BC1611" s="117">
        <v>44995</v>
      </c>
      <c r="BD1611" s="43" t="s">
        <v>73</v>
      </c>
      <c r="BE1611" s="43" t="s">
        <v>7265</v>
      </c>
      <c r="BF1611" s="117">
        <v>45041</v>
      </c>
      <c r="BG1611" s="43">
        <v>4</v>
      </c>
      <c r="BH1611" s="43" t="s">
        <v>7368</v>
      </c>
      <c r="BI1611" s="117">
        <v>45051</v>
      </c>
      <c r="BJ1611" s="43" t="s">
        <v>73</v>
      </c>
      <c r="BK1611" s="43" t="s">
        <v>8051</v>
      </c>
      <c r="BL1611" s="117">
        <v>45251</v>
      </c>
      <c r="BM1611" s="43">
        <v>5</v>
      </c>
      <c r="BR1611" s="117"/>
      <c r="BX1611" s="117"/>
      <c r="CD1611" s="117"/>
      <c r="CJ1611" s="117"/>
      <c r="CP1611" s="117"/>
      <c r="CV1611" s="117"/>
      <c r="DB1611" s="117"/>
      <c r="DH1611" s="117"/>
      <c r="DN1611" s="117"/>
      <c r="DS1611" s="31" cm="1">
        <f t="array" ref="DS1611">_xlfn.TAKE(_xlfn.CHOOSECOLS(_xlfn.WRAPROWS($AG1611:$DR1611,6),2),1)</f>
        <v>44754</v>
      </c>
      <c r="DT1611" s="31" cm="1">
        <f t="array" ref="DT1611">_xlfn.TAKE(_xlfn._xlws.FILTER(_xlfn.CHOOSECOLS(_xlfn.WRAPROWS($AG1611:$DR1611,6),2),
(_xlfn.CHOOSECOLS(_xlfn.WRAPROWS($AG1611:$DR1611,6),3) = "0") +
(_xlfn.CHOOSECOLS(_xlfn.WRAPROWS($AG1611:$DR1611,6),3) = 0) +
(_xlfn.CHOOSECOLS(_xlfn.WRAPROWS($AG1611:$DR1611,6),3) = "0(CP)")),1)</f>
        <v>44754</v>
      </c>
    </row>
    <row r="1612" spans="1:124" s="43" customFormat="1" x14ac:dyDescent="0.45">
      <c r="A1612" s="29"/>
      <c r="B1612" s="28" t="s">
        <v>59</v>
      </c>
      <c r="C1612" s="29" t="s">
        <v>2948</v>
      </c>
      <c r="D1612" s="28" t="s">
        <v>61</v>
      </c>
      <c r="E1612" s="28" t="s">
        <v>3401</v>
      </c>
      <c r="F1612" s="28">
        <v>183834</v>
      </c>
      <c r="G1612" s="29"/>
      <c r="H1612" s="30" t="str">
        <f t="shared" si="292"/>
        <v>GUP-CA01-P1UTF-183834</v>
      </c>
      <c r="I1612" s="30" t="s">
        <v>3413</v>
      </c>
      <c r="J1612" s="29" t="s">
        <v>542</v>
      </c>
      <c r="K1612" s="31">
        <v>44755</v>
      </c>
      <c r="L1612" s="31"/>
      <c r="M1612" s="28" t="s">
        <v>2924</v>
      </c>
      <c r="N1612" s="29" t="s">
        <v>2925</v>
      </c>
      <c r="O1612" s="29" t="s">
        <v>52</v>
      </c>
      <c r="P1612" s="29" t="s">
        <v>53</v>
      </c>
      <c r="Q1612" s="29"/>
      <c r="R1612" s="29"/>
      <c r="S1612" s="29"/>
      <c r="T1612" s="29" t="s">
        <v>67</v>
      </c>
      <c r="U1612" s="33" t="s">
        <v>3403</v>
      </c>
      <c r="V1612" s="34" t="s">
        <v>2934</v>
      </c>
      <c r="W1612" s="34">
        <v>3</v>
      </c>
      <c r="X1612" s="162">
        <v>45838</v>
      </c>
      <c r="Y1612" s="162">
        <v>45840</v>
      </c>
      <c r="Z1612" s="30"/>
      <c r="AA1612" s="119" t="str" cm="1">
        <f t="array" ref="AA1612">IF(AB1612="","",INDEX(AG1612:DR1612,_xlfn.XMATCH(AB1612,AG1612:DR1612)-1))</f>
        <v>DE-GUP-DT-E-23-506</v>
      </c>
      <c r="AB1612" s="120">
        <f t="shared" si="290"/>
        <v>45041</v>
      </c>
      <c r="AC1612" s="119" cm="1">
        <f t="array" ref="AC1612">IF(AB1612="","",INDEX(AG1612:DR1612,_xlfn.XMATCH(AB1612,AG1612:DR1612)+1))</f>
        <v>4</v>
      </c>
      <c r="AD1612" s="119" t="str" cm="1">
        <f t="array" ref="AD1612">IF(AE1612="","",INDEX(AG1612:DR1612,_xlfn.XMATCH(AE1612,AG1612:DR1612)-1))</f>
        <v>CRS-GUP-DHI-DT-23-1926</v>
      </c>
      <c r="AE1612" s="120">
        <f t="shared" si="291"/>
        <v>45051</v>
      </c>
      <c r="AF1612" s="119" t="str" cm="1">
        <f t="array" ref="AF1612">IF(AE1612="","",INDEX(AG1612:DR1612,_xlfn.XMATCH(AE1612,AG1612:DR1612)+1))</f>
        <v>NC</v>
      </c>
      <c r="AG1612" s="43" t="s">
        <v>3404</v>
      </c>
      <c r="AH1612" s="117">
        <v>44754</v>
      </c>
      <c r="AI1612" s="199">
        <v>0</v>
      </c>
      <c r="AJ1612" s="43" t="s">
        <v>3405</v>
      </c>
      <c r="AK1612" s="117">
        <v>44755</v>
      </c>
      <c r="AL1612" s="43" t="s">
        <v>1687</v>
      </c>
      <c r="AM1612" s="43" t="s">
        <v>5215</v>
      </c>
      <c r="AN1612" s="117">
        <v>44862</v>
      </c>
      <c r="AO1612" s="43">
        <v>1</v>
      </c>
      <c r="AP1612" s="43" t="s">
        <v>5470</v>
      </c>
      <c r="AQ1612" s="117">
        <v>44884</v>
      </c>
      <c r="AR1612" s="43" t="s">
        <v>1687</v>
      </c>
      <c r="AS1612" s="43" t="s">
        <v>6087</v>
      </c>
      <c r="AT1612" s="117">
        <v>44935</v>
      </c>
      <c r="AU1612" s="43">
        <v>2</v>
      </c>
      <c r="AV1612" s="43" t="s">
        <v>6332</v>
      </c>
      <c r="AW1612" s="117">
        <v>44958</v>
      </c>
      <c r="AX1612" s="43" t="s">
        <v>73</v>
      </c>
      <c r="AY1612" s="43" t="s">
        <v>6581</v>
      </c>
      <c r="AZ1612" s="117">
        <v>44980</v>
      </c>
      <c r="BA1612" s="43">
        <v>3</v>
      </c>
      <c r="BB1612" s="43" t="s">
        <v>6790</v>
      </c>
      <c r="BC1612" s="117">
        <v>44995</v>
      </c>
      <c r="BD1612" s="43" t="s">
        <v>73</v>
      </c>
      <c r="BE1612" s="43" t="s">
        <v>7265</v>
      </c>
      <c r="BF1612" s="117">
        <v>45041</v>
      </c>
      <c r="BG1612" s="43">
        <v>4</v>
      </c>
      <c r="BH1612" s="43" t="s">
        <v>7368</v>
      </c>
      <c r="BI1612" s="117">
        <v>45051</v>
      </c>
      <c r="BJ1612" s="43" t="s">
        <v>73</v>
      </c>
      <c r="BL1612" s="117"/>
      <c r="BR1612" s="117"/>
      <c r="BX1612" s="117"/>
      <c r="CD1612" s="117"/>
      <c r="CJ1612" s="117"/>
      <c r="CP1612" s="117"/>
      <c r="CV1612" s="117"/>
      <c r="DB1612" s="117"/>
      <c r="DH1612" s="117"/>
      <c r="DN1612" s="117"/>
      <c r="DS1612" s="31" cm="1">
        <f t="array" ref="DS1612">_xlfn.TAKE(_xlfn.CHOOSECOLS(_xlfn.WRAPROWS($AG1612:$DR1612,6),2),1)</f>
        <v>44754</v>
      </c>
      <c r="DT1612" s="31" cm="1">
        <f t="array" ref="DT1612">_xlfn.TAKE(_xlfn._xlws.FILTER(_xlfn.CHOOSECOLS(_xlfn.WRAPROWS($AG1612:$DR1612,6),2),
(_xlfn.CHOOSECOLS(_xlfn.WRAPROWS($AG1612:$DR1612,6),3) = "0") +
(_xlfn.CHOOSECOLS(_xlfn.WRAPROWS($AG1612:$DR1612,6),3) = 0) +
(_xlfn.CHOOSECOLS(_xlfn.WRAPROWS($AG1612:$DR1612,6),3) = "0(CP)")),1)</f>
        <v>44754</v>
      </c>
    </row>
    <row r="1613" spans="1:124" s="43" customFormat="1" x14ac:dyDescent="0.45">
      <c r="A1613" s="29"/>
      <c r="B1613" s="28" t="s">
        <v>59</v>
      </c>
      <c r="C1613" s="29" t="s">
        <v>2948</v>
      </c>
      <c r="D1613" s="28" t="s">
        <v>61</v>
      </c>
      <c r="E1613" s="28" t="s">
        <v>3401</v>
      </c>
      <c r="F1613" s="28">
        <v>183835</v>
      </c>
      <c r="G1613" s="29"/>
      <c r="H1613" s="30" t="str">
        <f t="shared" si="292"/>
        <v>GUP-CA01-P1UTF-183835</v>
      </c>
      <c r="I1613" s="30" t="s">
        <v>3414</v>
      </c>
      <c r="J1613" s="29" t="s">
        <v>542</v>
      </c>
      <c r="K1613" s="31">
        <v>44755</v>
      </c>
      <c r="L1613" s="31"/>
      <c r="M1613" s="28" t="s">
        <v>2924</v>
      </c>
      <c r="N1613" s="29" t="s">
        <v>2925</v>
      </c>
      <c r="O1613" s="29" t="s">
        <v>52</v>
      </c>
      <c r="P1613" s="29" t="s">
        <v>53</v>
      </c>
      <c r="Q1613" s="29"/>
      <c r="R1613" s="29"/>
      <c r="S1613" s="29"/>
      <c r="T1613" s="29" t="s">
        <v>67</v>
      </c>
      <c r="U1613" s="33" t="s">
        <v>3403</v>
      </c>
      <c r="V1613" s="34" t="s">
        <v>2934</v>
      </c>
      <c r="W1613" s="34">
        <v>3</v>
      </c>
      <c r="X1613" s="162">
        <v>45838</v>
      </c>
      <c r="Y1613" s="162">
        <v>45840</v>
      </c>
      <c r="Z1613" s="30"/>
      <c r="AA1613" s="119" t="str" cm="1">
        <f t="array" ref="AA1613">IF(AB1613="","",INDEX(AG1613:DR1613,_xlfn.XMATCH(AB1613,AG1613:DR1613)-1))</f>
        <v>DE-GUP-DT-E-23-506</v>
      </c>
      <c r="AB1613" s="120">
        <f t="shared" si="290"/>
        <v>45041</v>
      </c>
      <c r="AC1613" s="119" cm="1">
        <f t="array" ref="AC1613">IF(AB1613="","",INDEX(AG1613:DR1613,_xlfn.XMATCH(AB1613,AG1613:DR1613)+1))</f>
        <v>4</v>
      </c>
      <c r="AD1613" s="119" t="str" cm="1">
        <f t="array" ref="AD1613">IF(AE1613="","",INDEX(AG1613:DR1613,_xlfn.XMATCH(AE1613,AG1613:DR1613)-1))</f>
        <v>CRS-GUP-DHI-DT-23-1926</v>
      </c>
      <c r="AE1613" s="120">
        <f t="shared" si="291"/>
        <v>45051</v>
      </c>
      <c r="AF1613" s="119" t="str" cm="1">
        <f t="array" ref="AF1613">IF(AE1613="","",INDEX(AG1613:DR1613,_xlfn.XMATCH(AE1613,AG1613:DR1613)+1))</f>
        <v>NC</v>
      </c>
      <c r="AG1613" s="43" t="s">
        <v>3404</v>
      </c>
      <c r="AH1613" s="117">
        <v>44754</v>
      </c>
      <c r="AI1613" s="199">
        <v>0</v>
      </c>
      <c r="AJ1613" s="43" t="s">
        <v>3405</v>
      </c>
      <c r="AK1613" s="117">
        <v>44755</v>
      </c>
      <c r="AL1613" s="43" t="s">
        <v>1687</v>
      </c>
      <c r="AM1613" s="43" t="s">
        <v>5215</v>
      </c>
      <c r="AN1613" s="117">
        <v>44862</v>
      </c>
      <c r="AO1613" s="43">
        <v>1</v>
      </c>
      <c r="AP1613" s="43" t="s">
        <v>5470</v>
      </c>
      <c r="AQ1613" s="117">
        <v>44884</v>
      </c>
      <c r="AR1613" s="43" t="s">
        <v>1687</v>
      </c>
      <c r="AS1613" s="43" t="s">
        <v>6087</v>
      </c>
      <c r="AT1613" s="117">
        <v>44935</v>
      </c>
      <c r="AU1613" s="43">
        <v>2</v>
      </c>
      <c r="AV1613" s="43" t="s">
        <v>6332</v>
      </c>
      <c r="AW1613" s="117">
        <v>44958</v>
      </c>
      <c r="AX1613" s="43" t="s">
        <v>73</v>
      </c>
      <c r="AY1613" s="43" t="s">
        <v>6581</v>
      </c>
      <c r="AZ1613" s="117">
        <v>44980</v>
      </c>
      <c r="BA1613" s="43">
        <v>3</v>
      </c>
      <c r="BB1613" s="43" t="s">
        <v>6790</v>
      </c>
      <c r="BC1613" s="117">
        <v>44995</v>
      </c>
      <c r="BD1613" s="43" t="s">
        <v>73</v>
      </c>
      <c r="BE1613" s="43" t="s">
        <v>7265</v>
      </c>
      <c r="BF1613" s="117">
        <v>45041</v>
      </c>
      <c r="BG1613" s="43">
        <v>4</v>
      </c>
      <c r="BH1613" s="43" t="s">
        <v>7368</v>
      </c>
      <c r="BI1613" s="117">
        <v>45051</v>
      </c>
      <c r="BJ1613" s="43" t="s">
        <v>73</v>
      </c>
      <c r="BL1613" s="117"/>
      <c r="BR1613" s="117"/>
      <c r="BX1613" s="117"/>
      <c r="CD1613" s="117"/>
      <c r="CJ1613" s="117"/>
      <c r="CP1613" s="117"/>
      <c r="CV1613" s="117"/>
      <c r="DB1613" s="117"/>
      <c r="DH1613" s="117"/>
      <c r="DN1613" s="117"/>
      <c r="DS1613" s="31" cm="1">
        <f t="array" ref="DS1613">_xlfn.TAKE(_xlfn.CHOOSECOLS(_xlfn.WRAPROWS($AG1613:$DR1613,6),2),1)</f>
        <v>44754</v>
      </c>
      <c r="DT1613" s="31" cm="1">
        <f t="array" ref="DT1613">_xlfn.TAKE(_xlfn._xlws.FILTER(_xlfn.CHOOSECOLS(_xlfn.WRAPROWS($AG1613:$DR1613,6),2),
(_xlfn.CHOOSECOLS(_xlfn.WRAPROWS($AG1613:$DR1613,6),3) = "0") +
(_xlfn.CHOOSECOLS(_xlfn.WRAPROWS($AG1613:$DR1613,6),3) = 0) +
(_xlfn.CHOOSECOLS(_xlfn.WRAPROWS($AG1613:$DR1613,6),3) = "0(CP)")),1)</f>
        <v>44754</v>
      </c>
    </row>
    <row r="1614" spans="1:124" s="43" customFormat="1" x14ac:dyDescent="0.45">
      <c r="A1614" s="29"/>
      <c r="B1614" s="28" t="s">
        <v>59</v>
      </c>
      <c r="C1614" s="29" t="s">
        <v>2951</v>
      </c>
      <c r="D1614" s="28" t="s">
        <v>61</v>
      </c>
      <c r="E1614" s="28" t="s">
        <v>3401</v>
      </c>
      <c r="F1614" s="28">
        <v>183836</v>
      </c>
      <c r="G1614" s="29"/>
      <c r="H1614" s="30" t="str">
        <f t="shared" si="292"/>
        <v>GUP-CA02-P1UTF-183836</v>
      </c>
      <c r="I1614" s="30" t="s">
        <v>3415</v>
      </c>
      <c r="J1614" s="29" t="s">
        <v>542</v>
      </c>
      <c r="K1614" s="31">
        <v>44755</v>
      </c>
      <c r="L1614" s="31"/>
      <c r="M1614" s="28" t="s">
        <v>2924</v>
      </c>
      <c r="N1614" s="29" t="s">
        <v>2925</v>
      </c>
      <c r="O1614" s="29" t="s">
        <v>52</v>
      </c>
      <c r="P1614" s="29" t="s">
        <v>53</v>
      </c>
      <c r="Q1614" s="29"/>
      <c r="R1614" s="29"/>
      <c r="S1614" s="29"/>
      <c r="T1614" s="29" t="s">
        <v>67</v>
      </c>
      <c r="U1614" s="33" t="s">
        <v>3403</v>
      </c>
      <c r="V1614" s="34" t="s">
        <v>2934</v>
      </c>
      <c r="W1614" s="34">
        <v>3</v>
      </c>
      <c r="X1614" s="162">
        <v>45838</v>
      </c>
      <c r="Y1614" s="162">
        <v>45840</v>
      </c>
      <c r="Z1614" s="30"/>
      <c r="AA1614" s="119" t="str" cm="1">
        <f t="array" ref="AA1614">IF(AB1614="","",INDEX(AG1614:DR1614,_xlfn.XMATCH(AB1614,AG1614:DR1614)-1))</f>
        <v>DE-GUP-DT-E-23-924</v>
      </c>
      <c r="AB1614" s="120">
        <f t="shared" ref="AB1614:AB1677" si="293">IF(AH1614="", "",MAX(AH1614,AN1614,AT1614,AZ1614,BF1614,BL1614,BR1614,BX1614,CD1614,CJ1614,CP1614,CV1614,DB1614,DH1614,DN1614))</f>
        <v>45251</v>
      </c>
      <c r="AC1614" s="119" cm="1">
        <f t="array" ref="AC1614">IF(AB1614="","",INDEX(AG1614:DR1614,_xlfn.XMATCH(AB1614,AG1614:DR1614)+1))</f>
        <v>5</v>
      </c>
      <c r="AD1614" s="119" t="str" cm="1">
        <f t="array" ref="AD1614">IF(AE1614="","",INDEX(AG1614:DR1614,_xlfn.XMATCH(AE1614,AG1614:DR1614)-1))</f>
        <v>CRS-GUP-DHI-DT-23-1926</v>
      </c>
      <c r="AE1614" s="120">
        <f t="shared" ref="AE1614:AE1677" si="294">IF(AK1614="", "",MAX(AK1614,AQ1614,AW1614,BC1614,BI1614,BO1614,BU1614,CA1614,CG1614,CM1614,CS1614,CY1614,DE1614,DK1614,DQ1614))</f>
        <v>45051</v>
      </c>
      <c r="AF1614" s="119" t="str" cm="1">
        <f t="array" ref="AF1614">IF(AE1614="","",INDEX(AG1614:DR1614,_xlfn.XMATCH(AE1614,AG1614:DR1614)+1))</f>
        <v>NC</v>
      </c>
      <c r="AG1614" s="43" t="s">
        <v>3404</v>
      </c>
      <c r="AH1614" s="117">
        <v>44754</v>
      </c>
      <c r="AI1614" s="199">
        <v>0</v>
      </c>
      <c r="AJ1614" s="43" t="s">
        <v>3405</v>
      </c>
      <c r="AK1614" s="117">
        <v>44755</v>
      </c>
      <c r="AL1614" s="43" t="s">
        <v>1687</v>
      </c>
      <c r="AM1614" s="43" t="s">
        <v>5215</v>
      </c>
      <c r="AN1614" s="117">
        <v>44862</v>
      </c>
      <c r="AO1614" s="43">
        <v>1</v>
      </c>
      <c r="AP1614" s="43" t="s">
        <v>5470</v>
      </c>
      <c r="AQ1614" s="117">
        <v>44884</v>
      </c>
      <c r="AR1614" s="43" t="s">
        <v>1687</v>
      </c>
      <c r="AS1614" s="43" t="s">
        <v>6087</v>
      </c>
      <c r="AT1614" s="117">
        <v>44935</v>
      </c>
      <c r="AU1614" s="43">
        <v>2</v>
      </c>
      <c r="AV1614" s="43" t="s">
        <v>6332</v>
      </c>
      <c r="AW1614" s="117">
        <v>44958</v>
      </c>
      <c r="AX1614" s="43" t="s">
        <v>73</v>
      </c>
      <c r="AY1614" s="43" t="s">
        <v>6581</v>
      </c>
      <c r="AZ1614" s="117">
        <v>44980</v>
      </c>
      <c r="BA1614" s="43">
        <v>3</v>
      </c>
      <c r="BB1614" s="43" t="s">
        <v>6790</v>
      </c>
      <c r="BC1614" s="117">
        <v>44995</v>
      </c>
      <c r="BD1614" s="43" t="s">
        <v>73</v>
      </c>
      <c r="BE1614" s="43" t="s">
        <v>7265</v>
      </c>
      <c r="BF1614" s="117">
        <v>45041</v>
      </c>
      <c r="BG1614" s="43">
        <v>4</v>
      </c>
      <c r="BH1614" s="43" t="s">
        <v>7368</v>
      </c>
      <c r="BI1614" s="117">
        <v>45051</v>
      </c>
      <c r="BJ1614" s="43" t="s">
        <v>73</v>
      </c>
      <c r="BK1614" s="43" t="s">
        <v>8051</v>
      </c>
      <c r="BL1614" s="117">
        <v>45251</v>
      </c>
      <c r="BM1614" s="43">
        <v>5</v>
      </c>
      <c r="BR1614" s="117"/>
      <c r="BX1614" s="117"/>
      <c r="CD1614" s="117"/>
      <c r="CJ1614" s="117"/>
      <c r="CP1614" s="117"/>
      <c r="CV1614" s="117"/>
      <c r="DB1614" s="117"/>
      <c r="DH1614" s="117"/>
      <c r="DN1614" s="117"/>
      <c r="DS1614" s="31" cm="1">
        <f t="array" ref="DS1614">_xlfn.TAKE(_xlfn.CHOOSECOLS(_xlfn.WRAPROWS($AG1614:$DR1614,6),2),1)</f>
        <v>44754</v>
      </c>
      <c r="DT1614" s="31" cm="1">
        <f t="array" ref="DT1614">_xlfn.TAKE(_xlfn._xlws.FILTER(_xlfn.CHOOSECOLS(_xlfn.WRAPROWS($AG1614:$DR1614,6),2),
(_xlfn.CHOOSECOLS(_xlfn.WRAPROWS($AG1614:$DR1614,6),3) = "0") +
(_xlfn.CHOOSECOLS(_xlfn.WRAPROWS($AG1614:$DR1614,6),3) = 0) +
(_xlfn.CHOOSECOLS(_xlfn.WRAPROWS($AG1614:$DR1614,6),3) = "0(CP)")),1)</f>
        <v>44754</v>
      </c>
    </row>
    <row r="1615" spans="1:124" s="43" customFormat="1" x14ac:dyDescent="0.45">
      <c r="A1615" s="29"/>
      <c r="B1615" s="28" t="s">
        <v>59</v>
      </c>
      <c r="C1615" s="29" t="s">
        <v>2951</v>
      </c>
      <c r="D1615" s="28" t="s">
        <v>61</v>
      </c>
      <c r="E1615" s="28" t="s">
        <v>3401</v>
      </c>
      <c r="F1615" s="28">
        <v>183837</v>
      </c>
      <c r="G1615" s="29"/>
      <c r="H1615" s="30" t="str">
        <f t="shared" si="292"/>
        <v>GUP-CA02-P1UTF-183837</v>
      </c>
      <c r="I1615" s="30" t="s">
        <v>3416</v>
      </c>
      <c r="J1615" s="29" t="s">
        <v>542</v>
      </c>
      <c r="K1615" s="31">
        <v>44755</v>
      </c>
      <c r="L1615" s="31"/>
      <c r="M1615" s="28" t="s">
        <v>2924</v>
      </c>
      <c r="N1615" s="29" t="s">
        <v>2925</v>
      </c>
      <c r="O1615" s="29"/>
      <c r="P1615" s="28" t="s">
        <v>53</v>
      </c>
      <c r="Q1615" s="29"/>
      <c r="R1615" s="29"/>
      <c r="S1615" s="29"/>
      <c r="T1615" s="29" t="s">
        <v>67</v>
      </c>
      <c r="U1615" s="33" t="s">
        <v>3403</v>
      </c>
      <c r="V1615" s="34" t="s">
        <v>2934</v>
      </c>
      <c r="W1615" s="34">
        <v>3</v>
      </c>
      <c r="X1615" s="162">
        <v>45838</v>
      </c>
      <c r="Y1615" s="162">
        <v>45840</v>
      </c>
      <c r="Z1615" s="30"/>
      <c r="AA1615" s="119" t="str" cm="1">
        <f t="array" ref="AA1615">IF(AB1615="","",INDEX(AG1615:DR1615,_xlfn.XMATCH(AB1615,AG1615:DR1615)-1))</f>
        <v>DE-GUP-DT-E-23-924</v>
      </c>
      <c r="AB1615" s="120">
        <f t="shared" si="293"/>
        <v>45251</v>
      </c>
      <c r="AC1615" s="119" cm="1">
        <f t="array" ref="AC1615">IF(AB1615="","",INDEX(AG1615:DR1615,_xlfn.XMATCH(AB1615,AG1615:DR1615)+1))</f>
        <v>5</v>
      </c>
      <c r="AD1615" s="119" t="str" cm="1">
        <f t="array" ref="AD1615">IF(AE1615="","",INDEX(AG1615:DR1615,_xlfn.XMATCH(AE1615,AG1615:DR1615)-1))</f>
        <v>CRS-GUP-DHI-DT-23-1926</v>
      </c>
      <c r="AE1615" s="120">
        <f t="shared" si="294"/>
        <v>45051</v>
      </c>
      <c r="AF1615" s="119" t="str" cm="1">
        <f t="array" ref="AF1615">IF(AE1615="","",INDEX(AG1615:DR1615,_xlfn.XMATCH(AE1615,AG1615:DR1615)+1))</f>
        <v>NC</v>
      </c>
      <c r="AG1615" s="43" t="s">
        <v>3404</v>
      </c>
      <c r="AH1615" s="117">
        <v>44754</v>
      </c>
      <c r="AI1615" s="199">
        <v>0</v>
      </c>
      <c r="AJ1615" s="43" t="s">
        <v>3405</v>
      </c>
      <c r="AK1615" s="117">
        <v>44755</v>
      </c>
      <c r="AL1615" s="43" t="s">
        <v>1687</v>
      </c>
      <c r="AM1615" s="43" t="s">
        <v>5215</v>
      </c>
      <c r="AN1615" s="117">
        <v>44862</v>
      </c>
      <c r="AO1615" s="43">
        <v>1</v>
      </c>
      <c r="AP1615" s="43" t="s">
        <v>5470</v>
      </c>
      <c r="AQ1615" s="117">
        <v>44884</v>
      </c>
      <c r="AR1615" s="43" t="s">
        <v>1687</v>
      </c>
      <c r="AS1615" s="43" t="s">
        <v>6087</v>
      </c>
      <c r="AT1615" s="117">
        <v>44935</v>
      </c>
      <c r="AU1615" s="43">
        <v>2</v>
      </c>
      <c r="AV1615" s="43" t="s">
        <v>6332</v>
      </c>
      <c r="AW1615" s="117">
        <v>44958</v>
      </c>
      <c r="AX1615" s="43" t="s">
        <v>92</v>
      </c>
      <c r="AY1615" s="43" t="s">
        <v>6581</v>
      </c>
      <c r="AZ1615" s="117">
        <v>44980</v>
      </c>
      <c r="BA1615" s="43">
        <v>3</v>
      </c>
      <c r="BB1615" s="43" t="s">
        <v>6790</v>
      </c>
      <c r="BC1615" s="117">
        <v>44995</v>
      </c>
      <c r="BD1615" s="43" t="s">
        <v>73</v>
      </c>
      <c r="BE1615" s="43" t="s">
        <v>7265</v>
      </c>
      <c r="BF1615" s="117">
        <v>45041</v>
      </c>
      <c r="BG1615" s="43">
        <v>4</v>
      </c>
      <c r="BH1615" s="43" t="s">
        <v>7368</v>
      </c>
      <c r="BI1615" s="117">
        <v>45051</v>
      </c>
      <c r="BJ1615" s="43" t="s">
        <v>73</v>
      </c>
      <c r="BK1615" s="43" t="s">
        <v>8051</v>
      </c>
      <c r="BL1615" s="117">
        <v>45251</v>
      </c>
      <c r="BM1615" s="43">
        <v>5</v>
      </c>
      <c r="BR1615" s="117"/>
      <c r="BX1615" s="117"/>
      <c r="CD1615" s="117"/>
      <c r="CJ1615" s="117"/>
      <c r="CP1615" s="117"/>
      <c r="CV1615" s="117"/>
      <c r="DB1615" s="117"/>
      <c r="DH1615" s="117"/>
      <c r="DN1615" s="117"/>
      <c r="DS1615" s="31" cm="1">
        <f t="array" ref="DS1615">_xlfn.TAKE(_xlfn.CHOOSECOLS(_xlfn.WRAPROWS($AG1615:$DR1615,6),2),1)</f>
        <v>44754</v>
      </c>
      <c r="DT1615" s="31" cm="1">
        <f t="array" ref="DT1615">_xlfn.TAKE(_xlfn._xlws.FILTER(_xlfn.CHOOSECOLS(_xlfn.WRAPROWS($AG1615:$DR1615,6),2),
(_xlfn.CHOOSECOLS(_xlfn.WRAPROWS($AG1615:$DR1615,6),3) = "0") +
(_xlfn.CHOOSECOLS(_xlfn.WRAPROWS($AG1615:$DR1615,6),3) = 0) +
(_xlfn.CHOOSECOLS(_xlfn.WRAPROWS($AG1615:$DR1615,6),3) = "0(CP)")),1)</f>
        <v>44754</v>
      </c>
    </row>
    <row r="1616" spans="1:124" s="43" customFormat="1" x14ac:dyDescent="0.45">
      <c r="A1616" s="29"/>
      <c r="B1616" s="28" t="s">
        <v>59</v>
      </c>
      <c r="C1616" s="29" t="s">
        <v>2931</v>
      </c>
      <c r="D1616" s="28" t="s">
        <v>61</v>
      </c>
      <c r="E1616" s="28" t="s">
        <v>3417</v>
      </c>
      <c r="F1616" s="28">
        <v>183401</v>
      </c>
      <c r="G1616" s="29"/>
      <c r="H1616" s="30" t="str">
        <f t="shared" si="292"/>
        <v>GUP-CA06-P1UVE-183401</v>
      </c>
      <c r="I1616" s="30" t="s">
        <v>3418</v>
      </c>
      <c r="J1616" s="29" t="s">
        <v>542</v>
      </c>
      <c r="K1616" s="31">
        <v>44809</v>
      </c>
      <c r="L1616" s="31"/>
      <c r="M1616" s="28" t="s">
        <v>2924</v>
      </c>
      <c r="N1616" s="29" t="s">
        <v>2925</v>
      </c>
      <c r="O1616" s="29" t="s">
        <v>52</v>
      </c>
      <c r="P1616" s="29" t="s">
        <v>53</v>
      </c>
      <c r="Q1616" s="29"/>
      <c r="R1616" s="29"/>
      <c r="S1616" s="29"/>
      <c r="T1616" s="29" t="s">
        <v>67</v>
      </c>
      <c r="U1616" s="33" t="s">
        <v>3419</v>
      </c>
      <c r="V1616" s="34" t="s">
        <v>2934</v>
      </c>
      <c r="W1616" s="34">
        <v>2</v>
      </c>
      <c r="X1616" s="162">
        <v>45838</v>
      </c>
      <c r="Y1616" s="162">
        <v>45840</v>
      </c>
      <c r="Z1616" s="30"/>
      <c r="AA1616" s="119" t="str" cm="1">
        <f t="array" ref="AA1616">IF(AB1616="","",INDEX(AG1616:DR1616,_xlfn.XMATCH(AB1616,AG1616:DR1616)-1))</f>
        <v>DE-GUP-DT-E-23-795</v>
      </c>
      <c r="AB1616" s="120">
        <f t="shared" si="293"/>
        <v>45175</v>
      </c>
      <c r="AC1616" s="119" cm="1">
        <f t="array" ref="AC1616">IF(AB1616="","",INDEX(AG1616:DR1616,_xlfn.XMATCH(AB1616,AG1616:DR1616)+1))</f>
        <v>6</v>
      </c>
      <c r="AD1616" s="119" t="str" cm="1">
        <f t="array" ref="AD1616">IF(AE1616="","",INDEX(AG1616:DR1616,_xlfn.XMATCH(AE1616,AG1616:DR1616)-1))</f>
        <v>자체 CRS 개정 후 제출</v>
      </c>
      <c r="AE1616" s="120">
        <f t="shared" si="294"/>
        <v>45174</v>
      </c>
      <c r="AF1616" s="119" t="str" cm="1">
        <f t="array" ref="AF1616">IF(AE1616="","",INDEX(AG1616:DR1616,_xlfn.XMATCH(AE1616,AG1616:DR1616)+1))</f>
        <v>N/A</v>
      </c>
      <c r="AG1616" s="43" t="s">
        <v>3420</v>
      </c>
      <c r="AH1616" s="117">
        <v>44805</v>
      </c>
      <c r="AI1616" s="199">
        <v>0</v>
      </c>
      <c r="AJ1616" s="43" t="s">
        <v>3421</v>
      </c>
      <c r="AK1616" s="117">
        <v>44823</v>
      </c>
      <c r="AL1616" s="43" t="s">
        <v>1687</v>
      </c>
      <c r="AM1616" s="43" t="s">
        <v>5094</v>
      </c>
      <c r="AN1616" s="117">
        <v>44848</v>
      </c>
      <c r="AO1616" s="43">
        <v>1</v>
      </c>
      <c r="AP1616" s="43" t="s">
        <v>5411</v>
      </c>
      <c r="AQ1616" s="117">
        <v>44881</v>
      </c>
      <c r="AR1616" s="43" t="s">
        <v>92</v>
      </c>
      <c r="AS1616" s="43" t="s">
        <v>5819</v>
      </c>
      <c r="AT1616" s="117">
        <v>44911</v>
      </c>
      <c r="AU1616" s="43">
        <v>2</v>
      </c>
      <c r="AV1616" s="43" t="s">
        <v>6010</v>
      </c>
      <c r="AW1616" s="117">
        <v>44924</v>
      </c>
      <c r="AX1616" s="43" t="s">
        <v>73</v>
      </c>
      <c r="AY1616" s="43" t="s">
        <v>6251</v>
      </c>
      <c r="AZ1616" s="117">
        <v>44956</v>
      </c>
      <c r="BA1616" s="43">
        <v>3</v>
      </c>
      <c r="BB1616" s="43" t="s">
        <v>6517</v>
      </c>
      <c r="BC1616" s="117">
        <v>44972</v>
      </c>
      <c r="BD1616" s="43" t="s">
        <v>73</v>
      </c>
      <c r="BE1616" s="43" t="s">
        <v>6924</v>
      </c>
      <c r="BF1616" s="117">
        <v>45006</v>
      </c>
      <c r="BG1616" s="43">
        <v>4</v>
      </c>
      <c r="BH1616" s="43" t="s">
        <v>7095</v>
      </c>
      <c r="BI1616" s="117">
        <v>45020</v>
      </c>
      <c r="BJ1616" s="43" t="s">
        <v>73</v>
      </c>
      <c r="BK1616" s="43" t="s">
        <v>7726</v>
      </c>
      <c r="BL1616" s="117">
        <v>45127</v>
      </c>
      <c r="BM1616" s="43">
        <v>5</v>
      </c>
      <c r="BN1616" s="43" t="s">
        <v>7690</v>
      </c>
      <c r="BO1616" s="117">
        <v>45174</v>
      </c>
      <c r="BP1616" s="43" t="s">
        <v>456</v>
      </c>
      <c r="BQ1616" s="43" t="s">
        <v>7876</v>
      </c>
      <c r="BR1616" s="117">
        <v>45175</v>
      </c>
      <c r="BS1616" s="43">
        <v>6</v>
      </c>
      <c r="BX1616" s="117"/>
      <c r="CD1616" s="117"/>
      <c r="CJ1616" s="117"/>
      <c r="CP1616" s="117"/>
      <c r="CV1616" s="117"/>
      <c r="DB1616" s="117"/>
      <c r="DH1616" s="117"/>
      <c r="DN1616" s="117"/>
      <c r="DS1616" s="31" cm="1">
        <f t="array" ref="DS1616">_xlfn.TAKE(_xlfn.CHOOSECOLS(_xlfn.WRAPROWS($AG1616:$DR1616,6),2),1)</f>
        <v>44805</v>
      </c>
      <c r="DT1616" s="31" cm="1">
        <f t="array" ref="DT1616">_xlfn.TAKE(_xlfn._xlws.FILTER(_xlfn.CHOOSECOLS(_xlfn.WRAPROWS($AG1616:$DR1616,6),2),
(_xlfn.CHOOSECOLS(_xlfn.WRAPROWS($AG1616:$DR1616,6),3) = "0") +
(_xlfn.CHOOSECOLS(_xlfn.WRAPROWS($AG1616:$DR1616,6),3) = 0) +
(_xlfn.CHOOSECOLS(_xlfn.WRAPROWS($AG1616:$DR1616,6),3) = "0(CP)")),1)</f>
        <v>44805</v>
      </c>
    </row>
    <row r="1617" spans="1:124" s="43" customFormat="1" x14ac:dyDescent="0.45">
      <c r="A1617" s="29"/>
      <c r="B1617" s="28" t="s">
        <v>59</v>
      </c>
      <c r="C1617" s="29" t="s">
        <v>2948</v>
      </c>
      <c r="D1617" s="28" t="s">
        <v>61</v>
      </c>
      <c r="E1617" s="28" t="s">
        <v>3417</v>
      </c>
      <c r="F1617" s="28">
        <v>183431</v>
      </c>
      <c r="G1617" s="29"/>
      <c r="H1617" s="30" t="str">
        <f t="shared" si="292"/>
        <v>GUP-CA01-P1UVE-183431</v>
      </c>
      <c r="I1617" s="30" t="s">
        <v>3422</v>
      </c>
      <c r="J1617" s="29" t="s">
        <v>65</v>
      </c>
      <c r="K1617" s="31">
        <v>44809</v>
      </c>
      <c r="L1617" s="31">
        <v>44900</v>
      </c>
      <c r="M1617" s="28" t="s">
        <v>2924</v>
      </c>
      <c r="N1617" s="29" t="s">
        <v>2925</v>
      </c>
      <c r="O1617" s="29" t="s">
        <v>52</v>
      </c>
      <c r="P1617" s="29" t="s">
        <v>53</v>
      </c>
      <c r="Q1617" s="29"/>
      <c r="R1617" s="29"/>
      <c r="S1617" s="29"/>
      <c r="T1617" s="29" t="s">
        <v>67</v>
      </c>
      <c r="U1617" s="33" t="s">
        <v>3419</v>
      </c>
      <c r="V1617" s="34" t="s">
        <v>2934</v>
      </c>
      <c r="W1617" s="34">
        <v>2</v>
      </c>
      <c r="X1617" s="162">
        <v>45838</v>
      </c>
      <c r="Y1617" s="162">
        <v>45840</v>
      </c>
      <c r="Z1617" s="35"/>
      <c r="AA1617" s="119" t="str" cm="1">
        <f t="array" ref="AA1617">IF(AB1617="","",INDEX(AG1617:DR1617,_xlfn.XMATCH(AB1617,AG1617:DR1617)-1))</f>
        <v>DE-GUP-DT-E-23-702</v>
      </c>
      <c r="AB1617" s="120">
        <f t="shared" si="293"/>
        <v>45127</v>
      </c>
      <c r="AC1617" s="119" cm="1">
        <f t="array" ref="AC1617">IF(AB1617="","",INDEX(AG1617:DR1617,_xlfn.XMATCH(AB1617,AG1617:DR1617)+1))</f>
        <v>2</v>
      </c>
      <c r="AD1617" s="119" t="str" cm="1">
        <f t="array" ref="AD1617">IF(AE1617="","",INDEX(AG1617:DR1617,_xlfn.XMATCH(AE1617,AG1617:DR1617)-1))</f>
        <v>CRS-GUP-DHI-DT-23-1809</v>
      </c>
      <c r="AE1617" s="120">
        <f t="shared" si="294"/>
        <v>45020</v>
      </c>
      <c r="AF1617" s="119" t="str" cm="1">
        <f t="array" ref="AF1617">IF(AE1617="","",INDEX(AG1617:DR1617,_xlfn.XMATCH(AE1617,AG1617:DR1617)+1))</f>
        <v>AA</v>
      </c>
      <c r="AG1617" s="43" t="s">
        <v>3420</v>
      </c>
      <c r="AH1617" s="117">
        <v>44805</v>
      </c>
      <c r="AI1617" s="199" t="s">
        <v>90</v>
      </c>
      <c r="AJ1617" s="43" t="s">
        <v>3421</v>
      </c>
      <c r="AK1617" s="117">
        <v>44823</v>
      </c>
      <c r="AL1617" s="43" t="s">
        <v>1687</v>
      </c>
      <c r="AM1617" s="43" t="s">
        <v>5094</v>
      </c>
      <c r="AN1617" s="117">
        <v>44848</v>
      </c>
      <c r="AO1617" s="43" t="s">
        <v>52</v>
      </c>
      <c r="AP1617" s="43" t="s">
        <v>5411</v>
      </c>
      <c r="AQ1617" s="117">
        <v>44881</v>
      </c>
      <c r="AR1617" s="43" t="s">
        <v>92</v>
      </c>
      <c r="AS1617" s="43" t="s">
        <v>5819</v>
      </c>
      <c r="AT1617" s="117">
        <v>44911</v>
      </c>
      <c r="AU1617" s="43" t="s">
        <v>337</v>
      </c>
      <c r="AV1617" s="43" t="s">
        <v>6010</v>
      </c>
      <c r="AW1617" s="117">
        <v>44924</v>
      </c>
      <c r="AX1617" s="43" t="s">
        <v>113</v>
      </c>
      <c r="AY1617" s="43" t="s">
        <v>6251</v>
      </c>
      <c r="AZ1617" s="117">
        <v>44956</v>
      </c>
      <c r="BA1617" s="43" t="s">
        <v>340</v>
      </c>
      <c r="BB1617" s="43" t="s">
        <v>6517</v>
      </c>
      <c r="BC1617" s="117">
        <v>44972</v>
      </c>
      <c r="BD1617" s="43" t="s">
        <v>113</v>
      </c>
      <c r="BE1617" s="43" t="s">
        <v>6924</v>
      </c>
      <c r="BF1617" s="117">
        <v>45006</v>
      </c>
      <c r="BG1617" s="43" t="s">
        <v>115</v>
      </c>
      <c r="BH1617" s="43" t="s">
        <v>7095</v>
      </c>
      <c r="BI1617" s="117">
        <v>45020</v>
      </c>
      <c r="BJ1617" s="43" t="s">
        <v>84</v>
      </c>
      <c r="BK1617" s="43" t="s">
        <v>7726</v>
      </c>
      <c r="BL1617" s="117">
        <v>45127</v>
      </c>
      <c r="BM1617" s="43">
        <v>2</v>
      </c>
      <c r="BR1617" s="117"/>
      <c r="BX1617" s="117"/>
      <c r="CD1617" s="117"/>
      <c r="CJ1617" s="117"/>
      <c r="CP1617" s="117"/>
      <c r="CV1617" s="117"/>
      <c r="DB1617" s="117"/>
      <c r="DH1617" s="117"/>
      <c r="DN1617" s="117"/>
      <c r="DS1617" s="31" cm="1">
        <f t="array" ref="DS1617">_xlfn.TAKE(_xlfn.CHOOSECOLS(_xlfn.WRAPROWS($AG1617:$DR1617,6),2),1)</f>
        <v>44805</v>
      </c>
      <c r="DT1617" s="31" cm="1">
        <f t="array" ref="DT1617">_xlfn.TAKE(_xlfn._xlws.FILTER(_xlfn.CHOOSECOLS(_xlfn.WRAPROWS($AG1617:$DR1617,6),2),
(_xlfn.CHOOSECOLS(_xlfn.WRAPROWS($AG1617:$DR1617,6),3) = "0") +
(_xlfn.CHOOSECOLS(_xlfn.WRAPROWS($AG1617:$DR1617,6),3) = 0) +
(_xlfn.CHOOSECOLS(_xlfn.WRAPROWS($AG1617:$DR1617,6),3) = "0(CP)")),1)</f>
        <v>44956</v>
      </c>
    </row>
    <row r="1618" spans="1:124" s="43" customFormat="1" x14ac:dyDescent="0.45">
      <c r="A1618" s="29"/>
      <c r="B1618" s="28" t="s">
        <v>59</v>
      </c>
      <c r="C1618" s="29" t="s">
        <v>2951</v>
      </c>
      <c r="D1618" s="28" t="s">
        <v>61</v>
      </c>
      <c r="E1618" s="28" t="s">
        <v>3417</v>
      </c>
      <c r="F1618" s="28">
        <v>183432</v>
      </c>
      <c r="G1618" s="29"/>
      <c r="H1618" s="30" t="str">
        <f t="shared" si="292"/>
        <v>GUP-CA02-P1UVE-183432</v>
      </c>
      <c r="I1618" s="30" t="s">
        <v>3423</v>
      </c>
      <c r="J1618" s="29" t="s">
        <v>542</v>
      </c>
      <c r="K1618" s="31">
        <v>44809</v>
      </c>
      <c r="L1618" s="31"/>
      <c r="M1618" s="28" t="s">
        <v>2924</v>
      </c>
      <c r="N1618" s="29" t="s">
        <v>2925</v>
      </c>
      <c r="O1618" s="29" t="s">
        <v>52</v>
      </c>
      <c r="P1618" s="29" t="s">
        <v>53</v>
      </c>
      <c r="Q1618" s="29"/>
      <c r="R1618" s="29"/>
      <c r="S1618" s="29"/>
      <c r="T1618" s="29" t="s">
        <v>67</v>
      </c>
      <c r="U1618" s="33" t="s">
        <v>3419</v>
      </c>
      <c r="V1618" s="34" t="s">
        <v>2934</v>
      </c>
      <c r="W1618" s="34">
        <v>3</v>
      </c>
      <c r="X1618" s="162">
        <v>45838</v>
      </c>
      <c r="Y1618" s="162">
        <v>45840</v>
      </c>
      <c r="Z1618" s="30"/>
      <c r="AA1618" s="119" t="str" cm="1">
        <f t="array" ref="AA1618">IF(AB1618="","",INDEX(AG1618:DR1618,_xlfn.XMATCH(AB1618,AG1618:DR1618)-1))</f>
        <v>DE-GUP-DT-E-23-336</v>
      </c>
      <c r="AB1618" s="120">
        <f t="shared" si="293"/>
        <v>45006</v>
      </c>
      <c r="AC1618" s="119" cm="1">
        <f t="array" ref="AC1618">IF(AB1618="","",INDEX(AG1618:DR1618,_xlfn.XMATCH(AB1618,AG1618:DR1618)+1))</f>
        <v>4</v>
      </c>
      <c r="AD1618" s="119" t="str" cm="1">
        <f t="array" ref="AD1618">IF(AE1618="","",INDEX(AG1618:DR1618,_xlfn.XMATCH(AE1618,AG1618:DR1618)-1))</f>
        <v>CRS-GUP-DHI-DT-23-1809</v>
      </c>
      <c r="AE1618" s="120">
        <f t="shared" si="294"/>
        <v>45020</v>
      </c>
      <c r="AF1618" s="119" t="str" cm="1">
        <f t="array" ref="AF1618">IF(AE1618="","",INDEX(AG1618:DR1618,_xlfn.XMATCH(AE1618,AG1618:DR1618)+1))</f>
        <v>NC</v>
      </c>
      <c r="AG1618" s="43" t="s">
        <v>3420</v>
      </c>
      <c r="AH1618" s="117">
        <v>44805</v>
      </c>
      <c r="AI1618" s="199">
        <v>0</v>
      </c>
      <c r="AJ1618" s="43" t="s">
        <v>3421</v>
      </c>
      <c r="AK1618" s="117">
        <v>44823</v>
      </c>
      <c r="AL1618" s="43" t="s">
        <v>1687</v>
      </c>
      <c r="AM1618" s="43" t="s">
        <v>5094</v>
      </c>
      <c r="AN1618" s="117">
        <v>44848</v>
      </c>
      <c r="AO1618" s="43">
        <v>1</v>
      </c>
      <c r="AP1618" s="43" t="s">
        <v>5486</v>
      </c>
      <c r="AQ1618" s="117">
        <v>44886</v>
      </c>
      <c r="AR1618" s="43" t="s">
        <v>73</v>
      </c>
      <c r="AS1618" s="43" t="s">
        <v>5819</v>
      </c>
      <c r="AT1618" s="117">
        <v>44911</v>
      </c>
      <c r="AU1618" s="43">
        <v>2</v>
      </c>
      <c r="AV1618" s="43" t="s">
        <v>6010</v>
      </c>
      <c r="AW1618" s="117">
        <v>44924</v>
      </c>
      <c r="AX1618" s="43" t="s">
        <v>73</v>
      </c>
      <c r="AY1618" s="43" t="s">
        <v>6251</v>
      </c>
      <c r="AZ1618" s="117">
        <v>44956</v>
      </c>
      <c r="BA1618" s="43">
        <v>3</v>
      </c>
      <c r="BB1618" s="43" t="s">
        <v>6517</v>
      </c>
      <c r="BC1618" s="117">
        <v>44972</v>
      </c>
      <c r="BD1618" s="43" t="s">
        <v>73</v>
      </c>
      <c r="BE1618" s="43" t="s">
        <v>6924</v>
      </c>
      <c r="BF1618" s="117">
        <v>45006</v>
      </c>
      <c r="BG1618" s="43">
        <v>4</v>
      </c>
      <c r="BH1618" s="43" t="s">
        <v>7095</v>
      </c>
      <c r="BI1618" s="117">
        <v>45020</v>
      </c>
      <c r="BJ1618" s="43" t="s">
        <v>73</v>
      </c>
      <c r="BL1618" s="117"/>
      <c r="BR1618" s="117"/>
      <c r="BX1618" s="117"/>
      <c r="CD1618" s="117"/>
      <c r="CJ1618" s="117"/>
      <c r="CP1618" s="117"/>
      <c r="CV1618" s="117"/>
      <c r="DB1618" s="117"/>
      <c r="DH1618" s="117"/>
      <c r="DN1618" s="117"/>
      <c r="DS1618" s="31" cm="1">
        <f t="array" ref="DS1618">_xlfn.TAKE(_xlfn.CHOOSECOLS(_xlfn.WRAPROWS($AG1618:$DR1618,6),2),1)</f>
        <v>44805</v>
      </c>
      <c r="DT1618" s="31" cm="1">
        <f t="array" ref="DT1618">_xlfn.TAKE(_xlfn._xlws.FILTER(_xlfn.CHOOSECOLS(_xlfn.WRAPROWS($AG1618:$DR1618,6),2),
(_xlfn.CHOOSECOLS(_xlfn.WRAPROWS($AG1618:$DR1618,6),3) = "0") +
(_xlfn.CHOOSECOLS(_xlfn.WRAPROWS($AG1618:$DR1618,6),3) = 0) +
(_xlfn.CHOOSECOLS(_xlfn.WRAPROWS($AG1618:$DR1618,6),3) = "0(CP)")),1)</f>
        <v>44805</v>
      </c>
    </row>
    <row r="1619" spans="1:124" s="43" customFormat="1" x14ac:dyDescent="0.45">
      <c r="A1619" s="29"/>
      <c r="B1619" s="28" t="s">
        <v>59</v>
      </c>
      <c r="C1619" s="29" t="s">
        <v>2954</v>
      </c>
      <c r="D1619" s="28" t="s">
        <v>61</v>
      </c>
      <c r="E1619" s="28" t="s">
        <v>3417</v>
      </c>
      <c r="F1619" s="28">
        <v>183411</v>
      </c>
      <c r="G1619" s="29"/>
      <c r="H1619" s="30" t="str">
        <f t="shared" si="292"/>
        <v>GUP-CA00-P1UVE-183411</v>
      </c>
      <c r="I1619" s="30" t="s">
        <v>3424</v>
      </c>
      <c r="J1619" s="29" t="s">
        <v>65</v>
      </c>
      <c r="K1619" s="31">
        <v>44809</v>
      </c>
      <c r="L1619" s="31">
        <v>44900</v>
      </c>
      <c r="M1619" s="28" t="s">
        <v>2924</v>
      </c>
      <c r="N1619" s="29" t="s">
        <v>2925</v>
      </c>
      <c r="O1619" s="29" t="s">
        <v>52</v>
      </c>
      <c r="P1619" s="29" t="s">
        <v>53</v>
      </c>
      <c r="Q1619" s="29"/>
      <c r="R1619" s="29"/>
      <c r="S1619" s="29"/>
      <c r="T1619" s="29" t="s">
        <v>67</v>
      </c>
      <c r="U1619" s="33" t="s">
        <v>3419</v>
      </c>
      <c r="V1619" s="34" t="s">
        <v>2934</v>
      </c>
      <c r="W1619" s="34">
        <v>2</v>
      </c>
      <c r="X1619" s="162">
        <v>45838</v>
      </c>
      <c r="Y1619" s="162">
        <v>45840</v>
      </c>
      <c r="Z1619" s="30"/>
      <c r="AA1619" s="119" t="str" cm="1">
        <f t="array" ref="AA1619">IF(AB1619="","",INDEX(AG1619:DR1619,_xlfn.XMATCH(AB1619,AG1619:DR1619)-1))</f>
        <v>DE-GUP-DT-E-23-702</v>
      </c>
      <c r="AB1619" s="120">
        <f t="shared" si="293"/>
        <v>45127</v>
      </c>
      <c r="AC1619" s="119" cm="1">
        <f t="array" ref="AC1619">IF(AB1619="","",INDEX(AG1619:DR1619,_xlfn.XMATCH(AB1619,AG1619:DR1619)+1))</f>
        <v>2</v>
      </c>
      <c r="AD1619" s="119" t="str" cm="1">
        <f t="array" ref="AD1619">IF(AE1619="","",INDEX(AG1619:DR1619,_xlfn.XMATCH(AE1619,AG1619:DR1619)-1))</f>
        <v>CRS-GUP-DHI-DT-23-1809</v>
      </c>
      <c r="AE1619" s="120">
        <f t="shared" si="294"/>
        <v>45020</v>
      </c>
      <c r="AF1619" s="119" t="str" cm="1">
        <f t="array" ref="AF1619">IF(AE1619="","",INDEX(AG1619:DR1619,_xlfn.XMATCH(AE1619,AG1619:DR1619)+1))</f>
        <v>AA</v>
      </c>
      <c r="AG1619" s="43" t="s">
        <v>3420</v>
      </c>
      <c r="AH1619" s="117">
        <v>44805</v>
      </c>
      <c r="AI1619" s="199" t="s">
        <v>90</v>
      </c>
      <c r="AJ1619" s="43" t="s">
        <v>3421</v>
      </c>
      <c r="AK1619" s="117">
        <v>44823</v>
      </c>
      <c r="AL1619" s="43" t="s">
        <v>1687</v>
      </c>
      <c r="AM1619" s="43" t="s">
        <v>5094</v>
      </c>
      <c r="AN1619" s="117">
        <v>44848</v>
      </c>
      <c r="AO1619" s="43" t="s">
        <v>52</v>
      </c>
      <c r="AP1619" s="43" t="s">
        <v>5411</v>
      </c>
      <c r="AQ1619" s="117">
        <v>44881</v>
      </c>
      <c r="AR1619" s="43" t="s">
        <v>92</v>
      </c>
      <c r="AS1619" s="43" t="s">
        <v>5819</v>
      </c>
      <c r="AT1619" s="117">
        <v>44911</v>
      </c>
      <c r="AU1619" s="43" t="s">
        <v>337</v>
      </c>
      <c r="AV1619" s="43" t="s">
        <v>6010</v>
      </c>
      <c r="AW1619" s="117">
        <v>44924</v>
      </c>
      <c r="AX1619" s="43" t="s">
        <v>113</v>
      </c>
      <c r="AY1619" s="43" t="s">
        <v>6251</v>
      </c>
      <c r="AZ1619" s="117">
        <v>44956</v>
      </c>
      <c r="BA1619" s="43" t="s">
        <v>340</v>
      </c>
      <c r="BB1619" s="43" t="s">
        <v>6517</v>
      </c>
      <c r="BC1619" s="117">
        <v>44972</v>
      </c>
      <c r="BD1619" s="43" t="s">
        <v>113</v>
      </c>
      <c r="BE1619" s="43" t="s">
        <v>6924</v>
      </c>
      <c r="BF1619" s="117">
        <v>45006</v>
      </c>
      <c r="BG1619" s="43" t="s">
        <v>115</v>
      </c>
      <c r="BH1619" s="43" t="s">
        <v>7095</v>
      </c>
      <c r="BI1619" s="117">
        <v>45020</v>
      </c>
      <c r="BJ1619" s="43" t="s">
        <v>84</v>
      </c>
      <c r="BK1619" s="43" t="s">
        <v>7726</v>
      </c>
      <c r="BL1619" s="117">
        <v>45127</v>
      </c>
      <c r="BM1619" s="43">
        <v>2</v>
      </c>
      <c r="BR1619" s="117"/>
      <c r="BX1619" s="117"/>
      <c r="CD1619" s="117"/>
      <c r="CJ1619" s="117"/>
      <c r="CP1619" s="117"/>
      <c r="CV1619" s="117"/>
      <c r="DB1619" s="117"/>
      <c r="DH1619" s="117"/>
      <c r="DN1619" s="117"/>
      <c r="DS1619" s="31" cm="1">
        <f t="array" ref="DS1619">_xlfn.TAKE(_xlfn.CHOOSECOLS(_xlfn.WRAPROWS($AG1619:$DR1619,6),2),1)</f>
        <v>44805</v>
      </c>
      <c r="DT1619" s="31" cm="1">
        <f t="array" ref="DT1619">_xlfn.TAKE(_xlfn._xlws.FILTER(_xlfn.CHOOSECOLS(_xlfn.WRAPROWS($AG1619:$DR1619,6),2),
(_xlfn.CHOOSECOLS(_xlfn.WRAPROWS($AG1619:$DR1619,6),3) = "0") +
(_xlfn.CHOOSECOLS(_xlfn.WRAPROWS($AG1619:$DR1619,6),3) = 0) +
(_xlfn.CHOOSECOLS(_xlfn.WRAPROWS($AG1619:$DR1619,6),3) = "0(CP)")),1)</f>
        <v>44956</v>
      </c>
    </row>
    <row r="1620" spans="1:124" s="43" customFormat="1" x14ac:dyDescent="0.45">
      <c r="A1620" s="29"/>
      <c r="B1620" s="28" t="s">
        <v>59</v>
      </c>
      <c r="C1620" s="29" t="s">
        <v>2954</v>
      </c>
      <c r="D1620" s="28" t="s">
        <v>61</v>
      </c>
      <c r="E1620" s="28" t="s">
        <v>3417</v>
      </c>
      <c r="F1620" s="28">
        <v>183412</v>
      </c>
      <c r="G1620" s="29"/>
      <c r="H1620" s="30" t="str">
        <f t="shared" si="292"/>
        <v>GUP-CA00-P1UVE-183412</v>
      </c>
      <c r="I1620" s="30" t="s">
        <v>3425</v>
      </c>
      <c r="J1620" s="29" t="s">
        <v>65</v>
      </c>
      <c r="K1620" s="31">
        <v>44809</v>
      </c>
      <c r="L1620" s="31">
        <v>44900</v>
      </c>
      <c r="M1620" s="28" t="s">
        <v>2924</v>
      </c>
      <c r="N1620" s="29" t="s">
        <v>2925</v>
      </c>
      <c r="O1620" s="29" t="s">
        <v>52</v>
      </c>
      <c r="P1620" s="29" t="s">
        <v>53</v>
      </c>
      <c r="Q1620" s="29"/>
      <c r="R1620" s="29"/>
      <c r="S1620" s="29"/>
      <c r="T1620" s="29" t="s">
        <v>67</v>
      </c>
      <c r="U1620" s="33" t="s">
        <v>3419</v>
      </c>
      <c r="V1620" s="34" t="s">
        <v>2934</v>
      </c>
      <c r="W1620" s="34">
        <v>2</v>
      </c>
      <c r="X1620" s="162">
        <v>45838</v>
      </c>
      <c r="Y1620" s="162">
        <v>45840</v>
      </c>
      <c r="Z1620" s="30"/>
      <c r="AA1620" s="119" t="str" cm="1">
        <f t="array" ref="AA1620">IF(AB1620="","",INDEX(AG1620:DR1620,_xlfn.XMATCH(AB1620,AG1620:DR1620)-1))</f>
        <v>DE-GUP-DT-E-23-702</v>
      </c>
      <c r="AB1620" s="120">
        <f t="shared" si="293"/>
        <v>45127</v>
      </c>
      <c r="AC1620" s="119" cm="1">
        <f t="array" ref="AC1620">IF(AB1620="","",INDEX(AG1620:DR1620,_xlfn.XMATCH(AB1620,AG1620:DR1620)+1))</f>
        <v>2</v>
      </c>
      <c r="AD1620" s="119" t="str" cm="1">
        <f t="array" ref="AD1620">IF(AE1620="","",INDEX(AG1620:DR1620,_xlfn.XMATCH(AE1620,AG1620:DR1620)-1))</f>
        <v>CRS-GUP-DHI-DT-23-1809</v>
      </c>
      <c r="AE1620" s="120">
        <f t="shared" si="294"/>
        <v>45020</v>
      </c>
      <c r="AF1620" s="119" t="str" cm="1">
        <f t="array" ref="AF1620">IF(AE1620="","",INDEX(AG1620:DR1620,_xlfn.XMATCH(AE1620,AG1620:DR1620)+1))</f>
        <v>AA</v>
      </c>
      <c r="AG1620" s="43" t="s">
        <v>3420</v>
      </c>
      <c r="AH1620" s="117">
        <v>44805</v>
      </c>
      <c r="AI1620" s="199" t="s">
        <v>90</v>
      </c>
      <c r="AJ1620" s="43" t="s">
        <v>3421</v>
      </c>
      <c r="AK1620" s="117">
        <v>44823</v>
      </c>
      <c r="AL1620" s="43" t="s">
        <v>1687</v>
      </c>
      <c r="AM1620" s="43" t="s">
        <v>5094</v>
      </c>
      <c r="AN1620" s="117">
        <v>44848</v>
      </c>
      <c r="AO1620" s="43" t="s">
        <v>52</v>
      </c>
      <c r="AP1620" s="43" t="s">
        <v>5411</v>
      </c>
      <c r="AQ1620" s="117">
        <v>44881</v>
      </c>
      <c r="AR1620" s="43" t="s">
        <v>92</v>
      </c>
      <c r="AS1620" s="43" t="s">
        <v>5819</v>
      </c>
      <c r="AT1620" s="117">
        <v>44911</v>
      </c>
      <c r="AU1620" s="43" t="s">
        <v>337</v>
      </c>
      <c r="AV1620" s="43" t="s">
        <v>6010</v>
      </c>
      <c r="AW1620" s="117">
        <v>44924</v>
      </c>
      <c r="AX1620" s="43" t="s">
        <v>113</v>
      </c>
      <c r="AY1620" s="43" t="s">
        <v>6251</v>
      </c>
      <c r="AZ1620" s="117">
        <v>44956</v>
      </c>
      <c r="BA1620" s="43" t="s">
        <v>340</v>
      </c>
      <c r="BB1620" s="43" t="s">
        <v>6517</v>
      </c>
      <c r="BC1620" s="117">
        <v>44972</v>
      </c>
      <c r="BD1620" s="43" t="s">
        <v>113</v>
      </c>
      <c r="BE1620" s="43" t="s">
        <v>6924</v>
      </c>
      <c r="BF1620" s="117">
        <v>45006</v>
      </c>
      <c r="BG1620" s="43" t="s">
        <v>115</v>
      </c>
      <c r="BH1620" s="43" t="s">
        <v>7095</v>
      </c>
      <c r="BI1620" s="117">
        <v>45020</v>
      </c>
      <c r="BJ1620" s="43" t="s">
        <v>84</v>
      </c>
      <c r="BK1620" s="43" t="s">
        <v>7726</v>
      </c>
      <c r="BL1620" s="117">
        <v>45127</v>
      </c>
      <c r="BM1620" s="43">
        <v>2</v>
      </c>
      <c r="BR1620" s="117"/>
      <c r="BX1620" s="117"/>
      <c r="CD1620" s="117"/>
      <c r="CJ1620" s="117"/>
      <c r="CP1620" s="117"/>
      <c r="CV1620" s="117"/>
      <c r="DB1620" s="117"/>
      <c r="DH1620" s="117"/>
      <c r="DN1620" s="117"/>
      <c r="DS1620" s="31" cm="1">
        <f t="array" ref="DS1620">_xlfn.TAKE(_xlfn.CHOOSECOLS(_xlfn.WRAPROWS($AG1620:$DR1620,6),2),1)</f>
        <v>44805</v>
      </c>
      <c r="DT1620" s="31" cm="1">
        <f t="array" ref="DT1620">_xlfn.TAKE(_xlfn._xlws.FILTER(_xlfn.CHOOSECOLS(_xlfn.WRAPROWS($AG1620:$DR1620,6),2),
(_xlfn.CHOOSECOLS(_xlfn.WRAPROWS($AG1620:$DR1620,6),3) = "0") +
(_xlfn.CHOOSECOLS(_xlfn.WRAPROWS($AG1620:$DR1620,6),3) = 0) +
(_xlfn.CHOOSECOLS(_xlfn.WRAPROWS($AG1620:$DR1620,6),3) = "0(CP)")),1)</f>
        <v>44956</v>
      </c>
    </row>
    <row r="1621" spans="1:124" s="43" customFormat="1" x14ac:dyDescent="0.45">
      <c r="A1621" s="29"/>
      <c r="B1621" s="28" t="s">
        <v>59</v>
      </c>
      <c r="C1621" s="29" t="s">
        <v>2954</v>
      </c>
      <c r="D1621" s="28" t="s">
        <v>61</v>
      </c>
      <c r="E1621" s="28" t="s">
        <v>3417</v>
      </c>
      <c r="F1621" s="28">
        <v>183413</v>
      </c>
      <c r="G1621" s="29"/>
      <c r="H1621" s="30" t="str">
        <f t="shared" si="292"/>
        <v>GUP-CA00-P1UVE-183413</v>
      </c>
      <c r="I1621" s="30" t="s">
        <v>3426</v>
      </c>
      <c r="J1621" s="29" t="s">
        <v>65</v>
      </c>
      <c r="K1621" s="31">
        <v>44809</v>
      </c>
      <c r="L1621" s="31">
        <v>44900</v>
      </c>
      <c r="M1621" s="28" t="s">
        <v>2924</v>
      </c>
      <c r="N1621" s="29" t="s">
        <v>2925</v>
      </c>
      <c r="O1621" s="29" t="s">
        <v>52</v>
      </c>
      <c r="P1621" s="29" t="s">
        <v>53</v>
      </c>
      <c r="Q1621" s="29"/>
      <c r="R1621" s="29"/>
      <c r="S1621" s="29"/>
      <c r="T1621" s="29" t="s">
        <v>67</v>
      </c>
      <c r="U1621" s="33" t="s">
        <v>3419</v>
      </c>
      <c r="V1621" s="34" t="s">
        <v>2934</v>
      </c>
      <c r="W1621" s="34">
        <v>2</v>
      </c>
      <c r="X1621" s="162">
        <v>45838</v>
      </c>
      <c r="Y1621" s="162">
        <v>45840</v>
      </c>
      <c r="Z1621" s="30"/>
      <c r="AA1621" s="119" t="str" cm="1">
        <f t="array" ref="AA1621">IF(AB1621="","",INDEX(AG1621:DR1621,_xlfn.XMATCH(AB1621,AG1621:DR1621)-1))</f>
        <v>DE-GUP-DT-E-23-702</v>
      </c>
      <c r="AB1621" s="120">
        <f t="shared" si="293"/>
        <v>45127</v>
      </c>
      <c r="AC1621" s="119" cm="1">
        <f t="array" ref="AC1621">IF(AB1621="","",INDEX(AG1621:DR1621,_xlfn.XMATCH(AB1621,AG1621:DR1621)+1))</f>
        <v>2</v>
      </c>
      <c r="AD1621" s="119" t="str" cm="1">
        <f t="array" ref="AD1621">IF(AE1621="","",INDEX(AG1621:DR1621,_xlfn.XMATCH(AE1621,AG1621:DR1621)-1))</f>
        <v>CRS-GUP-DHI-DT-23-1809</v>
      </c>
      <c r="AE1621" s="120">
        <f t="shared" si="294"/>
        <v>45020</v>
      </c>
      <c r="AF1621" s="119" t="str" cm="1">
        <f t="array" ref="AF1621">IF(AE1621="","",INDEX(AG1621:DR1621,_xlfn.XMATCH(AE1621,AG1621:DR1621)+1))</f>
        <v>AA</v>
      </c>
      <c r="AG1621" s="43" t="s">
        <v>3420</v>
      </c>
      <c r="AH1621" s="117">
        <v>44805</v>
      </c>
      <c r="AI1621" s="199" t="s">
        <v>90</v>
      </c>
      <c r="AJ1621" s="43" t="s">
        <v>3421</v>
      </c>
      <c r="AK1621" s="117">
        <v>44823</v>
      </c>
      <c r="AL1621" s="43" t="s">
        <v>1687</v>
      </c>
      <c r="AM1621" s="43" t="s">
        <v>5094</v>
      </c>
      <c r="AN1621" s="117">
        <v>44848</v>
      </c>
      <c r="AO1621" s="43" t="s">
        <v>52</v>
      </c>
      <c r="AP1621" s="43" t="s">
        <v>5411</v>
      </c>
      <c r="AQ1621" s="117">
        <v>44881</v>
      </c>
      <c r="AR1621" s="43" t="s">
        <v>92</v>
      </c>
      <c r="AS1621" s="43" t="s">
        <v>5819</v>
      </c>
      <c r="AT1621" s="117">
        <v>44911</v>
      </c>
      <c r="AU1621" s="43" t="s">
        <v>337</v>
      </c>
      <c r="AV1621" s="43" t="s">
        <v>6010</v>
      </c>
      <c r="AW1621" s="117">
        <v>44924</v>
      </c>
      <c r="AX1621" s="43" t="s">
        <v>113</v>
      </c>
      <c r="AY1621" s="43" t="s">
        <v>6251</v>
      </c>
      <c r="AZ1621" s="117">
        <v>44956</v>
      </c>
      <c r="BA1621" s="43" t="s">
        <v>340</v>
      </c>
      <c r="BB1621" s="43" t="s">
        <v>6517</v>
      </c>
      <c r="BC1621" s="117">
        <v>44972</v>
      </c>
      <c r="BD1621" s="43" t="s">
        <v>113</v>
      </c>
      <c r="BE1621" s="43" t="s">
        <v>6924</v>
      </c>
      <c r="BF1621" s="117">
        <v>45006</v>
      </c>
      <c r="BG1621" s="43" t="s">
        <v>115</v>
      </c>
      <c r="BH1621" s="43" t="s">
        <v>7095</v>
      </c>
      <c r="BI1621" s="117">
        <v>45020</v>
      </c>
      <c r="BJ1621" s="43" t="s">
        <v>84</v>
      </c>
      <c r="BK1621" s="43" t="s">
        <v>7726</v>
      </c>
      <c r="BL1621" s="117">
        <v>45127</v>
      </c>
      <c r="BM1621" s="43">
        <v>2</v>
      </c>
      <c r="BR1621" s="117"/>
      <c r="BX1621" s="117"/>
      <c r="CD1621" s="117"/>
      <c r="CJ1621" s="117"/>
      <c r="CP1621" s="117"/>
      <c r="CV1621" s="117"/>
      <c r="DB1621" s="117"/>
      <c r="DH1621" s="117"/>
      <c r="DN1621" s="117"/>
      <c r="DS1621" s="31" cm="1">
        <f t="array" ref="DS1621">_xlfn.TAKE(_xlfn.CHOOSECOLS(_xlfn.WRAPROWS($AG1621:$DR1621,6),2),1)</f>
        <v>44805</v>
      </c>
      <c r="DT1621" s="31" cm="1">
        <f t="array" ref="DT1621">_xlfn.TAKE(_xlfn._xlws.FILTER(_xlfn.CHOOSECOLS(_xlfn.WRAPROWS($AG1621:$DR1621,6),2),
(_xlfn.CHOOSECOLS(_xlfn.WRAPROWS($AG1621:$DR1621,6),3) = "0") +
(_xlfn.CHOOSECOLS(_xlfn.WRAPROWS($AG1621:$DR1621,6),3) = 0) +
(_xlfn.CHOOSECOLS(_xlfn.WRAPROWS($AG1621:$DR1621,6),3) = "0(CP)")),1)</f>
        <v>44956</v>
      </c>
    </row>
    <row r="1622" spans="1:124" s="43" customFormat="1" x14ac:dyDescent="0.45">
      <c r="A1622" s="29"/>
      <c r="B1622" s="28" t="s">
        <v>59</v>
      </c>
      <c r="C1622" s="29" t="s">
        <v>2954</v>
      </c>
      <c r="D1622" s="28" t="s">
        <v>61</v>
      </c>
      <c r="E1622" s="28" t="s">
        <v>3417</v>
      </c>
      <c r="F1622" s="28">
        <v>183414</v>
      </c>
      <c r="G1622" s="29"/>
      <c r="H1622" s="30" t="str">
        <f t="shared" si="292"/>
        <v>GUP-CA00-P1UVE-183414</v>
      </c>
      <c r="I1622" s="30" t="s">
        <v>3427</v>
      </c>
      <c r="J1622" s="29" t="s">
        <v>65</v>
      </c>
      <c r="K1622" s="31">
        <v>44809</v>
      </c>
      <c r="L1622" s="31">
        <v>44900</v>
      </c>
      <c r="M1622" s="28" t="s">
        <v>2924</v>
      </c>
      <c r="N1622" s="29" t="s">
        <v>2925</v>
      </c>
      <c r="O1622" s="29" t="s">
        <v>52</v>
      </c>
      <c r="P1622" s="29" t="s">
        <v>53</v>
      </c>
      <c r="Q1622" s="29"/>
      <c r="R1622" s="29"/>
      <c r="S1622" s="29"/>
      <c r="T1622" s="29" t="s">
        <v>67</v>
      </c>
      <c r="U1622" s="33" t="s">
        <v>3419</v>
      </c>
      <c r="V1622" s="34" t="s">
        <v>2934</v>
      </c>
      <c r="W1622" s="34">
        <v>3</v>
      </c>
      <c r="X1622" s="162">
        <v>45838</v>
      </c>
      <c r="Y1622" s="162">
        <v>45840</v>
      </c>
      <c r="Z1622" s="30"/>
      <c r="AA1622" s="119" t="str" cm="1">
        <f t="array" ref="AA1622">IF(AB1622="","",INDEX(AG1622:DR1622,_xlfn.XMATCH(AB1622,AG1622:DR1622)-1))</f>
        <v>DE-GUP-DT-E-23-702</v>
      </c>
      <c r="AB1622" s="120">
        <f t="shared" si="293"/>
        <v>45127</v>
      </c>
      <c r="AC1622" s="119" cm="1">
        <f t="array" ref="AC1622">IF(AB1622="","",INDEX(AG1622:DR1622,_xlfn.XMATCH(AB1622,AG1622:DR1622)+1))</f>
        <v>2</v>
      </c>
      <c r="AD1622" s="119" t="str" cm="1">
        <f t="array" ref="AD1622">IF(AE1622="","",INDEX(AG1622:DR1622,_xlfn.XMATCH(AE1622,AG1622:DR1622)-1))</f>
        <v>CRS-GUP-DHI-DT-23-1809</v>
      </c>
      <c r="AE1622" s="120">
        <f t="shared" si="294"/>
        <v>45020</v>
      </c>
      <c r="AF1622" s="119" t="str" cm="1">
        <f t="array" ref="AF1622">IF(AE1622="","",INDEX(AG1622:DR1622,_xlfn.XMATCH(AE1622,AG1622:DR1622)+1))</f>
        <v>AA</v>
      </c>
      <c r="AG1622" s="43" t="s">
        <v>3420</v>
      </c>
      <c r="AH1622" s="117">
        <v>44805</v>
      </c>
      <c r="AI1622" s="199" t="s">
        <v>90</v>
      </c>
      <c r="AJ1622" s="43" t="s">
        <v>3421</v>
      </c>
      <c r="AK1622" s="117">
        <v>44823</v>
      </c>
      <c r="AL1622" s="43" t="s">
        <v>1687</v>
      </c>
      <c r="AM1622" s="43" t="s">
        <v>5094</v>
      </c>
      <c r="AN1622" s="117">
        <v>44848</v>
      </c>
      <c r="AO1622" s="43" t="s">
        <v>52</v>
      </c>
      <c r="AP1622" s="43" t="s">
        <v>5411</v>
      </c>
      <c r="AQ1622" s="117">
        <v>44881</v>
      </c>
      <c r="AR1622" s="43" t="s">
        <v>92</v>
      </c>
      <c r="AS1622" s="43" t="s">
        <v>5819</v>
      </c>
      <c r="AT1622" s="117">
        <v>44911</v>
      </c>
      <c r="AU1622" s="43" t="s">
        <v>337</v>
      </c>
      <c r="AV1622" s="43" t="s">
        <v>6010</v>
      </c>
      <c r="AW1622" s="117">
        <v>44924</v>
      </c>
      <c r="AX1622" s="43" t="s">
        <v>84</v>
      </c>
      <c r="AY1622" s="43" t="s">
        <v>6251</v>
      </c>
      <c r="AZ1622" s="117">
        <v>44956</v>
      </c>
      <c r="BA1622" s="43" t="s">
        <v>340</v>
      </c>
      <c r="BB1622" s="43" t="s">
        <v>6517</v>
      </c>
      <c r="BC1622" s="117">
        <v>44972</v>
      </c>
      <c r="BD1622" s="43" t="s">
        <v>113</v>
      </c>
      <c r="BE1622" s="43" t="s">
        <v>6924</v>
      </c>
      <c r="BF1622" s="117">
        <v>45006</v>
      </c>
      <c r="BG1622" s="43" t="s">
        <v>115</v>
      </c>
      <c r="BH1622" s="43" t="s">
        <v>7095</v>
      </c>
      <c r="BI1622" s="117">
        <v>45020</v>
      </c>
      <c r="BJ1622" s="43" t="s">
        <v>84</v>
      </c>
      <c r="BK1622" s="43" t="s">
        <v>7726</v>
      </c>
      <c r="BL1622" s="117">
        <v>45127</v>
      </c>
      <c r="BM1622" s="43">
        <v>2</v>
      </c>
      <c r="BR1622" s="117"/>
      <c r="BX1622" s="117"/>
      <c r="CD1622" s="117"/>
      <c r="CJ1622" s="117"/>
      <c r="CP1622" s="117"/>
      <c r="CV1622" s="117"/>
      <c r="DB1622" s="117"/>
      <c r="DH1622" s="117"/>
      <c r="DN1622" s="117"/>
      <c r="DS1622" s="31" cm="1">
        <f t="array" ref="DS1622">_xlfn.TAKE(_xlfn.CHOOSECOLS(_xlfn.WRAPROWS($AG1622:$DR1622,6),2),1)</f>
        <v>44805</v>
      </c>
      <c r="DT1622" s="31" cm="1">
        <f t="array" ref="DT1622">_xlfn.TAKE(_xlfn._xlws.FILTER(_xlfn.CHOOSECOLS(_xlfn.WRAPROWS($AG1622:$DR1622,6),2),
(_xlfn.CHOOSECOLS(_xlfn.WRAPROWS($AG1622:$DR1622,6),3) = "0") +
(_xlfn.CHOOSECOLS(_xlfn.WRAPROWS($AG1622:$DR1622,6),3) = 0) +
(_xlfn.CHOOSECOLS(_xlfn.WRAPROWS($AG1622:$DR1622,6),3) = "0(CP)")),1)</f>
        <v>44956</v>
      </c>
    </row>
    <row r="1623" spans="1:124" s="43" customFormat="1" x14ac:dyDescent="0.45">
      <c r="A1623" s="29"/>
      <c r="B1623" s="28" t="s">
        <v>59</v>
      </c>
      <c r="C1623" s="29" t="s">
        <v>2965</v>
      </c>
      <c r="D1623" s="28" t="s">
        <v>61</v>
      </c>
      <c r="E1623" s="28" t="s">
        <v>3417</v>
      </c>
      <c r="F1623" s="28">
        <v>183451</v>
      </c>
      <c r="G1623" s="29"/>
      <c r="H1623" s="30" t="str">
        <f t="shared" si="292"/>
        <v>GUP-CA03-P1UVE-183451</v>
      </c>
      <c r="I1623" s="30" t="s">
        <v>3428</v>
      </c>
      <c r="J1623" s="29" t="s">
        <v>542</v>
      </c>
      <c r="K1623" s="31">
        <v>44809</v>
      </c>
      <c r="L1623" s="31"/>
      <c r="M1623" s="28" t="s">
        <v>2924</v>
      </c>
      <c r="N1623" s="29" t="s">
        <v>2925</v>
      </c>
      <c r="O1623" s="29" t="s">
        <v>52</v>
      </c>
      <c r="P1623" s="29" t="s">
        <v>53</v>
      </c>
      <c r="Q1623" s="29"/>
      <c r="R1623" s="29"/>
      <c r="S1623" s="29"/>
      <c r="T1623" s="29" t="s">
        <v>67</v>
      </c>
      <c r="U1623" s="33" t="s">
        <v>3419</v>
      </c>
      <c r="V1623" s="34" t="s">
        <v>2934</v>
      </c>
      <c r="W1623" s="34">
        <v>3</v>
      </c>
      <c r="X1623" s="162">
        <v>45838</v>
      </c>
      <c r="Y1623" s="162">
        <v>45840</v>
      </c>
      <c r="Z1623" s="30"/>
      <c r="AA1623" s="119" t="str" cm="1">
        <f t="array" ref="AA1623">IF(AB1623="","",INDEX(AG1623:DR1623,_xlfn.XMATCH(AB1623,AG1623:DR1623)-1))</f>
        <v>DE-GUP-DT-E-23-336</v>
      </c>
      <c r="AB1623" s="120">
        <f t="shared" si="293"/>
        <v>45006</v>
      </c>
      <c r="AC1623" s="119" cm="1">
        <f t="array" ref="AC1623">IF(AB1623="","",INDEX(AG1623:DR1623,_xlfn.XMATCH(AB1623,AG1623:DR1623)+1))</f>
        <v>4</v>
      </c>
      <c r="AD1623" s="119" t="str" cm="1">
        <f t="array" ref="AD1623">IF(AE1623="","",INDEX(AG1623:DR1623,_xlfn.XMATCH(AE1623,AG1623:DR1623)-1))</f>
        <v>CRS-GUP-DHI-DT-23-1809</v>
      </c>
      <c r="AE1623" s="120">
        <f t="shared" si="294"/>
        <v>45020</v>
      </c>
      <c r="AF1623" s="119" t="str" cm="1">
        <f t="array" ref="AF1623">IF(AE1623="","",INDEX(AG1623:DR1623,_xlfn.XMATCH(AE1623,AG1623:DR1623)+1))</f>
        <v>NC</v>
      </c>
      <c r="AG1623" s="43" t="s">
        <v>3420</v>
      </c>
      <c r="AH1623" s="117">
        <v>44805</v>
      </c>
      <c r="AI1623" s="199">
        <v>0</v>
      </c>
      <c r="AJ1623" s="43" t="s">
        <v>3421</v>
      </c>
      <c r="AK1623" s="117">
        <v>44823</v>
      </c>
      <c r="AL1623" s="43" t="s">
        <v>1687</v>
      </c>
      <c r="AM1623" s="43" t="s">
        <v>5094</v>
      </c>
      <c r="AN1623" s="117">
        <v>44848</v>
      </c>
      <c r="AO1623" s="43">
        <v>1</v>
      </c>
      <c r="AP1623" s="43" t="s">
        <v>5486</v>
      </c>
      <c r="AQ1623" s="117">
        <v>44886</v>
      </c>
      <c r="AR1623" s="43" t="s">
        <v>73</v>
      </c>
      <c r="AS1623" s="43" t="s">
        <v>5819</v>
      </c>
      <c r="AT1623" s="117">
        <v>44911</v>
      </c>
      <c r="AU1623" s="43">
        <v>2</v>
      </c>
      <c r="AV1623" s="43" t="s">
        <v>6010</v>
      </c>
      <c r="AW1623" s="117">
        <v>44924</v>
      </c>
      <c r="AX1623" s="43" t="s">
        <v>73</v>
      </c>
      <c r="AY1623" s="43" t="s">
        <v>6251</v>
      </c>
      <c r="AZ1623" s="117">
        <v>44956</v>
      </c>
      <c r="BA1623" s="43">
        <v>3</v>
      </c>
      <c r="BB1623" s="43" t="s">
        <v>6517</v>
      </c>
      <c r="BC1623" s="117">
        <v>44972</v>
      </c>
      <c r="BD1623" s="43" t="s">
        <v>73</v>
      </c>
      <c r="BE1623" s="43" t="s">
        <v>6924</v>
      </c>
      <c r="BF1623" s="117">
        <v>45006</v>
      </c>
      <c r="BG1623" s="43">
        <v>4</v>
      </c>
      <c r="BH1623" s="43" t="s">
        <v>7095</v>
      </c>
      <c r="BI1623" s="117">
        <v>45020</v>
      </c>
      <c r="BJ1623" s="43" t="s">
        <v>73</v>
      </c>
      <c r="BL1623" s="117"/>
      <c r="BR1623" s="117"/>
      <c r="BX1623" s="117"/>
      <c r="CD1623" s="117"/>
      <c r="CJ1623" s="117"/>
      <c r="CP1623" s="117"/>
      <c r="CV1623" s="117"/>
      <c r="DB1623" s="117"/>
      <c r="DH1623" s="117"/>
      <c r="DN1623" s="117"/>
      <c r="DS1623" s="31" cm="1">
        <f t="array" ref="DS1623">_xlfn.TAKE(_xlfn.CHOOSECOLS(_xlfn.WRAPROWS($AG1623:$DR1623,6),2),1)</f>
        <v>44805</v>
      </c>
      <c r="DT1623" s="31" cm="1">
        <f t="array" ref="DT1623">_xlfn.TAKE(_xlfn._xlws.FILTER(_xlfn.CHOOSECOLS(_xlfn.WRAPROWS($AG1623:$DR1623,6),2),
(_xlfn.CHOOSECOLS(_xlfn.WRAPROWS($AG1623:$DR1623,6),3) = "0") +
(_xlfn.CHOOSECOLS(_xlfn.WRAPROWS($AG1623:$DR1623,6),3) = 0) +
(_xlfn.CHOOSECOLS(_xlfn.WRAPROWS($AG1623:$DR1623,6),3) = "0(CP)")),1)</f>
        <v>44805</v>
      </c>
    </row>
    <row r="1624" spans="1:124" s="43" customFormat="1" x14ac:dyDescent="0.45">
      <c r="A1624" s="29"/>
      <c r="B1624" s="28" t="s">
        <v>59</v>
      </c>
      <c r="C1624" s="29" t="s">
        <v>2965</v>
      </c>
      <c r="D1624" s="28" t="s">
        <v>61</v>
      </c>
      <c r="E1624" s="28" t="s">
        <v>3417</v>
      </c>
      <c r="F1624" s="28">
        <v>183452</v>
      </c>
      <c r="G1624" s="29"/>
      <c r="H1624" s="30" t="str">
        <f t="shared" si="292"/>
        <v>GUP-CA03-P1UVE-183452</v>
      </c>
      <c r="I1624" s="30" t="s">
        <v>3429</v>
      </c>
      <c r="J1624" s="29" t="s">
        <v>542</v>
      </c>
      <c r="K1624" s="31">
        <v>44809</v>
      </c>
      <c r="L1624" s="31"/>
      <c r="M1624" s="28" t="s">
        <v>2924</v>
      </c>
      <c r="N1624" s="29" t="s">
        <v>2925</v>
      </c>
      <c r="O1624" s="29" t="s">
        <v>52</v>
      </c>
      <c r="P1624" s="29" t="s">
        <v>53</v>
      </c>
      <c r="Q1624" s="29"/>
      <c r="R1624" s="29"/>
      <c r="S1624" s="29"/>
      <c r="T1624" s="29" t="s">
        <v>67</v>
      </c>
      <c r="U1624" s="33" t="s">
        <v>3419</v>
      </c>
      <c r="V1624" s="34" t="s">
        <v>2934</v>
      </c>
      <c r="W1624" s="34">
        <v>3</v>
      </c>
      <c r="X1624" s="162">
        <v>45838</v>
      </c>
      <c r="Y1624" s="162">
        <v>45840</v>
      </c>
      <c r="Z1624" s="30"/>
      <c r="AA1624" s="119" t="str" cm="1">
        <f t="array" ref="AA1624">IF(AB1624="","",INDEX(AG1624:DR1624,_xlfn.XMATCH(AB1624,AG1624:DR1624)-1))</f>
        <v>DE-GUP-DT-E-23-336</v>
      </c>
      <c r="AB1624" s="120">
        <f t="shared" si="293"/>
        <v>45006</v>
      </c>
      <c r="AC1624" s="119" cm="1">
        <f t="array" ref="AC1624">IF(AB1624="","",INDEX(AG1624:DR1624,_xlfn.XMATCH(AB1624,AG1624:DR1624)+1))</f>
        <v>4</v>
      </c>
      <c r="AD1624" s="119" t="str" cm="1">
        <f t="array" ref="AD1624">IF(AE1624="","",INDEX(AG1624:DR1624,_xlfn.XMATCH(AE1624,AG1624:DR1624)-1))</f>
        <v>CRS-GUP-DHI-DT-23-1809</v>
      </c>
      <c r="AE1624" s="120">
        <f t="shared" si="294"/>
        <v>45020</v>
      </c>
      <c r="AF1624" s="119" t="str" cm="1">
        <f t="array" ref="AF1624">IF(AE1624="","",INDEX(AG1624:DR1624,_xlfn.XMATCH(AE1624,AG1624:DR1624)+1))</f>
        <v>NC</v>
      </c>
      <c r="AG1624" s="43" t="s">
        <v>3420</v>
      </c>
      <c r="AH1624" s="117">
        <v>44805</v>
      </c>
      <c r="AI1624" s="199">
        <v>0</v>
      </c>
      <c r="AJ1624" s="43" t="s">
        <v>3421</v>
      </c>
      <c r="AK1624" s="117">
        <v>44823</v>
      </c>
      <c r="AL1624" s="43" t="s">
        <v>1687</v>
      </c>
      <c r="AM1624" s="43" t="s">
        <v>5094</v>
      </c>
      <c r="AN1624" s="117">
        <v>44848</v>
      </c>
      <c r="AO1624" s="43">
        <v>1</v>
      </c>
      <c r="AP1624" s="43" t="s">
        <v>5411</v>
      </c>
      <c r="AQ1624" s="117">
        <v>44881</v>
      </c>
      <c r="AR1624" s="43" t="s">
        <v>92</v>
      </c>
      <c r="AS1624" s="43" t="s">
        <v>5819</v>
      </c>
      <c r="AT1624" s="117">
        <v>44911</v>
      </c>
      <c r="AU1624" s="43">
        <v>2</v>
      </c>
      <c r="AV1624" s="43" t="s">
        <v>6010</v>
      </c>
      <c r="AW1624" s="117">
        <v>44924</v>
      </c>
      <c r="AX1624" s="43" t="s">
        <v>92</v>
      </c>
      <c r="AY1624" s="43" t="s">
        <v>6251</v>
      </c>
      <c r="AZ1624" s="117">
        <v>44956</v>
      </c>
      <c r="BA1624" s="43">
        <v>3</v>
      </c>
      <c r="BB1624" s="43" t="s">
        <v>6517</v>
      </c>
      <c r="BC1624" s="117">
        <v>44972</v>
      </c>
      <c r="BD1624" s="43" t="s">
        <v>92</v>
      </c>
      <c r="BE1624" s="43" t="s">
        <v>6924</v>
      </c>
      <c r="BF1624" s="117">
        <v>45006</v>
      </c>
      <c r="BG1624" s="43">
        <v>4</v>
      </c>
      <c r="BH1624" s="43" t="s">
        <v>7095</v>
      </c>
      <c r="BI1624" s="117">
        <v>45020</v>
      </c>
      <c r="BJ1624" s="43" t="s">
        <v>73</v>
      </c>
      <c r="BL1624" s="117"/>
      <c r="BR1624" s="117"/>
      <c r="BX1624" s="117"/>
      <c r="CD1624" s="117"/>
      <c r="CJ1624" s="117"/>
      <c r="CP1624" s="117"/>
      <c r="CV1624" s="117"/>
      <c r="DB1624" s="117"/>
      <c r="DH1624" s="117"/>
      <c r="DN1624" s="117"/>
      <c r="DS1624" s="31" cm="1">
        <f t="array" ref="DS1624">_xlfn.TAKE(_xlfn.CHOOSECOLS(_xlfn.WRAPROWS($AG1624:$DR1624,6),2),1)</f>
        <v>44805</v>
      </c>
      <c r="DT1624" s="31" cm="1">
        <f t="array" ref="DT1624">_xlfn.TAKE(_xlfn._xlws.FILTER(_xlfn.CHOOSECOLS(_xlfn.WRAPROWS($AG1624:$DR1624,6),2),
(_xlfn.CHOOSECOLS(_xlfn.WRAPROWS($AG1624:$DR1624,6),3) = "0") +
(_xlfn.CHOOSECOLS(_xlfn.WRAPROWS($AG1624:$DR1624,6),3) = 0) +
(_xlfn.CHOOSECOLS(_xlfn.WRAPROWS($AG1624:$DR1624,6),3) = "0(CP)")),1)</f>
        <v>44805</v>
      </c>
    </row>
    <row r="1625" spans="1:124" s="43" customFormat="1" x14ac:dyDescent="0.45">
      <c r="A1625" s="29"/>
      <c r="B1625" s="28" t="s">
        <v>59</v>
      </c>
      <c r="C1625" s="29" t="s">
        <v>2965</v>
      </c>
      <c r="D1625" s="28" t="s">
        <v>61</v>
      </c>
      <c r="E1625" s="28" t="s">
        <v>3417</v>
      </c>
      <c r="F1625" s="28">
        <v>183453</v>
      </c>
      <c r="G1625" s="29"/>
      <c r="H1625" s="30" t="str">
        <f t="shared" si="292"/>
        <v>GUP-CA03-P1UVE-183453</v>
      </c>
      <c r="I1625" s="30" t="s">
        <v>3430</v>
      </c>
      <c r="J1625" s="29" t="s">
        <v>542</v>
      </c>
      <c r="K1625" s="31">
        <v>44809</v>
      </c>
      <c r="L1625" s="31"/>
      <c r="M1625" s="28" t="s">
        <v>2924</v>
      </c>
      <c r="N1625" s="29" t="s">
        <v>2925</v>
      </c>
      <c r="O1625" s="29" t="s">
        <v>52</v>
      </c>
      <c r="P1625" s="29" t="s">
        <v>53</v>
      </c>
      <c r="Q1625" s="29"/>
      <c r="R1625" s="29"/>
      <c r="S1625" s="29"/>
      <c r="T1625" s="29" t="s">
        <v>67</v>
      </c>
      <c r="U1625" s="33" t="s">
        <v>3419</v>
      </c>
      <c r="V1625" s="34" t="s">
        <v>2934</v>
      </c>
      <c r="W1625" s="34">
        <v>3</v>
      </c>
      <c r="X1625" s="162">
        <v>45838</v>
      </c>
      <c r="Y1625" s="162">
        <v>45840</v>
      </c>
      <c r="Z1625" s="30"/>
      <c r="AA1625" s="119" t="str" cm="1">
        <f t="array" ref="AA1625">IF(AB1625="","",INDEX(AG1625:DR1625,_xlfn.XMATCH(AB1625,AG1625:DR1625)-1))</f>
        <v>DE-GUP-DT-E-23-336</v>
      </c>
      <c r="AB1625" s="120">
        <f t="shared" si="293"/>
        <v>45006</v>
      </c>
      <c r="AC1625" s="119" cm="1">
        <f t="array" ref="AC1625">IF(AB1625="","",INDEX(AG1625:DR1625,_xlfn.XMATCH(AB1625,AG1625:DR1625)+1))</f>
        <v>4</v>
      </c>
      <c r="AD1625" s="119" t="str" cm="1">
        <f t="array" ref="AD1625">IF(AE1625="","",INDEX(AG1625:DR1625,_xlfn.XMATCH(AE1625,AG1625:DR1625)-1))</f>
        <v>CRS-GUP-DHI-DT-23-1809</v>
      </c>
      <c r="AE1625" s="120">
        <f t="shared" si="294"/>
        <v>45020</v>
      </c>
      <c r="AF1625" s="119" t="str" cm="1">
        <f t="array" ref="AF1625">IF(AE1625="","",INDEX(AG1625:DR1625,_xlfn.XMATCH(AE1625,AG1625:DR1625)+1))</f>
        <v>NC</v>
      </c>
      <c r="AG1625" s="43" t="s">
        <v>3420</v>
      </c>
      <c r="AH1625" s="117">
        <v>44805</v>
      </c>
      <c r="AI1625" s="199">
        <v>0</v>
      </c>
      <c r="AJ1625" s="43" t="s">
        <v>3421</v>
      </c>
      <c r="AK1625" s="117">
        <v>44823</v>
      </c>
      <c r="AL1625" s="43" t="s">
        <v>1687</v>
      </c>
      <c r="AM1625" s="43" t="s">
        <v>5094</v>
      </c>
      <c r="AN1625" s="117">
        <v>44848</v>
      </c>
      <c r="AO1625" s="43">
        <v>1</v>
      </c>
      <c r="AP1625" s="43" t="s">
        <v>5486</v>
      </c>
      <c r="AQ1625" s="117">
        <v>44886</v>
      </c>
      <c r="AR1625" s="43" t="s">
        <v>73</v>
      </c>
      <c r="AS1625" s="43" t="s">
        <v>5819</v>
      </c>
      <c r="AT1625" s="117">
        <v>44911</v>
      </c>
      <c r="AU1625" s="43">
        <v>2</v>
      </c>
      <c r="AV1625" s="43" t="s">
        <v>6010</v>
      </c>
      <c r="AW1625" s="117">
        <v>44924</v>
      </c>
      <c r="AX1625" s="43" t="s">
        <v>73</v>
      </c>
      <c r="AY1625" s="43" t="s">
        <v>6251</v>
      </c>
      <c r="AZ1625" s="117">
        <v>44956</v>
      </c>
      <c r="BA1625" s="43">
        <v>3</v>
      </c>
      <c r="BB1625" s="43" t="s">
        <v>6517</v>
      </c>
      <c r="BC1625" s="117">
        <v>44972</v>
      </c>
      <c r="BD1625" s="43" t="s">
        <v>73</v>
      </c>
      <c r="BE1625" s="43" t="s">
        <v>6924</v>
      </c>
      <c r="BF1625" s="117">
        <v>45006</v>
      </c>
      <c r="BG1625" s="43">
        <v>4</v>
      </c>
      <c r="BH1625" s="43" t="s">
        <v>7095</v>
      </c>
      <c r="BI1625" s="117">
        <v>45020</v>
      </c>
      <c r="BJ1625" s="43" t="s">
        <v>73</v>
      </c>
      <c r="BL1625" s="117"/>
      <c r="BR1625" s="117"/>
      <c r="BX1625" s="117"/>
      <c r="CD1625" s="117"/>
      <c r="CJ1625" s="117"/>
      <c r="CP1625" s="117"/>
      <c r="CV1625" s="117"/>
      <c r="DB1625" s="117"/>
      <c r="DH1625" s="117"/>
      <c r="DN1625" s="117"/>
      <c r="DS1625" s="31" cm="1">
        <f t="array" ref="DS1625">_xlfn.TAKE(_xlfn.CHOOSECOLS(_xlfn.WRAPROWS($AG1625:$DR1625,6),2),1)</f>
        <v>44805</v>
      </c>
      <c r="DT1625" s="31" cm="1">
        <f t="array" ref="DT1625">_xlfn.TAKE(_xlfn._xlws.FILTER(_xlfn.CHOOSECOLS(_xlfn.WRAPROWS($AG1625:$DR1625,6),2),
(_xlfn.CHOOSECOLS(_xlfn.WRAPROWS($AG1625:$DR1625,6),3) = "0") +
(_xlfn.CHOOSECOLS(_xlfn.WRAPROWS($AG1625:$DR1625,6),3) = 0) +
(_xlfn.CHOOSECOLS(_xlfn.WRAPROWS($AG1625:$DR1625,6),3) = "0(CP)")),1)</f>
        <v>44805</v>
      </c>
    </row>
    <row r="1626" spans="1:124" s="43" customFormat="1" x14ac:dyDescent="0.45">
      <c r="A1626" s="29"/>
      <c r="B1626" s="28" t="s">
        <v>59</v>
      </c>
      <c r="C1626" s="29" t="s">
        <v>2965</v>
      </c>
      <c r="D1626" s="28" t="s">
        <v>61</v>
      </c>
      <c r="E1626" s="28" t="s">
        <v>3417</v>
      </c>
      <c r="F1626" s="28">
        <v>183454</v>
      </c>
      <c r="G1626" s="29"/>
      <c r="H1626" s="30" t="str">
        <f t="shared" si="292"/>
        <v>GUP-CA03-P1UVE-183454</v>
      </c>
      <c r="I1626" s="30" t="s">
        <v>3431</v>
      </c>
      <c r="J1626" s="29" t="s">
        <v>542</v>
      </c>
      <c r="K1626" s="31">
        <v>44809</v>
      </c>
      <c r="L1626" s="31"/>
      <c r="M1626" s="28" t="s">
        <v>2924</v>
      </c>
      <c r="N1626" s="29" t="s">
        <v>2925</v>
      </c>
      <c r="O1626" s="29" t="s">
        <v>52</v>
      </c>
      <c r="P1626" s="29" t="s">
        <v>53</v>
      </c>
      <c r="Q1626" s="29"/>
      <c r="R1626" s="29"/>
      <c r="S1626" s="29"/>
      <c r="T1626" s="29" t="s">
        <v>67</v>
      </c>
      <c r="U1626" s="33" t="s">
        <v>3419</v>
      </c>
      <c r="V1626" s="34" t="s">
        <v>2934</v>
      </c>
      <c r="W1626" s="34">
        <v>3</v>
      </c>
      <c r="X1626" s="162">
        <v>45838</v>
      </c>
      <c r="Y1626" s="162">
        <v>45840</v>
      </c>
      <c r="Z1626" s="30"/>
      <c r="AA1626" s="119" t="str" cm="1">
        <f t="array" ref="AA1626">IF(AB1626="","",INDEX(AG1626:DR1626,_xlfn.XMATCH(AB1626,AG1626:DR1626)-1))</f>
        <v>DE-GUP-DT-E-23-336</v>
      </c>
      <c r="AB1626" s="120">
        <f t="shared" si="293"/>
        <v>45006</v>
      </c>
      <c r="AC1626" s="119" cm="1">
        <f t="array" ref="AC1626">IF(AB1626="","",INDEX(AG1626:DR1626,_xlfn.XMATCH(AB1626,AG1626:DR1626)+1))</f>
        <v>4</v>
      </c>
      <c r="AD1626" s="119" t="str" cm="1">
        <f t="array" ref="AD1626">IF(AE1626="","",INDEX(AG1626:DR1626,_xlfn.XMATCH(AE1626,AG1626:DR1626)-1))</f>
        <v>CRS-GUP-DHI-DT-23-1809</v>
      </c>
      <c r="AE1626" s="120">
        <f t="shared" si="294"/>
        <v>45020</v>
      </c>
      <c r="AF1626" s="119" t="str" cm="1">
        <f t="array" ref="AF1626">IF(AE1626="","",INDEX(AG1626:DR1626,_xlfn.XMATCH(AE1626,AG1626:DR1626)+1))</f>
        <v>NC</v>
      </c>
      <c r="AG1626" s="43" t="s">
        <v>3420</v>
      </c>
      <c r="AH1626" s="117">
        <v>44805</v>
      </c>
      <c r="AI1626" s="199">
        <v>0</v>
      </c>
      <c r="AJ1626" s="43" t="s">
        <v>3421</v>
      </c>
      <c r="AK1626" s="117">
        <v>44823</v>
      </c>
      <c r="AL1626" s="43" t="s">
        <v>1687</v>
      </c>
      <c r="AM1626" s="43" t="s">
        <v>5094</v>
      </c>
      <c r="AN1626" s="117">
        <v>44848</v>
      </c>
      <c r="AO1626" s="43">
        <v>1</v>
      </c>
      <c r="AP1626" s="43" t="s">
        <v>5486</v>
      </c>
      <c r="AQ1626" s="117">
        <v>44886</v>
      </c>
      <c r="AR1626" s="43" t="s">
        <v>73</v>
      </c>
      <c r="AS1626" s="43" t="s">
        <v>5819</v>
      </c>
      <c r="AT1626" s="117">
        <v>44911</v>
      </c>
      <c r="AU1626" s="43">
        <v>2</v>
      </c>
      <c r="AV1626" s="43" t="s">
        <v>6010</v>
      </c>
      <c r="AW1626" s="117">
        <v>44924</v>
      </c>
      <c r="AX1626" s="43" t="s">
        <v>73</v>
      </c>
      <c r="AY1626" s="43" t="s">
        <v>6251</v>
      </c>
      <c r="AZ1626" s="117">
        <v>44956</v>
      </c>
      <c r="BA1626" s="43">
        <v>3</v>
      </c>
      <c r="BB1626" s="43" t="s">
        <v>6517</v>
      </c>
      <c r="BC1626" s="117">
        <v>44972</v>
      </c>
      <c r="BD1626" s="43" t="s">
        <v>73</v>
      </c>
      <c r="BE1626" s="43" t="s">
        <v>6924</v>
      </c>
      <c r="BF1626" s="117">
        <v>45006</v>
      </c>
      <c r="BG1626" s="43">
        <v>4</v>
      </c>
      <c r="BH1626" s="43" t="s">
        <v>7095</v>
      </c>
      <c r="BI1626" s="117">
        <v>45020</v>
      </c>
      <c r="BJ1626" s="43" t="s">
        <v>73</v>
      </c>
      <c r="BL1626" s="117"/>
      <c r="BR1626" s="117"/>
      <c r="BX1626" s="117"/>
      <c r="CD1626" s="117"/>
      <c r="CJ1626" s="117"/>
      <c r="CP1626" s="117"/>
      <c r="CV1626" s="117"/>
      <c r="DB1626" s="117"/>
      <c r="DH1626" s="117"/>
      <c r="DN1626" s="117"/>
      <c r="DS1626" s="31" cm="1">
        <f t="array" ref="DS1626">_xlfn.TAKE(_xlfn.CHOOSECOLS(_xlfn.WRAPROWS($AG1626:$DR1626,6),2),1)</f>
        <v>44805</v>
      </c>
      <c r="DT1626" s="31" cm="1">
        <f t="array" ref="DT1626">_xlfn.TAKE(_xlfn._xlws.FILTER(_xlfn.CHOOSECOLS(_xlfn.WRAPROWS($AG1626:$DR1626,6),2),
(_xlfn.CHOOSECOLS(_xlfn.WRAPROWS($AG1626:$DR1626,6),3) = "0") +
(_xlfn.CHOOSECOLS(_xlfn.WRAPROWS($AG1626:$DR1626,6),3) = 0) +
(_xlfn.CHOOSECOLS(_xlfn.WRAPROWS($AG1626:$DR1626,6),3) = "0(CP)")),1)</f>
        <v>44805</v>
      </c>
    </row>
    <row r="1627" spans="1:124" s="43" customFormat="1" x14ac:dyDescent="0.45">
      <c r="A1627" s="29"/>
      <c r="B1627" s="28" t="s">
        <v>59</v>
      </c>
      <c r="C1627" s="29" t="s">
        <v>2965</v>
      </c>
      <c r="D1627" s="28" t="s">
        <v>61</v>
      </c>
      <c r="E1627" s="28" t="s">
        <v>3417</v>
      </c>
      <c r="F1627" s="28">
        <v>183455</v>
      </c>
      <c r="G1627" s="29"/>
      <c r="H1627" s="30" t="str">
        <f t="shared" si="292"/>
        <v>GUP-CA03-P1UVE-183455</v>
      </c>
      <c r="I1627" s="30" t="s">
        <v>3432</v>
      </c>
      <c r="J1627" s="29" t="s">
        <v>542</v>
      </c>
      <c r="K1627" s="31">
        <v>44809</v>
      </c>
      <c r="L1627" s="31"/>
      <c r="M1627" s="28" t="s">
        <v>2924</v>
      </c>
      <c r="N1627" s="29" t="s">
        <v>2925</v>
      </c>
      <c r="O1627" s="29" t="s">
        <v>52</v>
      </c>
      <c r="P1627" s="29" t="s">
        <v>53</v>
      </c>
      <c r="Q1627" s="29"/>
      <c r="R1627" s="29"/>
      <c r="S1627" s="29"/>
      <c r="T1627" s="29" t="s">
        <v>67</v>
      </c>
      <c r="U1627" s="33" t="s">
        <v>3419</v>
      </c>
      <c r="V1627" s="34" t="s">
        <v>2934</v>
      </c>
      <c r="W1627" s="34">
        <v>3</v>
      </c>
      <c r="X1627" s="162">
        <v>45838</v>
      </c>
      <c r="Y1627" s="162">
        <v>45840</v>
      </c>
      <c r="Z1627" s="30"/>
      <c r="AA1627" s="119" t="str" cm="1">
        <f t="array" ref="AA1627">IF(AB1627="","",INDEX(AG1627:DR1627,_xlfn.XMATCH(AB1627,AG1627:DR1627)-1))</f>
        <v>DE-GUP-DT-E-23-336</v>
      </c>
      <c r="AB1627" s="120">
        <f t="shared" si="293"/>
        <v>45006</v>
      </c>
      <c r="AC1627" s="119" cm="1">
        <f t="array" ref="AC1627">IF(AB1627="","",INDEX(AG1627:DR1627,_xlfn.XMATCH(AB1627,AG1627:DR1627)+1))</f>
        <v>4</v>
      </c>
      <c r="AD1627" s="119" t="str" cm="1">
        <f t="array" ref="AD1627">IF(AE1627="","",INDEX(AG1627:DR1627,_xlfn.XMATCH(AE1627,AG1627:DR1627)-1))</f>
        <v>CRS-GUP-DHI-DT-23-1809</v>
      </c>
      <c r="AE1627" s="120">
        <f t="shared" si="294"/>
        <v>45020</v>
      </c>
      <c r="AF1627" s="119" t="str" cm="1">
        <f t="array" ref="AF1627">IF(AE1627="","",INDEX(AG1627:DR1627,_xlfn.XMATCH(AE1627,AG1627:DR1627)+1))</f>
        <v>NC</v>
      </c>
      <c r="AG1627" s="43" t="s">
        <v>3420</v>
      </c>
      <c r="AH1627" s="117">
        <v>44805</v>
      </c>
      <c r="AI1627" s="199">
        <v>0</v>
      </c>
      <c r="AJ1627" s="43" t="s">
        <v>3421</v>
      </c>
      <c r="AK1627" s="117">
        <v>44823</v>
      </c>
      <c r="AL1627" s="43" t="s">
        <v>1687</v>
      </c>
      <c r="AM1627" s="43" t="s">
        <v>5094</v>
      </c>
      <c r="AN1627" s="117">
        <v>44848</v>
      </c>
      <c r="AO1627" s="43">
        <v>1</v>
      </c>
      <c r="AP1627" s="43" t="s">
        <v>5486</v>
      </c>
      <c r="AQ1627" s="117">
        <v>44886</v>
      </c>
      <c r="AR1627" s="43" t="s">
        <v>73</v>
      </c>
      <c r="AS1627" s="43" t="s">
        <v>5819</v>
      </c>
      <c r="AT1627" s="117">
        <v>44911</v>
      </c>
      <c r="AU1627" s="43">
        <v>2</v>
      </c>
      <c r="AV1627" s="43" t="s">
        <v>6010</v>
      </c>
      <c r="AW1627" s="117">
        <v>44924</v>
      </c>
      <c r="AX1627" s="43" t="s">
        <v>73</v>
      </c>
      <c r="AY1627" s="43" t="s">
        <v>6251</v>
      </c>
      <c r="AZ1627" s="117">
        <v>44956</v>
      </c>
      <c r="BA1627" s="43">
        <v>3</v>
      </c>
      <c r="BB1627" s="43" t="s">
        <v>6517</v>
      </c>
      <c r="BC1627" s="117">
        <v>44972</v>
      </c>
      <c r="BD1627" s="43" t="s">
        <v>73</v>
      </c>
      <c r="BE1627" s="43" t="s">
        <v>6924</v>
      </c>
      <c r="BF1627" s="117">
        <v>45006</v>
      </c>
      <c r="BG1627" s="43">
        <v>4</v>
      </c>
      <c r="BH1627" s="43" t="s">
        <v>7095</v>
      </c>
      <c r="BI1627" s="117">
        <v>45020</v>
      </c>
      <c r="BJ1627" s="43" t="s">
        <v>73</v>
      </c>
      <c r="BL1627" s="117"/>
      <c r="BR1627" s="117"/>
      <c r="BX1627" s="117"/>
      <c r="CD1627" s="117"/>
      <c r="CJ1627" s="117"/>
      <c r="CP1627" s="117"/>
      <c r="CV1627" s="117"/>
      <c r="DB1627" s="117"/>
      <c r="DH1627" s="117"/>
      <c r="DN1627" s="117"/>
      <c r="DS1627" s="31" cm="1">
        <f t="array" ref="DS1627">_xlfn.TAKE(_xlfn.CHOOSECOLS(_xlfn.WRAPROWS($AG1627:$DR1627,6),2),1)</f>
        <v>44805</v>
      </c>
      <c r="DT1627" s="31" cm="1">
        <f t="array" ref="DT1627">_xlfn.TAKE(_xlfn._xlws.FILTER(_xlfn.CHOOSECOLS(_xlfn.WRAPROWS($AG1627:$DR1627,6),2),
(_xlfn.CHOOSECOLS(_xlfn.WRAPROWS($AG1627:$DR1627,6),3) = "0") +
(_xlfn.CHOOSECOLS(_xlfn.WRAPROWS($AG1627:$DR1627,6),3) = 0) +
(_xlfn.CHOOSECOLS(_xlfn.WRAPROWS($AG1627:$DR1627,6),3) = "0(CP)")),1)</f>
        <v>44805</v>
      </c>
    </row>
    <row r="1628" spans="1:124" s="43" customFormat="1" x14ac:dyDescent="0.45">
      <c r="A1628" s="29"/>
      <c r="B1628" s="28" t="s">
        <v>59</v>
      </c>
      <c r="C1628" s="29" t="s">
        <v>2948</v>
      </c>
      <c r="D1628" s="28" t="s">
        <v>61</v>
      </c>
      <c r="E1628" s="28" t="s">
        <v>3417</v>
      </c>
      <c r="F1628" s="28">
        <v>183433</v>
      </c>
      <c r="G1628" s="29"/>
      <c r="H1628" s="30" t="str">
        <f t="shared" si="292"/>
        <v>GUP-CA01-P1UVE-183433</v>
      </c>
      <c r="I1628" s="30" t="s">
        <v>3433</v>
      </c>
      <c r="J1628" s="29" t="s">
        <v>542</v>
      </c>
      <c r="K1628" s="31">
        <v>44809</v>
      </c>
      <c r="L1628" s="31"/>
      <c r="M1628" s="28" t="s">
        <v>2924</v>
      </c>
      <c r="N1628" s="29" t="s">
        <v>2925</v>
      </c>
      <c r="O1628" s="29"/>
      <c r="P1628" s="28" t="s">
        <v>53</v>
      </c>
      <c r="Q1628" s="29"/>
      <c r="R1628" s="29"/>
      <c r="S1628" s="29"/>
      <c r="T1628" s="29" t="s">
        <v>67</v>
      </c>
      <c r="U1628" s="33" t="s">
        <v>3419</v>
      </c>
      <c r="V1628" s="34" t="s">
        <v>2934</v>
      </c>
      <c r="W1628" s="34">
        <v>3</v>
      </c>
      <c r="X1628" s="162">
        <v>45838</v>
      </c>
      <c r="Y1628" s="162">
        <v>45840</v>
      </c>
      <c r="Z1628" s="30"/>
      <c r="AA1628" s="119" t="str" cm="1">
        <f t="array" ref="AA1628">IF(AB1628="","",INDEX(AG1628:DR1628,_xlfn.XMATCH(AB1628,AG1628:DR1628)-1))</f>
        <v>DE-GUP-DT-E-23-795</v>
      </c>
      <c r="AB1628" s="120">
        <f t="shared" si="293"/>
        <v>45175</v>
      </c>
      <c r="AC1628" s="119" cm="1">
        <f t="array" ref="AC1628">IF(AB1628="","",INDEX(AG1628:DR1628,_xlfn.XMATCH(AB1628,AG1628:DR1628)+1))</f>
        <v>4</v>
      </c>
      <c r="AD1628" s="119" t="str" cm="1">
        <f t="array" ref="AD1628">IF(AE1628="","",INDEX(AG1628:DR1628,_xlfn.XMATCH(AE1628,AG1628:DR1628)-1))</f>
        <v>자체 CRS 개정 후 제출</v>
      </c>
      <c r="AE1628" s="120">
        <f t="shared" si="294"/>
        <v>45174</v>
      </c>
      <c r="AF1628" s="119" t="str" cm="1">
        <f t="array" ref="AF1628">IF(AE1628="","",INDEX(AG1628:DR1628,_xlfn.XMATCH(AE1628,AG1628:DR1628)+1))</f>
        <v>N/A</v>
      </c>
      <c r="AG1628" s="43" t="s">
        <v>5819</v>
      </c>
      <c r="AH1628" s="117">
        <v>44911</v>
      </c>
      <c r="AI1628" s="199">
        <v>0</v>
      </c>
      <c r="AJ1628" s="43" t="s">
        <v>6010</v>
      </c>
      <c r="AK1628" s="117">
        <v>44924</v>
      </c>
      <c r="AL1628" s="43" t="s">
        <v>73</v>
      </c>
      <c r="AM1628" s="43" t="s">
        <v>6251</v>
      </c>
      <c r="AN1628" s="117">
        <v>44956</v>
      </c>
      <c r="AO1628" s="43">
        <v>1</v>
      </c>
      <c r="AP1628" s="43" t="s">
        <v>6517</v>
      </c>
      <c r="AQ1628" s="117">
        <v>44972</v>
      </c>
      <c r="AR1628" s="43" t="s">
        <v>73</v>
      </c>
      <c r="AS1628" s="43" t="s">
        <v>6924</v>
      </c>
      <c r="AT1628" s="117">
        <v>45006</v>
      </c>
      <c r="AU1628" s="43">
        <v>2</v>
      </c>
      <c r="AV1628" s="43" t="s">
        <v>7095</v>
      </c>
      <c r="AW1628" s="117">
        <v>45020</v>
      </c>
      <c r="AX1628" s="43" t="s">
        <v>73</v>
      </c>
      <c r="AY1628" s="43" t="s">
        <v>7726</v>
      </c>
      <c r="AZ1628" s="117">
        <v>45127</v>
      </c>
      <c r="BA1628" s="43">
        <v>3</v>
      </c>
      <c r="BB1628" s="43" t="s">
        <v>7690</v>
      </c>
      <c r="BC1628" s="117">
        <v>45174</v>
      </c>
      <c r="BD1628" s="43" t="s">
        <v>456</v>
      </c>
      <c r="BE1628" s="43" t="s">
        <v>7876</v>
      </c>
      <c r="BF1628" s="117">
        <v>45175</v>
      </c>
      <c r="BG1628" s="43">
        <v>4</v>
      </c>
      <c r="BI1628" s="117"/>
      <c r="BL1628" s="117"/>
      <c r="BR1628" s="117"/>
      <c r="BX1628" s="117"/>
      <c r="CD1628" s="117"/>
      <c r="CJ1628" s="117"/>
      <c r="CP1628" s="117"/>
      <c r="CV1628" s="117"/>
      <c r="DB1628" s="117"/>
      <c r="DH1628" s="117"/>
      <c r="DN1628" s="117"/>
      <c r="DS1628" s="31" cm="1">
        <f t="array" ref="DS1628">_xlfn.TAKE(_xlfn.CHOOSECOLS(_xlfn.WRAPROWS($AG1628:$DR1628,6),2),1)</f>
        <v>44911</v>
      </c>
      <c r="DT1628" s="31" cm="1">
        <f t="array" ref="DT1628">_xlfn.TAKE(_xlfn._xlws.FILTER(_xlfn.CHOOSECOLS(_xlfn.WRAPROWS($AG1628:$DR1628,6),2),
(_xlfn.CHOOSECOLS(_xlfn.WRAPROWS($AG1628:$DR1628,6),3) = "0") +
(_xlfn.CHOOSECOLS(_xlfn.WRAPROWS($AG1628:$DR1628,6),3) = 0) +
(_xlfn.CHOOSECOLS(_xlfn.WRAPROWS($AG1628:$DR1628,6),3) = "0(CP)")),1)</f>
        <v>44911</v>
      </c>
    </row>
    <row r="1629" spans="1:124" s="43" customFormat="1" x14ac:dyDescent="0.45">
      <c r="A1629" s="29"/>
      <c r="B1629" s="28" t="s">
        <v>59</v>
      </c>
      <c r="C1629" s="29" t="s">
        <v>2965</v>
      </c>
      <c r="D1629" s="28" t="s">
        <v>61</v>
      </c>
      <c r="E1629" s="28" t="s">
        <v>3417</v>
      </c>
      <c r="F1629" s="28">
        <v>183456</v>
      </c>
      <c r="G1629" s="29"/>
      <c r="H1629" s="30" t="str">
        <f t="shared" si="292"/>
        <v>GUP-CA03-P1UVE-183456</v>
      </c>
      <c r="I1629" s="30" t="s">
        <v>3434</v>
      </c>
      <c r="J1629" s="29" t="s">
        <v>542</v>
      </c>
      <c r="K1629" s="31">
        <v>44809</v>
      </c>
      <c r="L1629" s="31"/>
      <c r="M1629" s="28" t="s">
        <v>2924</v>
      </c>
      <c r="N1629" s="29" t="s">
        <v>2925</v>
      </c>
      <c r="O1629" s="29" t="s">
        <v>52</v>
      </c>
      <c r="P1629" s="29" t="s">
        <v>53</v>
      </c>
      <c r="Q1629" s="29"/>
      <c r="R1629" s="29"/>
      <c r="S1629" s="29"/>
      <c r="T1629" s="29" t="s">
        <v>67</v>
      </c>
      <c r="U1629" s="33" t="s">
        <v>3419</v>
      </c>
      <c r="V1629" s="34" t="s">
        <v>2934</v>
      </c>
      <c r="W1629" s="34">
        <v>3</v>
      </c>
      <c r="X1629" s="162">
        <v>45838</v>
      </c>
      <c r="Y1629" s="162">
        <v>45840</v>
      </c>
      <c r="Z1629" s="30"/>
      <c r="AA1629" s="119" t="str" cm="1">
        <f t="array" ref="AA1629">IF(AB1629="","",INDEX(AG1629:DR1629,_xlfn.XMATCH(AB1629,AG1629:DR1629)-1))</f>
        <v>DE-GUP-DT-E-23-336</v>
      </c>
      <c r="AB1629" s="120">
        <f t="shared" si="293"/>
        <v>45006</v>
      </c>
      <c r="AC1629" s="119" cm="1">
        <f t="array" ref="AC1629">IF(AB1629="","",INDEX(AG1629:DR1629,_xlfn.XMATCH(AB1629,AG1629:DR1629)+1))</f>
        <v>4</v>
      </c>
      <c r="AD1629" s="119" t="str" cm="1">
        <f t="array" ref="AD1629">IF(AE1629="","",INDEX(AG1629:DR1629,_xlfn.XMATCH(AE1629,AG1629:DR1629)-1))</f>
        <v>CRS-GUP-DHI-DT-23-1809</v>
      </c>
      <c r="AE1629" s="120">
        <f t="shared" si="294"/>
        <v>45020</v>
      </c>
      <c r="AF1629" s="119" t="str" cm="1">
        <f t="array" ref="AF1629">IF(AE1629="","",INDEX(AG1629:DR1629,_xlfn.XMATCH(AE1629,AG1629:DR1629)+1))</f>
        <v>NC</v>
      </c>
      <c r="AG1629" s="43" t="s">
        <v>3420</v>
      </c>
      <c r="AH1629" s="117">
        <v>44805</v>
      </c>
      <c r="AI1629" s="199">
        <v>0</v>
      </c>
      <c r="AJ1629" s="43" t="s">
        <v>3421</v>
      </c>
      <c r="AK1629" s="117">
        <v>44823</v>
      </c>
      <c r="AL1629" s="43" t="s">
        <v>1687</v>
      </c>
      <c r="AM1629" s="43" t="s">
        <v>5094</v>
      </c>
      <c r="AN1629" s="117">
        <v>44848</v>
      </c>
      <c r="AO1629" s="43">
        <v>1</v>
      </c>
      <c r="AP1629" s="43" t="s">
        <v>5486</v>
      </c>
      <c r="AQ1629" s="117">
        <v>44886</v>
      </c>
      <c r="AR1629" s="43" t="s">
        <v>73</v>
      </c>
      <c r="AS1629" s="43" t="s">
        <v>5819</v>
      </c>
      <c r="AT1629" s="117">
        <v>44911</v>
      </c>
      <c r="AU1629" s="43">
        <v>2</v>
      </c>
      <c r="AV1629" s="43" t="s">
        <v>6010</v>
      </c>
      <c r="AW1629" s="117">
        <v>44924</v>
      </c>
      <c r="AX1629" s="43" t="s">
        <v>73</v>
      </c>
      <c r="AY1629" s="43" t="s">
        <v>6251</v>
      </c>
      <c r="AZ1629" s="117">
        <v>44956</v>
      </c>
      <c r="BA1629" s="43">
        <v>3</v>
      </c>
      <c r="BB1629" s="43" t="s">
        <v>6517</v>
      </c>
      <c r="BC1629" s="117">
        <v>44972</v>
      </c>
      <c r="BD1629" s="43" t="s">
        <v>73</v>
      </c>
      <c r="BE1629" s="43" t="s">
        <v>6924</v>
      </c>
      <c r="BF1629" s="117">
        <v>45006</v>
      </c>
      <c r="BG1629" s="43">
        <v>4</v>
      </c>
      <c r="BH1629" s="43" t="s">
        <v>7095</v>
      </c>
      <c r="BI1629" s="117">
        <v>45020</v>
      </c>
      <c r="BJ1629" s="43" t="s">
        <v>73</v>
      </c>
      <c r="BL1629" s="117"/>
      <c r="BR1629" s="117"/>
      <c r="BX1629" s="117"/>
      <c r="CD1629" s="117"/>
      <c r="CJ1629" s="117"/>
      <c r="CP1629" s="117"/>
      <c r="CV1629" s="117"/>
      <c r="DB1629" s="117"/>
      <c r="DH1629" s="117"/>
      <c r="DN1629" s="117"/>
      <c r="DS1629" s="31" cm="1">
        <f t="array" ref="DS1629">_xlfn.TAKE(_xlfn.CHOOSECOLS(_xlfn.WRAPROWS($AG1629:$DR1629,6),2),1)</f>
        <v>44805</v>
      </c>
      <c r="DT1629" s="31" cm="1">
        <f t="array" ref="DT1629">_xlfn.TAKE(_xlfn._xlws.FILTER(_xlfn.CHOOSECOLS(_xlfn.WRAPROWS($AG1629:$DR1629,6),2),
(_xlfn.CHOOSECOLS(_xlfn.WRAPROWS($AG1629:$DR1629,6),3) = "0") +
(_xlfn.CHOOSECOLS(_xlfn.WRAPROWS($AG1629:$DR1629,6),3) = 0) +
(_xlfn.CHOOSECOLS(_xlfn.WRAPROWS($AG1629:$DR1629,6),3) = "0(CP)")),1)</f>
        <v>44805</v>
      </c>
    </row>
    <row r="1630" spans="1:124" s="43" customFormat="1" x14ac:dyDescent="0.45">
      <c r="A1630" s="29"/>
      <c r="B1630" s="28" t="s">
        <v>59</v>
      </c>
      <c r="C1630" s="29" t="s">
        <v>2948</v>
      </c>
      <c r="D1630" s="28" t="s">
        <v>61</v>
      </c>
      <c r="E1630" s="28" t="s">
        <v>3417</v>
      </c>
      <c r="F1630" s="28">
        <v>183434</v>
      </c>
      <c r="G1630" s="29"/>
      <c r="H1630" s="30" t="str">
        <f t="shared" si="292"/>
        <v>GUP-CA01-P1UVE-183434</v>
      </c>
      <c r="I1630" s="30" t="s">
        <v>3435</v>
      </c>
      <c r="J1630" s="29" t="s">
        <v>542</v>
      </c>
      <c r="K1630" s="31">
        <v>44809</v>
      </c>
      <c r="L1630" s="31"/>
      <c r="M1630" s="28" t="s">
        <v>2924</v>
      </c>
      <c r="N1630" s="29" t="s">
        <v>2925</v>
      </c>
      <c r="O1630" s="29" t="s">
        <v>52</v>
      </c>
      <c r="P1630" s="29" t="s">
        <v>53</v>
      </c>
      <c r="Q1630" s="29"/>
      <c r="R1630" s="29"/>
      <c r="S1630" s="29"/>
      <c r="T1630" s="29" t="s">
        <v>67</v>
      </c>
      <c r="U1630" s="33" t="s">
        <v>3419</v>
      </c>
      <c r="V1630" s="34" t="s">
        <v>2934</v>
      </c>
      <c r="W1630" s="34">
        <v>3</v>
      </c>
      <c r="X1630" s="162">
        <v>45838</v>
      </c>
      <c r="Y1630" s="162">
        <v>45840</v>
      </c>
      <c r="Z1630" s="30"/>
      <c r="AA1630" s="119" t="str" cm="1">
        <f t="array" ref="AA1630">IF(AB1630="","",INDEX(AG1630:DR1630,_xlfn.XMATCH(AB1630,AG1630:DR1630)-1))</f>
        <v>DE-GUP-DT-E-23-336</v>
      </c>
      <c r="AB1630" s="120">
        <f t="shared" si="293"/>
        <v>45006</v>
      </c>
      <c r="AC1630" s="119" cm="1">
        <f t="array" ref="AC1630">IF(AB1630="","",INDEX(AG1630:DR1630,_xlfn.XMATCH(AB1630,AG1630:DR1630)+1))</f>
        <v>4</v>
      </c>
      <c r="AD1630" s="119" t="str" cm="1">
        <f t="array" ref="AD1630">IF(AE1630="","",INDEX(AG1630:DR1630,_xlfn.XMATCH(AE1630,AG1630:DR1630)-1))</f>
        <v>CRS-GUP-DHI-DT-23-1809</v>
      </c>
      <c r="AE1630" s="120">
        <f t="shared" si="294"/>
        <v>45020</v>
      </c>
      <c r="AF1630" s="119" t="str" cm="1">
        <f t="array" ref="AF1630">IF(AE1630="","",INDEX(AG1630:DR1630,_xlfn.XMATCH(AE1630,AG1630:DR1630)+1))</f>
        <v>NC</v>
      </c>
      <c r="AG1630" s="43" t="s">
        <v>3420</v>
      </c>
      <c r="AH1630" s="117">
        <v>44805</v>
      </c>
      <c r="AI1630" s="199">
        <v>0</v>
      </c>
      <c r="AJ1630" s="43" t="s">
        <v>3421</v>
      </c>
      <c r="AK1630" s="117">
        <v>44823</v>
      </c>
      <c r="AL1630" s="43" t="s">
        <v>1687</v>
      </c>
      <c r="AM1630" s="43" t="s">
        <v>5094</v>
      </c>
      <c r="AN1630" s="117">
        <v>44848</v>
      </c>
      <c r="AO1630" s="43">
        <v>1</v>
      </c>
      <c r="AP1630" s="43" t="s">
        <v>5486</v>
      </c>
      <c r="AQ1630" s="117">
        <v>44886</v>
      </c>
      <c r="AR1630" s="43" t="s">
        <v>73</v>
      </c>
      <c r="AS1630" s="43" t="s">
        <v>5819</v>
      </c>
      <c r="AT1630" s="117">
        <v>44911</v>
      </c>
      <c r="AU1630" s="43">
        <v>2</v>
      </c>
      <c r="AV1630" s="43" t="s">
        <v>6010</v>
      </c>
      <c r="AW1630" s="117">
        <v>44924</v>
      </c>
      <c r="AX1630" s="43" t="s">
        <v>73</v>
      </c>
      <c r="AY1630" s="43" t="s">
        <v>6251</v>
      </c>
      <c r="AZ1630" s="117">
        <v>44956</v>
      </c>
      <c r="BA1630" s="43">
        <v>3</v>
      </c>
      <c r="BB1630" s="43" t="s">
        <v>6517</v>
      </c>
      <c r="BC1630" s="117">
        <v>44972</v>
      </c>
      <c r="BD1630" s="43" t="s">
        <v>73</v>
      </c>
      <c r="BE1630" s="43" t="s">
        <v>6924</v>
      </c>
      <c r="BF1630" s="117">
        <v>45006</v>
      </c>
      <c r="BG1630" s="43">
        <v>4</v>
      </c>
      <c r="BH1630" s="43" t="s">
        <v>7095</v>
      </c>
      <c r="BI1630" s="117">
        <v>45020</v>
      </c>
      <c r="BJ1630" s="43" t="s">
        <v>73</v>
      </c>
      <c r="BL1630" s="117"/>
      <c r="BR1630" s="117"/>
      <c r="BX1630" s="117"/>
      <c r="CD1630" s="117"/>
      <c r="CJ1630" s="117"/>
      <c r="CP1630" s="117"/>
      <c r="CV1630" s="117"/>
      <c r="DB1630" s="117"/>
      <c r="DH1630" s="117"/>
      <c r="DN1630" s="117"/>
      <c r="DS1630" s="31" cm="1">
        <f t="array" ref="DS1630">_xlfn.TAKE(_xlfn.CHOOSECOLS(_xlfn.WRAPROWS($AG1630:$DR1630,6),2),1)</f>
        <v>44805</v>
      </c>
      <c r="DT1630" s="31" cm="1">
        <f t="array" ref="DT1630">_xlfn.TAKE(_xlfn._xlws.FILTER(_xlfn.CHOOSECOLS(_xlfn.WRAPROWS($AG1630:$DR1630,6),2),
(_xlfn.CHOOSECOLS(_xlfn.WRAPROWS($AG1630:$DR1630,6),3) = "0") +
(_xlfn.CHOOSECOLS(_xlfn.WRAPROWS($AG1630:$DR1630,6),3) = 0) +
(_xlfn.CHOOSECOLS(_xlfn.WRAPROWS($AG1630:$DR1630,6),3) = "0(CP)")),1)</f>
        <v>44805</v>
      </c>
    </row>
    <row r="1631" spans="1:124" s="43" customFormat="1" x14ac:dyDescent="0.45">
      <c r="A1631" s="29"/>
      <c r="B1631" s="28" t="s">
        <v>59</v>
      </c>
      <c r="C1631" s="29" t="s">
        <v>2931</v>
      </c>
      <c r="D1631" s="28" t="s">
        <v>61</v>
      </c>
      <c r="E1631" s="28" t="s">
        <v>3436</v>
      </c>
      <c r="F1631" s="28">
        <v>181701</v>
      </c>
      <c r="G1631" s="29"/>
      <c r="H1631" s="30" t="str">
        <f t="shared" si="292"/>
        <v>GUP-CA06-P1UYC-181701</v>
      </c>
      <c r="I1631" s="30" t="s">
        <v>3437</v>
      </c>
      <c r="J1631" s="29" t="s">
        <v>65</v>
      </c>
      <c r="K1631" s="31">
        <v>44785</v>
      </c>
      <c r="L1631" s="31">
        <v>44867</v>
      </c>
      <c r="M1631" s="28" t="s">
        <v>2924</v>
      </c>
      <c r="N1631" s="29" t="s">
        <v>2925</v>
      </c>
      <c r="O1631" s="29" t="s">
        <v>52</v>
      </c>
      <c r="P1631" s="29" t="s">
        <v>53</v>
      </c>
      <c r="Q1631" s="29"/>
      <c r="R1631" s="29"/>
      <c r="S1631" s="29"/>
      <c r="T1631" s="29" t="s">
        <v>67</v>
      </c>
      <c r="U1631" s="33" t="s">
        <v>2141</v>
      </c>
      <c r="V1631" s="34" t="s">
        <v>2934</v>
      </c>
      <c r="W1631" s="34">
        <v>2</v>
      </c>
      <c r="X1631" s="162">
        <v>45748</v>
      </c>
      <c r="Y1631" s="162">
        <v>45840</v>
      </c>
      <c r="Z1631" s="30"/>
      <c r="AA1631" s="119" t="str" cm="1">
        <f t="array" ref="AA1631">IF(AB1631="","",INDEX(AG1631:DR1631,_xlfn.XMATCH(AB1631,AG1631:DR1631)-1))</f>
        <v>DE-GUP-DT-E-23-539</v>
      </c>
      <c r="AB1631" s="120">
        <f t="shared" si="293"/>
        <v>45056</v>
      </c>
      <c r="AC1631" s="119" cm="1">
        <f t="array" ref="AC1631">IF(AB1631="","",INDEX(AG1631:DR1631,_xlfn.XMATCH(AB1631,AG1631:DR1631)+1))</f>
        <v>3</v>
      </c>
      <c r="AD1631" s="119" t="str" cm="1">
        <f t="array" ref="AD1631">IF(AE1631="","",INDEX(AG1631:DR1631,_xlfn.XMATCH(AE1631,AG1631:DR1631)-1))</f>
        <v>CRS-GUP-DHI-DT-23-1960</v>
      </c>
      <c r="AE1631" s="120">
        <f t="shared" si="294"/>
        <v>45070</v>
      </c>
      <c r="AF1631" s="119" t="str" cm="1">
        <f t="array" ref="AF1631">IF(AE1631="","",INDEX(AG1631:DR1631,_xlfn.XMATCH(AE1631,AG1631:DR1631)+1))</f>
        <v>AA</v>
      </c>
      <c r="AG1631" s="43" t="s">
        <v>3438</v>
      </c>
      <c r="AH1631" s="117">
        <v>44757</v>
      </c>
      <c r="AI1631" s="199" t="s">
        <v>90</v>
      </c>
      <c r="AJ1631" s="43" t="s">
        <v>3439</v>
      </c>
      <c r="AK1631" s="117">
        <v>44781</v>
      </c>
      <c r="AL1631" s="43" t="s">
        <v>92</v>
      </c>
      <c r="AM1631" s="43" t="s">
        <v>5526</v>
      </c>
      <c r="AN1631" s="117">
        <v>44889</v>
      </c>
      <c r="AO1631" s="43" t="s">
        <v>52</v>
      </c>
      <c r="AP1631" s="43" t="s">
        <v>5783</v>
      </c>
      <c r="AQ1631" s="117">
        <v>44908</v>
      </c>
      <c r="AR1631" s="43" t="s">
        <v>113</v>
      </c>
      <c r="AS1631" s="43" t="s">
        <v>5962</v>
      </c>
      <c r="AT1631" s="117">
        <v>44918</v>
      </c>
      <c r="AU1631" s="43" t="s">
        <v>340</v>
      </c>
      <c r="AV1631" s="43" t="s">
        <v>6128</v>
      </c>
      <c r="AW1631" s="117">
        <v>44933</v>
      </c>
      <c r="AX1631" s="43" t="s">
        <v>84</v>
      </c>
      <c r="AY1631" s="43" t="s">
        <v>6543</v>
      </c>
      <c r="AZ1631" s="117">
        <v>44978</v>
      </c>
      <c r="BA1631" s="43">
        <v>1</v>
      </c>
      <c r="BB1631" s="43" t="s">
        <v>6744</v>
      </c>
      <c r="BC1631" s="117">
        <v>44992</v>
      </c>
      <c r="BD1631" s="43" t="s">
        <v>84</v>
      </c>
      <c r="BE1631" s="43" t="s">
        <v>6988</v>
      </c>
      <c r="BF1631" s="117">
        <v>45013</v>
      </c>
      <c r="BG1631" s="43">
        <v>2</v>
      </c>
      <c r="BH1631" s="43" t="s">
        <v>6221</v>
      </c>
      <c r="BI1631" s="117">
        <v>45065</v>
      </c>
      <c r="BJ1631" s="43" t="s">
        <v>456</v>
      </c>
      <c r="BK1631" s="43" t="s">
        <v>7383</v>
      </c>
      <c r="BL1631" s="117">
        <v>45056</v>
      </c>
      <c r="BM1631" s="43">
        <v>3</v>
      </c>
      <c r="BN1631" s="43" t="s">
        <v>7451</v>
      </c>
      <c r="BO1631" s="117">
        <v>45070</v>
      </c>
      <c r="BP1631" s="43" t="s">
        <v>84</v>
      </c>
      <c r="BR1631" s="117"/>
      <c r="BX1631" s="117"/>
      <c r="CD1631" s="117"/>
      <c r="CJ1631" s="117"/>
      <c r="CP1631" s="117"/>
      <c r="CV1631" s="117"/>
      <c r="DB1631" s="117"/>
      <c r="DH1631" s="117"/>
      <c r="DN1631" s="117"/>
      <c r="DS1631" s="31" cm="1">
        <f t="array" ref="DS1631">_xlfn.TAKE(_xlfn.CHOOSECOLS(_xlfn.WRAPROWS($AG1631:$DR1631,6),2),1)</f>
        <v>44757</v>
      </c>
      <c r="DT1631" s="31" cm="1">
        <f t="array" ref="DT1631">_xlfn.TAKE(_xlfn._xlws.FILTER(_xlfn.CHOOSECOLS(_xlfn.WRAPROWS($AG1631:$DR1631,6),2),
(_xlfn.CHOOSECOLS(_xlfn.WRAPROWS($AG1631:$DR1631,6),3) = "0") +
(_xlfn.CHOOSECOLS(_xlfn.WRAPROWS($AG1631:$DR1631,6),3) = 0) +
(_xlfn.CHOOSECOLS(_xlfn.WRAPROWS($AG1631:$DR1631,6),3) = "0(CP)")),1)</f>
        <v>44918</v>
      </c>
    </row>
    <row r="1632" spans="1:124" s="43" customFormat="1" x14ac:dyDescent="0.45">
      <c r="A1632" s="29"/>
      <c r="B1632" s="28" t="s">
        <v>59</v>
      </c>
      <c r="C1632" s="29" t="s">
        <v>2948</v>
      </c>
      <c r="D1632" s="28" t="s">
        <v>61</v>
      </c>
      <c r="E1632" s="28" t="s">
        <v>3436</v>
      </c>
      <c r="F1632" s="28">
        <v>181731</v>
      </c>
      <c r="G1632" s="29"/>
      <c r="H1632" s="30" t="str">
        <f t="shared" si="292"/>
        <v>GUP-CA01-P1UYC-181731</v>
      </c>
      <c r="I1632" s="30" t="s">
        <v>3440</v>
      </c>
      <c r="J1632" s="29" t="s">
        <v>65</v>
      </c>
      <c r="K1632" s="31">
        <v>44785</v>
      </c>
      <c r="L1632" s="31">
        <v>44867</v>
      </c>
      <c r="M1632" s="28" t="s">
        <v>2924</v>
      </c>
      <c r="N1632" s="29" t="s">
        <v>2925</v>
      </c>
      <c r="O1632" s="29" t="s">
        <v>52</v>
      </c>
      <c r="P1632" s="29" t="s">
        <v>53</v>
      </c>
      <c r="Q1632" s="29"/>
      <c r="R1632" s="29"/>
      <c r="S1632" s="29"/>
      <c r="T1632" s="29" t="s">
        <v>67</v>
      </c>
      <c r="U1632" s="33" t="s">
        <v>2141</v>
      </c>
      <c r="V1632" s="34" t="s">
        <v>2934</v>
      </c>
      <c r="W1632" s="34">
        <v>2</v>
      </c>
      <c r="X1632" s="162">
        <v>45748</v>
      </c>
      <c r="Y1632" s="162">
        <v>45840</v>
      </c>
      <c r="Z1632" s="35"/>
      <c r="AA1632" s="119" t="str" cm="1">
        <f t="array" ref="AA1632">IF(AB1632="","",INDEX(AG1632:DR1632,_xlfn.XMATCH(AB1632,AG1632:DR1632)-1))</f>
        <v>DE-GUP-DT-E-23-539</v>
      </c>
      <c r="AB1632" s="120">
        <f t="shared" si="293"/>
        <v>45056</v>
      </c>
      <c r="AC1632" s="119" cm="1">
        <f t="array" ref="AC1632">IF(AB1632="","",INDEX(AG1632:DR1632,_xlfn.XMATCH(AB1632,AG1632:DR1632)+1))</f>
        <v>3</v>
      </c>
      <c r="AD1632" s="119" t="str" cm="1">
        <f t="array" ref="AD1632">IF(AE1632="","",INDEX(AG1632:DR1632,_xlfn.XMATCH(AE1632,AG1632:DR1632)-1))</f>
        <v>CRS-GUP-DHI-DT-23-1960</v>
      </c>
      <c r="AE1632" s="120">
        <f t="shared" si="294"/>
        <v>45070</v>
      </c>
      <c r="AF1632" s="119" t="str" cm="1">
        <f t="array" ref="AF1632">IF(AE1632="","",INDEX(AG1632:DR1632,_xlfn.XMATCH(AE1632,AG1632:DR1632)+1))</f>
        <v>AA</v>
      </c>
      <c r="AG1632" s="43" t="s">
        <v>3438</v>
      </c>
      <c r="AH1632" s="117">
        <v>44757</v>
      </c>
      <c r="AI1632" s="199" t="s">
        <v>90</v>
      </c>
      <c r="AJ1632" s="43" t="s">
        <v>3439</v>
      </c>
      <c r="AK1632" s="117">
        <v>44781</v>
      </c>
      <c r="AL1632" s="43" t="s">
        <v>92</v>
      </c>
      <c r="AM1632" s="43" t="s">
        <v>5526</v>
      </c>
      <c r="AN1632" s="117">
        <v>44889</v>
      </c>
      <c r="AO1632" s="43" t="s">
        <v>52</v>
      </c>
      <c r="AP1632" s="43" t="s">
        <v>5783</v>
      </c>
      <c r="AQ1632" s="117">
        <v>44908</v>
      </c>
      <c r="AR1632" s="43" t="s">
        <v>113</v>
      </c>
      <c r="AS1632" s="43" t="s">
        <v>5962</v>
      </c>
      <c r="AT1632" s="117">
        <v>44918</v>
      </c>
      <c r="AU1632" s="43" t="s">
        <v>340</v>
      </c>
      <c r="AV1632" s="43" t="s">
        <v>6128</v>
      </c>
      <c r="AW1632" s="117">
        <v>44933</v>
      </c>
      <c r="AX1632" s="43" t="s">
        <v>113</v>
      </c>
      <c r="AY1632" s="43" t="s">
        <v>6543</v>
      </c>
      <c r="AZ1632" s="117">
        <v>44978</v>
      </c>
      <c r="BA1632" s="43" t="s">
        <v>115</v>
      </c>
      <c r="BB1632" s="43" t="s">
        <v>6744</v>
      </c>
      <c r="BC1632" s="117">
        <v>44992</v>
      </c>
      <c r="BD1632" s="43" t="s">
        <v>84</v>
      </c>
      <c r="BE1632" s="43" t="s">
        <v>6988</v>
      </c>
      <c r="BF1632" s="117">
        <v>45013</v>
      </c>
      <c r="BG1632" s="43">
        <v>2</v>
      </c>
      <c r="BH1632" s="43" t="s">
        <v>7150</v>
      </c>
      <c r="BI1632" s="117">
        <v>45028</v>
      </c>
      <c r="BJ1632" s="43" t="s">
        <v>84</v>
      </c>
      <c r="BK1632" s="43" t="s">
        <v>7383</v>
      </c>
      <c r="BL1632" s="117">
        <v>45056</v>
      </c>
      <c r="BM1632" s="43">
        <v>3</v>
      </c>
      <c r="BN1632" s="43" t="s">
        <v>7451</v>
      </c>
      <c r="BO1632" s="117">
        <v>45070</v>
      </c>
      <c r="BP1632" s="43" t="s">
        <v>84</v>
      </c>
      <c r="BR1632" s="117"/>
      <c r="BX1632" s="117"/>
      <c r="CD1632" s="117"/>
      <c r="CJ1632" s="117"/>
      <c r="CP1632" s="117"/>
      <c r="CV1632" s="117"/>
      <c r="DB1632" s="117"/>
      <c r="DH1632" s="117"/>
      <c r="DN1632" s="117"/>
      <c r="DS1632" s="31" cm="1">
        <f t="array" ref="DS1632">_xlfn.TAKE(_xlfn.CHOOSECOLS(_xlfn.WRAPROWS($AG1632:$DR1632,6),2),1)</f>
        <v>44757</v>
      </c>
      <c r="DT1632" s="31" cm="1">
        <f t="array" ref="DT1632">_xlfn.TAKE(_xlfn._xlws.FILTER(_xlfn.CHOOSECOLS(_xlfn.WRAPROWS($AG1632:$DR1632,6),2),
(_xlfn.CHOOSECOLS(_xlfn.WRAPROWS($AG1632:$DR1632,6),3) = "0") +
(_xlfn.CHOOSECOLS(_xlfn.WRAPROWS($AG1632:$DR1632,6),3) = 0) +
(_xlfn.CHOOSECOLS(_xlfn.WRAPROWS($AG1632:$DR1632,6),3) = "0(CP)")),1)</f>
        <v>44918</v>
      </c>
    </row>
    <row r="1633" spans="1:124" s="43" customFormat="1" x14ac:dyDescent="0.45">
      <c r="A1633" s="29"/>
      <c r="B1633" s="28" t="s">
        <v>59</v>
      </c>
      <c r="C1633" s="29" t="s">
        <v>2951</v>
      </c>
      <c r="D1633" s="28" t="s">
        <v>61</v>
      </c>
      <c r="E1633" s="28" t="s">
        <v>3436</v>
      </c>
      <c r="F1633" s="28">
        <v>181732</v>
      </c>
      <c r="G1633" s="29"/>
      <c r="H1633" s="30" t="str">
        <f t="shared" si="292"/>
        <v>GUP-CA02-P1UYC-181732</v>
      </c>
      <c r="I1633" s="30" t="s">
        <v>3441</v>
      </c>
      <c r="J1633" s="29" t="s">
        <v>542</v>
      </c>
      <c r="K1633" s="31">
        <v>44785</v>
      </c>
      <c r="L1633" s="31"/>
      <c r="M1633" s="28" t="s">
        <v>2924</v>
      </c>
      <c r="N1633" s="29" t="s">
        <v>2925</v>
      </c>
      <c r="O1633" s="29" t="s">
        <v>52</v>
      </c>
      <c r="P1633" s="29" t="s">
        <v>53</v>
      </c>
      <c r="Q1633" s="29"/>
      <c r="R1633" s="29"/>
      <c r="S1633" s="29"/>
      <c r="T1633" s="29" t="s">
        <v>67</v>
      </c>
      <c r="U1633" s="33" t="s">
        <v>2141</v>
      </c>
      <c r="V1633" s="34" t="s">
        <v>2934</v>
      </c>
      <c r="W1633" s="34">
        <v>3</v>
      </c>
      <c r="X1633" s="162">
        <v>45748</v>
      </c>
      <c r="Y1633" s="162">
        <v>45840</v>
      </c>
      <c r="Z1633" s="30"/>
      <c r="AA1633" s="119" t="str" cm="1">
        <f t="array" ref="AA1633">IF(AB1633="","",INDEX(AG1633:DR1633,_xlfn.XMATCH(AB1633,AG1633:DR1633)-1))</f>
        <v>DE-GUP-DT-E-23-539</v>
      </c>
      <c r="AB1633" s="120">
        <f t="shared" si="293"/>
        <v>45056</v>
      </c>
      <c r="AC1633" s="119" cm="1">
        <f t="array" ref="AC1633">IF(AB1633="","",INDEX(AG1633:DR1633,_xlfn.XMATCH(AB1633,AG1633:DR1633)+1))</f>
        <v>5</v>
      </c>
      <c r="AD1633" s="119" t="str" cm="1">
        <f t="array" ref="AD1633">IF(AE1633="","",INDEX(AG1633:DR1633,_xlfn.XMATCH(AE1633,AG1633:DR1633)-1))</f>
        <v>CRS-GUP-DHI-DT-23-1960</v>
      </c>
      <c r="AE1633" s="120">
        <f t="shared" si="294"/>
        <v>45070</v>
      </c>
      <c r="AF1633" s="119" t="str" cm="1">
        <f t="array" ref="AF1633">IF(AE1633="","",INDEX(AG1633:DR1633,_xlfn.XMATCH(AE1633,AG1633:DR1633)+1))</f>
        <v>NC</v>
      </c>
      <c r="AG1633" s="43" t="s">
        <v>3438</v>
      </c>
      <c r="AH1633" s="117">
        <v>44757</v>
      </c>
      <c r="AI1633" s="199">
        <v>0</v>
      </c>
      <c r="AJ1633" s="43" t="s">
        <v>3439</v>
      </c>
      <c r="AK1633" s="117">
        <v>44781</v>
      </c>
      <c r="AL1633" s="43" t="s">
        <v>92</v>
      </c>
      <c r="AM1633" s="43" t="s">
        <v>5526</v>
      </c>
      <c r="AN1633" s="117">
        <v>44889</v>
      </c>
      <c r="AO1633" s="43">
        <v>1</v>
      </c>
      <c r="AP1633" s="43" t="s">
        <v>5783</v>
      </c>
      <c r="AQ1633" s="117">
        <v>44908</v>
      </c>
      <c r="AR1633" s="43" t="s">
        <v>92</v>
      </c>
      <c r="AS1633" s="43" t="s">
        <v>5962</v>
      </c>
      <c r="AT1633" s="117">
        <v>44918</v>
      </c>
      <c r="AU1633" s="43">
        <v>2</v>
      </c>
      <c r="AV1633" s="43" t="s">
        <v>6128</v>
      </c>
      <c r="AW1633" s="117">
        <v>44933</v>
      </c>
      <c r="AX1633" s="43" t="s">
        <v>92</v>
      </c>
      <c r="AY1633" s="43" t="s">
        <v>6543</v>
      </c>
      <c r="AZ1633" s="117">
        <v>44978</v>
      </c>
      <c r="BA1633" s="43">
        <v>3</v>
      </c>
      <c r="BB1633" s="43" t="s">
        <v>6744</v>
      </c>
      <c r="BC1633" s="117">
        <v>44992</v>
      </c>
      <c r="BD1633" s="43" t="s">
        <v>73</v>
      </c>
      <c r="BE1633" s="43" t="s">
        <v>6988</v>
      </c>
      <c r="BF1633" s="117">
        <v>45013</v>
      </c>
      <c r="BG1633" s="43">
        <v>4</v>
      </c>
      <c r="BH1633" s="43" t="s">
        <v>7150</v>
      </c>
      <c r="BI1633" s="117">
        <v>45028</v>
      </c>
      <c r="BJ1633" s="43" t="s">
        <v>73</v>
      </c>
      <c r="BK1633" s="43" t="s">
        <v>7383</v>
      </c>
      <c r="BL1633" s="117">
        <v>45056</v>
      </c>
      <c r="BM1633" s="43">
        <v>5</v>
      </c>
      <c r="BN1633" s="43" t="s">
        <v>7451</v>
      </c>
      <c r="BO1633" s="117">
        <v>45070</v>
      </c>
      <c r="BP1633" s="43" t="s">
        <v>73</v>
      </c>
      <c r="BR1633" s="117"/>
      <c r="BX1633" s="117"/>
      <c r="CD1633" s="117"/>
      <c r="CJ1633" s="117"/>
      <c r="CP1633" s="117"/>
      <c r="CV1633" s="117"/>
      <c r="DB1633" s="117"/>
      <c r="DH1633" s="117"/>
      <c r="DN1633" s="117"/>
      <c r="DS1633" s="31" cm="1">
        <f t="array" ref="DS1633">_xlfn.TAKE(_xlfn.CHOOSECOLS(_xlfn.WRAPROWS($AG1633:$DR1633,6),2),1)</f>
        <v>44757</v>
      </c>
      <c r="DT1633" s="31" cm="1">
        <f t="array" ref="DT1633">_xlfn.TAKE(_xlfn._xlws.FILTER(_xlfn.CHOOSECOLS(_xlfn.WRAPROWS($AG1633:$DR1633,6),2),
(_xlfn.CHOOSECOLS(_xlfn.WRAPROWS($AG1633:$DR1633,6),3) = "0") +
(_xlfn.CHOOSECOLS(_xlfn.WRAPROWS($AG1633:$DR1633,6),3) = 0) +
(_xlfn.CHOOSECOLS(_xlfn.WRAPROWS($AG1633:$DR1633,6),3) = "0(CP)")),1)</f>
        <v>44757</v>
      </c>
    </row>
    <row r="1634" spans="1:124" s="43" customFormat="1" x14ac:dyDescent="0.45">
      <c r="A1634" s="29"/>
      <c r="B1634" s="28" t="s">
        <v>59</v>
      </c>
      <c r="C1634" s="29" t="s">
        <v>2954</v>
      </c>
      <c r="D1634" s="28" t="s">
        <v>61</v>
      </c>
      <c r="E1634" s="28" t="s">
        <v>3436</v>
      </c>
      <c r="F1634" s="28">
        <v>181711</v>
      </c>
      <c r="G1634" s="29"/>
      <c r="H1634" s="30" t="str">
        <f t="shared" si="292"/>
        <v>GUP-CA00-P1UYC-181711</v>
      </c>
      <c r="I1634" s="30" t="s">
        <v>7985</v>
      </c>
      <c r="J1634" s="29" t="s">
        <v>65</v>
      </c>
      <c r="K1634" s="31">
        <v>44785</v>
      </c>
      <c r="L1634" s="31">
        <v>44937</v>
      </c>
      <c r="M1634" s="28" t="s">
        <v>2924</v>
      </c>
      <c r="N1634" s="29" t="s">
        <v>2925</v>
      </c>
      <c r="O1634" s="29" t="s">
        <v>52</v>
      </c>
      <c r="P1634" s="29" t="s">
        <v>53</v>
      </c>
      <c r="Q1634" s="29"/>
      <c r="R1634" s="29"/>
      <c r="S1634" s="29"/>
      <c r="T1634" s="29" t="s">
        <v>67</v>
      </c>
      <c r="U1634" s="33" t="s">
        <v>2141</v>
      </c>
      <c r="V1634" s="34" t="s">
        <v>2934</v>
      </c>
      <c r="W1634" s="34">
        <v>3</v>
      </c>
      <c r="X1634" s="162">
        <v>45748</v>
      </c>
      <c r="Y1634" s="162">
        <v>45840</v>
      </c>
      <c r="Z1634" s="30"/>
      <c r="AA1634" s="119" t="str" cm="1">
        <f t="array" ref="AA1634">IF(AB1634="","",INDEX(AG1634:DR1634,_xlfn.XMATCH(AB1634,AG1634:DR1634)-1))</f>
        <v>DE-GUP-DT-E-23-539</v>
      </c>
      <c r="AB1634" s="120">
        <f t="shared" si="293"/>
        <v>45056</v>
      </c>
      <c r="AC1634" s="119" cm="1">
        <f t="array" ref="AC1634">IF(AB1634="","",INDEX(AG1634:DR1634,_xlfn.XMATCH(AB1634,AG1634:DR1634)+1))</f>
        <v>3</v>
      </c>
      <c r="AD1634" s="119" t="str" cm="1">
        <f t="array" ref="AD1634">IF(AE1634="","",INDEX(AG1634:DR1634,_xlfn.XMATCH(AE1634,AG1634:DR1634)-1))</f>
        <v>CRS-GUP-DHI-DT-23-1960</v>
      </c>
      <c r="AE1634" s="120">
        <f t="shared" si="294"/>
        <v>45070</v>
      </c>
      <c r="AF1634" s="119" t="str" cm="1">
        <f t="array" ref="AF1634">IF(AE1634="","",INDEX(AG1634:DR1634,_xlfn.XMATCH(AE1634,AG1634:DR1634)+1))</f>
        <v>AA</v>
      </c>
      <c r="AG1634" s="43" t="s">
        <v>3438</v>
      </c>
      <c r="AH1634" s="117">
        <v>44757</v>
      </c>
      <c r="AI1634" s="199" t="s">
        <v>90</v>
      </c>
      <c r="AJ1634" s="43" t="s">
        <v>3439</v>
      </c>
      <c r="AK1634" s="117">
        <v>44781</v>
      </c>
      <c r="AL1634" s="43" t="s">
        <v>92</v>
      </c>
      <c r="AM1634" s="43" t="s">
        <v>5526</v>
      </c>
      <c r="AN1634" s="117">
        <v>44889</v>
      </c>
      <c r="AO1634" s="43" t="s">
        <v>52</v>
      </c>
      <c r="AP1634" s="43" t="s">
        <v>5783</v>
      </c>
      <c r="AQ1634" s="117">
        <v>44908</v>
      </c>
      <c r="AR1634" s="43" t="s">
        <v>113</v>
      </c>
      <c r="AS1634" s="43" t="s">
        <v>5962</v>
      </c>
      <c r="AT1634" s="117">
        <v>44918</v>
      </c>
      <c r="AU1634" s="43" t="s">
        <v>340</v>
      </c>
      <c r="AV1634" s="43" t="s">
        <v>6128</v>
      </c>
      <c r="AW1634" s="117">
        <v>44933</v>
      </c>
      <c r="AX1634" s="43" t="s">
        <v>84</v>
      </c>
      <c r="AY1634" s="43" t="s">
        <v>6543</v>
      </c>
      <c r="AZ1634" s="117">
        <v>44978</v>
      </c>
      <c r="BA1634" s="43">
        <v>1</v>
      </c>
      <c r="BB1634" s="43" t="s">
        <v>6744</v>
      </c>
      <c r="BC1634" s="117">
        <v>44992</v>
      </c>
      <c r="BD1634" s="43" t="s">
        <v>113</v>
      </c>
      <c r="BE1634" s="43" t="s">
        <v>6988</v>
      </c>
      <c r="BF1634" s="117">
        <v>45013</v>
      </c>
      <c r="BG1634" s="43">
        <v>2</v>
      </c>
      <c r="BH1634" s="43" t="s">
        <v>7150</v>
      </c>
      <c r="BI1634" s="117">
        <v>45028</v>
      </c>
      <c r="BJ1634" s="43" t="s">
        <v>84</v>
      </c>
      <c r="BK1634" s="43" t="s">
        <v>7383</v>
      </c>
      <c r="BL1634" s="117">
        <v>45056</v>
      </c>
      <c r="BM1634" s="43">
        <v>3</v>
      </c>
      <c r="BN1634" s="43" t="s">
        <v>7451</v>
      </c>
      <c r="BO1634" s="117">
        <v>45070</v>
      </c>
      <c r="BP1634" s="43" t="s">
        <v>84</v>
      </c>
      <c r="BR1634" s="117"/>
      <c r="BX1634" s="117"/>
      <c r="CD1634" s="117"/>
      <c r="CJ1634" s="117"/>
      <c r="CP1634" s="117"/>
      <c r="CV1634" s="117"/>
      <c r="DB1634" s="117"/>
      <c r="DH1634" s="117"/>
      <c r="DN1634" s="117"/>
      <c r="DS1634" s="31" cm="1">
        <f t="array" ref="DS1634">_xlfn.TAKE(_xlfn.CHOOSECOLS(_xlfn.WRAPROWS($AG1634:$DR1634,6),2),1)</f>
        <v>44757</v>
      </c>
      <c r="DT1634" s="31" cm="1">
        <f t="array" ref="DT1634">_xlfn.TAKE(_xlfn._xlws.FILTER(_xlfn.CHOOSECOLS(_xlfn.WRAPROWS($AG1634:$DR1634,6),2),
(_xlfn.CHOOSECOLS(_xlfn.WRAPROWS($AG1634:$DR1634,6),3) = "0") +
(_xlfn.CHOOSECOLS(_xlfn.WRAPROWS($AG1634:$DR1634,6),3) = 0) +
(_xlfn.CHOOSECOLS(_xlfn.WRAPROWS($AG1634:$DR1634,6),3) = "0(CP)")),1)</f>
        <v>44918</v>
      </c>
    </row>
    <row r="1635" spans="1:124" s="43" customFormat="1" x14ac:dyDescent="0.45">
      <c r="A1635" s="29"/>
      <c r="B1635" s="28" t="s">
        <v>59</v>
      </c>
      <c r="C1635" s="29" t="s">
        <v>2954</v>
      </c>
      <c r="D1635" s="28" t="s">
        <v>61</v>
      </c>
      <c r="E1635" s="28" t="s">
        <v>3436</v>
      </c>
      <c r="F1635" s="28">
        <v>181712</v>
      </c>
      <c r="G1635" s="29"/>
      <c r="H1635" s="30" t="str">
        <f t="shared" si="292"/>
        <v>GUP-CA00-P1UYC-181712</v>
      </c>
      <c r="I1635" s="30" t="s">
        <v>3442</v>
      </c>
      <c r="J1635" s="29" t="s">
        <v>65</v>
      </c>
      <c r="K1635" s="31">
        <v>44785</v>
      </c>
      <c r="L1635" s="31">
        <v>44937</v>
      </c>
      <c r="M1635" s="28" t="s">
        <v>2924</v>
      </c>
      <c r="N1635" s="29" t="s">
        <v>2925</v>
      </c>
      <c r="O1635" s="29" t="s">
        <v>52</v>
      </c>
      <c r="P1635" s="29" t="s">
        <v>53</v>
      </c>
      <c r="Q1635" s="29"/>
      <c r="R1635" s="29"/>
      <c r="S1635" s="29"/>
      <c r="T1635" s="29" t="s">
        <v>67</v>
      </c>
      <c r="U1635" s="33" t="s">
        <v>2141</v>
      </c>
      <c r="V1635" s="34" t="s">
        <v>2934</v>
      </c>
      <c r="W1635" s="34">
        <v>3</v>
      </c>
      <c r="X1635" s="162">
        <v>45748</v>
      </c>
      <c r="Y1635" s="162">
        <v>45840</v>
      </c>
      <c r="Z1635" s="30"/>
      <c r="AA1635" s="119" t="str" cm="1">
        <f t="array" ref="AA1635">IF(AB1635="","",INDEX(AG1635:DR1635,_xlfn.XMATCH(AB1635,AG1635:DR1635)-1))</f>
        <v>DE-GUP-DT-E-24-069</v>
      </c>
      <c r="AB1635" s="120">
        <f t="shared" si="293"/>
        <v>45359</v>
      </c>
      <c r="AC1635" s="119" cm="1">
        <f t="array" ref="AC1635">IF(AB1635="","",INDEX(AG1635:DR1635,_xlfn.XMATCH(AB1635,AG1635:DR1635)+1))</f>
        <v>5</v>
      </c>
      <c r="AD1635" s="119" t="str" cm="1">
        <f t="array" ref="AD1635">IF(AE1635="","",INDEX(AG1635:DR1635,_xlfn.XMATCH(AE1635,AG1635:DR1635)-1))</f>
        <v>자체 CRS 개정 후 제출</v>
      </c>
      <c r="AE1635" s="120">
        <f t="shared" si="294"/>
        <v>45358</v>
      </c>
      <c r="AF1635" s="119" t="str" cm="1">
        <f t="array" ref="AF1635">IF(AE1635="","",INDEX(AG1635:DR1635,_xlfn.XMATCH(AE1635,AG1635:DR1635)+1))</f>
        <v>N/A</v>
      </c>
      <c r="AG1635" s="43" t="s">
        <v>3438</v>
      </c>
      <c r="AH1635" s="117">
        <v>44757</v>
      </c>
      <c r="AI1635" s="199" t="s">
        <v>90</v>
      </c>
      <c r="AJ1635" s="43" t="s">
        <v>3439</v>
      </c>
      <c r="AK1635" s="117">
        <v>44781</v>
      </c>
      <c r="AL1635" s="43" t="s">
        <v>92</v>
      </c>
      <c r="AM1635" s="43" t="s">
        <v>5526</v>
      </c>
      <c r="AN1635" s="117">
        <v>44889</v>
      </c>
      <c r="AO1635" s="43" t="s">
        <v>52</v>
      </c>
      <c r="AP1635" s="43" t="s">
        <v>5783</v>
      </c>
      <c r="AQ1635" s="117">
        <v>44908</v>
      </c>
      <c r="AR1635" s="43" t="s">
        <v>113</v>
      </c>
      <c r="AS1635" s="43" t="s">
        <v>5962</v>
      </c>
      <c r="AT1635" s="117">
        <v>44918</v>
      </c>
      <c r="AU1635" s="43" t="s">
        <v>340</v>
      </c>
      <c r="AV1635" s="43" t="s">
        <v>6128</v>
      </c>
      <c r="AW1635" s="117">
        <v>44933</v>
      </c>
      <c r="AX1635" s="43" t="s">
        <v>84</v>
      </c>
      <c r="AY1635" s="43" t="s">
        <v>6543</v>
      </c>
      <c r="AZ1635" s="117">
        <v>44978</v>
      </c>
      <c r="BA1635" s="43">
        <v>1</v>
      </c>
      <c r="BB1635" s="43" t="s">
        <v>6744</v>
      </c>
      <c r="BC1635" s="117">
        <v>44992</v>
      </c>
      <c r="BD1635" s="43" t="s">
        <v>113</v>
      </c>
      <c r="BE1635" s="43" t="s">
        <v>6988</v>
      </c>
      <c r="BF1635" s="117">
        <v>45013</v>
      </c>
      <c r="BG1635" s="43">
        <v>2</v>
      </c>
      <c r="BH1635" s="43" t="s">
        <v>7150</v>
      </c>
      <c r="BI1635" s="117">
        <v>45028</v>
      </c>
      <c r="BJ1635" s="43" t="s">
        <v>84</v>
      </c>
      <c r="BK1635" s="43" t="s">
        <v>7383</v>
      </c>
      <c r="BL1635" s="117">
        <v>45056</v>
      </c>
      <c r="BM1635" s="43">
        <v>3</v>
      </c>
      <c r="BN1635" s="43" t="s">
        <v>7451</v>
      </c>
      <c r="BO1635" s="117">
        <v>45070</v>
      </c>
      <c r="BP1635" s="43" t="s">
        <v>84</v>
      </c>
      <c r="BQ1635" s="43" t="s">
        <v>7863</v>
      </c>
      <c r="BR1635" s="117">
        <v>45169</v>
      </c>
      <c r="BS1635" s="43">
        <v>4</v>
      </c>
      <c r="BT1635" s="43" t="s">
        <v>7690</v>
      </c>
      <c r="BU1635" s="117">
        <v>45358</v>
      </c>
      <c r="BV1635" s="43" t="s">
        <v>456</v>
      </c>
      <c r="BW1635" s="43" t="s">
        <v>8260</v>
      </c>
      <c r="BX1635" s="117">
        <v>45359</v>
      </c>
      <c r="BY1635" s="43">
        <v>5</v>
      </c>
      <c r="CD1635" s="117"/>
      <c r="CJ1635" s="117"/>
      <c r="CP1635" s="117"/>
      <c r="CV1635" s="117"/>
      <c r="DB1635" s="117"/>
      <c r="DH1635" s="117"/>
      <c r="DN1635" s="117"/>
      <c r="DS1635" s="31" cm="1">
        <f t="array" ref="DS1635">_xlfn.TAKE(_xlfn.CHOOSECOLS(_xlfn.WRAPROWS($AG1635:$DR1635,6),2),1)</f>
        <v>44757</v>
      </c>
      <c r="DT1635" s="31" cm="1">
        <f t="array" ref="DT1635">_xlfn.TAKE(_xlfn._xlws.FILTER(_xlfn.CHOOSECOLS(_xlfn.WRAPROWS($AG1635:$DR1635,6),2),
(_xlfn.CHOOSECOLS(_xlfn.WRAPROWS($AG1635:$DR1635,6),3) = "0") +
(_xlfn.CHOOSECOLS(_xlfn.WRAPROWS($AG1635:$DR1635,6),3) = 0) +
(_xlfn.CHOOSECOLS(_xlfn.WRAPROWS($AG1635:$DR1635,6),3) = "0(CP)")),1)</f>
        <v>44918</v>
      </c>
    </row>
    <row r="1636" spans="1:124" s="43" customFormat="1" x14ac:dyDescent="0.45">
      <c r="A1636" s="29"/>
      <c r="B1636" s="28" t="s">
        <v>59</v>
      </c>
      <c r="C1636" s="29" t="s">
        <v>2954</v>
      </c>
      <c r="D1636" s="28" t="s">
        <v>61</v>
      </c>
      <c r="E1636" s="28" t="s">
        <v>3436</v>
      </c>
      <c r="F1636" s="28">
        <v>181713</v>
      </c>
      <c r="G1636" s="29"/>
      <c r="H1636" s="30" t="str">
        <f t="shared" si="292"/>
        <v>GUP-CA00-P1UYC-181713</v>
      </c>
      <c r="I1636" s="30" t="s">
        <v>3443</v>
      </c>
      <c r="J1636" s="29" t="s">
        <v>65</v>
      </c>
      <c r="K1636" s="31">
        <v>44785</v>
      </c>
      <c r="L1636" s="31">
        <v>44867</v>
      </c>
      <c r="M1636" s="28" t="s">
        <v>2924</v>
      </c>
      <c r="N1636" s="29" t="s">
        <v>2925</v>
      </c>
      <c r="O1636" s="29" t="s">
        <v>52</v>
      </c>
      <c r="P1636" s="29" t="s">
        <v>53</v>
      </c>
      <c r="Q1636" s="29"/>
      <c r="R1636" s="29"/>
      <c r="S1636" s="29"/>
      <c r="T1636" s="29" t="s">
        <v>67</v>
      </c>
      <c r="U1636" s="33" t="s">
        <v>2141</v>
      </c>
      <c r="V1636" s="34" t="s">
        <v>2934</v>
      </c>
      <c r="W1636" s="34">
        <v>2</v>
      </c>
      <c r="X1636" s="162">
        <v>45748</v>
      </c>
      <c r="Y1636" s="162">
        <v>45840</v>
      </c>
      <c r="Z1636" s="30"/>
      <c r="AA1636" s="119" t="str" cm="1">
        <f t="array" ref="AA1636">IF(AB1636="","",INDEX(AG1636:DR1636,_xlfn.XMATCH(AB1636,AG1636:DR1636)-1))</f>
        <v>DE-GUP-DT-E-24-069</v>
      </c>
      <c r="AB1636" s="120">
        <f t="shared" si="293"/>
        <v>45359</v>
      </c>
      <c r="AC1636" s="119" cm="1">
        <f t="array" ref="AC1636">IF(AB1636="","",INDEX(AG1636:DR1636,_xlfn.XMATCH(AB1636,AG1636:DR1636)+1))</f>
        <v>5</v>
      </c>
      <c r="AD1636" s="119" t="str" cm="1">
        <f t="array" ref="AD1636">IF(AE1636="","",INDEX(AG1636:DR1636,_xlfn.XMATCH(AE1636,AG1636:DR1636)-1))</f>
        <v>자체 CRS 개정 후 제출</v>
      </c>
      <c r="AE1636" s="120">
        <f t="shared" si="294"/>
        <v>45358</v>
      </c>
      <c r="AF1636" s="119" t="str" cm="1">
        <f t="array" ref="AF1636">IF(AE1636="","",INDEX(AG1636:DR1636,_xlfn.XMATCH(AE1636,AG1636:DR1636)+1))</f>
        <v>N/A</v>
      </c>
      <c r="AG1636" s="43" t="s">
        <v>3438</v>
      </c>
      <c r="AH1636" s="117">
        <v>44757</v>
      </c>
      <c r="AI1636" s="199" t="s">
        <v>90</v>
      </c>
      <c r="AJ1636" s="43" t="s">
        <v>3439</v>
      </c>
      <c r="AK1636" s="117">
        <v>44781</v>
      </c>
      <c r="AL1636" s="43" t="s">
        <v>92</v>
      </c>
      <c r="AM1636" s="43" t="s">
        <v>5526</v>
      </c>
      <c r="AN1636" s="117">
        <v>44889</v>
      </c>
      <c r="AO1636" s="43" t="s">
        <v>52</v>
      </c>
      <c r="AP1636" s="43" t="s">
        <v>5783</v>
      </c>
      <c r="AQ1636" s="117">
        <v>44908</v>
      </c>
      <c r="AR1636" s="43" t="s">
        <v>113</v>
      </c>
      <c r="AS1636" s="43" t="s">
        <v>5962</v>
      </c>
      <c r="AT1636" s="117">
        <v>44918</v>
      </c>
      <c r="AU1636" s="43" t="s">
        <v>340</v>
      </c>
      <c r="AV1636" s="43" t="s">
        <v>6128</v>
      </c>
      <c r="AW1636" s="117">
        <v>44933</v>
      </c>
      <c r="AX1636" s="43" t="s">
        <v>113</v>
      </c>
      <c r="AY1636" s="43" t="s">
        <v>6543</v>
      </c>
      <c r="AZ1636" s="117">
        <v>44978</v>
      </c>
      <c r="BA1636" s="43" t="s">
        <v>115</v>
      </c>
      <c r="BB1636" s="43" t="s">
        <v>6744</v>
      </c>
      <c r="BC1636" s="117">
        <v>44992</v>
      </c>
      <c r="BD1636" s="43" t="s">
        <v>113</v>
      </c>
      <c r="BE1636" s="43" t="s">
        <v>6988</v>
      </c>
      <c r="BF1636" s="117">
        <v>45013</v>
      </c>
      <c r="BG1636" s="43" t="s">
        <v>5597</v>
      </c>
      <c r="BH1636" s="43" t="s">
        <v>7150</v>
      </c>
      <c r="BI1636" s="117">
        <v>45028</v>
      </c>
      <c r="BJ1636" s="43" t="s">
        <v>84</v>
      </c>
      <c r="BK1636" s="43" t="s">
        <v>7383</v>
      </c>
      <c r="BL1636" s="117">
        <v>45056</v>
      </c>
      <c r="BM1636" s="43">
        <v>3</v>
      </c>
      <c r="BN1636" s="43" t="s">
        <v>7451</v>
      </c>
      <c r="BO1636" s="117">
        <v>45070</v>
      </c>
      <c r="BP1636" s="43" t="s">
        <v>84</v>
      </c>
      <c r="BQ1636" s="43" t="s">
        <v>7863</v>
      </c>
      <c r="BR1636" s="117">
        <v>45169</v>
      </c>
      <c r="BS1636" s="43">
        <v>4</v>
      </c>
      <c r="BT1636" s="43" t="s">
        <v>7690</v>
      </c>
      <c r="BU1636" s="117">
        <v>45358</v>
      </c>
      <c r="BV1636" s="43" t="s">
        <v>456</v>
      </c>
      <c r="BW1636" s="43" t="s">
        <v>8260</v>
      </c>
      <c r="BX1636" s="117">
        <v>45359</v>
      </c>
      <c r="BY1636" s="43">
        <v>5</v>
      </c>
      <c r="CD1636" s="117"/>
      <c r="CJ1636" s="117"/>
      <c r="CP1636" s="117"/>
      <c r="CV1636" s="117"/>
      <c r="DB1636" s="117"/>
      <c r="DH1636" s="117"/>
      <c r="DN1636" s="117"/>
      <c r="DS1636" s="31" cm="1">
        <f t="array" ref="DS1636">_xlfn.TAKE(_xlfn.CHOOSECOLS(_xlfn.WRAPROWS($AG1636:$DR1636,6),2),1)</f>
        <v>44757</v>
      </c>
      <c r="DT1636" s="31" cm="1">
        <f t="array" ref="DT1636">_xlfn.TAKE(_xlfn._xlws.FILTER(_xlfn.CHOOSECOLS(_xlfn.WRAPROWS($AG1636:$DR1636,6),2),
(_xlfn.CHOOSECOLS(_xlfn.WRAPROWS($AG1636:$DR1636,6),3) = "0") +
(_xlfn.CHOOSECOLS(_xlfn.WRAPROWS($AG1636:$DR1636,6),3) = 0) +
(_xlfn.CHOOSECOLS(_xlfn.WRAPROWS($AG1636:$DR1636,6),3) = "0(CP)")),1)</f>
        <v>44918</v>
      </c>
    </row>
    <row r="1637" spans="1:124" s="43" customFormat="1" x14ac:dyDescent="0.45">
      <c r="A1637" s="29"/>
      <c r="B1637" s="28" t="s">
        <v>59</v>
      </c>
      <c r="C1637" s="29" t="s">
        <v>2954</v>
      </c>
      <c r="D1637" s="28" t="s">
        <v>61</v>
      </c>
      <c r="E1637" s="28" t="s">
        <v>3436</v>
      </c>
      <c r="F1637" s="28">
        <v>181714</v>
      </c>
      <c r="G1637" s="29"/>
      <c r="H1637" s="30" t="str">
        <f t="shared" si="292"/>
        <v>GUP-CA00-P1UYC-181714</v>
      </c>
      <c r="I1637" s="30" t="s">
        <v>6743</v>
      </c>
      <c r="J1637" s="29" t="s">
        <v>65</v>
      </c>
      <c r="K1637" s="31">
        <v>44785</v>
      </c>
      <c r="L1637" s="31">
        <v>44867</v>
      </c>
      <c r="M1637" s="28" t="s">
        <v>2924</v>
      </c>
      <c r="N1637" s="29" t="s">
        <v>2925</v>
      </c>
      <c r="O1637" s="29" t="s">
        <v>52</v>
      </c>
      <c r="P1637" s="29" t="s">
        <v>53</v>
      </c>
      <c r="Q1637" s="29"/>
      <c r="R1637" s="29"/>
      <c r="S1637" s="29"/>
      <c r="T1637" s="29" t="s">
        <v>67</v>
      </c>
      <c r="U1637" s="33" t="s">
        <v>2141</v>
      </c>
      <c r="V1637" s="34" t="s">
        <v>2934</v>
      </c>
      <c r="W1637" s="34">
        <v>2</v>
      </c>
      <c r="X1637" s="162">
        <v>45748</v>
      </c>
      <c r="Y1637" s="162">
        <v>45840</v>
      </c>
      <c r="Z1637" s="30"/>
      <c r="AA1637" s="119" t="str" cm="1">
        <f t="array" ref="AA1637">IF(AB1637="","",INDEX(AG1637:DR1637,_xlfn.XMATCH(AB1637,AG1637:DR1637)-1))</f>
        <v>DE-GUP-DT-E-24-188</v>
      </c>
      <c r="AB1637" s="120">
        <f t="shared" si="293"/>
        <v>45496</v>
      </c>
      <c r="AC1637" s="119" cm="1">
        <f t="array" ref="AC1637">IF(AB1637="","",INDEX(AG1637:DR1637,_xlfn.XMATCH(AB1637,AG1637:DR1637)+1))</f>
        <v>6</v>
      </c>
      <c r="AD1637" s="119" t="str" cm="1">
        <f t="array" ref="AD1637">IF(AE1637="","",INDEX(AG1637:DR1637,_xlfn.XMATCH(AE1637,AG1637:DR1637)-1))</f>
        <v>자체 CRS 개정 후 제출</v>
      </c>
      <c r="AE1637" s="120">
        <f t="shared" si="294"/>
        <v>45495</v>
      </c>
      <c r="AF1637" s="119" t="str" cm="1">
        <f t="array" ref="AF1637">IF(AE1637="","",INDEX(AG1637:DR1637,_xlfn.XMATCH(AE1637,AG1637:DR1637)+1))</f>
        <v>N/A</v>
      </c>
      <c r="AG1637" s="43" t="s">
        <v>3438</v>
      </c>
      <c r="AH1637" s="117">
        <v>44757</v>
      </c>
      <c r="AI1637" s="199" t="s">
        <v>90</v>
      </c>
      <c r="AJ1637" s="43" t="s">
        <v>3439</v>
      </c>
      <c r="AK1637" s="117">
        <v>44781</v>
      </c>
      <c r="AL1637" s="43" t="s">
        <v>92</v>
      </c>
      <c r="AM1637" s="43" t="s">
        <v>5526</v>
      </c>
      <c r="AN1637" s="117">
        <v>44889</v>
      </c>
      <c r="AO1637" s="43" t="s">
        <v>52</v>
      </c>
      <c r="AP1637" s="43" t="s">
        <v>5783</v>
      </c>
      <c r="AQ1637" s="117">
        <v>44908</v>
      </c>
      <c r="AR1637" s="43" t="s">
        <v>113</v>
      </c>
      <c r="AS1637" s="43" t="s">
        <v>5962</v>
      </c>
      <c r="AT1637" s="117">
        <v>44918</v>
      </c>
      <c r="AU1637" s="43" t="s">
        <v>340</v>
      </c>
      <c r="AV1637" s="43" t="s">
        <v>6128</v>
      </c>
      <c r="AW1637" s="117">
        <v>44933</v>
      </c>
      <c r="AX1637" s="43" t="s">
        <v>84</v>
      </c>
      <c r="AY1637" s="43" t="s">
        <v>6543</v>
      </c>
      <c r="AZ1637" s="117">
        <v>44978</v>
      </c>
      <c r="BA1637" s="43">
        <v>1</v>
      </c>
      <c r="BB1637" s="43" t="s">
        <v>6744</v>
      </c>
      <c r="BC1637" s="117">
        <v>44992</v>
      </c>
      <c r="BD1637" s="43" t="s">
        <v>113</v>
      </c>
      <c r="BE1637" s="43" t="s">
        <v>6988</v>
      </c>
      <c r="BF1637" s="117">
        <v>45013</v>
      </c>
      <c r="BG1637" s="43">
        <v>2</v>
      </c>
      <c r="BH1637" s="43" t="s">
        <v>7150</v>
      </c>
      <c r="BI1637" s="117">
        <v>45028</v>
      </c>
      <c r="BJ1637" s="43" t="s">
        <v>84</v>
      </c>
      <c r="BK1637" s="43" t="s">
        <v>7383</v>
      </c>
      <c r="BL1637" s="117">
        <v>45056</v>
      </c>
      <c r="BM1637" s="43">
        <v>3</v>
      </c>
      <c r="BN1637" s="43" t="s">
        <v>7451</v>
      </c>
      <c r="BO1637" s="117">
        <v>45070</v>
      </c>
      <c r="BP1637" s="43" t="s">
        <v>84</v>
      </c>
      <c r="BQ1637" s="43" t="s">
        <v>7863</v>
      </c>
      <c r="BR1637" s="117">
        <v>45169</v>
      </c>
      <c r="BS1637" s="43">
        <v>4</v>
      </c>
      <c r="BT1637" s="43" t="s">
        <v>7690</v>
      </c>
      <c r="BU1637" s="117">
        <v>45481</v>
      </c>
      <c r="BV1637" s="43" t="s">
        <v>456</v>
      </c>
      <c r="BW1637" s="43" t="s">
        <v>8485</v>
      </c>
      <c r="BX1637" s="117">
        <v>45482</v>
      </c>
      <c r="BY1637" s="43">
        <v>5</v>
      </c>
      <c r="BZ1637" s="43" t="s">
        <v>7690</v>
      </c>
      <c r="CA1637" s="117">
        <v>45495</v>
      </c>
      <c r="CB1637" s="43" t="s">
        <v>456</v>
      </c>
      <c r="CC1637" s="43" t="s">
        <v>8497</v>
      </c>
      <c r="CD1637" s="117">
        <v>45496</v>
      </c>
      <c r="CE1637" s="43">
        <v>6</v>
      </c>
      <c r="CJ1637" s="117"/>
      <c r="CP1637" s="117"/>
      <c r="CV1637" s="117"/>
      <c r="DB1637" s="117"/>
      <c r="DH1637" s="117"/>
      <c r="DN1637" s="117"/>
      <c r="DS1637" s="31" cm="1">
        <f t="array" ref="DS1637">_xlfn.TAKE(_xlfn.CHOOSECOLS(_xlfn.WRAPROWS($AG1637:$DR1637,6),2),1)</f>
        <v>44757</v>
      </c>
      <c r="DT1637" s="31" cm="1">
        <f t="array" ref="DT1637">_xlfn.TAKE(_xlfn._xlws.FILTER(_xlfn.CHOOSECOLS(_xlfn.WRAPROWS($AG1637:$DR1637,6),2),
(_xlfn.CHOOSECOLS(_xlfn.WRAPROWS($AG1637:$DR1637,6),3) = "0") +
(_xlfn.CHOOSECOLS(_xlfn.WRAPROWS($AG1637:$DR1637,6),3) = 0) +
(_xlfn.CHOOSECOLS(_xlfn.WRAPROWS($AG1637:$DR1637,6),3) = "0(CP)")),1)</f>
        <v>44918</v>
      </c>
    </row>
    <row r="1638" spans="1:124" s="43" customFormat="1" x14ac:dyDescent="0.45">
      <c r="A1638" s="29"/>
      <c r="B1638" s="28" t="s">
        <v>59</v>
      </c>
      <c r="C1638" s="29" t="s">
        <v>2954</v>
      </c>
      <c r="D1638" s="28" t="s">
        <v>61</v>
      </c>
      <c r="E1638" s="28" t="s">
        <v>3436</v>
      </c>
      <c r="F1638" s="28">
        <v>181715</v>
      </c>
      <c r="G1638" s="29"/>
      <c r="H1638" s="30" t="str">
        <f t="shared" si="292"/>
        <v>GUP-CA00-P1UYC-181715</v>
      </c>
      <c r="I1638" s="30" t="s">
        <v>8448</v>
      </c>
      <c r="J1638" s="29" t="s">
        <v>65</v>
      </c>
      <c r="K1638" s="31">
        <v>44785</v>
      </c>
      <c r="L1638" s="31">
        <v>44867</v>
      </c>
      <c r="M1638" s="28" t="s">
        <v>2924</v>
      </c>
      <c r="N1638" s="29" t="s">
        <v>2925</v>
      </c>
      <c r="O1638" s="29" t="s">
        <v>52</v>
      </c>
      <c r="P1638" s="29" t="s">
        <v>53</v>
      </c>
      <c r="Q1638" s="29"/>
      <c r="R1638" s="29"/>
      <c r="S1638" s="29"/>
      <c r="T1638" s="29" t="s">
        <v>67</v>
      </c>
      <c r="U1638" s="33" t="s">
        <v>2141</v>
      </c>
      <c r="V1638" s="34" t="s">
        <v>2934</v>
      </c>
      <c r="W1638" s="34">
        <v>2</v>
      </c>
      <c r="X1638" s="162">
        <v>45748</v>
      </c>
      <c r="Y1638" s="162">
        <v>45840</v>
      </c>
      <c r="Z1638" s="30"/>
      <c r="AA1638" s="119" t="str" cm="1">
        <f t="array" ref="AA1638">IF(AB1638="","",INDEX(AG1638:DR1638,_xlfn.XMATCH(AB1638,AG1638:DR1638)-1))</f>
        <v>DE-GUP-DT-E-23-689</v>
      </c>
      <c r="AB1638" s="120">
        <f t="shared" si="293"/>
        <v>45120</v>
      </c>
      <c r="AC1638" s="119" cm="1">
        <f t="array" ref="AC1638">IF(AB1638="","",INDEX(AG1638:DR1638,_xlfn.XMATCH(AB1638,AG1638:DR1638)+1))</f>
        <v>4</v>
      </c>
      <c r="AD1638" s="119" t="str" cm="1">
        <f t="array" ref="AD1638">IF(AE1638="","",INDEX(AG1638:DR1638,_xlfn.XMATCH(AE1638,AG1638:DR1638)-1))</f>
        <v>CRS-GUP-DHI-DT-23-1960</v>
      </c>
      <c r="AE1638" s="120">
        <f t="shared" si="294"/>
        <v>45070</v>
      </c>
      <c r="AF1638" s="119" t="str" cm="1">
        <f t="array" ref="AF1638">IF(AE1638="","",INDEX(AG1638:DR1638,_xlfn.XMATCH(AE1638,AG1638:DR1638)+1))</f>
        <v>AA</v>
      </c>
      <c r="AG1638" s="43" t="s">
        <v>3438</v>
      </c>
      <c r="AH1638" s="117">
        <v>44757</v>
      </c>
      <c r="AI1638" s="199" t="s">
        <v>90</v>
      </c>
      <c r="AJ1638" s="43" t="s">
        <v>3439</v>
      </c>
      <c r="AK1638" s="117">
        <v>44781</v>
      </c>
      <c r="AL1638" s="43" t="s">
        <v>92</v>
      </c>
      <c r="AM1638" s="43" t="s">
        <v>5526</v>
      </c>
      <c r="AN1638" s="117">
        <v>44889</v>
      </c>
      <c r="AO1638" s="43" t="s">
        <v>52</v>
      </c>
      <c r="AP1638" s="43" t="s">
        <v>5783</v>
      </c>
      <c r="AQ1638" s="117">
        <v>44908</v>
      </c>
      <c r="AR1638" s="43" t="s">
        <v>113</v>
      </c>
      <c r="AS1638" s="43" t="s">
        <v>5962</v>
      </c>
      <c r="AT1638" s="117">
        <v>44918</v>
      </c>
      <c r="AU1638" s="43" t="s">
        <v>340</v>
      </c>
      <c r="AV1638" s="43" t="s">
        <v>6128</v>
      </c>
      <c r="AW1638" s="117">
        <v>44933</v>
      </c>
      <c r="AX1638" s="43" t="s">
        <v>113</v>
      </c>
      <c r="AY1638" s="43" t="s">
        <v>6543</v>
      </c>
      <c r="AZ1638" s="117">
        <v>44978</v>
      </c>
      <c r="BA1638" s="43" t="s">
        <v>115</v>
      </c>
      <c r="BB1638" s="43" t="s">
        <v>6744</v>
      </c>
      <c r="BC1638" s="117">
        <v>44992</v>
      </c>
      <c r="BD1638" s="43" t="s">
        <v>113</v>
      </c>
      <c r="BE1638" s="43" t="s">
        <v>6988</v>
      </c>
      <c r="BF1638" s="117">
        <v>45013</v>
      </c>
      <c r="BG1638" s="43" t="s">
        <v>5597</v>
      </c>
      <c r="BH1638" s="43" t="s">
        <v>7150</v>
      </c>
      <c r="BI1638" s="117">
        <v>45028</v>
      </c>
      <c r="BJ1638" s="43" t="s">
        <v>84</v>
      </c>
      <c r="BK1638" s="43" t="s">
        <v>7383</v>
      </c>
      <c r="BL1638" s="117">
        <v>45056</v>
      </c>
      <c r="BM1638" s="43">
        <v>3</v>
      </c>
      <c r="BN1638" s="43" t="s">
        <v>7451</v>
      </c>
      <c r="BO1638" s="117">
        <v>45070</v>
      </c>
      <c r="BP1638" s="43" t="s">
        <v>84</v>
      </c>
      <c r="BQ1638" s="43" t="s">
        <v>7700</v>
      </c>
      <c r="BR1638" s="117">
        <v>45120</v>
      </c>
      <c r="BS1638" s="43">
        <v>4</v>
      </c>
      <c r="BX1638" s="117"/>
      <c r="CD1638" s="117"/>
      <c r="CJ1638" s="117"/>
      <c r="CP1638" s="117"/>
      <c r="CV1638" s="117"/>
      <c r="DB1638" s="117"/>
      <c r="DH1638" s="117"/>
      <c r="DN1638" s="117"/>
      <c r="DS1638" s="31" cm="1">
        <f t="array" ref="DS1638">_xlfn.TAKE(_xlfn.CHOOSECOLS(_xlfn.WRAPROWS($AG1638:$DR1638,6),2),1)</f>
        <v>44757</v>
      </c>
      <c r="DT1638" s="31" cm="1">
        <f t="array" ref="DT1638">_xlfn.TAKE(_xlfn._xlws.FILTER(_xlfn.CHOOSECOLS(_xlfn.WRAPROWS($AG1638:$DR1638,6),2),
(_xlfn.CHOOSECOLS(_xlfn.WRAPROWS($AG1638:$DR1638,6),3) = "0") +
(_xlfn.CHOOSECOLS(_xlfn.WRAPROWS($AG1638:$DR1638,6),3) = 0) +
(_xlfn.CHOOSECOLS(_xlfn.WRAPROWS($AG1638:$DR1638,6),3) = "0(CP)")),1)</f>
        <v>44918</v>
      </c>
    </row>
    <row r="1639" spans="1:124" s="43" customFormat="1" x14ac:dyDescent="0.45">
      <c r="A1639" s="29"/>
      <c r="B1639" s="28" t="s">
        <v>59</v>
      </c>
      <c r="C1639" s="29" t="s">
        <v>2954</v>
      </c>
      <c r="D1639" s="28" t="s">
        <v>61</v>
      </c>
      <c r="E1639" s="28" t="s">
        <v>3436</v>
      </c>
      <c r="F1639" s="28">
        <v>181716</v>
      </c>
      <c r="G1639" s="29"/>
      <c r="H1639" s="30" t="str">
        <f t="shared" si="292"/>
        <v>GUP-CA00-P1UYC-181716</v>
      </c>
      <c r="I1639" s="30" t="s">
        <v>3444</v>
      </c>
      <c r="J1639" s="29" t="s">
        <v>65</v>
      </c>
      <c r="K1639" s="31">
        <v>44785</v>
      </c>
      <c r="L1639" s="31">
        <v>44867</v>
      </c>
      <c r="M1639" s="28" t="s">
        <v>2924</v>
      </c>
      <c r="N1639" s="29" t="s">
        <v>2925</v>
      </c>
      <c r="O1639" s="29" t="s">
        <v>52</v>
      </c>
      <c r="P1639" s="29" t="s">
        <v>53</v>
      </c>
      <c r="Q1639" s="29"/>
      <c r="R1639" s="29"/>
      <c r="S1639" s="29"/>
      <c r="T1639" s="29" t="s">
        <v>67</v>
      </c>
      <c r="U1639" s="33" t="s">
        <v>2141</v>
      </c>
      <c r="V1639" s="34" t="s">
        <v>2934</v>
      </c>
      <c r="W1639" s="34">
        <v>2</v>
      </c>
      <c r="X1639" s="162">
        <v>45748</v>
      </c>
      <c r="Y1639" s="162">
        <v>45840</v>
      </c>
      <c r="Z1639" s="30"/>
      <c r="AA1639" s="119" t="str" cm="1">
        <f t="array" ref="AA1639">IF(AB1639="","",INDEX(AG1639:DR1639,_xlfn.XMATCH(AB1639,AG1639:DR1639)-1))</f>
        <v>DE-GUP-DT-E-23-783</v>
      </c>
      <c r="AB1639" s="120">
        <f t="shared" si="293"/>
        <v>45169</v>
      </c>
      <c r="AC1639" s="119" cm="1">
        <f t="array" ref="AC1639">IF(AB1639="","",INDEX(AG1639:DR1639,_xlfn.XMATCH(AB1639,AG1639:DR1639)+1))</f>
        <v>4</v>
      </c>
      <c r="AD1639" s="119" t="str" cm="1">
        <f t="array" ref="AD1639">IF(AE1639="","",INDEX(AG1639:DR1639,_xlfn.XMATCH(AE1639,AG1639:DR1639)-1))</f>
        <v>CRS-GUP-DHI-DT-23-1960</v>
      </c>
      <c r="AE1639" s="120">
        <f t="shared" si="294"/>
        <v>45070</v>
      </c>
      <c r="AF1639" s="119" t="str" cm="1">
        <f t="array" ref="AF1639">IF(AE1639="","",INDEX(AG1639:DR1639,_xlfn.XMATCH(AE1639,AG1639:DR1639)+1))</f>
        <v>AA</v>
      </c>
      <c r="AG1639" s="43" t="s">
        <v>3438</v>
      </c>
      <c r="AH1639" s="117">
        <v>44757</v>
      </c>
      <c r="AI1639" s="199" t="s">
        <v>90</v>
      </c>
      <c r="AJ1639" s="43" t="s">
        <v>3439</v>
      </c>
      <c r="AK1639" s="117">
        <v>44781</v>
      </c>
      <c r="AL1639" s="43" t="s">
        <v>92</v>
      </c>
      <c r="AM1639" s="43" t="s">
        <v>5526</v>
      </c>
      <c r="AN1639" s="117">
        <v>44889</v>
      </c>
      <c r="AO1639" s="43" t="s">
        <v>52</v>
      </c>
      <c r="AP1639" s="43" t="s">
        <v>5783</v>
      </c>
      <c r="AQ1639" s="117">
        <v>44908</v>
      </c>
      <c r="AR1639" s="43" t="s">
        <v>113</v>
      </c>
      <c r="AS1639" s="43" t="s">
        <v>5962</v>
      </c>
      <c r="AT1639" s="117">
        <v>44918</v>
      </c>
      <c r="AU1639" s="43" t="s">
        <v>340</v>
      </c>
      <c r="AV1639" s="43" t="s">
        <v>6128</v>
      </c>
      <c r="AW1639" s="117">
        <v>44933</v>
      </c>
      <c r="AX1639" s="43" t="s">
        <v>84</v>
      </c>
      <c r="AY1639" s="43" t="s">
        <v>6543</v>
      </c>
      <c r="AZ1639" s="117">
        <v>44978</v>
      </c>
      <c r="BA1639" s="43">
        <v>1</v>
      </c>
      <c r="BB1639" s="43" t="s">
        <v>6744</v>
      </c>
      <c r="BC1639" s="117">
        <v>44992</v>
      </c>
      <c r="BD1639" s="43" t="s">
        <v>113</v>
      </c>
      <c r="BE1639" s="43" t="s">
        <v>6988</v>
      </c>
      <c r="BF1639" s="117">
        <v>45013</v>
      </c>
      <c r="BG1639" s="43">
        <v>2</v>
      </c>
      <c r="BH1639" s="43" t="s">
        <v>7150</v>
      </c>
      <c r="BI1639" s="117">
        <v>45028</v>
      </c>
      <c r="BJ1639" s="43" t="s">
        <v>84</v>
      </c>
      <c r="BK1639" s="43" t="s">
        <v>7383</v>
      </c>
      <c r="BL1639" s="117">
        <v>45056</v>
      </c>
      <c r="BM1639" s="43">
        <v>3</v>
      </c>
      <c r="BN1639" s="43" t="s">
        <v>7451</v>
      </c>
      <c r="BO1639" s="117">
        <v>45070</v>
      </c>
      <c r="BP1639" s="43" t="s">
        <v>84</v>
      </c>
      <c r="BQ1639" s="43" t="s">
        <v>7863</v>
      </c>
      <c r="BR1639" s="117">
        <v>45169</v>
      </c>
      <c r="BS1639" s="43">
        <v>4</v>
      </c>
      <c r="BX1639" s="117"/>
      <c r="CD1639" s="117"/>
      <c r="CJ1639" s="117"/>
      <c r="CP1639" s="117"/>
      <c r="CV1639" s="117"/>
      <c r="DB1639" s="117"/>
      <c r="DH1639" s="117"/>
      <c r="DN1639" s="117"/>
      <c r="DS1639" s="31" cm="1">
        <f t="array" ref="DS1639">_xlfn.TAKE(_xlfn.CHOOSECOLS(_xlfn.WRAPROWS($AG1639:$DR1639,6),2),1)</f>
        <v>44757</v>
      </c>
      <c r="DT1639" s="31" cm="1">
        <f t="array" ref="DT1639">_xlfn.TAKE(_xlfn._xlws.FILTER(_xlfn.CHOOSECOLS(_xlfn.WRAPROWS($AG1639:$DR1639,6),2),
(_xlfn.CHOOSECOLS(_xlfn.WRAPROWS($AG1639:$DR1639,6),3) = "0") +
(_xlfn.CHOOSECOLS(_xlfn.WRAPROWS($AG1639:$DR1639,6),3) = 0) +
(_xlfn.CHOOSECOLS(_xlfn.WRAPROWS($AG1639:$DR1639,6),3) = "0(CP)")),1)</f>
        <v>44918</v>
      </c>
    </row>
    <row r="1640" spans="1:124" s="43" customFormat="1" x14ac:dyDescent="0.45">
      <c r="A1640" s="29"/>
      <c r="B1640" s="28" t="s">
        <v>59</v>
      </c>
      <c r="C1640" s="29" t="s">
        <v>2954</v>
      </c>
      <c r="D1640" s="28" t="s">
        <v>61</v>
      </c>
      <c r="E1640" s="28" t="s">
        <v>3436</v>
      </c>
      <c r="F1640" s="28">
        <v>181717</v>
      </c>
      <c r="G1640" s="29"/>
      <c r="H1640" s="30" t="str">
        <f t="shared" si="292"/>
        <v>GUP-CA00-P1UYC-181717</v>
      </c>
      <c r="I1640" s="30" t="s">
        <v>3445</v>
      </c>
      <c r="J1640" s="29" t="s">
        <v>65</v>
      </c>
      <c r="K1640" s="31">
        <v>44785</v>
      </c>
      <c r="L1640" s="31">
        <v>44867</v>
      </c>
      <c r="M1640" s="28" t="s">
        <v>2924</v>
      </c>
      <c r="N1640" s="29" t="s">
        <v>2925</v>
      </c>
      <c r="O1640" s="29" t="s">
        <v>52</v>
      </c>
      <c r="P1640" s="29" t="s">
        <v>53</v>
      </c>
      <c r="Q1640" s="29"/>
      <c r="R1640" s="29"/>
      <c r="S1640" s="29"/>
      <c r="T1640" s="29" t="s">
        <v>67</v>
      </c>
      <c r="U1640" s="33" t="s">
        <v>2141</v>
      </c>
      <c r="V1640" s="34" t="s">
        <v>2934</v>
      </c>
      <c r="W1640" s="34">
        <v>2</v>
      </c>
      <c r="X1640" s="162">
        <v>45748</v>
      </c>
      <c r="Y1640" s="162">
        <v>45840</v>
      </c>
      <c r="Z1640" s="30"/>
      <c r="AA1640" s="119" t="str" cm="1">
        <f t="array" ref="AA1640">IF(AB1640="","",INDEX(AG1640:DR1640,_xlfn.XMATCH(AB1640,AG1640:DR1640)-1))</f>
        <v>DE-GUP-DT-E-23-783</v>
      </c>
      <c r="AB1640" s="120">
        <f t="shared" si="293"/>
        <v>45169</v>
      </c>
      <c r="AC1640" s="119" cm="1">
        <f t="array" ref="AC1640">IF(AB1640="","",INDEX(AG1640:DR1640,_xlfn.XMATCH(AB1640,AG1640:DR1640)+1))</f>
        <v>5</v>
      </c>
      <c r="AD1640" s="119" t="str" cm="1">
        <f t="array" ref="AD1640">IF(AE1640="","",INDEX(AG1640:DR1640,_xlfn.XMATCH(AE1640,AG1640:DR1640)-1))</f>
        <v>자체 CRS 개정 후 제출</v>
      </c>
      <c r="AE1640" s="120">
        <f t="shared" si="294"/>
        <v>45168</v>
      </c>
      <c r="AF1640" s="119" t="str" cm="1">
        <f t="array" ref="AF1640">IF(AE1640="","",INDEX(AG1640:DR1640,_xlfn.XMATCH(AE1640,AG1640:DR1640)+1))</f>
        <v>N/A</v>
      </c>
      <c r="AG1640" s="43" t="s">
        <v>3438</v>
      </c>
      <c r="AH1640" s="117">
        <v>44757</v>
      </c>
      <c r="AI1640" s="199" t="s">
        <v>90</v>
      </c>
      <c r="AJ1640" s="43" t="s">
        <v>3439</v>
      </c>
      <c r="AK1640" s="117">
        <v>44781</v>
      </c>
      <c r="AL1640" s="43" t="s">
        <v>92</v>
      </c>
      <c r="AM1640" s="43" t="s">
        <v>5526</v>
      </c>
      <c r="AN1640" s="117">
        <v>44889</v>
      </c>
      <c r="AO1640" s="43" t="s">
        <v>52</v>
      </c>
      <c r="AP1640" s="43" t="s">
        <v>5783</v>
      </c>
      <c r="AQ1640" s="117">
        <v>44908</v>
      </c>
      <c r="AR1640" s="43" t="s">
        <v>113</v>
      </c>
      <c r="AS1640" s="43" t="s">
        <v>5962</v>
      </c>
      <c r="AT1640" s="117">
        <v>44918</v>
      </c>
      <c r="AU1640" s="43" t="s">
        <v>340</v>
      </c>
      <c r="AV1640" s="43" t="s">
        <v>6128</v>
      </c>
      <c r="AW1640" s="117">
        <v>44933</v>
      </c>
      <c r="AX1640" s="43" t="s">
        <v>84</v>
      </c>
      <c r="AY1640" s="43" t="s">
        <v>6543</v>
      </c>
      <c r="AZ1640" s="117">
        <v>44978</v>
      </c>
      <c r="BA1640" s="43">
        <v>1</v>
      </c>
      <c r="BB1640" s="43" t="s">
        <v>6744</v>
      </c>
      <c r="BC1640" s="117">
        <v>44992</v>
      </c>
      <c r="BD1640" s="43" t="s">
        <v>113</v>
      </c>
      <c r="BE1640" s="43" t="s">
        <v>6988</v>
      </c>
      <c r="BF1640" s="117">
        <v>45013</v>
      </c>
      <c r="BG1640" s="43">
        <v>2</v>
      </c>
      <c r="BH1640" s="43" t="s">
        <v>7150</v>
      </c>
      <c r="BI1640" s="117">
        <v>45028</v>
      </c>
      <c r="BJ1640" s="43" t="s">
        <v>84</v>
      </c>
      <c r="BK1640" s="43" t="s">
        <v>7383</v>
      </c>
      <c r="BL1640" s="117">
        <v>45056</v>
      </c>
      <c r="BM1640" s="43">
        <v>3</v>
      </c>
      <c r="BN1640" s="43" t="s">
        <v>7451</v>
      </c>
      <c r="BO1640" s="117">
        <v>45070</v>
      </c>
      <c r="BP1640" s="43" t="s">
        <v>84</v>
      </c>
      <c r="BQ1640" s="43" t="s">
        <v>7700</v>
      </c>
      <c r="BR1640" s="117">
        <v>45120</v>
      </c>
      <c r="BS1640" s="43">
        <v>4</v>
      </c>
      <c r="BT1640" s="43" t="s">
        <v>7690</v>
      </c>
      <c r="BU1640" s="117">
        <v>45168</v>
      </c>
      <c r="BV1640" s="43" t="s">
        <v>456</v>
      </c>
      <c r="BW1640" s="43" t="s">
        <v>7863</v>
      </c>
      <c r="BX1640" s="117">
        <v>45169</v>
      </c>
      <c r="BY1640" s="43">
        <v>5</v>
      </c>
      <c r="CD1640" s="117"/>
      <c r="CJ1640" s="117"/>
      <c r="CP1640" s="117"/>
      <c r="CV1640" s="117"/>
      <c r="DB1640" s="117"/>
      <c r="DH1640" s="117"/>
      <c r="DN1640" s="117"/>
      <c r="DS1640" s="31" cm="1">
        <f t="array" ref="DS1640">_xlfn.TAKE(_xlfn.CHOOSECOLS(_xlfn.WRAPROWS($AG1640:$DR1640,6),2),1)</f>
        <v>44757</v>
      </c>
      <c r="DT1640" s="31" cm="1">
        <f t="array" ref="DT1640">_xlfn.TAKE(_xlfn._xlws.FILTER(_xlfn.CHOOSECOLS(_xlfn.WRAPROWS($AG1640:$DR1640,6),2),
(_xlfn.CHOOSECOLS(_xlfn.WRAPROWS($AG1640:$DR1640,6),3) = "0") +
(_xlfn.CHOOSECOLS(_xlfn.WRAPROWS($AG1640:$DR1640,6),3) = 0) +
(_xlfn.CHOOSECOLS(_xlfn.WRAPROWS($AG1640:$DR1640,6),3) = "0(CP)")),1)</f>
        <v>44918</v>
      </c>
    </row>
    <row r="1641" spans="1:124" s="43" customFormat="1" x14ac:dyDescent="0.45">
      <c r="A1641" s="29"/>
      <c r="B1641" s="28" t="s">
        <v>59</v>
      </c>
      <c r="C1641" s="29" t="s">
        <v>2954</v>
      </c>
      <c r="D1641" s="28" t="s">
        <v>61</v>
      </c>
      <c r="E1641" s="28" t="s">
        <v>3436</v>
      </c>
      <c r="F1641" s="28">
        <v>181718</v>
      </c>
      <c r="G1641" s="29"/>
      <c r="H1641" s="30" t="str">
        <f t="shared" si="292"/>
        <v>GUP-CA00-P1UYC-181718</v>
      </c>
      <c r="I1641" s="30" t="s">
        <v>3446</v>
      </c>
      <c r="J1641" s="29" t="s">
        <v>65</v>
      </c>
      <c r="K1641" s="31">
        <v>44785</v>
      </c>
      <c r="L1641" s="31">
        <v>44867</v>
      </c>
      <c r="M1641" s="28" t="s">
        <v>2924</v>
      </c>
      <c r="N1641" s="29" t="s">
        <v>2925</v>
      </c>
      <c r="O1641" s="29" t="s">
        <v>52</v>
      </c>
      <c r="P1641" s="29" t="s">
        <v>53</v>
      </c>
      <c r="Q1641" s="29"/>
      <c r="R1641" s="29"/>
      <c r="S1641" s="29"/>
      <c r="T1641" s="29" t="s">
        <v>67</v>
      </c>
      <c r="U1641" s="33" t="s">
        <v>2141</v>
      </c>
      <c r="V1641" s="34" t="s">
        <v>2934</v>
      </c>
      <c r="W1641" s="34">
        <v>3</v>
      </c>
      <c r="X1641" s="162">
        <v>45748</v>
      </c>
      <c r="Y1641" s="162">
        <v>45840</v>
      </c>
      <c r="Z1641" s="30"/>
      <c r="AA1641" s="119" t="str" cm="1">
        <f t="array" ref="AA1641">IF(AB1641="","",INDEX(AG1641:DR1641,_xlfn.XMATCH(AB1641,AG1641:DR1641)-1))</f>
        <v>DE-GUP-DT-E-23-783</v>
      </c>
      <c r="AB1641" s="120">
        <f t="shared" si="293"/>
        <v>45169</v>
      </c>
      <c r="AC1641" s="119" cm="1">
        <f t="array" ref="AC1641">IF(AB1641="","",INDEX(AG1641:DR1641,_xlfn.XMATCH(AB1641,AG1641:DR1641)+1))</f>
        <v>5</v>
      </c>
      <c r="AD1641" s="119" t="str" cm="1">
        <f t="array" ref="AD1641">IF(AE1641="","",INDEX(AG1641:DR1641,_xlfn.XMATCH(AE1641,AG1641:DR1641)-1))</f>
        <v>자체 CRS 개정 후 제출</v>
      </c>
      <c r="AE1641" s="120">
        <f t="shared" si="294"/>
        <v>45168</v>
      </c>
      <c r="AF1641" s="119" t="str" cm="1">
        <f t="array" ref="AF1641">IF(AE1641="","",INDEX(AG1641:DR1641,_xlfn.XMATCH(AE1641,AG1641:DR1641)+1))</f>
        <v>N/A</v>
      </c>
      <c r="AG1641" s="43" t="s">
        <v>3438</v>
      </c>
      <c r="AH1641" s="117">
        <v>44757</v>
      </c>
      <c r="AI1641" s="199" t="s">
        <v>90</v>
      </c>
      <c r="AJ1641" s="43" t="s">
        <v>3439</v>
      </c>
      <c r="AK1641" s="117">
        <v>44781</v>
      </c>
      <c r="AL1641" s="43" t="s">
        <v>92</v>
      </c>
      <c r="AM1641" s="43" t="s">
        <v>5526</v>
      </c>
      <c r="AN1641" s="117">
        <v>44889</v>
      </c>
      <c r="AO1641" s="43" t="s">
        <v>52</v>
      </c>
      <c r="AP1641" s="43" t="s">
        <v>5783</v>
      </c>
      <c r="AQ1641" s="117">
        <v>44908</v>
      </c>
      <c r="AR1641" s="43" t="s">
        <v>113</v>
      </c>
      <c r="AS1641" s="43" t="s">
        <v>5962</v>
      </c>
      <c r="AT1641" s="117">
        <v>44918</v>
      </c>
      <c r="AU1641" s="43" t="s">
        <v>340</v>
      </c>
      <c r="AV1641" s="43" t="s">
        <v>6128</v>
      </c>
      <c r="AW1641" s="117">
        <v>44933</v>
      </c>
      <c r="AX1641" s="43" t="s">
        <v>84</v>
      </c>
      <c r="AY1641" s="43" t="s">
        <v>6543</v>
      </c>
      <c r="AZ1641" s="117">
        <v>44978</v>
      </c>
      <c r="BA1641" s="43">
        <v>1</v>
      </c>
      <c r="BB1641" s="43" t="s">
        <v>6744</v>
      </c>
      <c r="BC1641" s="117">
        <v>44992</v>
      </c>
      <c r="BD1641" s="43" t="s">
        <v>113</v>
      </c>
      <c r="BE1641" s="43" t="s">
        <v>6988</v>
      </c>
      <c r="BF1641" s="117">
        <v>45013</v>
      </c>
      <c r="BG1641" s="43">
        <v>2</v>
      </c>
      <c r="BH1641" s="43" t="s">
        <v>7150</v>
      </c>
      <c r="BI1641" s="117">
        <v>45028</v>
      </c>
      <c r="BJ1641" s="43" t="s">
        <v>84</v>
      </c>
      <c r="BK1641" s="43" t="s">
        <v>7383</v>
      </c>
      <c r="BL1641" s="117">
        <v>45056</v>
      </c>
      <c r="BM1641" s="43">
        <v>3</v>
      </c>
      <c r="BN1641" s="43" t="s">
        <v>7451</v>
      </c>
      <c r="BO1641" s="117">
        <v>45070</v>
      </c>
      <c r="BP1641" s="43" t="s">
        <v>84</v>
      </c>
      <c r="BQ1641" s="43" t="s">
        <v>7700</v>
      </c>
      <c r="BR1641" s="117">
        <v>45120</v>
      </c>
      <c r="BS1641" s="43">
        <v>4</v>
      </c>
      <c r="BT1641" s="43" t="s">
        <v>7690</v>
      </c>
      <c r="BU1641" s="117">
        <v>45168</v>
      </c>
      <c r="BV1641" s="43" t="s">
        <v>456</v>
      </c>
      <c r="BW1641" s="43" t="s">
        <v>7863</v>
      </c>
      <c r="BX1641" s="117">
        <v>45169</v>
      </c>
      <c r="BY1641" s="43">
        <v>5</v>
      </c>
      <c r="CD1641" s="117"/>
      <c r="CJ1641" s="117"/>
      <c r="CP1641" s="117"/>
      <c r="CV1641" s="117"/>
      <c r="DB1641" s="117"/>
      <c r="DH1641" s="117"/>
      <c r="DN1641" s="117"/>
      <c r="DS1641" s="31" cm="1">
        <f t="array" ref="DS1641">_xlfn.TAKE(_xlfn.CHOOSECOLS(_xlfn.WRAPROWS($AG1641:$DR1641,6),2),1)</f>
        <v>44757</v>
      </c>
      <c r="DT1641" s="31" cm="1">
        <f t="array" ref="DT1641">_xlfn.TAKE(_xlfn._xlws.FILTER(_xlfn.CHOOSECOLS(_xlfn.WRAPROWS($AG1641:$DR1641,6),2),
(_xlfn.CHOOSECOLS(_xlfn.WRAPROWS($AG1641:$DR1641,6),3) = "0") +
(_xlfn.CHOOSECOLS(_xlfn.WRAPROWS($AG1641:$DR1641,6),3) = 0) +
(_xlfn.CHOOSECOLS(_xlfn.WRAPROWS($AG1641:$DR1641,6),3) = "0(CP)")),1)</f>
        <v>44918</v>
      </c>
    </row>
    <row r="1642" spans="1:124" s="43" customFormat="1" ht="19" x14ac:dyDescent="0.45">
      <c r="A1642" s="29"/>
      <c r="B1642" s="28" t="s">
        <v>59</v>
      </c>
      <c r="C1642" s="29" t="s">
        <v>2954</v>
      </c>
      <c r="D1642" s="28" t="s">
        <v>61</v>
      </c>
      <c r="E1642" s="28" t="s">
        <v>3436</v>
      </c>
      <c r="F1642" s="28">
        <v>181719</v>
      </c>
      <c r="G1642" s="29"/>
      <c r="H1642" s="30" t="str">
        <f t="shared" si="292"/>
        <v>GUP-CA00-P1UYC-181719</v>
      </c>
      <c r="I1642" s="30" t="s">
        <v>3447</v>
      </c>
      <c r="J1642" s="29" t="s">
        <v>65</v>
      </c>
      <c r="K1642" s="31">
        <v>44896</v>
      </c>
      <c r="L1642" s="31">
        <v>45019</v>
      </c>
      <c r="M1642" s="28" t="s">
        <v>2924</v>
      </c>
      <c r="N1642" s="29" t="s">
        <v>2925</v>
      </c>
      <c r="O1642" s="29"/>
      <c r="P1642" s="29" t="s">
        <v>53</v>
      </c>
      <c r="Q1642" s="29"/>
      <c r="R1642" s="29"/>
      <c r="S1642" s="29"/>
      <c r="T1642" s="29" t="s">
        <v>67</v>
      </c>
      <c r="U1642" s="33" t="s">
        <v>2141</v>
      </c>
      <c r="V1642" s="34" t="s">
        <v>2934</v>
      </c>
      <c r="W1642" s="34">
        <v>3</v>
      </c>
      <c r="X1642" s="162">
        <v>45748</v>
      </c>
      <c r="Y1642" s="162">
        <v>45840</v>
      </c>
      <c r="Z1642" s="30"/>
      <c r="AA1642" s="119" t="str" cm="1">
        <f t="array" ref="AA1642">IF(AB1642="","",INDEX(AG1642:DR1642,_xlfn.XMATCH(AB1642,AG1642:DR1642)-1))</f>
        <v>DE-GUP-DT-E-24-188</v>
      </c>
      <c r="AB1642" s="120">
        <f t="shared" si="293"/>
        <v>45496</v>
      </c>
      <c r="AC1642" s="119" cm="1">
        <f t="array" ref="AC1642">IF(AB1642="","",INDEX(AG1642:DR1642,_xlfn.XMATCH(AB1642,AG1642:DR1642)+1))</f>
        <v>4</v>
      </c>
      <c r="AD1642" s="119" t="str" cm="1">
        <f t="array" ref="AD1642">IF(AE1642="","",INDEX(AG1642:DR1642,_xlfn.XMATCH(AE1642,AG1642:DR1642)-1))</f>
        <v>자체 CRS 개정 후 제출</v>
      </c>
      <c r="AE1642" s="120">
        <f>IF(AK1642="", "",MAX(AK1642,AQ1642,AW1642,BC1644,BI1642,BO1642,BU1642,CA1642,CG1642,CM1642,CS1642,CY1642,DE1642,DK1642,DQ1642))</f>
        <v>45495</v>
      </c>
      <c r="AF1642" s="119" t="str" cm="1">
        <f t="array" ref="AF1642">IF(AE1642="","",INDEX(AG1642:DR1642,_xlfn.XMATCH(AE1642,AG1642:DR1642)+1))</f>
        <v>N/A</v>
      </c>
      <c r="AG1642" s="43" t="s">
        <v>6959</v>
      </c>
      <c r="AH1642" s="117">
        <v>45009</v>
      </c>
      <c r="AI1642" s="199" t="s">
        <v>90</v>
      </c>
      <c r="AJ1642" s="43" t="s">
        <v>7143</v>
      </c>
      <c r="AK1642" s="117">
        <v>45028</v>
      </c>
      <c r="AL1642" s="43" t="s">
        <v>113</v>
      </c>
      <c r="AM1642" s="123" t="s">
        <v>7282</v>
      </c>
      <c r="AN1642" s="117">
        <v>45044</v>
      </c>
      <c r="AO1642" s="43" t="s">
        <v>340</v>
      </c>
      <c r="AP1642" s="43" t="s">
        <v>7397</v>
      </c>
      <c r="AQ1642" s="117">
        <v>45057</v>
      </c>
      <c r="AR1642" s="43" t="s">
        <v>84</v>
      </c>
      <c r="AS1642" s="43" t="s">
        <v>8796</v>
      </c>
      <c r="AT1642" s="117">
        <v>45079</v>
      </c>
      <c r="AU1642" s="43">
        <v>1</v>
      </c>
      <c r="AV1642" s="43" t="s">
        <v>7537</v>
      </c>
      <c r="AW1642" s="117">
        <v>45090</v>
      </c>
      <c r="AX1642" s="43" t="s">
        <v>84</v>
      </c>
      <c r="AY1642" s="43" t="s">
        <v>7678</v>
      </c>
      <c r="AZ1642" s="117">
        <v>45113</v>
      </c>
      <c r="BA1642" s="43">
        <v>2</v>
      </c>
      <c r="BB1642" s="43" t="s">
        <v>7707</v>
      </c>
      <c r="BC1642" s="117">
        <v>45121</v>
      </c>
      <c r="BD1642" s="43" t="s">
        <v>84</v>
      </c>
      <c r="BE1642" s="43" t="s">
        <v>8485</v>
      </c>
      <c r="BF1642" s="117">
        <v>45482</v>
      </c>
      <c r="BG1642" s="43">
        <v>3</v>
      </c>
      <c r="BH1642" s="43" t="s">
        <v>7690</v>
      </c>
      <c r="BI1642" s="117">
        <v>45495</v>
      </c>
      <c r="BJ1642" s="43" t="s">
        <v>456</v>
      </c>
      <c r="BK1642" s="43" t="s">
        <v>8497</v>
      </c>
      <c r="BL1642" s="117">
        <v>45496</v>
      </c>
      <c r="BM1642" s="43">
        <v>4</v>
      </c>
      <c r="BR1642" s="117"/>
      <c r="BX1642" s="117"/>
      <c r="CD1642" s="117"/>
      <c r="CJ1642" s="117"/>
      <c r="CP1642" s="117"/>
      <c r="CV1642" s="117"/>
      <c r="DB1642" s="117"/>
      <c r="DH1642" s="117"/>
      <c r="DN1642" s="117"/>
      <c r="DS1642" s="31" cm="1">
        <f t="array" ref="DS1642">_xlfn.TAKE(_xlfn.CHOOSECOLS(_xlfn.WRAPROWS($AG1642:$DR1642,6),2),1)</f>
        <v>45009</v>
      </c>
      <c r="DT1642" s="31" cm="1">
        <f t="array" ref="DT1642">_xlfn.TAKE(_xlfn._xlws.FILTER(_xlfn.CHOOSECOLS(_xlfn.WRAPROWS($AG1642:$DR1642,6),2),
(_xlfn.CHOOSECOLS(_xlfn.WRAPROWS($AG1642:$DR1642,6),3) = "0") +
(_xlfn.CHOOSECOLS(_xlfn.WRAPROWS($AG1642:$DR1642,6),3) = 0) +
(_xlfn.CHOOSECOLS(_xlfn.WRAPROWS($AG1642:$DR1642,6),3) = "0(CP)")),1)</f>
        <v>45044</v>
      </c>
    </row>
    <row r="1643" spans="1:124" s="43" customFormat="1" ht="19" x14ac:dyDescent="0.45">
      <c r="A1643" s="29"/>
      <c r="B1643" s="28" t="s">
        <v>59</v>
      </c>
      <c r="C1643" s="29" t="s">
        <v>2954</v>
      </c>
      <c r="D1643" s="28" t="s">
        <v>61</v>
      </c>
      <c r="E1643" s="28" t="s">
        <v>3436</v>
      </c>
      <c r="F1643" s="28">
        <v>181720</v>
      </c>
      <c r="G1643" s="29"/>
      <c r="H1643" s="30" t="str">
        <f t="shared" ref="H1643:H1706" si="295">CONCATENATE(B1643,"-",C1643,"-",D1643,E1643,"-",F1643)</f>
        <v>GUP-CA00-P1UYC-181720</v>
      </c>
      <c r="I1643" s="30" t="s">
        <v>3448</v>
      </c>
      <c r="J1643" s="29" t="s">
        <v>65</v>
      </c>
      <c r="K1643" s="31">
        <v>44896</v>
      </c>
      <c r="L1643" s="31">
        <v>45019</v>
      </c>
      <c r="M1643" s="28" t="s">
        <v>2924</v>
      </c>
      <c r="N1643" s="29" t="s">
        <v>2925</v>
      </c>
      <c r="O1643" s="29" t="s">
        <v>52</v>
      </c>
      <c r="P1643" s="29" t="s">
        <v>53</v>
      </c>
      <c r="Q1643" s="29"/>
      <c r="R1643" s="29"/>
      <c r="S1643" s="29"/>
      <c r="T1643" s="29" t="s">
        <v>67</v>
      </c>
      <c r="U1643" s="33" t="s">
        <v>2141</v>
      </c>
      <c r="V1643" s="34" t="s">
        <v>2934</v>
      </c>
      <c r="W1643" s="34">
        <v>3</v>
      </c>
      <c r="X1643" s="162">
        <v>45748</v>
      </c>
      <c r="Y1643" s="162">
        <v>45840</v>
      </c>
      <c r="Z1643" s="30"/>
      <c r="AA1643" s="119" t="str" cm="1">
        <f t="array" ref="AA1643">IF(AB1643="","",INDEX(AG1643:DR1643,_xlfn.XMATCH(AB1643,AG1643:DR1643)-1))</f>
        <v>DE-GUP-DT-E-24-188</v>
      </c>
      <c r="AB1643" s="120">
        <f t="shared" si="293"/>
        <v>45496</v>
      </c>
      <c r="AC1643" s="119" cm="1">
        <f t="array" ref="AC1643">IF(AB1643="","",INDEX(AG1643:DR1643,_xlfn.XMATCH(AB1643,AG1643:DR1643)+1))</f>
        <v>4</v>
      </c>
      <c r="AD1643" s="119" t="str" cm="1">
        <f t="array" ref="AD1643">IF(AE1643="","",INDEX(AG1643:DR1643,_xlfn.XMATCH(AE1643,AG1643:DR1643)-1))</f>
        <v>자체 CRS 개정 후 제출</v>
      </c>
      <c r="AE1643" s="120">
        <f t="shared" si="294"/>
        <v>45495</v>
      </c>
      <c r="AF1643" s="119" t="str" cm="1">
        <f t="array" ref="AF1643">IF(AE1643="","",INDEX(AG1643:DR1643,_xlfn.XMATCH(AE1643,AG1643:DR1643)+1))</f>
        <v>N/A</v>
      </c>
      <c r="AG1643" s="43" t="s">
        <v>6959</v>
      </c>
      <c r="AH1643" s="117">
        <v>45009</v>
      </c>
      <c r="AI1643" s="199" t="s">
        <v>90</v>
      </c>
      <c r="AJ1643" s="43" t="s">
        <v>7143</v>
      </c>
      <c r="AK1643" s="117">
        <v>45028</v>
      </c>
      <c r="AL1643" s="43" t="s">
        <v>84</v>
      </c>
      <c r="AM1643" s="123" t="s">
        <v>7282</v>
      </c>
      <c r="AN1643" s="117">
        <v>45044</v>
      </c>
      <c r="AO1643" s="43">
        <v>0</v>
      </c>
      <c r="AP1643" s="43" t="s">
        <v>7397</v>
      </c>
      <c r="AQ1643" s="117">
        <v>45057</v>
      </c>
      <c r="AR1643" s="43" t="s">
        <v>113</v>
      </c>
      <c r="AS1643" s="43" t="s">
        <v>8796</v>
      </c>
      <c r="AT1643" s="117">
        <v>45079</v>
      </c>
      <c r="AU1643" s="43">
        <v>1</v>
      </c>
      <c r="AV1643" s="43" t="s">
        <v>7537</v>
      </c>
      <c r="AW1643" s="117">
        <v>45090</v>
      </c>
      <c r="AX1643" s="43" t="s">
        <v>113</v>
      </c>
      <c r="AY1643" s="43" t="s">
        <v>7678</v>
      </c>
      <c r="AZ1643" s="117">
        <v>45113</v>
      </c>
      <c r="BA1643" s="43">
        <v>2</v>
      </c>
      <c r="BB1643" s="43" t="s">
        <v>7707</v>
      </c>
      <c r="BC1643" s="117">
        <v>45121</v>
      </c>
      <c r="BD1643" s="43" t="s">
        <v>84</v>
      </c>
      <c r="BE1643" s="43" t="s">
        <v>8485</v>
      </c>
      <c r="BF1643" s="117">
        <v>45482</v>
      </c>
      <c r="BG1643" s="43">
        <v>3</v>
      </c>
      <c r="BH1643" s="43" t="s">
        <v>7690</v>
      </c>
      <c r="BI1643" s="117">
        <v>45495</v>
      </c>
      <c r="BJ1643" s="43" t="s">
        <v>456</v>
      </c>
      <c r="BK1643" s="43" t="s">
        <v>8497</v>
      </c>
      <c r="BL1643" s="117">
        <v>45496</v>
      </c>
      <c r="BM1643" s="43">
        <v>4</v>
      </c>
      <c r="BR1643" s="117"/>
      <c r="BX1643" s="117"/>
      <c r="CD1643" s="117"/>
      <c r="CJ1643" s="117"/>
      <c r="CP1643" s="117"/>
      <c r="CV1643" s="117"/>
      <c r="DB1643" s="117"/>
      <c r="DH1643" s="117"/>
      <c r="DN1643" s="117"/>
      <c r="DS1643" s="31" cm="1">
        <f t="array" ref="DS1643">_xlfn.TAKE(_xlfn.CHOOSECOLS(_xlfn.WRAPROWS($AG1643:$DR1643,6),2),1)</f>
        <v>45009</v>
      </c>
      <c r="DT1643" s="31" cm="1">
        <f t="array" ref="DT1643">_xlfn.TAKE(_xlfn._xlws.FILTER(_xlfn.CHOOSECOLS(_xlfn.WRAPROWS($AG1643:$DR1643,6),2),
(_xlfn.CHOOSECOLS(_xlfn.WRAPROWS($AG1643:$DR1643,6),3) = "0") +
(_xlfn.CHOOSECOLS(_xlfn.WRAPROWS($AG1643:$DR1643,6),3) = 0) +
(_xlfn.CHOOSECOLS(_xlfn.WRAPROWS($AG1643:$DR1643,6),3) = "0(CP)")),1)</f>
        <v>45044</v>
      </c>
    </row>
    <row r="1644" spans="1:124" s="43" customFormat="1" ht="19" x14ac:dyDescent="0.45">
      <c r="A1644" s="29"/>
      <c r="B1644" s="28" t="s">
        <v>59</v>
      </c>
      <c r="C1644" s="29" t="s">
        <v>2954</v>
      </c>
      <c r="D1644" s="28" t="s">
        <v>61</v>
      </c>
      <c r="E1644" s="28" t="s">
        <v>3436</v>
      </c>
      <c r="F1644" s="28">
        <v>181721</v>
      </c>
      <c r="G1644" s="29"/>
      <c r="H1644" s="30" t="str">
        <f t="shared" si="295"/>
        <v>GUP-CA00-P1UYC-181721</v>
      </c>
      <c r="I1644" s="30" t="s">
        <v>3449</v>
      </c>
      <c r="J1644" s="29" t="s">
        <v>65</v>
      </c>
      <c r="K1644" s="31">
        <v>44896</v>
      </c>
      <c r="L1644" s="31">
        <v>45019</v>
      </c>
      <c r="M1644" s="28" t="s">
        <v>2924</v>
      </c>
      <c r="N1644" s="29" t="s">
        <v>2925</v>
      </c>
      <c r="O1644" s="29"/>
      <c r="P1644" s="29" t="s">
        <v>53</v>
      </c>
      <c r="Q1644" s="29"/>
      <c r="R1644" s="29"/>
      <c r="S1644" s="29"/>
      <c r="T1644" s="29" t="s">
        <v>67</v>
      </c>
      <c r="U1644" s="33" t="s">
        <v>2141</v>
      </c>
      <c r="V1644" s="34" t="s">
        <v>2934</v>
      </c>
      <c r="W1644" s="34">
        <v>3</v>
      </c>
      <c r="X1644" s="162">
        <v>45748</v>
      </c>
      <c r="Y1644" s="162">
        <v>45840</v>
      </c>
      <c r="Z1644" s="30"/>
      <c r="AA1644" s="119" t="str" cm="1">
        <f t="array" ref="AA1644">IF(AB1644="","",INDEX(AG1644:DR1644,_xlfn.XMATCH(AB1644,AG1644:DR1644)-1))</f>
        <v>DE-GUP-DT-E-23-783</v>
      </c>
      <c r="AB1644" s="120">
        <f t="shared" si="293"/>
        <v>45169</v>
      </c>
      <c r="AC1644" s="119" cm="1">
        <f t="array" ref="AC1644">IF(AB1644="","",INDEX(AG1644:DR1644,_xlfn.XMATCH(AB1644,AG1644:DR1644)+1))</f>
        <v>3</v>
      </c>
      <c r="AD1644" s="119" t="str" cm="1">
        <f t="array" ref="AD1644">IF(AE1644="","",INDEX(AG1644:DR1644,_xlfn.XMATCH(AE1644,AG1644:DR1644)-1))</f>
        <v>CRS-GUP-DHI-DT-23-2050</v>
      </c>
      <c r="AE1644" s="120">
        <f t="shared" ref="AE1644" si="296">IF(AK1644="", "",MAX(AK1644,AQ1644,AW1644,BC1644,BI1644,BO1644,BU1644,CA1644,CG1644,CM1644,CS1644,CY1644,DE1644,DK1644,DQ1644))</f>
        <v>45121</v>
      </c>
      <c r="AF1644" s="119" t="str" cm="1">
        <f t="array" ref="AF1644">IF(AE1644="","",INDEX(AG1644:DR1644,_xlfn.XMATCH(AE1644,AG1644:DR1644)+1))</f>
        <v>AA</v>
      </c>
      <c r="AG1644" s="43" t="s">
        <v>6959</v>
      </c>
      <c r="AH1644" s="117">
        <v>45009</v>
      </c>
      <c r="AI1644" s="199" t="s">
        <v>90</v>
      </c>
      <c r="AJ1644" s="43" t="s">
        <v>7143</v>
      </c>
      <c r="AK1644" s="117">
        <v>45028</v>
      </c>
      <c r="AL1644" s="43" t="s">
        <v>84</v>
      </c>
      <c r="AM1644" s="123" t="s">
        <v>7282</v>
      </c>
      <c r="AN1644" s="117">
        <v>45044</v>
      </c>
      <c r="AO1644" s="43">
        <v>0</v>
      </c>
      <c r="AP1644" s="43" t="s">
        <v>7397</v>
      </c>
      <c r="AQ1644" s="117">
        <v>45057</v>
      </c>
      <c r="AR1644" s="43" t="s">
        <v>84</v>
      </c>
      <c r="AS1644" s="43" t="s">
        <v>8796</v>
      </c>
      <c r="AT1644" s="117">
        <v>45079</v>
      </c>
      <c r="AU1644" s="43">
        <v>1</v>
      </c>
      <c r="AV1644" s="43" t="s">
        <v>7537</v>
      </c>
      <c r="AW1644" s="117">
        <v>45090</v>
      </c>
      <c r="AX1644" s="43" t="s">
        <v>84</v>
      </c>
      <c r="AY1644" s="43" t="s">
        <v>7678</v>
      </c>
      <c r="AZ1644" s="117">
        <v>45113</v>
      </c>
      <c r="BA1644" s="43">
        <v>2</v>
      </c>
      <c r="BB1644" s="43" t="s">
        <v>7707</v>
      </c>
      <c r="BC1644" s="117">
        <v>45121</v>
      </c>
      <c r="BD1644" s="43" t="s">
        <v>84</v>
      </c>
      <c r="BE1644" s="43" t="s">
        <v>7863</v>
      </c>
      <c r="BF1644" s="117">
        <v>45169</v>
      </c>
      <c r="BG1644" s="43">
        <v>3</v>
      </c>
      <c r="BI1644" s="117"/>
      <c r="BL1644" s="117"/>
      <c r="BR1644" s="117"/>
      <c r="BX1644" s="117"/>
      <c r="CD1644" s="117"/>
      <c r="CJ1644" s="117"/>
      <c r="CP1644" s="117"/>
      <c r="CV1644" s="117"/>
      <c r="DB1644" s="117"/>
      <c r="DH1644" s="117"/>
      <c r="DN1644" s="117"/>
      <c r="DS1644" s="31" cm="1">
        <f t="array" ref="DS1644">_xlfn.TAKE(_xlfn.CHOOSECOLS(_xlfn.WRAPROWS($AG1644:$DR1644,6),2),1)</f>
        <v>45009</v>
      </c>
      <c r="DT1644" s="31" cm="1">
        <f t="array" ref="DT1644">_xlfn.TAKE(_xlfn._xlws.FILTER(_xlfn.CHOOSECOLS(_xlfn.WRAPROWS($AG1644:$DR1644,6),2),
(_xlfn.CHOOSECOLS(_xlfn.WRAPROWS($AG1644:$DR1644,6),3) = "0") +
(_xlfn.CHOOSECOLS(_xlfn.WRAPROWS($AG1644:$DR1644,6),3) = 0) +
(_xlfn.CHOOSECOLS(_xlfn.WRAPROWS($AG1644:$DR1644,6),3) = "0(CP)")),1)</f>
        <v>45044</v>
      </c>
    </row>
    <row r="1645" spans="1:124" s="43" customFormat="1" ht="19" x14ac:dyDescent="0.45">
      <c r="A1645" s="29"/>
      <c r="B1645" s="28" t="s">
        <v>59</v>
      </c>
      <c r="C1645" s="29" t="s">
        <v>2954</v>
      </c>
      <c r="D1645" s="28" t="s">
        <v>61</v>
      </c>
      <c r="E1645" s="28" t="s">
        <v>3436</v>
      </c>
      <c r="F1645" s="28">
        <v>181722</v>
      </c>
      <c r="G1645" s="29"/>
      <c r="H1645" s="30" t="str">
        <f t="shared" si="295"/>
        <v>GUP-CA00-P1UYC-181722</v>
      </c>
      <c r="I1645" s="30" t="s">
        <v>3450</v>
      </c>
      <c r="J1645" s="29" t="s">
        <v>65</v>
      </c>
      <c r="K1645" s="31">
        <v>44896</v>
      </c>
      <c r="L1645" s="31">
        <v>45019</v>
      </c>
      <c r="M1645" s="28" t="s">
        <v>2924</v>
      </c>
      <c r="N1645" s="29" t="s">
        <v>2925</v>
      </c>
      <c r="O1645" s="29"/>
      <c r="P1645" s="29" t="s">
        <v>53</v>
      </c>
      <c r="Q1645" s="29"/>
      <c r="R1645" s="29"/>
      <c r="S1645" s="29"/>
      <c r="T1645" s="29" t="s">
        <v>67</v>
      </c>
      <c r="U1645" s="33" t="s">
        <v>2141</v>
      </c>
      <c r="V1645" s="34" t="s">
        <v>2934</v>
      </c>
      <c r="W1645" s="34">
        <v>3</v>
      </c>
      <c r="X1645" s="162">
        <v>45748</v>
      </c>
      <c r="Y1645" s="162">
        <v>45840</v>
      </c>
      <c r="Z1645" s="30"/>
      <c r="AA1645" s="119" t="str" cm="1">
        <f t="array" ref="AA1645">IF(AB1645="","",INDEX(AG1645:DR1645,_xlfn.XMATCH(AB1645,AG1645:DR1645)-1))</f>
        <v>DE-GUP-DT-E-23-783</v>
      </c>
      <c r="AB1645" s="120">
        <f t="shared" si="293"/>
        <v>45169</v>
      </c>
      <c r="AC1645" s="119" cm="1">
        <f t="array" ref="AC1645">IF(AB1645="","",INDEX(AG1645:DR1645,_xlfn.XMATCH(AB1645,AG1645:DR1645)+1))</f>
        <v>3</v>
      </c>
      <c r="AD1645" s="119" t="str" cm="1">
        <f t="array" ref="AD1645">IF(AE1645="","",INDEX(AG1645:DR1645,_xlfn.XMATCH(AE1645,AG1645:DR1645)-1))</f>
        <v>CRS-GUP-DHI-DT-23-2050</v>
      </c>
      <c r="AE1645" s="120">
        <f t="shared" si="294"/>
        <v>45121</v>
      </c>
      <c r="AF1645" s="119" t="str" cm="1">
        <f t="array" ref="AF1645">IF(AE1645="","",INDEX(AG1645:DR1645,_xlfn.XMATCH(AE1645,AG1645:DR1645)+1))</f>
        <v>AA</v>
      </c>
      <c r="AG1645" s="43" t="s">
        <v>6959</v>
      </c>
      <c r="AH1645" s="117">
        <v>45009</v>
      </c>
      <c r="AI1645" s="199" t="s">
        <v>90</v>
      </c>
      <c r="AJ1645" s="43" t="s">
        <v>7143</v>
      </c>
      <c r="AK1645" s="117">
        <v>45028</v>
      </c>
      <c r="AL1645" s="43" t="s">
        <v>113</v>
      </c>
      <c r="AM1645" s="123" t="s">
        <v>7282</v>
      </c>
      <c r="AN1645" s="117">
        <v>45044</v>
      </c>
      <c r="AO1645" s="43" t="s">
        <v>340</v>
      </c>
      <c r="AP1645" s="43" t="s">
        <v>7397</v>
      </c>
      <c r="AQ1645" s="117">
        <v>45057</v>
      </c>
      <c r="AR1645" s="43" t="s">
        <v>84</v>
      </c>
      <c r="AS1645" s="43" t="s">
        <v>8796</v>
      </c>
      <c r="AT1645" s="117">
        <v>45079</v>
      </c>
      <c r="AU1645" s="43">
        <v>1</v>
      </c>
      <c r="AV1645" s="43" t="s">
        <v>7537</v>
      </c>
      <c r="AW1645" s="117">
        <v>45090</v>
      </c>
      <c r="AX1645" s="43" t="s">
        <v>84</v>
      </c>
      <c r="AY1645" s="43" t="s">
        <v>7678</v>
      </c>
      <c r="AZ1645" s="117">
        <v>45113</v>
      </c>
      <c r="BA1645" s="43">
        <v>2</v>
      </c>
      <c r="BB1645" s="43" t="s">
        <v>7707</v>
      </c>
      <c r="BC1645" s="117">
        <v>45121</v>
      </c>
      <c r="BD1645" s="43" t="s">
        <v>84</v>
      </c>
      <c r="BE1645" s="43" t="s">
        <v>7863</v>
      </c>
      <c r="BF1645" s="117">
        <v>45169</v>
      </c>
      <c r="BG1645" s="43">
        <v>3</v>
      </c>
      <c r="BI1645" s="117"/>
      <c r="BL1645" s="117"/>
      <c r="BR1645" s="117"/>
      <c r="BX1645" s="117"/>
      <c r="CD1645" s="117"/>
      <c r="CJ1645" s="117"/>
      <c r="CP1645" s="117"/>
      <c r="CV1645" s="117"/>
      <c r="DB1645" s="117"/>
      <c r="DH1645" s="117"/>
      <c r="DN1645" s="117"/>
      <c r="DS1645" s="31" cm="1">
        <f t="array" ref="DS1645">_xlfn.TAKE(_xlfn.CHOOSECOLS(_xlfn.WRAPROWS($AG1645:$DR1645,6),2),1)</f>
        <v>45009</v>
      </c>
      <c r="DT1645" s="31" cm="1">
        <f t="array" ref="DT1645">_xlfn.TAKE(_xlfn._xlws.FILTER(_xlfn.CHOOSECOLS(_xlfn.WRAPROWS($AG1645:$DR1645,6),2),
(_xlfn.CHOOSECOLS(_xlfn.WRAPROWS($AG1645:$DR1645,6),3) = "0") +
(_xlfn.CHOOSECOLS(_xlfn.WRAPROWS($AG1645:$DR1645,6),3) = 0) +
(_xlfn.CHOOSECOLS(_xlfn.WRAPROWS($AG1645:$DR1645,6),3) = "0(CP)")),1)</f>
        <v>45044</v>
      </c>
    </row>
    <row r="1646" spans="1:124" s="43" customFormat="1" x14ac:dyDescent="0.45">
      <c r="A1646" s="29"/>
      <c r="B1646" s="28" t="s">
        <v>59</v>
      </c>
      <c r="C1646" s="29" t="s">
        <v>2954</v>
      </c>
      <c r="D1646" s="28" t="s">
        <v>61</v>
      </c>
      <c r="E1646" s="28" t="s">
        <v>3436</v>
      </c>
      <c r="F1646" s="28">
        <v>181723</v>
      </c>
      <c r="G1646" s="29"/>
      <c r="H1646" s="30" t="str">
        <f t="shared" si="295"/>
        <v>GUP-CA00-P1UYC-181723</v>
      </c>
      <c r="I1646" s="30" t="s">
        <v>3451</v>
      </c>
      <c r="J1646" s="29" t="s">
        <v>65</v>
      </c>
      <c r="K1646" s="31">
        <v>44896</v>
      </c>
      <c r="L1646" s="31">
        <v>45019</v>
      </c>
      <c r="M1646" s="28" t="s">
        <v>2924</v>
      </c>
      <c r="N1646" s="29" t="s">
        <v>2925</v>
      </c>
      <c r="O1646" s="29" t="s">
        <v>52</v>
      </c>
      <c r="P1646" s="29" t="s">
        <v>53</v>
      </c>
      <c r="Q1646" s="29"/>
      <c r="R1646" s="29"/>
      <c r="S1646" s="29"/>
      <c r="T1646" s="29" t="s">
        <v>67</v>
      </c>
      <c r="U1646" s="33" t="s">
        <v>2141</v>
      </c>
      <c r="V1646" s="34" t="s">
        <v>2934</v>
      </c>
      <c r="W1646" s="34">
        <v>3</v>
      </c>
      <c r="X1646" s="162">
        <v>45748</v>
      </c>
      <c r="Y1646" s="162">
        <v>45840</v>
      </c>
      <c r="Z1646" s="30"/>
      <c r="AA1646" s="119" t="str" cm="1">
        <f t="array" ref="AA1646">IF(AB1646="","",INDEX(AG1646:DR1646,_xlfn.XMATCH(AB1646,AG1646:DR1646)-1))</f>
        <v>DE-GUP-DT-E-24-181</v>
      </c>
      <c r="AB1646" s="120">
        <f t="shared" ref="AB1646" si="297">IF(AH1646="", "",MAX(AH1646,AN1646,AT1646,AZ1646,BF1646,BL1646,BR1646,BX1646,CD1646,CJ1646,CP1646,CV1646,DB1646,DH1646,DN1646))</f>
        <v>45482</v>
      </c>
      <c r="AC1646" s="119" cm="1">
        <f t="array" ref="AC1646">IF(AB1646="","",INDEX(AG1646:DR1646,_xlfn.XMATCH(AB1646,AG1646:DR1646)+1))</f>
        <v>5</v>
      </c>
      <c r="AD1646" s="119" t="str" cm="1">
        <f t="array" ref="AD1646">IF(AE1646="","",INDEX(AG1646:DR1646,_xlfn.XMATCH(AE1646,AG1646:DR1646)-1))</f>
        <v>자체 CRS 개정 후 제출</v>
      </c>
      <c r="AE1646" s="120">
        <f t="shared" si="294"/>
        <v>45481</v>
      </c>
      <c r="AF1646" s="119" t="str" cm="1">
        <f t="array" ref="AF1646">IF(AE1646="","",INDEX(AG1646:DR1646,_xlfn.XMATCH(AE1646,AG1646:DR1646)+1))</f>
        <v>N/A</v>
      </c>
      <c r="AG1646" s="43" t="s">
        <v>3438</v>
      </c>
      <c r="AH1646" s="117">
        <v>44757</v>
      </c>
      <c r="AI1646" s="199" t="s">
        <v>90</v>
      </c>
      <c r="AJ1646" s="43" t="s">
        <v>3439</v>
      </c>
      <c r="AK1646" s="117">
        <v>44781</v>
      </c>
      <c r="AL1646" s="43" t="s">
        <v>92</v>
      </c>
      <c r="AM1646" s="43" t="s">
        <v>5526</v>
      </c>
      <c r="AN1646" s="117">
        <v>44889</v>
      </c>
      <c r="AO1646" s="43" t="s">
        <v>52</v>
      </c>
      <c r="AP1646" s="43" t="s">
        <v>5783</v>
      </c>
      <c r="AQ1646" s="117">
        <v>44908</v>
      </c>
      <c r="AR1646" s="43" t="s">
        <v>113</v>
      </c>
      <c r="AS1646" s="43" t="s">
        <v>5962</v>
      </c>
      <c r="AT1646" s="117">
        <v>44918</v>
      </c>
      <c r="AU1646" s="43" t="s">
        <v>340</v>
      </c>
      <c r="AV1646" s="43" t="s">
        <v>6128</v>
      </c>
      <c r="AW1646" s="117">
        <v>44933</v>
      </c>
      <c r="AX1646" s="43" t="s">
        <v>113</v>
      </c>
      <c r="AY1646" s="43" t="s">
        <v>6543</v>
      </c>
      <c r="AZ1646" s="117">
        <v>44978</v>
      </c>
      <c r="BA1646" s="43" t="s">
        <v>115</v>
      </c>
      <c r="BB1646" s="43" t="s">
        <v>6744</v>
      </c>
      <c r="BC1646" s="117">
        <v>44992</v>
      </c>
      <c r="BD1646" s="43" t="s">
        <v>113</v>
      </c>
      <c r="BE1646" s="43" t="s">
        <v>6988</v>
      </c>
      <c r="BF1646" s="117">
        <v>45013</v>
      </c>
      <c r="BG1646" s="43" t="s">
        <v>5597</v>
      </c>
      <c r="BH1646" s="43" t="s">
        <v>7150</v>
      </c>
      <c r="BI1646" s="117">
        <v>45028</v>
      </c>
      <c r="BJ1646" s="43" t="s">
        <v>113</v>
      </c>
      <c r="BK1646" s="43" t="s">
        <v>7383</v>
      </c>
      <c r="BL1646" s="117">
        <v>45056</v>
      </c>
      <c r="BM1646" s="43" t="s">
        <v>7384</v>
      </c>
      <c r="BN1646" s="43" t="s">
        <v>7451</v>
      </c>
      <c r="BO1646" s="117">
        <v>45070</v>
      </c>
      <c r="BP1646" s="43" t="s">
        <v>84</v>
      </c>
      <c r="BQ1646" s="43" t="s">
        <v>7700</v>
      </c>
      <c r="BR1646" s="117">
        <v>45120</v>
      </c>
      <c r="BS1646" s="43">
        <v>4</v>
      </c>
      <c r="BT1646" s="43" t="s">
        <v>7690</v>
      </c>
      <c r="BU1646" s="117">
        <v>45481</v>
      </c>
      <c r="BV1646" s="43" t="s">
        <v>456</v>
      </c>
      <c r="BW1646" s="43" t="s">
        <v>8485</v>
      </c>
      <c r="BX1646" s="117">
        <v>45482</v>
      </c>
      <c r="BY1646" s="43">
        <v>5</v>
      </c>
      <c r="CD1646" s="117"/>
      <c r="CJ1646" s="117"/>
      <c r="CP1646" s="117"/>
      <c r="CV1646" s="117"/>
      <c r="DB1646" s="117"/>
      <c r="DH1646" s="117"/>
      <c r="DN1646" s="117"/>
      <c r="DS1646" s="31" cm="1">
        <f t="array" ref="DS1646">_xlfn.TAKE(_xlfn.CHOOSECOLS(_xlfn.WRAPROWS($AG1646:$DR1646,6),2),1)</f>
        <v>44757</v>
      </c>
      <c r="DT1646" s="31" cm="1">
        <f t="array" ref="DT1646">_xlfn.TAKE(_xlfn._xlws.FILTER(_xlfn.CHOOSECOLS(_xlfn.WRAPROWS($AG1646:$DR1646,6),2),
(_xlfn.CHOOSECOLS(_xlfn.WRAPROWS($AG1646:$DR1646,6),3) = "0") +
(_xlfn.CHOOSECOLS(_xlfn.WRAPROWS($AG1646:$DR1646,6),3) = 0) +
(_xlfn.CHOOSECOLS(_xlfn.WRAPROWS($AG1646:$DR1646,6),3) = "0(CP)")),1)</f>
        <v>44918</v>
      </c>
    </row>
    <row r="1647" spans="1:124" s="43" customFormat="1" ht="19" x14ac:dyDescent="0.45">
      <c r="A1647" s="29"/>
      <c r="B1647" s="28" t="s">
        <v>59</v>
      </c>
      <c r="C1647" s="29" t="s">
        <v>2954</v>
      </c>
      <c r="D1647" s="28" t="s">
        <v>61</v>
      </c>
      <c r="E1647" s="28" t="s">
        <v>3436</v>
      </c>
      <c r="F1647" s="28">
        <v>181724</v>
      </c>
      <c r="G1647" s="29"/>
      <c r="H1647" s="30" t="str">
        <f t="shared" si="295"/>
        <v>GUP-CA00-P1UYC-181724</v>
      </c>
      <c r="I1647" s="30" t="s">
        <v>3452</v>
      </c>
      <c r="J1647" s="29" t="s">
        <v>65</v>
      </c>
      <c r="K1647" s="31">
        <v>44896</v>
      </c>
      <c r="L1647" s="31">
        <v>45019</v>
      </c>
      <c r="M1647" s="28" t="s">
        <v>2924</v>
      </c>
      <c r="N1647" s="29" t="s">
        <v>2925</v>
      </c>
      <c r="O1647" s="29"/>
      <c r="P1647" s="29" t="s">
        <v>53</v>
      </c>
      <c r="Q1647" s="29"/>
      <c r="R1647" s="29"/>
      <c r="S1647" s="29"/>
      <c r="T1647" s="29" t="s">
        <v>67</v>
      </c>
      <c r="U1647" s="33" t="s">
        <v>2141</v>
      </c>
      <c r="V1647" s="34" t="s">
        <v>2934</v>
      </c>
      <c r="W1647" s="34">
        <v>3</v>
      </c>
      <c r="X1647" s="162">
        <v>45748</v>
      </c>
      <c r="Y1647" s="162">
        <v>45840</v>
      </c>
      <c r="Z1647" s="30"/>
      <c r="AA1647" s="119" t="str" cm="1">
        <f t="array" ref="AA1647">IF(AB1647="","",INDEX(AG1647:DR1647,_xlfn.XMATCH(AB1647,AG1647:DR1647)-1))</f>
        <v>DE-GUP-DT-E-23-677</v>
      </c>
      <c r="AB1647" s="120">
        <f t="shared" si="293"/>
        <v>45113</v>
      </c>
      <c r="AC1647" s="119" cm="1">
        <f t="array" ref="AC1647">IF(AB1647="","",INDEX(AG1647:DR1647,_xlfn.XMATCH(AB1647,AG1647:DR1647)+1))</f>
        <v>2</v>
      </c>
      <c r="AD1647" s="119" t="str" cm="1">
        <f t="array" ref="AD1647">IF(AE1647="","",INDEX(AG1647:DR1647,_xlfn.XMATCH(AE1647,AG1647:DR1647)-1))</f>
        <v>CRS-GUP-DHI-DT-23-2050</v>
      </c>
      <c r="AE1647" s="120">
        <f t="shared" si="294"/>
        <v>45121</v>
      </c>
      <c r="AF1647" s="119" t="str" cm="1">
        <f t="array" ref="AF1647">IF(AE1647="","",INDEX(AG1647:DR1647,_xlfn.XMATCH(AE1647,AG1647:DR1647)+1))</f>
        <v>AA</v>
      </c>
      <c r="AG1647" s="43" t="s">
        <v>6959</v>
      </c>
      <c r="AH1647" s="117">
        <v>45009</v>
      </c>
      <c r="AI1647" s="199" t="s">
        <v>90</v>
      </c>
      <c r="AJ1647" s="43" t="s">
        <v>7143</v>
      </c>
      <c r="AK1647" s="117">
        <v>45028</v>
      </c>
      <c r="AL1647" s="43" t="s">
        <v>84</v>
      </c>
      <c r="AM1647" s="123" t="s">
        <v>7282</v>
      </c>
      <c r="AN1647" s="117">
        <v>45044</v>
      </c>
      <c r="AO1647" s="43">
        <v>0</v>
      </c>
      <c r="AP1647" s="43" t="s">
        <v>7397</v>
      </c>
      <c r="AQ1647" s="117">
        <v>45057</v>
      </c>
      <c r="AR1647" s="43" t="s">
        <v>84</v>
      </c>
      <c r="AS1647" s="43" t="s">
        <v>8796</v>
      </c>
      <c r="AT1647" s="117">
        <v>45079</v>
      </c>
      <c r="AU1647" s="43">
        <v>1</v>
      </c>
      <c r="AV1647" s="43" t="s">
        <v>7537</v>
      </c>
      <c r="AW1647" s="117">
        <v>45090</v>
      </c>
      <c r="AX1647" s="43" t="s">
        <v>84</v>
      </c>
      <c r="AY1647" s="43" t="s">
        <v>7678</v>
      </c>
      <c r="AZ1647" s="117">
        <v>45113</v>
      </c>
      <c r="BA1647" s="43">
        <v>2</v>
      </c>
      <c r="BB1647" s="43" t="s">
        <v>7707</v>
      </c>
      <c r="BC1647" s="117">
        <v>45121</v>
      </c>
      <c r="BD1647" s="43" t="s">
        <v>84</v>
      </c>
      <c r="BF1647" s="117"/>
      <c r="BI1647" s="117"/>
      <c r="BL1647" s="117"/>
      <c r="BR1647" s="117"/>
      <c r="BX1647" s="117"/>
      <c r="CD1647" s="117"/>
      <c r="CJ1647" s="117"/>
      <c r="CP1647" s="117"/>
      <c r="CV1647" s="117"/>
      <c r="DB1647" s="117"/>
      <c r="DH1647" s="117"/>
      <c r="DN1647" s="117"/>
      <c r="DS1647" s="31" cm="1">
        <f t="array" ref="DS1647">_xlfn.TAKE(_xlfn.CHOOSECOLS(_xlfn.WRAPROWS($AG1647:$DR1647,6),2),1)</f>
        <v>45009</v>
      </c>
      <c r="DT1647" s="31" cm="1">
        <f t="array" ref="DT1647">_xlfn.TAKE(_xlfn._xlws.FILTER(_xlfn.CHOOSECOLS(_xlfn.WRAPROWS($AG1647:$DR1647,6),2),
(_xlfn.CHOOSECOLS(_xlfn.WRAPROWS($AG1647:$DR1647,6),3) = "0") +
(_xlfn.CHOOSECOLS(_xlfn.WRAPROWS($AG1647:$DR1647,6),3) = 0) +
(_xlfn.CHOOSECOLS(_xlfn.WRAPROWS($AG1647:$DR1647,6),3) = "0(CP)")),1)</f>
        <v>45044</v>
      </c>
    </row>
    <row r="1648" spans="1:124" s="43" customFormat="1" x14ac:dyDescent="0.45">
      <c r="A1648" s="29"/>
      <c r="B1648" s="28" t="s">
        <v>59</v>
      </c>
      <c r="C1648" s="29" t="s">
        <v>2948</v>
      </c>
      <c r="D1648" s="28" t="s">
        <v>61</v>
      </c>
      <c r="E1648" s="28" t="s">
        <v>3436</v>
      </c>
      <c r="F1648" s="28">
        <v>181733</v>
      </c>
      <c r="G1648" s="29"/>
      <c r="H1648" s="30" t="str">
        <f t="shared" si="295"/>
        <v>GUP-CA01-P1UYC-181733</v>
      </c>
      <c r="I1648" s="30" t="s">
        <v>3453</v>
      </c>
      <c r="J1648" s="29" t="s">
        <v>96</v>
      </c>
      <c r="K1648" s="31">
        <v>44816</v>
      </c>
      <c r="L1648" s="31"/>
      <c r="M1648" s="28" t="s">
        <v>2924</v>
      </c>
      <c r="N1648" s="29" t="s">
        <v>2925</v>
      </c>
      <c r="O1648" s="29" t="s">
        <v>52</v>
      </c>
      <c r="P1648" s="29" t="s">
        <v>53</v>
      </c>
      <c r="Q1648" s="29"/>
      <c r="R1648" s="29"/>
      <c r="S1648" s="29"/>
      <c r="T1648" s="29" t="s">
        <v>67</v>
      </c>
      <c r="U1648" s="33" t="s">
        <v>2141</v>
      </c>
      <c r="V1648" s="34" t="s">
        <v>2934</v>
      </c>
      <c r="W1648" s="34">
        <v>3</v>
      </c>
      <c r="X1648" s="162">
        <v>45748</v>
      </c>
      <c r="Y1648" s="162">
        <v>45840</v>
      </c>
      <c r="Z1648" s="30"/>
      <c r="AA1648" s="119" t="str" cm="1">
        <f t="array" ref="AA1648">IF(AB1648="","",INDEX(AG1648:DR1648,_xlfn.XMATCH(AB1648,AG1648:DR1648)-1))</f>
        <v>DE-GUP-DT-E-23-784</v>
      </c>
      <c r="AB1648" s="120">
        <f t="shared" si="293"/>
        <v>45169</v>
      </c>
      <c r="AC1648" s="119" cm="1">
        <f t="array" ref="AC1648">IF(AB1648="","",INDEX(AG1648:DR1648,_xlfn.XMATCH(AB1648,AG1648:DR1648)+1))</f>
        <v>6</v>
      </c>
      <c r="AD1648" s="119" t="str" cm="1">
        <f t="array" ref="AD1648">IF(AE1648="","",INDEX(AG1648:DR1648,_xlfn.XMATCH(AE1648,AG1648:DR1648)-1))</f>
        <v>CRS-GUP-DHI-DT-23-2009</v>
      </c>
      <c r="AE1648" s="120">
        <f t="shared" si="294"/>
        <v>45092</v>
      </c>
      <c r="AF1648" s="119" t="str" cm="1">
        <f t="array" ref="AF1648">IF(AE1648="","",INDEX(AG1648:DR1648,_xlfn.XMATCH(AE1648,AG1648:DR1648)+1))</f>
        <v>NC</v>
      </c>
      <c r="AG1648" s="43" t="s">
        <v>5601</v>
      </c>
      <c r="AH1648" s="117">
        <v>44894</v>
      </c>
      <c r="AI1648" s="199">
        <v>0</v>
      </c>
      <c r="AJ1648" s="43" t="s">
        <v>5795</v>
      </c>
      <c r="AK1648" s="117">
        <v>44908</v>
      </c>
      <c r="AL1648" s="43" t="s">
        <v>73</v>
      </c>
      <c r="AM1648" s="43" t="s">
        <v>6106</v>
      </c>
      <c r="AN1648" s="117">
        <v>44932</v>
      </c>
      <c r="AO1648" s="43">
        <v>1</v>
      </c>
      <c r="AP1648" s="43" t="s">
        <v>6354</v>
      </c>
      <c r="AQ1648" s="117">
        <v>44959</v>
      </c>
      <c r="AR1648" s="43" t="s">
        <v>73</v>
      </c>
      <c r="AS1648" s="43" t="s">
        <v>6544</v>
      </c>
      <c r="AT1648" s="117">
        <v>44978</v>
      </c>
      <c r="AU1648" s="43">
        <v>2</v>
      </c>
      <c r="AV1648" s="43" t="s">
        <v>6789</v>
      </c>
      <c r="AW1648" s="117">
        <v>44995</v>
      </c>
      <c r="AX1648" s="43" t="s">
        <v>92</v>
      </c>
      <c r="AY1648" s="43" t="s">
        <v>6984</v>
      </c>
      <c r="AZ1648" s="117">
        <v>45012</v>
      </c>
      <c r="BA1648" s="43">
        <v>3</v>
      </c>
      <c r="BB1648" s="43" t="s">
        <v>7149</v>
      </c>
      <c r="BC1648" s="117">
        <v>45028</v>
      </c>
      <c r="BD1648" s="43" t="s">
        <v>92</v>
      </c>
      <c r="BE1648" s="43" t="s">
        <v>7283</v>
      </c>
      <c r="BF1648" s="117">
        <v>45044</v>
      </c>
      <c r="BG1648" s="43">
        <v>4</v>
      </c>
      <c r="BH1648" s="43" t="s">
        <v>7399</v>
      </c>
      <c r="BI1648" s="117">
        <v>45057</v>
      </c>
      <c r="BJ1648" s="43" t="s">
        <v>92</v>
      </c>
      <c r="BK1648" s="43" t="s">
        <v>7486</v>
      </c>
      <c r="BL1648" s="117">
        <v>45078</v>
      </c>
      <c r="BM1648" s="43">
        <v>5</v>
      </c>
      <c r="BN1648" s="43" t="s">
        <v>7551</v>
      </c>
      <c r="BO1648" s="117">
        <v>45092</v>
      </c>
      <c r="BP1648" s="43" t="s">
        <v>73</v>
      </c>
      <c r="BQ1648" s="43" t="s">
        <v>7864</v>
      </c>
      <c r="BR1648" s="117">
        <v>45169</v>
      </c>
      <c r="BS1648" s="43">
        <v>6</v>
      </c>
      <c r="BX1648" s="117"/>
      <c r="CD1648" s="117"/>
      <c r="CJ1648" s="117"/>
      <c r="CP1648" s="117"/>
      <c r="CV1648" s="117"/>
      <c r="DB1648" s="117"/>
      <c r="DH1648" s="117"/>
      <c r="DN1648" s="117"/>
      <c r="DS1648" s="31" cm="1">
        <f t="array" ref="DS1648">_xlfn.TAKE(_xlfn.CHOOSECOLS(_xlfn.WRAPROWS($AG1648:$DR1648,6),2),1)</f>
        <v>44894</v>
      </c>
      <c r="DT1648" s="31" cm="1">
        <f t="array" ref="DT1648">_xlfn.TAKE(_xlfn._xlws.FILTER(_xlfn.CHOOSECOLS(_xlfn.WRAPROWS($AG1648:$DR1648,6),2),
(_xlfn.CHOOSECOLS(_xlfn.WRAPROWS($AG1648:$DR1648,6),3) = "0") +
(_xlfn.CHOOSECOLS(_xlfn.WRAPROWS($AG1648:$DR1648,6),3) = 0) +
(_xlfn.CHOOSECOLS(_xlfn.WRAPROWS($AG1648:$DR1648,6),3) = "0(CP)")),1)</f>
        <v>44894</v>
      </c>
    </row>
    <row r="1649" spans="1:124" s="43" customFormat="1" x14ac:dyDescent="0.45">
      <c r="A1649" s="29"/>
      <c r="B1649" s="28" t="s">
        <v>59</v>
      </c>
      <c r="C1649" s="29" t="s">
        <v>2948</v>
      </c>
      <c r="D1649" s="28" t="s">
        <v>61</v>
      </c>
      <c r="E1649" s="28" t="s">
        <v>3436</v>
      </c>
      <c r="F1649" s="28">
        <v>181734</v>
      </c>
      <c r="G1649" s="29"/>
      <c r="H1649" s="30" t="str">
        <f t="shared" si="295"/>
        <v>GUP-CA01-P1UYC-181734</v>
      </c>
      <c r="I1649" s="30" t="s">
        <v>3454</v>
      </c>
      <c r="J1649" s="29" t="s">
        <v>96</v>
      </c>
      <c r="K1649" s="31">
        <v>44816</v>
      </c>
      <c r="L1649" s="31"/>
      <c r="M1649" s="28" t="s">
        <v>2924</v>
      </c>
      <c r="N1649" s="29" t="s">
        <v>2925</v>
      </c>
      <c r="O1649" s="29" t="s">
        <v>52</v>
      </c>
      <c r="P1649" s="29" t="s">
        <v>53</v>
      </c>
      <c r="Q1649" s="29"/>
      <c r="R1649" s="29"/>
      <c r="S1649" s="29"/>
      <c r="T1649" s="29" t="s">
        <v>67</v>
      </c>
      <c r="U1649" s="33" t="s">
        <v>2141</v>
      </c>
      <c r="V1649" s="34" t="s">
        <v>2934</v>
      </c>
      <c r="W1649" s="34">
        <v>3</v>
      </c>
      <c r="X1649" s="162">
        <v>45748</v>
      </c>
      <c r="Y1649" s="162">
        <v>45840</v>
      </c>
      <c r="Z1649" s="30"/>
      <c r="AA1649" s="119" t="str" cm="1">
        <f t="array" ref="AA1649">IF(AB1649="","",INDEX(AG1649:DR1649,_xlfn.XMATCH(AB1649,AG1649:DR1649)-1))</f>
        <v>DE-GUP-DT-E-24-026</v>
      </c>
      <c r="AB1649" s="120">
        <f t="shared" si="293"/>
        <v>45316</v>
      </c>
      <c r="AC1649" s="119" cm="1">
        <f t="array" ref="AC1649">IF(AB1649="","",INDEX(AG1649:DR1649,_xlfn.XMATCH(AB1649,AG1649:DR1649)+1))</f>
        <v>7</v>
      </c>
      <c r="AD1649" s="119" t="str" cm="1">
        <f t="array" ref="AD1649">IF(AE1649="","",INDEX(AG1649:DR1649,_xlfn.XMATCH(AE1649,AG1649:DR1649)-1))</f>
        <v>자체 CRS 개정 후 제출</v>
      </c>
      <c r="AE1649" s="120">
        <f t="shared" si="294"/>
        <v>45315</v>
      </c>
      <c r="AF1649" s="119" t="str" cm="1">
        <f t="array" ref="AF1649">IF(AE1649="","",INDEX(AG1649:DR1649,_xlfn.XMATCH(AE1649,AG1649:DR1649)+1))</f>
        <v>N/A</v>
      </c>
      <c r="AG1649" s="43" t="s">
        <v>5601</v>
      </c>
      <c r="AH1649" s="117">
        <v>44894</v>
      </c>
      <c r="AI1649" s="199">
        <v>0</v>
      </c>
      <c r="AJ1649" s="43" t="s">
        <v>5795</v>
      </c>
      <c r="AK1649" s="117">
        <v>44908</v>
      </c>
      <c r="AL1649" s="43" t="s">
        <v>73</v>
      </c>
      <c r="AM1649" s="43" t="s">
        <v>6106</v>
      </c>
      <c r="AN1649" s="117">
        <v>44932</v>
      </c>
      <c r="AO1649" s="43">
        <v>1</v>
      </c>
      <c r="AP1649" s="43" t="s">
        <v>6354</v>
      </c>
      <c r="AQ1649" s="117">
        <v>44959</v>
      </c>
      <c r="AR1649" s="43" t="s">
        <v>73</v>
      </c>
      <c r="AS1649" s="43" t="s">
        <v>6544</v>
      </c>
      <c r="AT1649" s="117">
        <v>44978</v>
      </c>
      <c r="AU1649" s="43">
        <v>2</v>
      </c>
      <c r="AV1649" s="43" t="s">
        <v>6789</v>
      </c>
      <c r="AW1649" s="117">
        <v>44995</v>
      </c>
      <c r="AX1649" s="43" t="s">
        <v>92</v>
      </c>
      <c r="AY1649" s="43" t="s">
        <v>6984</v>
      </c>
      <c r="AZ1649" s="117">
        <v>45012</v>
      </c>
      <c r="BA1649" s="43">
        <v>3</v>
      </c>
      <c r="BB1649" s="43" t="s">
        <v>7149</v>
      </c>
      <c r="BC1649" s="117">
        <v>45028</v>
      </c>
      <c r="BD1649" s="43" t="s">
        <v>92</v>
      </c>
      <c r="BE1649" s="43" t="s">
        <v>7283</v>
      </c>
      <c r="BF1649" s="117">
        <v>45044</v>
      </c>
      <c r="BG1649" s="43">
        <v>4</v>
      </c>
      <c r="BH1649" s="43" t="s">
        <v>7399</v>
      </c>
      <c r="BI1649" s="117">
        <v>45057</v>
      </c>
      <c r="BJ1649" s="43" t="s">
        <v>92</v>
      </c>
      <c r="BK1649" s="43" t="s">
        <v>7486</v>
      </c>
      <c r="BL1649" s="117">
        <v>45078</v>
      </c>
      <c r="BM1649" s="43">
        <v>5</v>
      </c>
      <c r="BN1649" s="43" t="s">
        <v>7551</v>
      </c>
      <c r="BO1649" s="117">
        <v>45092</v>
      </c>
      <c r="BP1649" s="43" t="s">
        <v>73</v>
      </c>
      <c r="BQ1649" s="43" t="s">
        <v>7864</v>
      </c>
      <c r="BR1649" s="117">
        <v>45169</v>
      </c>
      <c r="BS1649" s="43">
        <v>6</v>
      </c>
      <c r="BT1649" s="43" t="s">
        <v>7690</v>
      </c>
      <c r="BU1649" s="117">
        <v>45315</v>
      </c>
      <c r="BV1649" s="43" t="s">
        <v>456</v>
      </c>
      <c r="BW1649" s="43" t="s">
        <v>8192</v>
      </c>
      <c r="BX1649" s="117">
        <v>45316</v>
      </c>
      <c r="BY1649" s="43">
        <v>7</v>
      </c>
      <c r="CD1649" s="117"/>
      <c r="CJ1649" s="117"/>
      <c r="CP1649" s="117"/>
      <c r="CV1649" s="117"/>
      <c r="DB1649" s="117"/>
      <c r="DH1649" s="117"/>
      <c r="DN1649" s="117"/>
      <c r="DS1649" s="31" cm="1">
        <f t="array" ref="DS1649">_xlfn.TAKE(_xlfn.CHOOSECOLS(_xlfn.WRAPROWS($AG1649:$DR1649,6),2),1)</f>
        <v>44894</v>
      </c>
      <c r="DT1649" s="31" cm="1">
        <f t="array" ref="DT1649">_xlfn.TAKE(_xlfn._xlws.FILTER(_xlfn.CHOOSECOLS(_xlfn.WRAPROWS($AG1649:$DR1649,6),2),
(_xlfn.CHOOSECOLS(_xlfn.WRAPROWS($AG1649:$DR1649,6),3) = "0") +
(_xlfn.CHOOSECOLS(_xlfn.WRAPROWS($AG1649:$DR1649,6),3) = 0) +
(_xlfn.CHOOSECOLS(_xlfn.WRAPROWS($AG1649:$DR1649,6),3) = "0(CP)")),1)</f>
        <v>44894</v>
      </c>
    </row>
    <row r="1650" spans="1:124" s="43" customFormat="1" x14ac:dyDescent="0.45">
      <c r="A1650" s="29"/>
      <c r="B1650" s="28" t="s">
        <v>59</v>
      </c>
      <c r="C1650" s="29" t="s">
        <v>2948</v>
      </c>
      <c r="D1650" s="28" t="s">
        <v>61</v>
      </c>
      <c r="E1650" s="28" t="s">
        <v>3436</v>
      </c>
      <c r="F1650" s="28">
        <v>181735</v>
      </c>
      <c r="G1650" s="29"/>
      <c r="H1650" s="30" t="str">
        <f t="shared" si="295"/>
        <v>GUP-CA01-P1UYC-181735</v>
      </c>
      <c r="I1650" s="30" t="s">
        <v>6788</v>
      </c>
      <c r="J1650" s="29" t="s">
        <v>96</v>
      </c>
      <c r="K1650" s="31">
        <v>44816</v>
      </c>
      <c r="L1650" s="31"/>
      <c r="M1650" s="28" t="s">
        <v>2924</v>
      </c>
      <c r="N1650" s="29" t="s">
        <v>2925</v>
      </c>
      <c r="O1650" s="29" t="s">
        <v>52</v>
      </c>
      <c r="P1650" s="29" t="s">
        <v>53</v>
      </c>
      <c r="Q1650" s="29"/>
      <c r="R1650" s="29"/>
      <c r="S1650" s="29"/>
      <c r="T1650" s="29" t="s">
        <v>67</v>
      </c>
      <c r="U1650" s="33" t="s">
        <v>2141</v>
      </c>
      <c r="V1650" s="34" t="s">
        <v>2934</v>
      </c>
      <c r="W1650" s="34">
        <v>3</v>
      </c>
      <c r="X1650" s="162">
        <v>45748</v>
      </c>
      <c r="Y1650" s="162">
        <v>45840</v>
      </c>
      <c r="Z1650" s="30"/>
      <c r="AA1650" s="119" t="str" cm="1">
        <f t="array" ref="AA1650">IF(AB1650="","",INDEX(AG1650:DR1650,_xlfn.XMATCH(AB1650,AG1650:DR1650)-1))</f>
        <v>DE-GUP-DT-E-24-026</v>
      </c>
      <c r="AB1650" s="120">
        <f t="shared" si="293"/>
        <v>45316</v>
      </c>
      <c r="AC1650" s="119" cm="1">
        <f t="array" ref="AC1650">IF(AB1650="","",INDEX(AG1650:DR1650,_xlfn.XMATCH(AB1650,AG1650:DR1650)+1))</f>
        <v>7</v>
      </c>
      <c r="AD1650" s="119" t="str" cm="1">
        <f t="array" ref="AD1650">IF(AE1650="","",INDEX(AG1650:DR1650,_xlfn.XMATCH(AE1650,AG1650:DR1650)-1))</f>
        <v>자체 CRS 개정 후 제출</v>
      </c>
      <c r="AE1650" s="120">
        <f t="shared" si="294"/>
        <v>45315</v>
      </c>
      <c r="AF1650" s="119" t="str" cm="1">
        <f t="array" ref="AF1650">IF(AE1650="","",INDEX(AG1650:DR1650,_xlfn.XMATCH(AE1650,AG1650:DR1650)+1))</f>
        <v>N/A</v>
      </c>
      <c r="AG1650" s="43" t="s">
        <v>5601</v>
      </c>
      <c r="AH1650" s="117">
        <v>44894</v>
      </c>
      <c r="AI1650" s="199">
        <v>0</v>
      </c>
      <c r="AJ1650" s="43" t="s">
        <v>5795</v>
      </c>
      <c r="AK1650" s="117">
        <v>44908</v>
      </c>
      <c r="AL1650" s="43" t="s">
        <v>73</v>
      </c>
      <c r="AM1650" s="43" t="s">
        <v>6106</v>
      </c>
      <c r="AN1650" s="117">
        <v>44932</v>
      </c>
      <c r="AO1650" s="43">
        <v>1</v>
      </c>
      <c r="AP1650" s="43" t="s">
        <v>6354</v>
      </c>
      <c r="AQ1650" s="117">
        <v>44959</v>
      </c>
      <c r="AR1650" s="43" t="s">
        <v>73</v>
      </c>
      <c r="AS1650" s="43" t="s">
        <v>6544</v>
      </c>
      <c r="AT1650" s="117">
        <v>44978</v>
      </c>
      <c r="AU1650" s="43">
        <v>2</v>
      </c>
      <c r="AV1650" s="43" t="s">
        <v>6789</v>
      </c>
      <c r="AW1650" s="117">
        <v>44995</v>
      </c>
      <c r="AX1650" s="43" t="s">
        <v>92</v>
      </c>
      <c r="AY1650" s="43" t="s">
        <v>6984</v>
      </c>
      <c r="AZ1650" s="117">
        <v>45012</v>
      </c>
      <c r="BA1650" s="43">
        <v>3</v>
      </c>
      <c r="BB1650" s="43" t="s">
        <v>7149</v>
      </c>
      <c r="BC1650" s="117">
        <v>45028</v>
      </c>
      <c r="BD1650" s="43" t="s">
        <v>92</v>
      </c>
      <c r="BE1650" s="43" t="s">
        <v>7283</v>
      </c>
      <c r="BF1650" s="117">
        <v>45044</v>
      </c>
      <c r="BG1650" s="43">
        <v>4</v>
      </c>
      <c r="BH1650" s="43" t="s">
        <v>7399</v>
      </c>
      <c r="BI1650" s="117">
        <v>45057</v>
      </c>
      <c r="BJ1650" s="43" t="s">
        <v>92</v>
      </c>
      <c r="BK1650" s="43" t="s">
        <v>7486</v>
      </c>
      <c r="BL1650" s="117">
        <v>45078</v>
      </c>
      <c r="BM1650" s="43">
        <v>5</v>
      </c>
      <c r="BN1650" s="43" t="s">
        <v>7551</v>
      </c>
      <c r="BO1650" s="117">
        <v>45092</v>
      </c>
      <c r="BP1650" s="43" t="s">
        <v>73</v>
      </c>
      <c r="BQ1650" s="43" t="s">
        <v>7864</v>
      </c>
      <c r="BR1650" s="117">
        <v>45169</v>
      </c>
      <c r="BS1650" s="43">
        <v>6</v>
      </c>
      <c r="BT1650" s="43" t="s">
        <v>7690</v>
      </c>
      <c r="BU1650" s="117">
        <v>45315</v>
      </c>
      <c r="BV1650" s="43" t="s">
        <v>456</v>
      </c>
      <c r="BW1650" s="43" t="s">
        <v>8192</v>
      </c>
      <c r="BX1650" s="117">
        <v>45316</v>
      </c>
      <c r="BY1650" s="43">
        <v>7</v>
      </c>
      <c r="CD1650" s="117"/>
      <c r="CJ1650" s="117"/>
      <c r="CP1650" s="117"/>
      <c r="CV1650" s="117"/>
      <c r="DB1650" s="117"/>
      <c r="DH1650" s="117"/>
      <c r="DN1650" s="117"/>
      <c r="DS1650" s="31" cm="1">
        <f t="array" ref="DS1650">_xlfn.TAKE(_xlfn.CHOOSECOLS(_xlfn.WRAPROWS($AG1650:$DR1650,6),2),1)</f>
        <v>44894</v>
      </c>
      <c r="DT1650" s="31" cm="1">
        <f t="array" ref="DT1650">_xlfn.TAKE(_xlfn._xlws.FILTER(_xlfn.CHOOSECOLS(_xlfn.WRAPROWS($AG1650:$DR1650,6),2),
(_xlfn.CHOOSECOLS(_xlfn.WRAPROWS($AG1650:$DR1650,6),3) = "0") +
(_xlfn.CHOOSECOLS(_xlfn.WRAPROWS($AG1650:$DR1650,6),3) = 0) +
(_xlfn.CHOOSECOLS(_xlfn.WRAPROWS($AG1650:$DR1650,6),3) = "0(CP)")),1)</f>
        <v>44894</v>
      </c>
    </row>
    <row r="1651" spans="1:124" s="43" customFormat="1" x14ac:dyDescent="0.45">
      <c r="A1651" s="29"/>
      <c r="B1651" s="28" t="s">
        <v>59</v>
      </c>
      <c r="C1651" s="29" t="s">
        <v>2948</v>
      </c>
      <c r="D1651" s="28" t="s">
        <v>61</v>
      </c>
      <c r="E1651" s="28" t="s">
        <v>3436</v>
      </c>
      <c r="F1651" s="28">
        <v>181736</v>
      </c>
      <c r="G1651" s="29"/>
      <c r="H1651" s="30" t="str">
        <f t="shared" si="295"/>
        <v>GUP-CA01-P1UYC-181736</v>
      </c>
      <c r="I1651" s="30" t="s">
        <v>3455</v>
      </c>
      <c r="J1651" s="29" t="s">
        <v>96</v>
      </c>
      <c r="K1651" s="31">
        <v>44816</v>
      </c>
      <c r="L1651" s="31"/>
      <c r="M1651" s="28" t="s">
        <v>2924</v>
      </c>
      <c r="N1651" s="29" t="s">
        <v>2925</v>
      </c>
      <c r="O1651" s="29" t="s">
        <v>52</v>
      </c>
      <c r="P1651" s="29" t="s">
        <v>53</v>
      </c>
      <c r="Q1651" s="29"/>
      <c r="R1651" s="29"/>
      <c r="S1651" s="29"/>
      <c r="T1651" s="29" t="s">
        <v>67</v>
      </c>
      <c r="U1651" s="33" t="s">
        <v>2141</v>
      </c>
      <c r="V1651" s="34" t="s">
        <v>2934</v>
      </c>
      <c r="W1651" s="34">
        <v>3</v>
      </c>
      <c r="X1651" s="162">
        <v>45748</v>
      </c>
      <c r="Y1651" s="162">
        <v>45840</v>
      </c>
      <c r="Z1651" s="30"/>
      <c r="AA1651" s="119" t="str" cm="1">
        <f t="array" ref="AA1651">IF(AB1651="","",INDEX(AG1651:DR1651,_xlfn.XMATCH(AB1651,AG1651:DR1651)-1))</f>
        <v>DE-GUP-DT-E-24-026</v>
      </c>
      <c r="AB1651" s="120">
        <f t="shared" si="293"/>
        <v>45316</v>
      </c>
      <c r="AC1651" s="119" cm="1">
        <f t="array" ref="AC1651">IF(AB1651="","",INDEX(AG1651:DR1651,_xlfn.XMATCH(AB1651,AG1651:DR1651)+1))</f>
        <v>6</v>
      </c>
      <c r="AD1651" s="119" t="str" cm="1">
        <f t="array" ref="AD1651">IF(AE1651="","",INDEX(AG1651:DR1651,_xlfn.XMATCH(AE1651,AG1651:DR1651)-1))</f>
        <v>CRS-GUP-DHI-DT-23-2009</v>
      </c>
      <c r="AE1651" s="120">
        <f t="shared" si="294"/>
        <v>45092</v>
      </c>
      <c r="AF1651" s="119" t="str" cm="1">
        <f t="array" ref="AF1651">IF(AE1651="","",INDEX(AG1651:DR1651,_xlfn.XMATCH(AE1651,AG1651:DR1651)+1))</f>
        <v>NC</v>
      </c>
      <c r="AG1651" s="43" t="s">
        <v>5601</v>
      </c>
      <c r="AH1651" s="117">
        <v>44894</v>
      </c>
      <c r="AI1651" s="199">
        <v>0</v>
      </c>
      <c r="AJ1651" s="43" t="s">
        <v>5795</v>
      </c>
      <c r="AK1651" s="117">
        <v>44908</v>
      </c>
      <c r="AL1651" s="43" t="s">
        <v>73</v>
      </c>
      <c r="AM1651" s="43" t="s">
        <v>6106</v>
      </c>
      <c r="AN1651" s="117">
        <v>44932</v>
      </c>
      <c r="AO1651" s="43">
        <v>1</v>
      </c>
      <c r="AP1651" s="43" t="s">
        <v>6354</v>
      </c>
      <c r="AQ1651" s="117">
        <v>44959</v>
      </c>
      <c r="AR1651" s="43" t="s">
        <v>73</v>
      </c>
      <c r="AS1651" s="43" t="s">
        <v>6544</v>
      </c>
      <c r="AT1651" s="117">
        <v>44978</v>
      </c>
      <c r="AU1651" s="43">
        <v>2</v>
      </c>
      <c r="AV1651" s="43" t="s">
        <v>6789</v>
      </c>
      <c r="AW1651" s="117">
        <v>44995</v>
      </c>
      <c r="AX1651" s="43" t="s">
        <v>92</v>
      </c>
      <c r="AY1651" s="43" t="s">
        <v>6984</v>
      </c>
      <c r="AZ1651" s="117">
        <v>45012</v>
      </c>
      <c r="BA1651" s="43">
        <v>3</v>
      </c>
      <c r="BB1651" s="43" t="s">
        <v>7149</v>
      </c>
      <c r="BC1651" s="117">
        <v>45028</v>
      </c>
      <c r="BD1651" s="43" t="s">
        <v>73</v>
      </c>
      <c r="BE1651" s="43" t="s">
        <v>7283</v>
      </c>
      <c r="BF1651" s="117">
        <v>45044</v>
      </c>
      <c r="BG1651" s="43">
        <v>4</v>
      </c>
      <c r="BH1651" s="43" t="s">
        <v>7399</v>
      </c>
      <c r="BI1651" s="117">
        <v>45057</v>
      </c>
      <c r="BJ1651" s="43" t="s">
        <v>92</v>
      </c>
      <c r="BK1651" s="43" t="s">
        <v>7486</v>
      </c>
      <c r="BL1651" s="117">
        <v>45078</v>
      </c>
      <c r="BM1651" s="43">
        <v>5</v>
      </c>
      <c r="BN1651" s="43" t="s">
        <v>7551</v>
      </c>
      <c r="BO1651" s="117">
        <v>45092</v>
      </c>
      <c r="BP1651" s="43" t="s">
        <v>73</v>
      </c>
      <c r="BQ1651" s="43" t="s">
        <v>8192</v>
      </c>
      <c r="BR1651" s="117">
        <v>45316</v>
      </c>
      <c r="BS1651" s="43">
        <v>6</v>
      </c>
      <c r="BX1651" s="117"/>
      <c r="CD1651" s="117"/>
      <c r="CJ1651" s="117"/>
      <c r="CP1651" s="117"/>
      <c r="CV1651" s="117"/>
      <c r="DB1651" s="117"/>
      <c r="DH1651" s="117"/>
      <c r="DN1651" s="117"/>
      <c r="DS1651" s="31" cm="1">
        <f t="array" ref="DS1651">_xlfn.TAKE(_xlfn.CHOOSECOLS(_xlfn.WRAPROWS($AG1651:$DR1651,6),2),1)</f>
        <v>44894</v>
      </c>
      <c r="DT1651" s="31" cm="1">
        <f t="array" ref="DT1651">_xlfn.TAKE(_xlfn._xlws.FILTER(_xlfn.CHOOSECOLS(_xlfn.WRAPROWS($AG1651:$DR1651,6),2),
(_xlfn.CHOOSECOLS(_xlfn.WRAPROWS($AG1651:$DR1651,6),3) = "0") +
(_xlfn.CHOOSECOLS(_xlfn.WRAPROWS($AG1651:$DR1651,6),3) = 0) +
(_xlfn.CHOOSECOLS(_xlfn.WRAPROWS($AG1651:$DR1651,6),3) = "0(CP)")),1)</f>
        <v>44894</v>
      </c>
    </row>
    <row r="1652" spans="1:124" s="43" customFormat="1" x14ac:dyDescent="0.45">
      <c r="A1652" s="29"/>
      <c r="B1652" s="28" t="s">
        <v>59</v>
      </c>
      <c r="C1652" s="29" t="s">
        <v>2948</v>
      </c>
      <c r="D1652" s="28" t="s">
        <v>61</v>
      </c>
      <c r="E1652" s="28" t="s">
        <v>3436</v>
      </c>
      <c r="F1652" s="28">
        <v>181737</v>
      </c>
      <c r="G1652" s="29"/>
      <c r="H1652" s="30" t="str">
        <f t="shared" si="295"/>
        <v>GUP-CA01-P1UYC-181737</v>
      </c>
      <c r="I1652" s="30" t="s">
        <v>3456</v>
      </c>
      <c r="J1652" s="29" t="s">
        <v>96</v>
      </c>
      <c r="K1652" s="31">
        <v>44816</v>
      </c>
      <c r="L1652" s="31"/>
      <c r="M1652" s="28" t="s">
        <v>2924</v>
      </c>
      <c r="N1652" s="29" t="s">
        <v>2925</v>
      </c>
      <c r="O1652" s="29" t="s">
        <v>52</v>
      </c>
      <c r="P1652" s="29" t="s">
        <v>53</v>
      </c>
      <c r="Q1652" s="29"/>
      <c r="R1652" s="29"/>
      <c r="S1652" s="29"/>
      <c r="T1652" s="29" t="s">
        <v>67</v>
      </c>
      <c r="U1652" s="33" t="s">
        <v>2141</v>
      </c>
      <c r="V1652" s="34" t="s">
        <v>2934</v>
      </c>
      <c r="W1652" s="34">
        <v>3</v>
      </c>
      <c r="X1652" s="162">
        <v>45748</v>
      </c>
      <c r="Y1652" s="162">
        <v>45840</v>
      </c>
      <c r="Z1652" s="30"/>
      <c r="AA1652" s="119" t="str" cm="1">
        <f t="array" ref="AA1652">IF(AB1652="","",INDEX(AG1652:DR1652,_xlfn.XMATCH(AB1652,AG1652:DR1652)-1))</f>
        <v>DE-GUP-DT-E-24-026</v>
      </c>
      <c r="AB1652" s="120">
        <f t="shared" si="293"/>
        <v>45316</v>
      </c>
      <c r="AC1652" s="119" cm="1">
        <f t="array" ref="AC1652">IF(AB1652="","",INDEX(AG1652:DR1652,_xlfn.XMATCH(AB1652,AG1652:DR1652)+1))</f>
        <v>7</v>
      </c>
      <c r="AD1652" s="119" t="str" cm="1">
        <f t="array" ref="AD1652">IF(AE1652="","",INDEX(AG1652:DR1652,_xlfn.XMATCH(AE1652,AG1652:DR1652)-1))</f>
        <v>자체 CRS 개정 후 제출</v>
      </c>
      <c r="AE1652" s="120">
        <f t="shared" si="294"/>
        <v>45315</v>
      </c>
      <c r="AF1652" s="119" t="str" cm="1">
        <f t="array" ref="AF1652">IF(AE1652="","",INDEX(AG1652:DR1652,_xlfn.XMATCH(AE1652,AG1652:DR1652)+1))</f>
        <v>N/A</v>
      </c>
      <c r="AG1652" s="43" t="s">
        <v>5601</v>
      </c>
      <c r="AH1652" s="117">
        <v>44894</v>
      </c>
      <c r="AI1652" s="199">
        <v>0</v>
      </c>
      <c r="AJ1652" s="43" t="s">
        <v>5795</v>
      </c>
      <c r="AK1652" s="117">
        <v>44908</v>
      </c>
      <c r="AL1652" s="43" t="s">
        <v>73</v>
      </c>
      <c r="AM1652" s="43" t="s">
        <v>6106</v>
      </c>
      <c r="AN1652" s="117">
        <v>44932</v>
      </c>
      <c r="AO1652" s="43">
        <v>1</v>
      </c>
      <c r="AP1652" s="43" t="s">
        <v>6354</v>
      </c>
      <c r="AQ1652" s="117">
        <v>44959</v>
      </c>
      <c r="AR1652" s="43" t="s">
        <v>73</v>
      </c>
      <c r="AS1652" s="43" t="s">
        <v>6544</v>
      </c>
      <c r="AT1652" s="117">
        <v>44978</v>
      </c>
      <c r="AU1652" s="43">
        <v>2</v>
      </c>
      <c r="AV1652" s="43" t="s">
        <v>6789</v>
      </c>
      <c r="AW1652" s="117">
        <v>44995</v>
      </c>
      <c r="AX1652" s="43" t="s">
        <v>73</v>
      </c>
      <c r="AY1652" s="43" t="s">
        <v>6984</v>
      </c>
      <c r="AZ1652" s="117">
        <v>45012</v>
      </c>
      <c r="BA1652" s="43">
        <v>3</v>
      </c>
      <c r="BB1652" s="43" t="s">
        <v>7149</v>
      </c>
      <c r="BC1652" s="117">
        <v>45028</v>
      </c>
      <c r="BD1652" s="43" t="s">
        <v>73</v>
      </c>
      <c r="BE1652" s="43" t="s">
        <v>7283</v>
      </c>
      <c r="BF1652" s="117">
        <v>45044</v>
      </c>
      <c r="BG1652" s="43">
        <v>4</v>
      </c>
      <c r="BH1652" s="43" t="s">
        <v>7399</v>
      </c>
      <c r="BI1652" s="117">
        <v>45057</v>
      </c>
      <c r="BJ1652" s="43" t="s">
        <v>73</v>
      </c>
      <c r="BK1652" s="43" t="s">
        <v>7486</v>
      </c>
      <c r="BL1652" s="117">
        <v>45078</v>
      </c>
      <c r="BM1652" s="43">
        <v>5</v>
      </c>
      <c r="BN1652" s="43" t="s">
        <v>7551</v>
      </c>
      <c r="BO1652" s="117">
        <v>45092</v>
      </c>
      <c r="BP1652" s="43" t="s">
        <v>73</v>
      </c>
      <c r="BQ1652" s="43" t="s">
        <v>7864</v>
      </c>
      <c r="BR1652" s="117">
        <v>45169</v>
      </c>
      <c r="BS1652" s="43">
        <v>6</v>
      </c>
      <c r="BT1652" s="43" t="s">
        <v>7690</v>
      </c>
      <c r="BU1652" s="117">
        <v>45315</v>
      </c>
      <c r="BV1652" s="43" t="s">
        <v>456</v>
      </c>
      <c r="BW1652" s="43" t="s">
        <v>8192</v>
      </c>
      <c r="BX1652" s="117">
        <v>45316</v>
      </c>
      <c r="BY1652" s="43">
        <v>7</v>
      </c>
      <c r="CD1652" s="117"/>
      <c r="CJ1652" s="117"/>
      <c r="CP1652" s="117"/>
      <c r="CV1652" s="117"/>
      <c r="DB1652" s="117"/>
      <c r="DH1652" s="117"/>
      <c r="DN1652" s="117"/>
      <c r="DS1652" s="31" cm="1">
        <f t="array" ref="DS1652">_xlfn.TAKE(_xlfn.CHOOSECOLS(_xlfn.WRAPROWS($AG1652:$DR1652,6),2),1)</f>
        <v>44894</v>
      </c>
      <c r="DT1652" s="31" cm="1">
        <f t="array" ref="DT1652">_xlfn.TAKE(_xlfn._xlws.FILTER(_xlfn.CHOOSECOLS(_xlfn.WRAPROWS($AG1652:$DR1652,6),2),
(_xlfn.CHOOSECOLS(_xlfn.WRAPROWS($AG1652:$DR1652,6),3) = "0") +
(_xlfn.CHOOSECOLS(_xlfn.WRAPROWS($AG1652:$DR1652,6),3) = 0) +
(_xlfn.CHOOSECOLS(_xlfn.WRAPROWS($AG1652:$DR1652,6),3) = "0(CP)")),1)</f>
        <v>44894</v>
      </c>
    </row>
    <row r="1653" spans="1:124" s="43" customFormat="1" x14ac:dyDescent="0.45">
      <c r="A1653" s="29"/>
      <c r="B1653" s="28" t="s">
        <v>59</v>
      </c>
      <c r="C1653" s="29" t="s">
        <v>2948</v>
      </c>
      <c r="D1653" s="28" t="s">
        <v>61</v>
      </c>
      <c r="E1653" s="28" t="s">
        <v>3436</v>
      </c>
      <c r="F1653" s="28">
        <v>181738</v>
      </c>
      <c r="G1653" s="29"/>
      <c r="H1653" s="30" t="str">
        <f t="shared" si="295"/>
        <v>GUP-CA01-P1UYC-181738</v>
      </c>
      <c r="I1653" s="30" t="s">
        <v>3457</v>
      </c>
      <c r="J1653" s="29" t="s">
        <v>96</v>
      </c>
      <c r="K1653" s="31">
        <v>44816</v>
      </c>
      <c r="L1653" s="31"/>
      <c r="M1653" s="28" t="s">
        <v>2924</v>
      </c>
      <c r="N1653" s="29" t="s">
        <v>2925</v>
      </c>
      <c r="O1653" s="29" t="s">
        <v>52</v>
      </c>
      <c r="P1653" s="29" t="s">
        <v>53</v>
      </c>
      <c r="Q1653" s="29"/>
      <c r="R1653" s="29"/>
      <c r="S1653" s="29"/>
      <c r="T1653" s="29" t="s">
        <v>67</v>
      </c>
      <c r="U1653" s="33" t="s">
        <v>2141</v>
      </c>
      <c r="V1653" s="34" t="s">
        <v>2934</v>
      </c>
      <c r="W1653" s="34">
        <v>3</v>
      </c>
      <c r="X1653" s="162">
        <v>45748</v>
      </c>
      <c r="Y1653" s="162">
        <v>45840</v>
      </c>
      <c r="Z1653" s="30"/>
      <c r="AA1653" s="119" t="str" cm="1">
        <f t="array" ref="AA1653">IF(AB1653="","",INDEX(AG1653:DR1653,_xlfn.XMATCH(AB1653,AG1653:DR1653)-1))</f>
        <v>DE-GUP-DT-E-24-026</v>
      </c>
      <c r="AB1653" s="120">
        <f t="shared" si="293"/>
        <v>45316</v>
      </c>
      <c r="AC1653" s="119" cm="1">
        <f t="array" ref="AC1653">IF(AB1653="","",INDEX(AG1653:DR1653,_xlfn.XMATCH(AB1653,AG1653:DR1653)+1))</f>
        <v>7</v>
      </c>
      <c r="AD1653" s="119" t="str" cm="1">
        <f t="array" ref="AD1653">IF(AE1653="","",INDEX(AG1653:DR1653,_xlfn.XMATCH(AE1653,AG1653:DR1653)-1))</f>
        <v>자체 CRS 개정 후 제출</v>
      </c>
      <c r="AE1653" s="120">
        <f t="shared" si="294"/>
        <v>45315</v>
      </c>
      <c r="AF1653" s="119" t="str" cm="1">
        <f t="array" ref="AF1653">IF(AE1653="","",INDEX(AG1653:DR1653,_xlfn.XMATCH(AE1653,AG1653:DR1653)+1))</f>
        <v>N/A</v>
      </c>
      <c r="AG1653" s="43" t="s">
        <v>5601</v>
      </c>
      <c r="AH1653" s="117">
        <v>44894</v>
      </c>
      <c r="AI1653" s="199">
        <v>0</v>
      </c>
      <c r="AJ1653" s="43" t="s">
        <v>5795</v>
      </c>
      <c r="AK1653" s="117">
        <v>44908</v>
      </c>
      <c r="AL1653" s="43" t="s">
        <v>73</v>
      </c>
      <c r="AM1653" s="43" t="s">
        <v>6106</v>
      </c>
      <c r="AN1653" s="117">
        <v>44932</v>
      </c>
      <c r="AO1653" s="43">
        <v>1</v>
      </c>
      <c r="AP1653" s="43" t="s">
        <v>6354</v>
      </c>
      <c r="AQ1653" s="117">
        <v>44959</v>
      </c>
      <c r="AR1653" s="43" t="s">
        <v>73</v>
      </c>
      <c r="AS1653" s="43" t="s">
        <v>6544</v>
      </c>
      <c r="AT1653" s="117">
        <v>44978</v>
      </c>
      <c r="AU1653" s="43">
        <v>2</v>
      </c>
      <c r="AV1653" s="43" t="s">
        <v>6789</v>
      </c>
      <c r="AW1653" s="117">
        <v>44995</v>
      </c>
      <c r="AX1653" s="43" t="s">
        <v>73</v>
      </c>
      <c r="AY1653" s="43" t="s">
        <v>6984</v>
      </c>
      <c r="AZ1653" s="117">
        <v>45012</v>
      </c>
      <c r="BA1653" s="43">
        <v>3</v>
      </c>
      <c r="BB1653" s="43" t="s">
        <v>7149</v>
      </c>
      <c r="BC1653" s="117">
        <v>45028</v>
      </c>
      <c r="BD1653" s="43" t="s">
        <v>73</v>
      </c>
      <c r="BE1653" s="43" t="s">
        <v>7283</v>
      </c>
      <c r="BF1653" s="117">
        <v>45044</v>
      </c>
      <c r="BG1653" s="43">
        <v>4</v>
      </c>
      <c r="BH1653" s="43" t="s">
        <v>7399</v>
      </c>
      <c r="BI1653" s="117">
        <v>45057</v>
      </c>
      <c r="BJ1653" s="43" t="s">
        <v>73</v>
      </c>
      <c r="BK1653" s="43" t="s">
        <v>7486</v>
      </c>
      <c r="BL1653" s="117">
        <v>45078</v>
      </c>
      <c r="BM1653" s="43">
        <v>5</v>
      </c>
      <c r="BN1653" s="43" t="s">
        <v>7551</v>
      </c>
      <c r="BO1653" s="117">
        <v>45092</v>
      </c>
      <c r="BP1653" s="43" t="s">
        <v>73</v>
      </c>
      <c r="BQ1653" s="43" t="s">
        <v>7864</v>
      </c>
      <c r="BR1653" s="117">
        <v>45169</v>
      </c>
      <c r="BS1653" s="43">
        <v>6</v>
      </c>
      <c r="BT1653" s="43" t="s">
        <v>7690</v>
      </c>
      <c r="BU1653" s="117">
        <v>45315</v>
      </c>
      <c r="BV1653" s="43" t="s">
        <v>456</v>
      </c>
      <c r="BW1653" s="43" t="s">
        <v>8192</v>
      </c>
      <c r="BX1653" s="117">
        <v>45316</v>
      </c>
      <c r="BY1653" s="43">
        <v>7</v>
      </c>
      <c r="CD1653" s="117"/>
      <c r="CJ1653" s="117"/>
      <c r="CP1653" s="117"/>
      <c r="CV1653" s="117"/>
      <c r="DB1653" s="117"/>
      <c r="DH1653" s="117"/>
      <c r="DN1653" s="117"/>
      <c r="DS1653" s="31" cm="1">
        <f t="array" ref="DS1653">_xlfn.TAKE(_xlfn.CHOOSECOLS(_xlfn.WRAPROWS($AG1653:$DR1653,6),2),1)</f>
        <v>44894</v>
      </c>
      <c r="DT1653" s="31" cm="1">
        <f t="array" ref="DT1653">_xlfn.TAKE(_xlfn._xlws.FILTER(_xlfn.CHOOSECOLS(_xlfn.WRAPROWS($AG1653:$DR1653,6),2),
(_xlfn.CHOOSECOLS(_xlfn.WRAPROWS($AG1653:$DR1653,6),3) = "0") +
(_xlfn.CHOOSECOLS(_xlfn.WRAPROWS($AG1653:$DR1653,6),3) = 0) +
(_xlfn.CHOOSECOLS(_xlfn.WRAPROWS($AG1653:$DR1653,6),3) = "0(CP)")),1)</f>
        <v>44894</v>
      </c>
    </row>
    <row r="1654" spans="1:124" s="43" customFormat="1" x14ac:dyDescent="0.45">
      <c r="A1654" s="29"/>
      <c r="B1654" s="28" t="s">
        <v>59</v>
      </c>
      <c r="C1654" s="29" t="s">
        <v>2948</v>
      </c>
      <c r="D1654" s="28" t="s">
        <v>61</v>
      </c>
      <c r="E1654" s="28" t="s">
        <v>3436</v>
      </c>
      <c r="F1654" s="28">
        <v>181739</v>
      </c>
      <c r="G1654" s="29"/>
      <c r="H1654" s="30" t="str">
        <f t="shared" si="295"/>
        <v>GUP-CA01-P1UYC-181739</v>
      </c>
      <c r="I1654" s="30" t="s">
        <v>3458</v>
      </c>
      <c r="J1654" s="29" t="s">
        <v>96</v>
      </c>
      <c r="K1654" s="31">
        <v>44816</v>
      </c>
      <c r="L1654" s="31"/>
      <c r="M1654" s="28" t="s">
        <v>2924</v>
      </c>
      <c r="N1654" s="29" t="s">
        <v>2925</v>
      </c>
      <c r="O1654" s="29" t="s">
        <v>52</v>
      </c>
      <c r="P1654" s="29" t="s">
        <v>53</v>
      </c>
      <c r="Q1654" s="29"/>
      <c r="R1654" s="29"/>
      <c r="S1654" s="29"/>
      <c r="T1654" s="29" t="s">
        <v>67</v>
      </c>
      <c r="U1654" s="33" t="s">
        <v>2141</v>
      </c>
      <c r="V1654" s="34" t="s">
        <v>2934</v>
      </c>
      <c r="W1654" s="34">
        <v>3</v>
      </c>
      <c r="X1654" s="162">
        <v>45748</v>
      </c>
      <c r="Y1654" s="162">
        <v>45840</v>
      </c>
      <c r="Z1654" s="30"/>
      <c r="AA1654" s="119" t="str" cm="1">
        <f t="array" ref="AA1654">IF(AB1654="","",INDEX(AG1654:DR1654,_xlfn.XMATCH(AB1654,AG1654:DR1654)-1))</f>
        <v>DE-GUP-DT-E-24-026</v>
      </c>
      <c r="AB1654" s="120">
        <f t="shared" si="293"/>
        <v>45316</v>
      </c>
      <c r="AC1654" s="119" cm="1">
        <f t="array" ref="AC1654">IF(AB1654="","",INDEX(AG1654:DR1654,_xlfn.XMATCH(AB1654,AG1654:DR1654)+1))</f>
        <v>7</v>
      </c>
      <c r="AD1654" s="119" t="str" cm="1">
        <f t="array" ref="AD1654">IF(AE1654="","",INDEX(AG1654:DR1654,_xlfn.XMATCH(AE1654,AG1654:DR1654)-1))</f>
        <v>자체 CRS 개정 후 제출</v>
      </c>
      <c r="AE1654" s="120">
        <f t="shared" si="294"/>
        <v>45315</v>
      </c>
      <c r="AF1654" s="119" t="str" cm="1">
        <f t="array" ref="AF1654">IF(AE1654="","",INDEX(AG1654:DR1654,_xlfn.XMATCH(AE1654,AG1654:DR1654)+1))</f>
        <v>N/A</v>
      </c>
      <c r="AG1654" s="43" t="s">
        <v>5601</v>
      </c>
      <c r="AH1654" s="117">
        <v>44894</v>
      </c>
      <c r="AI1654" s="199">
        <v>0</v>
      </c>
      <c r="AJ1654" s="43" t="s">
        <v>5795</v>
      </c>
      <c r="AK1654" s="117">
        <v>44908</v>
      </c>
      <c r="AL1654" s="43" t="s">
        <v>73</v>
      </c>
      <c r="AM1654" s="43" t="s">
        <v>6106</v>
      </c>
      <c r="AN1654" s="117">
        <v>44932</v>
      </c>
      <c r="AO1654" s="43">
        <v>1</v>
      </c>
      <c r="AP1654" s="43" t="s">
        <v>6354</v>
      </c>
      <c r="AQ1654" s="117">
        <v>44959</v>
      </c>
      <c r="AR1654" s="43" t="s">
        <v>73</v>
      </c>
      <c r="AS1654" s="43" t="s">
        <v>6544</v>
      </c>
      <c r="AT1654" s="117">
        <v>44978</v>
      </c>
      <c r="AU1654" s="43">
        <v>2</v>
      </c>
      <c r="AV1654" s="43" t="s">
        <v>6789</v>
      </c>
      <c r="AW1654" s="117">
        <v>44995</v>
      </c>
      <c r="AX1654" s="43" t="s">
        <v>73</v>
      </c>
      <c r="AY1654" s="43" t="s">
        <v>6984</v>
      </c>
      <c r="AZ1654" s="117">
        <v>45012</v>
      </c>
      <c r="BA1654" s="43">
        <v>3</v>
      </c>
      <c r="BB1654" s="43" t="s">
        <v>7149</v>
      </c>
      <c r="BC1654" s="117">
        <v>45028</v>
      </c>
      <c r="BD1654" s="43" t="s">
        <v>73</v>
      </c>
      <c r="BE1654" s="43" t="s">
        <v>7283</v>
      </c>
      <c r="BF1654" s="117">
        <v>45044</v>
      </c>
      <c r="BG1654" s="43">
        <v>4</v>
      </c>
      <c r="BH1654" s="43" t="s">
        <v>7399</v>
      </c>
      <c r="BI1654" s="117">
        <v>45057</v>
      </c>
      <c r="BJ1654" s="43" t="s">
        <v>73</v>
      </c>
      <c r="BK1654" s="43" t="s">
        <v>7486</v>
      </c>
      <c r="BL1654" s="117">
        <v>45078</v>
      </c>
      <c r="BM1654" s="43">
        <v>5</v>
      </c>
      <c r="BN1654" s="43" t="s">
        <v>7551</v>
      </c>
      <c r="BO1654" s="117">
        <v>45092</v>
      </c>
      <c r="BP1654" s="43" t="s">
        <v>73</v>
      </c>
      <c r="BQ1654" s="43" t="s">
        <v>7864</v>
      </c>
      <c r="BR1654" s="117">
        <v>45169</v>
      </c>
      <c r="BS1654" s="43">
        <v>6</v>
      </c>
      <c r="BT1654" s="43" t="s">
        <v>7690</v>
      </c>
      <c r="BU1654" s="117">
        <v>45315</v>
      </c>
      <c r="BV1654" s="43" t="s">
        <v>456</v>
      </c>
      <c r="BW1654" s="43" t="s">
        <v>8192</v>
      </c>
      <c r="BX1654" s="117">
        <v>45316</v>
      </c>
      <c r="BY1654" s="43">
        <v>7</v>
      </c>
      <c r="CD1654" s="117"/>
      <c r="CJ1654" s="117"/>
      <c r="CP1654" s="117"/>
      <c r="CV1654" s="117"/>
      <c r="DB1654" s="117"/>
      <c r="DH1654" s="117"/>
      <c r="DN1654" s="117"/>
      <c r="DS1654" s="31" cm="1">
        <f t="array" ref="DS1654">_xlfn.TAKE(_xlfn.CHOOSECOLS(_xlfn.WRAPROWS($AG1654:$DR1654,6),2),1)</f>
        <v>44894</v>
      </c>
      <c r="DT1654" s="31" cm="1">
        <f t="array" ref="DT1654">_xlfn.TAKE(_xlfn._xlws.FILTER(_xlfn.CHOOSECOLS(_xlfn.WRAPROWS($AG1654:$DR1654,6),2),
(_xlfn.CHOOSECOLS(_xlfn.WRAPROWS($AG1654:$DR1654,6),3) = "0") +
(_xlfn.CHOOSECOLS(_xlfn.WRAPROWS($AG1654:$DR1654,6),3) = 0) +
(_xlfn.CHOOSECOLS(_xlfn.WRAPROWS($AG1654:$DR1654,6),3) = "0(CP)")),1)</f>
        <v>44894</v>
      </c>
    </row>
    <row r="1655" spans="1:124" s="43" customFormat="1" x14ac:dyDescent="0.45">
      <c r="A1655" s="29"/>
      <c r="B1655" s="28" t="s">
        <v>59</v>
      </c>
      <c r="C1655" s="29" t="s">
        <v>2948</v>
      </c>
      <c r="D1655" s="28" t="s">
        <v>61</v>
      </c>
      <c r="E1655" s="28" t="s">
        <v>3436</v>
      </c>
      <c r="F1655" s="28">
        <v>181740</v>
      </c>
      <c r="G1655" s="29"/>
      <c r="H1655" s="30" t="str">
        <f t="shared" si="295"/>
        <v>GUP-CA01-P1UYC-181740</v>
      </c>
      <c r="I1655" s="30" t="s">
        <v>3459</v>
      </c>
      <c r="J1655" s="29" t="s">
        <v>96</v>
      </c>
      <c r="K1655" s="31">
        <v>44896</v>
      </c>
      <c r="L1655" s="31"/>
      <c r="M1655" s="28" t="s">
        <v>2924</v>
      </c>
      <c r="N1655" s="29" t="s">
        <v>2925</v>
      </c>
      <c r="O1655" s="29"/>
      <c r="P1655" s="29" t="s">
        <v>53</v>
      </c>
      <c r="Q1655" s="29"/>
      <c r="R1655" s="29"/>
      <c r="S1655" s="29"/>
      <c r="T1655" s="29" t="s">
        <v>67</v>
      </c>
      <c r="U1655" s="33" t="s">
        <v>2141</v>
      </c>
      <c r="V1655" s="34" t="s">
        <v>2934</v>
      </c>
      <c r="W1655" s="34">
        <v>3</v>
      </c>
      <c r="X1655" s="162">
        <v>45748</v>
      </c>
      <c r="Y1655" s="162">
        <v>45840</v>
      </c>
      <c r="Z1655" s="30"/>
      <c r="AA1655" s="119" t="str" cm="1">
        <f t="array" ref="AA1655">IF(AB1655="","",INDEX(AG1655:DR1655,_xlfn.XMATCH(AB1655,AG1655:DR1655)-1))</f>
        <v>DE-GUP-DT-E-24-026</v>
      </c>
      <c r="AB1655" s="120">
        <f t="shared" si="293"/>
        <v>45316</v>
      </c>
      <c r="AC1655" s="119" cm="1">
        <f t="array" ref="AC1655">IF(AB1655="","",INDEX(AG1655:DR1655,_xlfn.XMATCH(AB1655,AG1655:DR1655)+1))</f>
        <v>6</v>
      </c>
      <c r="AD1655" s="119" t="str" cm="1">
        <f t="array" ref="AD1655">IF(AE1655="","",INDEX(AG1655:DR1655,_xlfn.XMATCH(AE1655,AG1655:DR1655)-1))</f>
        <v>자체 CRS 개정 후 제출</v>
      </c>
      <c r="AE1655" s="120">
        <f t="shared" si="294"/>
        <v>45315</v>
      </c>
      <c r="AF1655" s="119" t="str" cm="1">
        <f t="array" ref="AF1655">IF(AE1655="","",INDEX(AG1655:DR1655,_xlfn.XMATCH(AE1655,AG1655:DR1655)+1))</f>
        <v>N/A</v>
      </c>
      <c r="AG1655" s="43" t="s">
        <v>6106</v>
      </c>
      <c r="AH1655" s="117">
        <v>44932</v>
      </c>
      <c r="AI1655" s="199">
        <v>0</v>
      </c>
      <c r="AJ1655" s="43" t="s">
        <v>6354</v>
      </c>
      <c r="AK1655" s="117">
        <v>44959</v>
      </c>
      <c r="AL1655" s="43" t="s">
        <v>73</v>
      </c>
      <c r="AM1655" s="43" t="s">
        <v>6544</v>
      </c>
      <c r="AN1655" s="117">
        <v>44978</v>
      </c>
      <c r="AO1655" s="43">
        <v>1</v>
      </c>
      <c r="AP1655" s="43" t="s">
        <v>6789</v>
      </c>
      <c r="AQ1655" s="117">
        <v>44995</v>
      </c>
      <c r="AR1655" s="43" t="s">
        <v>73</v>
      </c>
      <c r="AS1655" s="43" t="s">
        <v>6984</v>
      </c>
      <c r="AT1655" s="117">
        <v>45012</v>
      </c>
      <c r="AU1655" s="43">
        <v>2</v>
      </c>
      <c r="AV1655" s="43" t="s">
        <v>7149</v>
      </c>
      <c r="AW1655" s="117">
        <v>45028</v>
      </c>
      <c r="AX1655" s="43" t="s">
        <v>73</v>
      </c>
      <c r="AY1655" s="43" t="s">
        <v>7283</v>
      </c>
      <c r="AZ1655" s="117">
        <v>45044</v>
      </c>
      <c r="BA1655" s="43">
        <v>3</v>
      </c>
      <c r="BB1655" s="43" t="s">
        <v>7399</v>
      </c>
      <c r="BC1655" s="117">
        <v>45057</v>
      </c>
      <c r="BD1655" s="43" t="s">
        <v>73</v>
      </c>
      <c r="BE1655" s="43" t="s">
        <v>7486</v>
      </c>
      <c r="BF1655" s="117">
        <v>45078</v>
      </c>
      <c r="BG1655" s="43">
        <v>4</v>
      </c>
      <c r="BH1655" s="43" t="s">
        <v>7551</v>
      </c>
      <c r="BI1655" s="117">
        <v>45092</v>
      </c>
      <c r="BJ1655" s="43" t="s">
        <v>73</v>
      </c>
      <c r="BK1655" s="43" t="s">
        <v>7864</v>
      </c>
      <c r="BL1655" s="117">
        <v>45169</v>
      </c>
      <c r="BM1655" s="43">
        <v>5</v>
      </c>
      <c r="BN1655" s="43" t="s">
        <v>7690</v>
      </c>
      <c r="BO1655" s="117">
        <v>45315</v>
      </c>
      <c r="BP1655" s="43" t="s">
        <v>456</v>
      </c>
      <c r="BQ1655" s="43" t="s">
        <v>8192</v>
      </c>
      <c r="BR1655" s="117">
        <v>45316</v>
      </c>
      <c r="BS1655" s="43">
        <v>6</v>
      </c>
      <c r="BX1655" s="117"/>
      <c r="CD1655" s="117"/>
      <c r="CJ1655" s="117"/>
      <c r="CP1655" s="117"/>
      <c r="CV1655" s="117"/>
      <c r="DB1655" s="117"/>
      <c r="DH1655" s="117"/>
      <c r="DN1655" s="117"/>
      <c r="DS1655" s="31" cm="1">
        <f t="array" ref="DS1655">_xlfn.TAKE(_xlfn.CHOOSECOLS(_xlfn.WRAPROWS($AG1655:$DR1655,6),2),1)</f>
        <v>44932</v>
      </c>
      <c r="DT1655" s="31" cm="1">
        <f t="array" ref="DT1655">_xlfn.TAKE(_xlfn._xlws.FILTER(_xlfn.CHOOSECOLS(_xlfn.WRAPROWS($AG1655:$DR1655,6),2),
(_xlfn.CHOOSECOLS(_xlfn.WRAPROWS($AG1655:$DR1655,6),3) = "0") +
(_xlfn.CHOOSECOLS(_xlfn.WRAPROWS($AG1655:$DR1655,6),3) = 0) +
(_xlfn.CHOOSECOLS(_xlfn.WRAPROWS($AG1655:$DR1655,6),3) = "0(CP)")),1)</f>
        <v>44932</v>
      </c>
    </row>
    <row r="1656" spans="1:124" s="43" customFormat="1" x14ac:dyDescent="0.45">
      <c r="A1656" s="29"/>
      <c r="B1656" s="28" t="s">
        <v>59</v>
      </c>
      <c r="C1656" s="29" t="s">
        <v>2951</v>
      </c>
      <c r="D1656" s="28" t="s">
        <v>61</v>
      </c>
      <c r="E1656" s="28" t="s">
        <v>3436</v>
      </c>
      <c r="F1656" s="28">
        <v>181741</v>
      </c>
      <c r="G1656" s="29"/>
      <c r="H1656" s="30" t="str">
        <f t="shared" si="295"/>
        <v>GUP-CA02-P1UYC-181741</v>
      </c>
      <c r="I1656" s="30" t="s">
        <v>3460</v>
      </c>
      <c r="J1656" s="29" t="s">
        <v>96</v>
      </c>
      <c r="K1656" s="31">
        <v>44816</v>
      </c>
      <c r="L1656" s="31"/>
      <c r="M1656" s="28" t="s">
        <v>2924</v>
      </c>
      <c r="N1656" s="29" t="s">
        <v>2925</v>
      </c>
      <c r="O1656" s="29" t="s">
        <v>52</v>
      </c>
      <c r="P1656" s="29" t="s">
        <v>53</v>
      </c>
      <c r="Q1656" s="29"/>
      <c r="R1656" s="29"/>
      <c r="S1656" s="29"/>
      <c r="T1656" s="29" t="s">
        <v>67</v>
      </c>
      <c r="U1656" s="33" t="s">
        <v>2141</v>
      </c>
      <c r="V1656" s="34" t="s">
        <v>2934</v>
      </c>
      <c r="W1656" s="34">
        <v>3</v>
      </c>
      <c r="X1656" s="162">
        <v>45748</v>
      </c>
      <c r="Y1656" s="162">
        <v>45840</v>
      </c>
      <c r="Z1656" s="30"/>
      <c r="AA1656" s="119" t="str" cm="1">
        <f t="array" ref="AA1656">IF(AB1656="","",INDEX(AG1656:DR1656,_xlfn.XMATCH(AB1656,AG1656:DR1656)-1))</f>
        <v>DE-GUP-DT-E-23-597</v>
      </c>
      <c r="AB1656" s="120">
        <f t="shared" si="293"/>
        <v>45078</v>
      </c>
      <c r="AC1656" s="119" cm="1">
        <f t="array" ref="AC1656">IF(AB1656="","",INDEX(AG1656:DR1656,_xlfn.XMATCH(AB1656,AG1656:DR1656)+1))</f>
        <v>5</v>
      </c>
      <c r="AD1656" s="119" t="str" cm="1">
        <f t="array" ref="AD1656">IF(AE1656="","",INDEX(AG1656:DR1656,_xlfn.XMATCH(AE1656,AG1656:DR1656)-1))</f>
        <v>CRS-GUP-DHI-DT-23-2009</v>
      </c>
      <c r="AE1656" s="120">
        <f t="shared" si="294"/>
        <v>45092</v>
      </c>
      <c r="AF1656" s="119" t="str" cm="1">
        <f t="array" ref="AF1656">IF(AE1656="","",INDEX(AG1656:DR1656,_xlfn.XMATCH(AE1656,AG1656:DR1656)+1))</f>
        <v>NC</v>
      </c>
      <c r="AG1656" s="43" t="s">
        <v>5601</v>
      </c>
      <c r="AH1656" s="117">
        <v>44894</v>
      </c>
      <c r="AI1656" s="199">
        <v>0</v>
      </c>
      <c r="AJ1656" s="43" t="s">
        <v>5795</v>
      </c>
      <c r="AK1656" s="117">
        <v>44908</v>
      </c>
      <c r="AL1656" s="43" t="s">
        <v>73</v>
      </c>
      <c r="AM1656" s="43" t="s">
        <v>6106</v>
      </c>
      <c r="AN1656" s="117">
        <v>44932</v>
      </c>
      <c r="AO1656" s="43">
        <v>1</v>
      </c>
      <c r="AP1656" s="43" t="s">
        <v>6354</v>
      </c>
      <c r="AQ1656" s="117">
        <v>44959</v>
      </c>
      <c r="AR1656" s="43" t="s">
        <v>73</v>
      </c>
      <c r="AS1656" s="43" t="s">
        <v>6544</v>
      </c>
      <c r="AT1656" s="117">
        <v>44978</v>
      </c>
      <c r="AU1656" s="43">
        <v>2</v>
      </c>
      <c r="AV1656" s="43" t="s">
        <v>6789</v>
      </c>
      <c r="AW1656" s="117">
        <v>44995</v>
      </c>
      <c r="AX1656" s="43" t="s">
        <v>92</v>
      </c>
      <c r="AY1656" s="43" t="s">
        <v>6984</v>
      </c>
      <c r="AZ1656" s="117">
        <v>45012</v>
      </c>
      <c r="BA1656" s="43">
        <v>3</v>
      </c>
      <c r="BB1656" s="43" t="s">
        <v>7149</v>
      </c>
      <c r="BC1656" s="117">
        <v>45028</v>
      </c>
      <c r="BD1656" s="43" t="s">
        <v>73</v>
      </c>
      <c r="BE1656" s="43" t="s">
        <v>7283</v>
      </c>
      <c r="BF1656" s="117">
        <v>45044</v>
      </c>
      <c r="BG1656" s="43">
        <v>4</v>
      </c>
      <c r="BH1656" s="43" t="s">
        <v>7399</v>
      </c>
      <c r="BI1656" s="117">
        <v>45057</v>
      </c>
      <c r="BJ1656" s="43" t="s">
        <v>73</v>
      </c>
      <c r="BK1656" s="43" t="s">
        <v>7486</v>
      </c>
      <c r="BL1656" s="117">
        <v>45078</v>
      </c>
      <c r="BM1656" s="43">
        <v>5</v>
      </c>
      <c r="BN1656" s="43" t="s">
        <v>7551</v>
      </c>
      <c r="BO1656" s="117">
        <v>45092</v>
      </c>
      <c r="BP1656" s="43" t="s">
        <v>73</v>
      </c>
      <c r="BR1656" s="117"/>
      <c r="BX1656" s="117"/>
      <c r="CD1656" s="117"/>
      <c r="CJ1656" s="117"/>
      <c r="CP1656" s="117"/>
      <c r="CV1656" s="117"/>
      <c r="DB1656" s="117"/>
      <c r="DH1656" s="117"/>
      <c r="DN1656" s="117"/>
      <c r="DS1656" s="31" cm="1">
        <f t="array" ref="DS1656">_xlfn.TAKE(_xlfn.CHOOSECOLS(_xlfn.WRAPROWS($AG1656:$DR1656,6),2),1)</f>
        <v>44894</v>
      </c>
      <c r="DT1656" s="31" cm="1">
        <f t="array" ref="DT1656">_xlfn.TAKE(_xlfn._xlws.FILTER(_xlfn.CHOOSECOLS(_xlfn.WRAPROWS($AG1656:$DR1656,6),2),
(_xlfn.CHOOSECOLS(_xlfn.WRAPROWS($AG1656:$DR1656,6),3) = "0") +
(_xlfn.CHOOSECOLS(_xlfn.WRAPROWS($AG1656:$DR1656,6),3) = 0) +
(_xlfn.CHOOSECOLS(_xlfn.WRAPROWS($AG1656:$DR1656,6),3) = "0(CP)")),1)</f>
        <v>44894</v>
      </c>
    </row>
    <row r="1657" spans="1:124" s="43" customFormat="1" x14ac:dyDescent="0.45">
      <c r="A1657" s="29"/>
      <c r="B1657" s="28" t="s">
        <v>59</v>
      </c>
      <c r="C1657" s="29" t="s">
        <v>2951</v>
      </c>
      <c r="D1657" s="28" t="s">
        <v>61</v>
      </c>
      <c r="E1657" s="28" t="s">
        <v>3436</v>
      </c>
      <c r="F1657" s="28">
        <v>181742</v>
      </c>
      <c r="G1657" s="29"/>
      <c r="H1657" s="30" t="str">
        <f t="shared" si="295"/>
        <v>GUP-CA02-P1UYC-181742</v>
      </c>
      <c r="I1657" s="30" t="s">
        <v>3461</v>
      </c>
      <c r="J1657" s="29" t="s">
        <v>96</v>
      </c>
      <c r="K1657" s="31">
        <v>44816</v>
      </c>
      <c r="L1657" s="31"/>
      <c r="M1657" s="28" t="s">
        <v>2924</v>
      </c>
      <c r="N1657" s="29" t="s">
        <v>2925</v>
      </c>
      <c r="O1657" s="29" t="s">
        <v>52</v>
      </c>
      <c r="P1657" s="29" t="s">
        <v>53</v>
      </c>
      <c r="Q1657" s="29"/>
      <c r="R1657" s="29"/>
      <c r="S1657" s="29"/>
      <c r="T1657" s="29" t="s">
        <v>67</v>
      </c>
      <c r="U1657" s="33" t="s">
        <v>2141</v>
      </c>
      <c r="V1657" s="34" t="s">
        <v>2934</v>
      </c>
      <c r="W1657" s="34">
        <v>3</v>
      </c>
      <c r="X1657" s="162">
        <v>45748</v>
      </c>
      <c r="Y1657" s="162">
        <v>45840</v>
      </c>
      <c r="Z1657" s="30"/>
      <c r="AA1657" s="119" t="str" cm="1">
        <f t="array" ref="AA1657">IF(AB1657="","",INDEX(AG1657:DR1657,_xlfn.XMATCH(AB1657,AG1657:DR1657)-1))</f>
        <v>DE-GUP-DT-E-23-597</v>
      </c>
      <c r="AB1657" s="120">
        <f t="shared" si="293"/>
        <v>45078</v>
      </c>
      <c r="AC1657" s="119" cm="1">
        <f t="array" ref="AC1657">IF(AB1657="","",INDEX(AG1657:DR1657,_xlfn.XMATCH(AB1657,AG1657:DR1657)+1))</f>
        <v>5</v>
      </c>
      <c r="AD1657" s="119" t="str" cm="1">
        <f t="array" ref="AD1657">IF(AE1657="","",INDEX(AG1657:DR1657,_xlfn.XMATCH(AE1657,AG1657:DR1657)-1))</f>
        <v>CRS-GUP-DHI-DT-23-2009</v>
      </c>
      <c r="AE1657" s="120">
        <f t="shared" si="294"/>
        <v>45092</v>
      </c>
      <c r="AF1657" s="119" t="str" cm="1">
        <f t="array" ref="AF1657">IF(AE1657="","",INDEX(AG1657:DR1657,_xlfn.XMATCH(AE1657,AG1657:DR1657)+1))</f>
        <v>NC</v>
      </c>
      <c r="AG1657" s="43" t="s">
        <v>5601</v>
      </c>
      <c r="AH1657" s="117">
        <v>44894</v>
      </c>
      <c r="AI1657" s="199">
        <v>0</v>
      </c>
      <c r="AJ1657" s="43" t="s">
        <v>5795</v>
      </c>
      <c r="AK1657" s="117">
        <v>44908</v>
      </c>
      <c r="AL1657" s="43" t="s">
        <v>73</v>
      </c>
      <c r="AM1657" s="43" t="s">
        <v>6106</v>
      </c>
      <c r="AN1657" s="117">
        <v>44932</v>
      </c>
      <c r="AO1657" s="43">
        <v>1</v>
      </c>
      <c r="AP1657" s="43" t="s">
        <v>6354</v>
      </c>
      <c r="AQ1657" s="117">
        <v>44959</v>
      </c>
      <c r="AR1657" s="43" t="s">
        <v>73</v>
      </c>
      <c r="AS1657" s="43" t="s">
        <v>6544</v>
      </c>
      <c r="AT1657" s="117">
        <v>44978</v>
      </c>
      <c r="AU1657" s="43">
        <v>2</v>
      </c>
      <c r="AV1657" s="43" t="s">
        <v>6789</v>
      </c>
      <c r="AW1657" s="117">
        <v>44995</v>
      </c>
      <c r="AX1657" s="43" t="s">
        <v>92</v>
      </c>
      <c r="AY1657" s="43" t="s">
        <v>6984</v>
      </c>
      <c r="AZ1657" s="117">
        <v>45012</v>
      </c>
      <c r="BA1657" s="43">
        <v>3</v>
      </c>
      <c r="BB1657" s="43" t="s">
        <v>7149</v>
      </c>
      <c r="BC1657" s="117">
        <v>45028</v>
      </c>
      <c r="BD1657" s="43" t="s">
        <v>73</v>
      </c>
      <c r="BE1657" s="43" t="s">
        <v>7283</v>
      </c>
      <c r="BF1657" s="117">
        <v>45044</v>
      </c>
      <c r="BG1657" s="43">
        <v>4</v>
      </c>
      <c r="BH1657" s="43" t="s">
        <v>7399</v>
      </c>
      <c r="BI1657" s="117">
        <v>45057</v>
      </c>
      <c r="BJ1657" s="43" t="s">
        <v>73</v>
      </c>
      <c r="BK1657" s="43" t="s">
        <v>7486</v>
      </c>
      <c r="BL1657" s="117">
        <v>45078</v>
      </c>
      <c r="BM1657" s="43">
        <v>5</v>
      </c>
      <c r="BN1657" s="43" t="s">
        <v>7551</v>
      </c>
      <c r="BO1657" s="117">
        <v>45092</v>
      </c>
      <c r="BP1657" s="43" t="s">
        <v>73</v>
      </c>
      <c r="BR1657" s="117"/>
      <c r="BX1657" s="117"/>
      <c r="CD1657" s="117"/>
      <c r="CJ1657" s="117"/>
      <c r="CP1657" s="117"/>
      <c r="CV1657" s="117"/>
      <c r="DB1657" s="117"/>
      <c r="DH1657" s="117"/>
      <c r="DN1657" s="117"/>
      <c r="DS1657" s="31" cm="1">
        <f t="array" ref="DS1657">_xlfn.TAKE(_xlfn.CHOOSECOLS(_xlfn.WRAPROWS($AG1657:$DR1657,6),2),1)</f>
        <v>44894</v>
      </c>
      <c r="DT1657" s="31" cm="1">
        <f t="array" ref="DT1657">_xlfn.TAKE(_xlfn._xlws.FILTER(_xlfn.CHOOSECOLS(_xlfn.WRAPROWS($AG1657:$DR1657,6),2),
(_xlfn.CHOOSECOLS(_xlfn.WRAPROWS($AG1657:$DR1657,6),3) = "0") +
(_xlfn.CHOOSECOLS(_xlfn.WRAPROWS($AG1657:$DR1657,6),3) = 0) +
(_xlfn.CHOOSECOLS(_xlfn.WRAPROWS($AG1657:$DR1657,6),3) = "0(CP)")),1)</f>
        <v>44894</v>
      </c>
    </row>
    <row r="1658" spans="1:124" s="43" customFormat="1" x14ac:dyDescent="0.45">
      <c r="A1658" s="29"/>
      <c r="B1658" s="28" t="s">
        <v>59</v>
      </c>
      <c r="C1658" s="29" t="s">
        <v>2951</v>
      </c>
      <c r="D1658" s="28" t="s">
        <v>61</v>
      </c>
      <c r="E1658" s="28" t="s">
        <v>3436</v>
      </c>
      <c r="F1658" s="28">
        <v>181743</v>
      </c>
      <c r="G1658" s="29"/>
      <c r="H1658" s="30" t="str">
        <f t="shared" si="295"/>
        <v>GUP-CA02-P1UYC-181743</v>
      </c>
      <c r="I1658" s="30" t="s">
        <v>3462</v>
      </c>
      <c r="J1658" s="29" t="s">
        <v>96</v>
      </c>
      <c r="K1658" s="31">
        <v>44896</v>
      </c>
      <c r="L1658" s="31"/>
      <c r="M1658" s="28" t="s">
        <v>2924</v>
      </c>
      <c r="N1658" s="29" t="s">
        <v>2925</v>
      </c>
      <c r="O1658" s="29"/>
      <c r="P1658" s="29" t="s">
        <v>53</v>
      </c>
      <c r="Q1658" s="29"/>
      <c r="R1658" s="29"/>
      <c r="S1658" s="29"/>
      <c r="T1658" s="29" t="s">
        <v>67</v>
      </c>
      <c r="U1658" s="33" t="s">
        <v>2141</v>
      </c>
      <c r="V1658" s="34" t="s">
        <v>2934</v>
      </c>
      <c r="W1658" s="34">
        <v>3</v>
      </c>
      <c r="X1658" s="162">
        <v>45748</v>
      </c>
      <c r="Y1658" s="162">
        <v>45840</v>
      </c>
      <c r="Z1658" s="30"/>
      <c r="AA1658" s="119" t="str" cm="1">
        <f t="array" ref="AA1658">IF(AB1658="","",INDEX(AG1658:DR1658,_xlfn.XMATCH(AB1658,AG1658:DR1658)-1))</f>
        <v>DE-GUP-DT-E-24-026</v>
      </c>
      <c r="AB1658" s="120">
        <f t="shared" si="293"/>
        <v>45316</v>
      </c>
      <c r="AC1658" s="119" cm="1">
        <f t="array" ref="AC1658">IF(AB1658="","",INDEX(AG1658:DR1658,_xlfn.XMATCH(AB1658,AG1658:DR1658)+1))</f>
        <v>6</v>
      </c>
      <c r="AD1658" s="119" t="str" cm="1">
        <f t="array" ref="AD1658">IF(AE1658="","",INDEX(AG1658:DR1658,_xlfn.XMATCH(AE1658,AG1658:DR1658)-1))</f>
        <v>CRS-GUP-DHI-DT-23-2009</v>
      </c>
      <c r="AE1658" s="120">
        <f t="shared" si="294"/>
        <v>45092</v>
      </c>
      <c r="AF1658" s="119" t="str" cm="1">
        <f t="array" ref="AF1658">IF(AE1658="","",INDEX(AG1658:DR1658,_xlfn.XMATCH(AE1658,AG1658:DR1658)+1))</f>
        <v>NC</v>
      </c>
      <c r="AG1658" s="43" t="s">
        <v>5601</v>
      </c>
      <c r="AH1658" s="117">
        <v>44894</v>
      </c>
      <c r="AI1658" s="199">
        <v>0</v>
      </c>
      <c r="AJ1658" s="43" t="s">
        <v>5795</v>
      </c>
      <c r="AK1658" s="117">
        <v>44908</v>
      </c>
      <c r="AL1658" s="43" t="s">
        <v>73</v>
      </c>
      <c r="AM1658" s="43" t="s">
        <v>6106</v>
      </c>
      <c r="AN1658" s="117">
        <v>44932</v>
      </c>
      <c r="AO1658" s="43">
        <v>1</v>
      </c>
      <c r="AP1658" s="43" t="s">
        <v>6354</v>
      </c>
      <c r="AQ1658" s="117">
        <v>44959</v>
      </c>
      <c r="AR1658" s="43" t="s">
        <v>73</v>
      </c>
      <c r="AS1658" s="43" t="s">
        <v>6544</v>
      </c>
      <c r="AT1658" s="117">
        <v>44978</v>
      </c>
      <c r="AU1658" s="43">
        <v>2</v>
      </c>
      <c r="AV1658" s="43" t="s">
        <v>6789</v>
      </c>
      <c r="AW1658" s="117">
        <v>44995</v>
      </c>
      <c r="AX1658" s="43" t="s">
        <v>92</v>
      </c>
      <c r="AY1658" s="43" t="s">
        <v>6984</v>
      </c>
      <c r="AZ1658" s="117">
        <v>45012</v>
      </c>
      <c r="BA1658" s="43">
        <v>3</v>
      </c>
      <c r="BB1658" s="43" t="s">
        <v>7149</v>
      </c>
      <c r="BC1658" s="117">
        <v>45028</v>
      </c>
      <c r="BD1658" s="43" t="s">
        <v>73</v>
      </c>
      <c r="BE1658" s="43" t="s">
        <v>7283</v>
      </c>
      <c r="BF1658" s="117">
        <v>45044</v>
      </c>
      <c r="BG1658" s="43">
        <v>4</v>
      </c>
      <c r="BH1658" s="43" t="s">
        <v>7399</v>
      </c>
      <c r="BI1658" s="117">
        <v>45057</v>
      </c>
      <c r="BJ1658" s="43" t="s">
        <v>73</v>
      </c>
      <c r="BK1658" s="43" t="s">
        <v>7486</v>
      </c>
      <c r="BL1658" s="117">
        <v>45078</v>
      </c>
      <c r="BM1658" s="43">
        <v>5</v>
      </c>
      <c r="BN1658" s="43" t="s">
        <v>7551</v>
      </c>
      <c r="BO1658" s="117">
        <v>45092</v>
      </c>
      <c r="BP1658" s="43" t="s">
        <v>73</v>
      </c>
      <c r="BQ1658" s="43" t="s">
        <v>8192</v>
      </c>
      <c r="BR1658" s="117">
        <v>45316</v>
      </c>
      <c r="BS1658" s="43">
        <v>6</v>
      </c>
      <c r="BX1658" s="117"/>
      <c r="CD1658" s="117"/>
      <c r="CJ1658" s="117"/>
      <c r="CP1658" s="117"/>
      <c r="CV1658" s="117"/>
      <c r="DB1658" s="117"/>
      <c r="DH1658" s="117"/>
      <c r="DN1658" s="117"/>
      <c r="DS1658" s="31" cm="1">
        <f t="array" ref="DS1658">_xlfn.TAKE(_xlfn.CHOOSECOLS(_xlfn.WRAPROWS($AG1658:$DR1658,6),2),1)</f>
        <v>44894</v>
      </c>
      <c r="DT1658" s="31" cm="1">
        <f t="array" ref="DT1658">_xlfn.TAKE(_xlfn._xlws.FILTER(_xlfn.CHOOSECOLS(_xlfn.WRAPROWS($AG1658:$DR1658,6),2),
(_xlfn.CHOOSECOLS(_xlfn.WRAPROWS($AG1658:$DR1658,6),3) = "0") +
(_xlfn.CHOOSECOLS(_xlfn.WRAPROWS($AG1658:$DR1658,6),3) = 0) +
(_xlfn.CHOOSECOLS(_xlfn.WRAPROWS($AG1658:$DR1658,6),3) = "0(CP)")),1)</f>
        <v>44894</v>
      </c>
    </row>
    <row r="1659" spans="1:124" s="43" customFormat="1" x14ac:dyDescent="0.45">
      <c r="A1659" s="29"/>
      <c r="B1659" s="28" t="s">
        <v>59</v>
      </c>
      <c r="C1659" s="29" t="s">
        <v>2931</v>
      </c>
      <c r="D1659" s="28" t="s">
        <v>61</v>
      </c>
      <c r="E1659" s="28" t="s">
        <v>3463</v>
      </c>
      <c r="F1659" s="28">
        <v>182001</v>
      </c>
      <c r="G1659" s="29"/>
      <c r="H1659" s="30" t="str">
        <f t="shared" si="295"/>
        <v>GUP-CA06-P1UYF-182001</v>
      </c>
      <c r="I1659" s="30" t="s">
        <v>3464</v>
      </c>
      <c r="J1659" s="29" t="s">
        <v>542</v>
      </c>
      <c r="K1659" s="31">
        <v>44772</v>
      </c>
      <c r="L1659" s="31"/>
      <c r="M1659" s="28" t="s">
        <v>2924</v>
      </c>
      <c r="N1659" s="29" t="s">
        <v>2925</v>
      </c>
      <c r="O1659" s="29" t="s">
        <v>52</v>
      </c>
      <c r="P1659" s="29" t="s">
        <v>53</v>
      </c>
      <c r="Q1659" s="29"/>
      <c r="R1659" s="29"/>
      <c r="S1659" s="29"/>
      <c r="T1659" s="29" t="s">
        <v>67</v>
      </c>
      <c r="U1659" s="33" t="s">
        <v>2112</v>
      </c>
      <c r="V1659" s="34" t="s">
        <v>2934</v>
      </c>
      <c r="W1659" s="34">
        <v>2</v>
      </c>
      <c r="X1659" s="162">
        <v>45748</v>
      </c>
      <c r="Y1659" s="162">
        <v>45840</v>
      </c>
      <c r="Z1659" s="30"/>
      <c r="AA1659" s="119" t="str" cm="1">
        <f t="array" ref="AA1659">IF(AB1659="","",INDEX(AG1659:DR1659,_xlfn.XMATCH(AB1659,AG1659:DR1659)-1))</f>
        <v>DE-GUP-DT-E-24-013</v>
      </c>
      <c r="AB1659" s="120">
        <f t="shared" si="293"/>
        <v>45307</v>
      </c>
      <c r="AC1659" s="119" cm="1">
        <f t="array" ref="AC1659">IF(AB1659="","",INDEX(AG1659:DR1659,_xlfn.XMATCH(AB1659,AG1659:DR1659)+1))</f>
        <v>3</v>
      </c>
      <c r="AD1659" s="119" t="str" cm="1">
        <f t="array" ref="AD1659">IF(AE1659="","",INDEX(AG1659:DR1659,_xlfn.XMATCH(AE1659,AG1659:DR1659)-1))</f>
        <v>CRS-GUP-DHI-DT-24-044</v>
      </c>
      <c r="AE1659" s="120">
        <f t="shared" si="294"/>
        <v>45376</v>
      </c>
      <c r="AF1659" s="119" t="str" cm="1">
        <f t="array" ref="AF1659">IF(AE1659="","",INDEX(AG1659:DR1659,_xlfn.XMATCH(AE1659,AG1659:DR1659)+1))</f>
        <v>NC</v>
      </c>
      <c r="AG1659" s="43" t="s">
        <v>3465</v>
      </c>
      <c r="AH1659" s="117">
        <v>44769</v>
      </c>
      <c r="AI1659" s="199">
        <v>0</v>
      </c>
      <c r="AJ1659" s="43" t="s">
        <v>3466</v>
      </c>
      <c r="AK1659" s="117">
        <v>44790</v>
      </c>
      <c r="AL1659" s="43" t="s">
        <v>92</v>
      </c>
      <c r="AM1659" s="43" t="s">
        <v>3467</v>
      </c>
      <c r="AN1659" s="117">
        <v>44811</v>
      </c>
      <c r="AO1659" s="43">
        <v>1</v>
      </c>
      <c r="AP1659" s="43" t="s">
        <v>3468</v>
      </c>
      <c r="AQ1659" s="117">
        <v>44828</v>
      </c>
      <c r="AR1659" s="43" t="s">
        <v>73</v>
      </c>
      <c r="AS1659" s="43" t="s">
        <v>5722</v>
      </c>
      <c r="AT1659" s="117">
        <v>44903</v>
      </c>
      <c r="AU1659" s="43">
        <v>2</v>
      </c>
      <c r="AV1659" s="43" t="s">
        <v>6018</v>
      </c>
      <c r="AW1659" s="117">
        <v>44926</v>
      </c>
      <c r="AX1659" s="43" t="s">
        <v>73</v>
      </c>
      <c r="AY1659" s="43" t="s">
        <v>8171</v>
      </c>
      <c r="AZ1659" s="117">
        <v>45307</v>
      </c>
      <c r="BA1659" s="43">
        <v>3</v>
      </c>
      <c r="BB1659" s="43" t="s">
        <v>8308</v>
      </c>
      <c r="BC1659" s="117">
        <v>45376</v>
      </c>
      <c r="BD1659" s="43" t="s">
        <v>73</v>
      </c>
      <c r="BF1659" s="117"/>
      <c r="BI1659" s="117"/>
      <c r="BL1659" s="117"/>
      <c r="BR1659" s="117"/>
      <c r="BX1659" s="117"/>
      <c r="CD1659" s="117"/>
      <c r="CJ1659" s="117"/>
      <c r="CP1659" s="117"/>
      <c r="CV1659" s="117"/>
      <c r="DB1659" s="117"/>
      <c r="DH1659" s="117"/>
      <c r="DN1659" s="117"/>
      <c r="DS1659" s="31" cm="1">
        <f t="array" ref="DS1659">_xlfn.TAKE(_xlfn.CHOOSECOLS(_xlfn.WRAPROWS($AG1659:$DR1659,6),2),1)</f>
        <v>44769</v>
      </c>
      <c r="DT1659" s="31" cm="1">
        <f t="array" ref="DT1659">_xlfn.TAKE(_xlfn._xlws.FILTER(_xlfn.CHOOSECOLS(_xlfn.WRAPROWS($AG1659:$DR1659,6),2),
(_xlfn.CHOOSECOLS(_xlfn.WRAPROWS($AG1659:$DR1659,6),3) = "0") +
(_xlfn.CHOOSECOLS(_xlfn.WRAPROWS($AG1659:$DR1659,6),3) = 0) +
(_xlfn.CHOOSECOLS(_xlfn.WRAPROWS($AG1659:$DR1659,6),3) = "0(CP)")),1)</f>
        <v>44769</v>
      </c>
    </row>
    <row r="1660" spans="1:124" s="43" customFormat="1" x14ac:dyDescent="0.45">
      <c r="A1660" s="29"/>
      <c r="B1660" s="28" t="s">
        <v>59</v>
      </c>
      <c r="C1660" s="29" t="s">
        <v>2948</v>
      </c>
      <c r="D1660" s="28" t="s">
        <v>61</v>
      </c>
      <c r="E1660" s="28" t="s">
        <v>3463</v>
      </c>
      <c r="F1660" s="28">
        <v>182031</v>
      </c>
      <c r="G1660" s="29"/>
      <c r="H1660" s="30" t="str">
        <f t="shared" si="295"/>
        <v>GUP-CA01-P1UYF-182031</v>
      </c>
      <c r="I1660" s="30" t="s">
        <v>3469</v>
      </c>
      <c r="J1660" s="29" t="s">
        <v>65</v>
      </c>
      <c r="K1660" s="31">
        <v>44772</v>
      </c>
      <c r="L1660" s="31">
        <v>44896</v>
      </c>
      <c r="M1660" s="28" t="s">
        <v>2924</v>
      </c>
      <c r="N1660" s="29" t="s">
        <v>2925</v>
      </c>
      <c r="O1660" s="29" t="s">
        <v>52</v>
      </c>
      <c r="P1660" s="29" t="s">
        <v>53</v>
      </c>
      <c r="Q1660" s="29"/>
      <c r="R1660" s="29"/>
      <c r="S1660" s="29"/>
      <c r="T1660" s="29" t="s">
        <v>67</v>
      </c>
      <c r="U1660" s="33" t="s">
        <v>2112</v>
      </c>
      <c r="V1660" s="34" t="s">
        <v>2934</v>
      </c>
      <c r="W1660" s="34">
        <v>2</v>
      </c>
      <c r="X1660" s="162">
        <v>45748</v>
      </c>
      <c r="Y1660" s="162">
        <v>45840</v>
      </c>
      <c r="Z1660" s="35"/>
      <c r="AA1660" s="119" t="str" cm="1">
        <f t="array" ref="AA1660">IF(AB1660="","",INDEX(AG1660:DR1660,_xlfn.XMATCH(AB1660,AG1660:DR1660)-1))</f>
        <v>DE-GUP-DT-E-22-1050</v>
      </c>
      <c r="AB1660" s="120">
        <f t="shared" si="293"/>
        <v>44903</v>
      </c>
      <c r="AC1660" s="119" cm="1">
        <f t="array" ref="AC1660">IF(AB1660="","",INDEX(AG1660:DR1660,_xlfn.XMATCH(AB1660,AG1660:DR1660)+1))</f>
        <v>0</v>
      </c>
      <c r="AD1660" s="119" t="str" cm="1">
        <f t="array" ref="AD1660">IF(AE1660="","",INDEX(AG1660:DR1660,_xlfn.XMATCH(AE1660,AG1660:DR1660)-1))</f>
        <v>CRS-GUP-DHI-DT-22-1360</v>
      </c>
      <c r="AE1660" s="120">
        <f t="shared" si="294"/>
        <v>44926</v>
      </c>
      <c r="AF1660" s="119" t="str" cm="1">
        <f t="array" ref="AF1660">IF(AE1660="","",INDEX(AG1660:DR1660,_xlfn.XMATCH(AE1660,AG1660:DR1660)+1))</f>
        <v>AA</v>
      </c>
      <c r="AG1660" s="43" t="s">
        <v>3465</v>
      </c>
      <c r="AH1660" s="117">
        <v>44769</v>
      </c>
      <c r="AI1660" s="199" t="s">
        <v>90</v>
      </c>
      <c r="AJ1660" s="43" t="s">
        <v>3466</v>
      </c>
      <c r="AK1660" s="117">
        <v>44790</v>
      </c>
      <c r="AL1660" s="43" t="s">
        <v>92</v>
      </c>
      <c r="AM1660" s="43" t="s">
        <v>3467</v>
      </c>
      <c r="AN1660" s="117">
        <v>44811</v>
      </c>
      <c r="AO1660" s="43" t="s">
        <v>52</v>
      </c>
      <c r="AP1660" s="43" t="s">
        <v>3468</v>
      </c>
      <c r="AQ1660" s="117">
        <v>44828</v>
      </c>
      <c r="AR1660" s="43" t="s">
        <v>84</v>
      </c>
      <c r="AS1660" s="43" t="s">
        <v>5722</v>
      </c>
      <c r="AT1660" s="117">
        <v>44903</v>
      </c>
      <c r="AU1660" s="43">
        <v>0</v>
      </c>
      <c r="AV1660" s="43" t="s">
        <v>6018</v>
      </c>
      <c r="AW1660" s="117">
        <v>44926</v>
      </c>
      <c r="AX1660" s="43" t="s">
        <v>84</v>
      </c>
      <c r="AZ1660" s="117"/>
      <c r="BC1660" s="117"/>
      <c r="BF1660" s="117"/>
      <c r="BI1660" s="117"/>
      <c r="BL1660" s="117"/>
      <c r="BR1660" s="117"/>
      <c r="BX1660" s="117"/>
      <c r="CD1660" s="117"/>
      <c r="CJ1660" s="117"/>
      <c r="CP1660" s="117"/>
      <c r="CV1660" s="117"/>
      <c r="DB1660" s="117"/>
      <c r="DH1660" s="117"/>
      <c r="DN1660" s="117"/>
      <c r="DS1660" s="31" cm="1">
        <f t="array" ref="DS1660">_xlfn.TAKE(_xlfn.CHOOSECOLS(_xlfn.WRAPROWS($AG1660:$DR1660,6),2),1)</f>
        <v>44769</v>
      </c>
      <c r="DT1660" s="31" cm="1">
        <f t="array" ref="DT1660">_xlfn.TAKE(_xlfn._xlws.FILTER(_xlfn.CHOOSECOLS(_xlfn.WRAPROWS($AG1660:$DR1660,6),2),
(_xlfn.CHOOSECOLS(_xlfn.WRAPROWS($AG1660:$DR1660,6),3) = "0") +
(_xlfn.CHOOSECOLS(_xlfn.WRAPROWS($AG1660:$DR1660,6),3) = 0) +
(_xlfn.CHOOSECOLS(_xlfn.WRAPROWS($AG1660:$DR1660,6),3) = "0(CP)")),1)</f>
        <v>44903</v>
      </c>
    </row>
    <row r="1661" spans="1:124" s="43" customFormat="1" x14ac:dyDescent="0.45">
      <c r="A1661" s="29"/>
      <c r="B1661" s="28" t="s">
        <v>59</v>
      </c>
      <c r="C1661" s="29" t="s">
        <v>2951</v>
      </c>
      <c r="D1661" s="28" t="s">
        <v>61</v>
      </c>
      <c r="E1661" s="28" t="s">
        <v>3463</v>
      </c>
      <c r="F1661" s="28">
        <v>182032</v>
      </c>
      <c r="G1661" s="29"/>
      <c r="H1661" s="30" t="str">
        <f t="shared" si="295"/>
        <v>GUP-CA02-P1UYF-182032</v>
      </c>
      <c r="I1661" s="30" t="s">
        <v>3470</v>
      </c>
      <c r="J1661" s="29" t="s">
        <v>542</v>
      </c>
      <c r="K1661" s="31">
        <v>44772</v>
      </c>
      <c r="L1661" s="31"/>
      <c r="M1661" s="28" t="s">
        <v>2924</v>
      </c>
      <c r="N1661" s="29" t="s">
        <v>2925</v>
      </c>
      <c r="O1661" s="29" t="s">
        <v>52</v>
      </c>
      <c r="P1661" s="29" t="s">
        <v>53</v>
      </c>
      <c r="Q1661" s="29"/>
      <c r="R1661" s="29"/>
      <c r="S1661" s="29"/>
      <c r="T1661" s="29" t="s">
        <v>67</v>
      </c>
      <c r="U1661" s="33" t="s">
        <v>2112</v>
      </c>
      <c r="V1661" s="34" t="s">
        <v>2934</v>
      </c>
      <c r="W1661" s="34">
        <v>3</v>
      </c>
      <c r="X1661" s="162">
        <v>45748</v>
      </c>
      <c r="Y1661" s="162">
        <v>45840</v>
      </c>
      <c r="Z1661" s="30"/>
      <c r="AA1661" s="119" t="str" cm="1">
        <f t="array" ref="AA1661">IF(AB1661="","",INDEX(AG1661:DR1661,_xlfn.XMATCH(AB1661,AG1661:DR1661)-1))</f>
        <v>DE-GUP-DT-E-24-013</v>
      </c>
      <c r="AB1661" s="120">
        <f t="shared" si="293"/>
        <v>45307</v>
      </c>
      <c r="AC1661" s="119" cm="1">
        <f t="array" ref="AC1661">IF(AB1661="","",INDEX(AG1661:DR1661,_xlfn.XMATCH(AB1661,AG1661:DR1661)+1))</f>
        <v>3</v>
      </c>
      <c r="AD1661" s="119" t="str" cm="1">
        <f t="array" ref="AD1661">IF(AE1661="","",INDEX(AG1661:DR1661,_xlfn.XMATCH(AE1661,AG1661:DR1661)-1))</f>
        <v>CRS-GUP-DHI-DT-24-044</v>
      </c>
      <c r="AE1661" s="120">
        <f t="shared" si="294"/>
        <v>45376</v>
      </c>
      <c r="AF1661" s="119" t="str" cm="1">
        <f t="array" ref="AF1661">IF(AE1661="","",INDEX(AG1661:DR1661,_xlfn.XMATCH(AE1661,AG1661:DR1661)+1))</f>
        <v>NC</v>
      </c>
      <c r="AG1661" s="43" t="s">
        <v>3465</v>
      </c>
      <c r="AH1661" s="117">
        <v>44769</v>
      </c>
      <c r="AI1661" s="199">
        <v>0</v>
      </c>
      <c r="AJ1661" s="43" t="s">
        <v>3466</v>
      </c>
      <c r="AK1661" s="117">
        <v>44790</v>
      </c>
      <c r="AL1661" s="43" t="s">
        <v>92</v>
      </c>
      <c r="AM1661" s="43" t="s">
        <v>3467</v>
      </c>
      <c r="AN1661" s="117">
        <v>44811</v>
      </c>
      <c r="AO1661" s="43">
        <v>1</v>
      </c>
      <c r="AP1661" s="43" t="s">
        <v>3468</v>
      </c>
      <c r="AQ1661" s="117">
        <v>44828</v>
      </c>
      <c r="AR1661" s="43" t="s">
        <v>84</v>
      </c>
      <c r="AS1661" s="43" t="s">
        <v>5722</v>
      </c>
      <c r="AT1661" s="117">
        <v>44903</v>
      </c>
      <c r="AU1661" s="43">
        <v>2</v>
      </c>
      <c r="AV1661" s="43" t="s">
        <v>6018</v>
      </c>
      <c r="AW1661" s="117">
        <v>44926</v>
      </c>
      <c r="AX1661" s="43" t="s">
        <v>73</v>
      </c>
      <c r="AY1661" s="43" t="s">
        <v>8171</v>
      </c>
      <c r="AZ1661" s="117">
        <v>45307</v>
      </c>
      <c r="BA1661" s="43">
        <v>3</v>
      </c>
      <c r="BB1661" s="43" t="s">
        <v>8308</v>
      </c>
      <c r="BC1661" s="117">
        <v>45376</v>
      </c>
      <c r="BD1661" s="43" t="s">
        <v>73</v>
      </c>
      <c r="BF1661" s="117"/>
      <c r="BI1661" s="117"/>
      <c r="BL1661" s="117"/>
      <c r="BR1661" s="117"/>
      <c r="BX1661" s="117"/>
      <c r="CD1661" s="117"/>
      <c r="CJ1661" s="117"/>
      <c r="CP1661" s="117"/>
      <c r="CV1661" s="117"/>
      <c r="DB1661" s="117"/>
      <c r="DH1661" s="117"/>
      <c r="DN1661" s="117"/>
      <c r="DS1661" s="31" cm="1">
        <f t="array" ref="DS1661">_xlfn.TAKE(_xlfn.CHOOSECOLS(_xlfn.WRAPROWS($AG1661:$DR1661,6),2),1)</f>
        <v>44769</v>
      </c>
      <c r="DT1661" s="31" cm="1">
        <f t="array" ref="DT1661">_xlfn.TAKE(_xlfn._xlws.FILTER(_xlfn.CHOOSECOLS(_xlfn.WRAPROWS($AG1661:$DR1661,6),2),
(_xlfn.CHOOSECOLS(_xlfn.WRAPROWS($AG1661:$DR1661,6),3) = "0") +
(_xlfn.CHOOSECOLS(_xlfn.WRAPROWS($AG1661:$DR1661,6),3) = 0) +
(_xlfn.CHOOSECOLS(_xlfn.WRAPROWS($AG1661:$DR1661,6),3) = "0(CP)")),1)</f>
        <v>44769</v>
      </c>
    </row>
    <row r="1662" spans="1:124" s="43" customFormat="1" x14ac:dyDescent="0.45">
      <c r="A1662" s="29"/>
      <c r="B1662" s="28" t="s">
        <v>59</v>
      </c>
      <c r="C1662" s="29" t="s">
        <v>2954</v>
      </c>
      <c r="D1662" s="28" t="s">
        <v>61</v>
      </c>
      <c r="E1662" s="28" t="s">
        <v>3463</v>
      </c>
      <c r="F1662" s="28">
        <v>182011</v>
      </c>
      <c r="G1662" s="29"/>
      <c r="H1662" s="30" t="str">
        <f t="shared" si="295"/>
        <v>GUP-CA00-P1UYF-182011</v>
      </c>
      <c r="I1662" s="30" t="s">
        <v>3471</v>
      </c>
      <c r="J1662" s="29" t="s">
        <v>65</v>
      </c>
      <c r="K1662" s="31">
        <v>44772</v>
      </c>
      <c r="L1662" s="31">
        <v>44896</v>
      </c>
      <c r="M1662" s="28" t="s">
        <v>2924</v>
      </c>
      <c r="N1662" s="29" t="s">
        <v>2925</v>
      </c>
      <c r="O1662" s="29" t="s">
        <v>52</v>
      </c>
      <c r="P1662" s="29" t="s">
        <v>53</v>
      </c>
      <c r="Q1662" s="29"/>
      <c r="R1662" s="29"/>
      <c r="S1662" s="29"/>
      <c r="T1662" s="29" t="s">
        <v>67</v>
      </c>
      <c r="U1662" s="33" t="s">
        <v>2112</v>
      </c>
      <c r="V1662" s="34" t="s">
        <v>2934</v>
      </c>
      <c r="W1662" s="34">
        <v>3</v>
      </c>
      <c r="X1662" s="162">
        <v>45748</v>
      </c>
      <c r="Y1662" s="162">
        <v>45840</v>
      </c>
      <c r="Z1662" s="30"/>
      <c r="AA1662" s="119" t="str" cm="1">
        <f t="array" ref="AA1662">IF(AB1662="","",INDEX(AG1662:DR1662,_xlfn.XMATCH(AB1662,AG1662:DR1662)-1))</f>
        <v>DE-GUP-DT-E-24-013</v>
      </c>
      <c r="AB1662" s="120">
        <f t="shared" si="293"/>
        <v>45307</v>
      </c>
      <c r="AC1662" s="119" cm="1">
        <f t="array" ref="AC1662">IF(AB1662="","",INDEX(AG1662:DR1662,_xlfn.XMATCH(AB1662,AG1662:DR1662)+1))</f>
        <v>1</v>
      </c>
      <c r="AD1662" s="119" t="str" cm="1">
        <f t="array" ref="AD1662">IF(AE1662="","",INDEX(AG1662:DR1662,_xlfn.XMATCH(AE1662,AG1662:DR1662)-1))</f>
        <v>CRS-GUP-DHI-DT-24-044</v>
      </c>
      <c r="AE1662" s="120">
        <f t="shared" si="294"/>
        <v>45376</v>
      </c>
      <c r="AF1662" s="119" t="str" cm="1">
        <f t="array" ref="AF1662">IF(AE1662="","",INDEX(AG1662:DR1662,_xlfn.XMATCH(AE1662,AG1662:DR1662)+1))</f>
        <v>AA</v>
      </c>
      <c r="AG1662" s="43" t="s">
        <v>3465</v>
      </c>
      <c r="AH1662" s="117">
        <v>44769</v>
      </c>
      <c r="AI1662" s="199" t="s">
        <v>90</v>
      </c>
      <c r="AJ1662" s="43" t="s">
        <v>3466</v>
      </c>
      <c r="AK1662" s="117">
        <v>44790</v>
      </c>
      <c r="AL1662" s="43" t="s">
        <v>92</v>
      </c>
      <c r="AM1662" s="43" t="s">
        <v>3467</v>
      </c>
      <c r="AN1662" s="117">
        <v>44811</v>
      </c>
      <c r="AO1662" s="43" t="s">
        <v>52</v>
      </c>
      <c r="AP1662" s="43" t="s">
        <v>3468</v>
      </c>
      <c r="AQ1662" s="117">
        <v>44828</v>
      </c>
      <c r="AR1662" s="43" t="s">
        <v>84</v>
      </c>
      <c r="AS1662" s="43" t="s">
        <v>5722</v>
      </c>
      <c r="AT1662" s="117">
        <v>44903</v>
      </c>
      <c r="AU1662" s="43">
        <v>0</v>
      </c>
      <c r="AV1662" s="43" t="s">
        <v>6018</v>
      </c>
      <c r="AW1662" s="117">
        <v>44926</v>
      </c>
      <c r="AX1662" s="43" t="s">
        <v>84</v>
      </c>
      <c r="AY1662" s="43" t="s">
        <v>8171</v>
      </c>
      <c r="AZ1662" s="117">
        <v>45307</v>
      </c>
      <c r="BA1662" s="43">
        <v>1</v>
      </c>
      <c r="BB1662" s="43" t="s">
        <v>8308</v>
      </c>
      <c r="BC1662" s="117">
        <v>45376</v>
      </c>
      <c r="BD1662" s="43" t="s">
        <v>84</v>
      </c>
      <c r="BF1662" s="117"/>
      <c r="BI1662" s="117"/>
      <c r="BL1662" s="117"/>
      <c r="BR1662" s="117"/>
      <c r="BX1662" s="117"/>
      <c r="CD1662" s="117"/>
      <c r="CJ1662" s="117"/>
      <c r="CP1662" s="117"/>
      <c r="CV1662" s="117"/>
      <c r="DB1662" s="117"/>
      <c r="DH1662" s="117"/>
      <c r="DN1662" s="117"/>
      <c r="DS1662" s="31" cm="1">
        <f t="array" ref="DS1662">_xlfn.TAKE(_xlfn.CHOOSECOLS(_xlfn.WRAPROWS($AG1662:$DR1662,6),2),1)</f>
        <v>44769</v>
      </c>
      <c r="DT1662" s="31" cm="1">
        <f t="array" ref="DT1662">_xlfn.TAKE(_xlfn._xlws.FILTER(_xlfn.CHOOSECOLS(_xlfn.WRAPROWS($AG1662:$DR1662,6),2),
(_xlfn.CHOOSECOLS(_xlfn.WRAPROWS($AG1662:$DR1662,6),3) = "0") +
(_xlfn.CHOOSECOLS(_xlfn.WRAPROWS($AG1662:$DR1662,6),3) = 0) +
(_xlfn.CHOOSECOLS(_xlfn.WRAPROWS($AG1662:$DR1662,6),3) = "0(CP)")),1)</f>
        <v>44903</v>
      </c>
    </row>
    <row r="1663" spans="1:124" s="43" customFormat="1" x14ac:dyDescent="0.45">
      <c r="A1663" s="29"/>
      <c r="B1663" s="28" t="s">
        <v>59</v>
      </c>
      <c r="C1663" s="29" t="s">
        <v>2954</v>
      </c>
      <c r="D1663" s="28" t="s">
        <v>61</v>
      </c>
      <c r="E1663" s="28" t="s">
        <v>3463</v>
      </c>
      <c r="F1663" s="28">
        <v>182012</v>
      </c>
      <c r="G1663" s="29"/>
      <c r="H1663" s="30" t="str">
        <f t="shared" si="295"/>
        <v>GUP-CA00-P1UYF-182012</v>
      </c>
      <c r="I1663" s="30" t="s">
        <v>3472</v>
      </c>
      <c r="J1663" s="29" t="s">
        <v>65</v>
      </c>
      <c r="K1663" s="31">
        <v>44772</v>
      </c>
      <c r="L1663" s="31">
        <v>44896</v>
      </c>
      <c r="M1663" s="28" t="s">
        <v>2924</v>
      </c>
      <c r="N1663" s="29" t="s">
        <v>2925</v>
      </c>
      <c r="O1663" s="29" t="s">
        <v>52</v>
      </c>
      <c r="P1663" s="29" t="s">
        <v>53</v>
      </c>
      <c r="Q1663" s="29"/>
      <c r="R1663" s="29"/>
      <c r="S1663" s="29"/>
      <c r="T1663" s="29" t="s">
        <v>67</v>
      </c>
      <c r="U1663" s="33" t="s">
        <v>2112</v>
      </c>
      <c r="V1663" s="34" t="s">
        <v>2934</v>
      </c>
      <c r="W1663" s="34">
        <v>2</v>
      </c>
      <c r="X1663" s="162">
        <v>45748</v>
      </c>
      <c r="Y1663" s="162">
        <v>45840</v>
      </c>
      <c r="Z1663" s="30"/>
      <c r="AA1663" s="119" t="str" cm="1">
        <f t="array" ref="AA1663">IF(AB1663="","",INDEX(AG1663:DR1663,_xlfn.XMATCH(AB1663,AG1663:DR1663)-1))</f>
        <v>DE-GUP-DT-E-24-013</v>
      </c>
      <c r="AB1663" s="120">
        <f t="shared" si="293"/>
        <v>45307</v>
      </c>
      <c r="AC1663" s="119" cm="1">
        <f t="array" ref="AC1663">IF(AB1663="","",INDEX(AG1663:DR1663,_xlfn.XMATCH(AB1663,AG1663:DR1663)+1))</f>
        <v>1</v>
      </c>
      <c r="AD1663" s="119" t="str" cm="1">
        <f t="array" ref="AD1663">IF(AE1663="","",INDEX(AG1663:DR1663,_xlfn.XMATCH(AE1663,AG1663:DR1663)-1))</f>
        <v>CRS-GUP-DHI-DT-24-044</v>
      </c>
      <c r="AE1663" s="120">
        <f t="shared" si="294"/>
        <v>45376</v>
      </c>
      <c r="AF1663" s="119" t="str" cm="1">
        <f t="array" ref="AF1663">IF(AE1663="","",INDEX(AG1663:DR1663,_xlfn.XMATCH(AE1663,AG1663:DR1663)+1))</f>
        <v>AA</v>
      </c>
      <c r="AG1663" s="43" t="s">
        <v>3465</v>
      </c>
      <c r="AH1663" s="117">
        <v>44769</v>
      </c>
      <c r="AI1663" s="199" t="s">
        <v>90</v>
      </c>
      <c r="AJ1663" s="43" t="s">
        <v>3466</v>
      </c>
      <c r="AK1663" s="117">
        <v>44790</v>
      </c>
      <c r="AL1663" s="43" t="s">
        <v>92</v>
      </c>
      <c r="AM1663" s="43" t="s">
        <v>3467</v>
      </c>
      <c r="AN1663" s="117">
        <v>44811</v>
      </c>
      <c r="AO1663" s="43" t="s">
        <v>52</v>
      </c>
      <c r="AP1663" s="43" t="s">
        <v>3468</v>
      </c>
      <c r="AQ1663" s="117">
        <v>44828</v>
      </c>
      <c r="AR1663" s="43" t="s">
        <v>84</v>
      </c>
      <c r="AS1663" s="43" t="s">
        <v>5722</v>
      </c>
      <c r="AT1663" s="117">
        <v>44903</v>
      </c>
      <c r="AU1663" s="43">
        <v>0</v>
      </c>
      <c r="AV1663" s="43" t="s">
        <v>6018</v>
      </c>
      <c r="AW1663" s="117">
        <v>44926</v>
      </c>
      <c r="AX1663" s="43" t="s">
        <v>84</v>
      </c>
      <c r="AY1663" s="43" t="s">
        <v>8171</v>
      </c>
      <c r="AZ1663" s="117">
        <v>45307</v>
      </c>
      <c r="BA1663" s="43">
        <v>1</v>
      </c>
      <c r="BB1663" s="43" t="s">
        <v>8308</v>
      </c>
      <c r="BC1663" s="117">
        <v>45376</v>
      </c>
      <c r="BD1663" s="43" t="s">
        <v>84</v>
      </c>
      <c r="BF1663" s="117"/>
      <c r="BI1663" s="117"/>
      <c r="BL1663" s="117"/>
      <c r="BR1663" s="117"/>
      <c r="BX1663" s="117"/>
      <c r="CD1663" s="117"/>
      <c r="CJ1663" s="117"/>
      <c r="CP1663" s="117"/>
      <c r="CV1663" s="117"/>
      <c r="DB1663" s="117"/>
      <c r="DH1663" s="117"/>
      <c r="DN1663" s="117"/>
      <c r="DS1663" s="31" cm="1">
        <f t="array" ref="DS1663">_xlfn.TAKE(_xlfn.CHOOSECOLS(_xlfn.WRAPROWS($AG1663:$DR1663,6),2),1)</f>
        <v>44769</v>
      </c>
      <c r="DT1663" s="31" cm="1">
        <f t="array" ref="DT1663">_xlfn.TAKE(_xlfn._xlws.FILTER(_xlfn.CHOOSECOLS(_xlfn.WRAPROWS($AG1663:$DR1663,6),2),
(_xlfn.CHOOSECOLS(_xlfn.WRAPROWS($AG1663:$DR1663,6),3) = "0") +
(_xlfn.CHOOSECOLS(_xlfn.WRAPROWS($AG1663:$DR1663,6),3) = 0) +
(_xlfn.CHOOSECOLS(_xlfn.WRAPROWS($AG1663:$DR1663,6),3) = "0(CP)")),1)</f>
        <v>44903</v>
      </c>
    </row>
    <row r="1664" spans="1:124" s="43" customFormat="1" x14ac:dyDescent="0.45">
      <c r="A1664" s="29"/>
      <c r="B1664" s="28" t="s">
        <v>59</v>
      </c>
      <c r="C1664" s="29" t="s">
        <v>2954</v>
      </c>
      <c r="D1664" s="28" t="s">
        <v>61</v>
      </c>
      <c r="E1664" s="28" t="s">
        <v>3463</v>
      </c>
      <c r="F1664" s="28">
        <v>182013</v>
      </c>
      <c r="G1664" s="29"/>
      <c r="H1664" s="30" t="str">
        <f t="shared" si="295"/>
        <v>GUP-CA00-P1UYF-182013</v>
      </c>
      <c r="I1664" s="30" t="s">
        <v>3473</v>
      </c>
      <c r="J1664" s="29" t="s">
        <v>65</v>
      </c>
      <c r="K1664" s="31">
        <v>44772</v>
      </c>
      <c r="L1664" s="31">
        <v>44896</v>
      </c>
      <c r="M1664" s="28" t="s">
        <v>2924</v>
      </c>
      <c r="N1664" s="29" t="s">
        <v>2925</v>
      </c>
      <c r="O1664" s="29" t="s">
        <v>52</v>
      </c>
      <c r="P1664" s="29" t="s">
        <v>53</v>
      </c>
      <c r="Q1664" s="29"/>
      <c r="R1664" s="29"/>
      <c r="S1664" s="29"/>
      <c r="T1664" s="29" t="s">
        <v>67</v>
      </c>
      <c r="U1664" s="33" t="s">
        <v>2112</v>
      </c>
      <c r="V1664" s="34" t="s">
        <v>2934</v>
      </c>
      <c r="W1664" s="34">
        <v>2</v>
      </c>
      <c r="X1664" s="162">
        <v>45748</v>
      </c>
      <c r="Y1664" s="162">
        <v>45840</v>
      </c>
      <c r="Z1664" s="30"/>
      <c r="AA1664" s="119" t="str" cm="1">
        <f t="array" ref="AA1664">IF(AB1664="","",INDEX(AG1664:DR1664,_xlfn.XMATCH(AB1664,AG1664:DR1664)-1))</f>
        <v>DE-GUP-DT-E-24-013</v>
      </c>
      <c r="AB1664" s="120">
        <f t="shared" si="293"/>
        <v>45307</v>
      </c>
      <c r="AC1664" s="119" cm="1">
        <f t="array" ref="AC1664">IF(AB1664="","",INDEX(AG1664:DR1664,_xlfn.XMATCH(AB1664,AG1664:DR1664)+1))</f>
        <v>1</v>
      </c>
      <c r="AD1664" s="119" t="str" cm="1">
        <f t="array" ref="AD1664">IF(AE1664="","",INDEX(AG1664:DR1664,_xlfn.XMATCH(AE1664,AG1664:DR1664)-1))</f>
        <v>CRS-GUP-DHI-DT-24-044</v>
      </c>
      <c r="AE1664" s="120">
        <f t="shared" si="294"/>
        <v>45376</v>
      </c>
      <c r="AF1664" s="119" t="str" cm="1">
        <f t="array" ref="AF1664">IF(AE1664="","",INDEX(AG1664:DR1664,_xlfn.XMATCH(AE1664,AG1664:DR1664)+1))</f>
        <v>AA</v>
      </c>
      <c r="AG1664" s="43" t="s">
        <v>3465</v>
      </c>
      <c r="AH1664" s="117">
        <v>44769</v>
      </c>
      <c r="AI1664" s="199" t="s">
        <v>90</v>
      </c>
      <c r="AJ1664" s="43" t="s">
        <v>3466</v>
      </c>
      <c r="AK1664" s="117">
        <v>44790</v>
      </c>
      <c r="AL1664" s="43" t="s">
        <v>92</v>
      </c>
      <c r="AM1664" s="43" t="s">
        <v>3467</v>
      </c>
      <c r="AN1664" s="117">
        <v>44811</v>
      </c>
      <c r="AO1664" s="43" t="s">
        <v>52</v>
      </c>
      <c r="AP1664" s="43" t="s">
        <v>3468</v>
      </c>
      <c r="AQ1664" s="117">
        <v>44828</v>
      </c>
      <c r="AR1664" s="43" t="s">
        <v>84</v>
      </c>
      <c r="AS1664" s="43" t="s">
        <v>5722</v>
      </c>
      <c r="AT1664" s="117">
        <v>44903</v>
      </c>
      <c r="AU1664" s="43">
        <v>0</v>
      </c>
      <c r="AV1664" s="43" t="s">
        <v>6018</v>
      </c>
      <c r="AW1664" s="117">
        <v>44926</v>
      </c>
      <c r="AX1664" s="43" t="s">
        <v>84</v>
      </c>
      <c r="AY1664" s="43" t="s">
        <v>8171</v>
      </c>
      <c r="AZ1664" s="117">
        <v>45307</v>
      </c>
      <c r="BA1664" s="43">
        <v>1</v>
      </c>
      <c r="BB1664" s="43" t="s">
        <v>8308</v>
      </c>
      <c r="BC1664" s="117">
        <v>45376</v>
      </c>
      <c r="BD1664" s="43" t="s">
        <v>84</v>
      </c>
      <c r="BF1664" s="117"/>
      <c r="BI1664" s="117"/>
      <c r="BL1664" s="117"/>
      <c r="BR1664" s="117"/>
      <c r="BX1664" s="117"/>
      <c r="CD1664" s="117"/>
      <c r="CJ1664" s="117"/>
      <c r="CP1664" s="117"/>
      <c r="CV1664" s="117"/>
      <c r="DB1664" s="117"/>
      <c r="DH1664" s="117"/>
      <c r="DN1664" s="117"/>
      <c r="DS1664" s="31" cm="1">
        <f t="array" ref="DS1664">_xlfn.TAKE(_xlfn.CHOOSECOLS(_xlfn.WRAPROWS($AG1664:$DR1664,6),2),1)</f>
        <v>44769</v>
      </c>
      <c r="DT1664" s="31" cm="1">
        <f t="array" ref="DT1664">_xlfn.TAKE(_xlfn._xlws.FILTER(_xlfn.CHOOSECOLS(_xlfn.WRAPROWS($AG1664:$DR1664,6),2),
(_xlfn.CHOOSECOLS(_xlfn.WRAPROWS($AG1664:$DR1664,6),3) = "0") +
(_xlfn.CHOOSECOLS(_xlfn.WRAPROWS($AG1664:$DR1664,6),3) = 0) +
(_xlfn.CHOOSECOLS(_xlfn.WRAPROWS($AG1664:$DR1664,6),3) = "0(CP)")),1)</f>
        <v>44903</v>
      </c>
    </row>
    <row r="1665" spans="1:124" s="43" customFormat="1" x14ac:dyDescent="0.45">
      <c r="A1665" s="29"/>
      <c r="B1665" s="28" t="s">
        <v>59</v>
      </c>
      <c r="C1665" s="29" t="s">
        <v>2954</v>
      </c>
      <c r="D1665" s="28" t="s">
        <v>61</v>
      </c>
      <c r="E1665" s="28" t="s">
        <v>3463</v>
      </c>
      <c r="F1665" s="28">
        <v>182014</v>
      </c>
      <c r="G1665" s="29"/>
      <c r="H1665" s="30" t="str">
        <f t="shared" si="295"/>
        <v>GUP-CA00-P1UYF-182014</v>
      </c>
      <c r="I1665" s="30" t="s">
        <v>3474</v>
      </c>
      <c r="J1665" s="29" t="s">
        <v>65</v>
      </c>
      <c r="K1665" s="31">
        <v>44772</v>
      </c>
      <c r="L1665" s="31">
        <v>44896</v>
      </c>
      <c r="M1665" s="28" t="s">
        <v>2924</v>
      </c>
      <c r="N1665" s="29" t="s">
        <v>2925</v>
      </c>
      <c r="O1665" s="29" t="s">
        <v>52</v>
      </c>
      <c r="P1665" s="29" t="s">
        <v>53</v>
      </c>
      <c r="Q1665" s="29"/>
      <c r="R1665" s="29"/>
      <c r="S1665" s="29"/>
      <c r="T1665" s="29" t="s">
        <v>67</v>
      </c>
      <c r="U1665" s="33" t="s">
        <v>2112</v>
      </c>
      <c r="V1665" s="34" t="s">
        <v>2934</v>
      </c>
      <c r="W1665" s="34">
        <v>2</v>
      </c>
      <c r="X1665" s="162">
        <v>45748</v>
      </c>
      <c r="Y1665" s="162">
        <v>45840</v>
      </c>
      <c r="Z1665" s="30"/>
      <c r="AA1665" s="119" t="str" cm="1">
        <f t="array" ref="AA1665">IF(AB1665="","",INDEX(AG1665:DR1665,_xlfn.XMATCH(AB1665,AG1665:DR1665)-1))</f>
        <v>DE-GUP-DT-E-24-013</v>
      </c>
      <c r="AB1665" s="120">
        <f t="shared" si="293"/>
        <v>45307</v>
      </c>
      <c r="AC1665" s="119" cm="1">
        <f t="array" ref="AC1665">IF(AB1665="","",INDEX(AG1665:DR1665,_xlfn.XMATCH(AB1665,AG1665:DR1665)+1))</f>
        <v>1</v>
      </c>
      <c r="AD1665" s="119" t="str" cm="1">
        <f t="array" ref="AD1665">IF(AE1665="","",INDEX(AG1665:DR1665,_xlfn.XMATCH(AE1665,AG1665:DR1665)-1))</f>
        <v>CRS-GUP-DHI-DT-24-044</v>
      </c>
      <c r="AE1665" s="120">
        <f t="shared" si="294"/>
        <v>45376</v>
      </c>
      <c r="AF1665" s="119" t="str" cm="1">
        <f t="array" ref="AF1665">IF(AE1665="","",INDEX(AG1665:DR1665,_xlfn.XMATCH(AE1665,AG1665:DR1665)+1))</f>
        <v>AA</v>
      </c>
      <c r="AG1665" s="43" t="s">
        <v>3465</v>
      </c>
      <c r="AH1665" s="117">
        <v>44769</v>
      </c>
      <c r="AI1665" s="199" t="s">
        <v>90</v>
      </c>
      <c r="AJ1665" s="43" t="s">
        <v>3466</v>
      </c>
      <c r="AK1665" s="117">
        <v>44790</v>
      </c>
      <c r="AL1665" s="43" t="s">
        <v>92</v>
      </c>
      <c r="AM1665" s="43" t="s">
        <v>3467</v>
      </c>
      <c r="AN1665" s="117">
        <v>44811</v>
      </c>
      <c r="AO1665" s="43" t="s">
        <v>52</v>
      </c>
      <c r="AP1665" s="43" t="s">
        <v>3468</v>
      </c>
      <c r="AQ1665" s="117">
        <v>44828</v>
      </c>
      <c r="AR1665" s="43" t="s">
        <v>84</v>
      </c>
      <c r="AS1665" s="43" t="s">
        <v>5722</v>
      </c>
      <c r="AT1665" s="117">
        <v>44903</v>
      </c>
      <c r="AU1665" s="43">
        <v>0</v>
      </c>
      <c r="AV1665" s="43" t="s">
        <v>6018</v>
      </c>
      <c r="AW1665" s="117">
        <v>44926</v>
      </c>
      <c r="AX1665" s="43" t="s">
        <v>84</v>
      </c>
      <c r="AY1665" s="43" t="s">
        <v>8171</v>
      </c>
      <c r="AZ1665" s="117">
        <v>45307</v>
      </c>
      <c r="BA1665" s="43">
        <v>1</v>
      </c>
      <c r="BB1665" s="43" t="s">
        <v>8308</v>
      </c>
      <c r="BC1665" s="117">
        <v>45376</v>
      </c>
      <c r="BD1665" s="43" t="s">
        <v>84</v>
      </c>
      <c r="BF1665" s="117"/>
      <c r="BI1665" s="117"/>
      <c r="BL1665" s="117"/>
      <c r="BR1665" s="117"/>
      <c r="BX1665" s="117"/>
      <c r="CD1665" s="117"/>
      <c r="CJ1665" s="117"/>
      <c r="CP1665" s="117"/>
      <c r="CV1665" s="117"/>
      <c r="DB1665" s="117"/>
      <c r="DH1665" s="117"/>
      <c r="DN1665" s="117"/>
      <c r="DS1665" s="31" cm="1">
        <f t="array" ref="DS1665">_xlfn.TAKE(_xlfn.CHOOSECOLS(_xlfn.WRAPROWS($AG1665:$DR1665,6),2),1)</f>
        <v>44769</v>
      </c>
      <c r="DT1665" s="31" cm="1">
        <f t="array" ref="DT1665">_xlfn.TAKE(_xlfn._xlws.FILTER(_xlfn.CHOOSECOLS(_xlfn.WRAPROWS($AG1665:$DR1665,6),2),
(_xlfn.CHOOSECOLS(_xlfn.WRAPROWS($AG1665:$DR1665,6),3) = "0") +
(_xlfn.CHOOSECOLS(_xlfn.WRAPROWS($AG1665:$DR1665,6),3) = 0) +
(_xlfn.CHOOSECOLS(_xlfn.WRAPROWS($AG1665:$DR1665,6),3) = "0(CP)")),1)</f>
        <v>44903</v>
      </c>
    </row>
    <row r="1666" spans="1:124" s="43" customFormat="1" x14ac:dyDescent="0.45">
      <c r="A1666" s="29"/>
      <c r="B1666" s="28" t="s">
        <v>59</v>
      </c>
      <c r="C1666" s="29" t="s">
        <v>2954</v>
      </c>
      <c r="D1666" s="28" t="s">
        <v>61</v>
      </c>
      <c r="E1666" s="28" t="s">
        <v>3463</v>
      </c>
      <c r="F1666" s="28">
        <v>182015</v>
      </c>
      <c r="G1666" s="29"/>
      <c r="H1666" s="30" t="str">
        <f t="shared" si="295"/>
        <v>GUP-CA00-P1UYF-182015</v>
      </c>
      <c r="I1666" s="30" t="s">
        <v>3475</v>
      </c>
      <c r="J1666" s="29" t="s">
        <v>65</v>
      </c>
      <c r="K1666" s="31">
        <v>44772</v>
      </c>
      <c r="L1666" s="31">
        <v>44896</v>
      </c>
      <c r="M1666" s="28" t="s">
        <v>2924</v>
      </c>
      <c r="N1666" s="29" t="s">
        <v>2925</v>
      </c>
      <c r="O1666" s="29"/>
      <c r="P1666" s="29" t="s">
        <v>53</v>
      </c>
      <c r="Q1666" s="29"/>
      <c r="R1666" s="29"/>
      <c r="S1666" s="29"/>
      <c r="T1666" s="29" t="s">
        <v>67</v>
      </c>
      <c r="U1666" s="33" t="s">
        <v>2112</v>
      </c>
      <c r="V1666" s="34" t="s">
        <v>2934</v>
      </c>
      <c r="W1666" s="34">
        <v>3</v>
      </c>
      <c r="X1666" s="162">
        <v>45748</v>
      </c>
      <c r="Y1666" s="162">
        <v>45840</v>
      </c>
      <c r="Z1666" s="30"/>
      <c r="AA1666" s="119" t="str" cm="1">
        <f t="array" ref="AA1666">IF(AB1666="","",INDEX(AG1666:DR1666,_xlfn.XMATCH(AB1666,AG1666:DR1666)-1))</f>
        <v>DE-GUP-DT-E-24-013</v>
      </c>
      <c r="AB1666" s="120">
        <f t="shared" si="293"/>
        <v>45307</v>
      </c>
      <c r="AC1666" s="119" cm="1">
        <f t="array" ref="AC1666">IF(AB1666="","",INDEX(AG1666:DR1666,_xlfn.XMATCH(AB1666,AG1666:DR1666)+1))</f>
        <v>1</v>
      </c>
      <c r="AD1666" s="119" t="str" cm="1">
        <f t="array" ref="AD1666">IF(AE1666="","",INDEX(AG1666:DR1666,_xlfn.XMATCH(AE1666,AG1666:DR1666)-1))</f>
        <v>CRS-GUP-DHI-DT-24-044</v>
      </c>
      <c r="AE1666" s="120">
        <f t="shared" si="294"/>
        <v>45376</v>
      </c>
      <c r="AF1666" s="119" t="str" cm="1">
        <f t="array" ref="AF1666">IF(AE1666="","",INDEX(AG1666:DR1666,_xlfn.XMATCH(AE1666,AG1666:DR1666)+1))</f>
        <v>AA</v>
      </c>
      <c r="AG1666" s="43" t="s">
        <v>3465</v>
      </c>
      <c r="AH1666" s="117">
        <v>44769</v>
      </c>
      <c r="AI1666" s="199" t="s">
        <v>90</v>
      </c>
      <c r="AJ1666" s="43" t="s">
        <v>3466</v>
      </c>
      <c r="AK1666" s="117">
        <v>44790</v>
      </c>
      <c r="AL1666" s="43" t="s">
        <v>92</v>
      </c>
      <c r="AM1666" s="43" t="s">
        <v>3467</v>
      </c>
      <c r="AN1666" s="117">
        <v>44811</v>
      </c>
      <c r="AO1666" s="43" t="s">
        <v>52</v>
      </c>
      <c r="AP1666" s="43" t="s">
        <v>3468</v>
      </c>
      <c r="AQ1666" s="117">
        <v>44828</v>
      </c>
      <c r="AR1666" s="43" t="s">
        <v>84</v>
      </c>
      <c r="AS1666" s="43" t="s">
        <v>5722</v>
      </c>
      <c r="AT1666" s="117">
        <v>44903</v>
      </c>
      <c r="AU1666" s="43">
        <v>0</v>
      </c>
      <c r="AV1666" s="43" t="s">
        <v>6018</v>
      </c>
      <c r="AW1666" s="117">
        <v>44926</v>
      </c>
      <c r="AX1666" s="43" t="s">
        <v>84</v>
      </c>
      <c r="AY1666" s="43" t="s">
        <v>8171</v>
      </c>
      <c r="AZ1666" s="117">
        <v>45307</v>
      </c>
      <c r="BA1666" s="43">
        <v>1</v>
      </c>
      <c r="BB1666" s="43" t="s">
        <v>8308</v>
      </c>
      <c r="BC1666" s="117">
        <v>45376</v>
      </c>
      <c r="BD1666" s="43" t="s">
        <v>84</v>
      </c>
      <c r="BF1666" s="117"/>
      <c r="BI1666" s="117"/>
      <c r="BL1666" s="117"/>
      <c r="BR1666" s="117"/>
      <c r="BX1666" s="117"/>
      <c r="CD1666" s="117"/>
      <c r="CJ1666" s="117"/>
      <c r="CP1666" s="117"/>
      <c r="CV1666" s="117"/>
      <c r="DB1666" s="117"/>
      <c r="DH1666" s="117"/>
      <c r="DN1666" s="117"/>
      <c r="DS1666" s="31" cm="1">
        <f t="array" ref="DS1666">_xlfn.TAKE(_xlfn.CHOOSECOLS(_xlfn.WRAPROWS($AG1666:$DR1666,6),2),1)</f>
        <v>44769</v>
      </c>
      <c r="DT1666" s="31" cm="1">
        <f t="array" ref="DT1666">_xlfn.TAKE(_xlfn._xlws.FILTER(_xlfn.CHOOSECOLS(_xlfn.WRAPROWS($AG1666:$DR1666,6),2),
(_xlfn.CHOOSECOLS(_xlfn.WRAPROWS($AG1666:$DR1666,6),3) = "0") +
(_xlfn.CHOOSECOLS(_xlfn.WRAPROWS($AG1666:$DR1666,6),3) = 0) +
(_xlfn.CHOOSECOLS(_xlfn.WRAPROWS($AG1666:$DR1666,6),3) = "0(CP)")),1)</f>
        <v>44903</v>
      </c>
    </row>
    <row r="1667" spans="1:124" s="43" customFormat="1" x14ac:dyDescent="0.45">
      <c r="A1667" s="29"/>
      <c r="B1667" s="28" t="s">
        <v>445</v>
      </c>
      <c r="C1667" s="29" t="s">
        <v>2954</v>
      </c>
      <c r="D1667" s="28" t="s">
        <v>61</v>
      </c>
      <c r="E1667" s="28" t="s">
        <v>3463</v>
      </c>
      <c r="F1667" s="28">
        <v>182016</v>
      </c>
      <c r="G1667" s="29"/>
      <c r="H1667" s="30" t="str">
        <f t="shared" si="295"/>
        <v>GUP-CA00-P1UYF-182016</v>
      </c>
      <c r="I1667" s="30" t="s">
        <v>3476</v>
      </c>
      <c r="J1667" s="29" t="s">
        <v>65</v>
      </c>
      <c r="K1667" s="31">
        <v>44772</v>
      </c>
      <c r="L1667" s="31">
        <v>44896</v>
      </c>
      <c r="M1667" s="28" t="s">
        <v>2924</v>
      </c>
      <c r="N1667" s="29" t="s">
        <v>2925</v>
      </c>
      <c r="O1667" s="29" t="s">
        <v>52</v>
      </c>
      <c r="P1667" s="29" t="s">
        <v>53</v>
      </c>
      <c r="Q1667" s="29"/>
      <c r="R1667" s="29"/>
      <c r="S1667" s="29"/>
      <c r="T1667" s="29"/>
      <c r="U1667" s="33" t="s">
        <v>2112</v>
      </c>
      <c r="V1667" s="34" t="s">
        <v>2934</v>
      </c>
      <c r="W1667" s="34">
        <v>3</v>
      </c>
      <c r="X1667" s="162">
        <v>45748</v>
      </c>
      <c r="Y1667" s="162">
        <v>45840</v>
      </c>
      <c r="Z1667" s="30"/>
      <c r="AA1667" s="119" t="str" cm="1">
        <f t="array" ref="AA1667">IF(AB1667="","",INDEX(AG1667:DR1667,_xlfn.XMATCH(AB1667,AG1667:DR1667)-1))</f>
        <v>DE-GUP-DT-E-24-141</v>
      </c>
      <c r="AB1667" s="120">
        <f t="shared" si="293"/>
        <v>45440</v>
      </c>
      <c r="AC1667" s="119" cm="1">
        <f t="array" ref="AC1667">IF(AB1667="","",INDEX(AG1667:DR1667,_xlfn.XMATCH(AB1667,AG1667:DR1667)+1))</f>
        <v>2</v>
      </c>
      <c r="AD1667" s="119" t="str" cm="1">
        <f t="array" ref="AD1667">IF(AE1667="","",INDEX(AG1667:DR1667,_xlfn.XMATCH(AE1667,AG1667:DR1667)-1))</f>
        <v>CRS-GUP-DHI-DT-24-044</v>
      </c>
      <c r="AE1667" s="120">
        <f t="shared" si="294"/>
        <v>45376</v>
      </c>
      <c r="AF1667" s="119" t="str" cm="1">
        <f t="array" ref="AF1667">IF(AE1667="","",INDEX(AG1667:DR1667,_xlfn.XMATCH(AE1667,AG1667:DR1667)+1))</f>
        <v>AA</v>
      </c>
      <c r="AG1667" s="43" t="s">
        <v>3465</v>
      </c>
      <c r="AH1667" s="117">
        <v>44769</v>
      </c>
      <c r="AI1667" s="199" t="s">
        <v>90</v>
      </c>
      <c r="AJ1667" s="43" t="s">
        <v>3466</v>
      </c>
      <c r="AK1667" s="117">
        <v>44790</v>
      </c>
      <c r="AL1667" s="43" t="s">
        <v>92</v>
      </c>
      <c r="AM1667" s="43" t="s">
        <v>3467</v>
      </c>
      <c r="AN1667" s="117">
        <v>44811</v>
      </c>
      <c r="AO1667" s="43" t="s">
        <v>52</v>
      </c>
      <c r="AP1667" s="43" t="s">
        <v>3468</v>
      </c>
      <c r="AQ1667" s="117">
        <v>44828</v>
      </c>
      <c r="AR1667" s="43" t="s">
        <v>84</v>
      </c>
      <c r="AS1667" s="43" t="s">
        <v>5722</v>
      </c>
      <c r="AT1667" s="117">
        <v>44903</v>
      </c>
      <c r="AU1667" s="43">
        <v>0</v>
      </c>
      <c r="AV1667" s="43" t="s">
        <v>6018</v>
      </c>
      <c r="AW1667" s="117">
        <v>44926</v>
      </c>
      <c r="AX1667" s="43" t="s">
        <v>84</v>
      </c>
      <c r="AY1667" s="43" t="s">
        <v>8171</v>
      </c>
      <c r="AZ1667" s="117">
        <v>45307</v>
      </c>
      <c r="BA1667" s="43">
        <v>1</v>
      </c>
      <c r="BB1667" s="43" t="s">
        <v>8308</v>
      </c>
      <c r="BC1667" s="117">
        <v>45376</v>
      </c>
      <c r="BD1667" s="43" t="s">
        <v>84</v>
      </c>
      <c r="BE1667" s="43" t="s">
        <v>8391</v>
      </c>
      <c r="BF1667" s="117">
        <v>45440</v>
      </c>
      <c r="BG1667" s="43">
        <v>2</v>
      </c>
      <c r="BI1667" s="117"/>
      <c r="BL1667" s="117"/>
      <c r="BR1667" s="117"/>
      <c r="BX1667" s="117"/>
      <c r="CD1667" s="117"/>
      <c r="CJ1667" s="117"/>
      <c r="CP1667" s="117"/>
      <c r="CV1667" s="117"/>
      <c r="DB1667" s="117"/>
      <c r="DH1667" s="117"/>
      <c r="DN1667" s="117"/>
      <c r="DS1667" s="31" cm="1">
        <f t="array" ref="DS1667">_xlfn.TAKE(_xlfn.CHOOSECOLS(_xlfn.WRAPROWS($AG1667:$DR1667,6),2),1)</f>
        <v>44769</v>
      </c>
      <c r="DT1667" s="31" cm="1">
        <f t="array" ref="DT1667">_xlfn.TAKE(_xlfn._xlws.FILTER(_xlfn.CHOOSECOLS(_xlfn.WRAPROWS($AG1667:$DR1667,6),2),
(_xlfn.CHOOSECOLS(_xlfn.WRAPROWS($AG1667:$DR1667,6),3) = "0") +
(_xlfn.CHOOSECOLS(_xlfn.WRAPROWS($AG1667:$DR1667,6),3) = 0) +
(_xlfn.CHOOSECOLS(_xlfn.WRAPROWS($AG1667:$DR1667,6),3) = "0(CP)")),1)</f>
        <v>44903</v>
      </c>
    </row>
    <row r="1668" spans="1:124" s="43" customFormat="1" x14ac:dyDescent="0.45">
      <c r="A1668" s="29"/>
      <c r="B1668" s="28" t="s">
        <v>59</v>
      </c>
      <c r="C1668" s="29" t="s">
        <v>2948</v>
      </c>
      <c r="D1668" s="28" t="s">
        <v>61</v>
      </c>
      <c r="E1668" s="28" t="s">
        <v>3463</v>
      </c>
      <c r="F1668" s="28">
        <v>182033</v>
      </c>
      <c r="G1668" s="29"/>
      <c r="H1668" s="30" t="str">
        <f t="shared" si="295"/>
        <v>GUP-CA01-P1UYF-182033</v>
      </c>
      <c r="I1668" s="30" t="s">
        <v>3477</v>
      </c>
      <c r="J1668" s="29" t="s">
        <v>542</v>
      </c>
      <c r="K1668" s="31">
        <v>44772</v>
      </c>
      <c r="L1668" s="31"/>
      <c r="M1668" s="28" t="s">
        <v>2924</v>
      </c>
      <c r="N1668" s="29" t="s">
        <v>2925</v>
      </c>
      <c r="O1668" s="29" t="s">
        <v>52</v>
      </c>
      <c r="P1668" s="29" t="s">
        <v>53</v>
      </c>
      <c r="Q1668" s="29"/>
      <c r="R1668" s="29"/>
      <c r="S1668" s="29"/>
      <c r="T1668" s="29" t="s">
        <v>67</v>
      </c>
      <c r="U1668" s="33" t="s">
        <v>2112</v>
      </c>
      <c r="V1668" s="34" t="s">
        <v>2934</v>
      </c>
      <c r="W1668" s="34">
        <v>3</v>
      </c>
      <c r="X1668" s="162">
        <v>45748</v>
      </c>
      <c r="Y1668" s="162">
        <v>45840</v>
      </c>
      <c r="Z1668" s="30"/>
      <c r="AA1668" s="119" t="str" cm="1">
        <f t="array" ref="AA1668">IF(AB1668="","",INDEX(AG1668:DR1668,_xlfn.XMATCH(AB1668,AG1668:DR1668)-1))</f>
        <v>DE-GUP-DT-E-24-013</v>
      </c>
      <c r="AB1668" s="120">
        <f t="shared" si="293"/>
        <v>45307</v>
      </c>
      <c r="AC1668" s="119" cm="1">
        <f t="array" ref="AC1668">IF(AB1668="","",INDEX(AG1668:DR1668,_xlfn.XMATCH(AB1668,AG1668:DR1668)+1))</f>
        <v>3</v>
      </c>
      <c r="AD1668" s="119" t="str" cm="1">
        <f t="array" ref="AD1668">IF(AE1668="","",INDEX(AG1668:DR1668,_xlfn.XMATCH(AE1668,AG1668:DR1668)-1))</f>
        <v>CRS-GUP-DHI-DT-24-044</v>
      </c>
      <c r="AE1668" s="120">
        <f t="shared" si="294"/>
        <v>45376</v>
      </c>
      <c r="AF1668" s="119" t="str" cm="1">
        <f t="array" ref="AF1668">IF(AE1668="","",INDEX(AG1668:DR1668,_xlfn.XMATCH(AE1668,AG1668:DR1668)+1))</f>
        <v>NC</v>
      </c>
      <c r="AG1668" s="43" t="s">
        <v>3465</v>
      </c>
      <c r="AH1668" s="117">
        <v>44769</v>
      </c>
      <c r="AI1668" s="199">
        <v>0</v>
      </c>
      <c r="AJ1668" s="43" t="s">
        <v>3466</v>
      </c>
      <c r="AK1668" s="117">
        <v>44790</v>
      </c>
      <c r="AL1668" s="43" t="s">
        <v>92</v>
      </c>
      <c r="AM1668" s="43" t="s">
        <v>3467</v>
      </c>
      <c r="AN1668" s="117">
        <v>44811</v>
      </c>
      <c r="AO1668" s="43">
        <v>1</v>
      </c>
      <c r="AP1668" s="43" t="s">
        <v>3468</v>
      </c>
      <c r="AQ1668" s="117">
        <v>44828</v>
      </c>
      <c r="AR1668" s="43" t="s">
        <v>73</v>
      </c>
      <c r="AS1668" s="43" t="s">
        <v>5722</v>
      </c>
      <c r="AT1668" s="117">
        <v>44903</v>
      </c>
      <c r="AU1668" s="43">
        <v>2</v>
      </c>
      <c r="AV1668" s="43" t="s">
        <v>6018</v>
      </c>
      <c r="AW1668" s="117">
        <v>44926</v>
      </c>
      <c r="AX1668" s="43" t="s">
        <v>73</v>
      </c>
      <c r="AY1668" s="43" t="s">
        <v>8171</v>
      </c>
      <c r="AZ1668" s="117">
        <v>45307</v>
      </c>
      <c r="BA1668" s="43">
        <v>3</v>
      </c>
      <c r="BB1668" s="43" t="s">
        <v>8308</v>
      </c>
      <c r="BC1668" s="117">
        <v>45376</v>
      </c>
      <c r="BD1668" s="43" t="s">
        <v>73</v>
      </c>
      <c r="BF1668" s="117"/>
      <c r="BI1668" s="117"/>
      <c r="BL1668" s="117"/>
      <c r="BR1668" s="117"/>
      <c r="BX1668" s="117"/>
      <c r="CD1668" s="117"/>
      <c r="CJ1668" s="117"/>
      <c r="CP1668" s="117"/>
      <c r="CV1668" s="117"/>
      <c r="DB1668" s="117"/>
      <c r="DH1668" s="117"/>
      <c r="DN1668" s="117"/>
      <c r="DS1668" s="31" cm="1">
        <f t="array" ref="DS1668">_xlfn.TAKE(_xlfn.CHOOSECOLS(_xlfn.WRAPROWS($AG1668:$DR1668,6),2),1)</f>
        <v>44769</v>
      </c>
      <c r="DT1668" s="31" cm="1">
        <f t="array" ref="DT1668">_xlfn.TAKE(_xlfn._xlws.FILTER(_xlfn.CHOOSECOLS(_xlfn.WRAPROWS($AG1668:$DR1668,6),2),
(_xlfn.CHOOSECOLS(_xlfn.WRAPROWS($AG1668:$DR1668,6),3) = "0") +
(_xlfn.CHOOSECOLS(_xlfn.WRAPROWS($AG1668:$DR1668,6),3) = 0) +
(_xlfn.CHOOSECOLS(_xlfn.WRAPROWS($AG1668:$DR1668,6),3) = "0(CP)")),1)</f>
        <v>44769</v>
      </c>
    </row>
    <row r="1669" spans="1:124" s="43" customFormat="1" x14ac:dyDescent="0.45">
      <c r="A1669" s="29"/>
      <c r="B1669" s="28" t="s">
        <v>59</v>
      </c>
      <c r="C1669" s="29" t="s">
        <v>2948</v>
      </c>
      <c r="D1669" s="28" t="s">
        <v>61</v>
      </c>
      <c r="E1669" s="28" t="s">
        <v>3463</v>
      </c>
      <c r="F1669" s="28">
        <v>182034</v>
      </c>
      <c r="G1669" s="29"/>
      <c r="H1669" s="30" t="str">
        <f t="shared" si="295"/>
        <v>GUP-CA01-P1UYF-182034</v>
      </c>
      <c r="I1669" s="30" t="s">
        <v>3478</v>
      </c>
      <c r="J1669" s="29" t="s">
        <v>542</v>
      </c>
      <c r="K1669" s="31">
        <v>44772</v>
      </c>
      <c r="L1669" s="31"/>
      <c r="M1669" s="28" t="s">
        <v>2924</v>
      </c>
      <c r="N1669" s="29" t="s">
        <v>2925</v>
      </c>
      <c r="O1669" s="29" t="s">
        <v>52</v>
      </c>
      <c r="P1669" s="29" t="s">
        <v>53</v>
      </c>
      <c r="Q1669" s="29"/>
      <c r="R1669" s="29"/>
      <c r="S1669" s="29"/>
      <c r="T1669" s="29" t="s">
        <v>67</v>
      </c>
      <c r="U1669" s="33" t="s">
        <v>2112</v>
      </c>
      <c r="V1669" s="34" t="s">
        <v>2934</v>
      </c>
      <c r="W1669" s="34">
        <v>3</v>
      </c>
      <c r="X1669" s="162">
        <v>45748</v>
      </c>
      <c r="Y1669" s="162">
        <v>45840</v>
      </c>
      <c r="Z1669" s="30"/>
      <c r="AA1669" s="119" t="str" cm="1">
        <f t="array" ref="AA1669">IF(AB1669="","",INDEX(AG1669:DR1669,_xlfn.XMATCH(AB1669,AG1669:DR1669)-1))</f>
        <v>DE-GUP-DT-E-24-013</v>
      </c>
      <c r="AB1669" s="120">
        <f t="shared" si="293"/>
        <v>45307</v>
      </c>
      <c r="AC1669" s="119" cm="1">
        <f t="array" ref="AC1669">IF(AB1669="","",INDEX(AG1669:DR1669,_xlfn.XMATCH(AB1669,AG1669:DR1669)+1))</f>
        <v>3</v>
      </c>
      <c r="AD1669" s="119" t="str" cm="1">
        <f t="array" ref="AD1669">IF(AE1669="","",INDEX(AG1669:DR1669,_xlfn.XMATCH(AE1669,AG1669:DR1669)-1))</f>
        <v>CRS-GUP-DHI-DT-24-044</v>
      </c>
      <c r="AE1669" s="120">
        <f t="shared" si="294"/>
        <v>45376</v>
      </c>
      <c r="AF1669" s="119" t="str" cm="1">
        <f t="array" ref="AF1669">IF(AE1669="","",INDEX(AG1669:DR1669,_xlfn.XMATCH(AE1669,AG1669:DR1669)+1))</f>
        <v>NC</v>
      </c>
      <c r="AG1669" s="43" t="s">
        <v>3465</v>
      </c>
      <c r="AH1669" s="117">
        <v>44769</v>
      </c>
      <c r="AI1669" s="199">
        <v>0</v>
      </c>
      <c r="AJ1669" s="43" t="s">
        <v>3466</v>
      </c>
      <c r="AK1669" s="117">
        <v>44790</v>
      </c>
      <c r="AL1669" s="43" t="s">
        <v>92</v>
      </c>
      <c r="AM1669" s="43" t="s">
        <v>3467</v>
      </c>
      <c r="AN1669" s="117">
        <v>44811</v>
      </c>
      <c r="AO1669" s="43">
        <v>1</v>
      </c>
      <c r="AP1669" s="43" t="s">
        <v>3468</v>
      </c>
      <c r="AQ1669" s="117">
        <v>44828</v>
      </c>
      <c r="AR1669" s="43" t="s">
        <v>73</v>
      </c>
      <c r="AS1669" s="43" t="s">
        <v>5722</v>
      </c>
      <c r="AT1669" s="117">
        <v>44903</v>
      </c>
      <c r="AU1669" s="43">
        <v>2</v>
      </c>
      <c r="AV1669" s="43" t="s">
        <v>6018</v>
      </c>
      <c r="AW1669" s="117">
        <v>44926</v>
      </c>
      <c r="AX1669" s="43" t="s">
        <v>73</v>
      </c>
      <c r="AY1669" s="43" t="s">
        <v>8171</v>
      </c>
      <c r="AZ1669" s="117">
        <v>45307</v>
      </c>
      <c r="BA1669" s="43">
        <v>3</v>
      </c>
      <c r="BB1669" s="43" t="s">
        <v>8308</v>
      </c>
      <c r="BC1669" s="117">
        <v>45376</v>
      </c>
      <c r="BD1669" s="43" t="s">
        <v>73</v>
      </c>
      <c r="BF1669" s="117"/>
      <c r="BI1669" s="117"/>
      <c r="BL1669" s="117"/>
      <c r="BR1669" s="117"/>
      <c r="BX1669" s="117"/>
      <c r="CD1669" s="117"/>
      <c r="CJ1669" s="117"/>
      <c r="CP1669" s="117"/>
      <c r="CV1669" s="117"/>
      <c r="DB1669" s="117"/>
      <c r="DH1669" s="117"/>
      <c r="DN1669" s="117"/>
      <c r="DS1669" s="31" cm="1">
        <f t="array" ref="DS1669">_xlfn.TAKE(_xlfn.CHOOSECOLS(_xlfn.WRAPROWS($AG1669:$DR1669,6),2),1)</f>
        <v>44769</v>
      </c>
      <c r="DT1669" s="31" cm="1">
        <f t="array" ref="DT1669">_xlfn.TAKE(_xlfn._xlws.FILTER(_xlfn.CHOOSECOLS(_xlfn.WRAPROWS($AG1669:$DR1669,6),2),
(_xlfn.CHOOSECOLS(_xlfn.WRAPROWS($AG1669:$DR1669,6),3) = "0") +
(_xlfn.CHOOSECOLS(_xlfn.WRAPROWS($AG1669:$DR1669,6),3) = 0) +
(_xlfn.CHOOSECOLS(_xlfn.WRAPROWS($AG1669:$DR1669,6),3) = "0(CP)")),1)</f>
        <v>44769</v>
      </c>
    </row>
    <row r="1670" spans="1:124" s="43" customFormat="1" x14ac:dyDescent="0.45">
      <c r="A1670" s="29"/>
      <c r="B1670" s="28" t="s">
        <v>59</v>
      </c>
      <c r="C1670" s="29" t="s">
        <v>2951</v>
      </c>
      <c r="D1670" s="28" t="s">
        <v>61</v>
      </c>
      <c r="E1670" s="28" t="s">
        <v>3463</v>
      </c>
      <c r="F1670" s="28">
        <v>182035</v>
      </c>
      <c r="G1670" s="29"/>
      <c r="H1670" s="30" t="str">
        <f t="shared" si="295"/>
        <v>GUP-CA02-P1UYF-182035</v>
      </c>
      <c r="I1670" s="30" t="s">
        <v>3479</v>
      </c>
      <c r="J1670" s="29" t="s">
        <v>542</v>
      </c>
      <c r="K1670" s="31">
        <v>44772</v>
      </c>
      <c r="L1670" s="31"/>
      <c r="M1670" s="28" t="s">
        <v>2924</v>
      </c>
      <c r="N1670" s="29" t="s">
        <v>2925</v>
      </c>
      <c r="O1670" s="29" t="s">
        <v>52</v>
      </c>
      <c r="P1670" s="29" t="s">
        <v>53</v>
      </c>
      <c r="Q1670" s="29"/>
      <c r="R1670" s="29"/>
      <c r="S1670" s="29"/>
      <c r="T1670" s="29" t="s">
        <v>67</v>
      </c>
      <c r="U1670" s="33" t="s">
        <v>2112</v>
      </c>
      <c r="V1670" s="34" t="s">
        <v>2934</v>
      </c>
      <c r="W1670" s="34">
        <v>3</v>
      </c>
      <c r="X1670" s="162">
        <v>45748</v>
      </c>
      <c r="Y1670" s="162">
        <v>45840</v>
      </c>
      <c r="Z1670" s="30"/>
      <c r="AA1670" s="119" t="str" cm="1">
        <f t="array" ref="AA1670">IF(AB1670="","",INDEX(AG1670:DR1670,_xlfn.XMATCH(AB1670,AG1670:DR1670)-1))</f>
        <v>DE-GUP-DT-E-24-013</v>
      </c>
      <c r="AB1670" s="120">
        <f t="shared" si="293"/>
        <v>45307</v>
      </c>
      <c r="AC1670" s="119" cm="1">
        <f t="array" ref="AC1670">IF(AB1670="","",INDEX(AG1670:DR1670,_xlfn.XMATCH(AB1670,AG1670:DR1670)+1))</f>
        <v>3</v>
      </c>
      <c r="AD1670" s="119" t="str" cm="1">
        <f t="array" ref="AD1670">IF(AE1670="","",INDEX(AG1670:DR1670,_xlfn.XMATCH(AE1670,AG1670:DR1670)-1))</f>
        <v>CRS-GUP-DHI-DT-24-044</v>
      </c>
      <c r="AE1670" s="120">
        <f t="shared" si="294"/>
        <v>45376</v>
      </c>
      <c r="AF1670" s="119" t="str" cm="1">
        <f t="array" ref="AF1670">IF(AE1670="","",INDEX(AG1670:DR1670,_xlfn.XMATCH(AE1670,AG1670:DR1670)+1))</f>
        <v>NC</v>
      </c>
      <c r="AG1670" s="43" t="s">
        <v>3465</v>
      </c>
      <c r="AH1670" s="117">
        <v>44769</v>
      </c>
      <c r="AI1670" s="199">
        <v>0</v>
      </c>
      <c r="AJ1670" s="43" t="s">
        <v>3466</v>
      </c>
      <c r="AK1670" s="117">
        <v>44790</v>
      </c>
      <c r="AL1670" s="43" t="s">
        <v>92</v>
      </c>
      <c r="AM1670" s="43" t="s">
        <v>3467</v>
      </c>
      <c r="AN1670" s="117">
        <v>44811</v>
      </c>
      <c r="AO1670" s="43">
        <v>1</v>
      </c>
      <c r="AP1670" s="43" t="s">
        <v>3468</v>
      </c>
      <c r="AQ1670" s="117">
        <v>44828</v>
      </c>
      <c r="AR1670" s="43" t="s">
        <v>73</v>
      </c>
      <c r="AS1670" s="43" t="s">
        <v>5722</v>
      </c>
      <c r="AT1670" s="117">
        <v>44903</v>
      </c>
      <c r="AU1670" s="43">
        <v>2</v>
      </c>
      <c r="AV1670" s="43" t="s">
        <v>6018</v>
      </c>
      <c r="AW1670" s="117">
        <v>44926</v>
      </c>
      <c r="AX1670" s="43" t="s">
        <v>73</v>
      </c>
      <c r="AY1670" s="43" t="s">
        <v>8171</v>
      </c>
      <c r="AZ1670" s="117">
        <v>45307</v>
      </c>
      <c r="BA1670" s="43">
        <v>3</v>
      </c>
      <c r="BB1670" s="43" t="s">
        <v>8308</v>
      </c>
      <c r="BC1670" s="117">
        <v>45376</v>
      </c>
      <c r="BD1670" s="43" t="s">
        <v>73</v>
      </c>
      <c r="BF1670" s="117"/>
      <c r="BI1670" s="117"/>
      <c r="BL1670" s="117"/>
      <c r="BR1670" s="117"/>
      <c r="BX1670" s="117"/>
      <c r="CD1670" s="117"/>
      <c r="CJ1670" s="117"/>
      <c r="CP1670" s="117"/>
      <c r="CV1670" s="117"/>
      <c r="DB1670" s="117"/>
      <c r="DH1670" s="117"/>
      <c r="DN1670" s="117"/>
      <c r="DS1670" s="31" cm="1">
        <f t="array" ref="DS1670">_xlfn.TAKE(_xlfn.CHOOSECOLS(_xlfn.WRAPROWS($AG1670:$DR1670,6),2),1)</f>
        <v>44769</v>
      </c>
      <c r="DT1670" s="31" cm="1">
        <f t="array" ref="DT1670">_xlfn.TAKE(_xlfn._xlws.FILTER(_xlfn.CHOOSECOLS(_xlfn.WRAPROWS($AG1670:$DR1670,6),2),
(_xlfn.CHOOSECOLS(_xlfn.WRAPROWS($AG1670:$DR1670,6),3) = "0") +
(_xlfn.CHOOSECOLS(_xlfn.WRAPROWS($AG1670:$DR1670,6),3) = 0) +
(_xlfn.CHOOSECOLS(_xlfn.WRAPROWS($AG1670:$DR1670,6),3) = "0(CP)")),1)</f>
        <v>44769</v>
      </c>
    </row>
    <row r="1671" spans="1:124" s="43" customFormat="1" x14ac:dyDescent="0.45">
      <c r="A1671" s="29"/>
      <c r="B1671" s="28" t="s">
        <v>59</v>
      </c>
      <c r="C1671" s="29" t="s">
        <v>2951</v>
      </c>
      <c r="D1671" s="28" t="s">
        <v>61</v>
      </c>
      <c r="E1671" s="28" t="s">
        <v>3463</v>
      </c>
      <c r="F1671" s="28">
        <v>182036</v>
      </c>
      <c r="G1671" s="29"/>
      <c r="H1671" s="30" t="str">
        <f t="shared" si="295"/>
        <v>GUP-CA02-P1UYF-182036</v>
      </c>
      <c r="I1671" s="30" t="s">
        <v>3480</v>
      </c>
      <c r="J1671" s="29" t="s">
        <v>542</v>
      </c>
      <c r="K1671" s="31">
        <v>44772</v>
      </c>
      <c r="L1671" s="31"/>
      <c r="M1671" s="28" t="s">
        <v>2924</v>
      </c>
      <c r="N1671" s="29" t="s">
        <v>2925</v>
      </c>
      <c r="O1671" s="29"/>
      <c r="P1671" s="28" t="s">
        <v>53</v>
      </c>
      <c r="Q1671" s="29"/>
      <c r="R1671" s="29"/>
      <c r="S1671" s="29"/>
      <c r="T1671" s="29" t="s">
        <v>67</v>
      </c>
      <c r="U1671" s="33" t="s">
        <v>2112</v>
      </c>
      <c r="V1671" s="34" t="s">
        <v>2934</v>
      </c>
      <c r="W1671" s="34">
        <v>3</v>
      </c>
      <c r="X1671" s="162">
        <v>45748</v>
      </c>
      <c r="Y1671" s="162">
        <v>45840</v>
      </c>
      <c r="Z1671" s="30"/>
      <c r="AA1671" s="119" t="str" cm="1">
        <f t="array" ref="AA1671">IF(AB1671="","",INDEX(AG1671:DR1671,_xlfn.XMATCH(AB1671,AG1671:DR1671)-1))</f>
        <v>DE-GUP-DT-E-24-013</v>
      </c>
      <c r="AB1671" s="120">
        <f t="shared" si="293"/>
        <v>45307</v>
      </c>
      <c r="AC1671" s="119" cm="1">
        <f t="array" ref="AC1671">IF(AB1671="","",INDEX(AG1671:DR1671,_xlfn.XMATCH(AB1671,AG1671:DR1671)+1))</f>
        <v>3</v>
      </c>
      <c r="AD1671" s="119" t="str" cm="1">
        <f t="array" ref="AD1671">IF(AE1671="","",INDEX(AG1671:DR1671,_xlfn.XMATCH(AE1671,AG1671:DR1671)-1))</f>
        <v>CRS-GUP-DHI-DT-24-044</v>
      </c>
      <c r="AE1671" s="120">
        <f t="shared" si="294"/>
        <v>45376</v>
      </c>
      <c r="AF1671" s="119" t="str" cm="1">
        <f t="array" ref="AF1671">IF(AE1671="","",INDEX(AG1671:DR1671,_xlfn.XMATCH(AE1671,AG1671:DR1671)+1))</f>
        <v>NC</v>
      </c>
      <c r="AG1671" s="43" t="s">
        <v>3465</v>
      </c>
      <c r="AH1671" s="117">
        <v>44769</v>
      </c>
      <c r="AI1671" s="199">
        <v>0</v>
      </c>
      <c r="AJ1671" s="43" t="s">
        <v>3466</v>
      </c>
      <c r="AK1671" s="117">
        <v>44790</v>
      </c>
      <c r="AL1671" s="43" t="s">
        <v>92</v>
      </c>
      <c r="AM1671" s="43" t="s">
        <v>3467</v>
      </c>
      <c r="AN1671" s="117">
        <v>44811</v>
      </c>
      <c r="AO1671" s="43">
        <v>1</v>
      </c>
      <c r="AP1671" s="43" t="s">
        <v>3468</v>
      </c>
      <c r="AQ1671" s="117">
        <v>44828</v>
      </c>
      <c r="AR1671" s="43" t="s">
        <v>73</v>
      </c>
      <c r="AS1671" s="43" t="s">
        <v>5722</v>
      </c>
      <c r="AT1671" s="117">
        <v>44903</v>
      </c>
      <c r="AU1671" s="43">
        <v>2</v>
      </c>
      <c r="AV1671" s="43" t="s">
        <v>6018</v>
      </c>
      <c r="AW1671" s="117">
        <v>44926</v>
      </c>
      <c r="AX1671" s="43" t="s">
        <v>73</v>
      </c>
      <c r="AY1671" s="43" t="s">
        <v>8171</v>
      </c>
      <c r="AZ1671" s="117">
        <v>45307</v>
      </c>
      <c r="BA1671" s="43">
        <v>3</v>
      </c>
      <c r="BB1671" s="43" t="s">
        <v>8308</v>
      </c>
      <c r="BC1671" s="117">
        <v>45376</v>
      </c>
      <c r="BD1671" s="43" t="s">
        <v>73</v>
      </c>
      <c r="BF1671" s="117"/>
      <c r="BI1671" s="117"/>
      <c r="BL1671" s="117"/>
      <c r="BR1671" s="117"/>
      <c r="BX1671" s="117"/>
      <c r="CD1671" s="117"/>
      <c r="CJ1671" s="117"/>
      <c r="CP1671" s="117"/>
      <c r="CV1671" s="117"/>
      <c r="DB1671" s="117"/>
      <c r="DH1671" s="117"/>
      <c r="DN1671" s="117"/>
      <c r="DS1671" s="31" cm="1">
        <f t="array" ref="DS1671">_xlfn.TAKE(_xlfn.CHOOSECOLS(_xlfn.WRAPROWS($AG1671:$DR1671,6),2),1)</f>
        <v>44769</v>
      </c>
      <c r="DT1671" s="31" cm="1">
        <f t="array" ref="DT1671">_xlfn.TAKE(_xlfn._xlws.FILTER(_xlfn.CHOOSECOLS(_xlfn.WRAPROWS($AG1671:$DR1671,6),2),
(_xlfn.CHOOSECOLS(_xlfn.WRAPROWS($AG1671:$DR1671,6),3) = "0") +
(_xlfn.CHOOSECOLS(_xlfn.WRAPROWS($AG1671:$DR1671,6),3) = 0) +
(_xlfn.CHOOSECOLS(_xlfn.WRAPROWS($AG1671:$DR1671,6),3) = "0(CP)")),1)</f>
        <v>44769</v>
      </c>
    </row>
    <row r="1672" spans="1:124" s="43" customFormat="1" x14ac:dyDescent="0.45">
      <c r="A1672" s="29"/>
      <c r="B1672" s="28" t="s">
        <v>59</v>
      </c>
      <c r="C1672" s="29" t="s">
        <v>2931</v>
      </c>
      <c r="D1672" s="28" t="s">
        <v>61</v>
      </c>
      <c r="E1672" s="28" t="s">
        <v>3481</v>
      </c>
      <c r="F1672" s="28">
        <v>184101</v>
      </c>
      <c r="G1672" s="29"/>
      <c r="H1672" s="30" t="str">
        <f t="shared" si="295"/>
        <v>GUP-CA06-P1UMY-184101</v>
      </c>
      <c r="I1672" s="30" t="s">
        <v>3482</v>
      </c>
      <c r="J1672" s="29" t="s">
        <v>65</v>
      </c>
      <c r="K1672" s="31">
        <v>44724</v>
      </c>
      <c r="L1672" s="31">
        <v>44845</v>
      </c>
      <c r="M1672" s="28" t="s">
        <v>2924</v>
      </c>
      <c r="N1672" s="29" t="s">
        <v>2925</v>
      </c>
      <c r="O1672" s="29" t="s">
        <v>52</v>
      </c>
      <c r="P1672" s="29" t="s">
        <v>53</v>
      </c>
      <c r="Q1672" s="29"/>
      <c r="R1672" s="29"/>
      <c r="S1672" s="29"/>
      <c r="T1672" s="29" t="s">
        <v>67</v>
      </c>
      <c r="U1672" s="33" t="s">
        <v>3483</v>
      </c>
      <c r="V1672" s="34" t="s">
        <v>2934</v>
      </c>
      <c r="W1672" s="34">
        <v>2</v>
      </c>
      <c r="X1672" s="162">
        <v>45838</v>
      </c>
      <c r="Y1672" s="162">
        <v>45840</v>
      </c>
      <c r="Z1672" s="30"/>
      <c r="AA1672" s="119" t="str" cm="1">
        <f t="array" ref="AA1672">IF(AB1672="","",INDEX(AG1672:DR1672,_xlfn.XMATCH(AB1672,AG1672:DR1672)-1))</f>
        <v>DE-GUP-DT-E-23-771</v>
      </c>
      <c r="AB1672" s="120">
        <f t="shared" si="293"/>
        <v>45167</v>
      </c>
      <c r="AC1672" s="119" cm="1">
        <f t="array" ref="AC1672">IF(AB1672="","",INDEX(AG1672:DR1672,_xlfn.XMATCH(AB1672,AG1672:DR1672)+1))</f>
        <v>2</v>
      </c>
      <c r="AD1672" s="119" t="str" cm="1">
        <f t="array" ref="AD1672">IF(AE1672="","",INDEX(AG1672:DR1672,_xlfn.XMATCH(AE1672,AG1672:DR1672)-1))</f>
        <v>CRS-GUP-DHI-DT-23-2112</v>
      </c>
      <c r="AE1672" s="120">
        <f t="shared" si="294"/>
        <v>45195</v>
      </c>
      <c r="AF1672" s="119" t="str" cm="1">
        <f t="array" ref="AF1672">IF(AE1672="","",INDEX(AG1672:DR1672,_xlfn.XMATCH(AE1672,AG1672:DR1672)+1))</f>
        <v>AA</v>
      </c>
      <c r="AG1672" s="43" t="s">
        <v>3484</v>
      </c>
      <c r="AH1672" s="117">
        <v>44468</v>
      </c>
      <c r="AI1672" s="199" t="s">
        <v>106</v>
      </c>
      <c r="AJ1672" s="43" t="s">
        <v>3485</v>
      </c>
      <c r="AK1672" s="117">
        <v>44475</v>
      </c>
      <c r="AL1672" s="43" t="s">
        <v>361</v>
      </c>
      <c r="AM1672" s="43" t="s">
        <v>3486</v>
      </c>
      <c r="AN1672" s="117">
        <v>44588</v>
      </c>
      <c r="AO1672" s="43" t="s">
        <v>75</v>
      </c>
      <c r="AP1672" s="43" t="s">
        <v>3487</v>
      </c>
      <c r="AQ1672" s="117">
        <v>44605</v>
      </c>
      <c r="AR1672" s="43" t="s">
        <v>77</v>
      </c>
      <c r="AS1672" s="43" t="s">
        <v>3488</v>
      </c>
      <c r="AT1672" s="117">
        <v>44658</v>
      </c>
      <c r="AU1672" s="43" t="s">
        <v>337</v>
      </c>
      <c r="AV1672" s="43" t="s">
        <v>3489</v>
      </c>
      <c r="AW1672" s="117">
        <v>44668</v>
      </c>
      <c r="AX1672" s="43" t="s">
        <v>92</v>
      </c>
      <c r="AY1672" s="43" t="s">
        <v>3490</v>
      </c>
      <c r="AZ1672" s="117">
        <v>44726</v>
      </c>
      <c r="BA1672" s="43" t="s">
        <v>82</v>
      </c>
      <c r="BB1672" s="43" t="s">
        <v>3491</v>
      </c>
      <c r="BC1672" s="117">
        <v>44733</v>
      </c>
      <c r="BD1672" s="43" t="s">
        <v>92</v>
      </c>
      <c r="BE1672" s="43" t="s">
        <v>3492</v>
      </c>
      <c r="BF1672" s="117">
        <v>44742</v>
      </c>
      <c r="BG1672" s="43" t="s">
        <v>418</v>
      </c>
      <c r="BH1672" s="43" t="s">
        <v>3493</v>
      </c>
      <c r="BI1672" s="117">
        <v>44757</v>
      </c>
      <c r="BJ1672" s="43" t="s">
        <v>92</v>
      </c>
      <c r="BK1672" s="43" t="s">
        <v>3494</v>
      </c>
      <c r="BL1672" s="117">
        <v>44771</v>
      </c>
      <c r="BM1672" s="43" t="s">
        <v>421</v>
      </c>
      <c r="BN1672" s="43" t="s">
        <v>3495</v>
      </c>
      <c r="BO1672" s="117">
        <v>44793</v>
      </c>
      <c r="BP1672" s="43" t="s">
        <v>113</v>
      </c>
      <c r="BQ1672" s="43" t="s">
        <v>5297</v>
      </c>
      <c r="BR1672" s="117">
        <v>44869</v>
      </c>
      <c r="BS1672" s="43" t="s">
        <v>340</v>
      </c>
      <c r="BT1672" s="43" t="s">
        <v>5420</v>
      </c>
      <c r="BU1672" s="117">
        <v>44881</v>
      </c>
      <c r="BV1672" s="43" t="s">
        <v>84</v>
      </c>
      <c r="BW1672" s="43" t="s">
        <v>7728</v>
      </c>
      <c r="BX1672" s="117">
        <v>45127</v>
      </c>
      <c r="BY1672" s="43">
        <v>1</v>
      </c>
      <c r="BZ1672" s="43" t="s">
        <v>7780</v>
      </c>
      <c r="CA1672" s="117">
        <v>45140</v>
      </c>
      <c r="CB1672" s="43" t="s">
        <v>84</v>
      </c>
      <c r="CC1672" s="43" t="s">
        <v>7848</v>
      </c>
      <c r="CD1672" s="117">
        <v>45167</v>
      </c>
      <c r="CE1672" s="43">
        <v>2</v>
      </c>
      <c r="CF1672" s="43" t="s">
        <v>7920</v>
      </c>
      <c r="CG1672" s="117">
        <v>45195</v>
      </c>
      <c r="CH1672" s="43" t="s">
        <v>84</v>
      </c>
      <c r="CJ1672" s="117"/>
      <c r="CP1672" s="117"/>
      <c r="CV1672" s="117"/>
      <c r="DB1672" s="117"/>
      <c r="DH1672" s="117"/>
      <c r="DN1672" s="117"/>
      <c r="DS1672" s="31" cm="1">
        <f t="array" ref="DS1672">_xlfn.TAKE(_xlfn.CHOOSECOLS(_xlfn.WRAPROWS($AG1672:$DR1672,6),2),1)</f>
        <v>44468</v>
      </c>
      <c r="DT1672" s="31" cm="1">
        <f t="array" ref="DT1672">_xlfn.TAKE(_xlfn._xlws.FILTER(_xlfn.CHOOSECOLS(_xlfn.WRAPROWS($AG1672:$DR1672,6),2),
(_xlfn.CHOOSECOLS(_xlfn.WRAPROWS($AG1672:$DR1672,6),3) = "0") +
(_xlfn.CHOOSECOLS(_xlfn.WRAPROWS($AG1672:$DR1672,6),3) = 0) +
(_xlfn.CHOOSECOLS(_xlfn.WRAPROWS($AG1672:$DR1672,6),3) = "0(CP)")),1)</f>
        <v>44869</v>
      </c>
    </row>
    <row r="1673" spans="1:124" s="43" customFormat="1" x14ac:dyDescent="0.45">
      <c r="A1673" s="29"/>
      <c r="B1673" s="28" t="s">
        <v>59</v>
      </c>
      <c r="C1673" s="29" t="s">
        <v>2948</v>
      </c>
      <c r="D1673" s="28" t="s">
        <v>61</v>
      </c>
      <c r="E1673" s="28" t="s">
        <v>3481</v>
      </c>
      <c r="F1673" s="28">
        <v>184131</v>
      </c>
      <c r="G1673" s="29"/>
      <c r="H1673" s="30" t="str">
        <f t="shared" si="295"/>
        <v>GUP-CA01-P1UMY-184131</v>
      </c>
      <c r="I1673" s="30" t="s">
        <v>3496</v>
      </c>
      <c r="J1673" s="29" t="s">
        <v>65</v>
      </c>
      <c r="K1673" s="31">
        <v>44724</v>
      </c>
      <c r="L1673" s="31">
        <v>44774</v>
      </c>
      <c r="M1673" s="28" t="s">
        <v>2924</v>
      </c>
      <c r="N1673" s="29" t="s">
        <v>2925</v>
      </c>
      <c r="O1673" s="29" t="s">
        <v>52</v>
      </c>
      <c r="P1673" s="29" t="s">
        <v>53</v>
      </c>
      <c r="Q1673" s="29"/>
      <c r="R1673" s="29"/>
      <c r="S1673" s="29"/>
      <c r="T1673" s="29" t="s">
        <v>67</v>
      </c>
      <c r="U1673" s="33" t="s">
        <v>3483</v>
      </c>
      <c r="V1673" s="34" t="s">
        <v>2934</v>
      </c>
      <c r="W1673" s="34">
        <v>2</v>
      </c>
      <c r="X1673" s="162">
        <v>45838</v>
      </c>
      <c r="Y1673" s="162">
        <v>45840</v>
      </c>
      <c r="Z1673" s="30"/>
      <c r="AA1673" s="119" t="str" cm="1">
        <f t="array" ref="AA1673">IF(AB1673="","",INDEX(AG1673:DR1673,_xlfn.XMATCH(AB1673,AG1673:DR1673)-1))</f>
        <v>DE-GUP-DT-E-23-704</v>
      </c>
      <c r="AB1673" s="120">
        <f t="shared" si="293"/>
        <v>45127</v>
      </c>
      <c r="AC1673" s="119" cm="1">
        <f t="array" ref="AC1673">IF(AB1673="","",INDEX(AG1673:DR1673,_xlfn.XMATCH(AB1673,AG1673:DR1673)+1))</f>
        <v>1</v>
      </c>
      <c r="AD1673" s="119" t="str" cm="1">
        <f t="array" ref="AD1673">IF(AE1673="","",INDEX(AG1673:DR1673,_xlfn.XMATCH(AE1673,AG1673:DR1673)-1))</f>
        <v>CRS-GUP-DHI-DT-23-2081</v>
      </c>
      <c r="AE1673" s="120">
        <f t="shared" si="294"/>
        <v>45140</v>
      </c>
      <c r="AF1673" s="119" t="str" cm="1">
        <f t="array" ref="AF1673">IF(AE1673="","",INDEX(AG1673:DR1673,_xlfn.XMATCH(AE1673,AG1673:DR1673)+1))</f>
        <v>AA</v>
      </c>
      <c r="AG1673" s="43" t="s">
        <v>3484</v>
      </c>
      <c r="AH1673" s="117">
        <v>44468</v>
      </c>
      <c r="AI1673" s="199" t="s">
        <v>106</v>
      </c>
      <c r="AJ1673" s="43" t="s">
        <v>3485</v>
      </c>
      <c r="AK1673" s="117">
        <v>44475</v>
      </c>
      <c r="AL1673" s="43" t="s">
        <v>361</v>
      </c>
      <c r="AM1673" s="43" t="s">
        <v>3486</v>
      </c>
      <c r="AN1673" s="117">
        <v>44588</v>
      </c>
      <c r="AO1673" s="43" t="s">
        <v>75</v>
      </c>
      <c r="AP1673" s="43" t="s">
        <v>3487</v>
      </c>
      <c r="AQ1673" s="117">
        <v>44605</v>
      </c>
      <c r="AR1673" s="43" t="s">
        <v>77</v>
      </c>
      <c r="AS1673" s="43" t="s">
        <v>3488</v>
      </c>
      <c r="AT1673" s="117">
        <v>44658</v>
      </c>
      <c r="AU1673" s="43" t="s">
        <v>337</v>
      </c>
      <c r="AV1673" s="43" t="s">
        <v>3489</v>
      </c>
      <c r="AW1673" s="117">
        <v>44668</v>
      </c>
      <c r="AX1673" s="43" t="s">
        <v>92</v>
      </c>
      <c r="AY1673" s="43" t="s">
        <v>3490</v>
      </c>
      <c r="AZ1673" s="117">
        <v>44726</v>
      </c>
      <c r="BA1673" s="43" t="s">
        <v>82</v>
      </c>
      <c r="BB1673" s="43" t="s">
        <v>3491</v>
      </c>
      <c r="BC1673" s="117">
        <v>44733</v>
      </c>
      <c r="BD1673" s="43" t="s">
        <v>92</v>
      </c>
      <c r="BE1673" s="43" t="s">
        <v>3492</v>
      </c>
      <c r="BF1673" s="117">
        <v>44742</v>
      </c>
      <c r="BG1673" s="43" t="s">
        <v>418</v>
      </c>
      <c r="BH1673" s="43" t="s">
        <v>3493</v>
      </c>
      <c r="BI1673" s="117">
        <v>44757</v>
      </c>
      <c r="BJ1673" s="43" t="s">
        <v>92</v>
      </c>
      <c r="BK1673" s="43" t="s">
        <v>3494</v>
      </c>
      <c r="BL1673" s="117">
        <v>44771</v>
      </c>
      <c r="BM1673" s="43" t="s">
        <v>421</v>
      </c>
      <c r="BN1673" s="43" t="s">
        <v>3495</v>
      </c>
      <c r="BO1673" s="117">
        <v>44793</v>
      </c>
      <c r="BP1673" s="43" t="s">
        <v>113</v>
      </c>
      <c r="BQ1673" s="43" t="s">
        <v>5297</v>
      </c>
      <c r="BR1673" s="117">
        <v>44869</v>
      </c>
      <c r="BS1673" s="43" t="s">
        <v>340</v>
      </c>
      <c r="BT1673" s="43" t="s">
        <v>5420</v>
      </c>
      <c r="BU1673" s="117">
        <v>44881</v>
      </c>
      <c r="BV1673" s="43" t="s">
        <v>113</v>
      </c>
      <c r="BW1673" s="43" t="s">
        <v>7728</v>
      </c>
      <c r="BX1673" s="117">
        <v>45127</v>
      </c>
      <c r="BY1673" s="43">
        <v>1</v>
      </c>
      <c r="BZ1673" s="43" t="s">
        <v>7780</v>
      </c>
      <c r="CA1673" s="117">
        <v>45140</v>
      </c>
      <c r="CB1673" s="43" t="s">
        <v>84</v>
      </c>
      <c r="CD1673" s="117"/>
      <c r="CJ1673" s="117"/>
      <c r="CP1673" s="117"/>
      <c r="CV1673" s="117"/>
      <c r="DB1673" s="117"/>
      <c r="DH1673" s="117"/>
      <c r="DN1673" s="117"/>
      <c r="DS1673" s="31" cm="1">
        <f t="array" ref="DS1673">_xlfn.TAKE(_xlfn.CHOOSECOLS(_xlfn.WRAPROWS($AG1673:$DR1673,6),2),1)</f>
        <v>44468</v>
      </c>
      <c r="DT1673" s="31" cm="1">
        <f t="array" ref="DT1673">_xlfn.TAKE(_xlfn._xlws.FILTER(_xlfn.CHOOSECOLS(_xlfn.WRAPROWS($AG1673:$DR1673,6),2),
(_xlfn.CHOOSECOLS(_xlfn.WRAPROWS($AG1673:$DR1673,6),3) = "0") +
(_xlfn.CHOOSECOLS(_xlfn.WRAPROWS($AG1673:$DR1673,6),3) = 0) +
(_xlfn.CHOOSECOLS(_xlfn.WRAPROWS($AG1673:$DR1673,6),3) = "0(CP)")),1)</f>
        <v>44869</v>
      </c>
    </row>
    <row r="1674" spans="1:124" s="43" customFormat="1" x14ac:dyDescent="0.45">
      <c r="A1674" s="29"/>
      <c r="B1674" s="28" t="s">
        <v>59</v>
      </c>
      <c r="C1674" s="29" t="s">
        <v>2951</v>
      </c>
      <c r="D1674" s="28" t="s">
        <v>61</v>
      </c>
      <c r="E1674" s="28" t="s">
        <v>3481</v>
      </c>
      <c r="F1674" s="28">
        <v>184132</v>
      </c>
      <c r="G1674" s="29"/>
      <c r="H1674" s="30" t="str">
        <f t="shared" si="295"/>
        <v>GUP-CA02-P1UMY-184132</v>
      </c>
      <c r="I1674" s="30" t="s">
        <v>3497</v>
      </c>
      <c r="J1674" s="29" t="s">
        <v>542</v>
      </c>
      <c r="K1674" s="31">
        <v>44724</v>
      </c>
      <c r="L1674" s="31"/>
      <c r="M1674" s="28" t="s">
        <v>2924</v>
      </c>
      <c r="N1674" s="29" t="s">
        <v>2925</v>
      </c>
      <c r="O1674" s="29" t="s">
        <v>52</v>
      </c>
      <c r="P1674" s="29" t="s">
        <v>53</v>
      </c>
      <c r="Q1674" s="29"/>
      <c r="R1674" s="29"/>
      <c r="S1674" s="29"/>
      <c r="T1674" s="29" t="s">
        <v>67</v>
      </c>
      <c r="U1674" s="33" t="s">
        <v>3483</v>
      </c>
      <c r="V1674" s="34" t="s">
        <v>2934</v>
      </c>
      <c r="W1674" s="34">
        <v>3</v>
      </c>
      <c r="X1674" s="162">
        <v>45838</v>
      </c>
      <c r="Y1674" s="162">
        <v>45840</v>
      </c>
      <c r="Z1674" s="30"/>
      <c r="AA1674" s="119" t="str" cm="1">
        <f t="array" ref="AA1674">IF(AB1674="","",INDEX(AG1674:DR1674,_xlfn.XMATCH(AB1674,AG1674:DR1674)-1))</f>
        <v>DE-GUP-DT-E-23-704</v>
      </c>
      <c r="AB1674" s="120">
        <f t="shared" si="293"/>
        <v>45127</v>
      </c>
      <c r="AC1674" s="119" cm="1">
        <f t="array" ref="AC1674">IF(AB1674="","",INDEX(AG1674:DR1674,_xlfn.XMATCH(AB1674,AG1674:DR1674)+1))</f>
        <v>7</v>
      </c>
      <c r="AD1674" s="119" t="str" cm="1">
        <f t="array" ref="AD1674">IF(AE1674="","",INDEX(AG1674:DR1674,_xlfn.XMATCH(AE1674,AG1674:DR1674)-1))</f>
        <v>CRS-GUP-DHI-DT-23-2081</v>
      </c>
      <c r="AE1674" s="120">
        <f t="shared" si="294"/>
        <v>45140</v>
      </c>
      <c r="AF1674" s="119" t="str" cm="1">
        <f t="array" ref="AF1674">IF(AE1674="","",INDEX(AG1674:DR1674,_xlfn.XMATCH(AE1674,AG1674:DR1674)+1))</f>
        <v>NC</v>
      </c>
      <c r="AG1674" s="43" t="s">
        <v>3484</v>
      </c>
      <c r="AH1674" s="117">
        <v>44468</v>
      </c>
      <c r="AI1674" s="199" t="s">
        <v>71</v>
      </c>
      <c r="AJ1674" s="43" t="s">
        <v>3485</v>
      </c>
      <c r="AK1674" s="117">
        <v>44475</v>
      </c>
      <c r="AL1674" s="43" t="s">
        <v>92</v>
      </c>
      <c r="AM1674" s="43" t="s">
        <v>3486</v>
      </c>
      <c r="AN1674" s="117">
        <v>44588</v>
      </c>
      <c r="AO1674" s="43" t="s">
        <v>369</v>
      </c>
      <c r="AP1674" s="43" t="s">
        <v>3487</v>
      </c>
      <c r="AQ1674" s="117">
        <v>44605</v>
      </c>
      <c r="AR1674" s="43" t="s">
        <v>92</v>
      </c>
      <c r="AS1674" s="43" t="s">
        <v>3488</v>
      </c>
      <c r="AT1674" s="117">
        <v>44658</v>
      </c>
      <c r="AU1674" s="43">
        <v>2</v>
      </c>
      <c r="AV1674" s="43" t="s">
        <v>3489</v>
      </c>
      <c r="AW1674" s="117">
        <v>44668</v>
      </c>
      <c r="AX1674" s="43" t="s">
        <v>92</v>
      </c>
      <c r="AY1674" s="43" t="s">
        <v>3490</v>
      </c>
      <c r="AZ1674" s="117">
        <v>44726</v>
      </c>
      <c r="BA1674" s="43">
        <v>3</v>
      </c>
      <c r="BB1674" s="43" t="s">
        <v>3491</v>
      </c>
      <c r="BC1674" s="117">
        <v>44733</v>
      </c>
      <c r="BD1674" s="43" t="s">
        <v>92</v>
      </c>
      <c r="BE1674" s="43" t="s">
        <v>3492</v>
      </c>
      <c r="BF1674" s="117">
        <v>44742</v>
      </c>
      <c r="BG1674" s="43">
        <v>4</v>
      </c>
      <c r="BH1674" s="43" t="s">
        <v>3493</v>
      </c>
      <c r="BI1674" s="117">
        <v>44757</v>
      </c>
      <c r="BJ1674" s="43" t="s">
        <v>92</v>
      </c>
      <c r="BK1674" s="43" t="s">
        <v>3494</v>
      </c>
      <c r="BL1674" s="117">
        <v>44771</v>
      </c>
      <c r="BM1674" s="43">
        <v>5</v>
      </c>
      <c r="BN1674" s="43" t="s">
        <v>3495</v>
      </c>
      <c r="BO1674" s="117">
        <v>44793</v>
      </c>
      <c r="BP1674" s="43" t="s">
        <v>92</v>
      </c>
      <c r="BQ1674" s="43" t="s">
        <v>5297</v>
      </c>
      <c r="BR1674" s="117">
        <v>44869</v>
      </c>
      <c r="BS1674" s="43">
        <v>6</v>
      </c>
      <c r="BT1674" s="43" t="s">
        <v>5420</v>
      </c>
      <c r="BU1674" s="117">
        <v>44881</v>
      </c>
      <c r="BV1674" s="43" t="s">
        <v>92</v>
      </c>
      <c r="BW1674" s="43" t="s">
        <v>7728</v>
      </c>
      <c r="BX1674" s="117">
        <v>45127</v>
      </c>
      <c r="BY1674" s="43">
        <v>7</v>
      </c>
      <c r="BZ1674" s="43" t="s">
        <v>7780</v>
      </c>
      <c r="CA1674" s="117">
        <v>45140</v>
      </c>
      <c r="CB1674" s="43" t="s">
        <v>73</v>
      </c>
      <c r="CD1674" s="117"/>
      <c r="CJ1674" s="117"/>
      <c r="CP1674" s="117"/>
      <c r="CV1674" s="117"/>
      <c r="DB1674" s="117"/>
      <c r="DH1674" s="117"/>
      <c r="DN1674" s="117"/>
      <c r="DS1674" s="31" cm="1">
        <f t="array" ref="DS1674">_xlfn.TAKE(_xlfn.CHOOSECOLS(_xlfn.WRAPROWS($AG1674:$DR1674,6),2),1)</f>
        <v>44468</v>
      </c>
      <c r="DT1674" s="31" cm="1">
        <f t="array" ref="DT1674">_xlfn.TAKE(_xlfn._xlws.FILTER(_xlfn.CHOOSECOLS(_xlfn.WRAPROWS($AG1674:$DR1674,6),2),
(_xlfn.CHOOSECOLS(_xlfn.WRAPROWS($AG1674:$DR1674,6),3) = "0") +
(_xlfn.CHOOSECOLS(_xlfn.WRAPROWS($AG1674:$DR1674,6),3) = 0) +
(_xlfn.CHOOSECOLS(_xlfn.WRAPROWS($AG1674:$DR1674,6),3) = "0(CP)")),1)</f>
        <v>44468</v>
      </c>
    </row>
    <row r="1675" spans="1:124" s="43" customFormat="1" x14ac:dyDescent="0.45">
      <c r="A1675" s="29"/>
      <c r="B1675" s="28" t="s">
        <v>59</v>
      </c>
      <c r="C1675" s="29" t="s">
        <v>2965</v>
      </c>
      <c r="D1675" s="28" t="s">
        <v>61</v>
      </c>
      <c r="E1675" s="28" t="s">
        <v>3481</v>
      </c>
      <c r="F1675" s="28">
        <v>184151</v>
      </c>
      <c r="G1675" s="29"/>
      <c r="H1675" s="30" t="str">
        <f t="shared" si="295"/>
        <v>GUP-CA03-P1UMY-184151</v>
      </c>
      <c r="I1675" s="30" t="s">
        <v>3498</v>
      </c>
      <c r="J1675" s="29" t="s">
        <v>65</v>
      </c>
      <c r="K1675" s="31">
        <v>44724</v>
      </c>
      <c r="L1675" s="31">
        <v>44805</v>
      </c>
      <c r="M1675" s="28" t="s">
        <v>2924</v>
      </c>
      <c r="N1675" s="29" t="s">
        <v>2925</v>
      </c>
      <c r="O1675" s="29" t="s">
        <v>52</v>
      </c>
      <c r="P1675" s="29" t="s">
        <v>53</v>
      </c>
      <c r="Q1675" s="29"/>
      <c r="R1675" s="29"/>
      <c r="S1675" s="29"/>
      <c r="T1675" s="29" t="s">
        <v>67</v>
      </c>
      <c r="U1675" s="33" t="s">
        <v>3483</v>
      </c>
      <c r="V1675" s="34" t="s">
        <v>2934</v>
      </c>
      <c r="W1675" s="34">
        <v>3</v>
      </c>
      <c r="X1675" s="162">
        <v>45838</v>
      </c>
      <c r="Y1675" s="162">
        <v>45840</v>
      </c>
      <c r="Z1675" s="30"/>
      <c r="AA1675" s="119" t="str" cm="1">
        <f t="array" ref="AA1675">IF(AB1675="","",INDEX(AG1675:DR1675,_xlfn.XMATCH(AB1675,AG1675:DR1675)-1))</f>
        <v>DE-GUP-DT-E-23-704</v>
      </c>
      <c r="AB1675" s="120">
        <f t="shared" si="293"/>
        <v>45127</v>
      </c>
      <c r="AC1675" s="119" cm="1">
        <f t="array" ref="AC1675">IF(AB1675="","",INDEX(AG1675:DR1675,_xlfn.XMATCH(AB1675,AG1675:DR1675)+1))</f>
        <v>1</v>
      </c>
      <c r="AD1675" s="119" t="str" cm="1">
        <f t="array" ref="AD1675">IF(AE1675="","",INDEX(AG1675:DR1675,_xlfn.XMATCH(AE1675,AG1675:DR1675)-1))</f>
        <v>CRS-GUP-DHI-DT-23-2081</v>
      </c>
      <c r="AE1675" s="120">
        <f t="shared" si="294"/>
        <v>45140</v>
      </c>
      <c r="AF1675" s="119" t="str" cm="1">
        <f t="array" ref="AF1675">IF(AE1675="","",INDEX(AG1675:DR1675,_xlfn.XMATCH(AE1675,AG1675:DR1675)+1))</f>
        <v>AA</v>
      </c>
      <c r="AG1675" s="43" t="s">
        <v>3484</v>
      </c>
      <c r="AH1675" s="117">
        <v>44468</v>
      </c>
      <c r="AI1675" s="199" t="s">
        <v>106</v>
      </c>
      <c r="AJ1675" s="43" t="s">
        <v>3485</v>
      </c>
      <c r="AK1675" s="117">
        <v>44475</v>
      </c>
      <c r="AL1675" s="43" t="s">
        <v>361</v>
      </c>
      <c r="AM1675" s="43" t="s">
        <v>3486</v>
      </c>
      <c r="AN1675" s="117">
        <v>44588</v>
      </c>
      <c r="AO1675" s="43" t="s">
        <v>75</v>
      </c>
      <c r="AP1675" s="43" t="s">
        <v>3487</v>
      </c>
      <c r="AQ1675" s="117">
        <v>44605</v>
      </c>
      <c r="AR1675" s="43" t="s">
        <v>77</v>
      </c>
      <c r="AS1675" s="43" t="s">
        <v>3488</v>
      </c>
      <c r="AT1675" s="117">
        <v>44658</v>
      </c>
      <c r="AU1675" s="43" t="s">
        <v>337</v>
      </c>
      <c r="AV1675" s="43" t="s">
        <v>3489</v>
      </c>
      <c r="AW1675" s="117">
        <v>44668</v>
      </c>
      <c r="AX1675" s="43" t="s">
        <v>92</v>
      </c>
      <c r="AY1675" s="43" t="s">
        <v>3490</v>
      </c>
      <c r="AZ1675" s="117">
        <v>44726</v>
      </c>
      <c r="BA1675" s="43" t="s">
        <v>82</v>
      </c>
      <c r="BB1675" s="43" t="s">
        <v>3491</v>
      </c>
      <c r="BC1675" s="117">
        <v>44733</v>
      </c>
      <c r="BD1675" s="43" t="s">
        <v>92</v>
      </c>
      <c r="BE1675" s="43" t="s">
        <v>3492</v>
      </c>
      <c r="BF1675" s="117">
        <v>44742</v>
      </c>
      <c r="BG1675" s="43" t="s">
        <v>418</v>
      </c>
      <c r="BH1675" s="43" t="s">
        <v>3493</v>
      </c>
      <c r="BI1675" s="117">
        <v>44757</v>
      </c>
      <c r="BJ1675" s="43" t="s">
        <v>92</v>
      </c>
      <c r="BK1675" s="43" t="s">
        <v>3494</v>
      </c>
      <c r="BL1675" s="117">
        <v>44771</v>
      </c>
      <c r="BM1675" s="43" t="s">
        <v>421</v>
      </c>
      <c r="BN1675" s="43" t="s">
        <v>3495</v>
      </c>
      <c r="BO1675" s="117">
        <v>44793</v>
      </c>
      <c r="BP1675" s="43" t="s">
        <v>113</v>
      </c>
      <c r="BQ1675" s="43" t="s">
        <v>5297</v>
      </c>
      <c r="BR1675" s="117">
        <v>44869</v>
      </c>
      <c r="BS1675" s="43" t="s">
        <v>340</v>
      </c>
      <c r="BT1675" s="43" t="s">
        <v>5420</v>
      </c>
      <c r="BU1675" s="117">
        <v>44881</v>
      </c>
      <c r="BV1675" s="43" t="s">
        <v>84</v>
      </c>
      <c r="BW1675" s="43" t="s">
        <v>7728</v>
      </c>
      <c r="BX1675" s="117">
        <v>45127</v>
      </c>
      <c r="BY1675" s="43">
        <v>1</v>
      </c>
      <c r="BZ1675" s="43" t="s">
        <v>7780</v>
      </c>
      <c r="CA1675" s="117">
        <v>45140</v>
      </c>
      <c r="CB1675" s="43" t="s">
        <v>84</v>
      </c>
      <c r="CD1675" s="117"/>
      <c r="CJ1675" s="117"/>
      <c r="CP1675" s="117"/>
      <c r="CV1675" s="117"/>
      <c r="DB1675" s="117"/>
      <c r="DH1675" s="117"/>
      <c r="DN1675" s="117"/>
      <c r="DS1675" s="31" cm="1">
        <f t="array" ref="DS1675">_xlfn.TAKE(_xlfn.CHOOSECOLS(_xlfn.WRAPROWS($AG1675:$DR1675,6),2),1)</f>
        <v>44468</v>
      </c>
      <c r="DT1675" s="31" cm="1">
        <f t="array" ref="DT1675">_xlfn.TAKE(_xlfn._xlws.FILTER(_xlfn.CHOOSECOLS(_xlfn.WRAPROWS($AG1675:$DR1675,6),2),
(_xlfn.CHOOSECOLS(_xlfn.WRAPROWS($AG1675:$DR1675,6),3) = "0") +
(_xlfn.CHOOSECOLS(_xlfn.WRAPROWS($AG1675:$DR1675,6),3) = 0) +
(_xlfn.CHOOSECOLS(_xlfn.WRAPROWS($AG1675:$DR1675,6),3) = "0(CP)")),1)</f>
        <v>44869</v>
      </c>
    </row>
    <row r="1676" spans="1:124" s="43" customFormat="1" x14ac:dyDescent="0.45">
      <c r="A1676" s="29"/>
      <c r="B1676" s="28" t="s">
        <v>59</v>
      </c>
      <c r="C1676" s="29" t="s">
        <v>2965</v>
      </c>
      <c r="D1676" s="28" t="s">
        <v>61</v>
      </c>
      <c r="E1676" s="28" t="s">
        <v>3481</v>
      </c>
      <c r="F1676" s="28">
        <v>184152</v>
      </c>
      <c r="G1676" s="29"/>
      <c r="H1676" s="30" t="str">
        <f t="shared" si="295"/>
        <v>GUP-CA03-P1UMY-184152</v>
      </c>
      <c r="I1676" s="30" t="s">
        <v>3499</v>
      </c>
      <c r="J1676" s="29" t="s">
        <v>65</v>
      </c>
      <c r="K1676" s="31">
        <v>44724</v>
      </c>
      <c r="L1676" s="31">
        <v>44805</v>
      </c>
      <c r="M1676" s="28" t="s">
        <v>2924</v>
      </c>
      <c r="N1676" s="29" t="s">
        <v>2925</v>
      </c>
      <c r="O1676" s="29" t="s">
        <v>52</v>
      </c>
      <c r="P1676" s="29" t="s">
        <v>53</v>
      </c>
      <c r="Q1676" s="29"/>
      <c r="R1676" s="29"/>
      <c r="S1676" s="29"/>
      <c r="T1676" s="29" t="s">
        <v>67</v>
      </c>
      <c r="U1676" s="33" t="s">
        <v>3483</v>
      </c>
      <c r="V1676" s="34" t="s">
        <v>2934</v>
      </c>
      <c r="W1676" s="34">
        <v>3</v>
      </c>
      <c r="X1676" s="162">
        <v>45838</v>
      </c>
      <c r="Y1676" s="162">
        <v>45840</v>
      </c>
      <c r="Z1676" s="30"/>
      <c r="AA1676" s="119" t="str" cm="1">
        <f t="array" ref="AA1676">IF(AB1676="","",INDEX(AG1676:DR1676,_xlfn.XMATCH(AB1676,AG1676:DR1676)-1))</f>
        <v>DE-GUP-DT-E-23-704</v>
      </c>
      <c r="AB1676" s="120">
        <f t="shared" si="293"/>
        <v>45127</v>
      </c>
      <c r="AC1676" s="119" cm="1">
        <f t="array" ref="AC1676">IF(AB1676="","",INDEX(AG1676:DR1676,_xlfn.XMATCH(AB1676,AG1676:DR1676)+1))</f>
        <v>1</v>
      </c>
      <c r="AD1676" s="119" t="str" cm="1">
        <f t="array" ref="AD1676">IF(AE1676="","",INDEX(AG1676:DR1676,_xlfn.XMATCH(AE1676,AG1676:DR1676)-1))</f>
        <v>CRS-GUP-DHI-DT-23-2081</v>
      </c>
      <c r="AE1676" s="120">
        <f t="shared" si="294"/>
        <v>45140</v>
      </c>
      <c r="AF1676" s="119" t="str" cm="1">
        <f t="array" ref="AF1676">IF(AE1676="","",INDEX(AG1676:DR1676,_xlfn.XMATCH(AE1676,AG1676:DR1676)+1))</f>
        <v>AA</v>
      </c>
      <c r="AG1676" s="43" t="s">
        <v>3484</v>
      </c>
      <c r="AH1676" s="117">
        <v>44468</v>
      </c>
      <c r="AI1676" s="199" t="s">
        <v>106</v>
      </c>
      <c r="AJ1676" s="43" t="s">
        <v>3485</v>
      </c>
      <c r="AK1676" s="117">
        <v>44475</v>
      </c>
      <c r="AL1676" s="43" t="s">
        <v>361</v>
      </c>
      <c r="AM1676" s="43" t="s">
        <v>3486</v>
      </c>
      <c r="AN1676" s="117">
        <v>44588</v>
      </c>
      <c r="AO1676" s="43" t="s">
        <v>75</v>
      </c>
      <c r="AP1676" s="43" t="s">
        <v>3487</v>
      </c>
      <c r="AQ1676" s="117">
        <v>44605</v>
      </c>
      <c r="AR1676" s="43" t="s">
        <v>77</v>
      </c>
      <c r="AS1676" s="43" t="s">
        <v>3488</v>
      </c>
      <c r="AT1676" s="117">
        <v>44658</v>
      </c>
      <c r="AU1676" s="43" t="s">
        <v>337</v>
      </c>
      <c r="AV1676" s="43" t="s">
        <v>3489</v>
      </c>
      <c r="AW1676" s="117">
        <v>44668</v>
      </c>
      <c r="AX1676" s="43" t="s">
        <v>92</v>
      </c>
      <c r="AY1676" s="43" t="s">
        <v>3490</v>
      </c>
      <c r="AZ1676" s="117">
        <v>44726</v>
      </c>
      <c r="BA1676" s="43" t="s">
        <v>82</v>
      </c>
      <c r="BB1676" s="43" t="s">
        <v>3491</v>
      </c>
      <c r="BC1676" s="117">
        <v>44733</v>
      </c>
      <c r="BD1676" s="43" t="s">
        <v>92</v>
      </c>
      <c r="BE1676" s="43" t="s">
        <v>3492</v>
      </c>
      <c r="BF1676" s="117">
        <v>44742</v>
      </c>
      <c r="BG1676" s="43" t="s">
        <v>418</v>
      </c>
      <c r="BH1676" s="43" t="s">
        <v>3493</v>
      </c>
      <c r="BI1676" s="117">
        <v>44757</v>
      </c>
      <c r="BJ1676" s="43" t="s">
        <v>92</v>
      </c>
      <c r="BK1676" s="43" t="s">
        <v>3494</v>
      </c>
      <c r="BL1676" s="117">
        <v>44771</v>
      </c>
      <c r="BM1676" s="43" t="s">
        <v>421</v>
      </c>
      <c r="BN1676" s="43" t="s">
        <v>3495</v>
      </c>
      <c r="BO1676" s="117">
        <v>44793</v>
      </c>
      <c r="BP1676" s="43" t="s">
        <v>113</v>
      </c>
      <c r="BQ1676" s="43" t="s">
        <v>5297</v>
      </c>
      <c r="BR1676" s="117">
        <v>44869</v>
      </c>
      <c r="BS1676" s="43" t="s">
        <v>340</v>
      </c>
      <c r="BT1676" s="43" t="s">
        <v>5420</v>
      </c>
      <c r="BU1676" s="117">
        <v>44881</v>
      </c>
      <c r="BV1676" s="43" t="s">
        <v>113</v>
      </c>
      <c r="BW1676" s="43" t="s">
        <v>7728</v>
      </c>
      <c r="BX1676" s="117">
        <v>45127</v>
      </c>
      <c r="BY1676" s="43">
        <v>1</v>
      </c>
      <c r="BZ1676" s="43" t="s">
        <v>7780</v>
      </c>
      <c r="CA1676" s="117">
        <v>45140</v>
      </c>
      <c r="CB1676" s="43" t="s">
        <v>84</v>
      </c>
      <c r="CD1676" s="117"/>
      <c r="CJ1676" s="117"/>
      <c r="CP1676" s="117"/>
      <c r="CV1676" s="117"/>
      <c r="DB1676" s="117"/>
      <c r="DH1676" s="117"/>
      <c r="DN1676" s="117"/>
      <c r="DS1676" s="31" cm="1">
        <f t="array" ref="DS1676">_xlfn.TAKE(_xlfn.CHOOSECOLS(_xlfn.WRAPROWS($AG1676:$DR1676,6),2),1)</f>
        <v>44468</v>
      </c>
      <c r="DT1676" s="31" cm="1">
        <f t="array" ref="DT1676">_xlfn.TAKE(_xlfn._xlws.FILTER(_xlfn.CHOOSECOLS(_xlfn.WRAPROWS($AG1676:$DR1676,6),2),
(_xlfn.CHOOSECOLS(_xlfn.WRAPROWS($AG1676:$DR1676,6),3) = "0") +
(_xlfn.CHOOSECOLS(_xlfn.WRAPROWS($AG1676:$DR1676,6),3) = 0) +
(_xlfn.CHOOSECOLS(_xlfn.WRAPROWS($AG1676:$DR1676,6),3) = "0(CP)")),1)</f>
        <v>44869</v>
      </c>
    </row>
    <row r="1677" spans="1:124" s="43" customFormat="1" x14ac:dyDescent="0.45">
      <c r="A1677" s="29"/>
      <c r="B1677" s="28" t="s">
        <v>59</v>
      </c>
      <c r="C1677" s="29" t="s">
        <v>2965</v>
      </c>
      <c r="D1677" s="28" t="s">
        <v>61</v>
      </c>
      <c r="E1677" s="28" t="s">
        <v>3481</v>
      </c>
      <c r="F1677" s="28">
        <v>184155</v>
      </c>
      <c r="G1677" s="29"/>
      <c r="H1677" s="30" t="str">
        <f t="shared" si="295"/>
        <v>GUP-CA03-P1UMY-184155</v>
      </c>
      <c r="I1677" s="30" t="s">
        <v>3500</v>
      </c>
      <c r="J1677" s="29" t="s">
        <v>542</v>
      </c>
      <c r="K1677" s="31">
        <v>44724</v>
      </c>
      <c r="L1677" s="31"/>
      <c r="M1677" s="28" t="s">
        <v>2924</v>
      </c>
      <c r="N1677" s="29" t="s">
        <v>2925</v>
      </c>
      <c r="O1677" s="29" t="s">
        <v>52</v>
      </c>
      <c r="P1677" s="29" t="s">
        <v>53</v>
      </c>
      <c r="Q1677" s="29"/>
      <c r="R1677" s="29"/>
      <c r="S1677" s="29"/>
      <c r="T1677" s="29" t="s">
        <v>67</v>
      </c>
      <c r="U1677" s="33" t="s">
        <v>3483</v>
      </c>
      <c r="V1677" s="34" t="s">
        <v>2934</v>
      </c>
      <c r="W1677" s="34">
        <v>3</v>
      </c>
      <c r="X1677" s="162">
        <v>45838</v>
      </c>
      <c r="Y1677" s="162">
        <v>45840</v>
      </c>
      <c r="Z1677" s="30"/>
      <c r="AA1677" s="119" t="str" cm="1">
        <f t="array" ref="AA1677">IF(AB1677="","",INDEX(AG1677:DR1677,_xlfn.XMATCH(AB1677,AG1677:DR1677)-1))</f>
        <v>DE-GUP-DT-E-23-771</v>
      </c>
      <c r="AB1677" s="120">
        <f t="shared" si="293"/>
        <v>45167</v>
      </c>
      <c r="AC1677" s="119" cm="1">
        <f t="array" ref="AC1677">IF(AB1677="","",INDEX(AG1677:DR1677,_xlfn.XMATCH(AB1677,AG1677:DR1677)+1))</f>
        <v>8</v>
      </c>
      <c r="AD1677" s="119" t="str" cm="1">
        <f t="array" ref="AD1677">IF(AE1677="","",INDEX(AG1677:DR1677,_xlfn.XMATCH(AE1677,AG1677:DR1677)-1))</f>
        <v>CRS-GUP-DHI-DT-23-2112</v>
      </c>
      <c r="AE1677" s="120">
        <f t="shared" si="294"/>
        <v>45195</v>
      </c>
      <c r="AF1677" s="119" t="str" cm="1">
        <f t="array" ref="AF1677">IF(AE1677="","",INDEX(AG1677:DR1677,_xlfn.XMATCH(AE1677,AG1677:DR1677)+1))</f>
        <v>NC</v>
      </c>
      <c r="AG1677" s="43" t="s">
        <v>3484</v>
      </c>
      <c r="AH1677" s="117">
        <v>44468</v>
      </c>
      <c r="AI1677" s="199" t="s">
        <v>71</v>
      </c>
      <c r="AJ1677" s="43" t="s">
        <v>3485</v>
      </c>
      <c r="AK1677" s="117">
        <v>44475</v>
      </c>
      <c r="AL1677" s="43" t="s">
        <v>92</v>
      </c>
      <c r="AM1677" s="43" t="s">
        <v>3486</v>
      </c>
      <c r="AN1677" s="117">
        <v>44588</v>
      </c>
      <c r="AO1677" s="43" t="s">
        <v>369</v>
      </c>
      <c r="AP1677" s="43" t="s">
        <v>3487</v>
      </c>
      <c r="AQ1677" s="117">
        <v>44605</v>
      </c>
      <c r="AR1677" s="43" t="s">
        <v>92</v>
      </c>
      <c r="AS1677" s="43" t="s">
        <v>3488</v>
      </c>
      <c r="AT1677" s="117">
        <v>44658</v>
      </c>
      <c r="AU1677" s="43">
        <v>2</v>
      </c>
      <c r="AV1677" s="43" t="s">
        <v>3489</v>
      </c>
      <c r="AW1677" s="117">
        <v>44668</v>
      </c>
      <c r="AX1677" s="43" t="s">
        <v>92</v>
      </c>
      <c r="AY1677" s="43" t="s">
        <v>3490</v>
      </c>
      <c r="AZ1677" s="117">
        <v>44726</v>
      </c>
      <c r="BA1677" s="43">
        <v>3</v>
      </c>
      <c r="BB1677" s="43" t="s">
        <v>3491</v>
      </c>
      <c r="BC1677" s="117">
        <v>44733</v>
      </c>
      <c r="BD1677" s="43" t="s">
        <v>92</v>
      </c>
      <c r="BE1677" s="43" t="s">
        <v>3492</v>
      </c>
      <c r="BF1677" s="117">
        <v>44742</v>
      </c>
      <c r="BG1677" s="43">
        <v>4</v>
      </c>
      <c r="BH1677" s="43" t="s">
        <v>3493</v>
      </c>
      <c r="BI1677" s="117">
        <v>44757</v>
      </c>
      <c r="BJ1677" s="43" t="s">
        <v>92</v>
      </c>
      <c r="BK1677" s="43" t="s">
        <v>3494</v>
      </c>
      <c r="BL1677" s="117">
        <v>44771</v>
      </c>
      <c r="BM1677" s="43">
        <v>5</v>
      </c>
      <c r="BN1677" s="43" t="s">
        <v>3495</v>
      </c>
      <c r="BO1677" s="117">
        <v>44793</v>
      </c>
      <c r="BP1677" s="43" t="s">
        <v>92</v>
      </c>
      <c r="BQ1677" s="43" t="s">
        <v>5297</v>
      </c>
      <c r="BR1677" s="117">
        <v>44869</v>
      </c>
      <c r="BS1677" s="43">
        <v>6</v>
      </c>
      <c r="BT1677" s="43" t="s">
        <v>5420</v>
      </c>
      <c r="BU1677" s="117">
        <v>44881</v>
      </c>
      <c r="BV1677" s="43" t="s">
        <v>73</v>
      </c>
      <c r="BW1677" s="43" t="s">
        <v>7728</v>
      </c>
      <c r="BX1677" s="117">
        <v>45127</v>
      </c>
      <c r="BY1677" s="43">
        <v>7</v>
      </c>
      <c r="BZ1677" s="43" t="s">
        <v>7780</v>
      </c>
      <c r="CA1677" s="117">
        <v>45140</v>
      </c>
      <c r="CB1677" s="43" t="s">
        <v>73</v>
      </c>
      <c r="CC1677" s="43" t="s">
        <v>7848</v>
      </c>
      <c r="CD1677" s="117">
        <v>45167</v>
      </c>
      <c r="CE1677" s="43">
        <v>8</v>
      </c>
      <c r="CF1677" s="43" t="s">
        <v>7920</v>
      </c>
      <c r="CG1677" s="117">
        <v>45195</v>
      </c>
      <c r="CH1677" s="43" t="s">
        <v>73</v>
      </c>
      <c r="CJ1677" s="117"/>
      <c r="CP1677" s="117"/>
      <c r="CV1677" s="117"/>
      <c r="DB1677" s="117"/>
      <c r="DH1677" s="117"/>
      <c r="DN1677" s="117"/>
      <c r="DS1677" s="31" cm="1">
        <f t="array" ref="DS1677">_xlfn.TAKE(_xlfn.CHOOSECOLS(_xlfn.WRAPROWS($AG1677:$DR1677,6),2),1)</f>
        <v>44468</v>
      </c>
      <c r="DT1677" s="31" cm="1">
        <f t="array" ref="DT1677">_xlfn.TAKE(_xlfn._xlws.FILTER(_xlfn.CHOOSECOLS(_xlfn.WRAPROWS($AG1677:$DR1677,6),2),
(_xlfn.CHOOSECOLS(_xlfn.WRAPROWS($AG1677:$DR1677,6),3) = "0") +
(_xlfn.CHOOSECOLS(_xlfn.WRAPROWS($AG1677:$DR1677,6),3) = 0) +
(_xlfn.CHOOSECOLS(_xlfn.WRAPROWS($AG1677:$DR1677,6),3) = "0(CP)")),1)</f>
        <v>44468</v>
      </c>
    </row>
    <row r="1678" spans="1:124" s="43" customFormat="1" x14ac:dyDescent="0.45">
      <c r="A1678" s="29"/>
      <c r="B1678" s="28" t="s">
        <v>59</v>
      </c>
      <c r="C1678" s="29" t="s">
        <v>2965</v>
      </c>
      <c r="D1678" s="28" t="s">
        <v>61</v>
      </c>
      <c r="E1678" s="28" t="s">
        <v>3481</v>
      </c>
      <c r="F1678" s="28">
        <v>184156</v>
      </c>
      <c r="G1678" s="29"/>
      <c r="H1678" s="30" t="str">
        <f t="shared" si="295"/>
        <v>GUP-CA03-P1UMY-184156</v>
      </c>
      <c r="I1678" s="30" t="s">
        <v>3501</v>
      </c>
      <c r="J1678" s="29" t="s">
        <v>542</v>
      </c>
      <c r="K1678" s="31">
        <v>44724</v>
      </c>
      <c r="L1678" s="31"/>
      <c r="M1678" s="28" t="s">
        <v>2924</v>
      </c>
      <c r="N1678" s="29" t="s">
        <v>2925</v>
      </c>
      <c r="O1678" s="29" t="s">
        <v>52</v>
      </c>
      <c r="P1678" s="29" t="s">
        <v>53</v>
      </c>
      <c r="Q1678" s="29"/>
      <c r="R1678" s="29"/>
      <c r="S1678" s="29"/>
      <c r="T1678" s="29" t="s">
        <v>67</v>
      </c>
      <c r="U1678" s="33" t="s">
        <v>3483</v>
      </c>
      <c r="V1678" s="34" t="s">
        <v>2934</v>
      </c>
      <c r="W1678" s="34">
        <v>3</v>
      </c>
      <c r="X1678" s="162">
        <v>45838</v>
      </c>
      <c r="Y1678" s="162">
        <v>45840</v>
      </c>
      <c r="Z1678" s="30"/>
      <c r="AA1678" s="119" t="str" cm="1">
        <f t="array" ref="AA1678">IF(AB1678="","",INDEX(AG1678:DR1678,_xlfn.XMATCH(AB1678,AG1678:DR1678)-1))</f>
        <v>DE-GUP-DT-E-23-704</v>
      </c>
      <c r="AB1678" s="120">
        <f t="shared" ref="AB1678:AB1751" si="298">IF(AH1678="", "",MAX(AH1678,AN1678,AT1678,AZ1678,BF1678,BL1678,BR1678,BX1678,CD1678,CJ1678,CP1678,CV1678,DB1678,DH1678,DN1678))</f>
        <v>45127</v>
      </c>
      <c r="AC1678" s="119" cm="1">
        <f t="array" ref="AC1678">IF(AB1678="","",INDEX(AG1678:DR1678,_xlfn.XMATCH(AB1678,AG1678:DR1678)+1))</f>
        <v>7</v>
      </c>
      <c r="AD1678" s="119" t="str" cm="1">
        <f t="array" ref="AD1678">IF(AE1678="","",INDEX(AG1678:DR1678,_xlfn.XMATCH(AE1678,AG1678:DR1678)-1))</f>
        <v>CRS-GUP-DHI-DT-23-2081</v>
      </c>
      <c r="AE1678" s="120">
        <f t="shared" ref="AE1678:AE1751" si="299">IF(AK1678="", "",MAX(AK1678,AQ1678,AW1678,BC1678,BI1678,BO1678,BU1678,CA1678,CG1678,CM1678,CS1678,CY1678,DE1678,DK1678,DQ1678))</f>
        <v>45140</v>
      </c>
      <c r="AF1678" s="119" t="str" cm="1">
        <f t="array" ref="AF1678">IF(AE1678="","",INDEX(AG1678:DR1678,_xlfn.XMATCH(AE1678,AG1678:DR1678)+1))</f>
        <v>NC</v>
      </c>
      <c r="AG1678" s="43" t="s">
        <v>3484</v>
      </c>
      <c r="AH1678" s="117">
        <v>44468</v>
      </c>
      <c r="AI1678" s="199" t="s">
        <v>71</v>
      </c>
      <c r="AJ1678" s="43" t="s">
        <v>3485</v>
      </c>
      <c r="AK1678" s="117">
        <v>44475</v>
      </c>
      <c r="AL1678" s="43" t="s">
        <v>92</v>
      </c>
      <c r="AM1678" s="43" t="s">
        <v>3486</v>
      </c>
      <c r="AN1678" s="117">
        <v>44588</v>
      </c>
      <c r="AO1678" s="43" t="s">
        <v>369</v>
      </c>
      <c r="AP1678" s="43" t="s">
        <v>3487</v>
      </c>
      <c r="AQ1678" s="117">
        <v>44605</v>
      </c>
      <c r="AR1678" s="43" t="s">
        <v>92</v>
      </c>
      <c r="AS1678" s="43" t="s">
        <v>3488</v>
      </c>
      <c r="AT1678" s="117">
        <v>44658</v>
      </c>
      <c r="AU1678" s="43">
        <v>2</v>
      </c>
      <c r="AV1678" s="43" t="s">
        <v>3489</v>
      </c>
      <c r="AW1678" s="117">
        <v>44668</v>
      </c>
      <c r="AX1678" s="43" t="s">
        <v>92</v>
      </c>
      <c r="AY1678" s="43" t="s">
        <v>3490</v>
      </c>
      <c r="AZ1678" s="117">
        <v>44726</v>
      </c>
      <c r="BA1678" s="43">
        <v>3</v>
      </c>
      <c r="BB1678" s="43" t="s">
        <v>3491</v>
      </c>
      <c r="BC1678" s="117">
        <v>44733</v>
      </c>
      <c r="BD1678" s="43" t="s">
        <v>92</v>
      </c>
      <c r="BE1678" s="43" t="s">
        <v>3492</v>
      </c>
      <c r="BF1678" s="117">
        <v>44742</v>
      </c>
      <c r="BG1678" s="43">
        <v>4</v>
      </c>
      <c r="BH1678" s="43" t="s">
        <v>3493</v>
      </c>
      <c r="BI1678" s="117">
        <v>44757</v>
      </c>
      <c r="BJ1678" s="43" t="s">
        <v>92</v>
      </c>
      <c r="BK1678" s="43" t="s">
        <v>3494</v>
      </c>
      <c r="BL1678" s="117">
        <v>44771</v>
      </c>
      <c r="BM1678" s="43">
        <v>5</v>
      </c>
      <c r="BN1678" s="43" t="s">
        <v>3495</v>
      </c>
      <c r="BO1678" s="117">
        <v>44793</v>
      </c>
      <c r="BP1678" s="43" t="s">
        <v>92</v>
      </c>
      <c r="BQ1678" s="43" t="s">
        <v>5297</v>
      </c>
      <c r="BR1678" s="117">
        <v>44869</v>
      </c>
      <c r="BS1678" s="43">
        <v>6</v>
      </c>
      <c r="BT1678" s="43" t="s">
        <v>5420</v>
      </c>
      <c r="BU1678" s="117">
        <v>44881</v>
      </c>
      <c r="BV1678" s="43" t="s">
        <v>73</v>
      </c>
      <c r="BW1678" s="43" t="s">
        <v>7728</v>
      </c>
      <c r="BX1678" s="117">
        <v>45127</v>
      </c>
      <c r="BY1678" s="43">
        <v>7</v>
      </c>
      <c r="BZ1678" s="43" t="s">
        <v>7780</v>
      </c>
      <c r="CA1678" s="117">
        <v>45140</v>
      </c>
      <c r="CB1678" s="43" t="s">
        <v>73</v>
      </c>
      <c r="CD1678" s="117"/>
      <c r="CJ1678" s="117"/>
      <c r="CP1678" s="117"/>
      <c r="CV1678" s="117"/>
      <c r="DB1678" s="117"/>
      <c r="DH1678" s="117"/>
      <c r="DN1678" s="117"/>
      <c r="DS1678" s="31" cm="1">
        <f t="array" ref="DS1678">_xlfn.TAKE(_xlfn.CHOOSECOLS(_xlfn.WRAPROWS($AG1678:$DR1678,6),2),1)</f>
        <v>44468</v>
      </c>
      <c r="DT1678" s="31" cm="1">
        <f t="array" ref="DT1678">_xlfn.TAKE(_xlfn._xlws.FILTER(_xlfn.CHOOSECOLS(_xlfn.WRAPROWS($AG1678:$DR1678,6),2),
(_xlfn.CHOOSECOLS(_xlfn.WRAPROWS($AG1678:$DR1678,6),3) = "0") +
(_xlfn.CHOOSECOLS(_xlfn.WRAPROWS($AG1678:$DR1678,6),3) = 0) +
(_xlfn.CHOOSECOLS(_xlfn.WRAPROWS($AG1678:$DR1678,6),3) = "0(CP)")),1)</f>
        <v>44468</v>
      </c>
    </row>
    <row r="1679" spans="1:124" s="114" customFormat="1" x14ac:dyDescent="0.45">
      <c r="A1679" s="38"/>
      <c r="B1679" s="28" t="s">
        <v>59</v>
      </c>
      <c r="C1679" s="38" t="s">
        <v>2965</v>
      </c>
      <c r="D1679" s="28" t="s">
        <v>61</v>
      </c>
      <c r="E1679" s="28" t="s">
        <v>3481</v>
      </c>
      <c r="F1679" s="28">
        <v>184157</v>
      </c>
      <c r="G1679" s="38"/>
      <c r="H1679" s="30" t="str">
        <f t="shared" si="295"/>
        <v>GUP-CA03-P1UMY-184157</v>
      </c>
      <c r="I1679" s="41" t="s">
        <v>3502</v>
      </c>
      <c r="J1679" s="29" t="s">
        <v>542</v>
      </c>
      <c r="K1679" s="31">
        <v>44724</v>
      </c>
      <c r="L1679" s="31"/>
      <c r="M1679" s="28" t="s">
        <v>2924</v>
      </c>
      <c r="N1679" s="29" t="s">
        <v>2925</v>
      </c>
      <c r="O1679" s="29" t="s">
        <v>52</v>
      </c>
      <c r="P1679" s="29" t="s">
        <v>53</v>
      </c>
      <c r="Q1679" s="29"/>
      <c r="R1679" s="29"/>
      <c r="S1679" s="29"/>
      <c r="T1679" s="29" t="s">
        <v>67</v>
      </c>
      <c r="U1679" s="39" t="s">
        <v>3483</v>
      </c>
      <c r="V1679" s="40" t="s">
        <v>2934</v>
      </c>
      <c r="W1679" s="34">
        <v>3</v>
      </c>
      <c r="X1679" s="162">
        <v>45838</v>
      </c>
      <c r="Y1679" s="162">
        <v>45840</v>
      </c>
      <c r="Z1679" s="30"/>
      <c r="AA1679" s="107" t="str" cm="1">
        <f t="array" ref="AA1679">IF(AB1679="","",INDEX(AG1679:DR1679,_xlfn.XMATCH(AB1679,AG1679:DR1679)-1))</f>
        <v>DE-GUP-DT-E-22-909</v>
      </c>
      <c r="AB1679" s="113">
        <f t="shared" si="298"/>
        <v>44869</v>
      </c>
      <c r="AC1679" s="107" cm="1">
        <f t="array" ref="AC1679">IF(AB1679="","",INDEX(AG1679:DR1679,_xlfn.XMATCH(AB1679,AG1679:DR1679)+1))</f>
        <v>4</v>
      </c>
      <c r="AD1679" s="107" t="str" cm="1">
        <f t="array" ref="AD1679">IF(AE1679="","",INDEX(AG1679:DR1679,_xlfn.XMATCH(AE1679,AG1679:DR1679)-1))</f>
        <v>CRS-GUP-DHI-DT-22-1044</v>
      </c>
      <c r="AE1679" s="113">
        <f t="shared" si="299"/>
        <v>44881</v>
      </c>
      <c r="AF1679" s="107" t="str" cm="1">
        <f t="array" ref="AF1679">IF(AE1679="","",INDEX(AG1679:DR1679,_xlfn.XMATCH(AE1679,AG1679:DR1679)+1))</f>
        <v>NC</v>
      </c>
      <c r="AG1679" s="114" t="s">
        <v>3484</v>
      </c>
      <c r="AH1679" s="115">
        <v>44468</v>
      </c>
      <c r="AI1679" s="198" t="s">
        <v>71</v>
      </c>
      <c r="AJ1679" s="114" t="s">
        <v>3485</v>
      </c>
      <c r="AK1679" s="115">
        <v>44475</v>
      </c>
      <c r="AL1679" s="114" t="s">
        <v>92</v>
      </c>
      <c r="AM1679" s="114" t="s">
        <v>3486</v>
      </c>
      <c r="AN1679" s="115">
        <v>44588</v>
      </c>
      <c r="AO1679" s="114" t="s">
        <v>369</v>
      </c>
      <c r="AP1679" s="114" t="s">
        <v>3487</v>
      </c>
      <c r="AQ1679" s="115">
        <v>44605</v>
      </c>
      <c r="AR1679" s="114" t="s">
        <v>92</v>
      </c>
      <c r="AS1679" s="114" t="s">
        <v>3488</v>
      </c>
      <c r="AT1679" s="115">
        <v>44658</v>
      </c>
      <c r="AU1679" s="114">
        <v>2</v>
      </c>
      <c r="AV1679" s="114" t="s">
        <v>3489</v>
      </c>
      <c r="AW1679" s="115">
        <v>44668</v>
      </c>
      <c r="AX1679" s="114" t="s">
        <v>92</v>
      </c>
      <c r="AY1679" s="114" t="s">
        <v>3490</v>
      </c>
      <c r="AZ1679" s="115">
        <v>44726</v>
      </c>
      <c r="BA1679" s="114">
        <v>3</v>
      </c>
      <c r="BB1679" s="114" t="s">
        <v>3491</v>
      </c>
      <c r="BC1679" s="115">
        <v>44733</v>
      </c>
      <c r="BD1679" s="114" t="s">
        <v>92</v>
      </c>
      <c r="BE1679" s="114" t="s">
        <v>5297</v>
      </c>
      <c r="BF1679" s="115">
        <v>44869</v>
      </c>
      <c r="BG1679" s="114">
        <v>4</v>
      </c>
      <c r="BH1679" s="114" t="s">
        <v>5420</v>
      </c>
      <c r="BI1679" s="115">
        <v>44881</v>
      </c>
      <c r="BJ1679" s="114" t="s">
        <v>73</v>
      </c>
      <c r="BL1679" s="115"/>
      <c r="BR1679" s="115"/>
      <c r="BX1679" s="115"/>
      <c r="CD1679" s="115"/>
      <c r="CJ1679" s="115"/>
      <c r="CP1679" s="115"/>
      <c r="CV1679" s="115"/>
      <c r="DB1679" s="115"/>
      <c r="DH1679" s="115"/>
      <c r="DN1679" s="115"/>
      <c r="DS1679" s="31" cm="1">
        <f t="array" ref="DS1679">_xlfn.TAKE(_xlfn.CHOOSECOLS(_xlfn.WRAPROWS($AG1679:$DR1679,6),2),1)</f>
        <v>44468</v>
      </c>
      <c r="DT1679" s="31" cm="1">
        <f t="array" ref="DT1679">_xlfn.TAKE(_xlfn._xlws.FILTER(_xlfn.CHOOSECOLS(_xlfn.WRAPROWS($AG1679:$DR1679,6),2),
(_xlfn.CHOOSECOLS(_xlfn.WRAPROWS($AG1679:$DR1679,6),3) = "0") +
(_xlfn.CHOOSECOLS(_xlfn.WRAPROWS($AG1679:$DR1679,6),3) = 0) +
(_xlfn.CHOOSECOLS(_xlfn.WRAPROWS($AG1679:$DR1679,6),3) = "0(CP)")),1)</f>
        <v>44468</v>
      </c>
    </row>
    <row r="1680" spans="1:124" s="43" customFormat="1" x14ac:dyDescent="0.45">
      <c r="A1680" s="29"/>
      <c r="B1680" s="28" t="s">
        <v>59</v>
      </c>
      <c r="C1680" s="29" t="s">
        <v>2931</v>
      </c>
      <c r="D1680" s="28" t="s">
        <v>61</v>
      </c>
      <c r="E1680" s="28" t="s">
        <v>3481</v>
      </c>
      <c r="F1680" s="28">
        <v>184201</v>
      </c>
      <c r="G1680" s="29"/>
      <c r="H1680" s="30" t="str">
        <f t="shared" si="295"/>
        <v>GUP-CA06-P1UMY-184201</v>
      </c>
      <c r="I1680" s="30" t="s">
        <v>3503</v>
      </c>
      <c r="J1680" s="29" t="s">
        <v>65</v>
      </c>
      <c r="K1680" s="31">
        <v>44724</v>
      </c>
      <c r="L1680" s="31">
        <v>44835</v>
      </c>
      <c r="M1680" s="28" t="s">
        <v>2924</v>
      </c>
      <c r="N1680" s="29" t="s">
        <v>2925</v>
      </c>
      <c r="O1680" s="29" t="s">
        <v>52</v>
      </c>
      <c r="P1680" s="29" t="s">
        <v>53</v>
      </c>
      <c r="Q1680" s="29"/>
      <c r="R1680" s="29"/>
      <c r="S1680" s="29"/>
      <c r="T1680" s="29" t="s">
        <v>67</v>
      </c>
      <c r="U1680" s="33" t="s">
        <v>3504</v>
      </c>
      <c r="V1680" s="34" t="s">
        <v>2934</v>
      </c>
      <c r="W1680" s="34">
        <v>2</v>
      </c>
      <c r="X1680" s="162">
        <v>45838</v>
      </c>
      <c r="Y1680" s="162">
        <v>45840</v>
      </c>
      <c r="Z1680" s="30"/>
      <c r="AA1680" s="119" t="str" cm="1">
        <f t="array" ref="AA1680">IF(AB1680="","",INDEX(AG1680:DR1680,_xlfn.XMATCH(AB1680,AG1680:DR1680)-1))</f>
        <v>DE-GUP-DT-E-23-853</v>
      </c>
      <c r="AB1680" s="120">
        <f t="shared" si="298"/>
        <v>45212</v>
      </c>
      <c r="AC1680" s="119" cm="1">
        <f t="array" ref="AC1680">IF(AB1680="","",INDEX(AG1680:DR1680,_xlfn.XMATCH(AB1680,AG1680:DR1680)+1))</f>
        <v>1</v>
      </c>
      <c r="AD1680" s="119" t="str" cm="1">
        <f t="array" ref="AD1680">IF(AE1680="","",INDEX(AG1680:DR1680,_xlfn.XMATCH(AE1680,AG1680:DR1680)-1))</f>
        <v>CRS-GUP-DHI-DT-22-1339</v>
      </c>
      <c r="AE1680" s="120">
        <f t="shared" si="299"/>
        <v>44923</v>
      </c>
      <c r="AF1680" s="119" t="str" cm="1">
        <f t="array" ref="AF1680">IF(AE1680="","",INDEX(AG1680:DR1680,_xlfn.XMATCH(AE1680,AG1680:DR1680)+1))</f>
        <v>AA</v>
      </c>
      <c r="AG1680" s="43" t="s">
        <v>3505</v>
      </c>
      <c r="AH1680" s="117">
        <v>44468</v>
      </c>
      <c r="AI1680" s="199" t="s">
        <v>90</v>
      </c>
      <c r="AJ1680" s="43" t="s">
        <v>3506</v>
      </c>
      <c r="AK1680" s="117">
        <v>44475</v>
      </c>
      <c r="AL1680" s="43" t="s">
        <v>1687</v>
      </c>
      <c r="AM1680" s="43" t="s">
        <v>3507</v>
      </c>
      <c r="AN1680" s="117">
        <v>44589</v>
      </c>
      <c r="AO1680" s="43" t="s">
        <v>52</v>
      </c>
      <c r="AP1680" s="43" t="s">
        <v>3508</v>
      </c>
      <c r="AQ1680" s="117">
        <v>44605</v>
      </c>
      <c r="AR1680" s="43" t="s">
        <v>92</v>
      </c>
      <c r="AS1680" s="43" t="s">
        <v>3509</v>
      </c>
      <c r="AT1680" s="117">
        <v>44658</v>
      </c>
      <c r="AU1680" s="43" t="s">
        <v>337</v>
      </c>
      <c r="AV1680" s="43" t="s">
        <v>3510</v>
      </c>
      <c r="AW1680" s="117">
        <v>44668</v>
      </c>
      <c r="AX1680" s="43" t="s">
        <v>92</v>
      </c>
      <c r="AY1680" s="43" t="s">
        <v>3511</v>
      </c>
      <c r="AZ1680" s="117">
        <v>44726</v>
      </c>
      <c r="BA1680" s="43" t="s">
        <v>82</v>
      </c>
      <c r="BB1680" s="43" t="s">
        <v>3512</v>
      </c>
      <c r="BC1680" s="117">
        <v>44748</v>
      </c>
      <c r="BD1680" s="43" t="s">
        <v>92</v>
      </c>
      <c r="BE1680" s="43" t="s">
        <v>3513</v>
      </c>
      <c r="BF1680" s="117">
        <v>44771</v>
      </c>
      <c r="BG1680" s="43" t="s">
        <v>418</v>
      </c>
      <c r="BH1680" s="43" t="s">
        <v>3514</v>
      </c>
      <c r="BI1680" s="117">
        <v>44796</v>
      </c>
      <c r="BJ1680" s="43" t="s">
        <v>92</v>
      </c>
      <c r="BK1680" s="43" t="s">
        <v>5082</v>
      </c>
      <c r="BL1680" s="117">
        <v>44846</v>
      </c>
      <c r="BM1680" s="43" t="s">
        <v>421</v>
      </c>
      <c r="BN1680" s="43" t="s">
        <v>5181</v>
      </c>
      <c r="BO1680" s="117">
        <v>44856</v>
      </c>
      <c r="BP1680" s="43" t="s">
        <v>113</v>
      </c>
      <c r="BQ1680" s="43" t="s">
        <v>5807</v>
      </c>
      <c r="BR1680" s="117">
        <v>44911</v>
      </c>
      <c r="BS1680" s="43" t="s">
        <v>340</v>
      </c>
      <c r="BT1680" s="43" t="s">
        <v>5994</v>
      </c>
      <c r="BU1680" s="117">
        <v>44923</v>
      </c>
      <c r="BV1680" s="43" t="s">
        <v>84</v>
      </c>
      <c r="BW1680" s="43" t="s">
        <v>7953</v>
      </c>
      <c r="BX1680" s="117">
        <v>45212</v>
      </c>
      <c r="BY1680" s="43">
        <v>1</v>
      </c>
      <c r="CD1680" s="117"/>
      <c r="CJ1680" s="117"/>
      <c r="CP1680" s="117"/>
      <c r="CV1680" s="117"/>
      <c r="DB1680" s="117"/>
      <c r="DH1680" s="117"/>
      <c r="DN1680" s="117"/>
      <c r="DS1680" s="31" cm="1">
        <f t="array" ref="DS1680">_xlfn.TAKE(_xlfn.CHOOSECOLS(_xlfn.WRAPROWS($AG1680:$DR1680,6),2),1)</f>
        <v>44468</v>
      </c>
      <c r="DT1680" s="31" cm="1">
        <f t="array" ref="DT1680">_xlfn.TAKE(_xlfn._xlws.FILTER(_xlfn.CHOOSECOLS(_xlfn.WRAPROWS($AG1680:$DR1680,6),2),
(_xlfn.CHOOSECOLS(_xlfn.WRAPROWS($AG1680:$DR1680,6),3) = "0") +
(_xlfn.CHOOSECOLS(_xlfn.WRAPROWS($AG1680:$DR1680,6),3) = 0) +
(_xlfn.CHOOSECOLS(_xlfn.WRAPROWS($AG1680:$DR1680,6),3) = "0(CP)")),1)</f>
        <v>44911</v>
      </c>
    </row>
    <row r="1681" spans="1:124" s="43" customFormat="1" x14ac:dyDescent="0.45">
      <c r="A1681" s="29"/>
      <c r="B1681" s="28" t="s">
        <v>59</v>
      </c>
      <c r="C1681" s="29" t="s">
        <v>2948</v>
      </c>
      <c r="D1681" s="28" t="s">
        <v>61</v>
      </c>
      <c r="E1681" s="28" t="s">
        <v>3481</v>
      </c>
      <c r="F1681" s="28">
        <v>184231</v>
      </c>
      <c r="G1681" s="29"/>
      <c r="H1681" s="30" t="str">
        <f t="shared" si="295"/>
        <v>GUP-CA01-P1UMY-184231</v>
      </c>
      <c r="I1681" s="30" t="s">
        <v>3515</v>
      </c>
      <c r="J1681" s="29" t="s">
        <v>65</v>
      </c>
      <c r="K1681" s="31">
        <v>44724</v>
      </c>
      <c r="L1681" s="31">
        <v>44835</v>
      </c>
      <c r="M1681" s="28" t="s">
        <v>2924</v>
      </c>
      <c r="N1681" s="29" t="s">
        <v>2925</v>
      </c>
      <c r="O1681" s="29" t="s">
        <v>52</v>
      </c>
      <c r="P1681" s="29" t="s">
        <v>53</v>
      </c>
      <c r="Q1681" s="29"/>
      <c r="R1681" s="29"/>
      <c r="S1681" s="29"/>
      <c r="T1681" s="29" t="s">
        <v>67</v>
      </c>
      <c r="U1681" s="33" t="s">
        <v>3504</v>
      </c>
      <c r="V1681" s="34" t="s">
        <v>2934</v>
      </c>
      <c r="W1681" s="34">
        <v>2</v>
      </c>
      <c r="X1681" s="162">
        <v>45838</v>
      </c>
      <c r="Y1681" s="162">
        <v>45840</v>
      </c>
      <c r="Z1681" s="30"/>
      <c r="AA1681" s="119" t="str" cm="1">
        <f t="array" ref="AA1681">IF(AB1681="","",INDEX(AG1681:DR1681,_xlfn.XMATCH(AB1681,AG1681:DR1681)-1))</f>
        <v>DE-GUP-DT-E-23-853</v>
      </c>
      <c r="AB1681" s="120">
        <f t="shared" si="298"/>
        <v>45212</v>
      </c>
      <c r="AC1681" s="119" cm="1">
        <f t="array" ref="AC1681">IF(AB1681="","",INDEX(AG1681:DR1681,_xlfn.XMATCH(AB1681,AG1681:DR1681)+1))</f>
        <v>1</v>
      </c>
      <c r="AD1681" s="119" t="str" cm="1">
        <f t="array" ref="AD1681">IF(AE1681="","",INDEX(AG1681:DR1681,_xlfn.XMATCH(AE1681,AG1681:DR1681)-1))</f>
        <v>CRS-GUP-DHI-DT-22-1339</v>
      </c>
      <c r="AE1681" s="120">
        <f t="shared" si="299"/>
        <v>44923</v>
      </c>
      <c r="AF1681" s="119" t="str" cm="1">
        <f t="array" ref="AF1681">IF(AE1681="","",INDEX(AG1681:DR1681,_xlfn.XMATCH(AE1681,AG1681:DR1681)+1))</f>
        <v>AA</v>
      </c>
      <c r="AG1681" s="43" t="s">
        <v>3505</v>
      </c>
      <c r="AH1681" s="117">
        <v>44468</v>
      </c>
      <c r="AI1681" s="199" t="s">
        <v>106</v>
      </c>
      <c r="AJ1681" s="43" t="s">
        <v>3506</v>
      </c>
      <c r="AK1681" s="117">
        <v>44475</v>
      </c>
      <c r="AL1681" s="43" t="s">
        <v>361</v>
      </c>
      <c r="AM1681" s="43" t="s">
        <v>3507</v>
      </c>
      <c r="AN1681" s="117">
        <v>44589</v>
      </c>
      <c r="AO1681" s="43" t="s">
        <v>52</v>
      </c>
      <c r="AP1681" s="43" t="s">
        <v>3516</v>
      </c>
      <c r="AQ1681" s="117">
        <v>44605</v>
      </c>
      <c r="AR1681" s="43" t="s">
        <v>77</v>
      </c>
      <c r="AS1681" s="43" t="s">
        <v>3509</v>
      </c>
      <c r="AT1681" s="117">
        <v>44658</v>
      </c>
      <c r="AU1681" s="43" t="s">
        <v>337</v>
      </c>
      <c r="AV1681" s="43" t="s">
        <v>3510</v>
      </c>
      <c r="AW1681" s="117">
        <v>44668</v>
      </c>
      <c r="AX1681" s="43" t="s">
        <v>92</v>
      </c>
      <c r="AY1681" s="43" t="s">
        <v>3511</v>
      </c>
      <c r="AZ1681" s="117">
        <v>44726</v>
      </c>
      <c r="BA1681" s="43" t="s">
        <v>82</v>
      </c>
      <c r="BB1681" s="43" t="s">
        <v>3512</v>
      </c>
      <c r="BC1681" s="117">
        <v>44748</v>
      </c>
      <c r="BD1681" s="43" t="s">
        <v>92</v>
      </c>
      <c r="BE1681" s="43" t="s">
        <v>3513</v>
      </c>
      <c r="BF1681" s="117">
        <v>44771</v>
      </c>
      <c r="BG1681" s="43" t="s">
        <v>418</v>
      </c>
      <c r="BH1681" s="43" t="s">
        <v>3514</v>
      </c>
      <c r="BI1681" s="117">
        <v>44796</v>
      </c>
      <c r="BJ1681" s="43" t="s">
        <v>113</v>
      </c>
      <c r="BK1681" s="43" t="s">
        <v>5082</v>
      </c>
      <c r="BL1681" s="117">
        <v>44846</v>
      </c>
      <c r="BM1681" s="43" t="s">
        <v>421</v>
      </c>
      <c r="BN1681" s="43" t="s">
        <v>5181</v>
      </c>
      <c r="BO1681" s="117">
        <v>44856</v>
      </c>
      <c r="BP1681" s="43" t="s">
        <v>113</v>
      </c>
      <c r="BQ1681" s="43" t="s">
        <v>5807</v>
      </c>
      <c r="BR1681" s="117">
        <v>44911</v>
      </c>
      <c r="BS1681" s="43" t="s">
        <v>340</v>
      </c>
      <c r="BT1681" s="43" t="s">
        <v>5994</v>
      </c>
      <c r="BU1681" s="117">
        <v>44923</v>
      </c>
      <c r="BV1681" s="43" t="s">
        <v>84</v>
      </c>
      <c r="BW1681" s="43" t="s">
        <v>7953</v>
      </c>
      <c r="BX1681" s="117">
        <v>45212</v>
      </c>
      <c r="BY1681" s="43">
        <v>1</v>
      </c>
      <c r="CD1681" s="117"/>
      <c r="CJ1681" s="117"/>
      <c r="CP1681" s="117"/>
      <c r="CV1681" s="117"/>
      <c r="DB1681" s="117"/>
      <c r="DH1681" s="117"/>
      <c r="DN1681" s="117"/>
      <c r="DS1681" s="31" cm="1">
        <f t="array" ref="DS1681">_xlfn.TAKE(_xlfn.CHOOSECOLS(_xlfn.WRAPROWS($AG1681:$DR1681,6),2),1)</f>
        <v>44468</v>
      </c>
      <c r="DT1681" s="31" cm="1">
        <f t="array" ref="DT1681">_xlfn.TAKE(_xlfn._xlws.FILTER(_xlfn.CHOOSECOLS(_xlfn.WRAPROWS($AG1681:$DR1681,6),2),
(_xlfn.CHOOSECOLS(_xlfn.WRAPROWS($AG1681:$DR1681,6),3) = "0") +
(_xlfn.CHOOSECOLS(_xlfn.WRAPROWS($AG1681:$DR1681,6),3) = 0) +
(_xlfn.CHOOSECOLS(_xlfn.WRAPROWS($AG1681:$DR1681,6),3) = "0(CP)")),1)</f>
        <v>44911</v>
      </c>
    </row>
    <row r="1682" spans="1:124" s="43" customFormat="1" x14ac:dyDescent="0.45">
      <c r="A1682" s="29"/>
      <c r="B1682" s="28" t="s">
        <v>59</v>
      </c>
      <c r="C1682" s="29" t="s">
        <v>2951</v>
      </c>
      <c r="D1682" s="28" t="s">
        <v>61</v>
      </c>
      <c r="E1682" s="28" t="s">
        <v>3481</v>
      </c>
      <c r="F1682" s="28">
        <v>184232</v>
      </c>
      <c r="G1682" s="29"/>
      <c r="H1682" s="30" t="str">
        <f t="shared" si="295"/>
        <v>GUP-CA02-P1UMY-184232</v>
      </c>
      <c r="I1682" s="30" t="s">
        <v>3517</v>
      </c>
      <c r="J1682" s="29" t="s">
        <v>542</v>
      </c>
      <c r="K1682" s="31">
        <v>44724</v>
      </c>
      <c r="L1682" s="31"/>
      <c r="M1682" s="28" t="s">
        <v>2924</v>
      </c>
      <c r="N1682" s="29" t="s">
        <v>2925</v>
      </c>
      <c r="O1682" s="29" t="s">
        <v>52</v>
      </c>
      <c r="P1682" s="29" t="s">
        <v>53</v>
      </c>
      <c r="Q1682" s="29"/>
      <c r="R1682" s="29"/>
      <c r="S1682" s="29"/>
      <c r="T1682" s="29" t="s">
        <v>67</v>
      </c>
      <c r="U1682" s="33" t="s">
        <v>3504</v>
      </c>
      <c r="V1682" s="34" t="s">
        <v>2934</v>
      </c>
      <c r="W1682" s="34">
        <v>3</v>
      </c>
      <c r="X1682" s="162">
        <v>45838</v>
      </c>
      <c r="Y1682" s="162">
        <v>45840</v>
      </c>
      <c r="Z1682" s="30"/>
      <c r="AA1682" s="119" t="str" cm="1">
        <f t="array" ref="AA1682">IF(AB1682="","",INDEX(AG1682:DR1682,_xlfn.XMATCH(AB1682,AG1682:DR1682)-1))</f>
        <v>DE-GUP-DT-E-23-853</v>
      </c>
      <c r="AB1682" s="120">
        <f t="shared" si="298"/>
        <v>45212</v>
      </c>
      <c r="AC1682" s="119" cm="1">
        <f t="array" ref="AC1682">IF(AB1682="","",INDEX(AG1682:DR1682,_xlfn.XMATCH(AB1682,AG1682:DR1682)+1))</f>
        <v>7</v>
      </c>
      <c r="AD1682" s="119" t="str" cm="1">
        <f t="array" ref="AD1682">IF(AE1682="","",INDEX(AG1682:DR1682,_xlfn.XMATCH(AE1682,AG1682:DR1682)-1))</f>
        <v>CRS-GUP-DHI-DT-22-1339</v>
      </c>
      <c r="AE1682" s="120">
        <f t="shared" si="299"/>
        <v>44923</v>
      </c>
      <c r="AF1682" s="119" t="str" cm="1">
        <f t="array" ref="AF1682">IF(AE1682="","",INDEX(AG1682:DR1682,_xlfn.XMATCH(AE1682,AG1682:DR1682)+1))</f>
        <v>NC</v>
      </c>
      <c r="AG1682" s="43" t="s">
        <v>3505</v>
      </c>
      <c r="AH1682" s="117">
        <v>44468</v>
      </c>
      <c r="AI1682" s="199" t="s">
        <v>71</v>
      </c>
      <c r="AJ1682" s="43" t="s">
        <v>3506</v>
      </c>
      <c r="AK1682" s="117">
        <v>44475</v>
      </c>
      <c r="AL1682" s="43" t="s">
        <v>92</v>
      </c>
      <c r="AM1682" s="43" t="s">
        <v>3507</v>
      </c>
      <c r="AN1682" s="117">
        <v>44589</v>
      </c>
      <c r="AO1682" s="43">
        <v>1</v>
      </c>
      <c r="AP1682" s="43" t="s">
        <v>3516</v>
      </c>
      <c r="AQ1682" s="117">
        <v>44605</v>
      </c>
      <c r="AR1682" s="43" t="s">
        <v>92</v>
      </c>
      <c r="AS1682" s="43" t="s">
        <v>3509</v>
      </c>
      <c r="AT1682" s="117">
        <v>44658</v>
      </c>
      <c r="AU1682" s="43">
        <v>2</v>
      </c>
      <c r="AV1682" s="43" t="s">
        <v>3510</v>
      </c>
      <c r="AW1682" s="117">
        <v>44668</v>
      </c>
      <c r="AX1682" s="43" t="s">
        <v>92</v>
      </c>
      <c r="AY1682" s="43" t="s">
        <v>3511</v>
      </c>
      <c r="AZ1682" s="117">
        <v>44726</v>
      </c>
      <c r="BA1682" s="43">
        <v>3</v>
      </c>
      <c r="BB1682" s="43" t="s">
        <v>3512</v>
      </c>
      <c r="BC1682" s="117">
        <v>44748</v>
      </c>
      <c r="BD1682" s="43" t="s">
        <v>92</v>
      </c>
      <c r="BE1682" s="43" t="s">
        <v>3513</v>
      </c>
      <c r="BF1682" s="117">
        <v>44771</v>
      </c>
      <c r="BG1682" s="43">
        <v>4</v>
      </c>
      <c r="BH1682" s="43" t="s">
        <v>3514</v>
      </c>
      <c r="BI1682" s="117">
        <v>44796</v>
      </c>
      <c r="BJ1682" s="43" t="s">
        <v>73</v>
      </c>
      <c r="BK1682" s="43" t="s">
        <v>5082</v>
      </c>
      <c r="BL1682" s="117">
        <v>44846</v>
      </c>
      <c r="BM1682" s="43">
        <v>5</v>
      </c>
      <c r="BN1682" s="43" t="s">
        <v>5181</v>
      </c>
      <c r="BO1682" s="117">
        <v>44856</v>
      </c>
      <c r="BP1682" s="43" t="s">
        <v>73</v>
      </c>
      <c r="BQ1682" s="43" t="s">
        <v>5807</v>
      </c>
      <c r="BR1682" s="117">
        <v>44911</v>
      </c>
      <c r="BS1682" s="43">
        <v>6</v>
      </c>
      <c r="BT1682" s="43" t="s">
        <v>5994</v>
      </c>
      <c r="BU1682" s="117">
        <v>44923</v>
      </c>
      <c r="BV1682" s="43" t="s">
        <v>73</v>
      </c>
      <c r="BW1682" s="43" t="s">
        <v>7953</v>
      </c>
      <c r="BX1682" s="117">
        <v>45212</v>
      </c>
      <c r="BY1682" s="43">
        <v>7</v>
      </c>
      <c r="CD1682" s="117"/>
      <c r="CJ1682" s="117"/>
      <c r="CP1682" s="117"/>
      <c r="CV1682" s="117"/>
      <c r="DB1682" s="117"/>
      <c r="DH1682" s="117"/>
      <c r="DN1682" s="117"/>
      <c r="DS1682" s="31" cm="1">
        <f t="array" ref="DS1682">_xlfn.TAKE(_xlfn.CHOOSECOLS(_xlfn.WRAPROWS($AG1682:$DR1682,6),2),1)</f>
        <v>44468</v>
      </c>
      <c r="DT1682" s="31" cm="1">
        <f t="array" ref="DT1682">_xlfn.TAKE(_xlfn._xlws.FILTER(_xlfn.CHOOSECOLS(_xlfn.WRAPROWS($AG1682:$DR1682,6),2),
(_xlfn.CHOOSECOLS(_xlfn.WRAPROWS($AG1682:$DR1682,6),3) = "0") +
(_xlfn.CHOOSECOLS(_xlfn.WRAPROWS($AG1682:$DR1682,6),3) = 0) +
(_xlfn.CHOOSECOLS(_xlfn.WRAPROWS($AG1682:$DR1682,6),3) = "0(CP)")),1)</f>
        <v>44468</v>
      </c>
    </row>
    <row r="1683" spans="1:124" s="43" customFormat="1" x14ac:dyDescent="0.45">
      <c r="A1683" s="29"/>
      <c r="B1683" s="28" t="s">
        <v>59</v>
      </c>
      <c r="C1683" s="29" t="s">
        <v>2965</v>
      </c>
      <c r="D1683" s="28" t="s">
        <v>61</v>
      </c>
      <c r="E1683" s="28" t="s">
        <v>3481</v>
      </c>
      <c r="F1683" s="28">
        <v>184251</v>
      </c>
      <c r="G1683" s="29"/>
      <c r="H1683" s="30" t="str">
        <f t="shared" si="295"/>
        <v>GUP-CA03-P1UMY-184251</v>
      </c>
      <c r="I1683" s="30" t="s">
        <v>3518</v>
      </c>
      <c r="J1683" s="29" t="s">
        <v>65</v>
      </c>
      <c r="K1683" s="31">
        <v>44724</v>
      </c>
      <c r="L1683" s="31">
        <v>44835</v>
      </c>
      <c r="M1683" s="28" t="s">
        <v>2924</v>
      </c>
      <c r="N1683" s="29" t="s">
        <v>2925</v>
      </c>
      <c r="O1683" s="29" t="s">
        <v>52</v>
      </c>
      <c r="P1683" s="29" t="s">
        <v>53</v>
      </c>
      <c r="Q1683" s="29"/>
      <c r="R1683" s="29"/>
      <c r="S1683" s="29"/>
      <c r="T1683" s="29" t="s">
        <v>67</v>
      </c>
      <c r="U1683" s="33" t="s">
        <v>3504</v>
      </c>
      <c r="V1683" s="34" t="s">
        <v>2934</v>
      </c>
      <c r="W1683" s="34">
        <v>3</v>
      </c>
      <c r="X1683" s="162">
        <v>45838</v>
      </c>
      <c r="Y1683" s="162">
        <v>45840</v>
      </c>
      <c r="Z1683" s="30"/>
      <c r="AA1683" s="119" t="str" cm="1">
        <f t="array" ref="AA1683">IF(AB1683="","",INDEX(AG1683:DR1683,_xlfn.XMATCH(AB1683,AG1683:DR1683)-1))</f>
        <v>DE-GUP-DT-E-23-853</v>
      </c>
      <c r="AB1683" s="120">
        <f t="shared" si="298"/>
        <v>45212</v>
      </c>
      <c r="AC1683" s="119" cm="1">
        <f t="array" ref="AC1683">IF(AB1683="","",INDEX(AG1683:DR1683,_xlfn.XMATCH(AB1683,AG1683:DR1683)+1))</f>
        <v>1</v>
      </c>
      <c r="AD1683" s="119" t="str" cm="1">
        <f t="array" ref="AD1683">IF(AE1683="","",INDEX(AG1683:DR1683,_xlfn.XMATCH(AE1683,AG1683:DR1683)-1))</f>
        <v>CRS-GUP-DHI-DT-22-1339</v>
      </c>
      <c r="AE1683" s="120">
        <f t="shared" si="299"/>
        <v>44923</v>
      </c>
      <c r="AF1683" s="119" t="str" cm="1">
        <f t="array" ref="AF1683">IF(AE1683="","",INDEX(AG1683:DR1683,_xlfn.XMATCH(AE1683,AG1683:DR1683)+1))</f>
        <v>AA</v>
      </c>
      <c r="AG1683" s="43" t="s">
        <v>3505</v>
      </c>
      <c r="AH1683" s="117">
        <v>44468</v>
      </c>
      <c r="AI1683" s="199" t="s">
        <v>106</v>
      </c>
      <c r="AJ1683" s="43" t="s">
        <v>3506</v>
      </c>
      <c r="AK1683" s="117">
        <v>44475</v>
      </c>
      <c r="AL1683" s="43" t="s">
        <v>361</v>
      </c>
      <c r="AM1683" s="43" t="s">
        <v>3507</v>
      </c>
      <c r="AN1683" s="117">
        <v>44589</v>
      </c>
      <c r="AO1683" s="43" t="s">
        <v>52</v>
      </c>
      <c r="AP1683" s="43" t="s">
        <v>3516</v>
      </c>
      <c r="AQ1683" s="117">
        <v>44605</v>
      </c>
      <c r="AR1683" s="43" t="s">
        <v>77</v>
      </c>
      <c r="AS1683" s="43" t="s">
        <v>3509</v>
      </c>
      <c r="AT1683" s="117">
        <v>44658</v>
      </c>
      <c r="AU1683" s="43" t="s">
        <v>337</v>
      </c>
      <c r="AV1683" s="43" t="s">
        <v>3510</v>
      </c>
      <c r="AW1683" s="117">
        <v>44668</v>
      </c>
      <c r="AX1683" s="43" t="s">
        <v>92</v>
      </c>
      <c r="AY1683" s="43" t="s">
        <v>3511</v>
      </c>
      <c r="AZ1683" s="117">
        <v>44726</v>
      </c>
      <c r="BA1683" s="43" t="s">
        <v>82</v>
      </c>
      <c r="BB1683" s="43" t="s">
        <v>3512</v>
      </c>
      <c r="BC1683" s="117">
        <v>44748</v>
      </c>
      <c r="BD1683" s="43" t="s">
        <v>92</v>
      </c>
      <c r="BE1683" s="43" t="s">
        <v>3513</v>
      </c>
      <c r="BF1683" s="117">
        <v>44771</v>
      </c>
      <c r="BG1683" s="43" t="s">
        <v>418</v>
      </c>
      <c r="BH1683" s="43" t="s">
        <v>3514</v>
      </c>
      <c r="BI1683" s="117">
        <v>44796</v>
      </c>
      <c r="BJ1683" s="43" t="s">
        <v>113</v>
      </c>
      <c r="BK1683" s="43" t="s">
        <v>5082</v>
      </c>
      <c r="BL1683" s="117">
        <v>44846</v>
      </c>
      <c r="BM1683" s="43" t="s">
        <v>421</v>
      </c>
      <c r="BN1683" s="43" t="s">
        <v>5181</v>
      </c>
      <c r="BO1683" s="117">
        <v>44856</v>
      </c>
      <c r="BP1683" s="43" t="s">
        <v>113</v>
      </c>
      <c r="BQ1683" s="43" t="s">
        <v>5807</v>
      </c>
      <c r="BR1683" s="117">
        <v>44911</v>
      </c>
      <c r="BS1683" s="43" t="s">
        <v>340</v>
      </c>
      <c r="BT1683" s="43" t="s">
        <v>5994</v>
      </c>
      <c r="BU1683" s="117">
        <v>44923</v>
      </c>
      <c r="BV1683" s="43" t="s">
        <v>84</v>
      </c>
      <c r="BW1683" s="43" t="s">
        <v>7953</v>
      </c>
      <c r="BX1683" s="117">
        <v>45212</v>
      </c>
      <c r="BY1683" s="43">
        <v>1</v>
      </c>
      <c r="CD1683" s="117"/>
      <c r="CJ1683" s="117"/>
      <c r="CP1683" s="117"/>
      <c r="CV1683" s="117"/>
      <c r="DB1683" s="117"/>
      <c r="DH1683" s="117"/>
      <c r="DN1683" s="117"/>
      <c r="DS1683" s="31" cm="1">
        <f t="array" ref="DS1683">_xlfn.TAKE(_xlfn.CHOOSECOLS(_xlfn.WRAPROWS($AG1683:$DR1683,6),2),1)</f>
        <v>44468</v>
      </c>
      <c r="DT1683" s="31" cm="1">
        <f t="array" ref="DT1683">_xlfn.TAKE(_xlfn._xlws.FILTER(_xlfn.CHOOSECOLS(_xlfn.WRAPROWS($AG1683:$DR1683,6),2),
(_xlfn.CHOOSECOLS(_xlfn.WRAPROWS($AG1683:$DR1683,6),3) = "0") +
(_xlfn.CHOOSECOLS(_xlfn.WRAPROWS($AG1683:$DR1683,6),3) = 0) +
(_xlfn.CHOOSECOLS(_xlfn.WRAPROWS($AG1683:$DR1683,6),3) = "0(CP)")),1)</f>
        <v>44911</v>
      </c>
    </row>
    <row r="1684" spans="1:124" s="43" customFormat="1" x14ac:dyDescent="0.45">
      <c r="A1684" s="29"/>
      <c r="B1684" s="28" t="s">
        <v>59</v>
      </c>
      <c r="C1684" s="29" t="s">
        <v>2965</v>
      </c>
      <c r="D1684" s="28" t="s">
        <v>61</v>
      </c>
      <c r="E1684" s="28" t="s">
        <v>3481</v>
      </c>
      <c r="F1684" s="28">
        <v>184252</v>
      </c>
      <c r="G1684" s="29"/>
      <c r="H1684" s="30" t="str">
        <f t="shared" si="295"/>
        <v>GUP-CA03-P1UMY-184252</v>
      </c>
      <c r="I1684" s="30" t="s">
        <v>3519</v>
      </c>
      <c r="J1684" s="29" t="s">
        <v>65</v>
      </c>
      <c r="K1684" s="31">
        <v>44724</v>
      </c>
      <c r="L1684" s="31">
        <v>44835</v>
      </c>
      <c r="M1684" s="28" t="s">
        <v>2924</v>
      </c>
      <c r="N1684" s="29" t="s">
        <v>2925</v>
      </c>
      <c r="O1684" s="29" t="s">
        <v>52</v>
      </c>
      <c r="P1684" s="29" t="s">
        <v>53</v>
      </c>
      <c r="Q1684" s="29"/>
      <c r="R1684" s="29"/>
      <c r="S1684" s="29"/>
      <c r="T1684" s="29" t="s">
        <v>67</v>
      </c>
      <c r="U1684" s="33" t="s">
        <v>3504</v>
      </c>
      <c r="V1684" s="34" t="s">
        <v>2934</v>
      </c>
      <c r="W1684" s="34">
        <v>3</v>
      </c>
      <c r="X1684" s="162">
        <v>45838</v>
      </c>
      <c r="Y1684" s="162">
        <v>45840</v>
      </c>
      <c r="Z1684" s="30"/>
      <c r="AA1684" s="119" t="str" cm="1">
        <f t="array" ref="AA1684">IF(AB1684="","",INDEX(AG1684:DR1684,_xlfn.XMATCH(AB1684,AG1684:DR1684)-1))</f>
        <v>DE-GUP-DT-E-23-853</v>
      </c>
      <c r="AB1684" s="120">
        <f t="shared" si="298"/>
        <v>45212</v>
      </c>
      <c r="AC1684" s="119" cm="1">
        <f t="array" ref="AC1684">IF(AB1684="","",INDEX(AG1684:DR1684,_xlfn.XMATCH(AB1684,AG1684:DR1684)+1))</f>
        <v>1</v>
      </c>
      <c r="AD1684" s="119" t="str" cm="1">
        <f t="array" ref="AD1684">IF(AE1684="","",INDEX(AG1684:DR1684,_xlfn.XMATCH(AE1684,AG1684:DR1684)-1))</f>
        <v>CRS-GUP-DHI-DT-22-1339</v>
      </c>
      <c r="AE1684" s="120">
        <f t="shared" si="299"/>
        <v>44923</v>
      </c>
      <c r="AF1684" s="119" t="str" cm="1">
        <f t="array" ref="AF1684">IF(AE1684="","",INDEX(AG1684:DR1684,_xlfn.XMATCH(AE1684,AG1684:DR1684)+1))</f>
        <v>AA</v>
      </c>
      <c r="AG1684" s="43" t="s">
        <v>3505</v>
      </c>
      <c r="AH1684" s="117">
        <v>44468</v>
      </c>
      <c r="AI1684" s="199" t="s">
        <v>106</v>
      </c>
      <c r="AJ1684" s="43" t="s">
        <v>3506</v>
      </c>
      <c r="AK1684" s="117">
        <v>44475</v>
      </c>
      <c r="AL1684" s="43" t="s">
        <v>361</v>
      </c>
      <c r="AM1684" s="43" t="s">
        <v>3507</v>
      </c>
      <c r="AN1684" s="117">
        <v>44589</v>
      </c>
      <c r="AO1684" s="43" t="s">
        <v>52</v>
      </c>
      <c r="AP1684" s="43" t="s">
        <v>3516</v>
      </c>
      <c r="AQ1684" s="117">
        <v>44605</v>
      </c>
      <c r="AR1684" s="43" t="s">
        <v>77</v>
      </c>
      <c r="AS1684" s="43" t="s">
        <v>3509</v>
      </c>
      <c r="AT1684" s="117">
        <v>44658</v>
      </c>
      <c r="AU1684" s="43" t="s">
        <v>337</v>
      </c>
      <c r="AV1684" s="43" t="s">
        <v>3510</v>
      </c>
      <c r="AW1684" s="117">
        <v>44668</v>
      </c>
      <c r="AX1684" s="43" t="s">
        <v>92</v>
      </c>
      <c r="AY1684" s="43" t="s">
        <v>3511</v>
      </c>
      <c r="AZ1684" s="117">
        <v>44726</v>
      </c>
      <c r="BA1684" s="43" t="s">
        <v>82</v>
      </c>
      <c r="BB1684" s="43" t="s">
        <v>3512</v>
      </c>
      <c r="BC1684" s="117">
        <v>44748</v>
      </c>
      <c r="BD1684" s="43" t="s">
        <v>92</v>
      </c>
      <c r="BE1684" s="43" t="s">
        <v>3513</v>
      </c>
      <c r="BF1684" s="117">
        <v>44771</v>
      </c>
      <c r="BG1684" s="43" t="s">
        <v>418</v>
      </c>
      <c r="BH1684" s="43" t="s">
        <v>3514</v>
      </c>
      <c r="BI1684" s="117">
        <v>44796</v>
      </c>
      <c r="BJ1684" s="43" t="s">
        <v>113</v>
      </c>
      <c r="BK1684" s="43" t="s">
        <v>5082</v>
      </c>
      <c r="BL1684" s="117">
        <v>44846</v>
      </c>
      <c r="BM1684" s="43" t="s">
        <v>421</v>
      </c>
      <c r="BN1684" s="43" t="s">
        <v>5181</v>
      </c>
      <c r="BO1684" s="117">
        <v>44856</v>
      </c>
      <c r="BP1684" s="43" t="s">
        <v>113</v>
      </c>
      <c r="BQ1684" s="43" t="s">
        <v>5807</v>
      </c>
      <c r="BR1684" s="117">
        <v>44911</v>
      </c>
      <c r="BS1684" s="43" t="s">
        <v>340</v>
      </c>
      <c r="BT1684" s="43" t="s">
        <v>5994</v>
      </c>
      <c r="BU1684" s="117">
        <v>44923</v>
      </c>
      <c r="BV1684" s="43" t="s">
        <v>84</v>
      </c>
      <c r="BW1684" s="43" t="s">
        <v>7953</v>
      </c>
      <c r="BX1684" s="117">
        <v>45212</v>
      </c>
      <c r="BY1684" s="43">
        <v>1</v>
      </c>
      <c r="CD1684" s="117"/>
      <c r="CJ1684" s="117"/>
      <c r="CP1684" s="117"/>
      <c r="CV1684" s="117"/>
      <c r="DB1684" s="117"/>
      <c r="DH1684" s="117"/>
      <c r="DN1684" s="117"/>
      <c r="DS1684" s="31" cm="1">
        <f t="array" ref="DS1684">_xlfn.TAKE(_xlfn.CHOOSECOLS(_xlfn.WRAPROWS($AG1684:$DR1684,6),2),1)</f>
        <v>44468</v>
      </c>
      <c r="DT1684" s="31" cm="1">
        <f t="array" ref="DT1684">_xlfn.TAKE(_xlfn._xlws.FILTER(_xlfn.CHOOSECOLS(_xlfn.WRAPROWS($AG1684:$DR1684,6),2),
(_xlfn.CHOOSECOLS(_xlfn.WRAPROWS($AG1684:$DR1684,6),3) = "0") +
(_xlfn.CHOOSECOLS(_xlfn.WRAPROWS($AG1684:$DR1684,6),3) = 0) +
(_xlfn.CHOOSECOLS(_xlfn.WRAPROWS($AG1684:$DR1684,6),3) = "0(CP)")),1)</f>
        <v>44911</v>
      </c>
    </row>
    <row r="1685" spans="1:124" s="43" customFormat="1" x14ac:dyDescent="0.45">
      <c r="A1685" s="29"/>
      <c r="B1685" s="28" t="s">
        <v>59</v>
      </c>
      <c r="C1685" s="29" t="s">
        <v>2965</v>
      </c>
      <c r="D1685" s="28" t="s">
        <v>61</v>
      </c>
      <c r="E1685" s="28" t="s">
        <v>3481</v>
      </c>
      <c r="F1685" s="28">
        <v>184255</v>
      </c>
      <c r="G1685" s="29"/>
      <c r="H1685" s="30" t="str">
        <f t="shared" si="295"/>
        <v>GUP-CA03-P1UMY-184255</v>
      </c>
      <c r="I1685" s="30" t="s">
        <v>3520</v>
      </c>
      <c r="J1685" s="29" t="s">
        <v>542</v>
      </c>
      <c r="K1685" s="31">
        <v>44724</v>
      </c>
      <c r="L1685" s="31"/>
      <c r="M1685" s="28" t="s">
        <v>2924</v>
      </c>
      <c r="N1685" s="29" t="s">
        <v>2925</v>
      </c>
      <c r="O1685" s="29" t="s">
        <v>52</v>
      </c>
      <c r="P1685" s="29" t="s">
        <v>53</v>
      </c>
      <c r="Q1685" s="29"/>
      <c r="R1685" s="29"/>
      <c r="S1685" s="29"/>
      <c r="T1685" s="29" t="s">
        <v>67</v>
      </c>
      <c r="U1685" s="33" t="s">
        <v>3504</v>
      </c>
      <c r="V1685" s="34" t="s">
        <v>2934</v>
      </c>
      <c r="W1685" s="34">
        <v>3</v>
      </c>
      <c r="X1685" s="162">
        <v>45838</v>
      </c>
      <c r="Y1685" s="162">
        <v>45840</v>
      </c>
      <c r="Z1685" s="30"/>
      <c r="AA1685" s="119" t="str" cm="1">
        <f t="array" ref="AA1685">IF(AB1685="","",INDEX(AG1685:DR1685,_xlfn.XMATCH(AB1685,AG1685:DR1685)-1))</f>
        <v>DE-GUP-DT-E-23-853</v>
      </c>
      <c r="AB1685" s="120">
        <f t="shared" si="298"/>
        <v>45212</v>
      </c>
      <c r="AC1685" s="119" cm="1">
        <f t="array" ref="AC1685">IF(AB1685="","",INDEX(AG1685:DR1685,_xlfn.XMATCH(AB1685,AG1685:DR1685)+1))</f>
        <v>7</v>
      </c>
      <c r="AD1685" s="119" t="str" cm="1">
        <f t="array" ref="AD1685">IF(AE1685="","",INDEX(AG1685:DR1685,_xlfn.XMATCH(AE1685,AG1685:DR1685)-1))</f>
        <v>CRS-GUP-DHI-DT-22-1339</v>
      </c>
      <c r="AE1685" s="120">
        <f t="shared" si="299"/>
        <v>44923</v>
      </c>
      <c r="AF1685" s="119" t="str" cm="1">
        <f t="array" ref="AF1685">IF(AE1685="","",INDEX(AG1685:DR1685,_xlfn.XMATCH(AE1685,AG1685:DR1685)+1))</f>
        <v>NC</v>
      </c>
      <c r="AG1685" s="43" t="s">
        <v>3505</v>
      </c>
      <c r="AH1685" s="117">
        <v>44468</v>
      </c>
      <c r="AI1685" s="199" t="s">
        <v>71</v>
      </c>
      <c r="AJ1685" s="43" t="s">
        <v>3506</v>
      </c>
      <c r="AK1685" s="117">
        <v>44475</v>
      </c>
      <c r="AL1685" s="43" t="s">
        <v>92</v>
      </c>
      <c r="AM1685" s="43" t="s">
        <v>3507</v>
      </c>
      <c r="AN1685" s="117">
        <v>44589</v>
      </c>
      <c r="AO1685" s="43">
        <v>1</v>
      </c>
      <c r="AP1685" s="43" t="s">
        <v>3516</v>
      </c>
      <c r="AQ1685" s="117">
        <v>44605</v>
      </c>
      <c r="AR1685" s="43" t="s">
        <v>92</v>
      </c>
      <c r="AS1685" s="43" t="s">
        <v>3509</v>
      </c>
      <c r="AT1685" s="117">
        <v>44658</v>
      </c>
      <c r="AU1685" s="43">
        <v>2</v>
      </c>
      <c r="AV1685" s="43" t="s">
        <v>3510</v>
      </c>
      <c r="AW1685" s="117">
        <v>44668</v>
      </c>
      <c r="AX1685" s="43" t="s">
        <v>92</v>
      </c>
      <c r="AY1685" s="43" t="s">
        <v>3511</v>
      </c>
      <c r="AZ1685" s="117">
        <v>44726</v>
      </c>
      <c r="BA1685" s="43">
        <v>3</v>
      </c>
      <c r="BB1685" s="43" t="s">
        <v>3512</v>
      </c>
      <c r="BC1685" s="117">
        <v>44748</v>
      </c>
      <c r="BD1685" s="43" t="s">
        <v>92</v>
      </c>
      <c r="BE1685" s="43" t="s">
        <v>3513</v>
      </c>
      <c r="BF1685" s="117">
        <v>44771</v>
      </c>
      <c r="BG1685" s="43">
        <v>4</v>
      </c>
      <c r="BH1685" s="43" t="s">
        <v>3514</v>
      </c>
      <c r="BI1685" s="117">
        <v>44796</v>
      </c>
      <c r="BJ1685" s="43" t="s">
        <v>73</v>
      </c>
      <c r="BK1685" s="43" t="s">
        <v>5082</v>
      </c>
      <c r="BL1685" s="117">
        <v>44846</v>
      </c>
      <c r="BM1685" s="43">
        <v>5</v>
      </c>
      <c r="BN1685" s="43" t="s">
        <v>5181</v>
      </c>
      <c r="BO1685" s="117">
        <v>44856</v>
      </c>
      <c r="BP1685" s="43" t="s">
        <v>73</v>
      </c>
      <c r="BQ1685" s="43" t="s">
        <v>5807</v>
      </c>
      <c r="BR1685" s="117">
        <v>44911</v>
      </c>
      <c r="BS1685" s="43">
        <v>6</v>
      </c>
      <c r="BT1685" s="43" t="s">
        <v>5994</v>
      </c>
      <c r="BU1685" s="117">
        <v>44923</v>
      </c>
      <c r="BV1685" s="43" t="s">
        <v>73</v>
      </c>
      <c r="BW1685" s="43" t="s">
        <v>7953</v>
      </c>
      <c r="BX1685" s="117">
        <v>45212</v>
      </c>
      <c r="BY1685" s="43">
        <v>7</v>
      </c>
      <c r="CD1685" s="117"/>
      <c r="CJ1685" s="117"/>
      <c r="CP1685" s="117"/>
      <c r="CV1685" s="117"/>
      <c r="DB1685" s="117"/>
      <c r="DH1685" s="117"/>
      <c r="DN1685" s="117"/>
      <c r="DS1685" s="31" cm="1">
        <f t="array" ref="DS1685">_xlfn.TAKE(_xlfn.CHOOSECOLS(_xlfn.WRAPROWS($AG1685:$DR1685,6),2),1)</f>
        <v>44468</v>
      </c>
      <c r="DT1685" s="31" cm="1">
        <f t="array" ref="DT1685">_xlfn.TAKE(_xlfn._xlws.FILTER(_xlfn.CHOOSECOLS(_xlfn.WRAPROWS($AG1685:$DR1685,6),2),
(_xlfn.CHOOSECOLS(_xlfn.WRAPROWS($AG1685:$DR1685,6),3) = "0") +
(_xlfn.CHOOSECOLS(_xlfn.WRAPROWS($AG1685:$DR1685,6),3) = 0) +
(_xlfn.CHOOSECOLS(_xlfn.WRAPROWS($AG1685:$DR1685,6),3) = "0(CP)")),1)</f>
        <v>44468</v>
      </c>
    </row>
    <row r="1686" spans="1:124" s="43" customFormat="1" x14ac:dyDescent="0.45">
      <c r="A1686" s="29"/>
      <c r="B1686" s="28" t="s">
        <v>59</v>
      </c>
      <c r="C1686" s="29" t="s">
        <v>2965</v>
      </c>
      <c r="D1686" s="28" t="s">
        <v>61</v>
      </c>
      <c r="E1686" s="28" t="s">
        <v>3481</v>
      </c>
      <c r="F1686" s="28">
        <v>184256</v>
      </c>
      <c r="G1686" s="29"/>
      <c r="H1686" s="30" t="str">
        <f t="shared" si="295"/>
        <v>GUP-CA03-P1UMY-184256</v>
      </c>
      <c r="I1686" s="30" t="s">
        <v>3521</v>
      </c>
      <c r="J1686" s="29" t="s">
        <v>542</v>
      </c>
      <c r="K1686" s="31">
        <v>44724</v>
      </c>
      <c r="L1686" s="31"/>
      <c r="M1686" s="28" t="s">
        <v>2924</v>
      </c>
      <c r="N1686" s="29" t="s">
        <v>2925</v>
      </c>
      <c r="O1686" s="29" t="s">
        <v>52</v>
      </c>
      <c r="P1686" s="29" t="s">
        <v>53</v>
      </c>
      <c r="Q1686" s="29"/>
      <c r="R1686" s="29"/>
      <c r="S1686" s="29"/>
      <c r="T1686" s="29" t="s">
        <v>67</v>
      </c>
      <c r="U1686" s="33" t="s">
        <v>3504</v>
      </c>
      <c r="V1686" s="34" t="s">
        <v>2934</v>
      </c>
      <c r="W1686" s="34">
        <v>3</v>
      </c>
      <c r="X1686" s="162">
        <v>45838</v>
      </c>
      <c r="Y1686" s="162">
        <v>45840</v>
      </c>
      <c r="Z1686" s="30"/>
      <c r="AA1686" s="119" t="str" cm="1">
        <f t="array" ref="AA1686">IF(AB1686="","",INDEX(AG1686:DR1686,_xlfn.XMATCH(AB1686,AG1686:DR1686)-1))</f>
        <v>DE-GUP-DT-E-23-853</v>
      </c>
      <c r="AB1686" s="120">
        <f t="shared" si="298"/>
        <v>45212</v>
      </c>
      <c r="AC1686" s="119" cm="1">
        <f t="array" ref="AC1686">IF(AB1686="","",INDEX(AG1686:DR1686,_xlfn.XMATCH(AB1686,AG1686:DR1686)+1))</f>
        <v>7</v>
      </c>
      <c r="AD1686" s="119" t="str" cm="1">
        <f t="array" ref="AD1686">IF(AE1686="","",INDEX(AG1686:DR1686,_xlfn.XMATCH(AE1686,AG1686:DR1686)-1))</f>
        <v>CRS-GUP-DHI-DT-22-1339</v>
      </c>
      <c r="AE1686" s="120">
        <f t="shared" si="299"/>
        <v>44923</v>
      </c>
      <c r="AF1686" s="119" t="str" cm="1">
        <f t="array" ref="AF1686">IF(AE1686="","",INDEX(AG1686:DR1686,_xlfn.XMATCH(AE1686,AG1686:DR1686)+1))</f>
        <v>NC</v>
      </c>
      <c r="AG1686" s="43" t="s">
        <v>3505</v>
      </c>
      <c r="AH1686" s="117">
        <v>44468</v>
      </c>
      <c r="AI1686" s="199" t="s">
        <v>71</v>
      </c>
      <c r="AJ1686" s="43" t="s">
        <v>3506</v>
      </c>
      <c r="AK1686" s="117">
        <v>44475</v>
      </c>
      <c r="AL1686" s="43" t="s">
        <v>92</v>
      </c>
      <c r="AM1686" s="43" t="s">
        <v>3507</v>
      </c>
      <c r="AN1686" s="117">
        <v>44589</v>
      </c>
      <c r="AO1686" s="43">
        <v>1</v>
      </c>
      <c r="AP1686" s="43" t="s">
        <v>3516</v>
      </c>
      <c r="AQ1686" s="117">
        <v>44605</v>
      </c>
      <c r="AR1686" s="43" t="s">
        <v>92</v>
      </c>
      <c r="AS1686" s="43" t="s">
        <v>3509</v>
      </c>
      <c r="AT1686" s="117">
        <v>44658</v>
      </c>
      <c r="AU1686" s="43">
        <v>2</v>
      </c>
      <c r="AV1686" s="43" t="s">
        <v>3510</v>
      </c>
      <c r="AW1686" s="117">
        <v>44668</v>
      </c>
      <c r="AX1686" s="43" t="s">
        <v>92</v>
      </c>
      <c r="AY1686" s="43" t="s">
        <v>3511</v>
      </c>
      <c r="AZ1686" s="117">
        <v>44726</v>
      </c>
      <c r="BA1686" s="43">
        <v>3</v>
      </c>
      <c r="BB1686" s="43" t="s">
        <v>3512</v>
      </c>
      <c r="BC1686" s="117">
        <v>44748</v>
      </c>
      <c r="BD1686" s="43" t="s">
        <v>92</v>
      </c>
      <c r="BE1686" s="43" t="s">
        <v>3513</v>
      </c>
      <c r="BF1686" s="117">
        <v>44771</v>
      </c>
      <c r="BG1686" s="43">
        <v>4</v>
      </c>
      <c r="BH1686" s="43" t="s">
        <v>3514</v>
      </c>
      <c r="BI1686" s="117">
        <v>44796</v>
      </c>
      <c r="BJ1686" s="43" t="s">
        <v>73</v>
      </c>
      <c r="BK1686" s="43" t="s">
        <v>5082</v>
      </c>
      <c r="BL1686" s="117">
        <v>44846</v>
      </c>
      <c r="BM1686" s="43">
        <v>5</v>
      </c>
      <c r="BN1686" s="43" t="s">
        <v>5181</v>
      </c>
      <c r="BO1686" s="117">
        <v>44856</v>
      </c>
      <c r="BP1686" s="43" t="s">
        <v>73</v>
      </c>
      <c r="BQ1686" s="43" t="s">
        <v>5807</v>
      </c>
      <c r="BR1686" s="117">
        <v>44911</v>
      </c>
      <c r="BS1686" s="43">
        <v>6</v>
      </c>
      <c r="BT1686" s="43" t="s">
        <v>5994</v>
      </c>
      <c r="BU1686" s="117">
        <v>44923</v>
      </c>
      <c r="BV1686" s="43" t="s">
        <v>73</v>
      </c>
      <c r="BW1686" s="43" t="s">
        <v>7953</v>
      </c>
      <c r="BX1686" s="117">
        <v>45212</v>
      </c>
      <c r="BY1686" s="43">
        <v>7</v>
      </c>
      <c r="CD1686" s="117"/>
      <c r="CJ1686" s="117"/>
      <c r="CP1686" s="117"/>
      <c r="CV1686" s="117"/>
      <c r="DB1686" s="117"/>
      <c r="DH1686" s="117"/>
      <c r="DN1686" s="117"/>
      <c r="DS1686" s="31" cm="1">
        <f t="array" ref="DS1686">_xlfn.TAKE(_xlfn.CHOOSECOLS(_xlfn.WRAPROWS($AG1686:$DR1686,6),2),1)</f>
        <v>44468</v>
      </c>
      <c r="DT1686" s="31" cm="1">
        <f t="array" ref="DT1686">_xlfn.TAKE(_xlfn._xlws.FILTER(_xlfn.CHOOSECOLS(_xlfn.WRAPROWS($AG1686:$DR1686,6),2),
(_xlfn.CHOOSECOLS(_xlfn.WRAPROWS($AG1686:$DR1686,6),3) = "0") +
(_xlfn.CHOOSECOLS(_xlfn.WRAPROWS($AG1686:$DR1686,6),3) = 0) +
(_xlfn.CHOOSECOLS(_xlfn.WRAPROWS($AG1686:$DR1686,6),3) = "0(CP)")),1)</f>
        <v>44468</v>
      </c>
    </row>
    <row r="1687" spans="1:124" s="43" customFormat="1" x14ac:dyDescent="0.45">
      <c r="A1687" s="29"/>
      <c r="B1687" s="28" t="s">
        <v>59</v>
      </c>
      <c r="C1687" s="29" t="s">
        <v>2931</v>
      </c>
      <c r="D1687" s="28" t="s">
        <v>61</v>
      </c>
      <c r="E1687" s="28" t="s">
        <v>3481</v>
      </c>
      <c r="F1687" s="28">
        <v>184301</v>
      </c>
      <c r="G1687" s="29"/>
      <c r="H1687" s="30" t="str">
        <f t="shared" si="295"/>
        <v>GUP-CA06-P1UMY-184301</v>
      </c>
      <c r="I1687" s="30" t="s">
        <v>3522</v>
      </c>
      <c r="J1687" s="29" t="s">
        <v>65</v>
      </c>
      <c r="K1687" s="31">
        <v>44724</v>
      </c>
      <c r="L1687" s="31">
        <v>44835</v>
      </c>
      <c r="M1687" s="28" t="s">
        <v>2924</v>
      </c>
      <c r="N1687" s="29" t="s">
        <v>2925</v>
      </c>
      <c r="O1687" s="29" t="s">
        <v>52</v>
      </c>
      <c r="P1687" s="29" t="s">
        <v>53</v>
      </c>
      <c r="Q1687" s="29"/>
      <c r="R1687" s="29"/>
      <c r="S1687" s="29"/>
      <c r="T1687" s="29" t="s">
        <v>67</v>
      </c>
      <c r="U1687" s="33" t="s">
        <v>3523</v>
      </c>
      <c r="V1687" s="34" t="s">
        <v>2934</v>
      </c>
      <c r="W1687" s="34">
        <v>2</v>
      </c>
      <c r="X1687" s="162">
        <v>45838</v>
      </c>
      <c r="Y1687" s="162">
        <v>45840</v>
      </c>
      <c r="Z1687" s="30"/>
      <c r="AA1687" s="119" t="str" cm="1">
        <f t="array" ref="AA1687">IF(AB1687="","",INDEX(AG1687:DR1687,_xlfn.XMATCH(AB1687,AG1687:DR1687)-1))</f>
        <v>DE-GUP-DT-E-24-012</v>
      </c>
      <c r="AB1687" s="120">
        <f t="shared" si="298"/>
        <v>45307</v>
      </c>
      <c r="AC1687" s="119" cm="1">
        <f t="array" ref="AC1687">IF(AB1687="","",INDEX(AG1687:DR1687,_xlfn.XMATCH(AB1687,AG1687:DR1687)+1))</f>
        <v>1</v>
      </c>
      <c r="AD1687" s="119" t="str" cm="1">
        <f t="array" ref="AD1687">IF(AE1687="","",INDEX(AG1687:DR1687,_xlfn.XMATCH(AE1687,AG1687:DR1687)-1))</f>
        <v>CRS-GUP-DHI-DT-22-1340</v>
      </c>
      <c r="AE1687" s="120">
        <f t="shared" si="299"/>
        <v>44923</v>
      </c>
      <c r="AF1687" s="119" t="str" cm="1">
        <f t="array" ref="AF1687">IF(AE1687="","",INDEX(AG1687:DR1687,_xlfn.XMATCH(AE1687,AG1687:DR1687)+1))</f>
        <v>AA</v>
      </c>
      <c r="AG1687" s="43" t="s">
        <v>3524</v>
      </c>
      <c r="AH1687" s="117">
        <v>44468</v>
      </c>
      <c r="AI1687" s="199" t="s">
        <v>106</v>
      </c>
      <c r="AJ1687" s="43" t="s">
        <v>3525</v>
      </c>
      <c r="AK1687" s="117">
        <v>44475</v>
      </c>
      <c r="AL1687" s="43" t="s">
        <v>361</v>
      </c>
      <c r="AM1687" s="43" t="s">
        <v>3526</v>
      </c>
      <c r="AN1687" s="117">
        <v>44790</v>
      </c>
      <c r="AO1687" s="43" t="s">
        <v>52</v>
      </c>
      <c r="AP1687" s="43" t="s">
        <v>3527</v>
      </c>
      <c r="AQ1687" s="117">
        <v>44802</v>
      </c>
      <c r="AR1687" s="43" t="s">
        <v>92</v>
      </c>
      <c r="AS1687" s="43" t="s">
        <v>5289</v>
      </c>
      <c r="AT1687" s="117">
        <v>44868</v>
      </c>
      <c r="AU1687" s="43" t="s">
        <v>337</v>
      </c>
      <c r="AV1687" s="43" t="s">
        <v>5419</v>
      </c>
      <c r="AW1687" s="117">
        <v>44881</v>
      </c>
      <c r="AX1687" s="43" t="s">
        <v>113</v>
      </c>
      <c r="AY1687" s="43" t="s">
        <v>5808</v>
      </c>
      <c r="AZ1687" s="117">
        <v>44911</v>
      </c>
      <c r="BA1687" s="43" t="s">
        <v>340</v>
      </c>
      <c r="BB1687" s="43" t="s">
        <v>5995</v>
      </c>
      <c r="BC1687" s="117">
        <v>44923</v>
      </c>
      <c r="BD1687" s="43" t="s">
        <v>84</v>
      </c>
      <c r="BE1687" s="43" t="s">
        <v>8170</v>
      </c>
      <c r="BF1687" s="117">
        <v>45307</v>
      </c>
      <c r="BG1687" s="43">
        <v>1</v>
      </c>
      <c r="BI1687" s="117"/>
      <c r="BL1687" s="117"/>
      <c r="BR1687" s="117"/>
      <c r="BX1687" s="117"/>
      <c r="CD1687" s="117"/>
      <c r="CJ1687" s="117"/>
      <c r="CP1687" s="117"/>
      <c r="CV1687" s="117"/>
      <c r="DB1687" s="117"/>
      <c r="DH1687" s="117"/>
      <c r="DN1687" s="117"/>
      <c r="DS1687" s="31" cm="1">
        <f t="array" ref="DS1687">_xlfn.TAKE(_xlfn.CHOOSECOLS(_xlfn.WRAPROWS($AG1687:$DR1687,6),2),1)</f>
        <v>44468</v>
      </c>
      <c r="DT1687" s="31" cm="1">
        <f t="array" ref="DT1687">_xlfn.TAKE(_xlfn._xlws.FILTER(_xlfn.CHOOSECOLS(_xlfn.WRAPROWS($AG1687:$DR1687,6),2),
(_xlfn.CHOOSECOLS(_xlfn.WRAPROWS($AG1687:$DR1687,6),3) = "0") +
(_xlfn.CHOOSECOLS(_xlfn.WRAPROWS($AG1687:$DR1687,6),3) = 0) +
(_xlfn.CHOOSECOLS(_xlfn.WRAPROWS($AG1687:$DR1687,6),3) = "0(CP)")),1)</f>
        <v>44911</v>
      </c>
    </row>
    <row r="1688" spans="1:124" s="43" customFormat="1" x14ac:dyDescent="0.45">
      <c r="A1688" s="29"/>
      <c r="B1688" s="28" t="s">
        <v>59</v>
      </c>
      <c r="C1688" s="29" t="s">
        <v>2948</v>
      </c>
      <c r="D1688" s="28" t="s">
        <v>61</v>
      </c>
      <c r="E1688" s="28" t="s">
        <v>3481</v>
      </c>
      <c r="F1688" s="28">
        <v>184331</v>
      </c>
      <c r="G1688" s="29"/>
      <c r="H1688" s="30" t="str">
        <f t="shared" si="295"/>
        <v>GUP-CA01-P1UMY-184331</v>
      </c>
      <c r="I1688" s="30" t="s">
        <v>3528</v>
      </c>
      <c r="J1688" s="29" t="s">
        <v>65</v>
      </c>
      <c r="K1688" s="31">
        <v>44724</v>
      </c>
      <c r="L1688" s="31">
        <v>44835</v>
      </c>
      <c r="M1688" s="28" t="s">
        <v>2924</v>
      </c>
      <c r="N1688" s="29" t="s">
        <v>2925</v>
      </c>
      <c r="O1688" s="29" t="s">
        <v>52</v>
      </c>
      <c r="P1688" s="29" t="s">
        <v>53</v>
      </c>
      <c r="Q1688" s="29"/>
      <c r="R1688" s="29"/>
      <c r="S1688" s="29"/>
      <c r="T1688" s="29" t="s">
        <v>67</v>
      </c>
      <c r="U1688" s="33" t="s">
        <v>3523</v>
      </c>
      <c r="V1688" s="34" t="s">
        <v>2934</v>
      </c>
      <c r="W1688" s="34">
        <v>2</v>
      </c>
      <c r="X1688" s="162">
        <v>45838</v>
      </c>
      <c r="Y1688" s="162">
        <v>45840</v>
      </c>
      <c r="Z1688" s="30"/>
      <c r="AA1688" s="119" t="str" cm="1">
        <f t="array" ref="AA1688">IF(AB1688="","",INDEX(AG1688:DR1688,_xlfn.XMATCH(AB1688,AG1688:DR1688)-1))</f>
        <v>DE-GUP-DT-E-24-012</v>
      </c>
      <c r="AB1688" s="120">
        <f t="shared" si="298"/>
        <v>45307</v>
      </c>
      <c r="AC1688" s="119" cm="1">
        <f t="array" ref="AC1688">IF(AB1688="","",INDEX(AG1688:DR1688,_xlfn.XMATCH(AB1688,AG1688:DR1688)+1))</f>
        <v>1</v>
      </c>
      <c r="AD1688" s="119" t="str" cm="1">
        <f t="array" ref="AD1688">IF(AE1688="","",INDEX(AG1688:DR1688,_xlfn.XMATCH(AE1688,AG1688:DR1688)-1))</f>
        <v>CRS-GUP-DHI-DT-22-1340</v>
      </c>
      <c r="AE1688" s="120">
        <f t="shared" si="299"/>
        <v>44923</v>
      </c>
      <c r="AF1688" s="119" t="str" cm="1">
        <f t="array" ref="AF1688">IF(AE1688="","",INDEX(AG1688:DR1688,_xlfn.XMATCH(AE1688,AG1688:DR1688)+1))</f>
        <v>AA</v>
      </c>
      <c r="AG1688" s="43" t="s">
        <v>3524</v>
      </c>
      <c r="AH1688" s="117">
        <v>44468</v>
      </c>
      <c r="AI1688" s="199" t="s">
        <v>106</v>
      </c>
      <c r="AJ1688" s="43" t="s">
        <v>3525</v>
      </c>
      <c r="AK1688" s="117">
        <v>44475</v>
      </c>
      <c r="AL1688" s="43" t="s">
        <v>361</v>
      </c>
      <c r="AM1688" s="43" t="s">
        <v>3526</v>
      </c>
      <c r="AN1688" s="117">
        <v>44790</v>
      </c>
      <c r="AO1688" s="43" t="s">
        <v>52</v>
      </c>
      <c r="AP1688" s="43" t="s">
        <v>3527</v>
      </c>
      <c r="AQ1688" s="117">
        <v>44802</v>
      </c>
      <c r="AR1688" s="43" t="s">
        <v>92</v>
      </c>
      <c r="AS1688" s="43" t="s">
        <v>5289</v>
      </c>
      <c r="AT1688" s="117">
        <v>44868</v>
      </c>
      <c r="AU1688" s="43" t="s">
        <v>337</v>
      </c>
      <c r="AV1688" s="43" t="s">
        <v>5419</v>
      </c>
      <c r="AW1688" s="117">
        <v>44881</v>
      </c>
      <c r="AX1688" s="43" t="s">
        <v>113</v>
      </c>
      <c r="AY1688" s="43" t="s">
        <v>5808</v>
      </c>
      <c r="AZ1688" s="117">
        <v>44911</v>
      </c>
      <c r="BA1688" s="43" t="s">
        <v>340</v>
      </c>
      <c r="BB1688" s="43" t="s">
        <v>5995</v>
      </c>
      <c r="BC1688" s="117">
        <v>44923</v>
      </c>
      <c r="BD1688" s="43" t="s">
        <v>84</v>
      </c>
      <c r="BE1688" s="43" t="s">
        <v>8170</v>
      </c>
      <c r="BF1688" s="117">
        <v>45307</v>
      </c>
      <c r="BG1688" s="43">
        <v>1</v>
      </c>
      <c r="BI1688" s="117"/>
      <c r="BL1688" s="117"/>
      <c r="BR1688" s="117"/>
      <c r="BX1688" s="117"/>
      <c r="CD1688" s="117"/>
      <c r="CJ1688" s="117"/>
      <c r="CP1688" s="117"/>
      <c r="CV1688" s="117"/>
      <c r="DB1688" s="117"/>
      <c r="DH1688" s="117"/>
      <c r="DN1688" s="117"/>
      <c r="DS1688" s="31" cm="1">
        <f t="array" ref="DS1688">_xlfn.TAKE(_xlfn.CHOOSECOLS(_xlfn.WRAPROWS($AG1688:$DR1688,6),2),1)</f>
        <v>44468</v>
      </c>
      <c r="DT1688" s="31" cm="1">
        <f t="array" ref="DT1688">_xlfn.TAKE(_xlfn._xlws.FILTER(_xlfn.CHOOSECOLS(_xlfn.WRAPROWS($AG1688:$DR1688,6),2),
(_xlfn.CHOOSECOLS(_xlfn.WRAPROWS($AG1688:$DR1688,6),3) = "0") +
(_xlfn.CHOOSECOLS(_xlfn.WRAPROWS($AG1688:$DR1688,6),3) = 0) +
(_xlfn.CHOOSECOLS(_xlfn.WRAPROWS($AG1688:$DR1688,6),3) = "0(CP)")),1)</f>
        <v>44911</v>
      </c>
    </row>
    <row r="1689" spans="1:124" s="114" customFormat="1" x14ac:dyDescent="0.45">
      <c r="A1689" s="38"/>
      <c r="B1689" s="28" t="s">
        <v>59</v>
      </c>
      <c r="C1689" s="38" t="s">
        <v>2951</v>
      </c>
      <c r="D1689" s="28" t="s">
        <v>61</v>
      </c>
      <c r="E1689" s="28" t="s">
        <v>3481</v>
      </c>
      <c r="F1689" s="28">
        <v>184332</v>
      </c>
      <c r="G1689" s="38"/>
      <c r="H1689" s="30" t="str">
        <f t="shared" si="295"/>
        <v>GUP-CA02-P1UMY-184332</v>
      </c>
      <c r="I1689" s="41" t="s">
        <v>3529</v>
      </c>
      <c r="J1689" s="29" t="s">
        <v>542</v>
      </c>
      <c r="K1689" s="31">
        <v>44724</v>
      </c>
      <c r="L1689" s="31"/>
      <c r="M1689" s="28" t="s">
        <v>2924</v>
      </c>
      <c r="N1689" s="29" t="s">
        <v>2925</v>
      </c>
      <c r="O1689" s="29" t="s">
        <v>52</v>
      </c>
      <c r="P1689" s="29" t="s">
        <v>53</v>
      </c>
      <c r="Q1689" s="29"/>
      <c r="R1689" s="29"/>
      <c r="S1689" s="29"/>
      <c r="T1689" s="29" t="s">
        <v>67</v>
      </c>
      <c r="U1689" s="39" t="s">
        <v>3523</v>
      </c>
      <c r="V1689" s="40" t="s">
        <v>2934</v>
      </c>
      <c r="W1689" s="34">
        <v>3</v>
      </c>
      <c r="X1689" s="162">
        <v>45838</v>
      </c>
      <c r="Y1689" s="162">
        <v>45840</v>
      </c>
      <c r="Z1689" s="30"/>
      <c r="AA1689" s="107" t="str" cm="1">
        <f t="array" ref="AA1689">IF(AB1689="","",INDEX(AG1689:DR1689,_xlfn.XMATCH(AB1689,AG1689:DR1689)-1))</f>
        <v>DE-GUP-DT-E-22-1096</v>
      </c>
      <c r="AB1689" s="113">
        <f t="shared" si="298"/>
        <v>44911</v>
      </c>
      <c r="AC1689" s="107" cm="1">
        <f t="array" ref="AC1689">IF(AB1689="","",INDEX(AG1689:DR1689,_xlfn.XMATCH(AB1689,AG1689:DR1689)+1))</f>
        <v>3</v>
      </c>
      <c r="AD1689" s="107" t="str" cm="1">
        <f t="array" ref="AD1689">IF(AE1689="","",INDEX(AG1689:DR1689,_xlfn.XMATCH(AE1689,AG1689:DR1689)-1))</f>
        <v>CRS-GUP-DHI-DT-22-1340</v>
      </c>
      <c r="AE1689" s="113">
        <f t="shared" si="299"/>
        <v>44923</v>
      </c>
      <c r="AF1689" s="107" t="str" cm="1">
        <f t="array" ref="AF1689">IF(AE1689="","",INDEX(AG1689:DR1689,_xlfn.XMATCH(AE1689,AG1689:DR1689)+1))</f>
        <v>NC</v>
      </c>
      <c r="AG1689" s="114" t="s">
        <v>3524</v>
      </c>
      <c r="AH1689" s="115">
        <v>44468</v>
      </c>
      <c r="AI1689" s="198" t="s">
        <v>71</v>
      </c>
      <c r="AJ1689" s="114" t="s">
        <v>3525</v>
      </c>
      <c r="AK1689" s="115">
        <v>44475</v>
      </c>
      <c r="AL1689" s="114" t="s">
        <v>92</v>
      </c>
      <c r="AM1689" s="114" t="s">
        <v>3526</v>
      </c>
      <c r="AN1689" s="115">
        <v>44790</v>
      </c>
      <c r="AO1689" s="114">
        <v>1</v>
      </c>
      <c r="AP1689" s="114" t="s">
        <v>3527</v>
      </c>
      <c r="AQ1689" s="115">
        <v>44802</v>
      </c>
      <c r="AR1689" s="114" t="s">
        <v>92</v>
      </c>
      <c r="AS1689" s="114" t="s">
        <v>5289</v>
      </c>
      <c r="AT1689" s="115">
        <v>44868</v>
      </c>
      <c r="AU1689" s="114">
        <v>2</v>
      </c>
      <c r="AV1689" s="114" t="s">
        <v>5419</v>
      </c>
      <c r="AW1689" s="115">
        <v>44881</v>
      </c>
      <c r="AX1689" s="114" t="s">
        <v>92</v>
      </c>
      <c r="AY1689" s="114" t="s">
        <v>5808</v>
      </c>
      <c r="AZ1689" s="115">
        <v>44911</v>
      </c>
      <c r="BA1689" s="114">
        <v>3</v>
      </c>
      <c r="BB1689" s="114" t="s">
        <v>5995</v>
      </c>
      <c r="BC1689" s="115">
        <v>44923</v>
      </c>
      <c r="BD1689" s="114" t="s">
        <v>73</v>
      </c>
      <c r="BE1689" s="126"/>
      <c r="BF1689" s="127"/>
      <c r="BG1689" s="126"/>
      <c r="BI1689" s="115"/>
      <c r="BL1689" s="115"/>
      <c r="BR1689" s="115"/>
      <c r="BX1689" s="115"/>
      <c r="CD1689" s="115"/>
      <c r="CJ1689" s="115"/>
      <c r="CP1689" s="115"/>
      <c r="CV1689" s="115"/>
      <c r="DB1689" s="115"/>
      <c r="DH1689" s="115"/>
      <c r="DN1689" s="115"/>
      <c r="DS1689" s="31" cm="1">
        <f t="array" ref="DS1689">_xlfn.TAKE(_xlfn.CHOOSECOLS(_xlfn.WRAPROWS($AG1689:$DR1689,6),2),1)</f>
        <v>44468</v>
      </c>
      <c r="DT1689" s="31" cm="1">
        <f t="array" ref="DT1689">_xlfn.TAKE(_xlfn._xlws.FILTER(_xlfn.CHOOSECOLS(_xlfn.WRAPROWS($AG1689:$DR1689,6),2),
(_xlfn.CHOOSECOLS(_xlfn.WRAPROWS($AG1689:$DR1689,6),3) = "0") +
(_xlfn.CHOOSECOLS(_xlfn.WRAPROWS($AG1689:$DR1689,6),3) = 0) +
(_xlfn.CHOOSECOLS(_xlfn.WRAPROWS($AG1689:$DR1689,6),3) = "0(CP)")),1)</f>
        <v>44468</v>
      </c>
    </row>
    <row r="1690" spans="1:124" s="43" customFormat="1" x14ac:dyDescent="0.45">
      <c r="A1690" s="29"/>
      <c r="B1690" s="28" t="s">
        <v>59</v>
      </c>
      <c r="C1690" s="29" t="s">
        <v>2965</v>
      </c>
      <c r="D1690" s="28" t="s">
        <v>61</v>
      </c>
      <c r="E1690" s="28" t="s">
        <v>3481</v>
      </c>
      <c r="F1690" s="28">
        <v>184351</v>
      </c>
      <c r="G1690" s="29"/>
      <c r="H1690" s="30" t="str">
        <f t="shared" si="295"/>
        <v>GUP-CA03-P1UMY-184351</v>
      </c>
      <c r="I1690" s="30" t="s">
        <v>3530</v>
      </c>
      <c r="J1690" s="29" t="s">
        <v>65</v>
      </c>
      <c r="K1690" s="31">
        <v>44724</v>
      </c>
      <c r="L1690" s="31">
        <v>44835</v>
      </c>
      <c r="M1690" s="28" t="s">
        <v>2924</v>
      </c>
      <c r="N1690" s="29" t="s">
        <v>2925</v>
      </c>
      <c r="O1690" s="29" t="s">
        <v>52</v>
      </c>
      <c r="P1690" s="29" t="s">
        <v>53</v>
      </c>
      <c r="Q1690" s="29"/>
      <c r="R1690" s="29"/>
      <c r="S1690" s="29"/>
      <c r="T1690" s="29" t="s">
        <v>67</v>
      </c>
      <c r="U1690" s="33" t="s">
        <v>3523</v>
      </c>
      <c r="V1690" s="34" t="s">
        <v>2934</v>
      </c>
      <c r="W1690" s="34">
        <v>3</v>
      </c>
      <c r="X1690" s="162">
        <v>45838</v>
      </c>
      <c r="Y1690" s="162">
        <v>45840</v>
      </c>
      <c r="Z1690" s="30"/>
      <c r="AA1690" s="119" t="str" cm="1">
        <f t="array" ref="AA1690">IF(AB1690="","",INDEX(AG1690:DR1690,_xlfn.XMATCH(AB1690,AG1690:DR1690)-1))</f>
        <v>DE-GUP-DT-E-24-012</v>
      </c>
      <c r="AB1690" s="120">
        <f t="shared" si="298"/>
        <v>45307</v>
      </c>
      <c r="AC1690" s="119" cm="1">
        <f t="array" ref="AC1690">IF(AB1690="","",INDEX(AG1690:DR1690,_xlfn.XMATCH(AB1690,AG1690:DR1690)+1))</f>
        <v>1</v>
      </c>
      <c r="AD1690" s="119" t="str" cm="1">
        <f t="array" ref="AD1690">IF(AE1690="","",INDEX(AG1690:DR1690,_xlfn.XMATCH(AE1690,AG1690:DR1690)-1))</f>
        <v>CRS-GUP-DHI-DT-22-1340</v>
      </c>
      <c r="AE1690" s="120">
        <f t="shared" si="299"/>
        <v>44923</v>
      </c>
      <c r="AF1690" s="119" t="str" cm="1">
        <f t="array" ref="AF1690">IF(AE1690="","",INDEX(AG1690:DR1690,_xlfn.XMATCH(AE1690,AG1690:DR1690)+1))</f>
        <v>AA</v>
      </c>
      <c r="AG1690" s="43" t="s">
        <v>3524</v>
      </c>
      <c r="AH1690" s="117">
        <v>44468</v>
      </c>
      <c r="AI1690" s="199" t="s">
        <v>106</v>
      </c>
      <c r="AJ1690" s="43" t="s">
        <v>3525</v>
      </c>
      <c r="AK1690" s="117">
        <v>44475</v>
      </c>
      <c r="AL1690" s="43" t="s">
        <v>361</v>
      </c>
      <c r="AM1690" s="43" t="s">
        <v>3526</v>
      </c>
      <c r="AN1690" s="117">
        <v>44790</v>
      </c>
      <c r="AO1690" s="43" t="s">
        <v>52</v>
      </c>
      <c r="AP1690" s="43" t="s">
        <v>3527</v>
      </c>
      <c r="AQ1690" s="117">
        <v>44802</v>
      </c>
      <c r="AR1690" s="43" t="s">
        <v>92</v>
      </c>
      <c r="AS1690" s="43" t="s">
        <v>5289</v>
      </c>
      <c r="AT1690" s="117">
        <v>44868</v>
      </c>
      <c r="AU1690" s="43" t="s">
        <v>337</v>
      </c>
      <c r="AV1690" s="43" t="s">
        <v>5419</v>
      </c>
      <c r="AW1690" s="117">
        <v>44881</v>
      </c>
      <c r="AX1690" s="43" t="s">
        <v>113</v>
      </c>
      <c r="AY1690" s="43" t="s">
        <v>5808</v>
      </c>
      <c r="AZ1690" s="117">
        <v>44911</v>
      </c>
      <c r="BA1690" s="43" t="s">
        <v>340</v>
      </c>
      <c r="BB1690" s="43" t="s">
        <v>5995</v>
      </c>
      <c r="BC1690" s="117">
        <v>44923</v>
      </c>
      <c r="BD1690" s="43" t="s">
        <v>84</v>
      </c>
      <c r="BE1690" s="43" t="s">
        <v>8170</v>
      </c>
      <c r="BF1690" s="117">
        <v>45307</v>
      </c>
      <c r="BG1690" s="43">
        <v>1</v>
      </c>
      <c r="BI1690" s="117"/>
      <c r="BL1690" s="117"/>
      <c r="BR1690" s="117"/>
      <c r="BX1690" s="117"/>
      <c r="CD1690" s="117"/>
      <c r="CJ1690" s="117"/>
      <c r="CP1690" s="117"/>
      <c r="CV1690" s="117"/>
      <c r="DB1690" s="117"/>
      <c r="DH1690" s="117"/>
      <c r="DN1690" s="117"/>
      <c r="DS1690" s="31" cm="1">
        <f t="array" ref="DS1690">_xlfn.TAKE(_xlfn.CHOOSECOLS(_xlfn.WRAPROWS($AG1690:$DR1690,6),2),1)</f>
        <v>44468</v>
      </c>
      <c r="DT1690" s="31" cm="1">
        <f t="array" ref="DT1690">_xlfn.TAKE(_xlfn._xlws.FILTER(_xlfn.CHOOSECOLS(_xlfn.WRAPROWS($AG1690:$DR1690,6),2),
(_xlfn.CHOOSECOLS(_xlfn.WRAPROWS($AG1690:$DR1690,6),3) = "0") +
(_xlfn.CHOOSECOLS(_xlfn.WRAPROWS($AG1690:$DR1690,6),3) = 0) +
(_xlfn.CHOOSECOLS(_xlfn.WRAPROWS($AG1690:$DR1690,6),3) = "0(CP)")),1)</f>
        <v>44911</v>
      </c>
    </row>
    <row r="1691" spans="1:124" s="43" customFormat="1" x14ac:dyDescent="0.45">
      <c r="A1691" s="29"/>
      <c r="B1691" s="28" t="s">
        <v>59</v>
      </c>
      <c r="C1691" s="29" t="s">
        <v>2965</v>
      </c>
      <c r="D1691" s="28" t="s">
        <v>61</v>
      </c>
      <c r="E1691" s="28" t="s">
        <v>3481</v>
      </c>
      <c r="F1691" s="28">
        <v>184352</v>
      </c>
      <c r="G1691" s="29"/>
      <c r="H1691" s="30" t="str">
        <f t="shared" si="295"/>
        <v>GUP-CA03-P1UMY-184352</v>
      </c>
      <c r="I1691" s="30" t="s">
        <v>3531</v>
      </c>
      <c r="J1691" s="29" t="s">
        <v>65</v>
      </c>
      <c r="K1691" s="31">
        <v>44724</v>
      </c>
      <c r="L1691" s="31">
        <v>44835</v>
      </c>
      <c r="M1691" s="28" t="s">
        <v>2924</v>
      </c>
      <c r="N1691" s="29" t="s">
        <v>2925</v>
      </c>
      <c r="O1691" s="29" t="s">
        <v>52</v>
      </c>
      <c r="P1691" s="29" t="s">
        <v>53</v>
      </c>
      <c r="Q1691" s="29"/>
      <c r="R1691" s="29"/>
      <c r="S1691" s="29"/>
      <c r="T1691" s="29" t="s">
        <v>67</v>
      </c>
      <c r="U1691" s="33" t="s">
        <v>3523</v>
      </c>
      <c r="V1691" s="34" t="s">
        <v>2934</v>
      </c>
      <c r="W1691" s="34">
        <v>3</v>
      </c>
      <c r="X1691" s="162">
        <v>45838</v>
      </c>
      <c r="Y1691" s="162">
        <v>45840</v>
      </c>
      <c r="Z1691" s="30"/>
      <c r="AA1691" s="119" t="str" cm="1">
        <f t="array" ref="AA1691">IF(AB1691="","",INDEX(AG1691:DR1691,_xlfn.XMATCH(AB1691,AG1691:DR1691)-1))</f>
        <v>DE-GUP-DT-E-24-012</v>
      </c>
      <c r="AB1691" s="120">
        <f t="shared" si="298"/>
        <v>45307</v>
      </c>
      <c r="AC1691" s="119" cm="1">
        <f t="array" ref="AC1691">IF(AB1691="","",INDEX(AG1691:DR1691,_xlfn.XMATCH(AB1691,AG1691:DR1691)+1))</f>
        <v>1</v>
      </c>
      <c r="AD1691" s="119" t="str" cm="1">
        <f t="array" ref="AD1691">IF(AE1691="","",INDEX(AG1691:DR1691,_xlfn.XMATCH(AE1691,AG1691:DR1691)-1))</f>
        <v>CRS-GUP-DHI-DT-22-1340</v>
      </c>
      <c r="AE1691" s="120">
        <f t="shared" si="299"/>
        <v>44923</v>
      </c>
      <c r="AF1691" s="119" t="str" cm="1">
        <f t="array" ref="AF1691">IF(AE1691="","",INDEX(AG1691:DR1691,_xlfn.XMATCH(AE1691,AG1691:DR1691)+1))</f>
        <v>AA</v>
      </c>
      <c r="AG1691" s="43" t="s">
        <v>3524</v>
      </c>
      <c r="AH1691" s="117">
        <v>44468</v>
      </c>
      <c r="AI1691" s="199" t="s">
        <v>106</v>
      </c>
      <c r="AJ1691" s="43" t="s">
        <v>3525</v>
      </c>
      <c r="AK1691" s="117">
        <v>44475</v>
      </c>
      <c r="AL1691" s="43" t="s">
        <v>361</v>
      </c>
      <c r="AM1691" s="43" t="s">
        <v>3526</v>
      </c>
      <c r="AN1691" s="117">
        <v>44790</v>
      </c>
      <c r="AO1691" s="43" t="s">
        <v>52</v>
      </c>
      <c r="AP1691" s="43" t="s">
        <v>3527</v>
      </c>
      <c r="AQ1691" s="117">
        <v>44802</v>
      </c>
      <c r="AR1691" s="43" t="s">
        <v>92</v>
      </c>
      <c r="AS1691" s="43" t="s">
        <v>5289</v>
      </c>
      <c r="AT1691" s="117">
        <v>44868</v>
      </c>
      <c r="AU1691" s="43" t="s">
        <v>337</v>
      </c>
      <c r="AV1691" s="43" t="s">
        <v>5419</v>
      </c>
      <c r="AW1691" s="117">
        <v>44881</v>
      </c>
      <c r="AX1691" s="43" t="s">
        <v>113</v>
      </c>
      <c r="AY1691" s="43" t="s">
        <v>5808</v>
      </c>
      <c r="AZ1691" s="117">
        <v>44911</v>
      </c>
      <c r="BA1691" s="43" t="s">
        <v>340</v>
      </c>
      <c r="BB1691" s="43" t="s">
        <v>5995</v>
      </c>
      <c r="BC1691" s="117">
        <v>44923</v>
      </c>
      <c r="BD1691" s="43" t="s">
        <v>84</v>
      </c>
      <c r="BE1691" s="43" t="s">
        <v>8170</v>
      </c>
      <c r="BF1691" s="117">
        <v>45307</v>
      </c>
      <c r="BG1691" s="43">
        <v>1</v>
      </c>
      <c r="BI1691" s="117"/>
      <c r="BL1691" s="117"/>
      <c r="BR1691" s="117"/>
      <c r="BX1691" s="117"/>
      <c r="CD1691" s="117"/>
      <c r="CJ1691" s="117"/>
      <c r="CP1691" s="117"/>
      <c r="CV1691" s="117"/>
      <c r="DB1691" s="117"/>
      <c r="DH1691" s="117"/>
      <c r="DN1691" s="117"/>
      <c r="DS1691" s="31" cm="1">
        <f t="array" ref="DS1691">_xlfn.TAKE(_xlfn.CHOOSECOLS(_xlfn.WRAPROWS($AG1691:$DR1691,6),2),1)</f>
        <v>44468</v>
      </c>
      <c r="DT1691" s="31" cm="1">
        <f t="array" ref="DT1691">_xlfn.TAKE(_xlfn._xlws.FILTER(_xlfn.CHOOSECOLS(_xlfn.WRAPROWS($AG1691:$DR1691,6),2),
(_xlfn.CHOOSECOLS(_xlfn.WRAPROWS($AG1691:$DR1691,6),3) = "0") +
(_xlfn.CHOOSECOLS(_xlfn.WRAPROWS($AG1691:$DR1691,6),3) = 0) +
(_xlfn.CHOOSECOLS(_xlfn.WRAPROWS($AG1691:$DR1691,6),3) = "0(CP)")),1)</f>
        <v>44911</v>
      </c>
    </row>
    <row r="1692" spans="1:124" s="43" customFormat="1" x14ac:dyDescent="0.45">
      <c r="A1692" s="29"/>
      <c r="B1692" s="28" t="s">
        <v>59</v>
      </c>
      <c r="C1692" s="29" t="s">
        <v>2965</v>
      </c>
      <c r="D1692" s="28" t="s">
        <v>61</v>
      </c>
      <c r="E1692" s="28" t="s">
        <v>3481</v>
      </c>
      <c r="F1692" s="28">
        <v>184355</v>
      </c>
      <c r="G1692" s="29"/>
      <c r="H1692" s="30" t="str">
        <f t="shared" si="295"/>
        <v>GUP-CA03-P1UMY-184355</v>
      </c>
      <c r="I1692" s="30" t="s">
        <v>3532</v>
      </c>
      <c r="J1692" s="29" t="s">
        <v>542</v>
      </c>
      <c r="K1692" s="31">
        <v>44724</v>
      </c>
      <c r="L1692" s="31"/>
      <c r="M1692" s="28" t="s">
        <v>2924</v>
      </c>
      <c r="N1692" s="29" t="s">
        <v>2925</v>
      </c>
      <c r="O1692" s="29" t="s">
        <v>52</v>
      </c>
      <c r="P1692" s="29" t="s">
        <v>53</v>
      </c>
      <c r="Q1692" s="29"/>
      <c r="R1692" s="29"/>
      <c r="S1692" s="29"/>
      <c r="T1692" s="29" t="s">
        <v>67</v>
      </c>
      <c r="U1692" s="33" t="s">
        <v>3523</v>
      </c>
      <c r="V1692" s="34" t="s">
        <v>2934</v>
      </c>
      <c r="W1692" s="34">
        <v>3</v>
      </c>
      <c r="X1692" s="162">
        <v>45838</v>
      </c>
      <c r="Y1692" s="162">
        <v>45840</v>
      </c>
      <c r="Z1692" s="30"/>
      <c r="AA1692" s="119" t="str" cm="1">
        <f t="array" ref="AA1692">IF(AB1692="","",INDEX(AG1692:DR1692,_xlfn.XMATCH(AB1692,AG1692:DR1692)-1))</f>
        <v>DE-GUP-DT-E-24-012</v>
      </c>
      <c r="AB1692" s="120">
        <f t="shared" si="298"/>
        <v>45307</v>
      </c>
      <c r="AC1692" s="119" cm="1">
        <f t="array" ref="AC1692">IF(AB1692="","",INDEX(AG1692:DR1692,_xlfn.XMATCH(AB1692,AG1692:DR1692)+1))</f>
        <v>4</v>
      </c>
      <c r="AD1692" s="119" t="str" cm="1">
        <f t="array" ref="AD1692">IF(AE1692="","",INDEX(AG1692:DR1692,_xlfn.XMATCH(AE1692,AG1692:DR1692)-1))</f>
        <v>CRS-GUP-DHI-DT-22-1340</v>
      </c>
      <c r="AE1692" s="120">
        <f t="shared" si="299"/>
        <v>44923</v>
      </c>
      <c r="AF1692" s="119" t="str" cm="1">
        <f t="array" ref="AF1692">IF(AE1692="","",INDEX(AG1692:DR1692,_xlfn.XMATCH(AE1692,AG1692:DR1692)+1))</f>
        <v>NC</v>
      </c>
      <c r="AG1692" s="43" t="s">
        <v>3524</v>
      </c>
      <c r="AH1692" s="117">
        <v>44468</v>
      </c>
      <c r="AI1692" s="199" t="s">
        <v>71</v>
      </c>
      <c r="AJ1692" s="43" t="s">
        <v>3525</v>
      </c>
      <c r="AK1692" s="117">
        <v>44475</v>
      </c>
      <c r="AL1692" s="43" t="s">
        <v>92</v>
      </c>
      <c r="AM1692" s="43" t="s">
        <v>3526</v>
      </c>
      <c r="AN1692" s="117">
        <v>44790</v>
      </c>
      <c r="AO1692" s="43">
        <v>1</v>
      </c>
      <c r="AP1692" s="43" t="s">
        <v>3527</v>
      </c>
      <c r="AQ1692" s="117">
        <v>44802</v>
      </c>
      <c r="AR1692" s="43" t="s">
        <v>92</v>
      </c>
      <c r="AS1692" s="43" t="s">
        <v>5289</v>
      </c>
      <c r="AT1692" s="117">
        <v>44868</v>
      </c>
      <c r="AU1692" s="43">
        <v>2</v>
      </c>
      <c r="AV1692" s="43" t="s">
        <v>5419</v>
      </c>
      <c r="AW1692" s="117">
        <v>44881</v>
      </c>
      <c r="AX1692" s="43" t="s">
        <v>92</v>
      </c>
      <c r="AY1692" s="43" t="s">
        <v>5808</v>
      </c>
      <c r="AZ1692" s="117">
        <v>44911</v>
      </c>
      <c r="BA1692" s="43">
        <v>3</v>
      </c>
      <c r="BB1692" s="43" t="s">
        <v>5995</v>
      </c>
      <c r="BC1692" s="117">
        <v>44923</v>
      </c>
      <c r="BD1692" s="43" t="s">
        <v>73</v>
      </c>
      <c r="BE1692" s="43" t="s">
        <v>8170</v>
      </c>
      <c r="BF1692" s="117">
        <v>45307</v>
      </c>
      <c r="BG1692" s="43">
        <v>4</v>
      </c>
      <c r="BI1692" s="117"/>
      <c r="BL1692" s="117"/>
      <c r="BR1692" s="117"/>
      <c r="BX1692" s="117"/>
      <c r="CD1692" s="117"/>
      <c r="CJ1692" s="117"/>
      <c r="CP1692" s="117"/>
      <c r="CV1692" s="117"/>
      <c r="DB1692" s="117"/>
      <c r="DH1692" s="117"/>
      <c r="DN1692" s="117"/>
      <c r="DS1692" s="31" cm="1">
        <f t="array" ref="DS1692">_xlfn.TAKE(_xlfn.CHOOSECOLS(_xlfn.WRAPROWS($AG1692:$DR1692,6),2),1)</f>
        <v>44468</v>
      </c>
      <c r="DT1692" s="31" cm="1">
        <f t="array" ref="DT1692">_xlfn.TAKE(_xlfn._xlws.FILTER(_xlfn.CHOOSECOLS(_xlfn.WRAPROWS($AG1692:$DR1692,6),2),
(_xlfn.CHOOSECOLS(_xlfn.WRAPROWS($AG1692:$DR1692,6),3) = "0") +
(_xlfn.CHOOSECOLS(_xlfn.WRAPROWS($AG1692:$DR1692,6),3) = 0) +
(_xlfn.CHOOSECOLS(_xlfn.WRAPROWS($AG1692:$DR1692,6),3) = "0(CP)")),1)</f>
        <v>44468</v>
      </c>
    </row>
    <row r="1693" spans="1:124" s="43" customFormat="1" x14ac:dyDescent="0.45">
      <c r="A1693" s="29"/>
      <c r="B1693" s="28" t="s">
        <v>59</v>
      </c>
      <c r="C1693" s="29" t="s">
        <v>2965</v>
      </c>
      <c r="D1693" s="28" t="s">
        <v>61</v>
      </c>
      <c r="E1693" s="28" t="s">
        <v>3481</v>
      </c>
      <c r="F1693" s="28">
        <v>184356</v>
      </c>
      <c r="G1693" s="29"/>
      <c r="H1693" s="30" t="str">
        <f t="shared" si="295"/>
        <v>GUP-CA03-P1UMY-184356</v>
      </c>
      <c r="I1693" s="30" t="s">
        <v>3533</v>
      </c>
      <c r="J1693" s="29" t="s">
        <v>542</v>
      </c>
      <c r="K1693" s="31">
        <v>44724</v>
      </c>
      <c r="L1693" s="31"/>
      <c r="M1693" s="28" t="s">
        <v>2924</v>
      </c>
      <c r="N1693" s="29" t="s">
        <v>2925</v>
      </c>
      <c r="O1693" s="29" t="s">
        <v>52</v>
      </c>
      <c r="P1693" s="29" t="s">
        <v>53</v>
      </c>
      <c r="Q1693" s="29"/>
      <c r="R1693" s="29"/>
      <c r="S1693" s="29"/>
      <c r="T1693" s="29" t="s">
        <v>67</v>
      </c>
      <c r="U1693" s="33" t="s">
        <v>3523</v>
      </c>
      <c r="V1693" s="34" t="s">
        <v>2934</v>
      </c>
      <c r="W1693" s="34">
        <v>3</v>
      </c>
      <c r="X1693" s="162">
        <v>45838</v>
      </c>
      <c r="Y1693" s="162">
        <v>45840</v>
      </c>
      <c r="Z1693" s="30"/>
      <c r="AA1693" s="119" t="str" cm="1">
        <f t="array" ref="AA1693">IF(AB1693="","",INDEX(AG1693:DR1693,_xlfn.XMATCH(AB1693,AG1693:DR1693)-1))</f>
        <v>DE-GUP-DT-E-24-012</v>
      </c>
      <c r="AB1693" s="120">
        <f t="shared" si="298"/>
        <v>45307</v>
      </c>
      <c r="AC1693" s="119" cm="1">
        <f t="array" ref="AC1693">IF(AB1693="","",INDEX(AG1693:DR1693,_xlfn.XMATCH(AB1693,AG1693:DR1693)+1))</f>
        <v>4</v>
      </c>
      <c r="AD1693" s="119" t="str" cm="1">
        <f t="array" ref="AD1693">IF(AE1693="","",INDEX(AG1693:DR1693,_xlfn.XMATCH(AE1693,AG1693:DR1693)-1))</f>
        <v>CRS-GUP-DHI-DT-22-1340</v>
      </c>
      <c r="AE1693" s="120">
        <f t="shared" si="299"/>
        <v>44923</v>
      </c>
      <c r="AF1693" s="119" t="str" cm="1">
        <f t="array" ref="AF1693">IF(AE1693="","",INDEX(AG1693:DR1693,_xlfn.XMATCH(AE1693,AG1693:DR1693)+1))</f>
        <v>NC</v>
      </c>
      <c r="AG1693" s="43" t="s">
        <v>3524</v>
      </c>
      <c r="AH1693" s="117">
        <v>44468</v>
      </c>
      <c r="AI1693" s="199" t="s">
        <v>71</v>
      </c>
      <c r="AJ1693" s="43" t="s">
        <v>3525</v>
      </c>
      <c r="AK1693" s="117">
        <v>44475</v>
      </c>
      <c r="AL1693" s="43" t="s">
        <v>92</v>
      </c>
      <c r="AM1693" s="43" t="s">
        <v>3526</v>
      </c>
      <c r="AN1693" s="117">
        <v>44790</v>
      </c>
      <c r="AO1693" s="43">
        <v>1</v>
      </c>
      <c r="AP1693" s="43" t="s">
        <v>3527</v>
      </c>
      <c r="AQ1693" s="117">
        <v>44802</v>
      </c>
      <c r="AR1693" s="43" t="s">
        <v>92</v>
      </c>
      <c r="AS1693" s="43" t="s">
        <v>5289</v>
      </c>
      <c r="AT1693" s="117">
        <v>44868</v>
      </c>
      <c r="AU1693" s="43">
        <v>2</v>
      </c>
      <c r="AV1693" s="43" t="s">
        <v>5419</v>
      </c>
      <c r="AW1693" s="117">
        <v>44881</v>
      </c>
      <c r="AX1693" s="43" t="s">
        <v>92</v>
      </c>
      <c r="AY1693" s="43" t="s">
        <v>5808</v>
      </c>
      <c r="AZ1693" s="117">
        <v>44911</v>
      </c>
      <c r="BA1693" s="43">
        <v>3</v>
      </c>
      <c r="BB1693" s="43" t="s">
        <v>5995</v>
      </c>
      <c r="BC1693" s="117">
        <v>44923</v>
      </c>
      <c r="BD1693" s="43" t="s">
        <v>73</v>
      </c>
      <c r="BE1693" s="43" t="s">
        <v>8170</v>
      </c>
      <c r="BF1693" s="117">
        <v>45307</v>
      </c>
      <c r="BG1693" s="43">
        <v>4</v>
      </c>
      <c r="BI1693" s="117"/>
      <c r="BL1693" s="117"/>
      <c r="BR1693" s="117"/>
      <c r="BX1693" s="117"/>
      <c r="CD1693" s="117"/>
      <c r="CJ1693" s="117"/>
      <c r="CP1693" s="117"/>
      <c r="CV1693" s="117"/>
      <c r="DB1693" s="117"/>
      <c r="DH1693" s="117"/>
      <c r="DN1693" s="117"/>
      <c r="DS1693" s="31" cm="1">
        <f t="array" ref="DS1693">_xlfn.TAKE(_xlfn.CHOOSECOLS(_xlfn.WRAPROWS($AG1693:$DR1693,6),2),1)</f>
        <v>44468</v>
      </c>
      <c r="DT1693" s="31" cm="1">
        <f t="array" ref="DT1693">_xlfn.TAKE(_xlfn._xlws.FILTER(_xlfn.CHOOSECOLS(_xlfn.WRAPROWS($AG1693:$DR1693,6),2),
(_xlfn.CHOOSECOLS(_xlfn.WRAPROWS($AG1693:$DR1693,6),3) = "0") +
(_xlfn.CHOOSECOLS(_xlfn.WRAPROWS($AG1693:$DR1693,6),3) = 0) +
(_xlfn.CHOOSECOLS(_xlfn.WRAPROWS($AG1693:$DR1693,6),3) = "0(CP)")),1)</f>
        <v>44468</v>
      </c>
    </row>
    <row r="1694" spans="1:124" s="43" customFormat="1" x14ac:dyDescent="0.45">
      <c r="A1694" s="29"/>
      <c r="B1694" s="28" t="s">
        <v>59</v>
      </c>
      <c r="C1694" s="29" t="s">
        <v>4876</v>
      </c>
      <c r="D1694" s="28" t="s">
        <v>61</v>
      </c>
      <c r="E1694" s="28" t="s">
        <v>3481</v>
      </c>
      <c r="F1694" s="28">
        <v>184401</v>
      </c>
      <c r="G1694" s="29"/>
      <c r="H1694" s="30" t="str">
        <f t="shared" si="295"/>
        <v>GUP-CA06-P1UMY-184401</v>
      </c>
      <c r="I1694" s="30" t="s">
        <v>6067</v>
      </c>
      <c r="J1694" s="29" t="s">
        <v>65</v>
      </c>
      <c r="K1694" s="31">
        <v>44900</v>
      </c>
      <c r="L1694" s="31">
        <v>45017</v>
      </c>
      <c r="M1694" s="28" t="s">
        <v>2924</v>
      </c>
      <c r="N1694" s="29" t="s">
        <v>2925</v>
      </c>
      <c r="O1694" s="29" t="s">
        <v>52</v>
      </c>
      <c r="P1694" s="29" t="s">
        <v>53</v>
      </c>
      <c r="Q1694" s="29"/>
      <c r="R1694" s="29"/>
      <c r="S1694" s="29"/>
      <c r="T1694" s="29" t="s">
        <v>67</v>
      </c>
      <c r="U1694" s="33" t="s">
        <v>6075</v>
      </c>
      <c r="V1694" s="34" t="s">
        <v>2934</v>
      </c>
      <c r="W1694" s="34">
        <v>2</v>
      </c>
      <c r="X1694" s="162">
        <v>45838</v>
      </c>
      <c r="Y1694" s="162">
        <v>45840</v>
      </c>
      <c r="Z1694" s="30"/>
      <c r="AA1694" s="119" t="str" cm="1">
        <f t="array" ref="AA1694">IF(AB1694="","",INDEX(AG1694:DR1694,_xlfn.XMATCH(AB1694,AG1694:DR1694)-1))</f>
        <v>DE-GUP-DT-E-23-580</v>
      </c>
      <c r="AB1694" s="120">
        <f t="shared" ref="AB1694:AB1701" si="300">IF(AH1694="", "",MAX(AH1694,AN1694,AT1694,AZ1694,BF1694,BL1694,BR1694,BX1694,CD1694,CJ1694,CP1694,CV1694,DB1694,DH1694,DN1694))</f>
        <v>45071</v>
      </c>
      <c r="AC1694" s="119" cm="1">
        <f t="array" ref="AC1694">IF(AB1694="","",INDEX(AG1694:DR1694,_xlfn.XMATCH(AB1694,AG1694:DR1694)+1))</f>
        <v>1</v>
      </c>
      <c r="AD1694" s="119" t="str" cm="1">
        <f t="array" ref="AD1694">IF(AE1694="","",INDEX(AG1694:DR1694,_xlfn.XMATCH(AE1694,AG1694:DR1694)-1))</f>
        <v>CRS-GUP-DHI-DT-23-1759</v>
      </c>
      <c r="AE1694" s="120">
        <f t="shared" ref="AE1694:AE1701" si="301">IF(AK1694="", "",MAX(AK1694,AQ1694,AW1694,BC1694,BI1694,BO1694,BU1694,CA1694,CG1694,CM1694,CS1694,CY1694,DE1694,DK1694,DQ1694))</f>
        <v>45007</v>
      </c>
      <c r="AF1694" s="119" t="str" cm="1">
        <f t="array" ref="AF1694">IF(AE1694="","",INDEX(AG1694:DR1694,_xlfn.XMATCH(AE1694,AG1694:DR1694)+1))</f>
        <v>AA</v>
      </c>
      <c r="AG1694" s="43" t="s">
        <v>6225</v>
      </c>
      <c r="AH1694" s="117">
        <v>44946</v>
      </c>
      <c r="AI1694" s="199" t="s">
        <v>90</v>
      </c>
      <c r="AJ1694" s="43" t="s">
        <v>6441</v>
      </c>
      <c r="AK1694" s="117">
        <v>44968</v>
      </c>
      <c r="AL1694" s="43" t="s">
        <v>92</v>
      </c>
      <c r="AM1694" s="43" t="s">
        <v>6584</v>
      </c>
      <c r="AN1694" s="117">
        <v>44980</v>
      </c>
      <c r="AO1694" s="43" t="s">
        <v>52</v>
      </c>
      <c r="AP1694" s="43" t="s">
        <v>6843</v>
      </c>
      <c r="AQ1694" s="117">
        <v>44991</v>
      </c>
      <c r="AR1694" s="43" t="s">
        <v>84</v>
      </c>
      <c r="AS1694" s="43" t="s">
        <v>7079</v>
      </c>
      <c r="AT1694" s="117">
        <v>44993</v>
      </c>
      <c r="AU1694" s="43">
        <v>0</v>
      </c>
      <c r="AV1694" s="43" t="s">
        <v>6945</v>
      </c>
      <c r="AW1694" s="117">
        <v>45007</v>
      </c>
      <c r="AX1694" s="43" t="s">
        <v>84</v>
      </c>
      <c r="AY1694" s="43" t="s">
        <v>7458</v>
      </c>
      <c r="AZ1694" s="117">
        <v>45071</v>
      </c>
      <c r="BA1694" s="43">
        <v>1</v>
      </c>
      <c r="BC1694" s="117"/>
      <c r="BF1694" s="117"/>
      <c r="BI1694" s="117"/>
      <c r="BL1694" s="117"/>
      <c r="BR1694" s="117"/>
      <c r="BX1694" s="117"/>
      <c r="CD1694" s="117"/>
      <c r="CJ1694" s="117"/>
      <c r="CP1694" s="117"/>
      <c r="CV1694" s="117"/>
      <c r="DB1694" s="117"/>
      <c r="DH1694" s="117"/>
      <c r="DN1694" s="117"/>
      <c r="DS1694" s="31" cm="1">
        <f t="array" ref="DS1694">_xlfn.TAKE(_xlfn.CHOOSECOLS(_xlfn.WRAPROWS($AG1694:$DR1694,6),2),1)</f>
        <v>44946</v>
      </c>
      <c r="DT1694" s="31" cm="1">
        <f t="array" ref="DT1694">_xlfn.TAKE(_xlfn._xlws.FILTER(_xlfn.CHOOSECOLS(_xlfn.WRAPROWS($AG1694:$DR1694,6),2),
(_xlfn.CHOOSECOLS(_xlfn.WRAPROWS($AG1694:$DR1694,6),3) = "0") +
(_xlfn.CHOOSECOLS(_xlfn.WRAPROWS($AG1694:$DR1694,6),3) = 0) +
(_xlfn.CHOOSECOLS(_xlfn.WRAPROWS($AG1694:$DR1694,6),3) = "0(CP)")),1)</f>
        <v>44993</v>
      </c>
    </row>
    <row r="1695" spans="1:124" s="43" customFormat="1" x14ac:dyDescent="0.45">
      <c r="A1695" s="29"/>
      <c r="B1695" s="28" t="s">
        <v>59</v>
      </c>
      <c r="C1695" s="29" t="s">
        <v>3200</v>
      </c>
      <c r="D1695" s="28" t="s">
        <v>61</v>
      </c>
      <c r="E1695" s="28" t="s">
        <v>3481</v>
      </c>
      <c r="F1695" s="28">
        <v>184431</v>
      </c>
      <c r="G1695" s="29"/>
      <c r="H1695" s="30" t="str">
        <f t="shared" si="295"/>
        <v>GUP-CA01-P1UMY-184431</v>
      </c>
      <c r="I1695" s="30" t="s">
        <v>6068</v>
      </c>
      <c r="J1695" s="29" t="s">
        <v>65</v>
      </c>
      <c r="K1695" s="31">
        <v>44900</v>
      </c>
      <c r="L1695" s="31">
        <v>45017</v>
      </c>
      <c r="M1695" s="28" t="s">
        <v>2924</v>
      </c>
      <c r="N1695" s="29" t="s">
        <v>2925</v>
      </c>
      <c r="O1695" s="29" t="s">
        <v>52</v>
      </c>
      <c r="P1695" s="29" t="s">
        <v>53</v>
      </c>
      <c r="Q1695" s="29"/>
      <c r="R1695" s="29"/>
      <c r="S1695" s="29"/>
      <c r="T1695" s="29" t="s">
        <v>67</v>
      </c>
      <c r="U1695" s="33" t="s">
        <v>6075</v>
      </c>
      <c r="V1695" s="34" t="s">
        <v>2934</v>
      </c>
      <c r="W1695" s="34">
        <v>2</v>
      </c>
      <c r="X1695" s="162">
        <v>45838</v>
      </c>
      <c r="Y1695" s="162">
        <v>45840</v>
      </c>
      <c r="Z1695" s="30"/>
      <c r="AA1695" s="119" t="str" cm="1">
        <f t="array" ref="AA1695">IF(AB1695="","",INDEX(AG1695:DR1695,_xlfn.XMATCH(AB1695,AG1695:DR1695)-1))</f>
        <v>DE-GUP-DT-E-23-580</v>
      </c>
      <c r="AB1695" s="120">
        <f t="shared" si="300"/>
        <v>45071</v>
      </c>
      <c r="AC1695" s="119" cm="1">
        <f t="array" ref="AC1695">IF(AB1695="","",INDEX(AG1695:DR1695,_xlfn.XMATCH(AB1695,AG1695:DR1695)+1))</f>
        <v>1</v>
      </c>
      <c r="AD1695" s="119" t="str" cm="1">
        <f t="array" ref="AD1695">IF(AE1695="","",INDEX(AG1695:DR1695,_xlfn.XMATCH(AE1695,AG1695:DR1695)-1))</f>
        <v>CRS-GUP-DHI-DT-23-1759</v>
      </c>
      <c r="AE1695" s="120">
        <f t="shared" si="301"/>
        <v>45007</v>
      </c>
      <c r="AF1695" s="119" t="str" cm="1">
        <f t="array" ref="AF1695">IF(AE1695="","",INDEX(AG1695:DR1695,_xlfn.XMATCH(AE1695,AG1695:DR1695)+1))</f>
        <v>AA</v>
      </c>
      <c r="AG1695" s="43" t="s">
        <v>6225</v>
      </c>
      <c r="AH1695" s="117">
        <v>44946</v>
      </c>
      <c r="AI1695" s="199" t="s">
        <v>90</v>
      </c>
      <c r="AJ1695" s="43" t="s">
        <v>6441</v>
      </c>
      <c r="AK1695" s="117">
        <v>44968</v>
      </c>
      <c r="AL1695" s="43" t="s">
        <v>92</v>
      </c>
      <c r="AM1695" s="43" t="s">
        <v>6584</v>
      </c>
      <c r="AN1695" s="117">
        <v>44980</v>
      </c>
      <c r="AO1695" s="43" t="s">
        <v>52</v>
      </c>
      <c r="AP1695" s="43" t="s">
        <v>6843</v>
      </c>
      <c r="AQ1695" s="117">
        <v>44991</v>
      </c>
      <c r="AR1695" s="43" t="s">
        <v>84</v>
      </c>
      <c r="AS1695" s="43" t="s">
        <v>6757</v>
      </c>
      <c r="AT1695" s="117">
        <v>44993</v>
      </c>
      <c r="AU1695" s="43">
        <v>0</v>
      </c>
      <c r="AV1695" s="43" t="s">
        <v>6945</v>
      </c>
      <c r="AW1695" s="117">
        <v>45007</v>
      </c>
      <c r="AX1695" s="43" t="s">
        <v>84</v>
      </c>
      <c r="AY1695" s="43" t="s">
        <v>7458</v>
      </c>
      <c r="AZ1695" s="117">
        <v>45071</v>
      </c>
      <c r="BA1695" s="43">
        <v>1</v>
      </c>
      <c r="BC1695" s="117"/>
      <c r="BF1695" s="117"/>
      <c r="BI1695" s="117"/>
      <c r="BL1695" s="117"/>
      <c r="BR1695" s="117"/>
      <c r="BX1695" s="117"/>
      <c r="CD1695" s="117"/>
      <c r="CJ1695" s="117"/>
      <c r="CP1695" s="117"/>
      <c r="CV1695" s="117"/>
      <c r="DB1695" s="117"/>
      <c r="DH1695" s="117"/>
      <c r="DN1695" s="117"/>
      <c r="DS1695" s="31" cm="1">
        <f t="array" ref="DS1695">_xlfn.TAKE(_xlfn.CHOOSECOLS(_xlfn.WRAPROWS($AG1695:$DR1695,6),2),1)</f>
        <v>44946</v>
      </c>
      <c r="DT1695" s="31" cm="1">
        <f t="array" ref="DT1695">_xlfn.TAKE(_xlfn._xlws.FILTER(_xlfn.CHOOSECOLS(_xlfn.WRAPROWS($AG1695:$DR1695,6),2),
(_xlfn.CHOOSECOLS(_xlfn.WRAPROWS($AG1695:$DR1695,6),3) = "0") +
(_xlfn.CHOOSECOLS(_xlfn.WRAPROWS($AG1695:$DR1695,6),3) = 0) +
(_xlfn.CHOOSECOLS(_xlfn.WRAPROWS($AG1695:$DR1695,6),3) = "0(CP)")),1)</f>
        <v>44993</v>
      </c>
    </row>
    <row r="1696" spans="1:124" s="43" customFormat="1" x14ac:dyDescent="0.45">
      <c r="A1696" s="29"/>
      <c r="B1696" s="28" t="s">
        <v>59</v>
      </c>
      <c r="C1696" s="29" t="s">
        <v>3151</v>
      </c>
      <c r="D1696" s="28" t="s">
        <v>61</v>
      </c>
      <c r="E1696" s="28" t="s">
        <v>3481</v>
      </c>
      <c r="F1696" s="28">
        <v>184432</v>
      </c>
      <c r="G1696" s="29"/>
      <c r="H1696" s="30" t="str">
        <f t="shared" si="295"/>
        <v>GUP-CA02-P1UMY-184432</v>
      </c>
      <c r="I1696" s="30" t="s">
        <v>6069</v>
      </c>
      <c r="J1696" s="29" t="s">
        <v>542</v>
      </c>
      <c r="K1696" s="31">
        <v>44900</v>
      </c>
      <c r="L1696" s="31"/>
      <c r="M1696" s="28" t="s">
        <v>2924</v>
      </c>
      <c r="N1696" s="29" t="s">
        <v>2925</v>
      </c>
      <c r="O1696" s="29" t="s">
        <v>52</v>
      </c>
      <c r="P1696" s="29" t="s">
        <v>53</v>
      </c>
      <c r="Q1696" s="29"/>
      <c r="R1696" s="29"/>
      <c r="S1696" s="29"/>
      <c r="T1696" s="29" t="s">
        <v>67</v>
      </c>
      <c r="U1696" s="33" t="s">
        <v>6075</v>
      </c>
      <c r="V1696" s="34" t="s">
        <v>2934</v>
      </c>
      <c r="W1696" s="34">
        <v>3</v>
      </c>
      <c r="X1696" s="162">
        <v>45838</v>
      </c>
      <c r="Y1696" s="162">
        <v>45840</v>
      </c>
      <c r="Z1696" s="30"/>
      <c r="AA1696" s="119" t="str" cm="1">
        <f t="array" ref="AA1696">IF(AB1696="","",INDEX(AG1696:DR1696,_xlfn.XMATCH(AB1696,AG1696:DR1696)-1))</f>
        <v>DE-GUP-DT-E-23-580</v>
      </c>
      <c r="AB1696" s="120">
        <f t="shared" si="300"/>
        <v>45071</v>
      </c>
      <c r="AC1696" s="119" cm="1">
        <f t="array" ref="AC1696">IF(AB1696="","",INDEX(AG1696:DR1696,_xlfn.XMATCH(AB1696,AG1696:DR1696)+1))</f>
        <v>3</v>
      </c>
      <c r="AD1696" s="119" t="str" cm="1">
        <f t="array" ref="AD1696">IF(AE1696="","",INDEX(AG1696:DR1696,_xlfn.XMATCH(AE1696,AG1696:DR1696)-1))</f>
        <v>CRS-GUP-DHI-DT-23-1759</v>
      </c>
      <c r="AE1696" s="120">
        <f t="shared" si="301"/>
        <v>45007</v>
      </c>
      <c r="AF1696" s="119" t="str" cm="1">
        <f t="array" ref="AF1696">IF(AE1696="","",INDEX(AG1696:DR1696,_xlfn.XMATCH(AE1696,AG1696:DR1696)+1))</f>
        <v>NC</v>
      </c>
      <c r="AG1696" s="43" t="s">
        <v>6225</v>
      </c>
      <c r="AH1696" s="117">
        <v>44946</v>
      </c>
      <c r="AI1696" s="199">
        <v>0</v>
      </c>
      <c r="AJ1696" s="43" t="s">
        <v>6441</v>
      </c>
      <c r="AK1696" s="117">
        <v>44968</v>
      </c>
      <c r="AL1696" s="43" t="s">
        <v>73</v>
      </c>
      <c r="AM1696" s="43" t="s">
        <v>6584</v>
      </c>
      <c r="AN1696" s="117">
        <v>44980</v>
      </c>
      <c r="AO1696" s="43">
        <v>1</v>
      </c>
      <c r="AP1696" s="43" t="s">
        <v>6843</v>
      </c>
      <c r="AQ1696" s="117">
        <v>44991</v>
      </c>
      <c r="AR1696" s="43" t="s">
        <v>73</v>
      </c>
      <c r="AS1696" s="43" t="s">
        <v>6757</v>
      </c>
      <c r="AT1696" s="117">
        <v>44993</v>
      </c>
      <c r="AU1696" s="43">
        <v>2</v>
      </c>
      <c r="AV1696" s="43" t="s">
        <v>6945</v>
      </c>
      <c r="AW1696" s="117">
        <v>45007</v>
      </c>
      <c r="AX1696" s="43" t="s">
        <v>73</v>
      </c>
      <c r="AY1696" s="43" t="s">
        <v>7458</v>
      </c>
      <c r="AZ1696" s="117">
        <v>45071</v>
      </c>
      <c r="BA1696" s="43">
        <v>3</v>
      </c>
      <c r="BC1696" s="117"/>
      <c r="BF1696" s="117"/>
      <c r="BI1696" s="117"/>
      <c r="BL1696" s="117"/>
      <c r="BR1696" s="117"/>
      <c r="BX1696" s="117"/>
      <c r="CD1696" s="117"/>
      <c r="CJ1696" s="117"/>
      <c r="CP1696" s="117"/>
      <c r="CV1696" s="117"/>
      <c r="DB1696" s="117"/>
      <c r="DH1696" s="117"/>
      <c r="DN1696" s="117"/>
      <c r="DS1696" s="31" cm="1">
        <f t="array" ref="DS1696">_xlfn.TAKE(_xlfn.CHOOSECOLS(_xlfn.WRAPROWS($AG1696:$DR1696,6),2),1)</f>
        <v>44946</v>
      </c>
      <c r="DT1696" s="31" cm="1">
        <f t="array" ref="DT1696">_xlfn.TAKE(_xlfn._xlws.FILTER(_xlfn.CHOOSECOLS(_xlfn.WRAPROWS($AG1696:$DR1696,6),2),
(_xlfn.CHOOSECOLS(_xlfn.WRAPROWS($AG1696:$DR1696,6),3) = "0") +
(_xlfn.CHOOSECOLS(_xlfn.WRAPROWS($AG1696:$DR1696,6),3) = 0) +
(_xlfn.CHOOSECOLS(_xlfn.WRAPROWS($AG1696:$DR1696,6),3) = "0(CP)")),1)</f>
        <v>44946</v>
      </c>
    </row>
    <row r="1697" spans="1:124" s="43" customFormat="1" x14ac:dyDescent="0.45">
      <c r="A1697" s="29"/>
      <c r="B1697" s="28" t="s">
        <v>59</v>
      </c>
      <c r="C1697" s="29" t="s">
        <v>2965</v>
      </c>
      <c r="D1697" s="28" t="s">
        <v>61</v>
      </c>
      <c r="E1697" s="28" t="s">
        <v>3481</v>
      </c>
      <c r="F1697" s="28">
        <v>184451</v>
      </c>
      <c r="G1697" s="29"/>
      <c r="H1697" s="30" t="str">
        <f t="shared" si="295"/>
        <v>GUP-CA03-P1UMY-184451</v>
      </c>
      <c r="I1697" s="30" t="s">
        <v>6070</v>
      </c>
      <c r="J1697" s="29" t="s">
        <v>542</v>
      </c>
      <c r="K1697" s="31">
        <v>44900</v>
      </c>
      <c r="L1697" s="31"/>
      <c r="M1697" s="28" t="s">
        <v>2924</v>
      </c>
      <c r="N1697" s="29" t="s">
        <v>2925</v>
      </c>
      <c r="O1697" s="29" t="s">
        <v>52</v>
      </c>
      <c r="P1697" s="29" t="s">
        <v>53</v>
      </c>
      <c r="Q1697" s="29"/>
      <c r="R1697" s="29"/>
      <c r="S1697" s="29"/>
      <c r="T1697" s="29" t="s">
        <v>67</v>
      </c>
      <c r="U1697" s="33" t="s">
        <v>6075</v>
      </c>
      <c r="V1697" s="34" t="s">
        <v>2934</v>
      </c>
      <c r="W1697" s="34">
        <v>3</v>
      </c>
      <c r="X1697" s="162">
        <v>45838</v>
      </c>
      <c r="Y1697" s="162">
        <v>45840</v>
      </c>
      <c r="Z1697" s="30"/>
      <c r="AA1697" s="119" t="str" cm="1">
        <f t="array" ref="AA1697">IF(AB1697="","",INDEX(AG1697:DR1697,_xlfn.XMATCH(AB1697,AG1697:DR1697)-1))</f>
        <v>DE-GUP-DT-E-23-580</v>
      </c>
      <c r="AB1697" s="120">
        <f t="shared" si="300"/>
        <v>45071</v>
      </c>
      <c r="AC1697" s="119" cm="1">
        <f t="array" ref="AC1697">IF(AB1697="","",INDEX(AG1697:DR1697,_xlfn.XMATCH(AB1697,AG1697:DR1697)+1))</f>
        <v>3</v>
      </c>
      <c r="AD1697" s="119" t="str" cm="1">
        <f t="array" ref="AD1697">IF(AE1697="","",INDEX(AG1697:DR1697,_xlfn.XMATCH(AE1697,AG1697:DR1697)-1))</f>
        <v>CRS-GUP-DHI-DT-23-1759</v>
      </c>
      <c r="AE1697" s="120">
        <f t="shared" si="301"/>
        <v>45007</v>
      </c>
      <c r="AF1697" s="119" t="str" cm="1">
        <f t="array" ref="AF1697">IF(AE1697="","",INDEX(AG1697:DR1697,_xlfn.XMATCH(AE1697,AG1697:DR1697)+1))</f>
        <v>NC</v>
      </c>
      <c r="AG1697" s="43" t="s">
        <v>6225</v>
      </c>
      <c r="AH1697" s="117">
        <v>44946</v>
      </c>
      <c r="AI1697" s="199" t="s">
        <v>90</v>
      </c>
      <c r="AJ1697" s="43" t="s">
        <v>6441</v>
      </c>
      <c r="AK1697" s="117">
        <v>44968</v>
      </c>
      <c r="AL1697" s="43" t="s">
        <v>92</v>
      </c>
      <c r="AM1697" s="43" t="s">
        <v>6584</v>
      </c>
      <c r="AN1697" s="117">
        <v>44980</v>
      </c>
      <c r="AO1697" s="43">
        <v>1</v>
      </c>
      <c r="AP1697" s="43" t="s">
        <v>6843</v>
      </c>
      <c r="AQ1697" s="117">
        <v>44991</v>
      </c>
      <c r="AR1697" s="43" t="s">
        <v>73</v>
      </c>
      <c r="AS1697" s="43" t="s">
        <v>6757</v>
      </c>
      <c r="AT1697" s="117">
        <v>44993</v>
      </c>
      <c r="AU1697" s="43">
        <v>2</v>
      </c>
      <c r="AV1697" s="43" t="s">
        <v>6945</v>
      </c>
      <c r="AW1697" s="117">
        <v>45007</v>
      </c>
      <c r="AX1697" s="43" t="s">
        <v>73</v>
      </c>
      <c r="AY1697" s="43" t="s">
        <v>7458</v>
      </c>
      <c r="AZ1697" s="117">
        <v>45071</v>
      </c>
      <c r="BA1697" s="43">
        <v>3</v>
      </c>
      <c r="BC1697" s="117"/>
      <c r="BF1697" s="117"/>
      <c r="BI1697" s="117"/>
      <c r="BL1697" s="117"/>
      <c r="BR1697" s="117"/>
      <c r="BX1697" s="117"/>
      <c r="CD1697" s="117"/>
      <c r="CJ1697" s="117"/>
      <c r="CP1697" s="117"/>
      <c r="CV1697" s="117"/>
      <c r="DB1697" s="117"/>
      <c r="DH1697" s="117"/>
      <c r="DN1697" s="117"/>
      <c r="DS1697" s="31" cm="1">
        <f t="array" ref="DS1697">_xlfn.TAKE(_xlfn.CHOOSECOLS(_xlfn.WRAPROWS($AG1697:$DR1697,6),2),1)</f>
        <v>44946</v>
      </c>
      <c r="DT1697" s="31" cm="1">
        <f t="array" ref="DT1697">_xlfn.TAKE(_xlfn._xlws.FILTER(_xlfn.CHOOSECOLS(_xlfn.WRAPROWS($AG1697:$DR1697,6),2),
(_xlfn.CHOOSECOLS(_xlfn.WRAPROWS($AG1697:$DR1697,6),3) = "0") +
(_xlfn.CHOOSECOLS(_xlfn.WRAPROWS($AG1697:$DR1697,6),3) = 0) +
(_xlfn.CHOOSECOLS(_xlfn.WRAPROWS($AG1697:$DR1697,6),3) = "0(CP)")),1)</f>
        <v>0</v>
      </c>
    </row>
    <row r="1698" spans="1:124" s="43" customFormat="1" x14ac:dyDescent="0.45">
      <c r="A1698" s="29"/>
      <c r="B1698" s="28" t="s">
        <v>59</v>
      </c>
      <c r="C1698" s="29" t="s">
        <v>2965</v>
      </c>
      <c r="D1698" s="28" t="s">
        <v>61</v>
      </c>
      <c r="E1698" s="28" t="s">
        <v>3481</v>
      </c>
      <c r="F1698" s="28">
        <v>184452</v>
      </c>
      <c r="G1698" s="29"/>
      <c r="H1698" s="30" t="str">
        <f t="shared" si="295"/>
        <v>GUP-CA03-P1UMY-184452</v>
      </c>
      <c r="I1698" s="30" t="s">
        <v>6071</v>
      </c>
      <c r="J1698" s="29" t="s">
        <v>542</v>
      </c>
      <c r="K1698" s="31">
        <v>44900</v>
      </c>
      <c r="L1698" s="31"/>
      <c r="M1698" s="28" t="s">
        <v>2924</v>
      </c>
      <c r="N1698" s="29" t="s">
        <v>2925</v>
      </c>
      <c r="O1698" s="29" t="s">
        <v>52</v>
      </c>
      <c r="P1698" s="29" t="s">
        <v>53</v>
      </c>
      <c r="Q1698" s="29"/>
      <c r="R1698" s="29"/>
      <c r="S1698" s="29"/>
      <c r="T1698" s="29" t="s">
        <v>67</v>
      </c>
      <c r="U1698" s="33" t="s">
        <v>6075</v>
      </c>
      <c r="V1698" s="34" t="s">
        <v>2934</v>
      </c>
      <c r="W1698" s="34">
        <v>3</v>
      </c>
      <c r="X1698" s="162">
        <v>45838</v>
      </c>
      <c r="Y1698" s="162">
        <v>45840</v>
      </c>
      <c r="Z1698" s="30"/>
      <c r="AA1698" s="119" t="str" cm="1">
        <f t="array" ref="AA1698">IF(AB1698="","",INDEX(AG1698:DR1698,_xlfn.XMATCH(AB1698,AG1698:DR1698)-1))</f>
        <v>DE-GUP-DT-E-23-580</v>
      </c>
      <c r="AB1698" s="120">
        <f t="shared" si="300"/>
        <v>45071</v>
      </c>
      <c r="AC1698" s="119" cm="1">
        <f t="array" ref="AC1698">IF(AB1698="","",INDEX(AG1698:DR1698,_xlfn.XMATCH(AB1698,AG1698:DR1698)+1))</f>
        <v>3</v>
      </c>
      <c r="AD1698" s="119" t="str" cm="1">
        <f t="array" ref="AD1698">IF(AE1698="","",INDEX(AG1698:DR1698,_xlfn.XMATCH(AE1698,AG1698:DR1698)-1))</f>
        <v>CRS-GUP-DHI-DT-23-1759</v>
      </c>
      <c r="AE1698" s="120">
        <f t="shared" si="301"/>
        <v>45007</v>
      </c>
      <c r="AF1698" s="119" t="str" cm="1">
        <f t="array" ref="AF1698">IF(AE1698="","",INDEX(AG1698:DR1698,_xlfn.XMATCH(AE1698,AG1698:DR1698)+1))</f>
        <v>NC</v>
      </c>
      <c r="AG1698" s="43" t="s">
        <v>6225</v>
      </c>
      <c r="AH1698" s="117">
        <v>44946</v>
      </c>
      <c r="AI1698" s="199" t="s">
        <v>90</v>
      </c>
      <c r="AJ1698" s="43" t="s">
        <v>6441</v>
      </c>
      <c r="AK1698" s="117">
        <v>44968</v>
      </c>
      <c r="AL1698" s="43" t="s">
        <v>92</v>
      </c>
      <c r="AM1698" s="43" t="s">
        <v>6584</v>
      </c>
      <c r="AN1698" s="117">
        <v>44980</v>
      </c>
      <c r="AO1698" s="43">
        <v>1</v>
      </c>
      <c r="AP1698" s="43" t="s">
        <v>6843</v>
      </c>
      <c r="AQ1698" s="117">
        <v>44991</v>
      </c>
      <c r="AR1698" s="43" t="s">
        <v>73</v>
      </c>
      <c r="AS1698" s="43" t="s">
        <v>6757</v>
      </c>
      <c r="AT1698" s="117">
        <v>44993</v>
      </c>
      <c r="AU1698" s="43">
        <v>2</v>
      </c>
      <c r="AV1698" s="43" t="s">
        <v>6945</v>
      </c>
      <c r="AW1698" s="117">
        <v>45007</v>
      </c>
      <c r="AX1698" s="43" t="s">
        <v>73</v>
      </c>
      <c r="AY1698" s="43" t="s">
        <v>7458</v>
      </c>
      <c r="AZ1698" s="117">
        <v>45071</v>
      </c>
      <c r="BA1698" s="43">
        <v>3</v>
      </c>
      <c r="BC1698" s="117"/>
      <c r="BF1698" s="117"/>
      <c r="BI1698" s="117"/>
      <c r="BL1698" s="117"/>
      <c r="BR1698" s="117"/>
      <c r="BX1698" s="117"/>
      <c r="CD1698" s="117"/>
      <c r="CJ1698" s="117"/>
      <c r="CP1698" s="117"/>
      <c r="CV1698" s="117"/>
      <c r="DB1698" s="117"/>
      <c r="DH1698" s="117"/>
      <c r="DN1698" s="117"/>
      <c r="DS1698" s="31" cm="1">
        <f t="array" ref="DS1698">_xlfn.TAKE(_xlfn.CHOOSECOLS(_xlfn.WRAPROWS($AG1698:$DR1698,6),2),1)</f>
        <v>44946</v>
      </c>
      <c r="DT1698" s="31" cm="1">
        <f t="array" ref="DT1698">_xlfn.TAKE(_xlfn._xlws.FILTER(_xlfn.CHOOSECOLS(_xlfn.WRAPROWS($AG1698:$DR1698,6),2),
(_xlfn.CHOOSECOLS(_xlfn.WRAPROWS($AG1698:$DR1698,6),3) = "0") +
(_xlfn.CHOOSECOLS(_xlfn.WRAPROWS($AG1698:$DR1698,6),3) = 0) +
(_xlfn.CHOOSECOLS(_xlfn.WRAPROWS($AG1698:$DR1698,6),3) = "0(CP)")),1)</f>
        <v>0</v>
      </c>
    </row>
    <row r="1699" spans="1:124" s="43" customFormat="1" x14ac:dyDescent="0.45">
      <c r="A1699" s="29"/>
      <c r="B1699" s="28" t="s">
        <v>59</v>
      </c>
      <c r="C1699" s="29" t="s">
        <v>2965</v>
      </c>
      <c r="D1699" s="28" t="s">
        <v>61</v>
      </c>
      <c r="E1699" s="28" t="s">
        <v>3481</v>
      </c>
      <c r="F1699" s="28">
        <v>184455</v>
      </c>
      <c r="G1699" s="29"/>
      <c r="H1699" s="30" t="str">
        <f t="shared" si="295"/>
        <v>GUP-CA03-P1UMY-184455</v>
      </c>
      <c r="I1699" s="30" t="s">
        <v>6072</v>
      </c>
      <c r="J1699" s="29" t="s">
        <v>542</v>
      </c>
      <c r="K1699" s="31">
        <v>44900</v>
      </c>
      <c r="L1699" s="31"/>
      <c r="M1699" s="28" t="s">
        <v>2924</v>
      </c>
      <c r="N1699" s="29" t="s">
        <v>2925</v>
      </c>
      <c r="O1699" s="29" t="s">
        <v>52</v>
      </c>
      <c r="P1699" s="29" t="s">
        <v>53</v>
      </c>
      <c r="Q1699" s="29"/>
      <c r="R1699" s="29"/>
      <c r="S1699" s="29"/>
      <c r="T1699" s="29" t="s">
        <v>67</v>
      </c>
      <c r="U1699" s="33" t="s">
        <v>6075</v>
      </c>
      <c r="V1699" s="34" t="s">
        <v>2934</v>
      </c>
      <c r="W1699" s="34">
        <v>3</v>
      </c>
      <c r="X1699" s="162">
        <v>45838</v>
      </c>
      <c r="Y1699" s="162">
        <v>45840</v>
      </c>
      <c r="Z1699" s="30"/>
      <c r="AA1699" s="119" t="str" cm="1">
        <f t="array" ref="AA1699">IF(AB1699="","",INDEX(AG1699:DR1699,_xlfn.XMATCH(AB1699,AG1699:DR1699)-1))</f>
        <v>DE-GUP-DT-E-23-580</v>
      </c>
      <c r="AB1699" s="120">
        <f t="shared" si="300"/>
        <v>45071</v>
      </c>
      <c r="AC1699" s="119" cm="1">
        <f t="array" ref="AC1699">IF(AB1699="","",INDEX(AG1699:DR1699,_xlfn.XMATCH(AB1699,AG1699:DR1699)+1))</f>
        <v>3</v>
      </c>
      <c r="AD1699" s="119" t="str" cm="1">
        <f t="array" ref="AD1699">IF(AE1699="","",INDEX(AG1699:DR1699,_xlfn.XMATCH(AE1699,AG1699:DR1699)-1))</f>
        <v>CRS-GUP-DHI-DT-23-1759</v>
      </c>
      <c r="AE1699" s="120">
        <f t="shared" si="301"/>
        <v>45007</v>
      </c>
      <c r="AF1699" s="119" t="str" cm="1">
        <f t="array" ref="AF1699">IF(AE1699="","",INDEX(AG1699:DR1699,_xlfn.XMATCH(AE1699,AG1699:DR1699)+1))</f>
        <v>NC</v>
      </c>
      <c r="AG1699" s="43" t="s">
        <v>6225</v>
      </c>
      <c r="AH1699" s="117">
        <v>44946</v>
      </c>
      <c r="AI1699" s="199">
        <v>0</v>
      </c>
      <c r="AJ1699" s="43" t="s">
        <v>6441</v>
      </c>
      <c r="AK1699" s="117">
        <v>44968</v>
      </c>
      <c r="AL1699" s="43" t="s">
        <v>73</v>
      </c>
      <c r="AM1699" s="43" t="s">
        <v>6584</v>
      </c>
      <c r="AN1699" s="117">
        <v>44980</v>
      </c>
      <c r="AO1699" s="43">
        <v>1</v>
      </c>
      <c r="AP1699" s="43" t="s">
        <v>6843</v>
      </c>
      <c r="AQ1699" s="117">
        <v>44991</v>
      </c>
      <c r="AR1699" s="43" t="s">
        <v>73</v>
      </c>
      <c r="AS1699" s="43" t="s">
        <v>6757</v>
      </c>
      <c r="AT1699" s="117">
        <v>44993</v>
      </c>
      <c r="AU1699" s="43">
        <v>2</v>
      </c>
      <c r="AV1699" s="43" t="s">
        <v>6945</v>
      </c>
      <c r="AW1699" s="117">
        <v>45007</v>
      </c>
      <c r="AX1699" s="43" t="s">
        <v>73</v>
      </c>
      <c r="AY1699" s="43" t="s">
        <v>7458</v>
      </c>
      <c r="AZ1699" s="117">
        <v>45071</v>
      </c>
      <c r="BA1699" s="43">
        <v>3</v>
      </c>
      <c r="BC1699" s="117"/>
      <c r="BF1699" s="117"/>
      <c r="BI1699" s="117"/>
      <c r="BL1699" s="117"/>
      <c r="BR1699" s="117"/>
      <c r="BX1699" s="117"/>
      <c r="CD1699" s="117"/>
      <c r="CJ1699" s="117"/>
      <c r="CP1699" s="117"/>
      <c r="CV1699" s="117"/>
      <c r="DB1699" s="117"/>
      <c r="DH1699" s="117"/>
      <c r="DN1699" s="117"/>
      <c r="DS1699" s="31" cm="1">
        <f t="array" ref="DS1699">_xlfn.TAKE(_xlfn.CHOOSECOLS(_xlfn.WRAPROWS($AG1699:$DR1699,6),2),1)</f>
        <v>44946</v>
      </c>
      <c r="DT1699" s="31" cm="1">
        <f t="array" ref="DT1699">_xlfn.TAKE(_xlfn._xlws.FILTER(_xlfn.CHOOSECOLS(_xlfn.WRAPROWS($AG1699:$DR1699,6),2),
(_xlfn.CHOOSECOLS(_xlfn.WRAPROWS($AG1699:$DR1699,6),3) = "0") +
(_xlfn.CHOOSECOLS(_xlfn.WRAPROWS($AG1699:$DR1699,6),3) = 0) +
(_xlfn.CHOOSECOLS(_xlfn.WRAPROWS($AG1699:$DR1699,6),3) = "0(CP)")),1)</f>
        <v>44946</v>
      </c>
    </row>
    <row r="1700" spans="1:124" s="43" customFormat="1" x14ac:dyDescent="0.45">
      <c r="A1700" s="29"/>
      <c r="B1700" s="28" t="s">
        <v>59</v>
      </c>
      <c r="C1700" s="29" t="s">
        <v>2965</v>
      </c>
      <c r="D1700" s="28" t="s">
        <v>61</v>
      </c>
      <c r="E1700" s="28" t="s">
        <v>3481</v>
      </c>
      <c r="F1700" s="28">
        <v>184456</v>
      </c>
      <c r="G1700" s="29"/>
      <c r="H1700" s="30" t="str">
        <f t="shared" si="295"/>
        <v>GUP-CA03-P1UMY-184456</v>
      </c>
      <c r="I1700" s="30" t="s">
        <v>6073</v>
      </c>
      <c r="J1700" s="29" t="s">
        <v>542</v>
      </c>
      <c r="K1700" s="31">
        <v>44900</v>
      </c>
      <c r="L1700" s="31"/>
      <c r="M1700" s="28" t="s">
        <v>2924</v>
      </c>
      <c r="N1700" s="29" t="s">
        <v>2925</v>
      </c>
      <c r="O1700" s="29" t="s">
        <v>52</v>
      </c>
      <c r="P1700" s="29" t="s">
        <v>53</v>
      </c>
      <c r="Q1700" s="29"/>
      <c r="R1700" s="29"/>
      <c r="S1700" s="29"/>
      <c r="T1700" s="29" t="s">
        <v>67</v>
      </c>
      <c r="U1700" s="33" t="s">
        <v>6075</v>
      </c>
      <c r="V1700" s="34" t="s">
        <v>2934</v>
      </c>
      <c r="W1700" s="34">
        <v>3</v>
      </c>
      <c r="X1700" s="162">
        <v>45838</v>
      </c>
      <c r="Y1700" s="162">
        <v>45840</v>
      </c>
      <c r="Z1700" s="30"/>
      <c r="AA1700" s="119" t="str" cm="1">
        <f t="array" ref="AA1700">IF(AB1700="","",INDEX(AG1700:DR1700,_xlfn.XMATCH(AB1700,AG1700:DR1700)-1))</f>
        <v>DE-GUP-DT-E-23-580</v>
      </c>
      <c r="AB1700" s="120">
        <f t="shared" si="300"/>
        <v>45071</v>
      </c>
      <c r="AC1700" s="119" cm="1">
        <f t="array" ref="AC1700">IF(AB1700="","",INDEX(AG1700:DR1700,_xlfn.XMATCH(AB1700,AG1700:DR1700)+1))</f>
        <v>3</v>
      </c>
      <c r="AD1700" s="119" t="str" cm="1">
        <f t="array" ref="AD1700">IF(AE1700="","",INDEX(AG1700:DR1700,_xlfn.XMATCH(AE1700,AG1700:DR1700)-1))</f>
        <v>CRS-GUP-DHI-DT-23-1759</v>
      </c>
      <c r="AE1700" s="120">
        <f t="shared" si="301"/>
        <v>45007</v>
      </c>
      <c r="AF1700" s="119" t="str" cm="1">
        <f t="array" ref="AF1700">IF(AE1700="","",INDEX(AG1700:DR1700,_xlfn.XMATCH(AE1700,AG1700:DR1700)+1))</f>
        <v>NC</v>
      </c>
      <c r="AG1700" s="43" t="s">
        <v>6225</v>
      </c>
      <c r="AH1700" s="117">
        <v>44946</v>
      </c>
      <c r="AI1700" s="199">
        <v>0</v>
      </c>
      <c r="AJ1700" s="43" t="s">
        <v>6441</v>
      </c>
      <c r="AK1700" s="117">
        <v>44968</v>
      </c>
      <c r="AL1700" s="43" t="s">
        <v>73</v>
      </c>
      <c r="AM1700" s="43" t="s">
        <v>6584</v>
      </c>
      <c r="AN1700" s="117">
        <v>44980</v>
      </c>
      <c r="AO1700" s="43">
        <v>1</v>
      </c>
      <c r="AP1700" s="43" t="s">
        <v>6843</v>
      </c>
      <c r="AQ1700" s="117">
        <v>44991</v>
      </c>
      <c r="AR1700" s="43" t="s">
        <v>73</v>
      </c>
      <c r="AS1700" s="43" t="s">
        <v>6757</v>
      </c>
      <c r="AT1700" s="117">
        <v>44993</v>
      </c>
      <c r="AU1700" s="43">
        <v>2</v>
      </c>
      <c r="AV1700" s="43" t="s">
        <v>6945</v>
      </c>
      <c r="AW1700" s="117">
        <v>45007</v>
      </c>
      <c r="AX1700" s="43" t="s">
        <v>73</v>
      </c>
      <c r="AY1700" s="43" t="s">
        <v>7458</v>
      </c>
      <c r="AZ1700" s="117">
        <v>45071</v>
      </c>
      <c r="BA1700" s="43">
        <v>3</v>
      </c>
      <c r="BC1700" s="117"/>
      <c r="BF1700" s="117"/>
      <c r="BI1700" s="117"/>
      <c r="BL1700" s="117"/>
      <c r="BR1700" s="117"/>
      <c r="BX1700" s="117"/>
      <c r="CD1700" s="117"/>
      <c r="CJ1700" s="117"/>
      <c r="CP1700" s="117"/>
      <c r="CV1700" s="117"/>
      <c r="DB1700" s="117"/>
      <c r="DH1700" s="117"/>
      <c r="DN1700" s="117"/>
      <c r="DS1700" s="31" cm="1">
        <f t="array" ref="DS1700">_xlfn.TAKE(_xlfn.CHOOSECOLS(_xlfn.WRAPROWS($AG1700:$DR1700,6),2),1)</f>
        <v>44946</v>
      </c>
      <c r="DT1700" s="31" cm="1">
        <f t="array" ref="DT1700">_xlfn.TAKE(_xlfn._xlws.FILTER(_xlfn.CHOOSECOLS(_xlfn.WRAPROWS($AG1700:$DR1700,6),2),
(_xlfn.CHOOSECOLS(_xlfn.WRAPROWS($AG1700:$DR1700,6),3) = "0") +
(_xlfn.CHOOSECOLS(_xlfn.WRAPROWS($AG1700:$DR1700,6),3) = 0) +
(_xlfn.CHOOSECOLS(_xlfn.WRAPROWS($AG1700:$DR1700,6),3) = "0(CP)")),1)</f>
        <v>44946</v>
      </c>
    </row>
    <row r="1701" spans="1:124" s="43" customFormat="1" x14ac:dyDescent="0.45">
      <c r="A1701" s="29"/>
      <c r="B1701" s="28" t="s">
        <v>59</v>
      </c>
      <c r="C1701" s="29" t="s">
        <v>2965</v>
      </c>
      <c r="D1701" s="28" t="s">
        <v>61</v>
      </c>
      <c r="E1701" s="28" t="s">
        <v>3481</v>
      </c>
      <c r="F1701" s="28">
        <v>184457</v>
      </c>
      <c r="G1701" s="29"/>
      <c r="H1701" s="30" t="str">
        <f t="shared" si="295"/>
        <v>GUP-CA03-P1UMY-184457</v>
      </c>
      <c r="I1701" s="30" t="s">
        <v>6074</v>
      </c>
      <c r="J1701" s="29" t="s">
        <v>542</v>
      </c>
      <c r="K1701" s="31">
        <v>44900</v>
      </c>
      <c r="L1701" s="31"/>
      <c r="M1701" s="28" t="s">
        <v>2924</v>
      </c>
      <c r="N1701" s="29" t="s">
        <v>2925</v>
      </c>
      <c r="O1701" s="29"/>
      <c r="P1701" s="28" t="s">
        <v>53</v>
      </c>
      <c r="Q1701" s="29"/>
      <c r="R1701" s="29"/>
      <c r="S1701" s="29"/>
      <c r="T1701" s="29" t="s">
        <v>67</v>
      </c>
      <c r="U1701" s="33" t="s">
        <v>6075</v>
      </c>
      <c r="V1701" s="34" t="s">
        <v>2934</v>
      </c>
      <c r="W1701" s="34">
        <v>3</v>
      </c>
      <c r="X1701" s="162">
        <v>45838</v>
      </c>
      <c r="Y1701" s="162">
        <v>45840</v>
      </c>
      <c r="Z1701" s="30"/>
      <c r="AA1701" s="119" t="str" cm="1">
        <f t="array" ref="AA1701">IF(AB1701="","",INDEX(AG1701:DR1701,_xlfn.XMATCH(AB1701,AG1701:DR1701)-1))</f>
        <v>DE-GUP-DT-E-23-580</v>
      </c>
      <c r="AB1701" s="120">
        <f t="shared" si="300"/>
        <v>45071</v>
      </c>
      <c r="AC1701" s="119" cm="1">
        <f t="array" ref="AC1701">IF(AB1701="","",INDEX(AG1701:DR1701,_xlfn.XMATCH(AB1701,AG1701:DR1701)+1))</f>
        <v>3</v>
      </c>
      <c r="AD1701" s="119" t="str" cm="1">
        <f t="array" ref="AD1701">IF(AE1701="","",INDEX(AG1701:DR1701,_xlfn.XMATCH(AE1701,AG1701:DR1701)-1))</f>
        <v>CRS-GUP-DHI-DT-23-1759</v>
      </c>
      <c r="AE1701" s="120">
        <f t="shared" si="301"/>
        <v>45007</v>
      </c>
      <c r="AF1701" s="119" t="str" cm="1">
        <f t="array" ref="AF1701">IF(AE1701="","",INDEX(AG1701:DR1701,_xlfn.XMATCH(AE1701,AG1701:DR1701)+1))</f>
        <v>NC</v>
      </c>
      <c r="AG1701" s="43" t="s">
        <v>6225</v>
      </c>
      <c r="AH1701" s="117">
        <v>44946</v>
      </c>
      <c r="AI1701" s="199">
        <v>0</v>
      </c>
      <c r="AJ1701" s="43" t="s">
        <v>6441</v>
      </c>
      <c r="AK1701" s="117">
        <v>44968</v>
      </c>
      <c r="AL1701" s="43" t="s">
        <v>73</v>
      </c>
      <c r="AM1701" s="43" t="s">
        <v>6584</v>
      </c>
      <c r="AN1701" s="117">
        <v>44980</v>
      </c>
      <c r="AO1701" s="43">
        <v>1</v>
      </c>
      <c r="AP1701" s="43" t="s">
        <v>6843</v>
      </c>
      <c r="AQ1701" s="117">
        <v>44991</v>
      </c>
      <c r="AR1701" s="43" t="s">
        <v>73</v>
      </c>
      <c r="AS1701" s="43" t="s">
        <v>6757</v>
      </c>
      <c r="AT1701" s="117">
        <v>44993</v>
      </c>
      <c r="AU1701" s="43">
        <v>2</v>
      </c>
      <c r="AV1701" s="43" t="s">
        <v>6945</v>
      </c>
      <c r="AW1701" s="117">
        <v>45007</v>
      </c>
      <c r="AX1701" s="43" t="s">
        <v>73</v>
      </c>
      <c r="AY1701" s="43" t="s">
        <v>7458</v>
      </c>
      <c r="AZ1701" s="117">
        <v>45071</v>
      </c>
      <c r="BA1701" s="43">
        <v>3</v>
      </c>
      <c r="BC1701" s="117"/>
      <c r="BF1701" s="117"/>
      <c r="BI1701" s="117"/>
      <c r="BL1701" s="117"/>
      <c r="BR1701" s="117"/>
      <c r="BX1701" s="117"/>
      <c r="CD1701" s="117"/>
      <c r="CJ1701" s="117"/>
      <c r="CP1701" s="117"/>
      <c r="CV1701" s="117"/>
      <c r="DB1701" s="117"/>
      <c r="DH1701" s="117"/>
      <c r="DN1701" s="117"/>
      <c r="DS1701" s="31" cm="1">
        <f t="array" ref="DS1701">_xlfn.TAKE(_xlfn.CHOOSECOLS(_xlfn.WRAPROWS($AG1701:$DR1701,6),2),1)</f>
        <v>44946</v>
      </c>
      <c r="DT1701" s="31" cm="1">
        <f t="array" ref="DT1701">_xlfn.TAKE(_xlfn._xlws.FILTER(_xlfn.CHOOSECOLS(_xlfn.WRAPROWS($AG1701:$DR1701,6),2),
(_xlfn.CHOOSECOLS(_xlfn.WRAPROWS($AG1701:$DR1701,6),3) = "0") +
(_xlfn.CHOOSECOLS(_xlfn.WRAPROWS($AG1701:$DR1701,6),3) = 0) +
(_xlfn.CHOOSECOLS(_xlfn.WRAPROWS($AG1701:$DR1701,6),3) = "0(CP)")),1)</f>
        <v>44946</v>
      </c>
    </row>
    <row r="1702" spans="1:124" s="43" customFormat="1" x14ac:dyDescent="0.45">
      <c r="A1702" s="29"/>
      <c r="B1702" s="28" t="s">
        <v>59</v>
      </c>
      <c r="C1702" s="29" t="s">
        <v>2965</v>
      </c>
      <c r="D1702" s="28" t="s">
        <v>61</v>
      </c>
      <c r="E1702" s="28" t="s">
        <v>8331</v>
      </c>
      <c r="F1702" s="28">
        <v>184461</v>
      </c>
      <c r="G1702" s="29"/>
      <c r="H1702" s="30" t="str">
        <f t="shared" si="295"/>
        <v>GUP-CA03-P1UGY-184461</v>
      </c>
      <c r="I1702" s="30" t="s">
        <v>8332</v>
      </c>
      <c r="J1702" s="29" t="s">
        <v>542</v>
      </c>
      <c r="K1702" s="31">
        <v>45382</v>
      </c>
      <c r="L1702" s="31"/>
      <c r="M1702" s="28" t="s">
        <v>2924</v>
      </c>
      <c r="N1702" s="29" t="s">
        <v>2925</v>
      </c>
      <c r="O1702" s="29"/>
      <c r="P1702" s="28"/>
      <c r="Q1702" s="29"/>
      <c r="R1702" s="29"/>
      <c r="S1702" s="29"/>
      <c r="T1702" s="29" t="s">
        <v>67</v>
      </c>
      <c r="U1702" s="33" t="s">
        <v>8336</v>
      </c>
      <c r="V1702" s="34" t="s">
        <v>2934</v>
      </c>
      <c r="W1702" s="34">
        <v>3</v>
      </c>
      <c r="X1702" s="162">
        <v>45838</v>
      </c>
      <c r="Y1702" s="162">
        <v>45840</v>
      </c>
      <c r="Z1702" s="30"/>
      <c r="AA1702" s="119" t="str" cm="1">
        <f t="array" ref="AA1702">IF(AB1702="","",INDEX(AG1702:DR1702,_xlfn.XMATCH(AB1702,AG1702:DR1702)-1))</f>
        <v>DE-GUP-DT-E-24-082</v>
      </c>
      <c r="AB1702" s="120">
        <f t="shared" ref="AB1702:AB1705" si="302">IF(AH1702="", "",MAX(AH1702,AN1702,AT1702,AZ1702,BF1702,BL1702,BR1702,BX1702,CD1702,CJ1702,CP1702,CV1702,DB1702,DH1702,DN1702))</f>
        <v>45369</v>
      </c>
      <c r="AC1702" s="119" cm="1">
        <f t="array" ref="AC1702">IF(AB1702="","",INDEX(AG1702:DR1702,_xlfn.XMATCH(AB1702,AG1702:DR1702)+1))</f>
        <v>0</v>
      </c>
      <c r="AD1702" s="119" t="str" cm="1">
        <f t="array" ref="AD1702">IF(AE1702="","",INDEX(AG1702:DR1702,_xlfn.XMATCH(AE1702,AG1702:DR1702)-1))</f>
        <v>CRS-GUP-DHI-DT-24-045</v>
      </c>
      <c r="AE1702" s="120">
        <f t="shared" ref="AE1702:AE1705" si="303">IF(AK1702="", "",MAX(AK1702,AQ1702,AW1702,BC1702,BI1702,BO1702,BU1702,CA1702,CG1702,CM1702,CS1702,CY1702,DE1702,DK1702,DQ1702))</f>
        <v>45390</v>
      </c>
      <c r="AF1702" s="119" t="str" cm="1">
        <f t="array" ref="AF1702">IF(AE1702="","",INDEX(AG1702:DR1702,_xlfn.XMATCH(AE1702,AG1702:DR1702)+1))</f>
        <v>NC</v>
      </c>
      <c r="AG1702" s="43" t="s">
        <v>8338</v>
      </c>
      <c r="AH1702" s="117">
        <v>45369</v>
      </c>
      <c r="AI1702" s="199">
        <v>0</v>
      </c>
      <c r="AJ1702" s="43" t="s">
        <v>8342</v>
      </c>
      <c r="AK1702" s="117">
        <v>45390</v>
      </c>
      <c r="AL1702" s="43" t="s">
        <v>73</v>
      </c>
      <c r="AN1702" s="117"/>
      <c r="AQ1702" s="117"/>
      <c r="AT1702" s="117"/>
      <c r="AW1702" s="117"/>
      <c r="AZ1702" s="117"/>
      <c r="BC1702" s="117"/>
      <c r="BF1702" s="117"/>
      <c r="BI1702" s="117"/>
      <c r="BL1702" s="117"/>
      <c r="BR1702" s="117"/>
      <c r="BX1702" s="117"/>
      <c r="CD1702" s="117"/>
      <c r="CJ1702" s="117"/>
      <c r="CP1702" s="117"/>
      <c r="CV1702" s="117"/>
      <c r="DB1702" s="117"/>
      <c r="DH1702" s="117"/>
      <c r="DN1702" s="117"/>
      <c r="DS1702" s="31" cm="1">
        <f t="array" ref="DS1702">_xlfn.TAKE(_xlfn.CHOOSECOLS(_xlfn.WRAPROWS($AG1702:$DR1702,6),2),1)</f>
        <v>45369</v>
      </c>
      <c r="DT1702" s="31" cm="1">
        <f t="array" ref="DT1702">_xlfn.TAKE(_xlfn._xlws.FILTER(_xlfn.CHOOSECOLS(_xlfn.WRAPROWS($AG1702:$DR1702,6),2),
(_xlfn.CHOOSECOLS(_xlfn.WRAPROWS($AG1702:$DR1702,6),3) = "0") +
(_xlfn.CHOOSECOLS(_xlfn.WRAPROWS($AG1702:$DR1702,6),3) = 0) +
(_xlfn.CHOOSECOLS(_xlfn.WRAPROWS($AG1702:$DR1702,6),3) = "0(CP)")),1)</f>
        <v>45369</v>
      </c>
    </row>
    <row r="1703" spans="1:124" s="43" customFormat="1" x14ac:dyDescent="0.45">
      <c r="A1703" s="29"/>
      <c r="B1703" s="28" t="s">
        <v>59</v>
      </c>
      <c r="C1703" s="29" t="s">
        <v>2965</v>
      </c>
      <c r="D1703" s="28" t="s">
        <v>61</v>
      </c>
      <c r="E1703" s="28" t="s">
        <v>8331</v>
      </c>
      <c r="F1703" s="28">
        <v>184462</v>
      </c>
      <c r="G1703" s="29"/>
      <c r="H1703" s="30" t="str">
        <f t="shared" si="295"/>
        <v>GUP-CA03-P1UGY-184462</v>
      </c>
      <c r="I1703" s="30" t="s">
        <v>8333</v>
      </c>
      <c r="J1703" s="29" t="s">
        <v>542</v>
      </c>
      <c r="K1703" s="31">
        <v>45382</v>
      </c>
      <c r="L1703" s="31"/>
      <c r="M1703" s="28" t="s">
        <v>2924</v>
      </c>
      <c r="N1703" s="29" t="s">
        <v>2925</v>
      </c>
      <c r="O1703" s="29"/>
      <c r="P1703" s="28"/>
      <c r="Q1703" s="29"/>
      <c r="R1703" s="29"/>
      <c r="S1703" s="29"/>
      <c r="T1703" s="29" t="s">
        <v>67</v>
      </c>
      <c r="U1703" s="33" t="s">
        <v>8336</v>
      </c>
      <c r="V1703" s="34" t="s">
        <v>2934</v>
      </c>
      <c r="W1703" s="34">
        <v>3</v>
      </c>
      <c r="X1703" s="162">
        <v>45838</v>
      </c>
      <c r="Y1703" s="162">
        <v>45840</v>
      </c>
      <c r="Z1703" s="30"/>
      <c r="AA1703" s="119" t="str" cm="1">
        <f t="array" ref="AA1703">IF(AB1703="","",INDEX(AG1703:DR1703,_xlfn.XMATCH(AB1703,AG1703:DR1703)-1))</f>
        <v>DE-GUP-DT-E-24-082</v>
      </c>
      <c r="AB1703" s="120">
        <f t="shared" si="302"/>
        <v>45369</v>
      </c>
      <c r="AC1703" s="119" cm="1">
        <f t="array" ref="AC1703">IF(AB1703="","",INDEX(AG1703:DR1703,_xlfn.XMATCH(AB1703,AG1703:DR1703)+1))</f>
        <v>0</v>
      </c>
      <c r="AD1703" s="119" t="str" cm="1">
        <f t="array" ref="AD1703">IF(AE1703="","",INDEX(AG1703:DR1703,_xlfn.XMATCH(AE1703,AG1703:DR1703)-1))</f>
        <v>CRS-GUP-DHI-DT-24-045</v>
      </c>
      <c r="AE1703" s="120">
        <f t="shared" si="303"/>
        <v>45390</v>
      </c>
      <c r="AF1703" s="119" t="str" cm="1">
        <f t="array" ref="AF1703">IF(AE1703="","",INDEX(AG1703:DR1703,_xlfn.XMATCH(AE1703,AG1703:DR1703)+1))</f>
        <v>NC</v>
      </c>
      <c r="AG1703" s="43" t="s">
        <v>8338</v>
      </c>
      <c r="AH1703" s="117">
        <v>45369</v>
      </c>
      <c r="AI1703" s="199">
        <v>0</v>
      </c>
      <c r="AJ1703" s="43" t="s">
        <v>8342</v>
      </c>
      <c r="AK1703" s="117">
        <v>45390</v>
      </c>
      <c r="AL1703" s="43" t="s">
        <v>73</v>
      </c>
      <c r="AN1703" s="117"/>
      <c r="AQ1703" s="117"/>
      <c r="AT1703" s="117"/>
      <c r="AW1703" s="117"/>
      <c r="AZ1703" s="117"/>
      <c r="BC1703" s="117"/>
      <c r="BF1703" s="117"/>
      <c r="BI1703" s="117"/>
      <c r="BL1703" s="117"/>
      <c r="BR1703" s="117"/>
      <c r="BX1703" s="117"/>
      <c r="CD1703" s="117"/>
      <c r="CJ1703" s="117"/>
      <c r="CP1703" s="117"/>
      <c r="CV1703" s="117"/>
      <c r="DB1703" s="117"/>
      <c r="DH1703" s="117"/>
      <c r="DN1703" s="117"/>
      <c r="DS1703" s="31" cm="1">
        <f t="array" ref="DS1703">_xlfn.TAKE(_xlfn.CHOOSECOLS(_xlfn.WRAPROWS($AG1703:$DR1703,6),2),1)</f>
        <v>45369</v>
      </c>
      <c r="DT1703" s="31" cm="1">
        <f t="array" ref="DT1703">_xlfn.TAKE(_xlfn._xlws.FILTER(_xlfn.CHOOSECOLS(_xlfn.WRAPROWS($AG1703:$DR1703,6),2),
(_xlfn.CHOOSECOLS(_xlfn.WRAPROWS($AG1703:$DR1703,6),3) = "0") +
(_xlfn.CHOOSECOLS(_xlfn.WRAPROWS($AG1703:$DR1703,6),3) = 0) +
(_xlfn.CHOOSECOLS(_xlfn.WRAPROWS($AG1703:$DR1703,6),3) = "0(CP)")),1)</f>
        <v>45369</v>
      </c>
    </row>
    <row r="1704" spans="1:124" s="43" customFormat="1" x14ac:dyDescent="0.45">
      <c r="A1704" s="29"/>
      <c r="B1704" s="28" t="s">
        <v>59</v>
      </c>
      <c r="C1704" s="29" t="s">
        <v>2965</v>
      </c>
      <c r="D1704" s="28" t="s">
        <v>61</v>
      </c>
      <c r="E1704" s="28" t="s">
        <v>8331</v>
      </c>
      <c r="F1704" s="28">
        <v>184463</v>
      </c>
      <c r="G1704" s="29"/>
      <c r="H1704" s="30" t="str">
        <f t="shared" si="295"/>
        <v>GUP-CA03-P1UGY-184463</v>
      </c>
      <c r="I1704" s="30" t="s">
        <v>8334</v>
      </c>
      <c r="J1704" s="29" t="s">
        <v>542</v>
      </c>
      <c r="K1704" s="31">
        <v>45382</v>
      </c>
      <c r="L1704" s="31"/>
      <c r="M1704" s="28" t="s">
        <v>2924</v>
      </c>
      <c r="N1704" s="29" t="s">
        <v>2925</v>
      </c>
      <c r="O1704" s="29"/>
      <c r="P1704" s="28"/>
      <c r="Q1704" s="29"/>
      <c r="R1704" s="29"/>
      <c r="S1704" s="29"/>
      <c r="T1704" s="29" t="s">
        <v>67</v>
      </c>
      <c r="U1704" s="33" t="s">
        <v>8336</v>
      </c>
      <c r="V1704" s="34" t="s">
        <v>2934</v>
      </c>
      <c r="W1704" s="34">
        <v>3</v>
      </c>
      <c r="X1704" s="162">
        <v>45838</v>
      </c>
      <c r="Y1704" s="162">
        <v>45840</v>
      </c>
      <c r="Z1704" s="30"/>
      <c r="AA1704" s="119" t="str" cm="1">
        <f t="array" ref="AA1704">IF(AB1704="","",INDEX(AG1704:DR1704,_xlfn.XMATCH(AB1704,AG1704:DR1704)-1))</f>
        <v>DE-GUP-DT-E-24-082</v>
      </c>
      <c r="AB1704" s="120">
        <f t="shared" si="302"/>
        <v>45369</v>
      </c>
      <c r="AC1704" s="119" cm="1">
        <f t="array" ref="AC1704">IF(AB1704="","",INDEX(AG1704:DR1704,_xlfn.XMATCH(AB1704,AG1704:DR1704)+1))</f>
        <v>0</v>
      </c>
      <c r="AD1704" s="119" t="str" cm="1">
        <f t="array" ref="AD1704">IF(AE1704="","",INDEX(AG1704:DR1704,_xlfn.XMATCH(AE1704,AG1704:DR1704)-1))</f>
        <v>CRS-GUP-DHI-DT-24-045</v>
      </c>
      <c r="AE1704" s="120">
        <f t="shared" si="303"/>
        <v>45390</v>
      </c>
      <c r="AF1704" s="119" t="str" cm="1">
        <f t="array" ref="AF1704">IF(AE1704="","",INDEX(AG1704:DR1704,_xlfn.XMATCH(AE1704,AG1704:DR1704)+1))</f>
        <v>NC</v>
      </c>
      <c r="AG1704" s="43" t="s">
        <v>8338</v>
      </c>
      <c r="AH1704" s="117">
        <v>45369</v>
      </c>
      <c r="AI1704" s="199">
        <v>0</v>
      </c>
      <c r="AJ1704" s="43" t="s">
        <v>8342</v>
      </c>
      <c r="AK1704" s="117">
        <v>45390</v>
      </c>
      <c r="AL1704" s="43" t="s">
        <v>73</v>
      </c>
      <c r="AN1704" s="117"/>
      <c r="AQ1704" s="117"/>
      <c r="AT1704" s="117"/>
      <c r="AW1704" s="117"/>
      <c r="AZ1704" s="117"/>
      <c r="BC1704" s="117"/>
      <c r="BF1704" s="117"/>
      <c r="BI1704" s="117"/>
      <c r="BL1704" s="117"/>
      <c r="BR1704" s="117"/>
      <c r="BX1704" s="117"/>
      <c r="CD1704" s="117"/>
      <c r="CJ1704" s="117"/>
      <c r="CP1704" s="117"/>
      <c r="CV1704" s="117"/>
      <c r="DB1704" s="117"/>
      <c r="DH1704" s="117"/>
      <c r="DN1704" s="117"/>
      <c r="DS1704" s="31" cm="1">
        <f t="array" ref="DS1704">_xlfn.TAKE(_xlfn.CHOOSECOLS(_xlfn.WRAPROWS($AG1704:$DR1704,6),2),1)</f>
        <v>45369</v>
      </c>
      <c r="DT1704" s="31" cm="1">
        <f t="array" ref="DT1704">_xlfn.TAKE(_xlfn._xlws.FILTER(_xlfn.CHOOSECOLS(_xlfn.WRAPROWS($AG1704:$DR1704,6),2),
(_xlfn.CHOOSECOLS(_xlfn.WRAPROWS($AG1704:$DR1704,6),3) = "0") +
(_xlfn.CHOOSECOLS(_xlfn.WRAPROWS($AG1704:$DR1704,6),3) = 0) +
(_xlfn.CHOOSECOLS(_xlfn.WRAPROWS($AG1704:$DR1704,6),3) = "0(CP)")),1)</f>
        <v>45369</v>
      </c>
    </row>
    <row r="1705" spans="1:124" s="43" customFormat="1" x14ac:dyDescent="0.45">
      <c r="A1705" s="29"/>
      <c r="B1705" s="28" t="s">
        <v>59</v>
      </c>
      <c r="C1705" s="29" t="s">
        <v>2965</v>
      </c>
      <c r="D1705" s="28" t="s">
        <v>61</v>
      </c>
      <c r="E1705" s="28" t="s">
        <v>8331</v>
      </c>
      <c r="F1705" s="28">
        <v>184464</v>
      </c>
      <c r="G1705" s="29"/>
      <c r="H1705" s="30" t="str">
        <f t="shared" si="295"/>
        <v>GUP-CA03-P1UGY-184464</v>
      </c>
      <c r="I1705" s="30" t="s">
        <v>8335</v>
      </c>
      <c r="J1705" s="29" t="s">
        <v>542</v>
      </c>
      <c r="K1705" s="31">
        <v>45382</v>
      </c>
      <c r="L1705" s="31"/>
      <c r="M1705" s="28" t="s">
        <v>2924</v>
      </c>
      <c r="N1705" s="29" t="s">
        <v>2925</v>
      </c>
      <c r="O1705" s="29"/>
      <c r="P1705" s="28"/>
      <c r="Q1705" s="29"/>
      <c r="R1705" s="29"/>
      <c r="S1705" s="29"/>
      <c r="T1705" s="29" t="s">
        <v>67</v>
      </c>
      <c r="U1705" s="33" t="s">
        <v>8336</v>
      </c>
      <c r="V1705" s="34" t="s">
        <v>2934</v>
      </c>
      <c r="W1705" s="34">
        <v>3</v>
      </c>
      <c r="X1705" s="162">
        <v>45838</v>
      </c>
      <c r="Y1705" s="162">
        <v>45840</v>
      </c>
      <c r="Z1705" s="30"/>
      <c r="AA1705" s="119" t="str" cm="1">
        <f t="array" ref="AA1705">IF(AB1705="","",INDEX(AG1705:DR1705,_xlfn.XMATCH(AB1705,AG1705:DR1705)-1))</f>
        <v>DE-GUP-DT-E-24-082</v>
      </c>
      <c r="AB1705" s="120">
        <f t="shared" si="302"/>
        <v>45369</v>
      </c>
      <c r="AC1705" s="119" cm="1">
        <f t="array" ref="AC1705">IF(AB1705="","",INDEX(AG1705:DR1705,_xlfn.XMATCH(AB1705,AG1705:DR1705)+1))</f>
        <v>0</v>
      </c>
      <c r="AD1705" s="119" t="str" cm="1">
        <f t="array" ref="AD1705">IF(AE1705="","",INDEX(AG1705:DR1705,_xlfn.XMATCH(AE1705,AG1705:DR1705)-1))</f>
        <v>CRS-GUP-DHI-DT-24-045</v>
      </c>
      <c r="AE1705" s="120">
        <f t="shared" si="303"/>
        <v>45390</v>
      </c>
      <c r="AF1705" s="119" t="str" cm="1">
        <f t="array" ref="AF1705">IF(AE1705="","",INDEX(AG1705:DR1705,_xlfn.XMATCH(AE1705,AG1705:DR1705)+1))</f>
        <v>NC</v>
      </c>
      <c r="AG1705" s="43" t="s">
        <v>8338</v>
      </c>
      <c r="AH1705" s="117">
        <v>45369</v>
      </c>
      <c r="AI1705" s="199">
        <v>0</v>
      </c>
      <c r="AJ1705" s="43" t="s">
        <v>8342</v>
      </c>
      <c r="AK1705" s="117">
        <v>45390</v>
      </c>
      <c r="AL1705" s="43" t="s">
        <v>73</v>
      </c>
      <c r="AN1705" s="117"/>
      <c r="AQ1705" s="117"/>
      <c r="AT1705" s="117"/>
      <c r="AW1705" s="117"/>
      <c r="AZ1705" s="117"/>
      <c r="BC1705" s="117"/>
      <c r="BF1705" s="117"/>
      <c r="BI1705" s="117"/>
      <c r="BL1705" s="117"/>
      <c r="BR1705" s="117"/>
      <c r="BX1705" s="117"/>
      <c r="CD1705" s="117"/>
      <c r="CJ1705" s="117"/>
      <c r="CP1705" s="117"/>
      <c r="CV1705" s="117"/>
      <c r="DB1705" s="117"/>
      <c r="DH1705" s="117"/>
      <c r="DN1705" s="117"/>
      <c r="DS1705" s="31" cm="1">
        <f t="array" ref="DS1705">_xlfn.TAKE(_xlfn.CHOOSECOLS(_xlfn.WRAPROWS($AG1705:$DR1705,6),2),1)</f>
        <v>45369</v>
      </c>
      <c r="DT1705" s="31" cm="1">
        <f t="array" ref="DT1705">_xlfn.TAKE(_xlfn._xlws.FILTER(_xlfn.CHOOSECOLS(_xlfn.WRAPROWS($AG1705:$DR1705,6),2),
(_xlfn.CHOOSECOLS(_xlfn.WRAPROWS($AG1705:$DR1705,6),3) = "0") +
(_xlfn.CHOOSECOLS(_xlfn.WRAPROWS($AG1705:$DR1705,6),3) = 0) +
(_xlfn.CHOOSECOLS(_xlfn.WRAPROWS($AG1705:$DR1705,6),3) = "0(CP)")),1)</f>
        <v>45369</v>
      </c>
    </row>
    <row r="1706" spans="1:124" s="43" customFormat="1" x14ac:dyDescent="0.45">
      <c r="A1706" s="29"/>
      <c r="B1706" s="28" t="s">
        <v>59</v>
      </c>
      <c r="C1706" s="29" t="s">
        <v>2931</v>
      </c>
      <c r="D1706" s="28" t="s">
        <v>61</v>
      </c>
      <c r="E1706" s="28" t="s">
        <v>3317</v>
      </c>
      <c r="F1706" s="28">
        <v>183502</v>
      </c>
      <c r="G1706" s="29"/>
      <c r="H1706" s="30" t="str">
        <f t="shared" si="295"/>
        <v>GUP-CA06-P1UTA-183502</v>
      </c>
      <c r="I1706" s="30" t="s">
        <v>7312</v>
      </c>
      <c r="J1706" s="29" t="s">
        <v>96</v>
      </c>
      <c r="K1706" s="31">
        <v>45013</v>
      </c>
      <c r="L1706" s="31"/>
      <c r="M1706" s="28" t="s">
        <v>2924</v>
      </c>
      <c r="N1706" s="29" t="s">
        <v>2925</v>
      </c>
      <c r="O1706" s="29" t="s">
        <v>52</v>
      </c>
      <c r="P1706" s="28" t="s">
        <v>53</v>
      </c>
      <c r="Q1706" s="29"/>
      <c r="R1706" s="29"/>
      <c r="S1706" s="29"/>
      <c r="T1706" s="29" t="s">
        <v>67</v>
      </c>
      <c r="U1706" s="29" t="s">
        <v>7313</v>
      </c>
      <c r="V1706" s="34" t="s">
        <v>2934</v>
      </c>
      <c r="W1706" s="29"/>
      <c r="X1706" s="162">
        <v>45838</v>
      </c>
      <c r="Y1706" s="162">
        <v>45840</v>
      </c>
      <c r="Z1706" s="30"/>
      <c r="AA1706" s="119" t="str" cm="1">
        <f t="array" ref="AA1706">IF(AB1706="","",INDEX(AG1706:DR1706,_xlfn.XMATCH(AB1706,AG1706:DR1706)-1))</f>
        <v>DE-GUP-DT-E-23-803</v>
      </c>
      <c r="AB1706" s="120">
        <f>IF(AH1706="", "",MAX(AH1706,AN1706,AT1713,AZ1706,BF1706,BL1706,BR1706,BX1706,CD1706,CJ1706,CP1706,CV1706,DB1706,DH1706,DN1706))</f>
        <v>45177</v>
      </c>
      <c r="AC1706" s="119" cm="1">
        <f t="array" ref="AC1706">IF(AB1706="","",INDEX(AG1706:DR1706,_xlfn.XMATCH(AB1706,AG1706:DR1706)+1))</f>
        <v>4</v>
      </c>
      <c r="AD1706" s="119" t="str" cm="1">
        <f t="array" ref="AD1706">IF(AE1706="","",INDEX(AG1706:DR1706,_xlfn.XMATCH(AE1706,AG1706:DR1706)-1))</f>
        <v>자체 CRS 개정 후 제출</v>
      </c>
      <c r="AE1706" s="120">
        <f t="shared" ref="AE1706:AE1713" si="304">IF(AK1706="", "",MAX(AK1706,AQ1706,AW1706,BC1706,BI1706,BO1706,BU1706,CA1706,CG1706,CM1706,CS1706,CY1706,DE1706,DK1706,DQ1706))</f>
        <v>45176</v>
      </c>
      <c r="AF1706" s="119" t="str" cm="1">
        <f t="array" ref="AF1706">IF(AE1706="","",INDEX(AG1706:DR1706,_xlfn.XMATCH(AE1706,AG1706:DR1706)+1))</f>
        <v>N/A</v>
      </c>
      <c r="AG1706" s="43" t="s">
        <v>7331</v>
      </c>
      <c r="AH1706" s="117">
        <v>45030</v>
      </c>
      <c r="AI1706" s="199">
        <v>0</v>
      </c>
      <c r="AJ1706" s="43" t="s">
        <v>7429</v>
      </c>
      <c r="AK1706" s="117">
        <v>45063</v>
      </c>
      <c r="AL1706" s="43" t="s">
        <v>92</v>
      </c>
      <c r="AM1706" s="43" t="s">
        <v>7430</v>
      </c>
      <c r="AN1706" s="117">
        <v>45063</v>
      </c>
      <c r="AO1706" s="43">
        <v>1</v>
      </c>
      <c r="AP1706" s="43" t="s">
        <v>7500</v>
      </c>
      <c r="AQ1706" s="117">
        <v>45078</v>
      </c>
      <c r="AR1706" s="43" t="s">
        <v>73</v>
      </c>
      <c r="AS1706" s="43" t="s">
        <v>7581</v>
      </c>
      <c r="AT1706" s="117">
        <v>45099</v>
      </c>
      <c r="AU1706" s="43">
        <v>2</v>
      </c>
      <c r="AV1706" s="43" t="s">
        <v>7658</v>
      </c>
      <c r="AW1706" s="117">
        <v>45111</v>
      </c>
      <c r="AX1706" s="43" t="s">
        <v>73</v>
      </c>
      <c r="AY1706" s="43" t="s">
        <v>7754</v>
      </c>
      <c r="AZ1706" s="117">
        <v>45132</v>
      </c>
      <c r="BA1706" s="43">
        <v>3</v>
      </c>
      <c r="BB1706" s="43" t="s">
        <v>7690</v>
      </c>
      <c r="BC1706" s="117">
        <v>45176</v>
      </c>
      <c r="BD1706" s="43" t="s">
        <v>456</v>
      </c>
      <c r="BE1706" s="43" t="s">
        <v>7884</v>
      </c>
      <c r="BF1706" s="117">
        <v>45177</v>
      </c>
      <c r="BG1706" s="43">
        <v>4</v>
      </c>
      <c r="BI1706" s="117"/>
      <c r="BL1706" s="117"/>
      <c r="BR1706" s="117"/>
      <c r="BX1706" s="117"/>
      <c r="CD1706" s="117"/>
      <c r="CJ1706" s="117"/>
      <c r="CP1706" s="117"/>
      <c r="CV1706" s="117"/>
      <c r="DB1706" s="117"/>
      <c r="DH1706" s="117"/>
      <c r="DN1706" s="117"/>
      <c r="DS1706" s="31" cm="1">
        <f t="array" ref="DS1706">_xlfn.TAKE(_xlfn.CHOOSECOLS(_xlfn.WRAPROWS($AG1706:$DR1706,6),2),1)</f>
        <v>45030</v>
      </c>
      <c r="DT1706" s="31" cm="1">
        <f t="array" ref="DT1706">_xlfn.TAKE(_xlfn._xlws.FILTER(_xlfn.CHOOSECOLS(_xlfn.WRAPROWS($AG1706:$DR1706,6),2),
(_xlfn.CHOOSECOLS(_xlfn.WRAPROWS($AG1706:$DR1706,6),3) = "0") +
(_xlfn.CHOOSECOLS(_xlfn.WRAPROWS($AG1706:$DR1706,6),3) = 0) +
(_xlfn.CHOOSECOLS(_xlfn.WRAPROWS($AG1706:$DR1706,6),3) = "0(CP)")),1)</f>
        <v>45030</v>
      </c>
    </row>
    <row r="1707" spans="1:124" s="43" customFormat="1" x14ac:dyDescent="0.45">
      <c r="A1707" s="29"/>
      <c r="B1707" s="28" t="s">
        <v>59</v>
      </c>
      <c r="C1707" s="29" t="s">
        <v>2954</v>
      </c>
      <c r="D1707" s="28" t="s">
        <v>61</v>
      </c>
      <c r="E1707" s="28" t="s">
        <v>3317</v>
      </c>
      <c r="F1707" s="28">
        <v>183521</v>
      </c>
      <c r="G1707" s="29"/>
      <c r="H1707" s="30" t="str">
        <f t="shared" ref="H1707:H1770" si="305">CONCATENATE(B1707,"-",C1707,"-",D1707,E1707,"-",F1707)</f>
        <v>GUP-CA00-P1UTA-183521</v>
      </c>
      <c r="I1707" s="30" t="s">
        <v>7314</v>
      </c>
      <c r="J1707" s="29" t="s">
        <v>65</v>
      </c>
      <c r="K1707" s="31">
        <v>45013</v>
      </c>
      <c r="L1707" s="31">
        <v>45111</v>
      </c>
      <c r="M1707" s="28" t="s">
        <v>2924</v>
      </c>
      <c r="N1707" s="29" t="s">
        <v>2925</v>
      </c>
      <c r="O1707" s="29" t="s">
        <v>52</v>
      </c>
      <c r="P1707" s="28" t="s">
        <v>53</v>
      </c>
      <c r="Q1707" s="29"/>
      <c r="R1707" s="29"/>
      <c r="S1707" s="29"/>
      <c r="T1707" s="29" t="s">
        <v>67</v>
      </c>
      <c r="U1707" s="29" t="s">
        <v>7313</v>
      </c>
      <c r="V1707" s="34" t="s">
        <v>2934</v>
      </c>
      <c r="W1707" s="29"/>
      <c r="X1707" s="162">
        <v>45838</v>
      </c>
      <c r="Y1707" s="162">
        <v>45840</v>
      </c>
      <c r="Z1707" s="30"/>
      <c r="AA1707" s="119" t="str" cm="1">
        <f t="array" ref="AA1707">IF(AB1707="","",INDEX(AG1707:DR1707,_xlfn.XMATCH(AB1707,AG1707:DR1707)-1))</f>
        <v>DE-GUP-DT-E-23-803</v>
      </c>
      <c r="AB1707" s="120">
        <f t="shared" ref="AB1707:AB1712" si="306">IF(AH1707="", "",MAX(AH1707,AN1707,AT1707,AZ1707,BF1707,BL1707,BR1707,BX1707,CD1707,CJ1707,CP1707,CV1707,DB1707,DH1707,DN1707))</f>
        <v>45177</v>
      </c>
      <c r="AC1707" s="119" cm="1">
        <f t="array" ref="AC1707">IF(AB1707="","",INDEX(AG1707:DR1707,_xlfn.XMATCH(AB1707,AG1707:DR1707)+1))</f>
        <v>2</v>
      </c>
      <c r="AD1707" s="119" t="str" cm="1">
        <f t="array" ref="AD1707">IF(AE1707="","",INDEX(AG1707:DR1707,_xlfn.XMATCH(AE1707,AG1707:DR1707)-1))</f>
        <v>CRS-GUP-DHI-DT-23-2029</v>
      </c>
      <c r="AE1707" s="120">
        <f t="shared" si="304"/>
        <v>45111</v>
      </c>
      <c r="AF1707" s="119" t="str" cm="1">
        <f t="array" ref="AF1707">IF(AE1707="","",INDEX(AG1707:DR1707,_xlfn.XMATCH(AE1707,AG1707:DR1707)+1))</f>
        <v>AA</v>
      </c>
      <c r="AG1707" s="43" t="s">
        <v>7332</v>
      </c>
      <c r="AH1707" s="117">
        <v>45029</v>
      </c>
      <c r="AI1707" s="199" t="s">
        <v>90</v>
      </c>
      <c r="AJ1707" s="43" t="s">
        <v>7333</v>
      </c>
      <c r="AK1707" s="117">
        <v>45041</v>
      </c>
      <c r="AL1707" s="43" t="s">
        <v>113</v>
      </c>
      <c r="AM1707" s="43" t="s">
        <v>7430</v>
      </c>
      <c r="AN1707" s="117">
        <v>45063</v>
      </c>
      <c r="AO1707" s="43" t="s">
        <v>340</v>
      </c>
      <c r="AP1707" s="43" t="s">
        <v>7500</v>
      </c>
      <c r="AQ1707" s="117">
        <v>45078</v>
      </c>
      <c r="AR1707" s="43" t="s">
        <v>84</v>
      </c>
      <c r="AS1707" s="43" t="s">
        <v>7581</v>
      </c>
      <c r="AT1707" s="117">
        <v>45099</v>
      </c>
      <c r="AU1707" s="43">
        <v>1</v>
      </c>
      <c r="AV1707" s="43" t="s">
        <v>7658</v>
      </c>
      <c r="AW1707" s="117">
        <v>45111</v>
      </c>
      <c r="AX1707" s="43" t="s">
        <v>84</v>
      </c>
      <c r="AY1707" s="43" t="s">
        <v>7884</v>
      </c>
      <c r="AZ1707" s="117">
        <v>45177</v>
      </c>
      <c r="BA1707" s="43">
        <v>2</v>
      </c>
      <c r="BC1707" s="117"/>
      <c r="BF1707" s="117"/>
      <c r="BI1707" s="117"/>
      <c r="BL1707" s="117"/>
      <c r="BR1707" s="117"/>
      <c r="BX1707" s="117"/>
      <c r="CD1707" s="117"/>
      <c r="CJ1707" s="117"/>
      <c r="CP1707" s="117"/>
      <c r="CV1707" s="117"/>
      <c r="DB1707" s="117"/>
      <c r="DH1707" s="117"/>
      <c r="DN1707" s="117"/>
      <c r="DS1707" s="31" cm="1">
        <f t="array" ref="DS1707">_xlfn.TAKE(_xlfn.CHOOSECOLS(_xlfn.WRAPROWS($AG1707:$DR1707,6),2),1)</f>
        <v>45029</v>
      </c>
      <c r="DT1707" s="31" cm="1">
        <f t="array" ref="DT1707">_xlfn.TAKE(_xlfn._xlws.FILTER(_xlfn.CHOOSECOLS(_xlfn.WRAPROWS($AG1707:$DR1707,6),2),
(_xlfn.CHOOSECOLS(_xlfn.WRAPROWS($AG1707:$DR1707,6),3) = "0") +
(_xlfn.CHOOSECOLS(_xlfn.WRAPROWS($AG1707:$DR1707,6),3) = 0) +
(_xlfn.CHOOSECOLS(_xlfn.WRAPROWS($AG1707:$DR1707,6),3) = "0(CP)")),1)</f>
        <v>45063</v>
      </c>
    </row>
    <row r="1708" spans="1:124" s="43" customFormat="1" x14ac:dyDescent="0.45">
      <c r="A1708" s="29"/>
      <c r="B1708" s="28" t="s">
        <v>59</v>
      </c>
      <c r="C1708" s="29" t="s">
        <v>2954</v>
      </c>
      <c r="D1708" s="28" t="s">
        <v>61</v>
      </c>
      <c r="E1708" s="28" t="s">
        <v>3317</v>
      </c>
      <c r="F1708" s="28">
        <v>183522</v>
      </c>
      <c r="G1708" s="29"/>
      <c r="H1708" s="30" t="str">
        <f t="shared" si="305"/>
        <v>GUP-CA00-P1UTA-183522</v>
      </c>
      <c r="I1708" s="30" t="s">
        <v>7315</v>
      </c>
      <c r="J1708" s="29" t="s">
        <v>65</v>
      </c>
      <c r="K1708" s="31">
        <v>45013</v>
      </c>
      <c r="L1708" s="31">
        <v>45111</v>
      </c>
      <c r="M1708" s="28" t="s">
        <v>2924</v>
      </c>
      <c r="N1708" s="29" t="s">
        <v>2925</v>
      </c>
      <c r="O1708" s="29" t="s">
        <v>52</v>
      </c>
      <c r="P1708" s="28" t="s">
        <v>53</v>
      </c>
      <c r="Q1708" s="29"/>
      <c r="R1708" s="29"/>
      <c r="S1708" s="29"/>
      <c r="T1708" s="29" t="s">
        <v>67</v>
      </c>
      <c r="U1708" s="29" t="s">
        <v>7313</v>
      </c>
      <c r="V1708" s="34" t="s">
        <v>2934</v>
      </c>
      <c r="W1708" s="29"/>
      <c r="X1708" s="162">
        <v>45838</v>
      </c>
      <c r="Y1708" s="162">
        <v>45840</v>
      </c>
      <c r="Z1708" s="30"/>
      <c r="AA1708" s="119" t="str" cm="1">
        <f t="array" ref="AA1708">IF(AB1708="","",INDEX(AG1708:DR1708,_xlfn.XMATCH(AB1708,AG1708:DR1708)-1))</f>
        <v>DE-GUP-DT-E-23-803</v>
      </c>
      <c r="AB1708" s="120">
        <f t="shared" si="306"/>
        <v>45177</v>
      </c>
      <c r="AC1708" s="119" cm="1">
        <f t="array" ref="AC1708">IF(AB1708="","",INDEX(AG1708:DR1708,_xlfn.XMATCH(AB1708,AG1708:DR1708)+1))</f>
        <v>2</v>
      </c>
      <c r="AD1708" s="119" t="str" cm="1">
        <f t="array" ref="AD1708">IF(AE1708="","",INDEX(AG1708:DR1708,_xlfn.XMATCH(AE1708,AG1708:DR1708)-1))</f>
        <v>CRS-GUP-DHI-DT-23-2029</v>
      </c>
      <c r="AE1708" s="120">
        <f t="shared" si="304"/>
        <v>45111</v>
      </c>
      <c r="AF1708" s="119" t="str" cm="1">
        <f t="array" ref="AF1708">IF(AE1708="","",INDEX(AG1708:DR1708,_xlfn.XMATCH(AE1708,AG1708:DR1708)+1))</f>
        <v>AA</v>
      </c>
      <c r="AG1708" s="43" t="s">
        <v>7332</v>
      </c>
      <c r="AH1708" s="117">
        <v>45029</v>
      </c>
      <c r="AI1708" s="199" t="s">
        <v>90</v>
      </c>
      <c r="AJ1708" s="43" t="s">
        <v>7333</v>
      </c>
      <c r="AK1708" s="117">
        <v>45041</v>
      </c>
      <c r="AL1708" s="43" t="s">
        <v>113</v>
      </c>
      <c r="AM1708" s="43" t="s">
        <v>7430</v>
      </c>
      <c r="AN1708" s="117">
        <v>45063</v>
      </c>
      <c r="AO1708" s="43" t="s">
        <v>340</v>
      </c>
      <c r="AP1708" s="43" t="s">
        <v>7500</v>
      </c>
      <c r="AQ1708" s="117">
        <v>45078</v>
      </c>
      <c r="AR1708" s="43" t="s">
        <v>84</v>
      </c>
      <c r="AS1708" s="43" t="s">
        <v>7581</v>
      </c>
      <c r="AT1708" s="117">
        <v>45099</v>
      </c>
      <c r="AU1708" s="43">
        <v>1</v>
      </c>
      <c r="AV1708" s="43" t="s">
        <v>7658</v>
      </c>
      <c r="AW1708" s="117">
        <v>45111</v>
      </c>
      <c r="AX1708" s="43" t="s">
        <v>84</v>
      </c>
      <c r="AY1708" s="43" t="s">
        <v>7884</v>
      </c>
      <c r="AZ1708" s="117">
        <v>45177</v>
      </c>
      <c r="BA1708" s="43">
        <v>2</v>
      </c>
      <c r="BC1708" s="117"/>
      <c r="BF1708" s="117"/>
      <c r="BI1708" s="117"/>
      <c r="BL1708" s="117"/>
      <c r="BR1708" s="117"/>
      <c r="BX1708" s="117"/>
      <c r="CD1708" s="117"/>
      <c r="CJ1708" s="117"/>
      <c r="CP1708" s="117"/>
      <c r="CV1708" s="117"/>
      <c r="DB1708" s="117"/>
      <c r="DH1708" s="117"/>
      <c r="DN1708" s="117"/>
      <c r="DS1708" s="31" cm="1">
        <f t="array" ref="DS1708">_xlfn.TAKE(_xlfn.CHOOSECOLS(_xlfn.WRAPROWS($AG1708:$DR1708,6),2),1)</f>
        <v>45029</v>
      </c>
      <c r="DT1708" s="31" cm="1">
        <f t="array" ref="DT1708">_xlfn.TAKE(_xlfn._xlws.FILTER(_xlfn.CHOOSECOLS(_xlfn.WRAPROWS($AG1708:$DR1708,6),2),
(_xlfn.CHOOSECOLS(_xlfn.WRAPROWS($AG1708:$DR1708,6),3) = "0") +
(_xlfn.CHOOSECOLS(_xlfn.WRAPROWS($AG1708:$DR1708,6),3) = 0) +
(_xlfn.CHOOSECOLS(_xlfn.WRAPROWS($AG1708:$DR1708,6),3) = "0(CP)")),1)</f>
        <v>45063</v>
      </c>
    </row>
    <row r="1709" spans="1:124" s="43" customFormat="1" x14ac:dyDescent="0.45">
      <c r="A1709" s="29"/>
      <c r="B1709" s="28" t="s">
        <v>59</v>
      </c>
      <c r="C1709" s="29" t="s">
        <v>2954</v>
      </c>
      <c r="D1709" s="28" t="s">
        <v>61</v>
      </c>
      <c r="E1709" s="28" t="s">
        <v>3317</v>
      </c>
      <c r="F1709" s="28">
        <v>183523</v>
      </c>
      <c r="G1709" s="29"/>
      <c r="H1709" s="30" t="str">
        <f t="shared" si="305"/>
        <v>GUP-CA00-P1UTA-183523</v>
      </c>
      <c r="I1709" s="30" t="s">
        <v>7316</v>
      </c>
      <c r="J1709" s="29" t="s">
        <v>65</v>
      </c>
      <c r="K1709" s="31">
        <v>45013</v>
      </c>
      <c r="L1709" s="31">
        <v>45111</v>
      </c>
      <c r="M1709" s="28" t="s">
        <v>2924</v>
      </c>
      <c r="N1709" s="29" t="s">
        <v>2925</v>
      </c>
      <c r="O1709" s="29" t="s">
        <v>52</v>
      </c>
      <c r="P1709" s="28" t="s">
        <v>53</v>
      </c>
      <c r="Q1709" s="29"/>
      <c r="R1709" s="29"/>
      <c r="S1709" s="29"/>
      <c r="T1709" s="29" t="s">
        <v>67</v>
      </c>
      <c r="U1709" s="29" t="s">
        <v>7313</v>
      </c>
      <c r="V1709" s="34" t="s">
        <v>2934</v>
      </c>
      <c r="W1709" s="29"/>
      <c r="X1709" s="162">
        <v>45838</v>
      </c>
      <c r="Y1709" s="162">
        <v>45840</v>
      </c>
      <c r="Z1709" s="30"/>
      <c r="AA1709" s="119" t="str" cm="1">
        <f t="array" ref="AA1709">IF(AB1709="","",INDEX(AG1709:DR1709,_xlfn.XMATCH(AB1709,AG1709:DR1709)-1))</f>
        <v>DE-GUP-DT-E-23-803</v>
      </c>
      <c r="AB1709" s="120">
        <f t="shared" si="306"/>
        <v>45177</v>
      </c>
      <c r="AC1709" s="119" cm="1">
        <f t="array" ref="AC1709">IF(AB1709="","",INDEX(AG1709:DR1709,_xlfn.XMATCH(AB1709,AG1709:DR1709)+1))</f>
        <v>2</v>
      </c>
      <c r="AD1709" s="119" t="str" cm="1">
        <f t="array" ref="AD1709">IF(AE1709="","",INDEX(AG1709:DR1709,_xlfn.XMATCH(AE1709,AG1709:DR1709)-1))</f>
        <v>CRS-GUP-DHI-DT-23-2029</v>
      </c>
      <c r="AE1709" s="120">
        <f t="shared" si="304"/>
        <v>45111</v>
      </c>
      <c r="AF1709" s="119" t="str" cm="1">
        <f t="array" ref="AF1709">IF(AE1709="","",INDEX(AG1709:DR1709,_xlfn.XMATCH(AE1709,AG1709:DR1709)+1))</f>
        <v>AA</v>
      </c>
      <c r="AG1709" s="43" t="s">
        <v>7332</v>
      </c>
      <c r="AH1709" s="117">
        <v>45029</v>
      </c>
      <c r="AI1709" s="199" t="s">
        <v>90</v>
      </c>
      <c r="AJ1709" s="43" t="s">
        <v>7333</v>
      </c>
      <c r="AK1709" s="117">
        <v>45041</v>
      </c>
      <c r="AL1709" s="43" t="s">
        <v>113</v>
      </c>
      <c r="AM1709" s="43" t="s">
        <v>7430</v>
      </c>
      <c r="AN1709" s="117">
        <v>45063</v>
      </c>
      <c r="AO1709" s="43" t="s">
        <v>340</v>
      </c>
      <c r="AP1709" s="43" t="s">
        <v>7500</v>
      </c>
      <c r="AQ1709" s="117">
        <v>45078</v>
      </c>
      <c r="AR1709" s="43" t="s">
        <v>84</v>
      </c>
      <c r="AS1709" s="43" t="s">
        <v>7581</v>
      </c>
      <c r="AT1709" s="117">
        <v>45099</v>
      </c>
      <c r="AU1709" s="43">
        <v>1</v>
      </c>
      <c r="AV1709" s="43" t="s">
        <v>7658</v>
      </c>
      <c r="AW1709" s="117">
        <v>45111</v>
      </c>
      <c r="AX1709" s="43" t="s">
        <v>84</v>
      </c>
      <c r="AY1709" s="43" t="s">
        <v>7884</v>
      </c>
      <c r="AZ1709" s="117">
        <v>45177</v>
      </c>
      <c r="BA1709" s="43">
        <v>2</v>
      </c>
      <c r="BC1709" s="117"/>
      <c r="BF1709" s="117"/>
      <c r="BI1709" s="117"/>
      <c r="BL1709" s="117"/>
      <c r="BR1709" s="117"/>
      <c r="BX1709" s="117"/>
      <c r="CD1709" s="117"/>
      <c r="CJ1709" s="117"/>
      <c r="CP1709" s="117"/>
      <c r="CV1709" s="117"/>
      <c r="DB1709" s="117"/>
      <c r="DH1709" s="117"/>
      <c r="DN1709" s="117"/>
      <c r="DS1709" s="31" cm="1">
        <f t="array" ref="DS1709">_xlfn.TAKE(_xlfn.CHOOSECOLS(_xlfn.WRAPROWS($AG1709:$DR1709,6),2),1)</f>
        <v>45029</v>
      </c>
      <c r="DT1709" s="31" cm="1">
        <f t="array" ref="DT1709">_xlfn.TAKE(_xlfn._xlws.FILTER(_xlfn.CHOOSECOLS(_xlfn.WRAPROWS($AG1709:$DR1709,6),2),
(_xlfn.CHOOSECOLS(_xlfn.WRAPROWS($AG1709:$DR1709,6),3) = "0") +
(_xlfn.CHOOSECOLS(_xlfn.WRAPROWS($AG1709:$DR1709,6),3) = 0) +
(_xlfn.CHOOSECOLS(_xlfn.WRAPROWS($AG1709:$DR1709,6),3) = "0(CP)")),1)</f>
        <v>45063</v>
      </c>
    </row>
    <row r="1710" spans="1:124" s="43" customFormat="1" x14ac:dyDescent="0.45">
      <c r="A1710" s="29"/>
      <c r="B1710" s="28" t="s">
        <v>59</v>
      </c>
      <c r="C1710" s="29" t="s">
        <v>2954</v>
      </c>
      <c r="D1710" s="28" t="s">
        <v>61</v>
      </c>
      <c r="E1710" s="28" t="s">
        <v>3317</v>
      </c>
      <c r="F1710" s="28">
        <v>183524</v>
      </c>
      <c r="G1710" s="29"/>
      <c r="H1710" s="30" t="str">
        <f t="shared" si="305"/>
        <v>GUP-CA00-P1UTA-183524</v>
      </c>
      <c r="I1710" s="30" t="s">
        <v>7317</v>
      </c>
      <c r="J1710" s="29" t="s">
        <v>65</v>
      </c>
      <c r="K1710" s="31">
        <v>45013</v>
      </c>
      <c r="L1710" s="31">
        <v>45111</v>
      </c>
      <c r="M1710" s="28" t="s">
        <v>2924</v>
      </c>
      <c r="N1710" s="29" t="s">
        <v>2925</v>
      </c>
      <c r="O1710" s="29" t="s">
        <v>52</v>
      </c>
      <c r="P1710" s="28" t="s">
        <v>53</v>
      </c>
      <c r="Q1710" s="29"/>
      <c r="R1710" s="29"/>
      <c r="S1710" s="29"/>
      <c r="T1710" s="29" t="s">
        <v>67</v>
      </c>
      <c r="U1710" s="29" t="s">
        <v>7313</v>
      </c>
      <c r="V1710" s="34" t="s">
        <v>2934</v>
      </c>
      <c r="W1710" s="29"/>
      <c r="X1710" s="162">
        <v>45838</v>
      </c>
      <c r="Y1710" s="162">
        <v>45840</v>
      </c>
      <c r="Z1710" s="30"/>
      <c r="AA1710" s="119" t="str" cm="1">
        <f t="array" ref="AA1710">IF(AB1710="","",INDEX(AG1710:DR1710,_xlfn.XMATCH(AB1710,AG1710:DR1710)-1))</f>
        <v>DE-GUP-DT-E-23-803</v>
      </c>
      <c r="AB1710" s="120">
        <f t="shared" si="306"/>
        <v>45177</v>
      </c>
      <c r="AC1710" s="119" cm="1">
        <f t="array" ref="AC1710">IF(AB1710="","",INDEX(AG1710:DR1710,_xlfn.XMATCH(AB1710,AG1710:DR1710)+1))</f>
        <v>3</v>
      </c>
      <c r="AD1710" s="119" t="str" cm="1">
        <f t="array" ref="AD1710">IF(AE1710="","",INDEX(AG1710:DR1710,_xlfn.XMATCH(AE1710,AG1710:DR1710)-1))</f>
        <v>자체 CRS 개정 후 제출</v>
      </c>
      <c r="AE1710" s="120">
        <f t="shared" si="304"/>
        <v>45176</v>
      </c>
      <c r="AF1710" s="119" t="str" cm="1">
        <f t="array" ref="AF1710">IF(AE1710="","",INDEX(AG1710:DR1710,_xlfn.XMATCH(AE1710,AG1710:DR1710)+1))</f>
        <v>N/A</v>
      </c>
      <c r="AG1710" s="43" t="s">
        <v>7332</v>
      </c>
      <c r="AH1710" s="117">
        <v>45029</v>
      </c>
      <c r="AI1710" s="199" t="s">
        <v>90</v>
      </c>
      <c r="AJ1710" s="43" t="s">
        <v>7333</v>
      </c>
      <c r="AK1710" s="117">
        <v>45041</v>
      </c>
      <c r="AL1710" s="43" t="s">
        <v>113</v>
      </c>
      <c r="AM1710" s="43" t="s">
        <v>7430</v>
      </c>
      <c r="AN1710" s="117">
        <v>45063</v>
      </c>
      <c r="AO1710" s="43" t="s">
        <v>340</v>
      </c>
      <c r="AP1710" s="43" t="s">
        <v>7500</v>
      </c>
      <c r="AQ1710" s="117">
        <v>45078</v>
      </c>
      <c r="AR1710" s="43" t="s">
        <v>84</v>
      </c>
      <c r="AS1710" s="43" t="s">
        <v>7581</v>
      </c>
      <c r="AT1710" s="117">
        <v>45099</v>
      </c>
      <c r="AU1710" s="43">
        <v>1</v>
      </c>
      <c r="AV1710" s="43" t="s">
        <v>7658</v>
      </c>
      <c r="AW1710" s="117">
        <v>45111</v>
      </c>
      <c r="AX1710" s="43" t="s">
        <v>84</v>
      </c>
      <c r="AY1710" s="43" t="s">
        <v>7754</v>
      </c>
      <c r="AZ1710" s="117">
        <v>45132</v>
      </c>
      <c r="BA1710" s="43">
        <v>2</v>
      </c>
      <c r="BB1710" s="43" t="s">
        <v>7690</v>
      </c>
      <c r="BC1710" s="117">
        <v>45176</v>
      </c>
      <c r="BD1710" s="43" t="s">
        <v>456</v>
      </c>
      <c r="BE1710" s="43" t="s">
        <v>7884</v>
      </c>
      <c r="BF1710" s="117">
        <v>45177</v>
      </c>
      <c r="BG1710" s="43">
        <v>3</v>
      </c>
      <c r="BI1710" s="117"/>
      <c r="BL1710" s="117"/>
      <c r="BR1710" s="117"/>
      <c r="BX1710" s="117"/>
      <c r="CD1710" s="117"/>
      <c r="CJ1710" s="117"/>
      <c r="CP1710" s="117"/>
      <c r="CV1710" s="117"/>
      <c r="DB1710" s="117"/>
      <c r="DH1710" s="117"/>
      <c r="DN1710" s="117"/>
      <c r="DS1710" s="31" cm="1">
        <f t="array" ref="DS1710">_xlfn.TAKE(_xlfn.CHOOSECOLS(_xlfn.WRAPROWS($AG1710:$DR1710,6),2),1)</f>
        <v>45029</v>
      </c>
      <c r="DT1710" s="31" cm="1">
        <f t="array" ref="DT1710">_xlfn.TAKE(_xlfn._xlws.FILTER(_xlfn.CHOOSECOLS(_xlfn.WRAPROWS($AG1710:$DR1710,6),2),
(_xlfn.CHOOSECOLS(_xlfn.WRAPROWS($AG1710:$DR1710,6),3) = "0") +
(_xlfn.CHOOSECOLS(_xlfn.WRAPROWS($AG1710:$DR1710,6),3) = 0) +
(_xlfn.CHOOSECOLS(_xlfn.WRAPROWS($AG1710:$DR1710,6),3) = "0(CP)")),1)</f>
        <v>45063</v>
      </c>
    </row>
    <row r="1711" spans="1:124" s="43" customFormat="1" x14ac:dyDescent="0.45">
      <c r="A1711" s="29"/>
      <c r="B1711" s="28" t="s">
        <v>59</v>
      </c>
      <c r="C1711" s="29" t="s">
        <v>2948</v>
      </c>
      <c r="D1711" s="28" t="s">
        <v>61</v>
      </c>
      <c r="E1711" s="28" t="s">
        <v>3317</v>
      </c>
      <c r="F1711" s="28">
        <v>183541</v>
      </c>
      <c r="G1711" s="29"/>
      <c r="H1711" s="30" t="str">
        <f t="shared" si="305"/>
        <v>GUP-CA01-P1UTA-183541</v>
      </c>
      <c r="I1711" s="30" t="s">
        <v>7318</v>
      </c>
      <c r="J1711" s="29" t="s">
        <v>96</v>
      </c>
      <c r="K1711" s="31">
        <v>45013</v>
      </c>
      <c r="L1711" s="31"/>
      <c r="M1711" s="28" t="s">
        <v>2924</v>
      </c>
      <c r="N1711" s="29" t="s">
        <v>2925</v>
      </c>
      <c r="O1711" s="29" t="s">
        <v>52</v>
      </c>
      <c r="P1711" s="28" t="s">
        <v>53</v>
      </c>
      <c r="Q1711" s="29"/>
      <c r="R1711" s="29"/>
      <c r="S1711" s="29"/>
      <c r="T1711" s="29" t="s">
        <v>67</v>
      </c>
      <c r="U1711" s="29" t="s">
        <v>7313</v>
      </c>
      <c r="V1711" s="34" t="s">
        <v>2934</v>
      </c>
      <c r="W1711" s="29"/>
      <c r="X1711" s="162">
        <v>45838</v>
      </c>
      <c r="Y1711" s="162">
        <v>45840</v>
      </c>
      <c r="Z1711" s="30"/>
      <c r="AA1711" s="119" t="str" cm="1">
        <f t="array" ref="AA1711">IF(AB1711="","",INDEX(AG1711:DR1711,_xlfn.XMATCH(AB1711,AG1711:DR1711)-1))</f>
        <v>DE-GUP-DT-E-23-803</v>
      </c>
      <c r="AB1711" s="120">
        <f t="shared" si="306"/>
        <v>45177</v>
      </c>
      <c r="AC1711" s="119" cm="1">
        <f t="array" ref="AC1711">IF(AB1711="","",INDEX(AG1711:DR1711,_xlfn.XMATCH(AB1711,AG1711:DR1711)+1))</f>
        <v>4</v>
      </c>
      <c r="AD1711" s="119" t="str" cm="1">
        <f t="array" ref="AD1711">IF(AE1711="","",INDEX(AG1711:DR1711,_xlfn.XMATCH(AE1711,AG1711:DR1711)-1))</f>
        <v>자체 CRS 개정 후 제출</v>
      </c>
      <c r="AE1711" s="120">
        <f t="shared" si="304"/>
        <v>45176</v>
      </c>
      <c r="AF1711" s="119" t="str" cm="1">
        <f t="array" ref="AF1711">IF(AE1711="","",INDEX(AG1711:DR1711,_xlfn.XMATCH(AE1711,AG1711:DR1711)+1))</f>
        <v>N/A</v>
      </c>
      <c r="AG1711" s="43" t="s">
        <v>7332</v>
      </c>
      <c r="AH1711" s="117">
        <v>45029</v>
      </c>
      <c r="AI1711" s="199">
        <v>0</v>
      </c>
      <c r="AJ1711" s="43" t="s">
        <v>7333</v>
      </c>
      <c r="AK1711" s="117">
        <v>45041</v>
      </c>
      <c r="AL1711" s="43" t="s">
        <v>92</v>
      </c>
      <c r="AM1711" s="43" t="s">
        <v>7430</v>
      </c>
      <c r="AN1711" s="117">
        <v>45063</v>
      </c>
      <c r="AO1711" s="43">
        <v>1</v>
      </c>
      <c r="AP1711" s="43" t="s">
        <v>7500</v>
      </c>
      <c r="AQ1711" s="117">
        <v>45078</v>
      </c>
      <c r="AR1711" s="43" t="s">
        <v>92</v>
      </c>
      <c r="AS1711" s="43" t="s">
        <v>7581</v>
      </c>
      <c r="AT1711" s="117">
        <v>45099</v>
      </c>
      <c r="AU1711" s="43">
        <v>2</v>
      </c>
      <c r="AV1711" s="43" t="s">
        <v>7658</v>
      </c>
      <c r="AW1711" s="117">
        <v>45111</v>
      </c>
      <c r="AX1711" s="43" t="s">
        <v>73</v>
      </c>
      <c r="AY1711" s="43" t="s">
        <v>7754</v>
      </c>
      <c r="AZ1711" s="117">
        <v>45132</v>
      </c>
      <c r="BA1711" s="43">
        <v>3</v>
      </c>
      <c r="BB1711" s="43" t="s">
        <v>7690</v>
      </c>
      <c r="BC1711" s="117">
        <v>45176</v>
      </c>
      <c r="BD1711" s="43" t="s">
        <v>456</v>
      </c>
      <c r="BE1711" s="43" t="s">
        <v>7884</v>
      </c>
      <c r="BF1711" s="117">
        <v>45177</v>
      </c>
      <c r="BG1711" s="43">
        <v>4</v>
      </c>
      <c r="BI1711" s="117"/>
      <c r="BL1711" s="117"/>
      <c r="BR1711" s="117"/>
      <c r="BX1711" s="117"/>
      <c r="CD1711" s="117"/>
      <c r="CJ1711" s="117"/>
      <c r="CP1711" s="117"/>
      <c r="CV1711" s="117"/>
      <c r="DB1711" s="117"/>
      <c r="DH1711" s="117"/>
      <c r="DN1711" s="117"/>
      <c r="DS1711" s="31" cm="1">
        <f t="array" ref="DS1711">_xlfn.TAKE(_xlfn.CHOOSECOLS(_xlfn.WRAPROWS($AG1711:$DR1711,6),2),1)</f>
        <v>45029</v>
      </c>
      <c r="DT1711" s="31" cm="1">
        <f t="array" ref="DT1711">_xlfn.TAKE(_xlfn._xlws.FILTER(_xlfn.CHOOSECOLS(_xlfn.WRAPROWS($AG1711:$DR1711,6),2),
(_xlfn.CHOOSECOLS(_xlfn.WRAPROWS($AG1711:$DR1711,6),3) = "0") +
(_xlfn.CHOOSECOLS(_xlfn.WRAPROWS($AG1711:$DR1711,6),3) = 0) +
(_xlfn.CHOOSECOLS(_xlfn.WRAPROWS($AG1711:$DR1711,6),3) = "0(CP)")),1)</f>
        <v>45029</v>
      </c>
    </row>
    <row r="1712" spans="1:124" s="43" customFormat="1" x14ac:dyDescent="0.45">
      <c r="A1712" s="29"/>
      <c r="B1712" s="28" t="s">
        <v>59</v>
      </c>
      <c r="C1712" s="29" t="s">
        <v>2948</v>
      </c>
      <c r="D1712" s="28" t="s">
        <v>61</v>
      </c>
      <c r="E1712" s="28" t="s">
        <v>3317</v>
      </c>
      <c r="F1712" s="28">
        <v>183542</v>
      </c>
      <c r="G1712" s="29"/>
      <c r="H1712" s="30" t="str">
        <f t="shared" si="305"/>
        <v>GUP-CA01-P1UTA-183542</v>
      </c>
      <c r="I1712" s="30" t="s">
        <v>7319</v>
      </c>
      <c r="J1712" s="29" t="s">
        <v>96</v>
      </c>
      <c r="K1712" s="31">
        <v>45013</v>
      </c>
      <c r="L1712" s="31"/>
      <c r="M1712" s="28" t="s">
        <v>2924</v>
      </c>
      <c r="N1712" s="29" t="s">
        <v>2925</v>
      </c>
      <c r="O1712" s="29" t="s">
        <v>52</v>
      </c>
      <c r="P1712" s="28" t="s">
        <v>53</v>
      </c>
      <c r="Q1712" s="29"/>
      <c r="R1712" s="29"/>
      <c r="S1712" s="29"/>
      <c r="T1712" s="29" t="s">
        <v>67</v>
      </c>
      <c r="U1712" s="29" t="s">
        <v>7313</v>
      </c>
      <c r="V1712" s="34" t="s">
        <v>2934</v>
      </c>
      <c r="W1712" s="29"/>
      <c r="X1712" s="162">
        <v>45838</v>
      </c>
      <c r="Y1712" s="162">
        <v>45840</v>
      </c>
      <c r="Z1712" s="30"/>
      <c r="AA1712" s="119" t="str" cm="1">
        <f t="array" ref="AA1712">IF(AB1712="","",INDEX(AG1712:DR1712,_xlfn.XMATCH(AB1712,AG1712:DR1712)-1))</f>
        <v>DE-GUP-DT-E-23-803</v>
      </c>
      <c r="AB1712" s="120">
        <f t="shared" si="306"/>
        <v>45177</v>
      </c>
      <c r="AC1712" s="119" cm="1">
        <f t="array" ref="AC1712">IF(AB1712="","",INDEX(AG1712:DR1712,_xlfn.XMATCH(AB1712,AG1712:DR1712)+1))</f>
        <v>3</v>
      </c>
      <c r="AD1712" s="119" t="str" cm="1">
        <f t="array" ref="AD1712">IF(AE1712="","",INDEX(AG1712:DR1712,_xlfn.XMATCH(AE1712,AG1712:DR1712)-1))</f>
        <v>CRS-GUP-DHI-DT-23-2029</v>
      </c>
      <c r="AE1712" s="120">
        <f t="shared" si="304"/>
        <v>45111</v>
      </c>
      <c r="AF1712" s="119" t="str" cm="1">
        <f t="array" ref="AF1712">IF(AE1712="","",INDEX(AG1712:DR1712,_xlfn.XMATCH(AE1712,AG1712:DR1712)+1))</f>
        <v>NC</v>
      </c>
      <c r="AG1712" s="43" t="s">
        <v>7332</v>
      </c>
      <c r="AH1712" s="117">
        <v>45029</v>
      </c>
      <c r="AI1712" s="199">
        <v>0</v>
      </c>
      <c r="AJ1712" s="43" t="s">
        <v>7333</v>
      </c>
      <c r="AK1712" s="117">
        <v>45041</v>
      </c>
      <c r="AL1712" s="43" t="s">
        <v>92</v>
      </c>
      <c r="AM1712" s="43" t="s">
        <v>7430</v>
      </c>
      <c r="AN1712" s="117">
        <v>45063</v>
      </c>
      <c r="AO1712" s="43">
        <v>1</v>
      </c>
      <c r="AP1712" s="43" t="s">
        <v>7500</v>
      </c>
      <c r="AQ1712" s="117">
        <v>45078</v>
      </c>
      <c r="AR1712" s="43" t="s">
        <v>92</v>
      </c>
      <c r="AS1712" s="43" t="s">
        <v>7581</v>
      </c>
      <c r="AT1712" s="117">
        <v>45099</v>
      </c>
      <c r="AU1712" s="43">
        <v>2</v>
      </c>
      <c r="AV1712" s="43" t="s">
        <v>7658</v>
      </c>
      <c r="AW1712" s="117">
        <v>45111</v>
      </c>
      <c r="AX1712" s="43" t="s">
        <v>73</v>
      </c>
      <c r="AY1712" s="43" t="s">
        <v>7884</v>
      </c>
      <c r="AZ1712" s="117">
        <v>45177</v>
      </c>
      <c r="BA1712" s="43">
        <v>3</v>
      </c>
      <c r="BC1712" s="117"/>
      <c r="BF1712" s="117"/>
      <c r="BI1712" s="117"/>
      <c r="BL1712" s="117"/>
      <c r="BR1712" s="117"/>
      <c r="BX1712" s="117"/>
      <c r="CD1712" s="117"/>
      <c r="CJ1712" s="117"/>
      <c r="CP1712" s="117"/>
      <c r="CV1712" s="117"/>
      <c r="DB1712" s="117"/>
      <c r="DH1712" s="117"/>
      <c r="DN1712" s="117"/>
      <c r="DS1712" s="31" cm="1">
        <f t="array" ref="DS1712">_xlfn.TAKE(_xlfn.CHOOSECOLS(_xlfn.WRAPROWS($AG1712:$DR1712,6),2),1)</f>
        <v>45029</v>
      </c>
      <c r="DT1712" s="31" cm="1">
        <f t="array" ref="DT1712">_xlfn.TAKE(_xlfn._xlws.FILTER(_xlfn.CHOOSECOLS(_xlfn.WRAPROWS($AG1712:$DR1712,6),2),
(_xlfn.CHOOSECOLS(_xlfn.WRAPROWS($AG1712:$DR1712,6),3) = "0") +
(_xlfn.CHOOSECOLS(_xlfn.WRAPROWS($AG1712:$DR1712,6),3) = 0) +
(_xlfn.CHOOSECOLS(_xlfn.WRAPROWS($AG1712:$DR1712,6),3) = "0(CP)")),1)</f>
        <v>45029</v>
      </c>
    </row>
    <row r="1713" spans="1:124" s="43" customFormat="1" x14ac:dyDescent="0.45">
      <c r="A1713" s="29"/>
      <c r="B1713" s="28" t="s">
        <v>59</v>
      </c>
      <c r="C1713" s="29" t="s">
        <v>2951</v>
      </c>
      <c r="D1713" s="28" t="s">
        <v>61</v>
      </c>
      <c r="E1713" s="28" t="s">
        <v>3317</v>
      </c>
      <c r="F1713" s="28">
        <v>183543</v>
      </c>
      <c r="G1713" s="29"/>
      <c r="H1713" s="30" t="str">
        <f t="shared" si="305"/>
        <v>GUP-CA02-P1UTA-183543</v>
      </c>
      <c r="I1713" s="30" t="s">
        <v>7320</v>
      </c>
      <c r="J1713" s="29" t="s">
        <v>96</v>
      </c>
      <c r="K1713" s="31">
        <v>45013</v>
      </c>
      <c r="L1713" s="31"/>
      <c r="M1713" s="28" t="s">
        <v>2924</v>
      </c>
      <c r="N1713" s="29" t="s">
        <v>2925</v>
      </c>
      <c r="O1713" s="29" t="s">
        <v>52</v>
      </c>
      <c r="P1713" s="28" t="s">
        <v>53</v>
      </c>
      <c r="Q1713" s="29"/>
      <c r="R1713" s="29"/>
      <c r="S1713" s="29"/>
      <c r="T1713" s="29" t="s">
        <v>67</v>
      </c>
      <c r="U1713" s="29" t="s">
        <v>7313</v>
      </c>
      <c r="V1713" s="34" t="s">
        <v>2934</v>
      </c>
      <c r="W1713" s="29"/>
      <c r="X1713" s="162">
        <v>45838</v>
      </c>
      <c r="Y1713" s="162">
        <v>45840</v>
      </c>
      <c r="Z1713" s="30"/>
      <c r="AA1713" s="119" t="str" cm="1">
        <f t="array" ref="AA1713">IF(AB1713="","",INDEX(AG1713:DR1713,_xlfn.XMATCH(AB1713,AG1713:DR1713)-1))</f>
        <v>DE-GUP-DT-E-23-803</v>
      </c>
      <c r="AB1713" s="120">
        <f t="shared" ref="AB1713" si="307">IF(AH1713="", "",MAX(AH1713,AN1713,AT1713,AZ1713,BF1713,BL1713,BR1713,BX1713,CD1713,CJ1713,CP1713,CV1713,DB1713,DH1713,DN1713))</f>
        <v>45177</v>
      </c>
      <c r="AC1713" s="119" cm="1">
        <f t="array" ref="AC1713">IF(AB1713="","",INDEX(AG1713:DR1713,_xlfn.XMATCH(AB1713,AG1713:DR1713)+1))</f>
        <v>4</v>
      </c>
      <c r="AD1713" s="119" t="str" cm="1">
        <f t="array" ref="AD1713">IF(AE1713="","",INDEX(AG1713:DR1713,_xlfn.XMATCH(AE1713,AG1713:DR1713)-1))</f>
        <v>자체 CRS 개정 후 제출</v>
      </c>
      <c r="AE1713" s="120">
        <f t="shared" si="304"/>
        <v>45176</v>
      </c>
      <c r="AF1713" s="119" t="str" cm="1">
        <f t="array" ref="AF1713">IF(AE1713="","",INDEX(AG1713:DR1713,_xlfn.XMATCH(AE1713,AG1713:DR1713)+1))</f>
        <v>N/A</v>
      </c>
      <c r="AG1713" s="43" t="s">
        <v>7332</v>
      </c>
      <c r="AH1713" s="117">
        <v>45029</v>
      </c>
      <c r="AI1713" s="199">
        <v>0</v>
      </c>
      <c r="AJ1713" s="43" t="s">
        <v>7333</v>
      </c>
      <c r="AK1713" s="117">
        <v>45041</v>
      </c>
      <c r="AL1713" s="43" t="s">
        <v>92</v>
      </c>
      <c r="AM1713" s="43" t="s">
        <v>7430</v>
      </c>
      <c r="AN1713" s="117">
        <v>45063</v>
      </c>
      <c r="AO1713" s="43">
        <v>1</v>
      </c>
      <c r="AP1713" s="43" t="s">
        <v>7500</v>
      </c>
      <c r="AQ1713" s="117">
        <v>45078</v>
      </c>
      <c r="AR1713" s="43" t="s">
        <v>73</v>
      </c>
      <c r="AS1713" s="43" t="s">
        <v>7581</v>
      </c>
      <c r="AT1713" s="117">
        <v>45099</v>
      </c>
      <c r="AU1713" s="43">
        <v>2</v>
      </c>
      <c r="AV1713" s="43" t="s">
        <v>7658</v>
      </c>
      <c r="AW1713" s="117">
        <v>45111</v>
      </c>
      <c r="AX1713" s="43" t="s">
        <v>73</v>
      </c>
      <c r="AY1713" s="43" t="s">
        <v>7754</v>
      </c>
      <c r="AZ1713" s="117">
        <v>45132</v>
      </c>
      <c r="BA1713" s="43">
        <v>3</v>
      </c>
      <c r="BB1713" s="43" t="s">
        <v>7690</v>
      </c>
      <c r="BC1713" s="117">
        <v>45176</v>
      </c>
      <c r="BD1713" s="43" t="s">
        <v>456</v>
      </c>
      <c r="BE1713" s="43" t="s">
        <v>7884</v>
      </c>
      <c r="BF1713" s="117">
        <v>45177</v>
      </c>
      <c r="BG1713" s="43">
        <v>4</v>
      </c>
      <c r="BI1713" s="117"/>
      <c r="BL1713" s="117"/>
      <c r="BR1713" s="117"/>
      <c r="BX1713" s="117"/>
      <c r="CD1713" s="117"/>
      <c r="CJ1713" s="117"/>
      <c r="CP1713" s="117"/>
      <c r="CV1713" s="117"/>
      <c r="DB1713" s="117"/>
      <c r="DH1713" s="117"/>
      <c r="DN1713" s="117"/>
      <c r="DS1713" s="31" cm="1">
        <f t="array" ref="DS1713">_xlfn.TAKE(_xlfn.CHOOSECOLS(_xlfn.WRAPROWS($AG1713:$DR1713,6),2),1)</f>
        <v>45029</v>
      </c>
      <c r="DT1713" s="31" cm="1">
        <f t="array" ref="DT1713">_xlfn.TAKE(_xlfn._xlws.FILTER(_xlfn.CHOOSECOLS(_xlfn.WRAPROWS($AG1713:$DR1713,6),2),
(_xlfn.CHOOSECOLS(_xlfn.WRAPROWS($AG1713:$DR1713,6),3) = "0") +
(_xlfn.CHOOSECOLS(_xlfn.WRAPROWS($AG1713:$DR1713,6),3) = 0) +
(_xlfn.CHOOSECOLS(_xlfn.WRAPROWS($AG1713:$DR1713,6),3) = "0(CP)")),1)</f>
        <v>45029</v>
      </c>
    </row>
    <row r="1714" spans="1:124" s="43" customFormat="1" x14ac:dyDescent="0.45">
      <c r="A1714" s="29" t="s">
        <v>4995</v>
      </c>
      <c r="B1714" s="28" t="s">
        <v>59</v>
      </c>
      <c r="C1714" s="29" t="s">
        <v>3534</v>
      </c>
      <c r="D1714" s="29" t="s">
        <v>101</v>
      </c>
      <c r="E1714" s="29" t="s">
        <v>3535</v>
      </c>
      <c r="F1714" s="28">
        <v>181571</v>
      </c>
      <c r="G1714" s="29"/>
      <c r="H1714" s="30" t="str">
        <f t="shared" si="305"/>
        <v>GUP-CA05-P1UST-181571</v>
      </c>
      <c r="I1714" s="30" t="s">
        <v>3536</v>
      </c>
      <c r="J1714" s="29" t="s">
        <v>542</v>
      </c>
      <c r="K1714" s="31">
        <v>44920</v>
      </c>
      <c r="L1714" s="31"/>
      <c r="M1714" s="28" t="s">
        <v>2924</v>
      </c>
      <c r="N1714" s="29" t="s">
        <v>3267</v>
      </c>
      <c r="O1714" s="29" t="s">
        <v>52</v>
      </c>
      <c r="P1714" s="28"/>
      <c r="Q1714" s="29"/>
      <c r="R1714" s="29"/>
      <c r="S1714" s="29"/>
      <c r="T1714" s="29" t="s">
        <v>67</v>
      </c>
      <c r="U1714" s="33" t="s">
        <v>2025</v>
      </c>
      <c r="V1714" s="34" t="s">
        <v>2934</v>
      </c>
      <c r="W1714" s="34">
        <v>3</v>
      </c>
      <c r="X1714" s="162">
        <v>45748</v>
      </c>
      <c r="Y1714" s="162">
        <v>45840</v>
      </c>
      <c r="Z1714" s="30"/>
      <c r="AA1714" s="119" t="str" cm="1">
        <f t="array" ref="AA1714">IF(AB1714="","",INDEX(AG1714:DR1714,_xlfn.XMATCH(AB1714,AG1714:DR1714)-1))</f>
        <v>DE-GUP-DT-E-23-799</v>
      </c>
      <c r="AB1714" s="120">
        <f t="shared" si="298"/>
        <v>45176</v>
      </c>
      <c r="AC1714" s="119" cm="1">
        <f t="array" ref="AC1714">IF(AB1714="","",INDEX(AG1714:DR1714,_xlfn.XMATCH(AB1714,AG1714:DR1714)+1))</f>
        <v>4</v>
      </c>
      <c r="AD1714" s="119" t="str" cm="1">
        <f t="array" ref="AD1714">IF(AE1714="","",INDEX(AG1714:DR1714,_xlfn.XMATCH(AE1714,AG1714:DR1714)-1))</f>
        <v>CRS-GUP-DHI-DT-23-2118</v>
      </c>
      <c r="AE1714" s="120">
        <f t="shared" si="299"/>
        <v>45196</v>
      </c>
      <c r="AF1714" s="119" t="str" cm="1">
        <f t="array" ref="AF1714">IF(AE1714="","",INDEX(AG1714:DR1714,_xlfn.XMATCH(AE1714,AG1714:DR1714)+1))</f>
        <v>NC</v>
      </c>
      <c r="AG1714" s="43" t="s">
        <v>5518</v>
      </c>
      <c r="AH1714" s="117">
        <v>44888</v>
      </c>
      <c r="AI1714" s="199">
        <v>0</v>
      </c>
      <c r="AJ1714" s="43" t="s">
        <v>5761</v>
      </c>
      <c r="AK1714" s="117">
        <v>44908</v>
      </c>
      <c r="AL1714" s="43" t="s">
        <v>1687</v>
      </c>
      <c r="AM1714" s="43" t="s">
        <v>6592</v>
      </c>
      <c r="AN1714" s="117">
        <v>44980</v>
      </c>
      <c r="AO1714" s="43">
        <v>1</v>
      </c>
      <c r="AP1714" s="43" t="s">
        <v>6791</v>
      </c>
      <c r="AQ1714" s="117">
        <v>44995</v>
      </c>
      <c r="AR1714" s="43" t="s">
        <v>73</v>
      </c>
      <c r="AS1714" s="43" t="s">
        <v>7125</v>
      </c>
      <c r="AT1714" s="117">
        <v>45026</v>
      </c>
      <c r="AU1714" s="43">
        <v>2</v>
      </c>
      <c r="AV1714" s="43" t="s">
        <v>7192</v>
      </c>
      <c r="AW1714" s="117">
        <v>45034</v>
      </c>
      <c r="AX1714" s="43" t="s">
        <v>73</v>
      </c>
      <c r="AY1714" s="43" t="s">
        <v>7737</v>
      </c>
      <c r="AZ1714" s="117">
        <v>45131</v>
      </c>
      <c r="BA1714" s="43">
        <v>3</v>
      </c>
      <c r="BB1714" s="43" t="s">
        <v>7783</v>
      </c>
      <c r="BC1714" s="117">
        <v>45140</v>
      </c>
      <c r="BD1714" s="43" t="s">
        <v>73</v>
      </c>
      <c r="BE1714" s="43" t="s">
        <v>7880</v>
      </c>
      <c r="BF1714" s="117">
        <v>45176</v>
      </c>
      <c r="BG1714" s="43">
        <v>4</v>
      </c>
      <c r="BH1714" s="43" t="s">
        <v>7934</v>
      </c>
      <c r="BI1714" s="117">
        <v>45196</v>
      </c>
      <c r="BJ1714" s="43" t="s">
        <v>73</v>
      </c>
      <c r="BL1714" s="117"/>
      <c r="BR1714" s="117"/>
      <c r="BX1714" s="117"/>
      <c r="CD1714" s="117"/>
      <c r="CJ1714" s="117"/>
      <c r="CP1714" s="117"/>
      <c r="CV1714" s="117"/>
      <c r="DB1714" s="117"/>
      <c r="DH1714" s="117"/>
      <c r="DN1714" s="117"/>
      <c r="DS1714" s="31" cm="1">
        <f t="array" ref="DS1714">_xlfn.TAKE(_xlfn.CHOOSECOLS(_xlfn.WRAPROWS($AG1714:$DR1714,6),2),1)</f>
        <v>44888</v>
      </c>
      <c r="DT1714" s="31" cm="1">
        <f t="array" ref="DT1714">_xlfn.TAKE(_xlfn._xlws.FILTER(_xlfn.CHOOSECOLS(_xlfn.WRAPROWS($AG1714:$DR1714,6),2),
(_xlfn.CHOOSECOLS(_xlfn.WRAPROWS($AG1714:$DR1714,6),3) = "0") +
(_xlfn.CHOOSECOLS(_xlfn.WRAPROWS($AG1714:$DR1714,6),3) = 0) +
(_xlfn.CHOOSECOLS(_xlfn.WRAPROWS($AG1714:$DR1714,6),3) = "0(CP)")),1)</f>
        <v>44888</v>
      </c>
    </row>
    <row r="1715" spans="1:124" s="43" customFormat="1" ht="19.899999999999999" customHeight="1" x14ac:dyDescent="0.45">
      <c r="A1715" s="29"/>
      <c r="B1715" s="28" t="s">
        <v>59</v>
      </c>
      <c r="C1715" s="29" t="s">
        <v>3534</v>
      </c>
      <c r="D1715" s="29" t="s">
        <v>101</v>
      </c>
      <c r="E1715" s="29" t="s">
        <v>3535</v>
      </c>
      <c r="F1715" s="28">
        <v>181572</v>
      </c>
      <c r="G1715" s="29"/>
      <c r="H1715" s="30" t="str">
        <f t="shared" si="305"/>
        <v>GUP-CA05-P1UST-181572</v>
      </c>
      <c r="I1715" s="30" t="s">
        <v>3537</v>
      </c>
      <c r="J1715" s="29" t="s">
        <v>65</v>
      </c>
      <c r="K1715" s="31">
        <v>44920</v>
      </c>
      <c r="L1715" s="31">
        <v>45011</v>
      </c>
      <c r="M1715" s="28" t="s">
        <v>2924</v>
      </c>
      <c r="N1715" s="29" t="s">
        <v>3267</v>
      </c>
      <c r="O1715" s="29" t="s">
        <v>52</v>
      </c>
      <c r="P1715" s="28"/>
      <c r="Q1715" s="29"/>
      <c r="R1715" s="29"/>
      <c r="S1715" s="29"/>
      <c r="T1715" s="29" t="s">
        <v>67</v>
      </c>
      <c r="U1715" s="33" t="s">
        <v>2025</v>
      </c>
      <c r="V1715" s="34" t="s">
        <v>2934</v>
      </c>
      <c r="W1715" s="34">
        <v>3</v>
      </c>
      <c r="X1715" s="162">
        <v>45748</v>
      </c>
      <c r="Y1715" s="162">
        <v>45840</v>
      </c>
      <c r="Z1715" s="30"/>
      <c r="AA1715" s="119" t="str" cm="1">
        <f t="array" ref="AA1715">IF(AB1715="","",INDEX(AG1715:DR1715,_xlfn.XMATCH(AB1715,AG1715:DR1715)-1))</f>
        <v>DE-GUP-DT-E-24-279</v>
      </c>
      <c r="AB1715" s="120">
        <f t="shared" si="298"/>
        <v>45623</v>
      </c>
      <c r="AC1715" s="119" cm="1">
        <f t="array" ref="AC1715">IF(AB1715="","",INDEX(AG1715:DR1715,_xlfn.XMATCH(AB1715,AG1715:DR1715)+1))</f>
        <v>4</v>
      </c>
      <c r="AD1715" s="119" t="str" cm="1">
        <f t="array" ref="AD1715">IF(AE1715="","",INDEX(AG1715:DR1715,_xlfn.XMATCH(AE1715,AG1715:DR1715)-1))</f>
        <v>자체 CRS 개정 후 제출</v>
      </c>
      <c r="AE1715" s="120">
        <f t="shared" si="299"/>
        <v>45622</v>
      </c>
      <c r="AF1715" s="119" t="str" cm="1">
        <f t="array" ref="AF1715">IF(AE1715="","",INDEX(AG1715:DR1715,_xlfn.XMATCH(AE1715,AG1715:DR1715)+1))</f>
        <v>N/A</v>
      </c>
      <c r="AG1715" s="43" t="s">
        <v>5518</v>
      </c>
      <c r="AH1715" s="117">
        <v>44888</v>
      </c>
      <c r="AI1715" s="199" t="s">
        <v>90</v>
      </c>
      <c r="AJ1715" s="43" t="s">
        <v>5761</v>
      </c>
      <c r="AK1715" s="117">
        <v>44908</v>
      </c>
      <c r="AL1715" s="43" t="s">
        <v>1687</v>
      </c>
      <c r="AM1715" s="43" t="s">
        <v>6592</v>
      </c>
      <c r="AN1715" s="117">
        <v>44980</v>
      </c>
      <c r="AO1715" s="43" t="s">
        <v>52</v>
      </c>
      <c r="AP1715" s="43" t="s">
        <v>6791</v>
      </c>
      <c r="AQ1715" s="117">
        <v>44995</v>
      </c>
      <c r="AR1715" s="43" t="s">
        <v>113</v>
      </c>
      <c r="AS1715" s="43" t="s">
        <v>7125</v>
      </c>
      <c r="AT1715" s="117">
        <v>45026</v>
      </c>
      <c r="AU1715" s="43" t="s">
        <v>340</v>
      </c>
      <c r="AV1715" s="43" t="s">
        <v>7192</v>
      </c>
      <c r="AW1715" s="117">
        <v>45034</v>
      </c>
      <c r="AX1715" s="43" t="s">
        <v>113</v>
      </c>
      <c r="AY1715" s="43" t="s">
        <v>7737</v>
      </c>
      <c r="AZ1715" s="117">
        <v>45131</v>
      </c>
      <c r="BA1715" s="43" t="s">
        <v>115</v>
      </c>
      <c r="BB1715" s="43" t="s">
        <v>7783</v>
      </c>
      <c r="BC1715" s="117">
        <v>45140</v>
      </c>
      <c r="BD1715" s="43" t="s">
        <v>113</v>
      </c>
      <c r="BE1715" s="43" t="s">
        <v>7880</v>
      </c>
      <c r="BF1715" s="117">
        <v>45176</v>
      </c>
      <c r="BG1715" s="43" t="s">
        <v>5597</v>
      </c>
      <c r="BH1715" s="43" t="s">
        <v>7934</v>
      </c>
      <c r="BI1715" s="117">
        <v>45196</v>
      </c>
      <c r="BJ1715" s="43" t="s">
        <v>84</v>
      </c>
      <c r="BK1715" s="43" t="s">
        <v>8152</v>
      </c>
      <c r="BL1715" s="117">
        <v>45281</v>
      </c>
      <c r="BM1715" s="43">
        <v>3</v>
      </c>
      <c r="BN1715" s="43" t="s">
        <v>7690</v>
      </c>
      <c r="BO1715" s="117">
        <v>45622</v>
      </c>
      <c r="BP1715" s="43" t="s">
        <v>456</v>
      </c>
      <c r="BQ1715" s="43" t="s">
        <v>8648</v>
      </c>
      <c r="BR1715" s="117">
        <v>45623</v>
      </c>
      <c r="BS1715" s="43">
        <v>4</v>
      </c>
      <c r="BX1715" s="117"/>
      <c r="CD1715" s="117"/>
      <c r="CJ1715" s="117"/>
      <c r="CP1715" s="117"/>
      <c r="CV1715" s="117"/>
      <c r="DB1715" s="117"/>
      <c r="DH1715" s="117"/>
      <c r="DN1715" s="117"/>
      <c r="DS1715" s="31" cm="1">
        <f t="array" ref="DS1715">_xlfn.TAKE(_xlfn.CHOOSECOLS(_xlfn.WRAPROWS($AG1715:$DR1715,6),2),1)</f>
        <v>44888</v>
      </c>
      <c r="DT1715" s="31" cm="1">
        <f t="array" ref="DT1715">_xlfn.TAKE(_xlfn._xlws.FILTER(_xlfn.CHOOSECOLS(_xlfn.WRAPROWS($AG1715:$DR1715,6),2),
(_xlfn.CHOOSECOLS(_xlfn.WRAPROWS($AG1715:$DR1715,6),3) = "0") +
(_xlfn.CHOOSECOLS(_xlfn.WRAPROWS($AG1715:$DR1715,6),3) = 0) +
(_xlfn.CHOOSECOLS(_xlfn.WRAPROWS($AG1715:$DR1715,6),3) = "0(CP)")),1)</f>
        <v>45026</v>
      </c>
    </row>
    <row r="1716" spans="1:124" s="43" customFormat="1" x14ac:dyDescent="0.45">
      <c r="A1716" s="29"/>
      <c r="B1716" s="28" t="s">
        <v>59</v>
      </c>
      <c r="C1716" s="29" t="s">
        <v>3534</v>
      </c>
      <c r="D1716" s="29" t="s">
        <v>101</v>
      </c>
      <c r="E1716" s="29" t="s">
        <v>3535</v>
      </c>
      <c r="F1716" s="28">
        <v>181573</v>
      </c>
      <c r="G1716" s="29"/>
      <c r="H1716" s="30" t="str">
        <f t="shared" si="305"/>
        <v>GUP-CA05-P1UST-181573</v>
      </c>
      <c r="I1716" s="30" t="s">
        <v>3538</v>
      </c>
      <c r="J1716" s="29" t="s">
        <v>65</v>
      </c>
      <c r="K1716" s="31">
        <v>44920</v>
      </c>
      <c r="L1716" s="31">
        <v>45011</v>
      </c>
      <c r="M1716" s="28" t="s">
        <v>2924</v>
      </c>
      <c r="N1716" s="29" t="s">
        <v>3267</v>
      </c>
      <c r="O1716" s="29" t="s">
        <v>52</v>
      </c>
      <c r="P1716" s="28"/>
      <c r="Q1716" s="29"/>
      <c r="R1716" s="29"/>
      <c r="S1716" s="29"/>
      <c r="T1716" s="29" t="s">
        <v>67</v>
      </c>
      <c r="U1716" s="33" t="s">
        <v>2025</v>
      </c>
      <c r="V1716" s="34" t="s">
        <v>2934</v>
      </c>
      <c r="W1716" s="34">
        <v>3</v>
      </c>
      <c r="X1716" s="162">
        <v>45748</v>
      </c>
      <c r="Y1716" s="162">
        <v>45840</v>
      </c>
      <c r="Z1716" s="30"/>
      <c r="AA1716" s="119" t="str" cm="1">
        <f t="array" ref="AA1716">IF(AB1716="","",INDEX(AG1716:DR1716,_xlfn.XMATCH(AB1716,AG1716:DR1716)-1))</f>
        <v>DE-GUP-DT-E-24-279</v>
      </c>
      <c r="AB1716" s="120">
        <f t="shared" si="298"/>
        <v>45623</v>
      </c>
      <c r="AC1716" s="119" cm="1">
        <f t="array" ref="AC1716">IF(AB1716="","",INDEX(AG1716:DR1716,_xlfn.XMATCH(AB1716,AG1716:DR1716)+1))</f>
        <v>4</v>
      </c>
      <c r="AD1716" s="119" t="str" cm="1">
        <f t="array" ref="AD1716">IF(AE1716="","",INDEX(AG1716:DR1716,_xlfn.XMATCH(AE1716,AG1716:DR1716)-1))</f>
        <v>자체 CRS 개정 후 제출</v>
      </c>
      <c r="AE1716" s="120">
        <f t="shared" si="299"/>
        <v>45622</v>
      </c>
      <c r="AF1716" s="119" t="str" cm="1">
        <f t="array" ref="AF1716">IF(AE1716="","",INDEX(AG1716:DR1716,_xlfn.XMATCH(AE1716,AG1716:DR1716)+1))</f>
        <v>N/A</v>
      </c>
      <c r="AG1716" s="43" t="s">
        <v>5518</v>
      </c>
      <c r="AH1716" s="117">
        <v>44888</v>
      </c>
      <c r="AI1716" s="199" t="s">
        <v>90</v>
      </c>
      <c r="AJ1716" s="43" t="s">
        <v>5761</v>
      </c>
      <c r="AK1716" s="117">
        <v>44908</v>
      </c>
      <c r="AL1716" s="43" t="s">
        <v>1687</v>
      </c>
      <c r="AM1716" s="43" t="s">
        <v>6592</v>
      </c>
      <c r="AN1716" s="117">
        <v>44980</v>
      </c>
      <c r="AO1716" s="43" t="s">
        <v>52</v>
      </c>
      <c r="AP1716" s="43" t="s">
        <v>6791</v>
      </c>
      <c r="AQ1716" s="117">
        <v>44995</v>
      </c>
      <c r="AR1716" s="43" t="s">
        <v>113</v>
      </c>
      <c r="AS1716" s="43" t="s">
        <v>7124</v>
      </c>
      <c r="AT1716" s="117">
        <v>45026</v>
      </c>
      <c r="AU1716" s="43" t="s">
        <v>340</v>
      </c>
      <c r="AV1716" s="43" t="s">
        <v>7192</v>
      </c>
      <c r="AW1716" s="117">
        <v>45034</v>
      </c>
      <c r="AX1716" s="43" t="s">
        <v>113</v>
      </c>
      <c r="AY1716" s="43" t="s">
        <v>7737</v>
      </c>
      <c r="AZ1716" s="117">
        <v>45131</v>
      </c>
      <c r="BA1716" s="43" t="s">
        <v>115</v>
      </c>
      <c r="BB1716" s="43" t="s">
        <v>7783</v>
      </c>
      <c r="BC1716" s="117">
        <v>45140</v>
      </c>
      <c r="BD1716" s="43" t="s">
        <v>113</v>
      </c>
      <c r="BE1716" s="43" t="s">
        <v>7880</v>
      </c>
      <c r="BF1716" s="117">
        <v>45176</v>
      </c>
      <c r="BG1716" s="43" t="s">
        <v>5597</v>
      </c>
      <c r="BH1716" s="43" t="s">
        <v>7934</v>
      </c>
      <c r="BI1716" s="117">
        <v>45196</v>
      </c>
      <c r="BJ1716" s="43" t="s">
        <v>84</v>
      </c>
      <c r="BK1716" s="43" t="s">
        <v>8152</v>
      </c>
      <c r="BL1716" s="117">
        <v>45281</v>
      </c>
      <c r="BM1716" s="43">
        <v>3</v>
      </c>
      <c r="BN1716" s="43" t="s">
        <v>7690</v>
      </c>
      <c r="BO1716" s="117">
        <v>45622</v>
      </c>
      <c r="BP1716" s="43" t="s">
        <v>456</v>
      </c>
      <c r="BQ1716" s="43" t="s">
        <v>8648</v>
      </c>
      <c r="BR1716" s="117">
        <v>45623</v>
      </c>
      <c r="BS1716" s="43">
        <v>4</v>
      </c>
      <c r="BX1716" s="117"/>
      <c r="CD1716" s="117"/>
      <c r="CJ1716" s="117"/>
      <c r="CP1716" s="117"/>
      <c r="CV1716" s="117"/>
      <c r="DB1716" s="117"/>
      <c r="DH1716" s="117"/>
      <c r="DN1716" s="117"/>
      <c r="DS1716" s="31" cm="1">
        <f t="array" ref="DS1716">_xlfn.TAKE(_xlfn.CHOOSECOLS(_xlfn.WRAPROWS($AG1716:$DR1716,6),2),1)</f>
        <v>44888</v>
      </c>
      <c r="DT1716" s="31" cm="1">
        <f t="array" ref="DT1716">_xlfn.TAKE(_xlfn._xlws.FILTER(_xlfn.CHOOSECOLS(_xlfn.WRAPROWS($AG1716:$DR1716,6),2),
(_xlfn.CHOOSECOLS(_xlfn.WRAPROWS($AG1716:$DR1716,6),3) = "0") +
(_xlfn.CHOOSECOLS(_xlfn.WRAPROWS($AG1716:$DR1716,6),3) = 0) +
(_xlfn.CHOOSECOLS(_xlfn.WRAPROWS($AG1716:$DR1716,6),3) = "0(CP)")),1)</f>
        <v>45026</v>
      </c>
    </row>
    <row r="1717" spans="1:124" s="43" customFormat="1" x14ac:dyDescent="0.45">
      <c r="A1717" s="29"/>
      <c r="B1717" s="28" t="s">
        <v>59</v>
      </c>
      <c r="C1717" s="29" t="s">
        <v>3534</v>
      </c>
      <c r="D1717" s="29" t="s">
        <v>101</v>
      </c>
      <c r="E1717" s="29" t="s">
        <v>3535</v>
      </c>
      <c r="F1717" s="28">
        <v>181574</v>
      </c>
      <c r="G1717" s="29"/>
      <c r="H1717" s="30" t="str">
        <f t="shared" si="305"/>
        <v>GUP-CA05-P1UST-181574</v>
      </c>
      <c r="I1717" s="30" t="s">
        <v>3539</v>
      </c>
      <c r="J1717" s="29" t="s">
        <v>542</v>
      </c>
      <c r="K1717" s="31">
        <v>44920</v>
      </c>
      <c r="L1717" s="31"/>
      <c r="M1717" s="28" t="s">
        <v>2924</v>
      </c>
      <c r="N1717" s="29" t="s">
        <v>3267</v>
      </c>
      <c r="O1717" s="29" t="s">
        <v>52</v>
      </c>
      <c r="P1717" s="28"/>
      <c r="Q1717" s="29"/>
      <c r="R1717" s="29"/>
      <c r="S1717" s="29"/>
      <c r="T1717" s="29" t="s">
        <v>67</v>
      </c>
      <c r="U1717" s="33" t="s">
        <v>2025</v>
      </c>
      <c r="V1717" s="34" t="s">
        <v>2934</v>
      </c>
      <c r="W1717" s="34">
        <v>3</v>
      </c>
      <c r="X1717" s="162">
        <v>45748</v>
      </c>
      <c r="Y1717" s="162">
        <v>45840</v>
      </c>
      <c r="Z1717" s="30"/>
      <c r="AA1717" s="119" t="str" cm="1">
        <f t="array" ref="AA1717">IF(AB1717="","",INDEX(AG1717:DR1717,_xlfn.XMATCH(AB1717,AG1717:DR1717)-1))</f>
        <v>DE-GUP-DT-E-24-279</v>
      </c>
      <c r="AB1717" s="120">
        <f t="shared" si="298"/>
        <v>45623</v>
      </c>
      <c r="AC1717" s="119" cm="1">
        <f t="array" ref="AC1717">IF(AB1717="","",INDEX(AG1717:DR1717,_xlfn.XMATCH(AB1717,AG1717:DR1717)+1))</f>
        <v>5</v>
      </c>
      <c r="AD1717" s="119" t="str" cm="1">
        <f t="array" ref="AD1717">IF(AE1717="","",INDEX(AG1717:DR1717,_xlfn.XMATCH(AE1717,AG1717:DR1717)-1))</f>
        <v>CRS-GUP-DHI-DT-23-2118</v>
      </c>
      <c r="AE1717" s="120">
        <f t="shared" si="299"/>
        <v>45196</v>
      </c>
      <c r="AF1717" s="119" t="str" cm="1">
        <f t="array" ref="AF1717">IF(AE1717="","",INDEX(AG1717:DR1717,_xlfn.XMATCH(AE1717,AG1717:DR1717)+1))</f>
        <v>NC</v>
      </c>
      <c r="AG1717" s="43" t="s">
        <v>5518</v>
      </c>
      <c r="AH1717" s="117">
        <v>44888</v>
      </c>
      <c r="AI1717" s="199">
        <v>0</v>
      </c>
      <c r="AJ1717" s="43" t="s">
        <v>5761</v>
      </c>
      <c r="AK1717" s="117">
        <v>44908</v>
      </c>
      <c r="AL1717" s="43" t="s">
        <v>1687</v>
      </c>
      <c r="AM1717" s="43" t="s">
        <v>6592</v>
      </c>
      <c r="AN1717" s="117">
        <v>44980</v>
      </c>
      <c r="AO1717" s="43">
        <v>1</v>
      </c>
      <c r="AP1717" s="43" t="s">
        <v>6791</v>
      </c>
      <c r="AQ1717" s="117">
        <v>44995</v>
      </c>
      <c r="AR1717" s="43" t="s">
        <v>92</v>
      </c>
      <c r="AS1717" s="43" t="s">
        <v>7125</v>
      </c>
      <c r="AT1717" s="117">
        <v>45026</v>
      </c>
      <c r="AU1717" s="43">
        <v>2</v>
      </c>
      <c r="AV1717" s="43" t="s">
        <v>7192</v>
      </c>
      <c r="AW1717" s="117">
        <v>45034</v>
      </c>
      <c r="AX1717" s="43" t="s">
        <v>92</v>
      </c>
      <c r="AY1717" s="43" t="s">
        <v>7737</v>
      </c>
      <c r="AZ1717" s="117">
        <v>45131</v>
      </c>
      <c r="BA1717" s="43">
        <v>3</v>
      </c>
      <c r="BB1717" s="43" t="s">
        <v>7783</v>
      </c>
      <c r="BC1717" s="117">
        <v>45140</v>
      </c>
      <c r="BD1717" s="43" t="s">
        <v>92</v>
      </c>
      <c r="BE1717" s="43" t="s">
        <v>7880</v>
      </c>
      <c r="BF1717" s="117">
        <v>45176</v>
      </c>
      <c r="BG1717" s="43">
        <v>4</v>
      </c>
      <c r="BH1717" s="43" t="s">
        <v>7934</v>
      </c>
      <c r="BI1717" s="117">
        <v>45196</v>
      </c>
      <c r="BJ1717" s="43" t="s">
        <v>73</v>
      </c>
      <c r="BK1717" s="43" t="s">
        <v>8648</v>
      </c>
      <c r="BL1717" s="117">
        <v>45623</v>
      </c>
      <c r="BM1717" s="43">
        <v>5</v>
      </c>
      <c r="BR1717" s="117"/>
      <c r="BX1717" s="117"/>
      <c r="CD1717" s="117"/>
      <c r="CJ1717" s="117"/>
      <c r="CP1717" s="117"/>
      <c r="CV1717" s="117"/>
      <c r="DB1717" s="117"/>
      <c r="DH1717" s="117"/>
      <c r="DN1717" s="117"/>
      <c r="DS1717" s="31" cm="1">
        <f t="array" ref="DS1717">_xlfn.TAKE(_xlfn.CHOOSECOLS(_xlfn.WRAPROWS($AG1717:$DR1717,6),2),1)</f>
        <v>44888</v>
      </c>
      <c r="DT1717" s="31" cm="1">
        <f t="array" ref="DT1717">_xlfn.TAKE(_xlfn._xlws.FILTER(_xlfn.CHOOSECOLS(_xlfn.WRAPROWS($AG1717:$DR1717,6),2),
(_xlfn.CHOOSECOLS(_xlfn.WRAPROWS($AG1717:$DR1717,6),3) = "0") +
(_xlfn.CHOOSECOLS(_xlfn.WRAPROWS($AG1717:$DR1717,6),3) = 0) +
(_xlfn.CHOOSECOLS(_xlfn.WRAPROWS($AG1717:$DR1717,6),3) = "0(CP)")),1)</f>
        <v>44888</v>
      </c>
    </row>
    <row r="1718" spans="1:124" s="43" customFormat="1" x14ac:dyDescent="0.45">
      <c r="A1718" s="29"/>
      <c r="B1718" s="28" t="s">
        <v>59</v>
      </c>
      <c r="C1718" s="29" t="s">
        <v>3534</v>
      </c>
      <c r="D1718" s="29" t="s">
        <v>101</v>
      </c>
      <c r="E1718" s="29" t="s">
        <v>3535</v>
      </c>
      <c r="F1718" s="28">
        <v>181575</v>
      </c>
      <c r="G1718" s="29"/>
      <c r="H1718" s="30" t="str">
        <f t="shared" si="305"/>
        <v>GUP-CA05-P1UST-181575</v>
      </c>
      <c r="I1718" s="30" t="s">
        <v>3540</v>
      </c>
      <c r="J1718" s="29" t="s">
        <v>542</v>
      </c>
      <c r="K1718" s="31">
        <v>44920</v>
      </c>
      <c r="L1718" s="31"/>
      <c r="M1718" s="28" t="s">
        <v>2924</v>
      </c>
      <c r="N1718" s="29" t="s">
        <v>3267</v>
      </c>
      <c r="O1718" s="29" t="s">
        <v>52</v>
      </c>
      <c r="P1718" s="28"/>
      <c r="Q1718" s="29"/>
      <c r="R1718" s="29"/>
      <c r="S1718" s="29"/>
      <c r="T1718" s="29" t="s">
        <v>67</v>
      </c>
      <c r="U1718" s="33" t="s">
        <v>2025</v>
      </c>
      <c r="V1718" s="34" t="s">
        <v>2934</v>
      </c>
      <c r="W1718" s="34">
        <v>3</v>
      </c>
      <c r="X1718" s="162">
        <v>45748</v>
      </c>
      <c r="Y1718" s="162">
        <v>45840</v>
      </c>
      <c r="Z1718" s="30"/>
      <c r="AA1718" s="119" t="str" cm="1">
        <f t="array" ref="AA1718">IF(AB1718="","",INDEX(AG1718:DR1718,_xlfn.XMATCH(AB1718,AG1718:DR1718)-1))</f>
        <v>DE-GUP-DT-E-24-279</v>
      </c>
      <c r="AB1718" s="120">
        <f t="shared" si="298"/>
        <v>45623</v>
      </c>
      <c r="AC1718" s="119" cm="1">
        <f t="array" ref="AC1718">IF(AB1718="","",INDEX(AG1718:DR1718,_xlfn.XMATCH(AB1718,AG1718:DR1718)+1))</f>
        <v>5</v>
      </c>
      <c r="AD1718" s="119" t="str" cm="1">
        <f t="array" ref="AD1718">IF(AE1718="","",INDEX(AG1718:DR1718,_xlfn.XMATCH(AE1718,AG1718:DR1718)-1))</f>
        <v>CRS-GUP-DHI-DT-23-2118</v>
      </c>
      <c r="AE1718" s="120">
        <f t="shared" si="299"/>
        <v>45196</v>
      </c>
      <c r="AF1718" s="119" t="str" cm="1">
        <f t="array" ref="AF1718">IF(AE1718="","",INDEX(AG1718:DR1718,_xlfn.XMATCH(AE1718,AG1718:DR1718)+1))</f>
        <v>NC</v>
      </c>
      <c r="AG1718" s="43" t="s">
        <v>5518</v>
      </c>
      <c r="AH1718" s="117">
        <v>44888</v>
      </c>
      <c r="AI1718" s="199">
        <v>0</v>
      </c>
      <c r="AJ1718" s="43" t="s">
        <v>5761</v>
      </c>
      <c r="AK1718" s="117">
        <v>44908</v>
      </c>
      <c r="AL1718" s="43" t="s">
        <v>1687</v>
      </c>
      <c r="AM1718" s="43" t="s">
        <v>6592</v>
      </c>
      <c r="AN1718" s="117">
        <v>44980</v>
      </c>
      <c r="AO1718" s="43">
        <v>1</v>
      </c>
      <c r="AP1718" s="43" t="s">
        <v>6791</v>
      </c>
      <c r="AQ1718" s="117">
        <v>44995</v>
      </c>
      <c r="AR1718" s="43" t="s">
        <v>73</v>
      </c>
      <c r="AS1718" s="43" t="s">
        <v>7125</v>
      </c>
      <c r="AT1718" s="117">
        <v>45026</v>
      </c>
      <c r="AU1718" s="43">
        <v>2</v>
      </c>
      <c r="AV1718" s="43" t="s">
        <v>7192</v>
      </c>
      <c r="AW1718" s="117">
        <v>45034</v>
      </c>
      <c r="AX1718" s="43" t="s">
        <v>73</v>
      </c>
      <c r="AY1718" s="43" t="s">
        <v>7737</v>
      </c>
      <c r="AZ1718" s="117">
        <v>45131</v>
      </c>
      <c r="BA1718" s="43">
        <v>3</v>
      </c>
      <c r="BB1718" s="43" t="s">
        <v>7783</v>
      </c>
      <c r="BC1718" s="117">
        <v>45140</v>
      </c>
      <c r="BD1718" s="43" t="s">
        <v>73</v>
      </c>
      <c r="BE1718" s="43" t="s">
        <v>7880</v>
      </c>
      <c r="BF1718" s="117">
        <v>45176</v>
      </c>
      <c r="BG1718" s="43">
        <v>4</v>
      </c>
      <c r="BH1718" s="43" t="s">
        <v>7934</v>
      </c>
      <c r="BI1718" s="117">
        <v>45196</v>
      </c>
      <c r="BJ1718" s="43" t="s">
        <v>73</v>
      </c>
      <c r="BK1718" s="43" t="s">
        <v>8648</v>
      </c>
      <c r="BL1718" s="117">
        <v>45623</v>
      </c>
      <c r="BM1718" s="43">
        <v>5</v>
      </c>
      <c r="BR1718" s="117"/>
      <c r="BX1718" s="117"/>
      <c r="CD1718" s="117"/>
      <c r="CJ1718" s="117"/>
      <c r="CP1718" s="117"/>
      <c r="CV1718" s="117"/>
      <c r="DB1718" s="117"/>
      <c r="DH1718" s="117"/>
      <c r="DN1718" s="117"/>
      <c r="DS1718" s="31" cm="1">
        <f t="array" ref="DS1718">_xlfn.TAKE(_xlfn.CHOOSECOLS(_xlfn.WRAPROWS($AG1718:$DR1718,6),2),1)</f>
        <v>44888</v>
      </c>
      <c r="DT1718" s="31" cm="1">
        <f t="array" ref="DT1718">_xlfn.TAKE(_xlfn._xlws.FILTER(_xlfn.CHOOSECOLS(_xlfn.WRAPROWS($AG1718:$DR1718,6),2),
(_xlfn.CHOOSECOLS(_xlfn.WRAPROWS($AG1718:$DR1718,6),3) = "0") +
(_xlfn.CHOOSECOLS(_xlfn.WRAPROWS($AG1718:$DR1718,6),3) = 0) +
(_xlfn.CHOOSECOLS(_xlfn.WRAPROWS($AG1718:$DR1718,6),3) = "0(CP)")),1)</f>
        <v>44888</v>
      </c>
    </row>
    <row r="1719" spans="1:124" s="43" customFormat="1" x14ac:dyDescent="0.45">
      <c r="A1719" s="29"/>
      <c r="B1719" s="28" t="s">
        <v>59</v>
      </c>
      <c r="C1719" s="29" t="s">
        <v>3534</v>
      </c>
      <c r="D1719" s="29" t="s">
        <v>101</v>
      </c>
      <c r="E1719" s="29" t="s">
        <v>3541</v>
      </c>
      <c r="F1719" s="28">
        <v>181671</v>
      </c>
      <c r="G1719" s="29"/>
      <c r="H1719" s="30" t="str">
        <f t="shared" si="305"/>
        <v>GUP-CA05-P1UGD-181671</v>
      </c>
      <c r="I1719" s="30" t="s">
        <v>3542</v>
      </c>
      <c r="J1719" s="29" t="s">
        <v>542</v>
      </c>
      <c r="K1719" s="31">
        <v>44767</v>
      </c>
      <c r="L1719" s="31"/>
      <c r="M1719" s="28" t="s">
        <v>2924</v>
      </c>
      <c r="N1719" s="29" t="s">
        <v>3267</v>
      </c>
      <c r="O1719" s="29" t="s">
        <v>52</v>
      </c>
      <c r="P1719" s="28"/>
      <c r="Q1719" s="29"/>
      <c r="R1719" s="29"/>
      <c r="S1719" s="29"/>
      <c r="T1719" s="29" t="s">
        <v>67</v>
      </c>
      <c r="U1719" s="33" t="s">
        <v>2033</v>
      </c>
      <c r="V1719" s="34" t="s">
        <v>2934</v>
      </c>
      <c r="W1719" s="34">
        <v>3</v>
      </c>
      <c r="X1719" s="162">
        <v>45764</v>
      </c>
      <c r="Y1719" s="162">
        <v>45840</v>
      </c>
      <c r="Z1719" s="30"/>
      <c r="AA1719" s="119" t="str" cm="1">
        <f t="array" ref="AA1719">IF(AB1719="","",INDEX(AG1719:DR1719,_xlfn.XMATCH(AB1719,AG1719:DR1719)-1))</f>
        <v>DE-GUP-DT-E-24-280</v>
      </c>
      <c r="AB1719" s="120">
        <f t="shared" si="298"/>
        <v>45625</v>
      </c>
      <c r="AC1719" s="119" cm="1">
        <f t="array" ref="AC1719">IF(AB1719="","",INDEX(AG1719:DR1719,_xlfn.XMATCH(AB1719,AG1719:DR1719)+1))</f>
        <v>5</v>
      </c>
      <c r="AD1719" s="119" t="str" cm="1">
        <f t="array" ref="AD1719">IF(AE1719="","",INDEX(AG1719:DR1719,_xlfn.XMATCH(AE1719,AG1719:DR1719)-1))</f>
        <v>자체 CRS 개정 후 제출</v>
      </c>
      <c r="AE1719" s="120">
        <f t="shared" si="299"/>
        <v>45624</v>
      </c>
      <c r="AF1719" s="119" t="str" cm="1">
        <f t="array" ref="AF1719">IF(AE1719="","",INDEX(AG1719:DR1719,_xlfn.XMATCH(AE1719,AG1719:DR1719)+1))</f>
        <v>N/A</v>
      </c>
      <c r="AG1719" s="43" t="s">
        <v>3543</v>
      </c>
      <c r="AH1719" s="117">
        <v>44763</v>
      </c>
      <c r="AI1719" s="199">
        <v>0</v>
      </c>
      <c r="AJ1719" s="43" t="s">
        <v>3544</v>
      </c>
      <c r="AK1719" s="117">
        <v>44791</v>
      </c>
      <c r="AL1719" s="43" t="s">
        <v>92</v>
      </c>
      <c r="AM1719" s="43" t="s">
        <v>5568</v>
      </c>
      <c r="AN1719" s="117">
        <v>44889</v>
      </c>
      <c r="AO1719" s="43">
        <v>1</v>
      </c>
      <c r="AP1719" s="43" t="s">
        <v>5765</v>
      </c>
      <c r="AQ1719" s="117">
        <v>44908</v>
      </c>
      <c r="AR1719" s="43" t="s">
        <v>73</v>
      </c>
      <c r="AS1719" s="43" t="s">
        <v>6795</v>
      </c>
      <c r="AT1719" s="117">
        <v>44995</v>
      </c>
      <c r="AU1719" s="43">
        <v>2</v>
      </c>
      <c r="AV1719" s="43" t="s">
        <v>6950</v>
      </c>
      <c r="AW1719" s="117">
        <v>45007</v>
      </c>
      <c r="AX1719" s="43" t="s">
        <v>73</v>
      </c>
      <c r="AY1719" s="43" t="s">
        <v>8151</v>
      </c>
      <c r="AZ1719" s="117">
        <v>45281</v>
      </c>
      <c r="BA1719" s="43">
        <v>3</v>
      </c>
      <c r="BB1719" s="43" t="s">
        <v>7690</v>
      </c>
      <c r="BC1719" s="117">
        <v>45413</v>
      </c>
      <c r="BD1719" s="43" t="s">
        <v>456</v>
      </c>
      <c r="BE1719" s="43" t="s">
        <v>8358</v>
      </c>
      <c r="BF1719" s="117">
        <v>45414</v>
      </c>
      <c r="BG1719" s="43">
        <v>4</v>
      </c>
      <c r="BH1719" s="43" t="s">
        <v>7690</v>
      </c>
      <c r="BI1719" s="117">
        <v>45624</v>
      </c>
      <c r="BJ1719" s="43" t="s">
        <v>456</v>
      </c>
      <c r="BK1719" s="43" t="s">
        <v>8649</v>
      </c>
      <c r="BL1719" s="117">
        <v>45625</v>
      </c>
      <c r="BM1719" s="43">
        <v>5</v>
      </c>
      <c r="BR1719" s="117"/>
      <c r="BX1719" s="117"/>
      <c r="CD1719" s="117"/>
      <c r="CJ1719" s="117"/>
      <c r="CP1719" s="117"/>
      <c r="CV1719" s="117"/>
      <c r="DB1719" s="117"/>
      <c r="DH1719" s="117"/>
      <c r="DN1719" s="117"/>
      <c r="DS1719" s="31" cm="1">
        <f t="array" ref="DS1719">_xlfn.TAKE(_xlfn.CHOOSECOLS(_xlfn.WRAPROWS($AG1719:$DR1719,6),2),1)</f>
        <v>44763</v>
      </c>
      <c r="DT1719" s="31" cm="1">
        <f t="array" ref="DT1719">_xlfn.TAKE(_xlfn._xlws.FILTER(_xlfn.CHOOSECOLS(_xlfn.WRAPROWS($AG1719:$DR1719,6),2),
(_xlfn.CHOOSECOLS(_xlfn.WRAPROWS($AG1719:$DR1719,6),3) = "0") +
(_xlfn.CHOOSECOLS(_xlfn.WRAPROWS($AG1719:$DR1719,6),3) = 0) +
(_xlfn.CHOOSECOLS(_xlfn.WRAPROWS($AG1719:$DR1719,6),3) = "0(CP)")),1)</f>
        <v>44763</v>
      </c>
    </row>
    <row r="1720" spans="1:124" s="43" customFormat="1" x14ac:dyDescent="0.45">
      <c r="A1720" s="29"/>
      <c r="B1720" s="28" t="s">
        <v>59</v>
      </c>
      <c r="C1720" s="29" t="s">
        <v>3534</v>
      </c>
      <c r="D1720" s="29" t="s">
        <v>101</v>
      </c>
      <c r="E1720" s="29" t="s">
        <v>3541</v>
      </c>
      <c r="F1720" s="28">
        <v>181672</v>
      </c>
      <c r="G1720" s="29"/>
      <c r="H1720" s="30" t="str">
        <f t="shared" si="305"/>
        <v>GUP-CA05-P1UGD-181672</v>
      </c>
      <c r="I1720" s="30" t="s">
        <v>3545</v>
      </c>
      <c r="J1720" s="29" t="s">
        <v>65</v>
      </c>
      <c r="K1720" s="31">
        <v>44767</v>
      </c>
      <c r="L1720" s="31">
        <v>44866</v>
      </c>
      <c r="M1720" s="28" t="s">
        <v>2924</v>
      </c>
      <c r="N1720" s="29" t="s">
        <v>3267</v>
      </c>
      <c r="O1720" s="29" t="s">
        <v>52</v>
      </c>
      <c r="P1720" s="28"/>
      <c r="Q1720" s="29"/>
      <c r="R1720" s="29"/>
      <c r="S1720" s="29"/>
      <c r="T1720" s="29" t="s">
        <v>67</v>
      </c>
      <c r="U1720" s="33" t="s">
        <v>2033</v>
      </c>
      <c r="V1720" s="34" t="s">
        <v>2934</v>
      </c>
      <c r="W1720" s="34">
        <v>3</v>
      </c>
      <c r="X1720" s="162">
        <v>45764</v>
      </c>
      <c r="Y1720" s="162">
        <v>45840</v>
      </c>
      <c r="Z1720" s="30"/>
      <c r="AA1720" s="119" t="str" cm="1">
        <f t="array" ref="AA1720">IF(AB1720="","",INDEX(AG1720:DR1720,_xlfn.XMATCH(AB1720,AG1720:DR1720)-1))</f>
        <v>DE-GUP-DT-E-24-280</v>
      </c>
      <c r="AB1720" s="120">
        <f t="shared" si="298"/>
        <v>45625</v>
      </c>
      <c r="AC1720" s="119" cm="1">
        <f t="array" ref="AC1720">IF(AB1720="","",INDEX(AG1720:DR1720,_xlfn.XMATCH(AB1720,AG1720:DR1720)+1))</f>
        <v>3</v>
      </c>
      <c r="AD1720" s="119" t="str" cm="1">
        <f t="array" ref="AD1720">IF(AE1720="","",INDEX(AG1720:DR1720,_xlfn.XMATCH(AE1720,AG1720:DR1720)-1))</f>
        <v>자체 CRS 개정 후 제출</v>
      </c>
      <c r="AE1720" s="120">
        <f t="shared" si="299"/>
        <v>45624</v>
      </c>
      <c r="AF1720" s="119" t="str" cm="1">
        <f t="array" ref="AF1720">IF(AE1720="","",INDEX(AG1720:DR1720,_xlfn.XMATCH(AE1720,AG1720:DR1720)+1))</f>
        <v>N/A</v>
      </c>
      <c r="AG1720" s="43" t="s">
        <v>3543</v>
      </c>
      <c r="AH1720" s="117">
        <v>44763</v>
      </c>
      <c r="AI1720" s="199" t="s">
        <v>90</v>
      </c>
      <c r="AJ1720" s="43" t="s">
        <v>3544</v>
      </c>
      <c r="AK1720" s="117">
        <v>44791</v>
      </c>
      <c r="AL1720" s="43" t="s">
        <v>92</v>
      </c>
      <c r="AM1720" s="43" t="s">
        <v>5568</v>
      </c>
      <c r="AN1720" s="117">
        <v>44889</v>
      </c>
      <c r="AO1720" s="43" t="s">
        <v>52</v>
      </c>
      <c r="AP1720" s="43" t="s">
        <v>5765</v>
      </c>
      <c r="AQ1720" s="117">
        <v>44908</v>
      </c>
      <c r="AR1720" s="43" t="s">
        <v>113</v>
      </c>
      <c r="AS1720" s="43" t="s">
        <v>6795</v>
      </c>
      <c r="AT1720" s="117">
        <v>44995</v>
      </c>
      <c r="AU1720" s="43" t="s">
        <v>340</v>
      </c>
      <c r="AV1720" s="43" t="s">
        <v>6950</v>
      </c>
      <c r="AW1720" s="117">
        <v>45007</v>
      </c>
      <c r="AX1720" s="43" t="s">
        <v>84</v>
      </c>
      <c r="AY1720" s="43" t="s">
        <v>8150</v>
      </c>
      <c r="AZ1720" s="117">
        <v>45281</v>
      </c>
      <c r="BA1720" s="43">
        <v>1</v>
      </c>
      <c r="BB1720" s="43" t="s">
        <v>7690</v>
      </c>
      <c r="BC1720" s="117">
        <v>45413</v>
      </c>
      <c r="BD1720" s="43" t="s">
        <v>456</v>
      </c>
      <c r="BE1720" s="43" t="s">
        <v>8358</v>
      </c>
      <c r="BF1720" s="117">
        <v>45414</v>
      </c>
      <c r="BG1720" s="43">
        <v>2</v>
      </c>
      <c r="BH1720" s="43" t="s">
        <v>7690</v>
      </c>
      <c r="BI1720" s="117">
        <v>45624</v>
      </c>
      <c r="BJ1720" s="43" t="s">
        <v>456</v>
      </c>
      <c r="BK1720" s="43" t="s">
        <v>8649</v>
      </c>
      <c r="BL1720" s="117">
        <v>45625</v>
      </c>
      <c r="BM1720" s="43">
        <v>3</v>
      </c>
      <c r="BR1720" s="117"/>
      <c r="BX1720" s="117"/>
      <c r="CD1720" s="117"/>
      <c r="CJ1720" s="117"/>
      <c r="CP1720" s="117"/>
      <c r="CV1720" s="117"/>
      <c r="DB1720" s="117"/>
      <c r="DH1720" s="117"/>
      <c r="DN1720" s="117"/>
      <c r="DS1720" s="31" cm="1">
        <f t="array" ref="DS1720">_xlfn.TAKE(_xlfn.CHOOSECOLS(_xlfn.WRAPROWS($AG1720:$DR1720,6),2),1)</f>
        <v>44763</v>
      </c>
      <c r="DT1720" s="31" cm="1">
        <f t="array" ref="DT1720">_xlfn.TAKE(_xlfn._xlws.FILTER(_xlfn.CHOOSECOLS(_xlfn.WRAPROWS($AG1720:$DR1720,6),2),
(_xlfn.CHOOSECOLS(_xlfn.WRAPROWS($AG1720:$DR1720,6),3) = "0") +
(_xlfn.CHOOSECOLS(_xlfn.WRAPROWS($AG1720:$DR1720,6),3) = 0) +
(_xlfn.CHOOSECOLS(_xlfn.WRAPROWS($AG1720:$DR1720,6),3) = "0(CP)")),1)</f>
        <v>44995</v>
      </c>
    </row>
    <row r="1721" spans="1:124" s="43" customFormat="1" x14ac:dyDescent="0.45">
      <c r="A1721" s="29"/>
      <c r="B1721" s="28" t="s">
        <v>59</v>
      </c>
      <c r="C1721" s="29" t="s">
        <v>3534</v>
      </c>
      <c r="D1721" s="29" t="s">
        <v>101</v>
      </c>
      <c r="E1721" s="29" t="s">
        <v>3541</v>
      </c>
      <c r="F1721" s="28">
        <v>181673</v>
      </c>
      <c r="G1721" s="29"/>
      <c r="H1721" s="30" t="str">
        <f t="shared" si="305"/>
        <v>GUP-CA05-P1UGD-181673</v>
      </c>
      <c r="I1721" s="30" t="s">
        <v>3546</v>
      </c>
      <c r="J1721" s="29" t="s">
        <v>65</v>
      </c>
      <c r="K1721" s="31">
        <v>44767</v>
      </c>
      <c r="L1721" s="31">
        <v>44866</v>
      </c>
      <c r="M1721" s="28" t="s">
        <v>2924</v>
      </c>
      <c r="N1721" s="29" t="s">
        <v>3267</v>
      </c>
      <c r="O1721" s="29" t="s">
        <v>52</v>
      </c>
      <c r="P1721" s="28"/>
      <c r="Q1721" s="29"/>
      <c r="R1721" s="29"/>
      <c r="S1721" s="29"/>
      <c r="T1721" s="29" t="s">
        <v>67</v>
      </c>
      <c r="U1721" s="33" t="s">
        <v>2033</v>
      </c>
      <c r="V1721" s="34" t="s">
        <v>2934</v>
      </c>
      <c r="W1721" s="34">
        <v>3</v>
      </c>
      <c r="X1721" s="162">
        <v>45764</v>
      </c>
      <c r="Y1721" s="162">
        <v>45840</v>
      </c>
      <c r="Z1721" s="30"/>
      <c r="AA1721" s="119" t="str" cm="1">
        <f t="array" ref="AA1721">IF(AB1721="","",INDEX(AG1721:DR1721,_xlfn.XMATCH(AB1721,AG1721:DR1721)-1))</f>
        <v>DE-GUP-DT-E-24-280</v>
      </c>
      <c r="AB1721" s="120">
        <f t="shared" si="298"/>
        <v>45625</v>
      </c>
      <c r="AC1721" s="119" cm="1">
        <f t="array" ref="AC1721">IF(AB1721="","",INDEX(AG1721:DR1721,_xlfn.XMATCH(AB1721,AG1721:DR1721)+1))</f>
        <v>3</v>
      </c>
      <c r="AD1721" s="119" t="str" cm="1">
        <f t="array" ref="AD1721">IF(AE1721="","",INDEX(AG1721:DR1721,_xlfn.XMATCH(AE1721,AG1721:DR1721)-1))</f>
        <v>자체 CRS 개정 후 제출</v>
      </c>
      <c r="AE1721" s="120">
        <f t="shared" si="299"/>
        <v>45624</v>
      </c>
      <c r="AF1721" s="119" t="str" cm="1">
        <f t="array" ref="AF1721">IF(AE1721="","",INDEX(AG1721:DR1721,_xlfn.XMATCH(AE1721,AG1721:DR1721)+1))</f>
        <v>N/A</v>
      </c>
      <c r="AG1721" s="43" t="s">
        <v>3543</v>
      </c>
      <c r="AH1721" s="117">
        <v>44763</v>
      </c>
      <c r="AI1721" s="199" t="s">
        <v>90</v>
      </c>
      <c r="AJ1721" s="43" t="s">
        <v>3544</v>
      </c>
      <c r="AK1721" s="117">
        <v>44791</v>
      </c>
      <c r="AL1721" s="43" t="s">
        <v>92</v>
      </c>
      <c r="AM1721" s="43" t="s">
        <v>5568</v>
      </c>
      <c r="AN1721" s="117">
        <v>44889</v>
      </c>
      <c r="AO1721" s="43" t="s">
        <v>52</v>
      </c>
      <c r="AP1721" s="43" t="s">
        <v>5765</v>
      </c>
      <c r="AQ1721" s="117">
        <v>44908</v>
      </c>
      <c r="AR1721" s="43" t="s">
        <v>113</v>
      </c>
      <c r="AS1721" s="43" t="s">
        <v>6795</v>
      </c>
      <c r="AT1721" s="117">
        <v>44995</v>
      </c>
      <c r="AU1721" s="43" t="s">
        <v>340</v>
      </c>
      <c r="AV1721" s="43" t="s">
        <v>6950</v>
      </c>
      <c r="AW1721" s="117">
        <v>45007</v>
      </c>
      <c r="AX1721" s="43" t="s">
        <v>84</v>
      </c>
      <c r="AY1721" s="43" t="s">
        <v>8150</v>
      </c>
      <c r="AZ1721" s="117">
        <v>45281</v>
      </c>
      <c r="BA1721" s="43">
        <v>1</v>
      </c>
      <c r="BB1721" s="43" t="s">
        <v>7690</v>
      </c>
      <c r="BC1721" s="117">
        <v>45413</v>
      </c>
      <c r="BD1721" s="43" t="s">
        <v>456</v>
      </c>
      <c r="BE1721" s="43" t="s">
        <v>8358</v>
      </c>
      <c r="BF1721" s="117">
        <v>45414</v>
      </c>
      <c r="BG1721" s="43">
        <v>2</v>
      </c>
      <c r="BH1721" s="43" t="s">
        <v>7690</v>
      </c>
      <c r="BI1721" s="117">
        <v>45624</v>
      </c>
      <c r="BJ1721" s="43" t="s">
        <v>456</v>
      </c>
      <c r="BK1721" s="43" t="s">
        <v>8649</v>
      </c>
      <c r="BL1721" s="117">
        <v>45625</v>
      </c>
      <c r="BM1721" s="43">
        <v>3</v>
      </c>
      <c r="BR1721" s="117"/>
      <c r="BX1721" s="117"/>
      <c r="CD1721" s="117"/>
      <c r="CJ1721" s="117"/>
      <c r="CP1721" s="117"/>
      <c r="CV1721" s="117"/>
      <c r="DB1721" s="117"/>
      <c r="DH1721" s="117"/>
      <c r="DN1721" s="117"/>
      <c r="DS1721" s="31" cm="1">
        <f t="array" ref="DS1721">_xlfn.TAKE(_xlfn.CHOOSECOLS(_xlfn.WRAPROWS($AG1721:$DR1721,6),2),1)</f>
        <v>44763</v>
      </c>
      <c r="DT1721" s="31" cm="1">
        <f t="array" ref="DT1721">_xlfn.TAKE(_xlfn._xlws.FILTER(_xlfn.CHOOSECOLS(_xlfn.WRAPROWS($AG1721:$DR1721,6),2),
(_xlfn.CHOOSECOLS(_xlfn.WRAPROWS($AG1721:$DR1721,6),3) = "0") +
(_xlfn.CHOOSECOLS(_xlfn.WRAPROWS($AG1721:$DR1721,6),3) = 0) +
(_xlfn.CHOOSECOLS(_xlfn.WRAPROWS($AG1721:$DR1721,6),3) = "0(CP)")),1)</f>
        <v>44995</v>
      </c>
    </row>
    <row r="1722" spans="1:124" s="43" customFormat="1" x14ac:dyDescent="0.45">
      <c r="A1722" s="29"/>
      <c r="B1722" s="28" t="s">
        <v>59</v>
      </c>
      <c r="C1722" s="29" t="s">
        <v>3534</v>
      </c>
      <c r="D1722" s="29" t="s">
        <v>101</v>
      </c>
      <c r="E1722" s="29" t="s">
        <v>3541</v>
      </c>
      <c r="F1722" s="28">
        <v>181674</v>
      </c>
      <c r="G1722" s="29"/>
      <c r="H1722" s="30" t="str">
        <f t="shared" si="305"/>
        <v>GUP-CA05-P1UGD-181674</v>
      </c>
      <c r="I1722" s="30" t="s">
        <v>3547</v>
      </c>
      <c r="J1722" s="29" t="s">
        <v>542</v>
      </c>
      <c r="K1722" s="31">
        <v>44767</v>
      </c>
      <c r="L1722" s="31"/>
      <c r="M1722" s="28" t="s">
        <v>2924</v>
      </c>
      <c r="N1722" s="29" t="s">
        <v>3267</v>
      </c>
      <c r="O1722" s="29" t="s">
        <v>52</v>
      </c>
      <c r="P1722" s="28"/>
      <c r="Q1722" s="29"/>
      <c r="R1722" s="29"/>
      <c r="S1722" s="29"/>
      <c r="T1722" s="29" t="s">
        <v>67</v>
      </c>
      <c r="U1722" s="33" t="s">
        <v>2033</v>
      </c>
      <c r="V1722" s="34" t="s">
        <v>2934</v>
      </c>
      <c r="W1722" s="34">
        <v>3</v>
      </c>
      <c r="X1722" s="162">
        <v>45764</v>
      </c>
      <c r="Y1722" s="162">
        <v>45840</v>
      </c>
      <c r="Z1722" s="30"/>
      <c r="AA1722" s="119" t="str" cm="1">
        <f t="array" ref="AA1722">IF(AB1722="","",INDEX(AG1722:DR1722,_xlfn.XMATCH(AB1722,AG1722:DR1722)-1))</f>
        <v>DE-GUP-DT-E-24-280</v>
      </c>
      <c r="AB1722" s="120">
        <f t="shared" si="298"/>
        <v>45625</v>
      </c>
      <c r="AC1722" s="119" cm="1">
        <f t="array" ref="AC1722">IF(AB1722="","",INDEX(AG1722:DR1722,_xlfn.XMATCH(AB1722,AG1722:DR1722)+1))</f>
        <v>5</v>
      </c>
      <c r="AD1722" s="119" t="str" cm="1">
        <f t="array" ref="AD1722">IF(AE1722="","",INDEX(AG1722:DR1722,_xlfn.XMATCH(AE1722,AG1722:DR1722)-1))</f>
        <v>자체 CRS 개정 후 제출</v>
      </c>
      <c r="AE1722" s="120">
        <f t="shared" si="299"/>
        <v>45624</v>
      </c>
      <c r="AF1722" s="119" t="str" cm="1">
        <f t="array" ref="AF1722">IF(AE1722="","",INDEX(AG1722:DR1722,_xlfn.XMATCH(AE1722,AG1722:DR1722)+1))</f>
        <v>N/A</v>
      </c>
      <c r="AG1722" s="43" t="s">
        <v>3543</v>
      </c>
      <c r="AH1722" s="117">
        <v>44763</v>
      </c>
      <c r="AI1722" s="199">
        <v>0</v>
      </c>
      <c r="AJ1722" s="43" t="s">
        <v>3544</v>
      </c>
      <c r="AK1722" s="117">
        <v>44791</v>
      </c>
      <c r="AL1722" s="43" t="s">
        <v>92</v>
      </c>
      <c r="AM1722" s="43" t="s">
        <v>5568</v>
      </c>
      <c r="AN1722" s="117">
        <v>44889</v>
      </c>
      <c r="AO1722" s="43">
        <v>1</v>
      </c>
      <c r="AP1722" s="43" t="s">
        <v>5765</v>
      </c>
      <c r="AQ1722" s="117">
        <v>44908</v>
      </c>
      <c r="AR1722" s="43" t="s">
        <v>73</v>
      </c>
      <c r="AS1722" s="43" t="s">
        <v>6795</v>
      </c>
      <c r="AT1722" s="117">
        <v>44995</v>
      </c>
      <c r="AU1722" s="43">
        <v>2</v>
      </c>
      <c r="AV1722" s="43" t="s">
        <v>6950</v>
      </c>
      <c r="AW1722" s="117">
        <v>45007</v>
      </c>
      <c r="AX1722" s="43" t="s">
        <v>73</v>
      </c>
      <c r="AY1722" s="43" t="s">
        <v>8151</v>
      </c>
      <c r="AZ1722" s="117">
        <v>45281</v>
      </c>
      <c r="BA1722" s="43">
        <v>3</v>
      </c>
      <c r="BB1722" s="43" t="s">
        <v>7690</v>
      </c>
      <c r="BC1722" s="117">
        <v>45413</v>
      </c>
      <c r="BD1722" s="43" t="s">
        <v>456</v>
      </c>
      <c r="BE1722" s="43" t="s">
        <v>8358</v>
      </c>
      <c r="BF1722" s="117">
        <v>45414</v>
      </c>
      <c r="BG1722" s="43">
        <v>4</v>
      </c>
      <c r="BH1722" s="43" t="s">
        <v>7690</v>
      </c>
      <c r="BI1722" s="117">
        <v>45624</v>
      </c>
      <c r="BJ1722" s="43" t="s">
        <v>456</v>
      </c>
      <c r="BK1722" s="43" t="s">
        <v>8649</v>
      </c>
      <c r="BL1722" s="117">
        <v>45625</v>
      </c>
      <c r="BM1722" s="43">
        <v>5</v>
      </c>
      <c r="BR1722" s="117"/>
      <c r="BX1722" s="117"/>
      <c r="CD1722" s="117"/>
      <c r="CJ1722" s="117"/>
      <c r="CP1722" s="117"/>
      <c r="CV1722" s="117"/>
      <c r="DB1722" s="117"/>
      <c r="DH1722" s="117"/>
      <c r="DN1722" s="117"/>
      <c r="DS1722" s="31" cm="1">
        <f t="array" ref="DS1722">_xlfn.TAKE(_xlfn.CHOOSECOLS(_xlfn.WRAPROWS($AG1722:$DR1722,6),2),1)</f>
        <v>44763</v>
      </c>
      <c r="DT1722" s="31" cm="1">
        <f t="array" ref="DT1722">_xlfn.TAKE(_xlfn._xlws.FILTER(_xlfn.CHOOSECOLS(_xlfn.WRAPROWS($AG1722:$DR1722,6),2),
(_xlfn.CHOOSECOLS(_xlfn.WRAPROWS($AG1722:$DR1722,6),3) = "0") +
(_xlfn.CHOOSECOLS(_xlfn.WRAPROWS($AG1722:$DR1722,6),3) = 0) +
(_xlfn.CHOOSECOLS(_xlfn.WRAPROWS($AG1722:$DR1722,6),3) = "0(CP)")),1)</f>
        <v>44763</v>
      </c>
    </row>
    <row r="1723" spans="1:124" s="43" customFormat="1" x14ac:dyDescent="0.45">
      <c r="A1723" s="29"/>
      <c r="B1723" s="28" t="s">
        <v>59</v>
      </c>
      <c r="C1723" s="29" t="s">
        <v>3534</v>
      </c>
      <c r="D1723" s="29" t="s">
        <v>101</v>
      </c>
      <c r="E1723" s="29" t="s">
        <v>3541</v>
      </c>
      <c r="F1723" s="28">
        <v>181675</v>
      </c>
      <c r="G1723" s="29"/>
      <c r="H1723" s="30" t="str">
        <f t="shared" si="305"/>
        <v>GUP-CA05-P1UGD-181675</v>
      </c>
      <c r="I1723" s="30" t="s">
        <v>3548</v>
      </c>
      <c r="J1723" s="29" t="s">
        <v>542</v>
      </c>
      <c r="K1723" s="31">
        <v>44767</v>
      </c>
      <c r="L1723" s="31"/>
      <c r="M1723" s="28" t="s">
        <v>2924</v>
      </c>
      <c r="N1723" s="29" t="s">
        <v>3267</v>
      </c>
      <c r="O1723" s="29" t="s">
        <v>52</v>
      </c>
      <c r="P1723" s="28"/>
      <c r="Q1723" s="29"/>
      <c r="R1723" s="29"/>
      <c r="S1723" s="29"/>
      <c r="T1723" s="29" t="s">
        <v>67</v>
      </c>
      <c r="U1723" s="33" t="s">
        <v>2033</v>
      </c>
      <c r="V1723" s="34" t="s">
        <v>2934</v>
      </c>
      <c r="W1723" s="34">
        <v>3</v>
      </c>
      <c r="X1723" s="162">
        <v>45764</v>
      </c>
      <c r="Y1723" s="162">
        <v>45840</v>
      </c>
      <c r="Z1723" s="30"/>
      <c r="AA1723" s="119" t="str" cm="1">
        <f t="array" ref="AA1723">IF(AB1723="","",INDEX(AG1723:DR1723,_xlfn.XMATCH(AB1723,AG1723:DR1723)-1))</f>
        <v>DE-GUP-DT-E-24-280</v>
      </c>
      <c r="AB1723" s="120">
        <f t="shared" si="298"/>
        <v>45625</v>
      </c>
      <c r="AC1723" s="119" cm="1">
        <f t="array" ref="AC1723">IF(AB1723="","",INDEX(AG1723:DR1723,_xlfn.XMATCH(AB1723,AG1723:DR1723)+1))</f>
        <v>5</v>
      </c>
      <c r="AD1723" s="119" t="str" cm="1">
        <f t="array" ref="AD1723">IF(AE1723="","",INDEX(AG1723:DR1723,_xlfn.XMATCH(AE1723,AG1723:DR1723)-1))</f>
        <v>자체 CRS 개정 후 제출</v>
      </c>
      <c r="AE1723" s="120">
        <f t="shared" si="299"/>
        <v>45624</v>
      </c>
      <c r="AF1723" s="119" t="str" cm="1">
        <f t="array" ref="AF1723">IF(AE1723="","",INDEX(AG1723:DR1723,_xlfn.XMATCH(AE1723,AG1723:DR1723)+1))</f>
        <v>N/A</v>
      </c>
      <c r="AG1723" s="43" t="s">
        <v>3543</v>
      </c>
      <c r="AH1723" s="117">
        <v>44763</v>
      </c>
      <c r="AI1723" s="199">
        <v>0</v>
      </c>
      <c r="AJ1723" s="43" t="s">
        <v>3544</v>
      </c>
      <c r="AK1723" s="117">
        <v>44791</v>
      </c>
      <c r="AL1723" s="43" t="s">
        <v>73</v>
      </c>
      <c r="AM1723" s="43" t="s">
        <v>5568</v>
      </c>
      <c r="AN1723" s="117">
        <v>44889</v>
      </c>
      <c r="AO1723" s="43">
        <v>1</v>
      </c>
      <c r="AP1723" s="43" t="s">
        <v>5765</v>
      </c>
      <c r="AQ1723" s="117">
        <v>44908</v>
      </c>
      <c r="AR1723" s="43" t="s">
        <v>73</v>
      </c>
      <c r="AS1723" s="43" t="s">
        <v>6795</v>
      </c>
      <c r="AT1723" s="117">
        <v>44995</v>
      </c>
      <c r="AU1723" s="43">
        <v>2</v>
      </c>
      <c r="AV1723" s="43" t="s">
        <v>6950</v>
      </c>
      <c r="AW1723" s="117">
        <v>45007</v>
      </c>
      <c r="AX1723" s="43" t="s">
        <v>73</v>
      </c>
      <c r="AY1723" s="43" t="s">
        <v>8151</v>
      </c>
      <c r="AZ1723" s="117">
        <v>45281</v>
      </c>
      <c r="BA1723" s="43">
        <v>3</v>
      </c>
      <c r="BB1723" s="43" t="s">
        <v>7690</v>
      </c>
      <c r="BC1723" s="117">
        <v>45413</v>
      </c>
      <c r="BD1723" s="43" t="s">
        <v>456</v>
      </c>
      <c r="BE1723" s="43" t="s">
        <v>8358</v>
      </c>
      <c r="BF1723" s="117">
        <v>45414</v>
      </c>
      <c r="BG1723" s="43">
        <v>4</v>
      </c>
      <c r="BH1723" s="43" t="s">
        <v>7690</v>
      </c>
      <c r="BI1723" s="117">
        <v>45624</v>
      </c>
      <c r="BJ1723" s="43" t="s">
        <v>456</v>
      </c>
      <c r="BK1723" s="43" t="s">
        <v>8649</v>
      </c>
      <c r="BL1723" s="117">
        <v>45625</v>
      </c>
      <c r="BM1723" s="43">
        <v>5</v>
      </c>
      <c r="BR1723" s="117"/>
      <c r="BX1723" s="117"/>
      <c r="CD1723" s="117"/>
      <c r="CJ1723" s="117"/>
      <c r="CP1723" s="117"/>
      <c r="CV1723" s="117"/>
      <c r="DB1723" s="117"/>
      <c r="DH1723" s="117"/>
      <c r="DN1723" s="117"/>
      <c r="DS1723" s="31" cm="1">
        <f t="array" ref="DS1723">_xlfn.TAKE(_xlfn.CHOOSECOLS(_xlfn.WRAPROWS($AG1723:$DR1723,6),2),1)</f>
        <v>44763</v>
      </c>
      <c r="DT1723" s="31" cm="1">
        <f t="array" ref="DT1723">_xlfn.TAKE(_xlfn._xlws.FILTER(_xlfn.CHOOSECOLS(_xlfn.WRAPROWS($AG1723:$DR1723,6),2),
(_xlfn.CHOOSECOLS(_xlfn.WRAPROWS($AG1723:$DR1723,6),3) = "0") +
(_xlfn.CHOOSECOLS(_xlfn.WRAPROWS($AG1723:$DR1723,6),3) = 0) +
(_xlfn.CHOOSECOLS(_xlfn.WRAPROWS($AG1723:$DR1723,6),3) = "0(CP)")),1)</f>
        <v>44763</v>
      </c>
    </row>
    <row r="1724" spans="1:124" s="43" customFormat="1" x14ac:dyDescent="0.45">
      <c r="A1724" s="29"/>
      <c r="B1724" s="28" t="s">
        <v>59</v>
      </c>
      <c r="C1724" s="29" t="s">
        <v>3534</v>
      </c>
      <c r="D1724" s="29" t="s">
        <v>101</v>
      </c>
      <c r="E1724" s="29" t="s">
        <v>3549</v>
      </c>
      <c r="F1724" s="28">
        <v>181371</v>
      </c>
      <c r="G1724" s="29"/>
      <c r="H1724" s="30" t="str">
        <f t="shared" si="305"/>
        <v>GUP-CA05-P1UHA-181371</v>
      </c>
      <c r="I1724" s="30" t="s">
        <v>3550</v>
      </c>
      <c r="J1724" s="29" t="s">
        <v>65</v>
      </c>
      <c r="K1724" s="31">
        <v>44805</v>
      </c>
      <c r="L1724" s="31">
        <v>44926</v>
      </c>
      <c r="M1724" s="28" t="s">
        <v>2924</v>
      </c>
      <c r="N1724" s="29" t="s">
        <v>3267</v>
      </c>
      <c r="O1724" s="29" t="s">
        <v>52</v>
      </c>
      <c r="P1724" s="28"/>
      <c r="Q1724" s="29"/>
      <c r="R1724" s="29"/>
      <c r="S1724" s="29"/>
      <c r="T1724" s="29" t="s">
        <v>67</v>
      </c>
      <c r="U1724" s="33" t="s">
        <v>2280</v>
      </c>
      <c r="V1724" s="34" t="s">
        <v>2934</v>
      </c>
      <c r="W1724" s="34">
        <v>3</v>
      </c>
      <c r="X1724" s="162">
        <v>45778</v>
      </c>
      <c r="Y1724" s="162">
        <v>45840</v>
      </c>
      <c r="Z1724" s="30"/>
      <c r="AA1724" s="119" t="str" cm="1">
        <f t="array" ref="AA1724">IF(AB1724="","",INDEX(AG1724:DR1724,_xlfn.XMATCH(AB1724,AG1724:DR1724)-1))</f>
        <v>DE-GUP-DT-E-24-120</v>
      </c>
      <c r="AB1724" s="120">
        <f t="shared" si="298"/>
        <v>45414</v>
      </c>
      <c r="AC1724" s="119" cm="1">
        <f t="array" ref="AC1724">IF(AB1724="","",INDEX(AG1724:DR1724,_xlfn.XMATCH(AB1724,AG1724:DR1724)+1))</f>
        <v>2</v>
      </c>
      <c r="AD1724" s="119" t="str" cm="1">
        <f t="array" ref="AD1724">IF(AE1724="","",INDEX(AG1724:DR1724,_xlfn.XMATCH(AE1724,AG1724:DR1724)-1))</f>
        <v>CRS-GUP-DHI-DT-23-1704</v>
      </c>
      <c r="AE1724" s="120">
        <f t="shared" si="299"/>
        <v>44999</v>
      </c>
      <c r="AF1724" s="119" t="str" cm="1">
        <f t="array" ref="AF1724">IF(AE1724="","",INDEX(AG1724:DR1724,_xlfn.XMATCH(AE1724,AG1724:DR1724)+1))</f>
        <v>NC</v>
      </c>
      <c r="AG1724" s="43" t="s">
        <v>3551</v>
      </c>
      <c r="AH1724" s="117">
        <v>44652</v>
      </c>
      <c r="AI1724" s="199" t="s">
        <v>90</v>
      </c>
      <c r="AJ1724" s="43" t="s">
        <v>3552</v>
      </c>
      <c r="AK1724" s="117">
        <v>44668</v>
      </c>
      <c r="AL1724" s="43" t="s">
        <v>73</v>
      </c>
      <c r="AM1724" s="43" t="s">
        <v>3553</v>
      </c>
      <c r="AN1724" s="117">
        <v>44721</v>
      </c>
      <c r="AO1724" s="43">
        <v>0</v>
      </c>
      <c r="AP1724" s="43" t="s">
        <v>3554</v>
      </c>
      <c r="AQ1724" s="117">
        <v>44748</v>
      </c>
      <c r="AR1724" s="43" t="s">
        <v>73</v>
      </c>
      <c r="AS1724" s="43" t="s">
        <v>6588</v>
      </c>
      <c r="AT1724" s="117">
        <v>44980</v>
      </c>
      <c r="AU1724" s="43">
        <v>1</v>
      </c>
      <c r="AV1724" s="43" t="s">
        <v>6844</v>
      </c>
      <c r="AW1724" s="117">
        <v>44999</v>
      </c>
      <c r="AX1724" s="43" t="s">
        <v>73</v>
      </c>
      <c r="AY1724" s="43" t="s">
        <v>8361</v>
      </c>
      <c r="AZ1724" s="117">
        <v>45414</v>
      </c>
      <c r="BA1724" s="43">
        <v>2</v>
      </c>
      <c r="BC1724" s="117"/>
      <c r="BF1724" s="117"/>
      <c r="BI1724" s="117"/>
      <c r="BL1724" s="117"/>
      <c r="BR1724" s="117"/>
      <c r="BX1724" s="117"/>
      <c r="CD1724" s="117"/>
      <c r="CJ1724" s="117"/>
      <c r="CP1724" s="117"/>
      <c r="CV1724" s="117"/>
      <c r="DB1724" s="117"/>
      <c r="DH1724" s="117"/>
      <c r="DN1724" s="117"/>
      <c r="DS1724" s="31" cm="1">
        <f t="array" ref="DS1724">_xlfn.TAKE(_xlfn.CHOOSECOLS(_xlfn.WRAPROWS($AG1724:$DR1724,6),2),1)</f>
        <v>44652</v>
      </c>
      <c r="DT1724" s="31" cm="1">
        <f t="array" ref="DT1724">_xlfn.TAKE(_xlfn._xlws.FILTER(_xlfn.CHOOSECOLS(_xlfn.WRAPROWS($AG1724:$DR1724,6),2),
(_xlfn.CHOOSECOLS(_xlfn.WRAPROWS($AG1724:$DR1724,6),3) = "0") +
(_xlfn.CHOOSECOLS(_xlfn.WRAPROWS($AG1724:$DR1724,6),3) = 0) +
(_xlfn.CHOOSECOLS(_xlfn.WRAPROWS($AG1724:$DR1724,6),3) = "0(CP)")),1)</f>
        <v>44721</v>
      </c>
    </row>
    <row r="1725" spans="1:124" s="43" customFormat="1" x14ac:dyDescent="0.45">
      <c r="A1725" s="29"/>
      <c r="B1725" s="28" t="s">
        <v>59</v>
      </c>
      <c r="C1725" s="29" t="s">
        <v>3534</v>
      </c>
      <c r="D1725" s="29" t="s">
        <v>101</v>
      </c>
      <c r="E1725" s="29" t="s">
        <v>3549</v>
      </c>
      <c r="F1725" s="28">
        <v>181372</v>
      </c>
      <c r="G1725" s="29"/>
      <c r="H1725" s="30" t="str">
        <f t="shared" si="305"/>
        <v>GUP-CA05-P1UHA-181372</v>
      </c>
      <c r="I1725" s="30" t="s">
        <v>3555</v>
      </c>
      <c r="J1725" s="29" t="s">
        <v>65</v>
      </c>
      <c r="K1725" s="31">
        <v>44805</v>
      </c>
      <c r="L1725" s="31">
        <v>44926</v>
      </c>
      <c r="M1725" s="28" t="s">
        <v>2924</v>
      </c>
      <c r="N1725" s="29" t="s">
        <v>3267</v>
      </c>
      <c r="O1725" s="29" t="s">
        <v>52</v>
      </c>
      <c r="P1725" s="28"/>
      <c r="Q1725" s="29"/>
      <c r="R1725" s="29"/>
      <c r="S1725" s="29"/>
      <c r="T1725" s="29" t="s">
        <v>67</v>
      </c>
      <c r="U1725" s="33" t="s">
        <v>2280</v>
      </c>
      <c r="V1725" s="34" t="s">
        <v>2934</v>
      </c>
      <c r="W1725" s="34">
        <v>3</v>
      </c>
      <c r="X1725" s="162">
        <v>45778</v>
      </c>
      <c r="Y1725" s="162">
        <v>45840</v>
      </c>
      <c r="Z1725" s="30"/>
      <c r="AA1725" s="119" t="str" cm="1">
        <f t="array" ref="AA1725">IF(AB1725="","",INDEX(AG1725:DR1725,_xlfn.XMATCH(AB1725,AG1725:DR1725)-1))</f>
        <v>DE-GUP-DT-E-24-120</v>
      </c>
      <c r="AB1725" s="120">
        <f t="shared" si="298"/>
        <v>45414</v>
      </c>
      <c r="AC1725" s="119" cm="1">
        <f t="array" ref="AC1725">IF(AB1725="","",INDEX(AG1725:DR1725,_xlfn.XMATCH(AB1725,AG1725:DR1725)+1))</f>
        <v>2</v>
      </c>
      <c r="AD1725" s="119" t="str" cm="1">
        <f t="array" ref="AD1725">IF(AE1725="","",INDEX(AG1725:DR1725,_xlfn.XMATCH(AE1725,AG1725:DR1725)-1))</f>
        <v>CRS-GUP-DHI-DT-23-1704</v>
      </c>
      <c r="AE1725" s="120">
        <f t="shared" si="299"/>
        <v>44999</v>
      </c>
      <c r="AF1725" s="119" t="str" cm="1">
        <f t="array" ref="AF1725">IF(AE1725="","",INDEX(AG1725:DR1725,_xlfn.XMATCH(AE1725,AG1725:DR1725)+1))</f>
        <v>NC</v>
      </c>
      <c r="AG1725" s="43" t="s">
        <v>3551</v>
      </c>
      <c r="AH1725" s="117">
        <v>44652</v>
      </c>
      <c r="AI1725" s="199" t="s">
        <v>90</v>
      </c>
      <c r="AJ1725" s="43" t="s">
        <v>3552</v>
      </c>
      <c r="AK1725" s="117">
        <v>44668</v>
      </c>
      <c r="AL1725" s="43" t="s">
        <v>73</v>
      </c>
      <c r="AM1725" s="43" t="s">
        <v>3553</v>
      </c>
      <c r="AN1725" s="117">
        <v>44721</v>
      </c>
      <c r="AO1725" s="43">
        <v>0</v>
      </c>
      <c r="AP1725" s="43" t="s">
        <v>3554</v>
      </c>
      <c r="AQ1725" s="117">
        <v>44748</v>
      </c>
      <c r="AR1725" s="43" t="s">
        <v>73</v>
      </c>
      <c r="AS1725" s="43" t="s">
        <v>6588</v>
      </c>
      <c r="AT1725" s="117">
        <v>44980</v>
      </c>
      <c r="AU1725" s="43">
        <v>1</v>
      </c>
      <c r="AV1725" s="43" t="s">
        <v>6844</v>
      </c>
      <c r="AW1725" s="117">
        <v>44999</v>
      </c>
      <c r="AX1725" s="43" t="s">
        <v>73</v>
      </c>
      <c r="AY1725" s="43" t="s">
        <v>8361</v>
      </c>
      <c r="AZ1725" s="117">
        <v>45414</v>
      </c>
      <c r="BA1725" s="43">
        <v>2</v>
      </c>
      <c r="BC1725" s="117"/>
      <c r="BF1725" s="117"/>
      <c r="BI1725" s="117"/>
      <c r="BL1725" s="117"/>
      <c r="BR1725" s="117"/>
      <c r="BX1725" s="117"/>
      <c r="CD1725" s="117"/>
      <c r="CJ1725" s="117"/>
      <c r="CP1725" s="117"/>
      <c r="CV1725" s="117"/>
      <c r="DB1725" s="117"/>
      <c r="DH1725" s="117"/>
      <c r="DN1725" s="117"/>
      <c r="DS1725" s="31" cm="1">
        <f t="array" ref="DS1725">_xlfn.TAKE(_xlfn.CHOOSECOLS(_xlfn.WRAPROWS($AG1725:$DR1725,6),2),1)</f>
        <v>44652</v>
      </c>
      <c r="DT1725" s="31" cm="1">
        <f t="array" ref="DT1725">_xlfn.TAKE(_xlfn._xlws.FILTER(_xlfn.CHOOSECOLS(_xlfn.WRAPROWS($AG1725:$DR1725,6),2),
(_xlfn.CHOOSECOLS(_xlfn.WRAPROWS($AG1725:$DR1725,6),3) = "0") +
(_xlfn.CHOOSECOLS(_xlfn.WRAPROWS($AG1725:$DR1725,6),3) = 0) +
(_xlfn.CHOOSECOLS(_xlfn.WRAPROWS($AG1725:$DR1725,6),3) = "0(CP)")),1)</f>
        <v>44721</v>
      </c>
    </row>
    <row r="1726" spans="1:124" s="43" customFormat="1" x14ac:dyDescent="0.45">
      <c r="A1726" s="29"/>
      <c r="B1726" s="28" t="s">
        <v>59</v>
      </c>
      <c r="C1726" s="29" t="s">
        <v>3534</v>
      </c>
      <c r="D1726" s="29" t="s">
        <v>101</v>
      </c>
      <c r="E1726" s="29" t="s">
        <v>3549</v>
      </c>
      <c r="F1726" s="28">
        <v>181373</v>
      </c>
      <c r="G1726" s="29"/>
      <c r="H1726" s="30" t="str">
        <f t="shared" si="305"/>
        <v>GUP-CA05-P1UHA-181373</v>
      </c>
      <c r="I1726" s="30" t="s">
        <v>3556</v>
      </c>
      <c r="J1726" s="29" t="s">
        <v>542</v>
      </c>
      <c r="K1726" s="31">
        <v>44805</v>
      </c>
      <c r="L1726" s="31"/>
      <c r="M1726" s="28" t="s">
        <v>2924</v>
      </c>
      <c r="N1726" s="29" t="s">
        <v>3267</v>
      </c>
      <c r="O1726" s="29" t="s">
        <v>52</v>
      </c>
      <c r="P1726" s="28"/>
      <c r="Q1726" s="29"/>
      <c r="R1726" s="29"/>
      <c r="S1726" s="29"/>
      <c r="T1726" s="29" t="s">
        <v>67</v>
      </c>
      <c r="U1726" s="33" t="s">
        <v>2280</v>
      </c>
      <c r="V1726" s="34" t="s">
        <v>2934</v>
      </c>
      <c r="W1726" s="34">
        <v>3</v>
      </c>
      <c r="X1726" s="162">
        <v>45778</v>
      </c>
      <c r="Y1726" s="162">
        <v>45840</v>
      </c>
      <c r="Z1726" s="30"/>
      <c r="AA1726" s="119" t="str" cm="1">
        <f t="array" ref="AA1726">IF(AB1726="","",INDEX(AG1726:DR1726,_xlfn.XMATCH(AB1726,AG1726:DR1726)-1))</f>
        <v>DE-GUP-DT-E-24-120</v>
      </c>
      <c r="AB1726" s="120">
        <f t="shared" si="298"/>
        <v>45414</v>
      </c>
      <c r="AC1726" s="119" cm="1">
        <f t="array" ref="AC1726">IF(AB1726="","",INDEX(AG1726:DR1726,_xlfn.XMATCH(AB1726,AG1726:DR1726)+1))</f>
        <v>3</v>
      </c>
      <c r="AD1726" s="119" t="str" cm="1">
        <f t="array" ref="AD1726">IF(AE1726="","",INDEX(AG1726:DR1726,_xlfn.XMATCH(AE1726,AG1726:DR1726)-1))</f>
        <v>CRS-GUP-DHI-DT-23-1704</v>
      </c>
      <c r="AE1726" s="120">
        <f t="shared" si="299"/>
        <v>44999</v>
      </c>
      <c r="AF1726" s="119" t="str" cm="1">
        <f t="array" ref="AF1726">IF(AE1726="","",INDEX(AG1726:DR1726,_xlfn.XMATCH(AE1726,AG1726:DR1726)+1))</f>
        <v>NC</v>
      </c>
      <c r="AG1726" s="43" t="s">
        <v>3551</v>
      </c>
      <c r="AH1726" s="117">
        <v>44652</v>
      </c>
      <c r="AI1726" s="199">
        <v>0</v>
      </c>
      <c r="AJ1726" s="43" t="s">
        <v>3552</v>
      </c>
      <c r="AK1726" s="117">
        <v>44668</v>
      </c>
      <c r="AL1726" s="43" t="s">
        <v>73</v>
      </c>
      <c r="AM1726" s="43" t="s">
        <v>3553</v>
      </c>
      <c r="AN1726" s="117">
        <v>44721</v>
      </c>
      <c r="AO1726" s="43">
        <v>1</v>
      </c>
      <c r="AP1726" s="43" t="s">
        <v>3554</v>
      </c>
      <c r="AQ1726" s="117">
        <v>44748</v>
      </c>
      <c r="AR1726" s="43" t="s">
        <v>73</v>
      </c>
      <c r="AS1726" s="43" t="s">
        <v>6588</v>
      </c>
      <c r="AT1726" s="117">
        <v>44980</v>
      </c>
      <c r="AU1726" s="43">
        <v>2</v>
      </c>
      <c r="AV1726" s="43" t="s">
        <v>6844</v>
      </c>
      <c r="AW1726" s="117">
        <v>44999</v>
      </c>
      <c r="AX1726" s="43" t="s">
        <v>73</v>
      </c>
      <c r="AY1726" s="43" t="s">
        <v>8361</v>
      </c>
      <c r="AZ1726" s="117">
        <v>45414</v>
      </c>
      <c r="BA1726" s="43">
        <v>3</v>
      </c>
      <c r="BC1726" s="117"/>
      <c r="BF1726" s="117"/>
      <c r="BI1726" s="117"/>
      <c r="BL1726" s="117"/>
      <c r="BR1726" s="117"/>
      <c r="BX1726" s="117"/>
      <c r="CD1726" s="117"/>
      <c r="CJ1726" s="117"/>
      <c r="CP1726" s="117"/>
      <c r="CV1726" s="117"/>
      <c r="DB1726" s="117"/>
      <c r="DH1726" s="117"/>
      <c r="DN1726" s="117"/>
      <c r="DS1726" s="31" cm="1">
        <f t="array" ref="DS1726">_xlfn.TAKE(_xlfn.CHOOSECOLS(_xlfn.WRAPROWS($AG1726:$DR1726,6),2),1)</f>
        <v>44652</v>
      </c>
      <c r="DT1726" s="31" cm="1">
        <f t="array" ref="DT1726">_xlfn.TAKE(_xlfn._xlws.FILTER(_xlfn.CHOOSECOLS(_xlfn.WRAPROWS($AG1726:$DR1726,6),2),
(_xlfn.CHOOSECOLS(_xlfn.WRAPROWS($AG1726:$DR1726,6),3) = "0") +
(_xlfn.CHOOSECOLS(_xlfn.WRAPROWS($AG1726:$DR1726,6),3) = 0) +
(_xlfn.CHOOSECOLS(_xlfn.WRAPROWS($AG1726:$DR1726,6),3) = "0(CP)")),1)</f>
        <v>44652</v>
      </c>
    </row>
    <row r="1727" spans="1:124" s="43" customFormat="1" x14ac:dyDescent="0.45">
      <c r="A1727" s="29"/>
      <c r="B1727" s="28" t="s">
        <v>59</v>
      </c>
      <c r="C1727" s="29" t="s">
        <v>3534</v>
      </c>
      <c r="D1727" s="29" t="s">
        <v>101</v>
      </c>
      <c r="E1727" s="29" t="s">
        <v>3557</v>
      </c>
      <c r="F1727" s="28">
        <v>181271</v>
      </c>
      <c r="G1727" s="29"/>
      <c r="H1727" s="30" t="str">
        <f t="shared" si="305"/>
        <v>GUP-CA05-P1UMA-181271</v>
      </c>
      <c r="I1727" s="30" t="s">
        <v>3558</v>
      </c>
      <c r="J1727" s="29" t="s">
        <v>65</v>
      </c>
      <c r="K1727" s="31">
        <v>44746</v>
      </c>
      <c r="L1727" s="31">
        <v>44868</v>
      </c>
      <c r="M1727" s="28" t="s">
        <v>2924</v>
      </c>
      <c r="N1727" s="29" t="s">
        <v>3267</v>
      </c>
      <c r="O1727" s="29" t="s">
        <v>52</v>
      </c>
      <c r="P1727" s="28"/>
      <c r="Q1727" s="29"/>
      <c r="R1727" s="29"/>
      <c r="S1727" s="29"/>
      <c r="T1727" s="29" t="s">
        <v>67</v>
      </c>
      <c r="U1727" s="33" t="s">
        <v>2078</v>
      </c>
      <c r="V1727" s="34" t="s">
        <v>2934</v>
      </c>
      <c r="W1727" s="34">
        <v>3</v>
      </c>
      <c r="X1727" s="162">
        <v>45778</v>
      </c>
      <c r="Y1727" s="162">
        <v>45840</v>
      </c>
      <c r="Z1727" s="30"/>
      <c r="AA1727" s="119" t="str" cm="1">
        <f t="array" ref="AA1727">IF(AB1727="","",INDEX(AG1727:DR1727,_xlfn.XMATCH(AB1727,AG1727:DR1727)-1))</f>
        <v>DE-GUP-DT-E-24-119</v>
      </c>
      <c r="AB1727" s="120">
        <f t="shared" si="298"/>
        <v>45414</v>
      </c>
      <c r="AC1727" s="119" cm="1">
        <f t="array" ref="AC1727">IF(AB1727="","",INDEX(AG1727:DR1727,_xlfn.XMATCH(AB1727,AG1727:DR1727)+1))</f>
        <v>1</v>
      </c>
      <c r="AD1727" s="119" t="str" cm="1">
        <f t="array" ref="AD1727">IF(AE1727="","",INDEX(AG1727:DR1727,_xlfn.XMATCH(AE1727,AG1727:DR1727)-1))</f>
        <v>자체 CRS 개정 후 제출</v>
      </c>
      <c r="AE1727" s="120">
        <f t="shared" si="299"/>
        <v>45413</v>
      </c>
      <c r="AF1727" s="119" t="str" cm="1">
        <f t="array" ref="AF1727">IF(AE1727="","",INDEX(AG1727:DR1727,_xlfn.XMATCH(AE1727,AG1727:DR1727)+1))</f>
        <v>N/A</v>
      </c>
      <c r="AG1727" s="43" t="s">
        <v>3559</v>
      </c>
      <c r="AH1727" s="117">
        <v>44764</v>
      </c>
      <c r="AI1727" s="199" t="s">
        <v>90</v>
      </c>
      <c r="AJ1727" s="43" t="s">
        <v>3560</v>
      </c>
      <c r="AK1727" s="117">
        <v>44793</v>
      </c>
      <c r="AL1727" s="43" t="s">
        <v>84</v>
      </c>
      <c r="AM1727" s="43" t="s">
        <v>5791</v>
      </c>
      <c r="AN1727" s="117">
        <v>44882</v>
      </c>
      <c r="AO1727" s="43" t="s">
        <v>52</v>
      </c>
      <c r="AP1727" s="43" t="s">
        <v>5790</v>
      </c>
      <c r="AQ1727" s="117">
        <v>44908</v>
      </c>
      <c r="AR1727" s="43" t="s">
        <v>84</v>
      </c>
      <c r="AS1727" s="43" t="s">
        <v>5869</v>
      </c>
      <c r="AT1727" s="117">
        <v>44915</v>
      </c>
      <c r="AU1727" s="43">
        <v>0</v>
      </c>
      <c r="AV1727" s="43" t="s">
        <v>7690</v>
      </c>
      <c r="AW1727" s="117">
        <v>45413</v>
      </c>
      <c r="AX1727" s="43" t="s">
        <v>456</v>
      </c>
      <c r="AY1727" s="43" t="s">
        <v>8360</v>
      </c>
      <c r="AZ1727" s="117">
        <v>45414</v>
      </c>
      <c r="BA1727" s="43">
        <v>1</v>
      </c>
      <c r="BC1727" s="117"/>
      <c r="BF1727" s="117"/>
      <c r="BI1727" s="117"/>
      <c r="BL1727" s="117"/>
      <c r="BR1727" s="117"/>
      <c r="BX1727" s="117"/>
      <c r="CD1727" s="117"/>
      <c r="CJ1727" s="117"/>
      <c r="CP1727" s="117"/>
      <c r="CV1727" s="117"/>
      <c r="DB1727" s="117"/>
      <c r="DH1727" s="117"/>
      <c r="DN1727" s="117"/>
      <c r="DS1727" s="31" cm="1">
        <f t="array" ref="DS1727">_xlfn.TAKE(_xlfn.CHOOSECOLS(_xlfn.WRAPROWS($AG1727:$DR1727,6),2),1)</f>
        <v>44764</v>
      </c>
      <c r="DT1727" s="31" cm="1">
        <f t="array" ref="DT1727">_xlfn.TAKE(_xlfn._xlws.FILTER(_xlfn.CHOOSECOLS(_xlfn.WRAPROWS($AG1727:$DR1727,6),2),
(_xlfn.CHOOSECOLS(_xlfn.WRAPROWS($AG1727:$DR1727,6),3) = "0") +
(_xlfn.CHOOSECOLS(_xlfn.WRAPROWS($AG1727:$DR1727,6),3) = 0) +
(_xlfn.CHOOSECOLS(_xlfn.WRAPROWS($AG1727:$DR1727,6),3) = "0(CP)")),1)</f>
        <v>44915</v>
      </c>
    </row>
    <row r="1728" spans="1:124" s="43" customFormat="1" x14ac:dyDescent="0.45">
      <c r="A1728" s="29"/>
      <c r="B1728" s="28" t="s">
        <v>59</v>
      </c>
      <c r="C1728" s="29" t="s">
        <v>3534</v>
      </c>
      <c r="D1728" s="29" t="s">
        <v>101</v>
      </c>
      <c r="E1728" s="29" t="s">
        <v>3557</v>
      </c>
      <c r="F1728" s="28">
        <v>181272</v>
      </c>
      <c r="G1728" s="29"/>
      <c r="H1728" s="30" t="str">
        <f t="shared" si="305"/>
        <v>GUP-CA05-P1UMA-181272</v>
      </c>
      <c r="I1728" s="30" t="s">
        <v>3561</v>
      </c>
      <c r="J1728" s="29" t="s">
        <v>65</v>
      </c>
      <c r="K1728" s="31">
        <v>44746</v>
      </c>
      <c r="L1728" s="31">
        <v>44868</v>
      </c>
      <c r="M1728" s="28" t="s">
        <v>2924</v>
      </c>
      <c r="N1728" s="29" t="s">
        <v>3267</v>
      </c>
      <c r="O1728" s="29" t="s">
        <v>52</v>
      </c>
      <c r="P1728" s="28"/>
      <c r="Q1728" s="29"/>
      <c r="R1728" s="29"/>
      <c r="S1728" s="29"/>
      <c r="T1728" s="29" t="s">
        <v>67</v>
      </c>
      <c r="U1728" s="33" t="s">
        <v>2078</v>
      </c>
      <c r="V1728" s="34" t="s">
        <v>2934</v>
      </c>
      <c r="W1728" s="34">
        <v>3</v>
      </c>
      <c r="X1728" s="162">
        <v>45778</v>
      </c>
      <c r="Y1728" s="162">
        <v>45840</v>
      </c>
      <c r="Z1728" s="30"/>
      <c r="AA1728" s="119" t="str" cm="1">
        <f t="array" ref="AA1728">IF(AB1728="","",INDEX(AG1728:DR1728,_xlfn.XMATCH(AB1728,AG1728:DR1728)-1))</f>
        <v>DE-GUP-DT-E-24-119</v>
      </c>
      <c r="AB1728" s="120">
        <f t="shared" si="298"/>
        <v>45414</v>
      </c>
      <c r="AC1728" s="119" cm="1">
        <f t="array" ref="AC1728">IF(AB1728="","",INDEX(AG1728:DR1728,_xlfn.XMATCH(AB1728,AG1728:DR1728)+1))</f>
        <v>1</v>
      </c>
      <c r="AD1728" s="119" t="str" cm="1">
        <f t="array" ref="AD1728">IF(AE1728="","",INDEX(AG1728:DR1728,_xlfn.XMATCH(AE1728,AG1728:DR1728)-1))</f>
        <v>자체 CRS 개정 후 제출</v>
      </c>
      <c r="AE1728" s="120">
        <f t="shared" si="299"/>
        <v>45413</v>
      </c>
      <c r="AF1728" s="119" t="str" cm="1">
        <f t="array" ref="AF1728">IF(AE1728="","",INDEX(AG1728:DR1728,_xlfn.XMATCH(AE1728,AG1728:DR1728)+1))</f>
        <v>N/A</v>
      </c>
      <c r="AG1728" s="43" t="s">
        <v>3559</v>
      </c>
      <c r="AH1728" s="117">
        <v>44764</v>
      </c>
      <c r="AI1728" s="199" t="s">
        <v>90</v>
      </c>
      <c r="AJ1728" s="43" t="s">
        <v>3560</v>
      </c>
      <c r="AK1728" s="117">
        <v>44793</v>
      </c>
      <c r="AL1728" s="43" t="s">
        <v>92</v>
      </c>
      <c r="AM1728" s="43" t="s">
        <v>5791</v>
      </c>
      <c r="AN1728" s="117">
        <v>44882</v>
      </c>
      <c r="AO1728" s="43" t="s">
        <v>52</v>
      </c>
      <c r="AP1728" s="43" t="s">
        <v>5790</v>
      </c>
      <c r="AQ1728" s="117">
        <v>44908</v>
      </c>
      <c r="AR1728" s="43" t="s">
        <v>84</v>
      </c>
      <c r="AS1728" s="43" t="s">
        <v>5869</v>
      </c>
      <c r="AT1728" s="117">
        <v>44915</v>
      </c>
      <c r="AU1728" s="43">
        <v>0</v>
      </c>
      <c r="AV1728" s="43" t="s">
        <v>7690</v>
      </c>
      <c r="AW1728" s="117">
        <v>45413</v>
      </c>
      <c r="AX1728" s="43" t="s">
        <v>456</v>
      </c>
      <c r="AY1728" s="43" t="s">
        <v>8360</v>
      </c>
      <c r="AZ1728" s="117">
        <v>45414</v>
      </c>
      <c r="BA1728" s="43">
        <v>1</v>
      </c>
      <c r="BC1728" s="117"/>
      <c r="BF1728" s="117"/>
      <c r="BI1728" s="117"/>
      <c r="BL1728" s="117"/>
      <c r="BR1728" s="117"/>
      <c r="BX1728" s="117"/>
      <c r="CD1728" s="117"/>
      <c r="CJ1728" s="117"/>
      <c r="CP1728" s="117"/>
      <c r="CV1728" s="117"/>
      <c r="DB1728" s="117"/>
      <c r="DH1728" s="117"/>
      <c r="DN1728" s="117"/>
      <c r="DS1728" s="31" cm="1">
        <f t="array" ref="DS1728">_xlfn.TAKE(_xlfn.CHOOSECOLS(_xlfn.WRAPROWS($AG1728:$DR1728,6),2),1)</f>
        <v>44764</v>
      </c>
      <c r="DT1728" s="31" cm="1">
        <f t="array" ref="DT1728">_xlfn.TAKE(_xlfn._xlws.FILTER(_xlfn.CHOOSECOLS(_xlfn.WRAPROWS($AG1728:$DR1728,6),2),
(_xlfn.CHOOSECOLS(_xlfn.WRAPROWS($AG1728:$DR1728,6),3) = "0") +
(_xlfn.CHOOSECOLS(_xlfn.WRAPROWS($AG1728:$DR1728,6),3) = 0) +
(_xlfn.CHOOSECOLS(_xlfn.WRAPROWS($AG1728:$DR1728,6),3) = "0(CP)")),1)</f>
        <v>44915</v>
      </c>
    </row>
    <row r="1729" spans="1:124" s="43" customFormat="1" x14ac:dyDescent="0.45">
      <c r="A1729" s="29"/>
      <c r="B1729" s="28" t="s">
        <v>59</v>
      </c>
      <c r="C1729" s="29" t="s">
        <v>3534</v>
      </c>
      <c r="D1729" s="29" t="s">
        <v>101</v>
      </c>
      <c r="E1729" s="29" t="s">
        <v>3557</v>
      </c>
      <c r="F1729" s="28">
        <v>181273</v>
      </c>
      <c r="G1729" s="29"/>
      <c r="H1729" s="30" t="str">
        <f t="shared" si="305"/>
        <v>GUP-CA05-P1UMA-181273</v>
      </c>
      <c r="I1729" s="30" t="s">
        <v>3562</v>
      </c>
      <c r="J1729" s="29" t="s">
        <v>542</v>
      </c>
      <c r="K1729" s="31">
        <v>44746</v>
      </c>
      <c r="L1729" s="31"/>
      <c r="M1729" s="28" t="s">
        <v>2924</v>
      </c>
      <c r="N1729" s="29" t="s">
        <v>3267</v>
      </c>
      <c r="O1729" s="29" t="s">
        <v>52</v>
      </c>
      <c r="P1729" s="28"/>
      <c r="Q1729" s="29"/>
      <c r="R1729" s="29"/>
      <c r="S1729" s="29"/>
      <c r="T1729" s="29" t="s">
        <v>67</v>
      </c>
      <c r="U1729" s="33" t="s">
        <v>2078</v>
      </c>
      <c r="V1729" s="34" t="s">
        <v>2934</v>
      </c>
      <c r="W1729" s="34">
        <v>3</v>
      </c>
      <c r="X1729" s="162">
        <v>45778</v>
      </c>
      <c r="Y1729" s="162">
        <v>45840</v>
      </c>
      <c r="Z1729" s="30"/>
      <c r="AA1729" s="119" t="str" cm="1">
        <f t="array" ref="AA1729">IF(AB1729="","",INDEX(AG1729:DR1729,_xlfn.XMATCH(AB1729,AG1729:DR1729)-1))</f>
        <v>DE-GUP-DT-E-24-119</v>
      </c>
      <c r="AB1729" s="120">
        <f t="shared" si="298"/>
        <v>45414</v>
      </c>
      <c r="AC1729" s="119" cm="1">
        <f t="array" ref="AC1729">IF(AB1729="","",INDEX(AG1729:DR1729,_xlfn.XMATCH(AB1729,AG1729:DR1729)+1))</f>
        <v>3</v>
      </c>
      <c r="AD1729" s="119" t="str" cm="1">
        <f t="array" ref="AD1729">IF(AE1729="","",INDEX(AG1729:DR1729,_xlfn.XMATCH(AE1729,AG1729:DR1729)-1))</f>
        <v>자체 CRS 개정 후 제출</v>
      </c>
      <c r="AE1729" s="120">
        <f t="shared" si="299"/>
        <v>45413</v>
      </c>
      <c r="AF1729" s="119" t="str" cm="1">
        <f t="array" ref="AF1729">IF(AE1729="","",INDEX(AG1729:DR1729,_xlfn.XMATCH(AE1729,AG1729:DR1729)+1))</f>
        <v>N/A</v>
      </c>
      <c r="AG1729" s="43" t="s">
        <v>3559</v>
      </c>
      <c r="AH1729" s="117">
        <v>44764</v>
      </c>
      <c r="AI1729" s="199">
        <v>0</v>
      </c>
      <c r="AJ1729" s="43" t="s">
        <v>3563</v>
      </c>
      <c r="AK1729" s="117">
        <v>44791</v>
      </c>
      <c r="AL1729" s="43" t="s">
        <v>73</v>
      </c>
      <c r="AM1729" s="43" t="s">
        <v>5791</v>
      </c>
      <c r="AN1729" s="117">
        <v>44882</v>
      </c>
      <c r="AO1729" s="43">
        <v>1</v>
      </c>
      <c r="AP1729" s="43" t="s">
        <v>5790</v>
      </c>
      <c r="AQ1729" s="117">
        <v>44908</v>
      </c>
      <c r="AR1729" s="43" t="s">
        <v>73</v>
      </c>
      <c r="AS1729" s="43" t="s">
        <v>5869</v>
      </c>
      <c r="AT1729" s="117">
        <v>44915</v>
      </c>
      <c r="AU1729" s="43">
        <v>2</v>
      </c>
      <c r="AV1729" s="43" t="s">
        <v>7690</v>
      </c>
      <c r="AW1729" s="117">
        <v>45413</v>
      </c>
      <c r="AX1729" s="43" t="s">
        <v>456</v>
      </c>
      <c r="AY1729" s="43" t="s">
        <v>8360</v>
      </c>
      <c r="AZ1729" s="117">
        <v>45414</v>
      </c>
      <c r="BA1729" s="43">
        <v>3</v>
      </c>
      <c r="BC1729" s="117"/>
      <c r="BF1729" s="117"/>
      <c r="BI1729" s="117"/>
      <c r="BL1729" s="117"/>
      <c r="BR1729" s="117"/>
      <c r="BX1729" s="117"/>
      <c r="CD1729" s="117"/>
      <c r="CJ1729" s="117"/>
      <c r="CP1729" s="117"/>
      <c r="CV1729" s="117"/>
      <c r="DB1729" s="117"/>
      <c r="DH1729" s="117"/>
      <c r="DN1729" s="117"/>
      <c r="DS1729" s="31" cm="1">
        <f t="array" ref="DS1729">_xlfn.TAKE(_xlfn.CHOOSECOLS(_xlfn.WRAPROWS($AG1729:$DR1729,6),2),1)</f>
        <v>44764</v>
      </c>
      <c r="DT1729" s="31" cm="1">
        <f t="array" ref="DT1729">_xlfn.TAKE(_xlfn._xlws.FILTER(_xlfn.CHOOSECOLS(_xlfn.WRAPROWS($AG1729:$DR1729,6),2),
(_xlfn.CHOOSECOLS(_xlfn.WRAPROWS($AG1729:$DR1729,6),3) = "0") +
(_xlfn.CHOOSECOLS(_xlfn.WRAPROWS($AG1729:$DR1729,6),3) = 0) +
(_xlfn.CHOOSECOLS(_xlfn.WRAPROWS($AG1729:$DR1729,6),3) = "0(CP)")),1)</f>
        <v>44764</v>
      </c>
    </row>
    <row r="1730" spans="1:124" s="43" customFormat="1" x14ac:dyDescent="0.45">
      <c r="A1730" s="29"/>
      <c r="B1730" s="28" t="s">
        <v>59</v>
      </c>
      <c r="C1730" s="29" t="s">
        <v>3534</v>
      </c>
      <c r="D1730" s="29" t="s">
        <v>101</v>
      </c>
      <c r="E1730" s="29" t="s">
        <v>3564</v>
      </c>
      <c r="F1730" s="28">
        <v>181171</v>
      </c>
      <c r="G1730" s="29"/>
      <c r="H1730" s="30" t="str">
        <f t="shared" si="305"/>
        <v>GUP-CA05-P1UMX-181171</v>
      </c>
      <c r="I1730" s="30" t="s">
        <v>3565</v>
      </c>
      <c r="J1730" s="29" t="s">
        <v>65</v>
      </c>
      <c r="K1730" s="31">
        <v>44622</v>
      </c>
      <c r="L1730" s="31">
        <v>44793</v>
      </c>
      <c r="M1730" s="28" t="s">
        <v>2924</v>
      </c>
      <c r="N1730" s="29" t="s">
        <v>3267</v>
      </c>
      <c r="O1730" s="29" t="s">
        <v>52</v>
      </c>
      <c r="P1730" s="28"/>
      <c r="Q1730" s="29"/>
      <c r="R1730" s="29"/>
      <c r="S1730" s="29"/>
      <c r="T1730" s="29" t="s">
        <v>67</v>
      </c>
      <c r="U1730" s="33" t="s">
        <v>2089</v>
      </c>
      <c r="V1730" s="34" t="s">
        <v>2934</v>
      </c>
      <c r="W1730" s="34">
        <v>3</v>
      </c>
      <c r="X1730" s="162">
        <v>45778</v>
      </c>
      <c r="Y1730" s="162">
        <v>45840</v>
      </c>
      <c r="Z1730" s="30"/>
      <c r="AA1730" s="119" t="str" cm="1">
        <f t="array" ref="AA1730">IF(AB1730="","",INDEX(AG1730:DR1730,_xlfn.XMATCH(AB1730,AG1730:DR1730)-1))</f>
        <v>DE-GUP-DT-E-24-118</v>
      </c>
      <c r="AB1730" s="120">
        <f t="shared" si="298"/>
        <v>45414</v>
      </c>
      <c r="AC1730" s="119" cm="1">
        <f t="array" ref="AC1730">IF(AB1730="","",INDEX(AG1730:DR1730,_xlfn.XMATCH(AB1730,AG1730:DR1730)+1))</f>
        <v>1</v>
      </c>
      <c r="AD1730" s="119" t="str" cm="1">
        <f t="array" ref="AD1730">IF(AE1730="","",INDEX(AG1730:DR1730,_xlfn.XMATCH(AE1730,AG1730:DR1730)-1))</f>
        <v>자체 CRS 개정 후 제출</v>
      </c>
      <c r="AE1730" s="120">
        <f t="shared" si="299"/>
        <v>45413</v>
      </c>
      <c r="AF1730" s="119" t="str" cm="1">
        <f t="array" ref="AF1730">IF(AE1730="","",INDEX(AG1730:DR1730,_xlfn.XMATCH(AE1730,AG1730:DR1730)+1))</f>
        <v>N/A</v>
      </c>
      <c r="AG1730" s="43" t="s">
        <v>3566</v>
      </c>
      <c r="AH1730" s="117">
        <v>44587</v>
      </c>
      <c r="AI1730" s="199" t="s">
        <v>106</v>
      </c>
      <c r="AJ1730" s="43" t="s">
        <v>3567</v>
      </c>
      <c r="AK1730" s="117">
        <v>44606</v>
      </c>
      <c r="AL1730" s="43" t="s">
        <v>77</v>
      </c>
      <c r="AM1730" s="43" t="s">
        <v>3568</v>
      </c>
      <c r="AN1730" s="117">
        <v>44756</v>
      </c>
      <c r="AO1730" s="43" t="s">
        <v>52</v>
      </c>
      <c r="AP1730" s="43" t="s">
        <v>3569</v>
      </c>
      <c r="AQ1730" s="117">
        <v>44774</v>
      </c>
      <c r="AR1730" s="43" t="s">
        <v>92</v>
      </c>
      <c r="AS1730" s="43" t="s">
        <v>5098</v>
      </c>
      <c r="AT1730" s="117">
        <v>44851</v>
      </c>
      <c r="AU1730" s="43" t="s">
        <v>337</v>
      </c>
      <c r="AV1730" s="43" t="s">
        <v>5702</v>
      </c>
      <c r="AW1730" s="117">
        <v>44900</v>
      </c>
      <c r="AX1730" s="43" t="s">
        <v>92</v>
      </c>
      <c r="AY1730" s="43" t="s">
        <v>5961</v>
      </c>
      <c r="AZ1730" s="117">
        <v>44918</v>
      </c>
      <c r="BA1730" s="43" t="s">
        <v>82</v>
      </c>
      <c r="BB1730" s="43" t="s">
        <v>6421</v>
      </c>
      <c r="BC1730" s="117">
        <v>44968</v>
      </c>
      <c r="BD1730" s="43" t="s">
        <v>84</v>
      </c>
      <c r="BE1730" s="43" t="s">
        <v>6554</v>
      </c>
      <c r="BF1730" s="117">
        <v>44979</v>
      </c>
      <c r="BG1730" s="43">
        <v>0</v>
      </c>
      <c r="BH1730" s="43" t="s">
        <v>7690</v>
      </c>
      <c r="BI1730" s="117">
        <v>45413</v>
      </c>
      <c r="BJ1730" s="43" t="s">
        <v>456</v>
      </c>
      <c r="BK1730" s="43" t="s">
        <v>8359</v>
      </c>
      <c r="BL1730" s="117">
        <v>45414</v>
      </c>
      <c r="BM1730" s="43">
        <v>1</v>
      </c>
      <c r="BR1730" s="117"/>
      <c r="BX1730" s="117"/>
      <c r="CD1730" s="117"/>
      <c r="CJ1730" s="117"/>
      <c r="CP1730" s="117"/>
      <c r="CV1730" s="117"/>
      <c r="DB1730" s="117"/>
      <c r="DH1730" s="117"/>
      <c r="DN1730" s="117"/>
      <c r="DS1730" s="31" cm="1">
        <f t="array" ref="DS1730">_xlfn.TAKE(_xlfn.CHOOSECOLS(_xlfn.WRAPROWS($AG1730:$DR1730,6),2),1)</f>
        <v>44587</v>
      </c>
      <c r="DT1730" s="31" cm="1">
        <f t="array" ref="DT1730">_xlfn.TAKE(_xlfn._xlws.FILTER(_xlfn.CHOOSECOLS(_xlfn.WRAPROWS($AG1730:$DR1730,6),2),
(_xlfn.CHOOSECOLS(_xlfn.WRAPROWS($AG1730:$DR1730,6),3) = "0") +
(_xlfn.CHOOSECOLS(_xlfn.WRAPROWS($AG1730:$DR1730,6),3) = 0) +
(_xlfn.CHOOSECOLS(_xlfn.WRAPROWS($AG1730:$DR1730,6),3) = "0(CP)")),1)</f>
        <v>44979</v>
      </c>
    </row>
    <row r="1731" spans="1:124" s="43" customFormat="1" x14ac:dyDescent="0.45">
      <c r="A1731" s="29"/>
      <c r="B1731" s="28" t="s">
        <v>59</v>
      </c>
      <c r="C1731" s="29" t="s">
        <v>3534</v>
      </c>
      <c r="D1731" s="29" t="s">
        <v>101</v>
      </c>
      <c r="E1731" s="29" t="s">
        <v>3564</v>
      </c>
      <c r="F1731" s="28">
        <v>181172</v>
      </c>
      <c r="G1731" s="29"/>
      <c r="H1731" s="30" t="str">
        <f t="shared" si="305"/>
        <v>GUP-CA05-P1UMX-181172</v>
      </c>
      <c r="I1731" s="30" t="s">
        <v>3570</v>
      </c>
      <c r="J1731" s="29" t="s">
        <v>65</v>
      </c>
      <c r="K1731" s="31">
        <v>44622</v>
      </c>
      <c r="L1731" s="31">
        <v>44793</v>
      </c>
      <c r="M1731" s="28" t="s">
        <v>2924</v>
      </c>
      <c r="N1731" s="29" t="s">
        <v>3267</v>
      </c>
      <c r="O1731" s="29" t="s">
        <v>52</v>
      </c>
      <c r="P1731" s="28"/>
      <c r="Q1731" s="29"/>
      <c r="R1731" s="29"/>
      <c r="S1731" s="29"/>
      <c r="T1731" s="29" t="s">
        <v>67</v>
      </c>
      <c r="U1731" s="33" t="s">
        <v>2089</v>
      </c>
      <c r="V1731" s="34" t="s">
        <v>2934</v>
      </c>
      <c r="W1731" s="34">
        <v>3</v>
      </c>
      <c r="X1731" s="162">
        <v>45778</v>
      </c>
      <c r="Y1731" s="162">
        <v>45840</v>
      </c>
      <c r="Z1731" s="30"/>
      <c r="AA1731" s="119" t="str" cm="1">
        <f t="array" ref="AA1731">IF(AB1731="","",INDEX(AG1731:DR1731,_xlfn.XMATCH(AB1731,AG1731:DR1731)-1))</f>
        <v>DE-GUP-DT-E-24-118</v>
      </c>
      <c r="AB1731" s="120">
        <f t="shared" si="298"/>
        <v>45414</v>
      </c>
      <c r="AC1731" s="119" cm="1">
        <f t="array" ref="AC1731">IF(AB1731="","",INDEX(AG1731:DR1731,_xlfn.XMATCH(AB1731,AG1731:DR1731)+1))</f>
        <v>1</v>
      </c>
      <c r="AD1731" s="119" t="str" cm="1">
        <f t="array" ref="AD1731">IF(AE1731="","",INDEX(AG1731:DR1731,_xlfn.XMATCH(AE1731,AG1731:DR1731)-1))</f>
        <v>자체 CRS 개정 후 제출</v>
      </c>
      <c r="AE1731" s="120">
        <f t="shared" si="299"/>
        <v>45413</v>
      </c>
      <c r="AF1731" s="119" t="str" cm="1">
        <f t="array" ref="AF1731">IF(AE1731="","",INDEX(AG1731:DR1731,_xlfn.XMATCH(AE1731,AG1731:DR1731)+1))</f>
        <v>N/A</v>
      </c>
      <c r="AG1731" s="43" t="s">
        <v>3566</v>
      </c>
      <c r="AH1731" s="117">
        <v>44587</v>
      </c>
      <c r="AI1731" s="199" t="s">
        <v>106</v>
      </c>
      <c r="AJ1731" s="43" t="s">
        <v>3567</v>
      </c>
      <c r="AK1731" s="117">
        <v>44606</v>
      </c>
      <c r="AL1731" s="43" t="s">
        <v>77</v>
      </c>
      <c r="AM1731" s="43" t="s">
        <v>3568</v>
      </c>
      <c r="AN1731" s="117">
        <v>44756</v>
      </c>
      <c r="AO1731" s="43" t="s">
        <v>52</v>
      </c>
      <c r="AP1731" s="43" t="s">
        <v>3569</v>
      </c>
      <c r="AQ1731" s="117">
        <v>44774</v>
      </c>
      <c r="AR1731" s="43" t="s">
        <v>92</v>
      </c>
      <c r="AS1731" s="43" t="s">
        <v>5098</v>
      </c>
      <c r="AT1731" s="117">
        <v>44851</v>
      </c>
      <c r="AU1731" s="43" t="s">
        <v>337</v>
      </c>
      <c r="AV1731" s="43" t="s">
        <v>5702</v>
      </c>
      <c r="AW1731" s="117">
        <v>44900</v>
      </c>
      <c r="AX1731" s="43" t="s">
        <v>92</v>
      </c>
      <c r="AY1731" s="43" t="s">
        <v>5961</v>
      </c>
      <c r="AZ1731" s="117">
        <v>44918</v>
      </c>
      <c r="BA1731" s="43" t="s">
        <v>82</v>
      </c>
      <c r="BB1731" s="43" t="s">
        <v>6421</v>
      </c>
      <c r="BC1731" s="117">
        <v>44968</v>
      </c>
      <c r="BD1731" s="43" t="s">
        <v>84</v>
      </c>
      <c r="BE1731" s="43" t="s">
        <v>6554</v>
      </c>
      <c r="BF1731" s="117">
        <v>44979</v>
      </c>
      <c r="BG1731" s="43">
        <v>0</v>
      </c>
      <c r="BH1731" s="43" t="s">
        <v>7690</v>
      </c>
      <c r="BI1731" s="117">
        <v>45413</v>
      </c>
      <c r="BJ1731" s="43" t="s">
        <v>456</v>
      </c>
      <c r="BK1731" s="43" t="s">
        <v>8359</v>
      </c>
      <c r="BL1731" s="117">
        <v>45414</v>
      </c>
      <c r="BM1731" s="43">
        <v>1</v>
      </c>
      <c r="BR1731" s="117"/>
      <c r="BX1731" s="117"/>
      <c r="CD1731" s="117"/>
      <c r="CJ1731" s="117"/>
      <c r="CP1731" s="117"/>
      <c r="CV1731" s="117"/>
      <c r="DB1731" s="117"/>
      <c r="DH1731" s="117"/>
      <c r="DN1731" s="117"/>
      <c r="DS1731" s="31" cm="1">
        <f t="array" ref="DS1731">_xlfn.TAKE(_xlfn.CHOOSECOLS(_xlfn.WRAPROWS($AG1731:$DR1731,6),2),1)</f>
        <v>44587</v>
      </c>
      <c r="DT1731" s="31" cm="1">
        <f t="array" ref="DT1731">_xlfn.TAKE(_xlfn._xlws.FILTER(_xlfn.CHOOSECOLS(_xlfn.WRAPROWS($AG1731:$DR1731,6),2),
(_xlfn.CHOOSECOLS(_xlfn.WRAPROWS($AG1731:$DR1731,6),3) = "0") +
(_xlfn.CHOOSECOLS(_xlfn.WRAPROWS($AG1731:$DR1731,6),3) = 0) +
(_xlfn.CHOOSECOLS(_xlfn.WRAPROWS($AG1731:$DR1731,6),3) = "0(CP)")),1)</f>
        <v>44979</v>
      </c>
    </row>
    <row r="1732" spans="1:124" s="43" customFormat="1" x14ac:dyDescent="0.45">
      <c r="A1732" s="29"/>
      <c r="B1732" s="28" t="s">
        <v>59</v>
      </c>
      <c r="C1732" s="29" t="s">
        <v>3534</v>
      </c>
      <c r="D1732" s="29" t="s">
        <v>101</v>
      </c>
      <c r="E1732" s="29" t="s">
        <v>3564</v>
      </c>
      <c r="F1732" s="28">
        <v>181173</v>
      </c>
      <c r="G1732" s="29"/>
      <c r="H1732" s="30" t="str">
        <f t="shared" si="305"/>
        <v>GUP-CA05-P1UMX-181173</v>
      </c>
      <c r="I1732" s="30" t="s">
        <v>3571</v>
      </c>
      <c r="J1732" s="29" t="s">
        <v>65</v>
      </c>
      <c r="K1732" s="31">
        <v>44622</v>
      </c>
      <c r="L1732" s="31">
        <v>44793</v>
      </c>
      <c r="M1732" s="28" t="s">
        <v>2924</v>
      </c>
      <c r="N1732" s="29" t="s">
        <v>3267</v>
      </c>
      <c r="O1732" s="29" t="s">
        <v>52</v>
      </c>
      <c r="P1732" s="28"/>
      <c r="Q1732" s="29"/>
      <c r="R1732" s="29"/>
      <c r="S1732" s="29"/>
      <c r="T1732" s="29" t="s">
        <v>67</v>
      </c>
      <c r="U1732" s="33" t="s">
        <v>2089</v>
      </c>
      <c r="V1732" s="34" t="s">
        <v>2934</v>
      </c>
      <c r="W1732" s="34">
        <v>3</v>
      </c>
      <c r="X1732" s="162">
        <v>45778</v>
      </c>
      <c r="Y1732" s="162">
        <v>45840</v>
      </c>
      <c r="Z1732" s="30"/>
      <c r="AA1732" s="119" t="str" cm="1">
        <f t="array" ref="AA1732">IF(AB1732="","",INDEX(AG1732:DR1732,_xlfn.XMATCH(AB1732,AG1732:DR1732)-1))</f>
        <v>DE-GUP-DT-E-24-118</v>
      </c>
      <c r="AB1732" s="120">
        <f t="shared" si="298"/>
        <v>45414</v>
      </c>
      <c r="AC1732" s="119" cm="1">
        <f t="array" ref="AC1732">IF(AB1732="","",INDEX(AG1732:DR1732,_xlfn.XMATCH(AB1732,AG1732:DR1732)+1))</f>
        <v>1</v>
      </c>
      <c r="AD1732" s="119" t="str" cm="1">
        <f t="array" ref="AD1732">IF(AE1732="","",INDEX(AG1732:DR1732,_xlfn.XMATCH(AE1732,AG1732:DR1732)-1))</f>
        <v>자체 CRS 개정 후 제출</v>
      </c>
      <c r="AE1732" s="120">
        <f t="shared" si="299"/>
        <v>45413</v>
      </c>
      <c r="AF1732" s="119" t="str" cm="1">
        <f t="array" ref="AF1732">IF(AE1732="","",INDEX(AG1732:DR1732,_xlfn.XMATCH(AE1732,AG1732:DR1732)+1))</f>
        <v>N/A</v>
      </c>
      <c r="AG1732" s="43" t="s">
        <v>3566</v>
      </c>
      <c r="AH1732" s="117">
        <v>44587</v>
      </c>
      <c r="AI1732" s="199" t="s">
        <v>106</v>
      </c>
      <c r="AJ1732" s="43" t="s">
        <v>3567</v>
      </c>
      <c r="AK1732" s="117">
        <v>44606</v>
      </c>
      <c r="AL1732" s="43" t="s">
        <v>110</v>
      </c>
      <c r="AM1732" s="43" t="s">
        <v>3568</v>
      </c>
      <c r="AN1732" s="117">
        <v>44756</v>
      </c>
      <c r="AO1732" s="43" t="s">
        <v>52</v>
      </c>
      <c r="AP1732" s="43" t="s">
        <v>3569</v>
      </c>
      <c r="AQ1732" s="117">
        <v>44774</v>
      </c>
      <c r="AR1732" s="43" t="s">
        <v>92</v>
      </c>
      <c r="AS1732" s="43" t="s">
        <v>5098</v>
      </c>
      <c r="AT1732" s="117">
        <v>44851</v>
      </c>
      <c r="AU1732" s="43" t="s">
        <v>337</v>
      </c>
      <c r="AV1732" s="43" t="s">
        <v>5702</v>
      </c>
      <c r="AW1732" s="117">
        <v>44900</v>
      </c>
      <c r="AX1732" s="43" t="s">
        <v>92</v>
      </c>
      <c r="AY1732" s="43" t="s">
        <v>5961</v>
      </c>
      <c r="AZ1732" s="117">
        <v>44918</v>
      </c>
      <c r="BA1732" s="43" t="s">
        <v>82</v>
      </c>
      <c r="BB1732" s="43" t="s">
        <v>6421</v>
      </c>
      <c r="BC1732" s="117">
        <v>44968</v>
      </c>
      <c r="BD1732" s="43" t="s">
        <v>84</v>
      </c>
      <c r="BE1732" s="43" t="s">
        <v>6554</v>
      </c>
      <c r="BF1732" s="117">
        <v>44979</v>
      </c>
      <c r="BG1732" s="43">
        <v>0</v>
      </c>
      <c r="BH1732" s="43" t="s">
        <v>7690</v>
      </c>
      <c r="BI1732" s="117">
        <v>45413</v>
      </c>
      <c r="BJ1732" s="43" t="s">
        <v>456</v>
      </c>
      <c r="BK1732" s="43" t="s">
        <v>8359</v>
      </c>
      <c r="BL1732" s="117">
        <v>45414</v>
      </c>
      <c r="BM1732" s="43">
        <v>1</v>
      </c>
      <c r="BR1732" s="117"/>
      <c r="BX1732" s="117"/>
      <c r="CD1732" s="117"/>
      <c r="CJ1732" s="117"/>
      <c r="CP1732" s="117"/>
      <c r="CV1732" s="117"/>
      <c r="DB1732" s="117"/>
      <c r="DH1732" s="117"/>
      <c r="DN1732" s="117"/>
      <c r="DS1732" s="31" cm="1">
        <f t="array" ref="DS1732">_xlfn.TAKE(_xlfn.CHOOSECOLS(_xlfn.WRAPROWS($AG1732:$DR1732,6),2),1)</f>
        <v>44587</v>
      </c>
      <c r="DT1732" s="31" cm="1">
        <f t="array" ref="DT1732">_xlfn.TAKE(_xlfn._xlws.FILTER(_xlfn.CHOOSECOLS(_xlfn.WRAPROWS($AG1732:$DR1732,6),2),
(_xlfn.CHOOSECOLS(_xlfn.WRAPROWS($AG1732:$DR1732,6),3) = "0") +
(_xlfn.CHOOSECOLS(_xlfn.WRAPROWS($AG1732:$DR1732,6),3) = 0) +
(_xlfn.CHOOSECOLS(_xlfn.WRAPROWS($AG1732:$DR1732,6),3) = "0(CP)")),1)</f>
        <v>44979</v>
      </c>
    </row>
    <row r="1733" spans="1:124" s="43" customFormat="1" x14ac:dyDescent="0.45">
      <c r="A1733" s="29"/>
      <c r="B1733" s="28" t="s">
        <v>59</v>
      </c>
      <c r="C1733" s="29" t="s">
        <v>3534</v>
      </c>
      <c r="D1733" s="29" t="s">
        <v>101</v>
      </c>
      <c r="E1733" s="29" t="s">
        <v>3177</v>
      </c>
      <c r="F1733" s="28">
        <v>181177</v>
      </c>
      <c r="G1733" s="29"/>
      <c r="H1733" s="30" t="str">
        <f t="shared" si="305"/>
        <v>GUP-CA05-P1UAB-181177</v>
      </c>
      <c r="I1733" s="30" t="s">
        <v>3573</v>
      </c>
      <c r="J1733" s="29" t="s">
        <v>542</v>
      </c>
      <c r="K1733" s="31">
        <v>44787</v>
      </c>
      <c r="L1733" s="31"/>
      <c r="M1733" s="28" t="s">
        <v>2924</v>
      </c>
      <c r="N1733" s="29" t="s">
        <v>3267</v>
      </c>
      <c r="O1733" s="29" t="s">
        <v>52</v>
      </c>
      <c r="P1733" s="28"/>
      <c r="Q1733" s="29"/>
      <c r="R1733" s="29"/>
      <c r="S1733" s="29"/>
      <c r="T1733" s="29" t="s">
        <v>67</v>
      </c>
      <c r="U1733" s="33" t="s">
        <v>2102</v>
      </c>
      <c r="V1733" s="34" t="s">
        <v>2934</v>
      </c>
      <c r="W1733" s="34">
        <v>3</v>
      </c>
      <c r="X1733" s="162">
        <v>45764</v>
      </c>
      <c r="Y1733" s="162">
        <v>45840</v>
      </c>
      <c r="Z1733" s="30"/>
      <c r="AA1733" s="119" t="str" cm="1">
        <f t="array" ref="AA1733">IF(AB1733="","",INDEX(AG1733:DR1733,_xlfn.XMATCH(AB1733,AG1733:DR1733)-1))</f>
        <v>DE-GUP-DT-E-23-708</v>
      </c>
      <c r="AB1733" s="120">
        <f t="shared" si="298"/>
        <v>45128</v>
      </c>
      <c r="AC1733" s="119" cm="1">
        <f t="array" ref="AC1733">IF(AB1733="","",INDEX(AG1733:DR1733,_xlfn.XMATCH(AB1733,AG1733:DR1733)+1))</f>
        <v>3</v>
      </c>
      <c r="AD1733" s="119" t="str" cm="1">
        <f t="array" ref="AD1733">IF(AE1733="","",INDEX(AG1733:DR1733,_xlfn.XMATCH(AE1733,AG1733:DR1733)-1))</f>
        <v>CRS-GUP-DHI-DT-23-1752</v>
      </c>
      <c r="AE1733" s="120">
        <f t="shared" si="299"/>
        <v>45003</v>
      </c>
      <c r="AF1733" s="119" t="str" cm="1">
        <f t="array" ref="AF1733">IF(AE1733="","",INDEX(AG1733:DR1733,_xlfn.XMATCH(AE1733,AG1733:DR1733)+1))</f>
        <v>NC</v>
      </c>
      <c r="AG1733" s="43" t="s">
        <v>3574</v>
      </c>
      <c r="AH1733" s="117">
        <v>44820</v>
      </c>
      <c r="AI1733" s="199">
        <v>0</v>
      </c>
      <c r="AJ1733" s="43" t="s">
        <v>5047</v>
      </c>
      <c r="AK1733" s="117">
        <v>44844</v>
      </c>
      <c r="AL1733" s="43" t="s">
        <v>73</v>
      </c>
      <c r="AM1733" s="43" t="s">
        <v>5343</v>
      </c>
      <c r="AN1733" s="117">
        <v>44875</v>
      </c>
      <c r="AO1733" s="43">
        <v>1</v>
      </c>
      <c r="AP1733" s="43" t="s">
        <v>5586</v>
      </c>
      <c r="AQ1733" s="117">
        <v>44891</v>
      </c>
      <c r="AR1733" s="43" t="s">
        <v>73</v>
      </c>
      <c r="AS1733" s="43" t="s">
        <v>6737</v>
      </c>
      <c r="AT1733" s="117">
        <v>44992</v>
      </c>
      <c r="AU1733" s="43">
        <v>2</v>
      </c>
      <c r="AV1733" s="43" t="s">
        <v>6915</v>
      </c>
      <c r="AW1733" s="117">
        <v>45003</v>
      </c>
      <c r="AX1733" s="43" t="s">
        <v>73</v>
      </c>
      <c r="AY1733" s="43" t="s">
        <v>7733</v>
      </c>
      <c r="AZ1733" s="117">
        <v>45128</v>
      </c>
      <c r="BA1733" s="43">
        <v>3</v>
      </c>
      <c r="BC1733" s="117"/>
      <c r="BF1733" s="117"/>
      <c r="BI1733" s="117"/>
      <c r="BL1733" s="117"/>
      <c r="BR1733" s="117"/>
      <c r="BX1733" s="117"/>
      <c r="CD1733" s="117"/>
      <c r="CJ1733" s="117"/>
      <c r="CP1733" s="117"/>
      <c r="CV1733" s="117"/>
      <c r="DB1733" s="117"/>
      <c r="DH1733" s="117"/>
      <c r="DN1733" s="117"/>
      <c r="DS1733" s="31" cm="1">
        <f t="array" ref="DS1733">_xlfn.TAKE(_xlfn.CHOOSECOLS(_xlfn.WRAPROWS($AG1733:$DR1733,6),2),1)</f>
        <v>44820</v>
      </c>
      <c r="DT1733" s="31" cm="1">
        <f t="array" ref="DT1733">_xlfn.TAKE(_xlfn._xlws.FILTER(_xlfn.CHOOSECOLS(_xlfn.WRAPROWS($AG1733:$DR1733,6),2),
(_xlfn.CHOOSECOLS(_xlfn.WRAPROWS($AG1733:$DR1733,6),3) = "0") +
(_xlfn.CHOOSECOLS(_xlfn.WRAPROWS($AG1733:$DR1733,6),3) = 0) +
(_xlfn.CHOOSECOLS(_xlfn.WRAPROWS($AG1733:$DR1733,6),3) = "0(CP)")),1)</f>
        <v>44820</v>
      </c>
    </row>
    <row r="1734" spans="1:124" s="43" customFormat="1" x14ac:dyDescent="0.45">
      <c r="A1734" s="29"/>
      <c r="B1734" s="28" t="s">
        <v>59</v>
      </c>
      <c r="C1734" s="29" t="s">
        <v>3534</v>
      </c>
      <c r="D1734" s="29" t="s">
        <v>101</v>
      </c>
      <c r="E1734" s="29" t="s">
        <v>3177</v>
      </c>
      <c r="F1734" s="28">
        <v>181178</v>
      </c>
      <c r="G1734" s="29"/>
      <c r="H1734" s="30" t="str">
        <f t="shared" si="305"/>
        <v>GUP-CA05-P1UAB-181178</v>
      </c>
      <c r="I1734" s="30" t="s">
        <v>3575</v>
      </c>
      <c r="J1734" s="29" t="s">
        <v>65</v>
      </c>
      <c r="K1734" s="31">
        <v>44787</v>
      </c>
      <c r="L1734" s="31">
        <v>44879</v>
      </c>
      <c r="M1734" s="28" t="s">
        <v>2924</v>
      </c>
      <c r="N1734" s="29" t="s">
        <v>3267</v>
      </c>
      <c r="O1734" s="29" t="s">
        <v>52</v>
      </c>
      <c r="P1734" s="28"/>
      <c r="Q1734" s="29"/>
      <c r="R1734" s="29"/>
      <c r="S1734" s="29"/>
      <c r="T1734" s="29" t="s">
        <v>67</v>
      </c>
      <c r="U1734" s="33" t="s">
        <v>2102</v>
      </c>
      <c r="V1734" s="34" t="s">
        <v>2934</v>
      </c>
      <c r="W1734" s="34">
        <v>3</v>
      </c>
      <c r="X1734" s="162">
        <v>45764</v>
      </c>
      <c r="Y1734" s="162">
        <v>45840</v>
      </c>
      <c r="Z1734" s="30"/>
      <c r="AA1734" s="119" t="str" cm="1">
        <f t="array" ref="AA1734">IF(AB1734="","",INDEX(AG1734:DR1734,_xlfn.XMATCH(AB1734,AG1734:DR1734)-1))</f>
        <v>DE-GUP-DT-E-24-281</v>
      </c>
      <c r="AB1734" s="120">
        <f t="shared" si="298"/>
        <v>45625</v>
      </c>
      <c r="AC1734" s="119" cm="1">
        <f t="array" ref="AC1734">IF(AB1734="","",INDEX(AG1734:DR1734,_xlfn.XMATCH(AB1734,AG1734:DR1734)+1))</f>
        <v>2</v>
      </c>
      <c r="AD1734" s="119" t="str" cm="1">
        <f t="array" ref="AD1734">IF(AE1734="","",INDEX(AG1734:DR1734,_xlfn.XMATCH(AE1734,AG1734:DR1734)-1))</f>
        <v>자체 CRS 개정 후 제출</v>
      </c>
      <c r="AE1734" s="120">
        <f t="shared" si="299"/>
        <v>45624</v>
      </c>
      <c r="AF1734" s="119" t="str" cm="1">
        <f t="array" ref="AF1734">IF(AE1734="","",INDEX(AG1734:DR1734,_xlfn.XMATCH(AE1734,AG1734:DR1734)+1))</f>
        <v>N/A</v>
      </c>
      <c r="AG1734" s="43" t="s">
        <v>3574</v>
      </c>
      <c r="AH1734" s="117">
        <v>44820</v>
      </c>
      <c r="AI1734" s="199" t="s">
        <v>90</v>
      </c>
      <c r="AJ1734" s="43" t="s">
        <v>5047</v>
      </c>
      <c r="AK1734" s="117">
        <v>44844</v>
      </c>
      <c r="AL1734" s="43" t="s">
        <v>92</v>
      </c>
      <c r="AM1734" s="43" t="s">
        <v>5343</v>
      </c>
      <c r="AN1734" s="117">
        <v>44875</v>
      </c>
      <c r="AO1734" s="43" t="s">
        <v>52</v>
      </c>
      <c r="AP1734" s="43" t="s">
        <v>5586</v>
      </c>
      <c r="AQ1734" s="117">
        <v>44891</v>
      </c>
      <c r="AR1734" s="43" t="s">
        <v>113</v>
      </c>
      <c r="AS1734" s="43" t="s">
        <v>6737</v>
      </c>
      <c r="AT1734" s="117">
        <v>44992</v>
      </c>
      <c r="AU1734" s="43" t="s">
        <v>340</v>
      </c>
      <c r="AV1734" s="43" t="s">
        <v>6915</v>
      </c>
      <c r="AW1734" s="117">
        <v>45003</v>
      </c>
      <c r="AX1734" s="43" t="s">
        <v>84</v>
      </c>
      <c r="AY1734" s="43" t="s">
        <v>7733</v>
      </c>
      <c r="AZ1734" s="117">
        <v>45128</v>
      </c>
      <c r="BA1734" s="43">
        <v>1</v>
      </c>
      <c r="BB1734" s="43" t="s">
        <v>7690</v>
      </c>
      <c r="BC1734" s="117">
        <v>45624</v>
      </c>
      <c r="BD1734" s="43" t="s">
        <v>456</v>
      </c>
      <c r="BE1734" s="43" t="s">
        <v>8650</v>
      </c>
      <c r="BF1734" s="117">
        <v>45625</v>
      </c>
      <c r="BG1734" s="43">
        <v>2</v>
      </c>
      <c r="BI1734" s="117"/>
      <c r="BL1734" s="117"/>
      <c r="BR1734" s="117"/>
      <c r="BX1734" s="117"/>
      <c r="CD1734" s="117"/>
      <c r="CJ1734" s="117"/>
      <c r="CP1734" s="117"/>
      <c r="CV1734" s="117"/>
      <c r="DB1734" s="117"/>
      <c r="DH1734" s="117"/>
      <c r="DN1734" s="117"/>
      <c r="DS1734" s="31" cm="1">
        <f t="array" ref="DS1734">_xlfn.TAKE(_xlfn.CHOOSECOLS(_xlfn.WRAPROWS($AG1734:$DR1734,6),2),1)</f>
        <v>44820</v>
      </c>
      <c r="DT1734" s="31" cm="1">
        <f t="array" ref="DT1734">_xlfn.TAKE(_xlfn._xlws.FILTER(_xlfn.CHOOSECOLS(_xlfn.WRAPROWS($AG1734:$DR1734,6),2),
(_xlfn.CHOOSECOLS(_xlfn.WRAPROWS($AG1734:$DR1734,6),3) = "0") +
(_xlfn.CHOOSECOLS(_xlfn.WRAPROWS($AG1734:$DR1734,6),3) = 0) +
(_xlfn.CHOOSECOLS(_xlfn.WRAPROWS($AG1734:$DR1734,6),3) = "0(CP)")),1)</f>
        <v>44992</v>
      </c>
    </row>
    <row r="1735" spans="1:124" s="43" customFormat="1" x14ac:dyDescent="0.45">
      <c r="A1735" s="29"/>
      <c r="B1735" s="28" t="s">
        <v>59</v>
      </c>
      <c r="C1735" s="29" t="s">
        <v>3534</v>
      </c>
      <c r="D1735" s="29" t="s">
        <v>101</v>
      </c>
      <c r="E1735" s="29" t="s">
        <v>3177</v>
      </c>
      <c r="F1735" s="28">
        <v>181179</v>
      </c>
      <c r="G1735" s="29"/>
      <c r="H1735" s="30" t="str">
        <f t="shared" si="305"/>
        <v>GUP-CA05-P1UAB-181179</v>
      </c>
      <c r="I1735" s="30" t="s">
        <v>3576</v>
      </c>
      <c r="J1735" s="29" t="s">
        <v>65</v>
      </c>
      <c r="K1735" s="31">
        <v>44787</v>
      </c>
      <c r="L1735" s="31">
        <v>44879</v>
      </c>
      <c r="M1735" s="28" t="s">
        <v>2924</v>
      </c>
      <c r="N1735" s="29" t="s">
        <v>3267</v>
      </c>
      <c r="O1735" s="29" t="s">
        <v>52</v>
      </c>
      <c r="P1735" s="28"/>
      <c r="Q1735" s="29"/>
      <c r="R1735" s="29"/>
      <c r="S1735" s="29"/>
      <c r="T1735" s="29" t="s">
        <v>67</v>
      </c>
      <c r="U1735" s="33" t="s">
        <v>2102</v>
      </c>
      <c r="V1735" s="34" t="s">
        <v>2934</v>
      </c>
      <c r="W1735" s="34">
        <v>3</v>
      </c>
      <c r="X1735" s="162">
        <v>45764</v>
      </c>
      <c r="Y1735" s="162">
        <v>45840</v>
      </c>
      <c r="Z1735" s="30"/>
      <c r="AA1735" s="119" t="str" cm="1">
        <f t="array" ref="AA1735">IF(AB1735="","",INDEX(AG1735:DR1735,_xlfn.XMATCH(AB1735,AG1735:DR1735)-1))</f>
        <v>DE-GUP-DT-E-24-281</v>
      </c>
      <c r="AB1735" s="120">
        <f t="shared" si="298"/>
        <v>45625</v>
      </c>
      <c r="AC1735" s="119" cm="1">
        <f t="array" ref="AC1735">IF(AB1735="","",INDEX(AG1735:DR1735,_xlfn.XMATCH(AB1735,AG1735:DR1735)+1))</f>
        <v>2</v>
      </c>
      <c r="AD1735" s="119" t="str" cm="1">
        <f t="array" ref="AD1735">IF(AE1735="","",INDEX(AG1735:DR1735,_xlfn.XMATCH(AE1735,AG1735:DR1735)-1))</f>
        <v>자체 CRS 개정 후 제출</v>
      </c>
      <c r="AE1735" s="120">
        <f t="shared" si="299"/>
        <v>45624</v>
      </c>
      <c r="AF1735" s="119" t="str" cm="1">
        <f t="array" ref="AF1735">IF(AE1735="","",INDEX(AG1735:DR1735,_xlfn.XMATCH(AE1735,AG1735:DR1735)+1))</f>
        <v>N/A</v>
      </c>
      <c r="AG1735" s="43" t="s">
        <v>3574</v>
      </c>
      <c r="AH1735" s="117">
        <v>44820</v>
      </c>
      <c r="AI1735" s="199" t="s">
        <v>90</v>
      </c>
      <c r="AJ1735" s="43" t="s">
        <v>5047</v>
      </c>
      <c r="AK1735" s="117">
        <v>44844</v>
      </c>
      <c r="AL1735" s="43" t="s">
        <v>92</v>
      </c>
      <c r="AM1735" s="43" t="s">
        <v>5343</v>
      </c>
      <c r="AN1735" s="117">
        <v>44875</v>
      </c>
      <c r="AO1735" s="43" t="s">
        <v>52</v>
      </c>
      <c r="AP1735" s="43" t="s">
        <v>5586</v>
      </c>
      <c r="AQ1735" s="117">
        <v>44891</v>
      </c>
      <c r="AR1735" s="43" t="s">
        <v>84</v>
      </c>
      <c r="AS1735" s="43" t="s">
        <v>6737</v>
      </c>
      <c r="AT1735" s="117">
        <v>44992</v>
      </c>
      <c r="AU1735" s="43">
        <v>0</v>
      </c>
      <c r="AV1735" s="43" t="s">
        <v>6915</v>
      </c>
      <c r="AW1735" s="117">
        <v>45003</v>
      </c>
      <c r="AX1735" s="43" t="s">
        <v>84</v>
      </c>
      <c r="AY1735" s="43" t="s">
        <v>7733</v>
      </c>
      <c r="AZ1735" s="117">
        <v>45128</v>
      </c>
      <c r="BA1735" s="43">
        <v>1</v>
      </c>
      <c r="BB1735" s="43" t="s">
        <v>7690</v>
      </c>
      <c r="BC1735" s="117">
        <v>45624</v>
      </c>
      <c r="BD1735" s="43" t="s">
        <v>456</v>
      </c>
      <c r="BE1735" s="43" t="s">
        <v>8650</v>
      </c>
      <c r="BF1735" s="117">
        <v>45625</v>
      </c>
      <c r="BG1735" s="43">
        <v>2</v>
      </c>
      <c r="BI1735" s="117"/>
      <c r="BL1735" s="117"/>
      <c r="BR1735" s="117"/>
      <c r="BX1735" s="117"/>
      <c r="CD1735" s="117"/>
      <c r="CJ1735" s="117"/>
      <c r="CP1735" s="117"/>
      <c r="CV1735" s="117"/>
      <c r="DB1735" s="117"/>
      <c r="DH1735" s="117"/>
      <c r="DN1735" s="117"/>
      <c r="DS1735" s="31" cm="1">
        <f t="array" ref="DS1735">_xlfn.TAKE(_xlfn.CHOOSECOLS(_xlfn.WRAPROWS($AG1735:$DR1735,6),2),1)</f>
        <v>44820</v>
      </c>
      <c r="DT1735" s="31" cm="1">
        <f t="array" ref="DT1735">_xlfn.TAKE(_xlfn._xlws.FILTER(_xlfn.CHOOSECOLS(_xlfn.WRAPROWS($AG1735:$DR1735,6),2),
(_xlfn.CHOOSECOLS(_xlfn.WRAPROWS($AG1735:$DR1735,6),3) = "0") +
(_xlfn.CHOOSECOLS(_xlfn.WRAPROWS($AG1735:$DR1735,6),3) = 0) +
(_xlfn.CHOOSECOLS(_xlfn.WRAPROWS($AG1735:$DR1735,6),3) = "0(CP)")),1)</f>
        <v>44992</v>
      </c>
    </row>
    <row r="1736" spans="1:124" s="43" customFormat="1" x14ac:dyDescent="0.45">
      <c r="A1736" s="29"/>
      <c r="B1736" s="28" t="s">
        <v>445</v>
      </c>
      <c r="C1736" s="29" t="s">
        <v>3577</v>
      </c>
      <c r="D1736" s="29" t="s">
        <v>61</v>
      </c>
      <c r="E1736" s="29" t="s">
        <v>3136</v>
      </c>
      <c r="F1736" s="28">
        <v>181180</v>
      </c>
      <c r="G1736" s="29"/>
      <c r="H1736" s="30" t="str">
        <f t="shared" si="305"/>
        <v>GUP-CA05-P1UAB-181180</v>
      </c>
      <c r="I1736" s="30" t="s">
        <v>3578</v>
      </c>
      <c r="J1736" s="29" t="s">
        <v>542</v>
      </c>
      <c r="K1736" s="31">
        <v>44787</v>
      </c>
      <c r="L1736" s="31"/>
      <c r="M1736" s="28" t="s">
        <v>2924</v>
      </c>
      <c r="N1736" s="29" t="s">
        <v>3579</v>
      </c>
      <c r="O1736" s="29" t="s">
        <v>75</v>
      </c>
      <c r="P1736" s="28"/>
      <c r="Q1736" s="29"/>
      <c r="R1736" s="29"/>
      <c r="S1736" s="29"/>
      <c r="T1736" s="29" t="s">
        <v>104</v>
      </c>
      <c r="U1736" s="33" t="s">
        <v>3580</v>
      </c>
      <c r="V1736" s="34" t="s">
        <v>3581</v>
      </c>
      <c r="W1736" s="34">
        <v>3</v>
      </c>
      <c r="X1736" s="162">
        <v>45764</v>
      </c>
      <c r="Y1736" s="162">
        <v>45840</v>
      </c>
      <c r="Z1736" s="30"/>
      <c r="AA1736" s="119" t="str" cm="1">
        <f t="array" ref="AA1736">IF(AB1736="","",INDEX(AG1736:DR1736,_xlfn.XMATCH(AB1736,AG1736:DR1736)-1))</f>
        <v>DE-GUP-DT-E-24-281</v>
      </c>
      <c r="AB1736" s="120">
        <f t="shared" si="298"/>
        <v>45625</v>
      </c>
      <c r="AC1736" s="119" cm="1">
        <f t="array" ref="AC1736">IF(AB1736="","",INDEX(AG1736:DR1736,_xlfn.XMATCH(AB1736,AG1736:DR1736)+1))</f>
        <v>4</v>
      </c>
      <c r="AD1736" s="119" t="str" cm="1">
        <f t="array" ref="AD1736">IF(AE1736="","",INDEX(AG1736:DR1736,_xlfn.XMATCH(AE1736,AG1736:DR1736)-1))</f>
        <v>자체 CRS 개정 후 제출</v>
      </c>
      <c r="AE1736" s="120">
        <f t="shared" si="299"/>
        <v>45624</v>
      </c>
      <c r="AF1736" s="119" t="str" cm="1">
        <f t="array" ref="AF1736">IF(AE1736="","",INDEX(AG1736:DR1736,_xlfn.XMATCH(AE1736,AG1736:DR1736)+1))</f>
        <v>N/A</v>
      </c>
      <c r="AG1736" s="43" t="s">
        <v>3574</v>
      </c>
      <c r="AH1736" s="117">
        <v>44820</v>
      </c>
      <c r="AI1736" s="199">
        <v>0</v>
      </c>
      <c r="AJ1736" s="43" t="s">
        <v>5047</v>
      </c>
      <c r="AK1736" s="117">
        <v>44844</v>
      </c>
      <c r="AL1736" s="43" t="s">
        <v>92</v>
      </c>
      <c r="AM1736" s="43" t="s">
        <v>5343</v>
      </c>
      <c r="AN1736" s="117">
        <v>44875</v>
      </c>
      <c r="AO1736" s="43">
        <v>1</v>
      </c>
      <c r="AP1736" s="43" t="s">
        <v>5586</v>
      </c>
      <c r="AQ1736" s="117">
        <v>44891</v>
      </c>
      <c r="AR1736" s="43" t="s">
        <v>73</v>
      </c>
      <c r="AS1736" s="43" t="s">
        <v>6737</v>
      </c>
      <c r="AT1736" s="117">
        <v>44992</v>
      </c>
      <c r="AU1736" s="43">
        <v>2</v>
      </c>
      <c r="AV1736" s="43" t="s">
        <v>6915</v>
      </c>
      <c r="AW1736" s="117">
        <v>45003</v>
      </c>
      <c r="AX1736" s="43" t="s">
        <v>73</v>
      </c>
      <c r="AY1736" s="43" t="s">
        <v>7733</v>
      </c>
      <c r="AZ1736" s="117">
        <v>45128</v>
      </c>
      <c r="BA1736" s="43">
        <v>3</v>
      </c>
      <c r="BB1736" s="43" t="s">
        <v>7690</v>
      </c>
      <c r="BC1736" s="117">
        <v>45624</v>
      </c>
      <c r="BD1736" s="43" t="s">
        <v>456</v>
      </c>
      <c r="BE1736" s="43" t="s">
        <v>8650</v>
      </c>
      <c r="BF1736" s="117">
        <v>45625</v>
      </c>
      <c r="BG1736" s="43">
        <v>4</v>
      </c>
      <c r="BI1736" s="117"/>
      <c r="BL1736" s="117"/>
      <c r="BR1736" s="117"/>
      <c r="BX1736" s="117"/>
      <c r="CD1736" s="117"/>
      <c r="CJ1736" s="117"/>
      <c r="CP1736" s="117"/>
      <c r="CV1736" s="117"/>
      <c r="DB1736" s="117"/>
      <c r="DH1736" s="117"/>
      <c r="DN1736" s="117"/>
      <c r="DS1736" s="31" cm="1">
        <f t="array" ref="DS1736">_xlfn.TAKE(_xlfn.CHOOSECOLS(_xlfn.WRAPROWS($AG1736:$DR1736,6),2),1)</f>
        <v>44820</v>
      </c>
      <c r="DT1736" s="31" cm="1">
        <f t="array" ref="DT1736">_xlfn.TAKE(_xlfn._xlws.FILTER(_xlfn.CHOOSECOLS(_xlfn.WRAPROWS($AG1736:$DR1736,6),2),
(_xlfn.CHOOSECOLS(_xlfn.WRAPROWS($AG1736:$DR1736,6),3) = "0") +
(_xlfn.CHOOSECOLS(_xlfn.WRAPROWS($AG1736:$DR1736,6),3) = 0) +
(_xlfn.CHOOSECOLS(_xlfn.WRAPROWS($AG1736:$DR1736,6),3) = "0(CP)")),1)</f>
        <v>44820</v>
      </c>
    </row>
    <row r="1737" spans="1:124" s="43" customFormat="1" x14ac:dyDescent="0.45">
      <c r="A1737" s="29"/>
      <c r="B1737" s="28" t="s">
        <v>59</v>
      </c>
      <c r="C1737" s="29" t="s">
        <v>3534</v>
      </c>
      <c r="D1737" s="29" t="s">
        <v>101</v>
      </c>
      <c r="E1737" s="29" t="s">
        <v>3177</v>
      </c>
      <c r="F1737" s="28">
        <v>181181</v>
      </c>
      <c r="G1737" s="29"/>
      <c r="H1737" s="30" t="str">
        <f t="shared" si="305"/>
        <v>GUP-CA05-P1UAB-181181</v>
      </c>
      <c r="I1737" s="30" t="s">
        <v>3582</v>
      </c>
      <c r="J1737" s="29" t="s">
        <v>96</v>
      </c>
      <c r="K1737" s="31">
        <v>44787</v>
      </c>
      <c r="L1737" s="31"/>
      <c r="M1737" s="28" t="s">
        <v>2924</v>
      </c>
      <c r="N1737" s="29" t="s">
        <v>3267</v>
      </c>
      <c r="O1737" s="29" t="s">
        <v>52</v>
      </c>
      <c r="P1737" s="28"/>
      <c r="Q1737" s="29"/>
      <c r="R1737" s="29"/>
      <c r="S1737" s="29"/>
      <c r="T1737" s="29" t="s">
        <v>67</v>
      </c>
      <c r="U1737" s="33" t="s">
        <v>2102</v>
      </c>
      <c r="V1737" s="34" t="s">
        <v>2934</v>
      </c>
      <c r="W1737" s="34">
        <v>3</v>
      </c>
      <c r="X1737" s="162">
        <v>45764</v>
      </c>
      <c r="Y1737" s="162">
        <v>45840</v>
      </c>
      <c r="Z1737" s="35"/>
      <c r="AA1737" s="119" t="str" cm="1">
        <f t="array" ref="AA1737">IF(AB1737="","",INDEX(AG1737:DR1737,_xlfn.XMATCH(AB1737,AG1737:DR1737)-1))</f>
        <v>DE-GUP-DT-E-24-281</v>
      </c>
      <c r="AB1737" s="120">
        <f t="shared" si="298"/>
        <v>45625</v>
      </c>
      <c r="AC1737" s="119" cm="1">
        <f t="array" ref="AC1737">IF(AB1737="","",INDEX(AG1737:DR1737,_xlfn.XMATCH(AB1737,AG1737:DR1737)+1))</f>
        <v>4</v>
      </c>
      <c r="AD1737" s="119" t="str" cm="1">
        <f t="array" ref="AD1737">IF(AE1737="","",INDEX(AG1737:DR1737,_xlfn.XMATCH(AE1737,AG1737:DR1737)-1))</f>
        <v>자체 CRS 개정 후 제출</v>
      </c>
      <c r="AE1737" s="120">
        <f t="shared" si="299"/>
        <v>45624</v>
      </c>
      <c r="AF1737" s="119" t="str" cm="1">
        <f t="array" ref="AF1737">IF(AE1737="","",INDEX(AG1737:DR1737,_xlfn.XMATCH(AE1737,AG1737:DR1737)+1))</f>
        <v>N/A</v>
      </c>
      <c r="AG1737" s="43" t="s">
        <v>3574</v>
      </c>
      <c r="AH1737" s="117">
        <v>44820</v>
      </c>
      <c r="AI1737" s="199">
        <v>0</v>
      </c>
      <c r="AJ1737" s="43" t="s">
        <v>5047</v>
      </c>
      <c r="AK1737" s="117">
        <v>44844</v>
      </c>
      <c r="AL1737" s="43" t="s">
        <v>73</v>
      </c>
      <c r="AM1737" s="43" t="s">
        <v>5343</v>
      </c>
      <c r="AN1737" s="117">
        <v>44875</v>
      </c>
      <c r="AO1737" s="43">
        <v>1</v>
      </c>
      <c r="AP1737" s="43" t="s">
        <v>5586</v>
      </c>
      <c r="AQ1737" s="117">
        <v>44891</v>
      </c>
      <c r="AR1737" s="43" t="s">
        <v>73</v>
      </c>
      <c r="AS1737" s="43" t="s">
        <v>6737</v>
      </c>
      <c r="AT1737" s="117">
        <v>44992</v>
      </c>
      <c r="AU1737" s="43">
        <v>2</v>
      </c>
      <c r="AV1737" s="43" t="s">
        <v>6915</v>
      </c>
      <c r="AW1737" s="117">
        <v>45003</v>
      </c>
      <c r="AX1737" s="43" t="s">
        <v>73</v>
      </c>
      <c r="AY1737" s="43" t="s">
        <v>7733</v>
      </c>
      <c r="AZ1737" s="117">
        <v>45128</v>
      </c>
      <c r="BA1737" s="43">
        <v>3</v>
      </c>
      <c r="BB1737" s="43" t="s">
        <v>7690</v>
      </c>
      <c r="BC1737" s="117">
        <v>45624</v>
      </c>
      <c r="BD1737" s="43" t="s">
        <v>456</v>
      </c>
      <c r="BE1737" s="43" t="s">
        <v>8650</v>
      </c>
      <c r="BF1737" s="117">
        <v>45625</v>
      </c>
      <c r="BG1737" s="43">
        <v>4</v>
      </c>
      <c r="BI1737" s="117"/>
      <c r="BL1737" s="117"/>
      <c r="BR1737" s="117"/>
      <c r="BX1737" s="117"/>
      <c r="CD1737" s="117"/>
      <c r="CJ1737" s="117"/>
      <c r="CP1737" s="117"/>
      <c r="CV1737" s="117"/>
      <c r="DB1737" s="117"/>
      <c r="DH1737" s="117"/>
      <c r="DN1737" s="117"/>
      <c r="DS1737" s="31" cm="1">
        <f t="array" ref="DS1737">_xlfn.TAKE(_xlfn.CHOOSECOLS(_xlfn.WRAPROWS($AG1737:$DR1737,6),2),1)</f>
        <v>44820</v>
      </c>
      <c r="DT1737" s="31" cm="1">
        <f t="array" ref="DT1737">_xlfn.TAKE(_xlfn._xlws.FILTER(_xlfn.CHOOSECOLS(_xlfn.WRAPROWS($AG1737:$DR1737,6),2),
(_xlfn.CHOOSECOLS(_xlfn.WRAPROWS($AG1737:$DR1737,6),3) = "0") +
(_xlfn.CHOOSECOLS(_xlfn.WRAPROWS($AG1737:$DR1737,6),3) = 0) +
(_xlfn.CHOOSECOLS(_xlfn.WRAPROWS($AG1737:$DR1737,6),3) = "0(CP)")),1)</f>
        <v>44820</v>
      </c>
    </row>
    <row r="1738" spans="1:124" s="43" customFormat="1" x14ac:dyDescent="0.45">
      <c r="A1738" s="29"/>
      <c r="B1738" s="28" t="s">
        <v>59</v>
      </c>
      <c r="C1738" s="29" t="s">
        <v>3534</v>
      </c>
      <c r="D1738" s="29" t="s">
        <v>101</v>
      </c>
      <c r="E1738" s="29" t="s">
        <v>3583</v>
      </c>
      <c r="F1738" s="28">
        <v>182071</v>
      </c>
      <c r="G1738" s="29"/>
      <c r="H1738" s="30" t="str">
        <f t="shared" si="305"/>
        <v>GUP-CA05-P1UYF-182071</v>
      </c>
      <c r="I1738" s="30" t="s">
        <v>3584</v>
      </c>
      <c r="J1738" s="29" t="s">
        <v>65</v>
      </c>
      <c r="K1738" s="31">
        <v>44859</v>
      </c>
      <c r="L1738" s="31">
        <v>44982</v>
      </c>
      <c r="M1738" s="28" t="s">
        <v>2924</v>
      </c>
      <c r="N1738" s="29" t="s">
        <v>3267</v>
      </c>
      <c r="O1738" s="29" t="s">
        <v>52</v>
      </c>
      <c r="P1738" s="28"/>
      <c r="Q1738" s="29"/>
      <c r="R1738" s="29"/>
      <c r="S1738" s="29"/>
      <c r="T1738" s="29" t="s">
        <v>67</v>
      </c>
      <c r="U1738" s="33" t="s">
        <v>2112</v>
      </c>
      <c r="V1738" s="34" t="s">
        <v>2934</v>
      </c>
      <c r="W1738" s="34">
        <v>3</v>
      </c>
      <c r="X1738" s="162">
        <v>45748</v>
      </c>
      <c r="Y1738" s="162">
        <v>45840</v>
      </c>
      <c r="Z1738" s="30"/>
      <c r="AA1738" s="119" t="str" cm="1">
        <f t="array" ref="AA1738">IF(AB1738="","",INDEX(AG1738:DR1738,_xlfn.XMATCH(AB1738,AG1738:DR1738)-1))</f>
        <v>DE-GUP-DT-E-24-277</v>
      </c>
      <c r="AB1738" s="120">
        <f t="shared" si="298"/>
        <v>45623</v>
      </c>
      <c r="AC1738" s="119" cm="1">
        <f t="array" ref="AC1738">IF(AB1738="","",INDEX(AG1738:DR1738,_xlfn.XMATCH(AB1738,AG1738:DR1738)+1))</f>
        <v>2</v>
      </c>
      <c r="AD1738" s="119" t="str" cm="1">
        <f t="array" ref="AD1738">IF(AE1738="","",INDEX(AG1738:DR1738,_xlfn.XMATCH(AE1738,AG1738:DR1738)-1))</f>
        <v>자체 CRS 개정 후 제출</v>
      </c>
      <c r="AE1738" s="120">
        <f t="shared" si="299"/>
        <v>45622</v>
      </c>
      <c r="AF1738" s="119" t="str" cm="1">
        <f t="array" ref="AF1738">IF(AE1738="","",INDEX(AG1738:DR1738,_xlfn.XMATCH(AE1738,AG1738:DR1738)+1))</f>
        <v>N/A</v>
      </c>
      <c r="AG1738" s="43" t="s">
        <v>5434</v>
      </c>
      <c r="AH1738" s="117">
        <v>44882</v>
      </c>
      <c r="AI1738" s="199" t="s">
        <v>90</v>
      </c>
      <c r="AJ1738" s="43" t="s">
        <v>5665</v>
      </c>
      <c r="AK1738" s="117">
        <v>44895</v>
      </c>
      <c r="AL1738" s="43" t="s">
        <v>92</v>
      </c>
      <c r="AM1738" s="43" t="s">
        <v>6960</v>
      </c>
      <c r="AN1738" s="117">
        <v>45009</v>
      </c>
      <c r="AO1738" s="43" t="s">
        <v>52</v>
      </c>
      <c r="AP1738" s="43" t="s">
        <v>7144</v>
      </c>
      <c r="AQ1738" s="117">
        <v>45028</v>
      </c>
      <c r="AR1738" s="43" t="s">
        <v>84</v>
      </c>
      <c r="AS1738" s="43" t="s">
        <v>7237</v>
      </c>
      <c r="AT1738" s="117">
        <v>45037</v>
      </c>
      <c r="AU1738" s="43">
        <v>0</v>
      </c>
      <c r="AV1738" s="43" t="s">
        <v>7358</v>
      </c>
      <c r="AW1738" s="117">
        <v>45051</v>
      </c>
      <c r="AX1738" s="43" t="s">
        <v>84</v>
      </c>
      <c r="AY1738" s="43" t="s">
        <v>8057</v>
      </c>
      <c r="AZ1738" s="117">
        <v>45252</v>
      </c>
      <c r="BA1738" s="43">
        <v>1</v>
      </c>
      <c r="BB1738" s="43" t="s">
        <v>7690</v>
      </c>
      <c r="BC1738" s="117">
        <v>45622</v>
      </c>
      <c r="BD1738" s="43" t="s">
        <v>456</v>
      </c>
      <c r="BE1738" s="43" t="s">
        <v>8646</v>
      </c>
      <c r="BF1738" s="117">
        <v>45623</v>
      </c>
      <c r="BG1738" s="43">
        <v>2</v>
      </c>
      <c r="BI1738" s="117"/>
      <c r="BL1738" s="117"/>
      <c r="BR1738" s="117"/>
      <c r="BX1738" s="117"/>
      <c r="CD1738" s="117"/>
      <c r="CJ1738" s="117"/>
      <c r="CP1738" s="117"/>
      <c r="CV1738" s="117"/>
      <c r="DB1738" s="117"/>
      <c r="DH1738" s="117"/>
      <c r="DN1738" s="117"/>
      <c r="DS1738" s="31" cm="1">
        <f t="array" ref="DS1738">_xlfn.TAKE(_xlfn.CHOOSECOLS(_xlfn.WRAPROWS($AG1738:$DR1738,6),2),1)</f>
        <v>44882</v>
      </c>
      <c r="DT1738" s="31" cm="1">
        <f t="array" ref="DT1738">_xlfn.TAKE(_xlfn._xlws.FILTER(_xlfn.CHOOSECOLS(_xlfn.WRAPROWS($AG1738:$DR1738,6),2),
(_xlfn.CHOOSECOLS(_xlfn.WRAPROWS($AG1738:$DR1738,6),3) = "0") +
(_xlfn.CHOOSECOLS(_xlfn.WRAPROWS($AG1738:$DR1738,6),3) = 0) +
(_xlfn.CHOOSECOLS(_xlfn.WRAPROWS($AG1738:$DR1738,6),3) = "0(CP)")),1)</f>
        <v>45037</v>
      </c>
    </row>
    <row r="1739" spans="1:124" s="43" customFormat="1" x14ac:dyDescent="0.45">
      <c r="A1739" s="29"/>
      <c r="B1739" s="28" t="s">
        <v>59</v>
      </c>
      <c r="C1739" s="29" t="s">
        <v>3534</v>
      </c>
      <c r="D1739" s="29" t="s">
        <v>101</v>
      </c>
      <c r="E1739" s="29" t="s">
        <v>3583</v>
      </c>
      <c r="F1739" s="28">
        <v>182072</v>
      </c>
      <c r="G1739" s="29"/>
      <c r="H1739" s="30" t="str">
        <f t="shared" si="305"/>
        <v>GUP-CA05-P1UYF-182072</v>
      </c>
      <c r="I1739" s="30" t="s">
        <v>3585</v>
      </c>
      <c r="J1739" s="29" t="s">
        <v>65</v>
      </c>
      <c r="K1739" s="31">
        <v>44859</v>
      </c>
      <c r="L1739" s="31">
        <v>44982</v>
      </c>
      <c r="M1739" s="28" t="s">
        <v>2924</v>
      </c>
      <c r="N1739" s="29" t="s">
        <v>3267</v>
      </c>
      <c r="O1739" s="29" t="s">
        <v>52</v>
      </c>
      <c r="P1739" s="28"/>
      <c r="Q1739" s="29"/>
      <c r="R1739" s="29"/>
      <c r="S1739" s="29"/>
      <c r="T1739" s="29" t="s">
        <v>67</v>
      </c>
      <c r="U1739" s="33" t="s">
        <v>2112</v>
      </c>
      <c r="V1739" s="34" t="s">
        <v>2934</v>
      </c>
      <c r="W1739" s="34">
        <v>3</v>
      </c>
      <c r="X1739" s="162">
        <v>45748</v>
      </c>
      <c r="Y1739" s="162">
        <v>45840</v>
      </c>
      <c r="Z1739" s="30"/>
      <c r="AA1739" s="119" t="str" cm="1">
        <f t="array" ref="AA1739">IF(AB1739="","",INDEX(AG1739:DR1739,_xlfn.XMATCH(AB1739,AG1739:DR1739)-1))</f>
        <v>DE-GUP-DT-E-24-277</v>
      </c>
      <c r="AB1739" s="120">
        <f t="shared" si="298"/>
        <v>45623</v>
      </c>
      <c r="AC1739" s="119" cm="1">
        <f t="array" ref="AC1739">IF(AB1739="","",INDEX(AG1739:DR1739,_xlfn.XMATCH(AB1739,AG1739:DR1739)+1))</f>
        <v>2</v>
      </c>
      <c r="AD1739" s="119" t="str" cm="1">
        <f t="array" ref="AD1739">IF(AE1739="","",INDEX(AG1739:DR1739,_xlfn.XMATCH(AE1739,AG1739:DR1739)-1))</f>
        <v>자체 CRS 개정 후 제출</v>
      </c>
      <c r="AE1739" s="120">
        <f t="shared" si="299"/>
        <v>45622</v>
      </c>
      <c r="AF1739" s="119" t="str" cm="1">
        <f t="array" ref="AF1739">IF(AE1739="","",INDEX(AG1739:DR1739,_xlfn.XMATCH(AE1739,AG1739:DR1739)+1))</f>
        <v>N/A</v>
      </c>
      <c r="AG1739" s="43" t="s">
        <v>5434</v>
      </c>
      <c r="AH1739" s="117">
        <v>44882</v>
      </c>
      <c r="AI1739" s="199" t="s">
        <v>90</v>
      </c>
      <c r="AJ1739" s="43" t="s">
        <v>5665</v>
      </c>
      <c r="AK1739" s="117">
        <v>44895</v>
      </c>
      <c r="AL1739" s="43" t="s">
        <v>92</v>
      </c>
      <c r="AM1739" s="43" t="s">
        <v>6960</v>
      </c>
      <c r="AN1739" s="117">
        <v>45009</v>
      </c>
      <c r="AO1739" s="43" t="s">
        <v>52</v>
      </c>
      <c r="AP1739" s="43" t="s">
        <v>7144</v>
      </c>
      <c r="AQ1739" s="117">
        <v>45028</v>
      </c>
      <c r="AR1739" s="43" t="s">
        <v>84</v>
      </c>
      <c r="AS1739" s="43" t="s">
        <v>7237</v>
      </c>
      <c r="AT1739" s="117">
        <v>45037</v>
      </c>
      <c r="AU1739" s="43">
        <v>0</v>
      </c>
      <c r="AV1739" s="43" t="s">
        <v>7358</v>
      </c>
      <c r="AW1739" s="117">
        <v>45051</v>
      </c>
      <c r="AX1739" s="43" t="s">
        <v>84</v>
      </c>
      <c r="AY1739" s="43" t="s">
        <v>8057</v>
      </c>
      <c r="AZ1739" s="117">
        <v>45252</v>
      </c>
      <c r="BA1739" s="43">
        <v>1</v>
      </c>
      <c r="BB1739" s="43" t="s">
        <v>7690</v>
      </c>
      <c r="BC1739" s="117">
        <v>45622</v>
      </c>
      <c r="BD1739" s="43" t="s">
        <v>456</v>
      </c>
      <c r="BE1739" s="43" t="s">
        <v>8646</v>
      </c>
      <c r="BF1739" s="117">
        <v>45623</v>
      </c>
      <c r="BG1739" s="43">
        <v>2</v>
      </c>
      <c r="BI1739" s="117"/>
      <c r="BL1739" s="117"/>
      <c r="BR1739" s="117"/>
      <c r="BX1739" s="117"/>
      <c r="CD1739" s="117"/>
      <c r="CJ1739" s="117"/>
      <c r="CP1739" s="117"/>
      <c r="CV1739" s="117"/>
      <c r="DB1739" s="117"/>
      <c r="DH1739" s="117"/>
      <c r="DN1739" s="117"/>
      <c r="DS1739" s="31" cm="1">
        <f t="array" ref="DS1739">_xlfn.TAKE(_xlfn.CHOOSECOLS(_xlfn.WRAPROWS($AG1739:$DR1739,6),2),1)</f>
        <v>44882</v>
      </c>
      <c r="DT1739" s="31" cm="1">
        <f t="array" ref="DT1739">_xlfn.TAKE(_xlfn._xlws.FILTER(_xlfn.CHOOSECOLS(_xlfn.WRAPROWS($AG1739:$DR1739,6),2),
(_xlfn.CHOOSECOLS(_xlfn.WRAPROWS($AG1739:$DR1739,6),3) = "0") +
(_xlfn.CHOOSECOLS(_xlfn.WRAPROWS($AG1739:$DR1739,6),3) = 0) +
(_xlfn.CHOOSECOLS(_xlfn.WRAPROWS($AG1739:$DR1739,6),3) = "0(CP)")),1)</f>
        <v>45037</v>
      </c>
    </row>
    <row r="1740" spans="1:124" s="43" customFormat="1" x14ac:dyDescent="0.45">
      <c r="A1740" s="29"/>
      <c r="B1740" s="28" t="s">
        <v>59</v>
      </c>
      <c r="C1740" s="29" t="s">
        <v>3534</v>
      </c>
      <c r="D1740" s="29" t="s">
        <v>101</v>
      </c>
      <c r="E1740" s="29" t="s">
        <v>3583</v>
      </c>
      <c r="F1740" s="28">
        <v>182073</v>
      </c>
      <c r="G1740" s="29"/>
      <c r="H1740" s="30" t="str">
        <f t="shared" si="305"/>
        <v>GUP-CA05-P1UYF-182073</v>
      </c>
      <c r="I1740" s="30" t="s">
        <v>3586</v>
      </c>
      <c r="J1740" s="29" t="s">
        <v>542</v>
      </c>
      <c r="K1740" s="31">
        <v>44859</v>
      </c>
      <c r="L1740" s="31"/>
      <c r="M1740" s="28" t="s">
        <v>2924</v>
      </c>
      <c r="N1740" s="29" t="s">
        <v>3267</v>
      </c>
      <c r="O1740" s="29" t="s">
        <v>52</v>
      </c>
      <c r="P1740" s="28"/>
      <c r="Q1740" s="29"/>
      <c r="R1740" s="29"/>
      <c r="S1740" s="29"/>
      <c r="T1740" s="29" t="s">
        <v>67</v>
      </c>
      <c r="U1740" s="33" t="s">
        <v>2112</v>
      </c>
      <c r="V1740" s="34" t="s">
        <v>2934</v>
      </c>
      <c r="W1740" s="34">
        <v>3</v>
      </c>
      <c r="X1740" s="162">
        <v>45748</v>
      </c>
      <c r="Y1740" s="162">
        <v>45840</v>
      </c>
      <c r="Z1740" s="30"/>
      <c r="AA1740" s="119" t="str" cm="1">
        <f t="array" ref="AA1740">IF(AB1740="","",INDEX(AG1740:DR1740,_xlfn.XMATCH(AB1740,AG1740:DR1740)-1))</f>
        <v>DE-GUP-DT-E-24-277</v>
      </c>
      <c r="AB1740" s="120">
        <f t="shared" si="298"/>
        <v>45623</v>
      </c>
      <c r="AC1740" s="119" cm="1">
        <f t="array" ref="AC1740">IF(AB1740="","",INDEX(AG1740:DR1740,_xlfn.XMATCH(AB1740,AG1740:DR1740)+1))</f>
        <v>4</v>
      </c>
      <c r="AD1740" s="119" t="str" cm="1">
        <f t="array" ref="AD1740">IF(AE1740="","",INDEX(AG1740:DR1740,_xlfn.XMATCH(AE1740,AG1740:DR1740)-1))</f>
        <v>자체 CRS 개정 후 제출</v>
      </c>
      <c r="AE1740" s="120">
        <f t="shared" si="299"/>
        <v>45622</v>
      </c>
      <c r="AF1740" s="119" t="str" cm="1">
        <f t="array" ref="AF1740">IF(AE1740="","",INDEX(AG1740:DR1740,_xlfn.XMATCH(AE1740,AG1740:DR1740)+1))</f>
        <v>N/A</v>
      </c>
      <c r="AG1740" s="43" t="s">
        <v>5434</v>
      </c>
      <c r="AH1740" s="117">
        <v>44882</v>
      </c>
      <c r="AI1740" s="199">
        <v>0</v>
      </c>
      <c r="AJ1740" s="43" t="s">
        <v>5665</v>
      </c>
      <c r="AK1740" s="117">
        <v>44895</v>
      </c>
      <c r="AL1740" s="43" t="s">
        <v>92</v>
      </c>
      <c r="AM1740" s="43" t="s">
        <v>6960</v>
      </c>
      <c r="AN1740" s="117">
        <v>45009</v>
      </c>
      <c r="AO1740" s="43">
        <v>1</v>
      </c>
      <c r="AP1740" s="43" t="s">
        <v>7144</v>
      </c>
      <c r="AQ1740" s="117">
        <v>45028</v>
      </c>
      <c r="AR1740" s="43" t="s">
        <v>73</v>
      </c>
      <c r="AS1740" s="43" t="s">
        <v>7237</v>
      </c>
      <c r="AT1740" s="117">
        <v>45037</v>
      </c>
      <c r="AU1740" s="43">
        <v>2</v>
      </c>
      <c r="AV1740" s="43" t="s">
        <v>7358</v>
      </c>
      <c r="AW1740" s="117">
        <v>45051</v>
      </c>
      <c r="AX1740" s="43" t="s">
        <v>73</v>
      </c>
      <c r="AY1740" s="43" t="s">
        <v>8057</v>
      </c>
      <c r="AZ1740" s="117">
        <v>45252</v>
      </c>
      <c r="BA1740" s="43">
        <v>3</v>
      </c>
      <c r="BB1740" s="43" t="s">
        <v>7690</v>
      </c>
      <c r="BC1740" s="117">
        <v>45622</v>
      </c>
      <c r="BD1740" s="43" t="s">
        <v>456</v>
      </c>
      <c r="BE1740" s="43" t="s">
        <v>8646</v>
      </c>
      <c r="BF1740" s="117">
        <v>45623</v>
      </c>
      <c r="BG1740" s="43">
        <v>4</v>
      </c>
      <c r="BI1740" s="117"/>
      <c r="BL1740" s="117"/>
      <c r="BR1740" s="117"/>
      <c r="BX1740" s="117"/>
      <c r="CD1740" s="117"/>
      <c r="CJ1740" s="117"/>
      <c r="CP1740" s="117"/>
      <c r="CV1740" s="117"/>
      <c r="DB1740" s="117"/>
      <c r="DH1740" s="117"/>
      <c r="DN1740" s="117"/>
      <c r="DS1740" s="31" cm="1">
        <f t="array" ref="DS1740">_xlfn.TAKE(_xlfn.CHOOSECOLS(_xlfn.WRAPROWS($AG1740:$DR1740,6),2),1)</f>
        <v>44882</v>
      </c>
      <c r="DT1740" s="31" cm="1">
        <f t="array" ref="DT1740">_xlfn.TAKE(_xlfn._xlws.FILTER(_xlfn.CHOOSECOLS(_xlfn.WRAPROWS($AG1740:$DR1740,6),2),
(_xlfn.CHOOSECOLS(_xlfn.WRAPROWS($AG1740:$DR1740,6),3) = "0") +
(_xlfn.CHOOSECOLS(_xlfn.WRAPROWS($AG1740:$DR1740,6),3) = 0) +
(_xlfn.CHOOSECOLS(_xlfn.WRAPROWS($AG1740:$DR1740,6),3) = "0(CP)")),1)</f>
        <v>44882</v>
      </c>
    </row>
    <row r="1741" spans="1:124" s="43" customFormat="1" x14ac:dyDescent="0.45">
      <c r="A1741" s="29"/>
      <c r="B1741" s="28" t="s">
        <v>59</v>
      </c>
      <c r="C1741" s="29" t="s">
        <v>3534</v>
      </c>
      <c r="D1741" s="29" t="s">
        <v>101</v>
      </c>
      <c r="E1741" s="29" t="s">
        <v>3572</v>
      </c>
      <c r="F1741" s="28">
        <v>181471</v>
      </c>
      <c r="G1741" s="29"/>
      <c r="H1741" s="30" t="str">
        <f t="shared" si="305"/>
        <v>GUP-CA05-P1UCB-181471</v>
      </c>
      <c r="I1741" s="30" t="s">
        <v>3587</v>
      </c>
      <c r="J1741" s="29" t="s">
        <v>542</v>
      </c>
      <c r="K1741" s="31">
        <v>44608</v>
      </c>
      <c r="L1741" s="31"/>
      <c r="M1741" s="28" t="s">
        <v>2924</v>
      </c>
      <c r="N1741" s="29" t="s">
        <v>3267</v>
      </c>
      <c r="O1741" s="29" t="s">
        <v>52</v>
      </c>
      <c r="P1741" s="28"/>
      <c r="Q1741" s="29"/>
      <c r="R1741" s="29"/>
      <c r="S1741" s="29"/>
      <c r="T1741" s="29" t="s">
        <v>67</v>
      </c>
      <c r="U1741" s="33" t="s">
        <v>2120</v>
      </c>
      <c r="V1741" s="34" t="s">
        <v>2934</v>
      </c>
      <c r="W1741" s="34">
        <v>3</v>
      </c>
      <c r="X1741" s="162">
        <v>45778</v>
      </c>
      <c r="Y1741" s="162">
        <v>45840</v>
      </c>
      <c r="Z1741" s="30"/>
      <c r="AA1741" s="119" t="str" cm="1">
        <f t="array" ref="AA1741">IF(AB1741="","",INDEX(AG1741:DR1741,_xlfn.XMATCH(AB1741,AG1741:DR1741)-1))</f>
        <v>DE-GUP-DT-E-24-278</v>
      </c>
      <c r="AB1741" s="120">
        <f t="shared" si="298"/>
        <v>45623</v>
      </c>
      <c r="AC1741" s="119" cm="1">
        <f t="array" ref="AC1741">IF(AB1741="","",INDEX(AG1741:DR1741,_xlfn.XMATCH(AB1741,AG1741:DR1741)+1))</f>
        <v>6</v>
      </c>
      <c r="AD1741" s="119" t="str" cm="1">
        <f t="array" ref="AD1741">IF(AE1741="","",INDEX(AG1741:DR1741,_xlfn.XMATCH(AE1741,AG1741:DR1741)-1))</f>
        <v>CRS-GUP-DHI-DT-23-1733</v>
      </c>
      <c r="AE1741" s="120">
        <f t="shared" si="299"/>
        <v>45002</v>
      </c>
      <c r="AF1741" s="119" t="str" cm="1">
        <f t="array" ref="AF1741">IF(AE1741="","",INDEX(AG1741:DR1741,_xlfn.XMATCH(AE1741,AG1741:DR1741)+1))</f>
        <v>NC</v>
      </c>
      <c r="AG1741" s="43" t="s">
        <v>3588</v>
      </c>
      <c r="AH1741" s="117">
        <v>44609</v>
      </c>
      <c r="AI1741" s="199" t="s">
        <v>71</v>
      </c>
      <c r="AJ1741" s="43" t="s">
        <v>3589</v>
      </c>
      <c r="AK1741" s="117">
        <v>44627</v>
      </c>
      <c r="AL1741" s="43" t="s">
        <v>73</v>
      </c>
      <c r="AM1741" s="43" t="s">
        <v>3590</v>
      </c>
      <c r="AN1741" s="117">
        <v>44655</v>
      </c>
      <c r="AO1741" s="43">
        <v>1</v>
      </c>
      <c r="AP1741" s="43" t="s">
        <v>3591</v>
      </c>
      <c r="AQ1741" s="117">
        <v>44668</v>
      </c>
      <c r="AR1741" s="43" t="s">
        <v>73</v>
      </c>
      <c r="AS1741" s="43" t="s">
        <v>3592</v>
      </c>
      <c r="AT1741" s="117">
        <v>44739</v>
      </c>
      <c r="AU1741" s="43">
        <v>2</v>
      </c>
      <c r="AV1741" s="43" t="s">
        <v>3593</v>
      </c>
      <c r="AW1741" s="117">
        <v>44761</v>
      </c>
      <c r="AX1741" s="43" t="s">
        <v>73</v>
      </c>
      <c r="AY1741" s="43" t="s">
        <v>3594</v>
      </c>
      <c r="AZ1741" s="117">
        <v>44803</v>
      </c>
      <c r="BA1741" s="43">
        <v>3</v>
      </c>
      <c r="BB1741" s="43" t="s">
        <v>3595</v>
      </c>
      <c r="BC1741" s="117">
        <v>44823</v>
      </c>
      <c r="BD1741" s="43" t="s">
        <v>73</v>
      </c>
      <c r="BE1741" s="43" t="s">
        <v>5449</v>
      </c>
      <c r="BF1741" s="117">
        <v>44883</v>
      </c>
      <c r="BG1741" s="43">
        <v>4</v>
      </c>
      <c r="BH1741" s="43" t="s">
        <v>5641</v>
      </c>
      <c r="BI1741" s="117">
        <v>44895</v>
      </c>
      <c r="BJ1741" s="43" t="s">
        <v>73</v>
      </c>
      <c r="BK1741" s="43" t="s">
        <v>6510</v>
      </c>
      <c r="BL1741" s="117">
        <v>44973</v>
      </c>
      <c r="BM1741" s="43">
        <v>5</v>
      </c>
      <c r="BN1741" s="43" t="s">
        <v>6902</v>
      </c>
      <c r="BO1741" s="117">
        <v>45002</v>
      </c>
      <c r="BP1741" s="43" t="s">
        <v>73</v>
      </c>
      <c r="BQ1741" s="43" t="s">
        <v>8647</v>
      </c>
      <c r="BR1741" s="117">
        <v>45623</v>
      </c>
      <c r="BS1741" s="43">
        <v>6</v>
      </c>
      <c r="BX1741" s="117"/>
      <c r="CD1741" s="117"/>
      <c r="CJ1741" s="117"/>
      <c r="CP1741" s="117"/>
      <c r="CV1741" s="117"/>
      <c r="DB1741" s="117"/>
      <c r="DH1741" s="117"/>
      <c r="DN1741" s="117"/>
      <c r="DS1741" s="31" cm="1">
        <f t="array" ref="DS1741">_xlfn.TAKE(_xlfn.CHOOSECOLS(_xlfn.WRAPROWS($AG1741:$DR1741,6),2),1)</f>
        <v>44609</v>
      </c>
      <c r="DT1741" s="31" cm="1">
        <f t="array" ref="DT1741">_xlfn.TAKE(_xlfn._xlws.FILTER(_xlfn.CHOOSECOLS(_xlfn.WRAPROWS($AG1741:$DR1741,6),2),
(_xlfn.CHOOSECOLS(_xlfn.WRAPROWS($AG1741:$DR1741,6),3) = "0") +
(_xlfn.CHOOSECOLS(_xlfn.WRAPROWS($AG1741:$DR1741,6),3) = 0) +
(_xlfn.CHOOSECOLS(_xlfn.WRAPROWS($AG1741:$DR1741,6),3) = "0(CP)")),1)</f>
        <v>44609</v>
      </c>
    </row>
    <row r="1742" spans="1:124" s="43" customFormat="1" x14ac:dyDescent="0.45">
      <c r="A1742" s="29"/>
      <c r="B1742" s="28" t="s">
        <v>59</v>
      </c>
      <c r="C1742" s="29" t="s">
        <v>3534</v>
      </c>
      <c r="D1742" s="29" t="s">
        <v>101</v>
      </c>
      <c r="E1742" s="29" t="s">
        <v>3572</v>
      </c>
      <c r="F1742" s="28">
        <v>181472</v>
      </c>
      <c r="G1742" s="29"/>
      <c r="H1742" s="30" t="str">
        <f t="shared" si="305"/>
        <v>GUP-CA05-P1UCB-181472</v>
      </c>
      <c r="I1742" s="30" t="s">
        <v>3596</v>
      </c>
      <c r="J1742" s="29" t="s">
        <v>65</v>
      </c>
      <c r="K1742" s="31">
        <v>44608</v>
      </c>
      <c r="L1742" s="31">
        <v>44762</v>
      </c>
      <c r="M1742" s="28" t="s">
        <v>2924</v>
      </c>
      <c r="N1742" s="29" t="s">
        <v>3267</v>
      </c>
      <c r="O1742" s="29" t="s">
        <v>52</v>
      </c>
      <c r="P1742" s="28"/>
      <c r="Q1742" s="29"/>
      <c r="R1742" s="29"/>
      <c r="S1742" s="29"/>
      <c r="T1742" s="29" t="s">
        <v>67</v>
      </c>
      <c r="U1742" s="33" t="s">
        <v>2120</v>
      </c>
      <c r="V1742" s="34" t="s">
        <v>2934</v>
      </c>
      <c r="W1742" s="34">
        <v>3</v>
      </c>
      <c r="X1742" s="162">
        <v>45778</v>
      </c>
      <c r="Y1742" s="162">
        <v>45840</v>
      </c>
      <c r="Z1742" s="30"/>
      <c r="AA1742" s="119" t="str" cm="1">
        <f t="array" ref="AA1742">IF(AB1742="","",INDEX(AG1742:DR1742,_xlfn.XMATCH(AB1742,AG1742:DR1742)-1))</f>
        <v>DE-GUP-DT-E-24-278</v>
      </c>
      <c r="AB1742" s="120">
        <f t="shared" si="298"/>
        <v>45623</v>
      </c>
      <c r="AC1742" s="119" cm="1">
        <f t="array" ref="AC1742">IF(AB1742="","",INDEX(AG1742:DR1742,_xlfn.XMATCH(AB1742,AG1742:DR1742)+1))</f>
        <v>1</v>
      </c>
      <c r="AD1742" s="119" t="str" cm="1">
        <f t="array" ref="AD1742">IF(AE1742="","",INDEX(AG1742:DR1742,_xlfn.XMATCH(AE1742,AG1742:DR1742)-1))</f>
        <v>자체 CRS 개정 후 제출</v>
      </c>
      <c r="AE1742" s="120">
        <f t="shared" si="299"/>
        <v>45622</v>
      </c>
      <c r="AF1742" s="119" t="str" cm="1">
        <f t="array" ref="AF1742">IF(AE1742="","",INDEX(AG1742:DR1742,_xlfn.XMATCH(AE1742,AG1742:DR1742)+1))</f>
        <v>N/A</v>
      </c>
      <c r="AG1742" s="43" t="s">
        <v>3588</v>
      </c>
      <c r="AH1742" s="117">
        <v>44609</v>
      </c>
      <c r="AI1742" s="199" t="s">
        <v>106</v>
      </c>
      <c r="AJ1742" s="43" t="s">
        <v>3589</v>
      </c>
      <c r="AK1742" s="117">
        <v>44627</v>
      </c>
      <c r="AL1742" s="43" t="s">
        <v>77</v>
      </c>
      <c r="AM1742" s="43" t="s">
        <v>3597</v>
      </c>
      <c r="AN1742" s="117">
        <v>44655</v>
      </c>
      <c r="AO1742" s="43" t="s">
        <v>52</v>
      </c>
      <c r="AP1742" s="43" t="s">
        <v>3591</v>
      </c>
      <c r="AQ1742" s="117">
        <v>44668</v>
      </c>
      <c r="AR1742" s="43" t="s">
        <v>92</v>
      </c>
      <c r="AS1742" s="43" t="s">
        <v>3592</v>
      </c>
      <c r="AT1742" s="117">
        <v>44739</v>
      </c>
      <c r="AU1742" s="43" t="s">
        <v>337</v>
      </c>
      <c r="AV1742" s="43" t="s">
        <v>3598</v>
      </c>
      <c r="AW1742" s="117">
        <v>44754</v>
      </c>
      <c r="AX1742" s="43" t="s">
        <v>113</v>
      </c>
      <c r="AY1742" s="43" t="s">
        <v>3594</v>
      </c>
      <c r="AZ1742" s="117">
        <v>44803</v>
      </c>
      <c r="BA1742" s="43" t="s">
        <v>82</v>
      </c>
      <c r="BB1742" s="43" t="s">
        <v>3599</v>
      </c>
      <c r="BC1742" s="117">
        <v>44823</v>
      </c>
      <c r="BD1742" s="43" t="s">
        <v>113</v>
      </c>
      <c r="BE1742" s="43" t="s">
        <v>5449</v>
      </c>
      <c r="BF1742" s="117">
        <v>44883</v>
      </c>
      <c r="BG1742" s="43" t="s">
        <v>418</v>
      </c>
      <c r="BH1742" s="43" t="s">
        <v>5792</v>
      </c>
      <c r="BI1742" s="117">
        <v>44908</v>
      </c>
      <c r="BJ1742" s="43" t="s">
        <v>84</v>
      </c>
      <c r="BK1742" s="43" t="s">
        <v>6510</v>
      </c>
      <c r="BL1742" s="117">
        <v>44973</v>
      </c>
      <c r="BM1742" s="43">
        <v>0</v>
      </c>
      <c r="BN1742" s="43" t="s">
        <v>7690</v>
      </c>
      <c r="BO1742" s="117">
        <v>45622</v>
      </c>
      <c r="BP1742" s="43" t="s">
        <v>456</v>
      </c>
      <c r="BQ1742" s="43" t="s">
        <v>8647</v>
      </c>
      <c r="BR1742" s="117">
        <v>45623</v>
      </c>
      <c r="BS1742" s="43">
        <v>1</v>
      </c>
      <c r="BX1742" s="117"/>
      <c r="CD1742" s="117"/>
      <c r="CJ1742" s="117"/>
      <c r="CP1742" s="117"/>
      <c r="CV1742" s="117"/>
      <c r="DB1742" s="117"/>
      <c r="DH1742" s="117"/>
      <c r="DN1742" s="117"/>
      <c r="DS1742" s="31" cm="1">
        <f t="array" ref="DS1742">_xlfn.TAKE(_xlfn.CHOOSECOLS(_xlfn.WRAPROWS($AG1742:$DR1742,6),2),1)</f>
        <v>44609</v>
      </c>
      <c r="DT1742" s="31" cm="1">
        <f t="array" ref="DT1742">_xlfn.TAKE(_xlfn._xlws.FILTER(_xlfn.CHOOSECOLS(_xlfn.WRAPROWS($AG1742:$DR1742,6),2),
(_xlfn.CHOOSECOLS(_xlfn.WRAPROWS($AG1742:$DR1742,6),3) = "0") +
(_xlfn.CHOOSECOLS(_xlfn.WRAPROWS($AG1742:$DR1742,6),3) = 0) +
(_xlfn.CHOOSECOLS(_xlfn.WRAPROWS($AG1742:$DR1742,6),3) = "0(CP)")),1)</f>
        <v>44973</v>
      </c>
    </row>
    <row r="1743" spans="1:124" s="43" customFormat="1" x14ac:dyDescent="0.45">
      <c r="A1743" s="29"/>
      <c r="B1743" s="28" t="s">
        <v>59</v>
      </c>
      <c r="C1743" s="29" t="s">
        <v>3534</v>
      </c>
      <c r="D1743" s="29" t="s">
        <v>101</v>
      </c>
      <c r="E1743" s="29" t="s">
        <v>3572</v>
      </c>
      <c r="F1743" s="28">
        <v>181473</v>
      </c>
      <c r="G1743" s="29"/>
      <c r="H1743" s="30" t="str">
        <f t="shared" si="305"/>
        <v>GUP-CA05-P1UCB-181473</v>
      </c>
      <c r="I1743" s="30" t="s">
        <v>3600</v>
      </c>
      <c r="J1743" s="29" t="s">
        <v>65</v>
      </c>
      <c r="K1743" s="31">
        <v>44608</v>
      </c>
      <c r="L1743" s="31">
        <v>44762</v>
      </c>
      <c r="M1743" s="28" t="s">
        <v>2924</v>
      </c>
      <c r="N1743" s="29" t="s">
        <v>3267</v>
      </c>
      <c r="O1743" s="29" t="s">
        <v>52</v>
      </c>
      <c r="P1743" s="28"/>
      <c r="Q1743" s="29"/>
      <c r="R1743" s="29"/>
      <c r="S1743" s="29"/>
      <c r="T1743" s="29" t="s">
        <v>67</v>
      </c>
      <c r="U1743" s="33" t="s">
        <v>2120</v>
      </c>
      <c r="V1743" s="34" t="s">
        <v>2934</v>
      </c>
      <c r="W1743" s="34">
        <v>3</v>
      </c>
      <c r="X1743" s="162">
        <v>45778</v>
      </c>
      <c r="Y1743" s="162">
        <v>45840</v>
      </c>
      <c r="Z1743" s="30"/>
      <c r="AA1743" s="119" t="str" cm="1">
        <f t="array" ref="AA1743">IF(AB1743="","",INDEX(AG1743:DR1743,_xlfn.XMATCH(AB1743,AG1743:DR1743)-1))</f>
        <v>DE-GUP-DT-E-24-278</v>
      </c>
      <c r="AB1743" s="120">
        <f t="shared" si="298"/>
        <v>45623</v>
      </c>
      <c r="AC1743" s="119" cm="1">
        <f t="array" ref="AC1743">IF(AB1743="","",INDEX(AG1743:DR1743,_xlfn.XMATCH(AB1743,AG1743:DR1743)+1))</f>
        <v>1</v>
      </c>
      <c r="AD1743" s="119" t="str" cm="1">
        <f t="array" ref="AD1743">IF(AE1743="","",INDEX(AG1743:DR1743,_xlfn.XMATCH(AE1743,AG1743:DR1743)-1))</f>
        <v>자체 CRS 개정 후 제출</v>
      </c>
      <c r="AE1743" s="120">
        <f t="shared" si="299"/>
        <v>45622</v>
      </c>
      <c r="AF1743" s="119" t="str" cm="1">
        <f t="array" ref="AF1743">IF(AE1743="","",INDEX(AG1743:DR1743,_xlfn.XMATCH(AE1743,AG1743:DR1743)+1))</f>
        <v>N/A</v>
      </c>
      <c r="AG1743" s="43" t="s">
        <v>3588</v>
      </c>
      <c r="AH1743" s="117">
        <v>44609</v>
      </c>
      <c r="AI1743" s="199" t="s">
        <v>106</v>
      </c>
      <c r="AJ1743" s="43" t="s">
        <v>3589</v>
      </c>
      <c r="AK1743" s="117">
        <v>44627</v>
      </c>
      <c r="AL1743" s="43" t="s">
        <v>77</v>
      </c>
      <c r="AM1743" s="43" t="s">
        <v>3590</v>
      </c>
      <c r="AN1743" s="117">
        <v>44655</v>
      </c>
      <c r="AO1743" s="43" t="s">
        <v>52</v>
      </c>
      <c r="AP1743" s="43" t="s">
        <v>3591</v>
      </c>
      <c r="AQ1743" s="117">
        <v>44668</v>
      </c>
      <c r="AR1743" s="43" t="s">
        <v>92</v>
      </c>
      <c r="AS1743" s="43" t="s">
        <v>3592</v>
      </c>
      <c r="AT1743" s="117">
        <v>44739</v>
      </c>
      <c r="AU1743" s="43" t="s">
        <v>337</v>
      </c>
      <c r="AV1743" s="43" t="s">
        <v>3598</v>
      </c>
      <c r="AW1743" s="117">
        <v>44754</v>
      </c>
      <c r="AX1743" s="43" t="s">
        <v>92</v>
      </c>
      <c r="AY1743" s="43" t="s">
        <v>3594</v>
      </c>
      <c r="AZ1743" s="117">
        <v>44803</v>
      </c>
      <c r="BA1743" s="43" t="s">
        <v>82</v>
      </c>
      <c r="BB1743" s="43" t="s">
        <v>3599</v>
      </c>
      <c r="BC1743" s="117">
        <v>44823</v>
      </c>
      <c r="BD1743" s="43" t="s">
        <v>113</v>
      </c>
      <c r="BE1743" s="43" t="s">
        <v>5449</v>
      </c>
      <c r="BF1743" s="117">
        <v>44883</v>
      </c>
      <c r="BG1743" s="43" t="s">
        <v>418</v>
      </c>
      <c r="BH1743" s="43" t="s">
        <v>5792</v>
      </c>
      <c r="BI1743" s="117">
        <v>44908</v>
      </c>
      <c r="BJ1743" s="43" t="s">
        <v>84</v>
      </c>
      <c r="BK1743" s="43" t="s">
        <v>6510</v>
      </c>
      <c r="BL1743" s="117">
        <v>44973</v>
      </c>
      <c r="BM1743" s="43">
        <v>0</v>
      </c>
      <c r="BN1743" s="43" t="s">
        <v>7690</v>
      </c>
      <c r="BO1743" s="117">
        <v>45622</v>
      </c>
      <c r="BP1743" s="43" t="s">
        <v>456</v>
      </c>
      <c r="BQ1743" s="43" t="s">
        <v>8647</v>
      </c>
      <c r="BR1743" s="117">
        <v>45623</v>
      </c>
      <c r="BS1743" s="43">
        <v>1</v>
      </c>
      <c r="BX1743" s="117"/>
      <c r="CD1743" s="117"/>
      <c r="CJ1743" s="117"/>
      <c r="CP1743" s="117"/>
      <c r="CV1743" s="117"/>
      <c r="DB1743" s="117"/>
      <c r="DH1743" s="117"/>
      <c r="DN1743" s="117"/>
      <c r="DS1743" s="31" cm="1">
        <f t="array" ref="DS1743">_xlfn.TAKE(_xlfn.CHOOSECOLS(_xlfn.WRAPROWS($AG1743:$DR1743,6),2),1)</f>
        <v>44609</v>
      </c>
      <c r="DT1743" s="31" cm="1">
        <f t="array" ref="DT1743">_xlfn.TAKE(_xlfn._xlws.FILTER(_xlfn.CHOOSECOLS(_xlfn.WRAPROWS($AG1743:$DR1743,6),2),
(_xlfn.CHOOSECOLS(_xlfn.WRAPROWS($AG1743:$DR1743,6),3) = "0") +
(_xlfn.CHOOSECOLS(_xlfn.WRAPROWS($AG1743:$DR1743,6),3) = 0) +
(_xlfn.CHOOSECOLS(_xlfn.WRAPROWS($AG1743:$DR1743,6),3) = "0(CP)")),1)</f>
        <v>44973</v>
      </c>
    </row>
    <row r="1744" spans="1:124" s="43" customFormat="1" x14ac:dyDescent="0.45">
      <c r="A1744" s="29"/>
      <c r="B1744" s="28" t="s">
        <v>59</v>
      </c>
      <c r="C1744" s="29" t="s">
        <v>3534</v>
      </c>
      <c r="D1744" s="29" t="s">
        <v>101</v>
      </c>
      <c r="E1744" s="29" t="s">
        <v>3572</v>
      </c>
      <c r="F1744" s="28">
        <v>181475</v>
      </c>
      <c r="G1744" s="29"/>
      <c r="H1744" s="30" t="str">
        <f t="shared" si="305"/>
        <v>GUP-CA05-P1UCB-181475</v>
      </c>
      <c r="I1744" s="30" t="s">
        <v>3601</v>
      </c>
      <c r="J1744" s="29" t="s">
        <v>542</v>
      </c>
      <c r="K1744" s="31">
        <v>44608</v>
      </c>
      <c r="L1744" s="31"/>
      <c r="M1744" s="28" t="s">
        <v>2924</v>
      </c>
      <c r="N1744" s="29" t="s">
        <v>3267</v>
      </c>
      <c r="O1744" s="29" t="s">
        <v>52</v>
      </c>
      <c r="P1744" s="28"/>
      <c r="Q1744" s="29"/>
      <c r="R1744" s="29"/>
      <c r="S1744" s="29"/>
      <c r="T1744" s="29" t="s">
        <v>67</v>
      </c>
      <c r="U1744" s="33" t="s">
        <v>2120</v>
      </c>
      <c r="V1744" s="34" t="s">
        <v>2934</v>
      </c>
      <c r="W1744" s="34">
        <v>3</v>
      </c>
      <c r="X1744" s="162">
        <v>45778</v>
      </c>
      <c r="Y1744" s="162">
        <v>45840</v>
      </c>
      <c r="Z1744" s="30"/>
      <c r="AA1744" s="119" t="str" cm="1">
        <f t="array" ref="AA1744">IF(AB1744="","",INDEX(AG1744:DR1744,_xlfn.XMATCH(AB1744,AG1744:DR1744)-1))</f>
        <v>DE-GUP-DT-E-24-278</v>
      </c>
      <c r="AB1744" s="120">
        <f t="shared" si="298"/>
        <v>45623</v>
      </c>
      <c r="AC1744" s="119" cm="1">
        <f t="array" ref="AC1744">IF(AB1744="","",INDEX(AG1744:DR1744,_xlfn.XMATCH(AB1744,AG1744:DR1744)+1))</f>
        <v>6</v>
      </c>
      <c r="AD1744" s="119" t="str" cm="1">
        <f t="array" ref="AD1744">IF(AE1744="","",INDEX(AG1744:DR1744,_xlfn.XMATCH(AE1744,AG1744:DR1744)-1))</f>
        <v>CRS-GUP-DHI-DT-23-1733</v>
      </c>
      <c r="AE1744" s="120">
        <f t="shared" si="299"/>
        <v>45002</v>
      </c>
      <c r="AF1744" s="119" t="str" cm="1">
        <f t="array" ref="AF1744">IF(AE1744="","",INDEX(AG1744:DR1744,_xlfn.XMATCH(AE1744,AG1744:DR1744)+1))</f>
        <v>NC</v>
      </c>
      <c r="AG1744" s="43" t="s">
        <v>3588</v>
      </c>
      <c r="AH1744" s="117">
        <v>44609</v>
      </c>
      <c r="AI1744" s="199" t="s">
        <v>71</v>
      </c>
      <c r="AJ1744" s="43" t="s">
        <v>3589</v>
      </c>
      <c r="AK1744" s="117">
        <v>44627</v>
      </c>
      <c r="AL1744" s="43" t="s">
        <v>92</v>
      </c>
      <c r="AM1744" s="43" t="s">
        <v>3590</v>
      </c>
      <c r="AN1744" s="117">
        <v>44655</v>
      </c>
      <c r="AO1744" s="43">
        <v>1</v>
      </c>
      <c r="AP1744" s="43" t="s">
        <v>3591</v>
      </c>
      <c r="AQ1744" s="117">
        <v>44668</v>
      </c>
      <c r="AR1744" s="43" t="s">
        <v>92</v>
      </c>
      <c r="AS1744" s="43" t="s">
        <v>3592</v>
      </c>
      <c r="AT1744" s="117">
        <v>44739</v>
      </c>
      <c r="AU1744" s="43">
        <v>2</v>
      </c>
      <c r="AV1744" s="43" t="s">
        <v>3598</v>
      </c>
      <c r="AW1744" s="117">
        <v>44754</v>
      </c>
      <c r="AX1744" s="43" t="s">
        <v>92</v>
      </c>
      <c r="AY1744" s="43" t="s">
        <v>3594</v>
      </c>
      <c r="AZ1744" s="117">
        <v>44803</v>
      </c>
      <c r="BA1744" s="43">
        <v>3</v>
      </c>
      <c r="BB1744" s="43" t="s">
        <v>3599</v>
      </c>
      <c r="BC1744" s="117">
        <v>44823</v>
      </c>
      <c r="BD1744" s="43" t="s">
        <v>73</v>
      </c>
      <c r="BE1744" s="43" t="s">
        <v>5449</v>
      </c>
      <c r="BF1744" s="117">
        <v>44883</v>
      </c>
      <c r="BG1744" s="43">
        <v>4</v>
      </c>
      <c r="BH1744" s="43" t="s">
        <v>5641</v>
      </c>
      <c r="BI1744" s="117">
        <v>44895</v>
      </c>
      <c r="BJ1744" s="43" t="s">
        <v>73</v>
      </c>
      <c r="BK1744" s="43" t="s">
        <v>6510</v>
      </c>
      <c r="BL1744" s="117">
        <v>44973</v>
      </c>
      <c r="BM1744" s="43">
        <v>5</v>
      </c>
      <c r="BN1744" s="43" t="s">
        <v>6902</v>
      </c>
      <c r="BO1744" s="117">
        <v>45002</v>
      </c>
      <c r="BP1744" s="43" t="s">
        <v>73</v>
      </c>
      <c r="BQ1744" s="43" t="s">
        <v>8647</v>
      </c>
      <c r="BR1744" s="117">
        <v>45623</v>
      </c>
      <c r="BS1744" s="43">
        <v>6</v>
      </c>
      <c r="BX1744" s="117"/>
      <c r="CD1744" s="117"/>
      <c r="CJ1744" s="117"/>
      <c r="CP1744" s="117"/>
      <c r="CV1744" s="117"/>
      <c r="DB1744" s="117"/>
      <c r="DH1744" s="117"/>
      <c r="DN1744" s="117"/>
      <c r="DS1744" s="31" cm="1">
        <f t="array" ref="DS1744">_xlfn.TAKE(_xlfn.CHOOSECOLS(_xlfn.WRAPROWS($AG1744:$DR1744,6),2),1)</f>
        <v>44609</v>
      </c>
      <c r="DT1744" s="31" cm="1">
        <f t="array" ref="DT1744">_xlfn.TAKE(_xlfn._xlws.FILTER(_xlfn.CHOOSECOLS(_xlfn.WRAPROWS($AG1744:$DR1744,6),2),
(_xlfn.CHOOSECOLS(_xlfn.WRAPROWS($AG1744:$DR1744,6),3) = "0") +
(_xlfn.CHOOSECOLS(_xlfn.WRAPROWS($AG1744:$DR1744,6),3) = 0) +
(_xlfn.CHOOSECOLS(_xlfn.WRAPROWS($AG1744:$DR1744,6),3) = "0(CP)")),1)</f>
        <v>44609</v>
      </c>
    </row>
    <row r="1745" spans="1:124" s="43" customFormat="1" x14ac:dyDescent="0.45">
      <c r="A1745" s="29"/>
      <c r="B1745" s="28" t="s">
        <v>59</v>
      </c>
      <c r="C1745" s="29" t="s">
        <v>3534</v>
      </c>
      <c r="D1745" s="29" t="s">
        <v>101</v>
      </c>
      <c r="E1745" s="29" t="s">
        <v>3572</v>
      </c>
      <c r="F1745" s="28">
        <v>181476</v>
      </c>
      <c r="G1745" s="29"/>
      <c r="H1745" s="30" t="str">
        <f t="shared" si="305"/>
        <v>GUP-CA05-P1UCB-181476</v>
      </c>
      <c r="I1745" s="30" t="s">
        <v>3602</v>
      </c>
      <c r="J1745" s="29" t="s">
        <v>542</v>
      </c>
      <c r="K1745" s="31">
        <v>44608</v>
      </c>
      <c r="L1745" s="31"/>
      <c r="M1745" s="28" t="s">
        <v>2924</v>
      </c>
      <c r="N1745" s="29" t="s">
        <v>3267</v>
      </c>
      <c r="O1745" s="29" t="s">
        <v>52</v>
      </c>
      <c r="P1745" s="28"/>
      <c r="Q1745" s="29"/>
      <c r="R1745" s="29"/>
      <c r="S1745" s="29"/>
      <c r="T1745" s="29" t="s">
        <v>67</v>
      </c>
      <c r="U1745" s="33" t="s">
        <v>2120</v>
      </c>
      <c r="V1745" s="34" t="s">
        <v>2934</v>
      </c>
      <c r="W1745" s="34">
        <v>3</v>
      </c>
      <c r="X1745" s="162">
        <v>45778</v>
      </c>
      <c r="Y1745" s="162">
        <v>45840</v>
      </c>
      <c r="Z1745" s="30"/>
      <c r="AA1745" s="119" t="str" cm="1">
        <f t="array" ref="AA1745">IF(AB1745="","",INDEX(AG1745:DR1745,_xlfn.XMATCH(AB1745,AG1745:DR1745)-1))</f>
        <v>DE-GUP-DT-E-24-278</v>
      </c>
      <c r="AB1745" s="120">
        <f t="shared" si="298"/>
        <v>45623</v>
      </c>
      <c r="AC1745" s="119" cm="1">
        <f t="array" ref="AC1745">IF(AB1745="","",INDEX(AG1745:DR1745,_xlfn.XMATCH(AB1745,AG1745:DR1745)+1))</f>
        <v>6</v>
      </c>
      <c r="AD1745" s="119" t="str" cm="1">
        <f t="array" ref="AD1745">IF(AE1745="","",INDEX(AG1745:DR1745,_xlfn.XMATCH(AE1745,AG1745:DR1745)-1))</f>
        <v>CRS-GUP-DHI-DT-23-1733</v>
      </c>
      <c r="AE1745" s="120">
        <f t="shared" si="299"/>
        <v>45002</v>
      </c>
      <c r="AF1745" s="119" t="str" cm="1">
        <f t="array" ref="AF1745">IF(AE1745="","",INDEX(AG1745:DR1745,_xlfn.XMATCH(AE1745,AG1745:DR1745)+1))</f>
        <v>NC</v>
      </c>
      <c r="AG1745" s="43" t="s">
        <v>3588</v>
      </c>
      <c r="AH1745" s="117">
        <v>44609</v>
      </c>
      <c r="AI1745" s="199" t="s">
        <v>71</v>
      </c>
      <c r="AJ1745" s="43" t="s">
        <v>3589</v>
      </c>
      <c r="AK1745" s="117">
        <v>44627</v>
      </c>
      <c r="AL1745" s="43" t="s">
        <v>92</v>
      </c>
      <c r="AM1745" s="43" t="s">
        <v>3590</v>
      </c>
      <c r="AN1745" s="117">
        <v>44655</v>
      </c>
      <c r="AO1745" s="43">
        <v>1</v>
      </c>
      <c r="AP1745" s="43" t="s">
        <v>3591</v>
      </c>
      <c r="AQ1745" s="117">
        <v>44668</v>
      </c>
      <c r="AR1745" s="43" t="s">
        <v>73</v>
      </c>
      <c r="AS1745" s="43" t="s">
        <v>3592</v>
      </c>
      <c r="AT1745" s="117">
        <v>44739</v>
      </c>
      <c r="AU1745" s="43">
        <v>2</v>
      </c>
      <c r="AV1745" s="43" t="s">
        <v>3598</v>
      </c>
      <c r="AW1745" s="117">
        <v>44754</v>
      </c>
      <c r="AX1745" s="43" t="s">
        <v>73</v>
      </c>
      <c r="AY1745" s="43" t="s">
        <v>3594</v>
      </c>
      <c r="AZ1745" s="117">
        <v>44803</v>
      </c>
      <c r="BA1745" s="43">
        <v>3</v>
      </c>
      <c r="BB1745" s="43" t="s">
        <v>3599</v>
      </c>
      <c r="BC1745" s="117">
        <v>44823</v>
      </c>
      <c r="BD1745" s="43" t="s">
        <v>73</v>
      </c>
      <c r="BE1745" s="43" t="s">
        <v>5449</v>
      </c>
      <c r="BF1745" s="117">
        <v>44883</v>
      </c>
      <c r="BG1745" s="43">
        <v>4</v>
      </c>
      <c r="BH1745" s="43" t="s">
        <v>5641</v>
      </c>
      <c r="BI1745" s="117">
        <v>44895</v>
      </c>
      <c r="BJ1745" s="43" t="s">
        <v>73</v>
      </c>
      <c r="BK1745" s="43" t="s">
        <v>6510</v>
      </c>
      <c r="BL1745" s="117">
        <v>44973</v>
      </c>
      <c r="BM1745" s="43">
        <v>5</v>
      </c>
      <c r="BN1745" s="43" t="s">
        <v>6902</v>
      </c>
      <c r="BO1745" s="117">
        <v>45002</v>
      </c>
      <c r="BP1745" s="43" t="s">
        <v>73</v>
      </c>
      <c r="BQ1745" s="43" t="s">
        <v>8647</v>
      </c>
      <c r="BR1745" s="117">
        <v>45623</v>
      </c>
      <c r="BS1745" s="43">
        <v>6</v>
      </c>
      <c r="BX1745" s="117"/>
      <c r="CD1745" s="117"/>
      <c r="CJ1745" s="117"/>
      <c r="CP1745" s="117"/>
      <c r="CV1745" s="117"/>
      <c r="DB1745" s="117"/>
      <c r="DH1745" s="117"/>
      <c r="DN1745" s="117"/>
      <c r="DS1745" s="31" cm="1">
        <f t="array" ref="DS1745">_xlfn.TAKE(_xlfn.CHOOSECOLS(_xlfn.WRAPROWS($AG1745:$DR1745,6),2),1)</f>
        <v>44609</v>
      </c>
      <c r="DT1745" s="31" cm="1">
        <f t="array" ref="DT1745">_xlfn.TAKE(_xlfn._xlws.FILTER(_xlfn.CHOOSECOLS(_xlfn.WRAPROWS($AG1745:$DR1745,6),2),
(_xlfn.CHOOSECOLS(_xlfn.WRAPROWS($AG1745:$DR1745,6),3) = "0") +
(_xlfn.CHOOSECOLS(_xlfn.WRAPROWS($AG1745:$DR1745,6),3) = 0) +
(_xlfn.CHOOSECOLS(_xlfn.WRAPROWS($AG1745:$DR1745,6),3) = "0(CP)")),1)</f>
        <v>44609</v>
      </c>
    </row>
    <row r="1746" spans="1:124" s="43" customFormat="1" x14ac:dyDescent="0.45">
      <c r="A1746" s="29"/>
      <c r="B1746" s="28" t="s">
        <v>59</v>
      </c>
      <c r="C1746" s="29" t="s">
        <v>3534</v>
      </c>
      <c r="D1746" s="29" t="s">
        <v>101</v>
      </c>
      <c r="E1746" s="29" t="s">
        <v>3603</v>
      </c>
      <c r="F1746" s="28">
        <v>181771</v>
      </c>
      <c r="G1746" s="29"/>
      <c r="H1746" s="30" t="str">
        <f t="shared" si="305"/>
        <v>GUP-CA05-P1UYC-181771</v>
      </c>
      <c r="I1746" s="30" t="s">
        <v>3604</v>
      </c>
      <c r="J1746" s="29" t="s">
        <v>542</v>
      </c>
      <c r="K1746" s="31">
        <v>44834</v>
      </c>
      <c r="L1746" s="31"/>
      <c r="M1746" s="28" t="s">
        <v>2924</v>
      </c>
      <c r="N1746" s="29" t="s">
        <v>3267</v>
      </c>
      <c r="O1746" s="29" t="s">
        <v>52</v>
      </c>
      <c r="P1746" s="28"/>
      <c r="Q1746" s="29"/>
      <c r="R1746" s="29"/>
      <c r="S1746" s="29"/>
      <c r="T1746" s="29" t="s">
        <v>67</v>
      </c>
      <c r="U1746" s="33" t="s">
        <v>2141</v>
      </c>
      <c r="V1746" s="34" t="s">
        <v>2934</v>
      </c>
      <c r="W1746" s="34">
        <v>3</v>
      </c>
      <c r="X1746" s="162">
        <v>45748</v>
      </c>
      <c r="Y1746" s="162">
        <v>45840</v>
      </c>
      <c r="Z1746" s="30"/>
      <c r="AA1746" s="119" t="str" cm="1">
        <f t="array" ref="AA1746">IF(AB1746="","",INDEX(AG1746:DR1746,_xlfn.XMATCH(AB1746,AG1746:DR1746)-1))</f>
        <v>DE-GUP-DT-E-24-249</v>
      </c>
      <c r="AB1746" s="120">
        <f t="shared" si="298"/>
        <v>45579</v>
      </c>
      <c r="AC1746" s="119" cm="1">
        <f t="array" ref="AC1746">IF(AB1746="","",INDEX(AG1746:DR1746,_xlfn.XMATCH(AB1746,AG1746:DR1746)+1))</f>
        <v>6</v>
      </c>
      <c r="AD1746" s="119" t="str" cm="1">
        <f t="array" ref="AD1746">IF(AE1746="","",INDEX(AG1746:DR1746,_xlfn.XMATCH(AE1746,AG1746:DR1746)-1))</f>
        <v>자체 CRS 개정 후 제출</v>
      </c>
      <c r="AE1746" s="120">
        <f t="shared" si="299"/>
        <v>45578</v>
      </c>
      <c r="AF1746" s="119" t="str" cm="1">
        <f t="array" ref="AF1746">IF(AE1746="","",INDEX(AG1746:DR1746,_xlfn.XMATCH(AE1746,AG1746:DR1746)+1))</f>
        <v>N/A</v>
      </c>
      <c r="AG1746" s="43" t="s">
        <v>5844</v>
      </c>
      <c r="AH1746" s="117">
        <v>44911</v>
      </c>
      <c r="AI1746" s="199">
        <v>0</v>
      </c>
      <c r="AJ1746" s="43" t="s">
        <v>6011</v>
      </c>
      <c r="AK1746" s="117">
        <v>44924</v>
      </c>
      <c r="AL1746" s="43" t="s">
        <v>73</v>
      </c>
      <c r="AM1746" s="43" t="s">
        <v>6774</v>
      </c>
      <c r="AN1746" s="117">
        <v>44994</v>
      </c>
      <c r="AO1746" s="43">
        <v>1</v>
      </c>
      <c r="AP1746" s="43" t="s">
        <v>6949</v>
      </c>
      <c r="AQ1746" s="117">
        <v>45007</v>
      </c>
      <c r="AR1746" s="43" t="s">
        <v>73</v>
      </c>
      <c r="AS1746" s="43" t="s">
        <v>7126</v>
      </c>
      <c r="AT1746" s="117">
        <v>45026</v>
      </c>
      <c r="AU1746" s="43">
        <v>2</v>
      </c>
      <c r="AV1746" s="43" t="s">
        <v>7217</v>
      </c>
      <c r="AW1746" s="117">
        <v>45035</v>
      </c>
      <c r="AX1746" s="43" t="s">
        <v>73</v>
      </c>
      <c r="AY1746" s="43" t="s">
        <v>7427</v>
      </c>
      <c r="AZ1746" s="117">
        <v>45055</v>
      </c>
      <c r="BA1746" s="43">
        <v>3</v>
      </c>
      <c r="BB1746" s="43" t="s">
        <v>7440</v>
      </c>
      <c r="BC1746" s="117">
        <v>45064</v>
      </c>
      <c r="BD1746" s="43" t="s">
        <v>73</v>
      </c>
      <c r="BE1746" s="43" t="s">
        <v>8076</v>
      </c>
      <c r="BF1746" s="117">
        <v>45258</v>
      </c>
      <c r="BG1746" s="43">
        <v>4</v>
      </c>
      <c r="BH1746" s="43" t="s">
        <v>8234</v>
      </c>
      <c r="BI1746" s="117">
        <v>45343</v>
      </c>
      <c r="BJ1746" s="43" t="s">
        <v>73</v>
      </c>
      <c r="BK1746" s="43" t="s">
        <v>8488</v>
      </c>
      <c r="BL1746" s="117">
        <v>45488</v>
      </c>
      <c r="BM1746" s="43">
        <v>5</v>
      </c>
      <c r="BN1746" s="43" t="s">
        <v>7690</v>
      </c>
      <c r="BO1746" s="117">
        <v>45578</v>
      </c>
      <c r="BP1746" s="43" t="s">
        <v>456</v>
      </c>
      <c r="BQ1746" s="43" t="s">
        <v>8594</v>
      </c>
      <c r="BR1746" s="117">
        <v>45579</v>
      </c>
      <c r="BS1746" s="43">
        <v>6</v>
      </c>
      <c r="BX1746" s="117"/>
      <c r="CD1746" s="117"/>
      <c r="CJ1746" s="117"/>
      <c r="CP1746" s="117"/>
      <c r="CV1746" s="117"/>
      <c r="DB1746" s="117"/>
      <c r="DH1746" s="117"/>
      <c r="DN1746" s="117"/>
      <c r="DS1746" s="31" cm="1">
        <f t="array" ref="DS1746">_xlfn.TAKE(_xlfn.CHOOSECOLS(_xlfn.WRAPROWS($AG1746:$DR1746,6),2),1)</f>
        <v>44911</v>
      </c>
      <c r="DT1746" s="31" cm="1">
        <f t="array" ref="DT1746">_xlfn.TAKE(_xlfn._xlws.FILTER(_xlfn.CHOOSECOLS(_xlfn.WRAPROWS($AG1746:$DR1746,6),2),
(_xlfn.CHOOSECOLS(_xlfn.WRAPROWS($AG1746:$DR1746,6),3) = "0") +
(_xlfn.CHOOSECOLS(_xlfn.WRAPROWS($AG1746:$DR1746,6),3) = 0) +
(_xlfn.CHOOSECOLS(_xlfn.WRAPROWS($AG1746:$DR1746,6),3) = "0(CP)")),1)</f>
        <v>44911</v>
      </c>
    </row>
    <row r="1747" spans="1:124" s="43" customFormat="1" x14ac:dyDescent="0.45">
      <c r="A1747" s="29"/>
      <c r="B1747" s="28" t="s">
        <v>59</v>
      </c>
      <c r="C1747" s="29" t="s">
        <v>3534</v>
      </c>
      <c r="D1747" s="29" t="s">
        <v>101</v>
      </c>
      <c r="E1747" s="29" t="s">
        <v>3603</v>
      </c>
      <c r="F1747" s="28">
        <v>181772</v>
      </c>
      <c r="G1747" s="29"/>
      <c r="H1747" s="30" t="str">
        <f t="shared" si="305"/>
        <v>GUP-CA05-P1UYC-181772</v>
      </c>
      <c r="I1747" s="30" t="s">
        <v>3605</v>
      </c>
      <c r="J1747" s="29" t="s">
        <v>65</v>
      </c>
      <c r="K1747" s="31">
        <v>44834</v>
      </c>
      <c r="L1747" s="31">
        <v>44955</v>
      </c>
      <c r="M1747" s="28" t="s">
        <v>2924</v>
      </c>
      <c r="N1747" s="29" t="s">
        <v>3267</v>
      </c>
      <c r="O1747" s="29" t="s">
        <v>52</v>
      </c>
      <c r="P1747" s="28"/>
      <c r="Q1747" s="29"/>
      <c r="R1747" s="29"/>
      <c r="S1747" s="29"/>
      <c r="T1747" s="29" t="s">
        <v>67</v>
      </c>
      <c r="U1747" s="33" t="s">
        <v>2141</v>
      </c>
      <c r="V1747" s="34" t="s">
        <v>2934</v>
      </c>
      <c r="W1747" s="34">
        <v>3</v>
      </c>
      <c r="X1747" s="162">
        <v>45748</v>
      </c>
      <c r="Y1747" s="162">
        <v>45840</v>
      </c>
      <c r="Z1747" s="30"/>
      <c r="AA1747" s="119" t="str" cm="1">
        <f t="array" ref="AA1747">IF(AB1747="","",INDEX(AG1747:DR1747,_xlfn.XMATCH(AB1747,AG1747:DR1747)-1))</f>
        <v>자체 CRS 개정 후 제출</v>
      </c>
      <c r="AB1747" s="120">
        <f t="shared" si="298"/>
        <v>45624</v>
      </c>
      <c r="AC1747" s="119" t="str" cm="1">
        <f t="array" ref="AC1747">IF(AB1747="","",INDEX(AG1747:DR1747,_xlfn.XMATCH(AB1747,AG1747:DR1747)+1))</f>
        <v>N/A</v>
      </c>
      <c r="AD1747" s="119" t="str" cm="1">
        <f t="array" ref="AD1747">IF(AE1747="","",INDEX(AG1747:DR1747,_xlfn.XMATCH(AE1747,AG1747:DR1747)-1))</f>
        <v>자체 CRS 개정 후 제출</v>
      </c>
      <c r="AE1747" s="120">
        <f t="shared" si="299"/>
        <v>45624</v>
      </c>
      <c r="AF1747" s="119" t="str" cm="1">
        <f t="array" ref="AF1747">IF(AE1747="","",INDEX(AG1747:DR1747,_xlfn.XMATCH(AE1747,AG1747:DR1747)+1))</f>
        <v>N/A</v>
      </c>
      <c r="AG1747" s="43" t="s">
        <v>5844</v>
      </c>
      <c r="AH1747" s="117">
        <v>44911</v>
      </c>
      <c r="AI1747" s="199" t="s">
        <v>90</v>
      </c>
      <c r="AJ1747" s="43" t="s">
        <v>6011</v>
      </c>
      <c r="AK1747" s="117">
        <v>44924</v>
      </c>
      <c r="AL1747" s="43" t="s">
        <v>92</v>
      </c>
      <c r="AM1747" s="43" t="s">
        <v>6774</v>
      </c>
      <c r="AN1747" s="117">
        <v>44994</v>
      </c>
      <c r="AO1747" s="43" t="s">
        <v>52</v>
      </c>
      <c r="AP1747" s="43" t="s">
        <v>6949</v>
      </c>
      <c r="AQ1747" s="117">
        <v>45007</v>
      </c>
      <c r="AR1747" s="43" t="s">
        <v>92</v>
      </c>
      <c r="AS1747" s="43" t="s">
        <v>7126</v>
      </c>
      <c r="AT1747" s="117">
        <v>45026</v>
      </c>
      <c r="AU1747" s="43" t="s">
        <v>337</v>
      </c>
      <c r="AV1747" s="43" t="s">
        <v>7217</v>
      </c>
      <c r="AW1747" s="117">
        <v>45035</v>
      </c>
      <c r="AX1747" s="43" t="s">
        <v>113</v>
      </c>
      <c r="AY1747" s="43" t="s">
        <v>7427</v>
      </c>
      <c r="AZ1747" s="117">
        <v>45055</v>
      </c>
      <c r="BA1747" s="43">
        <v>0</v>
      </c>
      <c r="BB1747" s="43" t="s">
        <v>7440</v>
      </c>
      <c r="BC1747" s="117">
        <v>45064</v>
      </c>
      <c r="BD1747" s="43" t="s">
        <v>113</v>
      </c>
      <c r="BE1747" s="43" t="s">
        <v>8076</v>
      </c>
      <c r="BF1747" s="117">
        <v>45258</v>
      </c>
      <c r="BG1747" s="43" t="s">
        <v>115</v>
      </c>
      <c r="BH1747" s="43" t="s">
        <v>8234</v>
      </c>
      <c r="BI1747" s="117">
        <v>45343</v>
      </c>
      <c r="BJ1747" s="43" t="s">
        <v>84</v>
      </c>
      <c r="BK1747" s="43" t="s">
        <v>8450</v>
      </c>
      <c r="BL1747" s="117">
        <v>45468</v>
      </c>
      <c r="BM1747" s="43">
        <v>2</v>
      </c>
      <c r="BN1747" s="43" t="s">
        <v>7690</v>
      </c>
      <c r="BO1747" s="117">
        <v>45487</v>
      </c>
      <c r="BP1747" s="43" t="s">
        <v>456</v>
      </c>
      <c r="BQ1747" s="43" t="s">
        <v>8488</v>
      </c>
      <c r="BR1747" s="117">
        <v>45488</v>
      </c>
      <c r="BS1747" s="43">
        <v>3</v>
      </c>
      <c r="BT1747" s="43" t="s">
        <v>7690</v>
      </c>
      <c r="BU1747" s="117">
        <v>45578</v>
      </c>
      <c r="BV1747" s="43" t="s">
        <v>456</v>
      </c>
      <c r="BW1747" s="43" t="s">
        <v>8594</v>
      </c>
      <c r="BX1747" s="117">
        <v>45579</v>
      </c>
      <c r="BY1747" s="43">
        <v>4</v>
      </c>
      <c r="BZ1747" s="43" t="s">
        <v>7690</v>
      </c>
      <c r="CA1747" s="117">
        <v>45624</v>
      </c>
      <c r="CB1747" s="43" t="s">
        <v>456</v>
      </c>
      <c r="CC1747" s="43" t="s">
        <v>8653</v>
      </c>
      <c r="CD1747" s="117">
        <v>45624</v>
      </c>
      <c r="CE1747" s="43">
        <v>5</v>
      </c>
      <c r="CJ1747" s="117"/>
      <c r="CP1747" s="117"/>
      <c r="CV1747" s="117"/>
      <c r="DB1747" s="117"/>
      <c r="DH1747" s="117"/>
      <c r="DN1747" s="117"/>
      <c r="DS1747" s="31" cm="1">
        <f t="array" ref="DS1747">_xlfn.TAKE(_xlfn.CHOOSECOLS(_xlfn.WRAPROWS($AG1747:$DR1747,6),2),1)</f>
        <v>44911</v>
      </c>
      <c r="DT1747" s="31" cm="1">
        <f t="array" ref="DT1747">_xlfn.TAKE(_xlfn._xlws.FILTER(_xlfn.CHOOSECOLS(_xlfn.WRAPROWS($AG1747:$DR1747,6),2),
(_xlfn.CHOOSECOLS(_xlfn.WRAPROWS($AG1747:$DR1747,6),3) = "0") +
(_xlfn.CHOOSECOLS(_xlfn.WRAPROWS($AG1747:$DR1747,6),3) = 0) +
(_xlfn.CHOOSECOLS(_xlfn.WRAPROWS($AG1747:$DR1747,6),3) = "0(CP)")),1)</f>
        <v>45055</v>
      </c>
    </row>
    <row r="1748" spans="1:124" s="43" customFormat="1" x14ac:dyDescent="0.45">
      <c r="A1748" s="29"/>
      <c r="B1748" s="28" t="s">
        <v>59</v>
      </c>
      <c r="C1748" s="29" t="s">
        <v>3534</v>
      </c>
      <c r="D1748" s="29" t="s">
        <v>101</v>
      </c>
      <c r="E1748" s="29" t="s">
        <v>3603</v>
      </c>
      <c r="F1748" s="28">
        <v>181773</v>
      </c>
      <c r="G1748" s="29"/>
      <c r="H1748" s="30" t="str">
        <f t="shared" si="305"/>
        <v>GUP-CA05-P1UYC-181773</v>
      </c>
      <c r="I1748" s="30" t="s">
        <v>3606</v>
      </c>
      <c r="J1748" s="29" t="s">
        <v>65</v>
      </c>
      <c r="K1748" s="31">
        <v>44834</v>
      </c>
      <c r="L1748" s="31">
        <v>44955</v>
      </c>
      <c r="M1748" s="28" t="s">
        <v>2924</v>
      </c>
      <c r="N1748" s="29" t="s">
        <v>3267</v>
      </c>
      <c r="O1748" s="29" t="s">
        <v>52</v>
      </c>
      <c r="P1748" s="28"/>
      <c r="Q1748" s="29"/>
      <c r="R1748" s="29"/>
      <c r="S1748" s="29"/>
      <c r="T1748" s="29" t="s">
        <v>67</v>
      </c>
      <c r="U1748" s="33" t="s">
        <v>2141</v>
      </c>
      <c r="V1748" s="34" t="s">
        <v>2934</v>
      </c>
      <c r="W1748" s="34">
        <v>3</v>
      </c>
      <c r="X1748" s="162">
        <v>45748</v>
      </c>
      <c r="Y1748" s="162">
        <v>45840</v>
      </c>
      <c r="Z1748" s="30"/>
      <c r="AA1748" s="119" t="str" cm="1">
        <f t="array" ref="AA1748">IF(AB1748="","",INDEX(AG1748:DR1748,_xlfn.XMATCH(AB1748,AG1748:DR1748)-1))</f>
        <v>DE-GUP-DT-E-24-249</v>
      </c>
      <c r="AB1748" s="120">
        <f t="shared" si="298"/>
        <v>45579</v>
      </c>
      <c r="AC1748" s="119" cm="1">
        <f t="array" ref="AC1748">IF(AB1748="","",INDEX(AG1748:DR1748,_xlfn.XMATCH(AB1748,AG1748:DR1748)+1))</f>
        <v>4</v>
      </c>
      <c r="AD1748" s="119" t="str" cm="1">
        <f t="array" ref="AD1748">IF(AE1748="","",INDEX(AG1748:DR1748,_xlfn.XMATCH(AE1748,AG1748:DR1748)-1))</f>
        <v>자체 CRS 개정 후 제출</v>
      </c>
      <c r="AE1748" s="120">
        <f t="shared" si="299"/>
        <v>45578</v>
      </c>
      <c r="AF1748" s="119" t="str" cm="1">
        <f t="array" ref="AF1748">IF(AE1748="","",INDEX(AG1748:DR1748,_xlfn.XMATCH(AE1748,AG1748:DR1748)+1))</f>
        <v>N/A</v>
      </c>
      <c r="AG1748" s="43" t="s">
        <v>5844</v>
      </c>
      <c r="AH1748" s="117">
        <v>44911</v>
      </c>
      <c r="AI1748" s="199" t="s">
        <v>90</v>
      </c>
      <c r="AJ1748" s="43" t="s">
        <v>6011</v>
      </c>
      <c r="AK1748" s="117">
        <v>44924</v>
      </c>
      <c r="AL1748" s="43" t="s">
        <v>92</v>
      </c>
      <c r="AM1748" s="43" t="s">
        <v>6774</v>
      </c>
      <c r="AN1748" s="117">
        <v>44994</v>
      </c>
      <c r="AO1748" s="43" t="s">
        <v>52</v>
      </c>
      <c r="AP1748" s="43" t="s">
        <v>6949</v>
      </c>
      <c r="AQ1748" s="117">
        <v>45007</v>
      </c>
      <c r="AR1748" s="43" t="s">
        <v>92</v>
      </c>
      <c r="AS1748" s="43" t="s">
        <v>7126</v>
      </c>
      <c r="AT1748" s="117">
        <v>45026</v>
      </c>
      <c r="AU1748" s="43" t="s">
        <v>337</v>
      </c>
      <c r="AV1748" s="43" t="s">
        <v>7217</v>
      </c>
      <c r="AW1748" s="117">
        <v>45035</v>
      </c>
      <c r="AX1748" s="43" t="s">
        <v>113</v>
      </c>
      <c r="AY1748" s="43" t="s">
        <v>7427</v>
      </c>
      <c r="AZ1748" s="117">
        <v>45055</v>
      </c>
      <c r="BA1748" s="43">
        <v>0</v>
      </c>
      <c r="BB1748" s="43" t="s">
        <v>7440</v>
      </c>
      <c r="BC1748" s="117">
        <v>45064</v>
      </c>
      <c r="BD1748" s="43" t="s">
        <v>113</v>
      </c>
      <c r="BE1748" s="43" t="s">
        <v>8076</v>
      </c>
      <c r="BF1748" s="117">
        <v>45258</v>
      </c>
      <c r="BG1748" s="43" t="s">
        <v>115</v>
      </c>
      <c r="BH1748" s="43" t="s">
        <v>8234</v>
      </c>
      <c r="BI1748" s="117">
        <v>45343</v>
      </c>
      <c r="BJ1748" s="43" t="s">
        <v>84</v>
      </c>
      <c r="BK1748" s="43" t="s">
        <v>8450</v>
      </c>
      <c r="BL1748" s="117">
        <v>45468</v>
      </c>
      <c r="BM1748" s="43">
        <v>2</v>
      </c>
      <c r="BN1748" s="43" t="s">
        <v>7690</v>
      </c>
      <c r="BO1748" s="117">
        <v>45487</v>
      </c>
      <c r="BP1748" s="43" t="s">
        <v>456</v>
      </c>
      <c r="BQ1748" s="43" t="s">
        <v>8488</v>
      </c>
      <c r="BR1748" s="117">
        <v>45488</v>
      </c>
      <c r="BS1748" s="43">
        <v>3</v>
      </c>
      <c r="BT1748" s="43" t="s">
        <v>7690</v>
      </c>
      <c r="BU1748" s="117">
        <v>45578</v>
      </c>
      <c r="BV1748" s="43" t="s">
        <v>456</v>
      </c>
      <c r="BW1748" s="43" t="s">
        <v>8594</v>
      </c>
      <c r="BX1748" s="117">
        <v>45579</v>
      </c>
      <c r="BY1748" s="43">
        <v>4</v>
      </c>
      <c r="CD1748" s="117"/>
      <c r="CJ1748" s="117"/>
      <c r="CP1748" s="117"/>
      <c r="CV1748" s="117"/>
      <c r="DB1748" s="117"/>
      <c r="DH1748" s="117"/>
      <c r="DN1748" s="117"/>
      <c r="DS1748" s="31" cm="1">
        <f t="array" ref="DS1748">_xlfn.TAKE(_xlfn.CHOOSECOLS(_xlfn.WRAPROWS($AG1748:$DR1748,6),2),1)</f>
        <v>44911</v>
      </c>
      <c r="DT1748" s="31" cm="1">
        <f t="array" ref="DT1748">_xlfn.TAKE(_xlfn._xlws.FILTER(_xlfn.CHOOSECOLS(_xlfn.WRAPROWS($AG1748:$DR1748,6),2),
(_xlfn.CHOOSECOLS(_xlfn.WRAPROWS($AG1748:$DR1748,6),3) = "0") +
(_xlfn.CHOOSECOLS(_xlfn.WRAPROWS($AG1748:$DR1748,6),3) = 0) +
(_xlfn.CHOOSECOLS(_xlfn.WRAPROWS($AG1748:$DR1748,6),3) = "0(CP)")),1)</f>
        <v>45055</v>
      </c>
    </row>
    <row r="1749" spans="1:124" s="43" customFormat="1" x14ac:dyDescent="0.45">
      <c r="A1749" s="29"/>
      <c r="B1749" s="28" t="s">
        <v>59</v>
      </c>
      <c r="C1749" s="29" t="s">
        <v>3534</v>
      </c>
      <c r="D1749" s="29" t="s">
        <v>101</v>
      </c>
      <c r="E1749" s="29" t="s">
        <v>3603</v>
      </c>
      <c r="F1749" s="28">
        <v>181774</v>
      </c>
      <c r="G1749" s="29"/>
      <c r="H1749" s="30" t="str">
        <f t="shared" si="305"/>
        <v>GUP-CA05-P1UYC-181774</v>
      </c>
      <c r="I1749" s="30" t="s">
        <v>3607</v>
      </c>
      <c r="J1749" s="29" t="s">
        <v>542</v>
      </c>
      <c r="K1749" s="31">
        <v>44834</v>
      </c>
      <c r="L1749" s="31"/>
      <c r="M1749" s="28" t="s">
        <v>2924</v>
      </c>
      <c r="N1749" s="29" t="s">
        <v>3267</v>
      </c>
      <c r="O1749" s="29" t="s">
        <v>52</v>
      </c>
      <c r="P1749" s="28"/>
      <c r="Q1749" s="29"/>
      <c r="R1749" s="29"/>
      <c r="S1749" s="29"/>
      <c r="T1749" s="29" t="s">
        <v>67</v>
      </c>
      <c r="U1749" s="33" t="s">
        <v>2141</v>
      </c>
      <c r="V1749" s="34" t="s">
        <v>2934</v>
      </c>
      <c r="W1749" s="34">
        <v>3</v>
      </c>
      <c r="X1749" s="162">
        <v>45748</v>
      </c>
      <c r="Y1749" s="162">
        <v>45840</v>
      </c>
      <c r="Z1749" s="30"/>
      <c r="AA1749" s="119" t="str" cm="1">
        <f t="array" ref="AA1749">IF(AB1749="","",INDEX(AG1749:DR1749,_xlfn.XMATCH(AB1749,AG1749:DR1749)-1))</f>
        <v>DE-GUP-DT-E-24-284</v>
      </c>
      <c r="AB1749" s="120">
        <f t="shared" si="298"/>
        <v>45625</v>
      </c>
      <c r="AC1749" s="119" cm="1">
        <f t="array" ref="AC1749">IF(AB1749="","",INDEX(AG1749:DR1749,_xlfn.XMATCH(AB1749,AG1749:DR1749)+1))</f>
        <v>7</v>
      </c>
      <c r="AD1749" s="119" t="str" cm="1">
        <f t="array" ref="AD1749">IF(AE1749="","",INDEX(AG1749:DR1749,_xlfn.XMATCH(AE1749,AG1749:DR1749)-1))</f>
        <v>자체 CRS 개정 후 제출</v>
      </c>
      <c r="AE1749" s="120">
        <f t="shared" si="299"/>
        <v>45624</v>
      </c>
      <c r="AF1749" s="119" t="str" cm="1">
        <f t="array" ref="AF1749">IF(AE1749="","",INDEX(AG1749:DR1749,_xlfn.XMATCH(AE1749,AG1749:DR1749)+1))</f>
        <v>N/A</v>
      </c>
      <c r="AG1749" s="43" t="s">
        <v>5844</v>
      </c>
      <c r="AH1749" s="117">
        <v>44911</v>
      </c>
      <c r="AI1749" s="199">
        <v>0</v>
      </c>
      <c r="AJ1749" s="43" t="s">
        <v>6011</v>
      </c>
      <c r="AK1749" s="117">
        <v>44924</v>
      </c>
      <c r="AL1749" s="43" t="s">
        <v>92</v>
      </c>
      <c r="AM1749" s="43" t="s">
        <v>6774</v>
      </c>
      <c r="AN1749" s="117">
        <v>44994</v>
      </c>
      <c r="AO1749" s="43">
        <v>1</v>
      </c>
      <c r="AP1749" s="43" t="s">
        <v>6949</v>
      </c>
      <c r="AQ1749" s="117">
        <v>45007</v>
      </c>
      <c r="AR1749" s="43" t="s">
        <v>92</v>
      </c>
      <c r="AS1749" s="43" t="s">
        <v>7126</v>
      </c>
      <c r="AT1749" s="117">
        <v>45026</v>
      </c>
      <c r="AU1749" s="43">
        <v>2</v>
      </c>
      <c r="AV1749" s="43" t="s">
        <v>7217</v>
      </c>
      <c r="AW1749" s="117">
        <v>45035</v>
      </c>
      <c r="AX1749" s="43" t="s">
        <v>73</v>
      </c>
      <c r="AY1749" s="43" t="s">
        <v>7427</v>
      </c>
      <c r="AZ1749" s="117">
        <v>45055</v>
      </c>
      <c r="BA1749" s="43">
        <v>3</v>
      </c>
      <c r="BB1749" s="43" t="s">
        <v>7440</v>
      </c>
      <c r="BC1749" s="117">
        <v>45064</v>
      </c>
      <c r="BD1749" s="43" t="s">
        <v>73</v>
      </c>
      <c r="BE1749" s="43" t="s">
        <v>8076</v>
      </c>
      <c r="BF1749" s="117">
        <v>45258</v>
      </c>
      <c r="BG1749" s="43">
        <v>4</v>
      </c>
      <c r="BH1749" s="43" t="s">
        <v>8234</v>
      </c>
      <c r="BI1749" s="117">
        <v>45343</v>
      </c>
      <c r="BJ1749" s="43" t="s">
        <v>73</v>
      </c>
      <c r="BK1749" s="43" t="s">
        <v>8488</v>
      </c>
      <c r="BL1749" s="117">
        <v>45488</v>
      </c>
      <c r="BM1749" s="43">
        <v>5</v>
      </c>
      <c r="BN1749" s="43" t="s">
        <v>7690</v>
      </c>
      <c r="BO1749" s="117">
        <v>45578</v>
      </c>
      <c r="BP1749" s="43" t="s">
        <v>456</v>
      </c>
      <c r="BQ1749" s="43" t="s">
        <v>8594</v>
      </c>
      <c r="BR1749" s="117">
        <v>45579</v>
      </c>
      <c r="BS1749" s="43">
        <v>6</v>
      </c>
      <c r="BT1749" s="43" t="s">
        <v>7690</v>
      </c>
      <c r="BU1749" s="117">
        <v>45624</v>
      </c>
      <c r="BV1749" s="43" t="s">
        <v>456</v>
      </c>
      <c r="BW1749" s="43" t="s">
        <v>8653</v>
      </c>
      <c r="BX1749" s="117">
        <v>45625</v>
      </c>
      <c r="BY1749" s="43">
        <v>7</v>
      </c>
      <c r="CD1749" s="117"/>
      <c r="CJ1749" s="117"/>
      <c r="CP1749" s="117"/>
      <c r="CV1749" s="117"/>
      <c r="DB1749" s="117"/>
      <c r="DH1749" s="117"/>
      <c r="DN1749" s="117"/>
      <c r="DS1749" s="31" cm="1">
        <f t="array" ref="DS1749">_xlfn.TAKE(_xlfn.CHOOSECOLS(_xlfn.WRAPROWS($AG1749:$DR1749,6),2),1)</f>
        <v>44911</v>
      </c>
      <c r="DT1749" s="31" cm="1">
        <f t="array" ref="DT1749">_xlfn.TAKE(_xlfn._xlws.FILTER(_xlfn.CHOOSECOLS(_xlfn.WRAPROWS($AG1749:$DR1749,6),2),
(_xlfn.CHOOSECOLS(_xlfn.WRAPROWS($AG1749:$DR1749,6),3) = "0") +
(_xlfn.CHOOSECOLS(_xlfn.WRAPROWS($AG1749:$DR1749,6),3) = 0) +
(_xlfn.CHOOSECOLS(_xlfn.WRAPROWS($AG1749:$DR1749,6),3) = "0(CP)")),1)</f>
        <v>44911</v>
      </c>
    </row>
    <row r="1750" spans="1:124" s="43" customFormat="1" x14ac:dyDescent="0.45">
      <c r="A1750" s="29"/>
      <c r="B1750" s="28" t="s">
        <v>59</v>
      </c>
      <c r="C1750" s="29" t="s">
        <v>3534</v>
      </c>
      <c r="D1750" s="29" t="s">
        <v>101</v>
      </c>
      <c r="E1750" s="29" t="s">
        <v>3603</v>
      </c>
      <c r="F1750" s="28">
        <v>181775</v>
      </c>
      <c r="G1750" s="29"/>
      <c r="H1750" s="30" t="str">
        <f t="shared" si="305"/>
        <v>GUP-CA05-P1UYC-181775</v>
      </c>
      <c r="I1750" s="30" t="s">
        <v>3608</v>
      </c>
      <c r="J1750" s="29" t="s">
        <v>542</v>
      </c>
      <c r="K1750" s="31">
        <v>44834</v>
      </c>
      <c r="L1750" s="31"/>
      <c r="M1750" s="28" t="s">
        <v>2924</v>
      </c>
      <c r="N1750" s="29" t="s">
        <v>3267</v>
      </c>
      <c r="O1750" s="29" t="s">
        <v>52</v>
      </c>
      <c r="P1750" s="28"/>
      <c r="Q1750" s="29"/>
      <c r="R1750" s="29"/>
      <c r="S1750" s="29"/>
      <c r="T1750" s="29" t="s">
        <v>67</v>
      </c>
      <c r="U1750" s="33" t="s">
        <v>2141</v>
      </c>
      <c r="V1750" s="34" t="s">
        <v>2934</v>
      </c>
      <c r="W1750" s="34">
        <v>3</v>
      </c>
      <c r="X1750" s="162">
        <v>45748</v>
      </c>
      <c r="Y1750" s="162">
        <v>45840</v>
      </c>
      <c r="Z1750" s="30"/>
      <c r="AA1750" s="119" t="str" cm="1">
        <f t="array" ref="AA1750">IF(AB1750="","",INDEX(AG1750:DR1750,_xlfn.XMATCH(AB1750,AG1750:DR1750)-1))</f>
        <v>DE-GUP-DT-E-24-284</v>
      </c>
      <c r="AB1750" s="120">
        <f t="shared" si="298"/>
        <v>45625</v>
      </c>
      <c r="AC1750" s="119" cm="1">
        <f t="array" ref="AC1750">IF(AB1750="","",INDEX(AG1750:DR1750,_xlfn.XMATCH(AB1750,AG1750:DR1750)+1))</f>
        <v>7</v>
      </c>
      <c r="AD1750" s="119" t="str" cm="1">
        <f t="array" ref="AD1750">IF(AE1750="","",INDEX(AG1750:DR1750,_xlfn.XMATCH(AE1750,AG1750:DR1750)-1))</f>
        <v>자체 CRS 개정 후 제출</v>
      </c>
      <c r="AE1750" s="120">
        <f t="shared" si="299"/>
        <v>45624</v>
      </c>
      <c r="AF1750" s="119" t="str" cm="1">
        <f t="array" ref="AF1750">IF(AE1750="","",INDEX(AG1750:DR1750,_xlfn.XMATCH(AE1750,AG1750:DR1750)+1))</f>
        <v>N/A</v>
      </c>
      <c r="AG1750" s="43" t="s">
        <v>5844</v>
      </c>
      <c r="AH1750" s="117">
        <v>44911</v>
      </c>
      <c r="AI1750" s="199">
        <v>0</v>
      </c>
      <c r="AJ1750" s="43" t="s">
        <v>6011</v>
      </c>
      <c r="AK1750" s="117">
        <v>44924</v>
      </c>
      <c r="AL1750" s="43" t="s">
        <v>73</v>
      </c>
      <c r="AM1750" s="43" t="s">
        <v>6774</v>
      </c>
      <c r="AN1750" s="117">
        <v>44994</v>
      </c>
      <c r="AO1750" s="43">
        <v>1</v>
      </c>
      <c r="AP1750" s="43" t="s">
        <v>6949</v>
      </c>
      <c r="AQ1750" s="117">
        <v>45007</v>
      </c>
      <c r="AR1750" s="43" t="s">
        <v>73</v>
      </c>
      <c r="AS1750" s="43" t="s">
        <v>7126</v>
      </c>
      <c r="AT1750" s="117">
        <v>45026</v>
      </c>
      <c r="AU1750" s="43">
        <v>2</v>
      </c>
      <c r="AV1750" s="43" t="s">
        <v>7217</v>
      </c>
      <c r="AW1750" s="117">
        <v>45035</v>
      </c>
      <c r="AX1750" s="43" t="s">
        <v>73</v>
      </c>
      <c r="AY1750" s="43" t="s">
        <v>7427</v>
      </c>
      <c r="AZ1750" s="117">
        <v>45055</v>
      </c>
      <c r="BA1750" s="43">
        <v>3</v>
      </c>
      <c r="BB1750" s="43" t="s">
        <v>7440</v>
      </c>
      <c r="BC1750" s="117">
        <v>45064</v>
      </c>
      <c r="BD1750" s="43" t="s">
        <v>73</v>
      </c>
      <c r="BE1750" s="43" t="s">
        <v>8076</v>
      </c>
      <c r="BF1750" s="117">
        <v>45258</v>
      </c>
      <c r="BG1750" s="43">
        <v>4</v>
      </c>
      <c r="BH1750" s="43" t="s">
        <v>8234</v>
      </c>
      <c r="BI1750" s="117">
        <v>45343</v>
      </c>
      <c r="BJ1750" s="43" t="s">
        <v>73</v>
      </c>
      <c r="BK1750" s="43" t="s">
        <v>8488</v>
      </c>
      <c r="BL1750" s="117">
        <v>45488</v>
      </c>
      <c r="BM1750" s="43">
        <v>5</v>
      </c>
      <c r="BN1750" s="43" t="s">
        <v>7690</v>
      </c>
      <c r="BO1750" s="117">
        <v>45578</v>
      </c>
      <c r="BP1750" s="43" t="s">
        <v>456</v>
      </c>
      <c r="BQ1750" s="43" t="s">
        <v>8594</v>
      </c>
      <c r="BR1750" s="117">
        <v>45579</v>
      </c>
      <c r="BS1750" s="43">
        <v>6</v>
      </c>
      <c r="BT1750" s="43" t="s">
        <v>7690</v>
      </c>
      <c r="BU1750" s="117">
        <v>45624</v>
      </c>
      <c r="BV1750" s="43" t="s">
        <v>456</v>
      </c>
      <c r="BW1750" s="43" t="s">
        <v>8653</v>
      </c>
      <c r="BX1750" s="117">
        <v>45625</v>
      </c>
      <c r="BY1750" s="43">
        <v>7</v>
      </c>
      <c r="CD1750" s="117"/>
      <c r="CJ1750" s="117"/>
      <c r="CP1750" s="117"/>
      <c r="CV1750" s="117"/>
      <c r="DB1750" s="117"/>
      <c r="DH1750" s="117"/>
      <c r="DN1750" s="117"/>
      <c r="DS1750" s="31" cm="1">
        <f t="array" ref="DS1750">_xlfn.TAKE(_xlfn.CHOOSECOLS(_xlfn.WRAPROWS($AG1750:$DR1750,6),2),1)</f>
        <v>44911</v>
      </c>
      <c r="DT1750" s="31" cm="1">
        <f t="array" ref="DT1750">_xlfn.TAKE(_xlfn._xlws.FILTER(_xlfn.CHOOSECOLS(_xlfn.WRAPROWS($AG1750:$DR1750,6),2),
(_xlfn.CHOOSECOLS(_xlfn.WRAPROWS($AG1750:$DR1750,6),3) = "0") +
(_xlfn.CHOOSECOLS(_xlfn.WRAPROWS($AG1750:$DR1750,6),3) = 0) +
(_xlfn.CHOOSECOLS(_xlfn.WRAPROWS($AG1750:$DR1750,6),3) = "0(CP)")),1)</f>
        <v>44911</v>
      </c>
    </row>
    <row r="1751" spans="1:124" s="43" customFormat="1" x14ac:dyDescent="0.45">
      <c r="A1751" s="29"/>
      <c r="B1751" s="29" t="s">
        <v>445</v>
      </c>
      <c r="C1751" s="29" t="s">
        <v>1416</v>
      </c>
      <c r="D1751" s="29" t="s">
        <v>61</v>
      </c>
      <c r="E1751" s="29" t="s">
        <v>62</v>
      </c>
      <c r="F1751" s="29">
        <v>150011</v>
      </c>
      <c r="G1751" s="29"/>
      <c r="H1751" s="30" t="str">
        <f t="shared" si="305"/>
        <v>GUP-YR02-P1ZEN-150011</v>
      </c>
      <c r="I1751" s="30" t="s">
        <v>3609</v>
      </c>
      <c r="J1751" s="29" t="s">
        <v>245</v>
      </c>
      <c r="K1751" s="31">
        <v>44459</v>
      </c>
      <c r="L1751" s="31">
        <v>44727</v>
      </c>
      <c r="M1751" s="28" t="s">
        <v>3610</v>
      </c>
      <c r="N1751" s="29" t="s">
        <v>3611</v>
      </c>
      <c r="O1751" s="29"/>
      <c r="P1751" s="28"/>
      <c r="Q1751" s="28" t="s">
        <v>54</v>
      </c>
      <c r="R1751" s="28" t="s">
        <v>65</v>
      </c>
      <c r="S1751" s="29"/>
      <c r="T1751" s="29" t="s">
        <v>104</v>
      </c>
      <c r="U1751" s="33" t="s">
        <v>68</v>
      </c>
      <c r="V1751" s="34" t="s">
        <v>272</v>
      </c>
      <c r="W1751" s="34">
        <v>1</v>
      </c>
      <c r="X1751" s="162">
        <v>45838</v>
      </c>
      <c r="Y1751" s="162"/>
      <c r="Z1751" s="30"/>
      <c r="AA1751" s="119" t="str" cm="1">
        <f t="array" ref="AA1751">IF(AB1751="","",INDEX(AG1751:DR1751,_xlfn.XMATCH(AB1751,AG1751:DR1751)-1))</f>
        <v>DE-GUP-DT-E-23-895</v>
      </c>
      <c r="AB1751" s="120">
        <f t="shared" si="298"/>
        <v>45239</v>
      </c>
      <c r="AC1751" s="119" cm="1">
        <f t="array" ref="AC1751">IF(AB1751="","",INDEX(AG1751:DR1751,_xlfn.XMATCH(AB1751,AG1751:DR1751)+1))</f>
        <v>2</v>
      </c>
      <c r="AD1751" s="119" t="str" cm="1">
        <f t="array" ref="AD1751">IF(AE1751="","",INDEX(AG1751:DR1751,_xlfn.XMATCH(AE1751,AG1751:DR1751)-1))</f>
        <v>CRS-GUP-DHI-DT-23-1773</v>
      </c>
      <c r="AE1751" s="120">
        <f t="shared" si="299"/>
        <v>45012</v>
      </c>
      <c r="AF1751" s="119" t="str" cm="1">
        <f t="array" ref="AF1751">IF(AE1751="","",INDEX(AG1751:DR1751,_xlfn.XMATCH(AE1751,AG1751:DR1751)+1))</f>
        <v>AA</v>
      </c>
      <c r="AG1751" s="43" t="s">
        <v>3612</v>
      </c>
      <c r="AH1751" s="117">
        <v>44456</v>
      </c>
      <c r="AI1751" s="199" t="s">
        <v>106</v>
      </c>
      <c r="AJ1751" s="43" t="s">
        <v>2006</v>
      </c>
      <c r="AK1751" s="117">
        <v>44473</v>
      </c>
      <c r="AL1751" s="43" t="s">
        <v>77</v>
      </c>
      <c r="AM1751" s="43" t="s">
        <v>3613</v>
      </c>
      <c r="AN1751" s="117">
        <v>44501</v>
      </c>
      <c r="AO1751" s="43" t="s">
        <v>75</v>
      </c>
      <c r="AP1751" s="43" t="s">
        <v>3614</v>
      </c>
      <c r="AQ1751" s="117">
        <v>44516</v>
      </c>
      <c r="AR1751" s="43" t="s">
        <v>77</v>
      </c>
      <c r="AS1751" s="43" t="s">
        <v>3615</v>
      </c>
      <c r="AT1751" s="117">
        <v>44712</v>
      </c>
      <c r="AU1751" s="43" t="s">
        <v>337</v>
      </c>
      <c r="AV1751" s="43" t="s">
        <v>3616</v>
      </c>
      <c r="AW1751" s="117">
        <v>44733</v>
      </c>
      <c r="AX1751" s="43" t="s">
        <v>92</v>
      </c>
      <c r="AY1751" s="43" t="s">
        <v>3617</v>
      </c>
      <c r="AZ1751" s="117">
        <v>44743</v>
      </c>
      <c r="BA1751" s="43" t="s">
        <v>82</v>
      </c>
      <c r="BB1751" s="43" t="s">
        <v>3618</v>
      </c>
      <c r="BC1751" s="117">
        <v>44766</v>
      </c>
      <c r="BD1751" s="43" t="s">
        <v>113</v>
      </c>
      <c r="BE1751" s="43" t="s">
        <v>3619</v>
      </c>
      <c r="BF1751" s="117">
        <v>44803</v>
      </c>
      <c r="BG1751" s="43" t="s">
        <v>340</v>
      </c>
      <c r="BH1751" s="43" t="s">
        <v>3620</v>
      </c>
      <c r="BI1751" s="117">
        <v>44819</v>
      </c>
      <c r="BJ1751" s="43" t="s">
        <v>92</v>
      </c>
      <c r="BK1751" s="43" t="s">
        <v>6719</v>
      </c>
      <c r="BL1751" s="117">
        <v>44991</v>
      </c>
      <c r="BM1751" s="43" t="s">
        <v>115</v>
      </c>
      <c r="BN1751" s="43" t="s">
        <v>6991</v>
      </c>
      <c r="BO1751" s="117">
        <v>45012</v>
      </c>
      <c r="BP1751" s="43" t="s">
        <v>84</v>
      </c>
      <c r="BQ1751" s="43" t="s">
        <v>8012</v>
      </c>
      <c r="BR1751" s="117">
        <v>45239</v>
      </c>
      <c r="BS1751" s="43">
        <v>2</v>
      </c>
      <c r="BX1751" s="117"/>
      <c r="CD1751" s="117"/>
      <c r="CJ1751" s="117"/>
      <c r="CP1751" s="117"/>
      <c r="CV1751" s="117"/>
      <c r="DB1751" s="117"/>
      <c r="DH1751" s="117"/>
      <c r="DN1751" s="117"/>
      <c r="DS1751" s="31" cm="1">
        <f t="array" ref="DS1751">_xlfn.TAKE(_xlfn.CHOOSECOLS(_xlfn.WRAPROWS($AG1751:$DR1751,6),2),1)</f>
        <v>44456</v>
      </c>
      <c r="DT1751" s="31" cm="1">
        <f t="array" ref="DT1751">_xlfn.TAKE(_xlfn._xlws.FILTER(_xlfn.CHOOSECOLS(_xlfn.WRAPROWS($AG1751:$DR1751,6),2),
(_xlfn.CHOOSECOLS(_xlfn.WRAPROWS($AG1751:$DR1751,6),3) = "0") +
(_xlfn.CHOOSECOLS(_xlfn.WRAPROWS($AG1751:$DR1751,6),3) = 0) +
(_xlfn.CHOOSECOLS(_xlfn.WRAPROWS($AG1751:$DR1751,6),3) = "0(CP)")),1)</f>
        <v>44803</v>
      </c>
    </row>
    <row r="1752" spans="1:124" s="114" customFormat="1" x14ac:dyDescent="0.45">
      <c r="A1752" s="38"/>
      <c r="B1752" s="38" t="s">
        <v>445</v>
      </c>
      <c r="C1752" s="38" t="s">
        <v>1451</v>
      </c>
      <c r="D1752" s="29" t="s">
        <v>61</v>
      </c>
      <c r="E1752" s="29" t="s">
        <v>62</v>
      </c>
      <c r="F1752" s="29">
        <v>150002</v>
      </c>
      <c r="G1752" s="29"/>
      <c r="H1752" s="30" t="str">
        <f t="shared" si="305"/>
        <v>GUP-YR08-P1ZEN-150002</v>
      </c>
      <c r="I1752" s="30" t="s">
        <v>3621</v>
      </c>
      <c r="J1752" s="29" t="s">
        <v>245</v>
      </c>
      <c r="K1752" s="31">
        <v>44468</v>
      </c>
      <c r="L1752" s="31">
        <v>44804</v>
      </c>
      <c r="M1752" s="28" t="s">
        <v>3610</v>
      </c>
      <c r="N1752" s="29" t="s">
        <v>8089</v>
      </c>
      <c r="O1752" s="29"/>
      <c r="P1752" s="28"/>
      <c r="Q1752" s="28" t="s">
        <v>54</v>
      </c>
      <c r="R1752" s="28" t="s">
        <v>65</v>
      </c>
      <c r="S1752" s="29"/>
      <c r="T1752" s="29" t="s">
        <v>104</v>
      </c>
      <c r="U1752" s="33" t="s">
        <v>68</v>
      </c>
      <c r="V1752" s="40" t="s">
        <v>272</v>
      </c>
      <c r="W1752" s="34">
        <v>1</v>
      </c>
      <c r="X1752" s="162">
        <v>45838</v>
      </c>
      <c r="Y1752" s="162"/>
      <c r="Z1752" s="30"/>
      <c r="AA1752" s="107" t="str" cm="1">
        <f t="array" ref="AA1752">IF(AB1752="","",INDEX(AG1752:DR1752,_xlfn.XMATCH(AB1752,AG1752:DR1752)-1))</f>
        <v>DE-GUP-DT-E-22-298</v>
      </c>
      <c r="AB1752" s="113">
        <f t="shared" ref="AB1752:AB1822" si="308">IF(AH1752="", "",MAX(AH1752,AN1752,AT1752,AZ1752,BF1752,BL1752,BR1752,BX1752,CD1752,CJ1752,CP1752,CV1752,DB1752,DH1752,DN1752))</f>
        <v>44726</v>
      </c>
      <c r="AC1752" s="107" cm="1">
        <f t="array" ref="AC1752">IF(AB1752="","",INDEX(AG1752:DR1752,_xlfn.XMATCH(AB1752,AG1752:DR1752)+1))</f>
        <v>0</v>
      </c>
      <c r="AD1752" s="107" t="str" cm="1">
        <f t="array" ref="AD1752">IF(AE1752="","",INDEX(AG1752:DR1752,_xlfn.XMATCH(AE1752,AG1752:DR1752)-1))</f>
        <v>CRS-GUP-DHI-DT-22-502</v>
      </c>
      <c r="AE1752" s="113">
        <f t="shared" ref="AE1752:AE1822" si="309">IF(AK1752="", "",MAX(AK1752,AQ1752,AW1752,BC1752,BI1752,BO1752,BU1752,CA1752,CG1752,CM1752,CS1752,CY1752,DE1752,DK1752,DQ1752))</f>
        <v>44749</v>
      </c>
      <c r="AF1752" s="107" t="str" cm="1">
        <f t="array" ref="AF1752">IF(AE1752="","",INDEX(AG1752:DR1752,_xlfn.XMATCH(AE1752,AG1752:DR1752)+1))</f>
        <v>AA</v>
      </c>
      <c r="AG1752" s="114" t="s">
        <v>3622</v>
      </c>
      <c r="AH1752" s="115">
        <v>44474</v>
      </c>
      <c r="AI1752" s="198" t="s">
        <v>106</v>
      </c>
      <c r="AJ1752" s="114" t="s">
        <v>3623</v>
      </c>
      <c r="AK1752" s="115">
        <v>44498</v>
      </c>
      <c r="AL1752" s="114" t="s">
        <v>77</v>
      </c>
      <c r="AM1752" s="114" t="s">
        <v>3624</v>
      </c>
      <c r="AN1752" s="115">
        <v>44526</v>
      </c>
      <c r="AO1752" s="114" t="s">
        <v>75</v>
      </c>
      <c r="AP1752" s="114" t="s">
        <v>3625</v>
      </c>
      <c r="AQ1752" s="115">
        <v>44553</v>
      </c>
      <c r="AR1752" s="114" t="s">
        <v>110</v>
      </c>
      <c r="AS1752" s="114" t="s">
        <v>3626</v>
      </c>
      <c r="AT1752" s="115">
        <v>44726</v>
      </c>
      <c r="AU1752" s="114">
        <v>0</v>
      </c>
      <c r="AV1752" s="114" t="s">
        <v>3627</v>
      </c>
      <c r="AW1752" s="115">
        <v>44749</v>
      </c>
      <c r="AX1752" s="114" t="s">
        <v>84</v>
      </c>
      <c r="AZ1752" s="115"/>
      <c r="BC1752" s="115"/>
      <c r="BF1752" s="115"/>
      <c r="BI1752" s="115"/>
      <c r="BL1752" s="115"/>
      <c r="BR1752" s="115"/>
      <c r="BX1752" s="115"/>
      <c r="CD1752" s="115"/>
      <c r="CJ1752" s="115"/>
      <c r="CP1752" s="115"/>
      <c r="CV1752" s="115"/>
      <c r="DB1752" s="115"/>
      <c r="DH1752" s="115"/>
      <c r="DN1752" s="115"/>
      <c r="DS1752" s="31" cm="1">
        <f t="array" ref="DS1752">_xlfn.TAKE(_xlfn.CHOOSECOLS(_xlfn.WRAPROWS($AG1752:$DR1752,6),2),1)</f>
        <v>44474</v>
      </c>
      <c r="DT1752" s="31" cm="1">
        <f t="array" ref="DT1752">_xlfn.TAKE(_xlfn._xlws.FILTER(_xlfn.CHOOSECOLS(_xlfn.WRAPROWS($AG1752:$DR1752,6),2),
(_xlfn.CHOOSECOLS(_xlfn.WRAPROWS($AG1752:$DR1752,6),3) = "0") +
(_xlfn.CHOOSECOLS(_xlfn.WRAPROWS($AG1752:$DR1752,6),3) = 0) +
(_xlfn.CHOOSECOLS(_xlfn.WRAPROWS($AG1752:$DR1752,6),3) = "0(CP)")),1)</f>
        <v>44726</v>
      </c>
    </row>
    <row r="1753" spans="1:124" s="43" customFormat="1" x14ac:dyDescent="0.45">
      <c r="A1753" s="29"/>
      <c r="B1753" s="29" t="s">
        <v>445</v>
      </c>
      <c r="C1753" s="29" t="s">
        <v>930</v>
      </c>
      <c r="D1753" s="29" t="s">
        <v>61</v>
      </c>
      <c r="E1753" s="29" t="s">
        <v>62</v>
      </c>
      <c r="F1753" s="29">
        <v>150001</v>
      </c>
      <c r="G1753" s="29"/>
      <c r="H1753" s="30" t="str">
        <f t="shared" si="305"/>
        <v>GUP-YU01-P1ZEN-150001</v>
      </c>
      <c r="I1753" s="30" t="s">
        <v>3628</v>
      </c>
      <c r="J1753" s="29" t="s">
        <v>245</v>
      </c>
      <c r="K1753" s="31">
        <v>44571</v>
      </c>
      <c r="L1753" s="31">
        <v>44804</v>
      </c>
      <c r="M1753" s="28" t="s">
        <v>3610</v>
      </c>
      <c r="N1753" s="29" t="s">
        <v>8089</v>
      </c>
      <c r="O1753" s="29"/>
      <c r="P1753" s="28"/>
      <c r="Q1753" s="28" t="s">
        <v>54</v>
      </c>
      <c r="R1753" s="28" t="s">
        <v>65</v>
      </c>
      <c r="S1753" s="29"/>
      <c r="T1753" s="29" t="s">
        <v>104</v>
      </c>
      <c r="U1753" s="33" t="s">
        <v>68</v>
      </c>
      <c r="V1753" s="34" t="s">
        <v>272</v>
      </c>
      <c r="W1753" s="34">
        <v>1</v>
      </c>
      <c r="X1753" s="162">
        <v>45838</v>
      </c>
      <c r="Y1753" s="162"/>
      <c r="Z1753" s="30"/>
      <c r="AA1753" s="119" t="str" cm="1">
        <f t="array" ref="AA1753">IF(AB1753="","",INDEX(AG1753:DR1753,_xlfn.XMATCH(AB1753,AG1753:DR1753)-1))</f>
        <v>DE-GUP-DT-E-23-957</v>
      </c>
      <c r="AB1753" s="120">
        <f t="shared" si="308"/>
        <v>45260</v>
      </c>
      <c r="AC1753" s="119" cm="1">
        <f t="array" ref="AC1753">IF(AB1753="","",INDEX(AG1753:DR1753,_xlfn.XMATCH(AB1753,AG1753:DR1753)+1))</f>
        <v>1</v>
      </c>
      <c r="AD1753" s="119" t="str" cm="1">
        <f t="array" ref="AD1753">IF(AE1753="","",INDEX(AG1753:DR1753,_xlfn.XMATCH(AE1753,AG1753:DR1753)-1))</f>
        <v>자체 CRS 개정 후 제출</v>
      </c>
      <c r="AE1753" s="120">
        <f t="shared" si="309"/>
        <v>45259</v>
      </c>
      <c r="AF1753" s="119" t="str" cm="1">
        <f t="array" ref="AF1753">IF(AE1753="","",INDEX(AG1753:DR1753,_xlfn.XMATCH(AE1753,AG1753:DR1753)+1))</f>
        <v>N/A</v>
      </c>
      <c r="AG1753" s="43" t="s">
        <v>3622</v>
      </c>
      <c r="AH1753" s="117">
        <v>44474</v>
      </c>
      <c r="AI1753" s="199" t="s">
        <v>106</v>
      </c>
      <c r="AJ1753" s="43" t="s">
        <v>3623</v>
      </c>
      <c r="AK1753" s="117">
        <v>44498</v>
      </c>
      <c r="AL1753" s="43" t="s">
        <v>77</v>
      </c>
      <c r="AM1753" s="43" t="s">
        <v>3624</v>
      </c>
      <c r="AN1753" s="117">
        <v>44526</v>
      </c>
      <c r="AO1753" s="43" t="s">
        <v>75</v>
      </c>
      <c r="AP1753" s="43" t="s">
        <v>3625</v>
      </c>
      <c r="AQ1753" s="117">
        <v>44553</v>
      </c>
      <c r="AR1753" s="43" t="s">
        <v>77</v>
      </c>
      <c r="AS1753" s="43" t="s">
        <v>3629</v>
      </c>
      <c r="AT1753" s="117">
        <v>44610</v>
      </c>
      <c r="AU1753" s="43" t="s">
        <v>79</v>
      </c>
      <c r="AV1753" s="43" t="s">
        <v>3630</v>
      </c>
      <c r="AW1753" s="117">
        <v>44634</v>
      </c>
      <c r="AX1753" s="43" t="s">
        <v>77</v>
      </c>
      <c r="AY1753" s="43" t="s">
        <v>3626</v>
      </c>
      <c r="AZ1753" s="117">
        <v>44726</v>
      </c>
      <c r="BA1753" s="43" t="s">
        <v>82</v>
      </c>
      <c r="BB1753" s="43" t="s">
        <v>3627</v>
      </c>
      <c r="BC1753" s="117">
        <v>44749</v>
      </c>
      <c r="BD1753" s="43" t="s">
        <v>92</v>
      </c>
      <c r="BE1753" s="43" t="s">
        <v>3631</v>
      </c>
      <c r="BF1753" s="117">
        <v>44785</v>
      </c>
      <c r="BG1753" s="43" t="s">
        <v>418</v>
      </c>
      <c r="BH1753" s="43" t="s">
        <v>3632</v>
      </c>
      <c r="BI1753" s="117">
        <v>44807</v>
      </c>
      <c r="BJ1753" s="43" t="s">
        <v>84</v>
      </c>
      <c r="BK1753" s="43" t="s">
        <v>3633</v>
      </c>
      <c r="BL1753" s="117">
        <v>44809</v>
      </c>
      <c r="BM1753" s="43">
        <v>0</v>
      </c>
      <c r="BN1753" s="43" t="s">
        <v>7690</v>
      </c>
      <c r="BO1753" s="117">
        <v>45259</v>
      </c>
      <c r="BP1753" s="43" t="s">
        <v>456</v>
      </c>
      <c r="BQ1753" s="43" t="s">
        <v>8085</v>
      </c>
      <c r="BR1753" s="117">
        <v>45260</v>
      </c>
      <c r="BS1753" s="43">
        <v>1</v>
      </c>
      <c r="BX1753" s="117"/>
      <c r="CD1753" s="117"/>
      <c r="CJ1753" s="117"/>
      <c r="CP1753" s="117"/>
      <c r="CV1753" s="117"/>
      <c r="DB1753" s="117"/>
      <c r="DH1753" s="117"/>
      <c r="DN1753" s="117"/>
      <c r="DS1753" s="31" cm="1">
        <f t="array" ref="DS1753">_xlfn.TAKE(_xlfn.CHOOSECOLS(_xlfn.WRAPROWS($AG1753:$DR1753,6),2),1)</f>
        <v>44474</v>
      </c>
      <c r="DT1753" s="31" cm="1">
        <f t="array" ref="DT1753">_xlfn.TAKE(_xlfn._xlws.FILTER(_xlfn.CHOOSECOLS(_xlfn.WRAPROWS($AG1753:$DR1753,6),2),
(_xlfn.CHOOSECOLS(_xlfn.WRAPROWS($AG1753:$DR1753,6),3) = "0") +
(_xlfn.CHOOSECOLS(_xlfn.WRAPROWS($AG1753:$DR1753,6),3) = 0) +
(_xlfn.CHOOSECOLS(_xlfn.WRAPROWS($AG1753:$DR1753,6),3) = "0(CP)")),1)</f>
        <v>44809</v>
      </c>
    </row>
    <row r="1754" spans="1:124" s="43" customFormat="1" x14ac:dyDescent="0.45">
      <c r="A1754" s="29"/>
      <c r="B1754" s="29" t="s">
        <v>445</v>
      </c>
      <c r="C1754" s="29" t="s">
        <v>3634</v>
      </c>
      <c r="D1754" s="29" t="s">
        <v>61</v>
      </c>
      <c r="E1754" s="29" t="s">
        <v>62</v>
      </c>
      <c r="F1754" s="29">
        <v>150004</v>
      </c>
      <c r="G1754" s="29"/>
      <c r="H1754" s="30" t="str">
        <f t="shared" si="305"/>
        <v>GUP-YL06-P1ZEN-150004</v>
      </c>
      <c r="I1754" s="30" t="s">
        <v>3635</v>
      </c>
      <c r="J1754" s="29" t="s">
        <v>245</v>
      </c>
      <c r="K1754" s="31">
        <v>44601</v>
      </c>
      <c r="L1754" s="31">
        <v>44810</v>
      </c>
      <c r="M1754" s="28" t="s">
        <v>3610</v>
      </c>
      <c r="N1754" s="29" t="s">
        <v>8089</v>
      </c>
      <c r="O1754" s="29"/>
      <c r="P1754" s="28"/>
      <c r="Q1754" s="28" t="s">
        <v>54</v>
      </c>
      <c r="R1754" s="28" t="s">
        <v>96</v>
      </c>
      <c r="S1754" s="29"/>
      <c r="T1754" s="29" t="s">
        <v>104</v>
      </c>
      <c r="U1754" s="33" t="s">
        <v>68</v>
      </c>
      <c r="V1754" s="34" t="s">
        <v>272</v>
      </c>
      <c r="W1754" s="34">
        <v>2</v>
      </c>
      <c r="X1754" s="162">
        <v>45838</v>
      </c>
      <c r="Y1754" s="162"/>
      <c r="Z1754" s="30"/>
      <c r="AA1754" s="119" t="str" cm="1">
        <f t="array" ref="AA1754">IF(AB1754="","",INDEX(AG1754:DR1754,_xlfn.XMATCH(AB1754,AG1754:DR1754)-1))</f>
        <v>DE-GUP-DT-E-23-950</v>
      </c>
      <c r="AB1754" s="120">
        <f t="shared" si="308"/>
        <v>45258</v>
      </c>
      <c r="AC1754" s="119" cm="1">
        <f t="array" ref="AC1754">IF(AB1754="","",INDEX(AG1754:DR1754,_xlfn.XMATCH(AB1754,AG1754:DR1754)+1))</f>
        <v>1</v>
      </c>
      <c r="AD1754" s="119" t="str" cm="1">
        <f t="array" ref="AD1754">IF(AE1754="","",INDEX(AG1754:DR1754,_xlfn.XMATCH(AE1754,AG1754:DR1754)-1))</f>
        <v>CRS-GUP-DHI-DT-22-953</v>
      </c>
      <c r="AE1754" s="120">
        <f t="shared" si="309"/>
        <v>44856</v>
      </c>
      <c r="AF1754" s="119" t="str" cm="1">
        <f t="array" ref="AF1754">IF(AE1754="","",INDEX(AG1754:DR1754,_xlfn.XMATCH(AE1754,AG1754:DR1754)+1))</f>
        <v>AA</v>
      </c>
      <c r="AG1754" s="43" t="s">
        <v>3637</v>
      </c>
      <c r="AH1754" s="117">
        <v>44503</v>
      </c>
      <c r="AI1754" s="199" t="s">
        <v>71</v>
      </c>
      <c r="AJ1754" s="43" t="s">
        <v>3638</v>
      </c>
      <c r="AK1754" s="117">
        <v>44524</v>
      </c>
      <c r="AL1754" s="43" t="s">
        <v>92</v>
      </c>
      <c r="AM1754" s="43" t="s">
        <v>3639</v>
      </c>
      <c r="AN1754" s="117">
        <v>44643</v>
      </c>
      <c r="AO1754" s="43" t="s">
        <v>52</v>
      </c>
      <c r="AP1754" s="43" t="s">
        <v>3640</v>
      </c>
      <c r="AQ1754" s="117">
        <v>44668</v>
      </c>
      <c r="AR1754" s="43" t="s">
        <v>92</v>
      </c>
      <c r="AS1754" s="43" t="s">
        <v>3641</v>
      </c>
      <c r="AT1754" s="117">
        <v>44754</v>
      </c>
      <c r="AU1754" s="43" t="s">
        <v>337</v>
      </c>
      <c r="AV1754" s="43" t="s">
        <v>3642</v>
      </c>
      <c r="AW1754" s="117">
        <v>44786</v>
      </c>
      <c r="AX1754" s="43" t="s">
        <v>113</v>
      </c>
      <c r="AY1754" s="43" t="s">
        <v>3643</v>
      </c>
      <c r="AZ1754" s="117">
        <v>44833</v>
      </c>
      <c r="BA1754" s="43" t="s">
        <v>340</v>
      </c>
      <c r="BB1754" s="43" t="s">
        <v>5178</v>
      </c>
      <c r="BC1754" s="117">
        <v>44856</v>
      </c>
      <c r="BD1754" s="43" t="s">
        <v>84</v>
      </c>
      <c r="BE1754" s="43" t="s">
        <v>8078</v>
      </c>
      <c r="BF1754" s="117">
        <v>45258</v>
      </c>
      <c r="BG1754" s="43">
        <v>1</v>
      </c>
      <c r="BI1754" s="117"/>
      <c r="BL1754" s="117"/>
      <c r="BR1754" s="117"/>
      <c r="BX1754" s="117"/>
      <c r="CD1754" s="117"/>
      <c r="CJ1754" s="117"/>
      <c r="CP1754" s="117"/>
      <c r="CV1754" s="117"/>
      <c r="DB1754" s="117"/>
      <c r="DH1754" s="117"/>
      <c r="DN1754" s="117"/>
      <c r="DS1754" s="31" cm="1">
        <f t="array" ref="DS1754">_xlfn.TAKE(_xlfn.CHOOSECOLS(_xlfn.WRAPROWS($AG1754:$DR1754,6),2),1)</f>
        <v>44503</v>
      </c>
      <c r="DT1754" s="31" cm="1">
        <f t="array" ref="DT1754">_xlfn.TAKE(_xlfn._xlws.FILTER(_xlfn.CHOOSECOLS(_xlfn.WRAPROWS($AG1754:$DR1754,6),2),
(_xlfn.CHOOSECOLS(_xlfn.WRAPROWS($AG1754:$DR1754,6),3) = "0") +
(_xlfn.CHOOSECOLS(_xlfn.WRAPROWS($AG1754:$DR1754,6),3) = 0) +
(_xlfn.CHOOSECOLS(_xlfn.WRAPROWS($AG1754:$DR1754,6),3) = "0(CP)")),1)</f>
        <v>44503</v>
      </c>
    </row>
    <row r="1755" spans="1:124" s="43" customFormat="1" x14ac:dyDescent="0.45">
      <c r="A1755" s="29"/>
      <c r="B1755" s="29" t="s">
        <v>445</v>
      </c>
      <c r="C1755" s="29" t="s">
        <v>930</v>
      </c>
      <c r="D1755" s="29" t="s">
        <v>61</v>
      </c>
      <c r="E1755" s="29" t="s">
        <v>62</v>
      </c>
      <c r="F1755" s="29">
        <v>150003</v>
      </c>
      <c r="G1755" s="29"/>
      <c r="H1755" s="30" t="str">
        <f t="shared" si="305"/>
        <v>GUP-YU01-P1ZEN-150003</v>
      </c>
      <c r="I1755" s="30" t="s">
        <v>3644</v>
      </c>
      <c r="J1755" s="29" t="s">
        <v>245</v>
      </c>
      <c r="K1755" s="31">
        <v>44601</v>
      </c>
      <c r="L1755" s="31">
        <v>44804</v>
      </c>
      <c r="M1755" s="28" t="s">
        <v>3610</v>
      </c>
      <c r="N1755" s="29" t="s">
        <v>3611</v>
      </c>
      <c r="O1755" s="29"/>
      <c r="P1755" s="28"/>
      <c r="Q1755" s="28" t="s">
        <v>54</v>
      </c>
      <c r="R1755" s="28" t="s">
        <v>65</v>
      </c>
      <c r="S1755" s="29"/>
      <c r="T1755" s="29" t="s">
        <v>104</v>
      </c>
      <c r="U1755" s="33" t="s">
        <v>68</v>
      </c>
      <c r="V1755" s="34" t="s">
        <v>272</v>
      </c>
      <c r="W1755" s="34">
        <v>3</v>
      </c>
      <c r="X1755" s="162">
        <v>45838</v>
      </c>
      <c r="Y1755" s="162"/>
      <c r="Z1755" s="30"/>
      <c r="AA1755" s="119" t="str" cm="1">
        <f t="array" ref="AA1755">IF(AB1755="","",INDEX(AG1755:DR1755,_xlfn.XMATCH(AB1755,AG1755:DR1755)-1))</f>
        <v>DE-GUP-DT-E-23-895</v>
      </c>
      <c r="AB1755" s="120">
        <f t="shared" si="308"/>
        <v>45239</v>
      </c>
      <c r="AC1755" s="119" cm="1">
        <f t="array" ref="AC1755">IF(AB1755="","",INDEX(AG1755:DR1755,_xlfn.XMATCH(AB1755,AG1755:DR1755)+1))</f>
        <v>1</v>
      </c>
      <c r="AD1755" s="119" t="str" cm="1">
        <f t="array" ref="AD1755">IF(AE1755="","",INDEX(AG1755:DR1755,_xlfn.XMATCH(AE1755,AG1755:DR1755)-1))</f>
        <v>CRS-GUP-DHI-DT-22-1064</v>
      </c>
      <c r="AE1755" s="120">
        <f t="shared" si="309"/>
        <v>44884</v>
      </c>
      <c r="AF1755" s="119" t="str" cm="1">
        <f t="array" ref="AF1755">IF(AE1755="","",INDEX(AG1755:DR1755,_xlfn.XMATCH(AE1755,AG1755:DR1755)+1))</f>
        <v>AA</v>
      </c>
      <c r="AG1755" s="43" t="s">
        <v>3645</v>
      </c>
      <c r="AH1755" s="117">
        <v>44498</v>
      </c>
      <c r="AI1755" s="199" t="s">
        <v>106</v>
      </c>
      <c r="AJ1755" s="43" t="s">
        <v>3646</v>
      </c>
      <c r="AK1755" s="117">
        <v>44516</v>
      </c>
      <c r="AL1755" s="43" t="s">
        <v>77</v>
      </c>
      <c r="AM1755" s="43" t="s">
        <v>3647</v>
      </c>
      <c r="AN1755" s="117">
        <v>44648</v>
      </c>
      <c r="AO1755" s="43" t="s">
        <v>52</v>
      </c>
      <c r="AP1755" s="43" t="s">
        <v>3648</v>
      </c>
      <c r="AQ1755" s="117">
        <v>44668</v>
      </c>
      <c r="AR1755" s="43" t="s">
        <v>92</v>
      </c>
      <c r="AS1755" s="43" t="s">
        <v>3649</v>
      </c>
      <c r="AT1755" s="117">
        <v>44735</v>
      </c>
      <c r="AU1755" s="43" t="s">
        <v>337</v>
      </c>
      <c r="AV1755" s="43" t="s">
        <v>3650</v>
      </c>
      <c r="AW1755" s="117">
        <v>44766</v>
      </c>
      <c r="AX1755" s="43" t="s">
        <v>92</v>
      </c>
      <c r="AY1755" s="43" t="s">
        <v>3651</v>
      </c>
      <c r="AZ1755" s="117">
        <v>44803</v>
      </c>
      <c r="BA1755" s="43" t="s">
        <v>82</v>
      </c>
      <c r="BB1755" s="43" t="s">
        <v>3652</v>
      </c>
      <c r="BC1755" s="117">
        <v>44819</v>
      </c>
      <c r="BD1755" s="43" t="s">
        <v>82</v>
      </c>
      <c r="BE1755" s="43" t="s">
        <v>3653</v>
      </c>
      <c r="BF1755" s="117">
        <v>44820</v>
      </c>
      <c r="BG1755" s="43" t="s">
        <v>340</v>
      </c>
      <c r="BH1755" s="43" t="s">
        <v>5452</v>
      </c>
      <c r="BI1755" s="117">
        <v>44884</v>
      </c>
      <c r="BJ1755" s="43" t="s">
        <v>84</v>
      </c>
      <c r="BK1755" s="43" t="s">
        <v>8012</v>
      </c>
      <c r="BL1755" s="117">
        <v>45239</v>
      </c>
      <c r="BM1755" s="43">
        <v>1</v>
      </c>
      <c r="BR1755" s="117"/>
      <c r="BX1755" s="117"/>
      <c r="CD1755" s="117"/>
      <c r="CJ1755" s="117"/>
      <c r="CP1755" s="117"/>
      <c r="CV1755" s="117"/>
      <c r="DB1755" s="117"/>
      <c r="DH1755" s="117"/>
      <c r="DN1755" s="117"/>
      <c r="DS1755" s="31" cm="1">
        <f t="array" ref="DS1755">_xlfn.TAKE(_xlfn.CHOOSECOLS(_xlfn.WRAPROWS($AG1755:$DR1755,6),2),1)</f>
        <v>44498</v>
      </c>
      <c r="DT1755" s="31" cm="1">
        <f t="array" ref="DT1755">_xlfn.TAKE(_xlfn._xlws.FILTER(_xlfn.CHOOSECOLS(_xlfn.WRAPROWS($AG1755:$DR1755,6),2),
(_xlfn.CHOOSECOLS(_xlfn.WRAPROWS($AG1755:$DR1755,6),3) = "0") +
(_xlfn.CHOOSECOLS(_xlfn.WRAPROWS($AG1755:$DR1755,6),3) = 0) +
(_xlfn.CHOOSECOLS(_xlfn.WRAPROWS($AG1755:$DR1755,6),3) = "0(CP)")),1)</f>
        <v>44820</v>
      </c>
    </row>
    <row r="1756" spans="1:124" s="43" customFormat="1" x14ac:dyDescent="0.45">
      <c r="A1756" s="29"/>
      <c r="B1756" s="29" t="s">
        <v>445</v>
      </c>
      <c r="C1756" s="29" t="s">
        <v>275</v>
      </c>
      <c r="D1756" s="29" t="s">
        <v>61</v>
      </c>
      <c r="E1756" s="29" t="s">
        <v>62</v>
      </c>
      <c r="F1756" s="29">
        <v>150031</v>
      </c>
      <c r="G1756" s="29"/>
      <c r="H1756" s="30" t="str">
        <f t="shared" si="305"/>
        <v>GUP-YF00-P1ZEN-150031</v>
      </c>
      <c r="I1756" s="30" t="s">
        <v>3654</v>
      </c>
      <c r="J1756" s="29" t="s">
        <v>65</v>
      </c>
      <c r="K1756" s="31">
        <v>44601</v>
      </c>
      <c r="L1756" s="31">
        <v>44812</v>
      </c>
      <c r="M1756" s="28" t="s">
        <v>3610</v>
      </c>
      <c r="N1756" s="29" t="s">
        <v>3611</v>
      </c>
      <c r="O1756" s="29"/>
      <c r="P1756" s="28"/>
      <c r="Q1756" s="28" t="s">
        <v>54</v>
      </c>
      <c r="R1756" s="28" t="s">
        <v>65</v>
      </c>
      <c r="S1756" s="29"/>
      <c r="T1756" s="29" t="s">
        <v>104</v>
      </c>
      <c r="U1756" s="33" t="s">
        <v>68</v>
      </c>
      <c r="V1756" s="34" t="s">
        <v>272</v>
      </c>
      <c r="W1756" s="34">
        <v>3</v>
      </c>
      <c r="X1756" s="162">
        <v>45838</v>
      </c>
      <c r="Y1756" s="162"/>
      <c r="Z1756" s="30"/>
      <c r="AA1756" s="119" t="str" cm="1">
        <f t="array" ref="AA1756">IF(AB1756="","",INDEX(AG1756:DR1756,_xlfn.XMATCH(AB1756,AG1756:DR1756)-1))</f>
        <v>DE-GUP-DT-E-23-337</v>
      </c>
      <c r="AB1756" s="120">
        <f t="shared" si="308"/>
        <v>45007</v>
      </c>
      <c r="AC1756" s="119" cm="1">
        <f t="array" ref="AC1756">IF(AB1756="","",INDEX(AG1756:DR1756,_xlfn.XMATCH(AB1756,AG1756:DR1756)+1))</f>
        <v>0</v>
      </c>
      <c r="AD1756" s="119" t="str" cm="1">
        <f t="array" ref="AD1756">IF(AE1756="","",INDEX(AG1756:DR1756,_xlfn.XMATCH(AE1756,AG1756:DR1756)-1))</f>
        <v>CRS-GUP-DHI-DT-23-1637</v>
      </c>
      <c r="AE1756" s="120">
        <f t="shared" si="309"/>
        <v>44989</v>
      </c>
      <c r="AF1756" s="119" t="str" cm="1">
        <f t="array" ref="AF1756">IF(AE1756="","",INDEX(AG1756:DR1756,_xlfn.XMATCH(AE1756,AG1756:DR1756)+1))</f>
        <v>AA</v>
      </c>
      <c r="AG1756" s="43" t="s">
        <v>3655</v>
      </c>
      <c r="AH1756" s="117">
        <v>44531</v>
      </c>
      <c r="AI1756" s="199" t="s">
        <v>106</v>
      </c>
      <c r="AJ1756" s="43" t="s">
        <v>3656</v>
      </c>
      <c r="AK1756" s="117">
        <v>44557</v>
      </c>
      <c r="AL1756" s="43" t="s">
        <v>77</v>
      </c>
      <c r="AM1756" s="43" t="s">
        <v>5021</v>
      </c>
      <c r="AN1756" s="117">
        <v>44841</v>
      </c>
      <c r="AO1756" s="43" t="s">
        <v>52</v>
      </c>
      <c r="AP1756" s="43" t="s">
        <v>5508</v>
      </c>
      <c r="AQ1756" s="117">
        <v>44886</v>
      </c>
      <c r="AR1756" s="43" t="s">
        <v>92</v>
      </c>
      <c r="AS1756" s="43" t="s">
        <v>6214</v>
      </c>
      <c r="AT1756" s="117">
        <v>44945</v>
      </c>
      <c r="AU1756" s="43" t="s">
        <v>337</v>
      </c>
      <c r="AV1756" s="43" t="s">
        <v>6725</v>
      </c>
      <c r="AW1756" s="117">
        <v>44989</v>
      </c>
      <c r="AX1756" s="43" t="s">
        <v>84</v>
      </c>
      <c r="AY1756" s="43" t="s">
        <v>6925</v>
      </c>
      <c r="AZ1756" s="117">
        <v>45007</v>
      </c>
      <c r="BA1756" s="43">
        <v>0</v>
      </c>
      <c r="BC1756" s="117"/>
      <c r="BF1756" s="117"/>
      <c r="BI1756" s="117"/>
      <c r="BL1756" s="117"/>
      <c r="BR1756" s="117"/>
      <c r="BX1756" s="117"/>
      <c r="CD1756" s="117"/>
      <c r="CJ1756" s="117"/>
      <c r="CP1756" s="117"/>
      <c r="CV1756" s="117"/>
      <c r="DB1756" s="117"/>
      <c r="DH1756" s="117"/>
      <c r="DN1756" s="117"/>
      <c r="DS1756" s="31" cm="1">
        <f t="array" ref="DS1756">_xlfn.TAKE(_xlfn.CHOOSECOLS(_xlfn.WRAPROWS($AG1756:$DR1756,6),2),1)</f>
        <v>44531</v>
      </c>
      <c r="DT1756" s="31" cm="1">
        <f t="array" ref="DT1756">_xlfn.TAKE(_xlfn._xlws.FILTER(_xlfn.CHOOSECOLS(_xlfn.WRAPROWS($AG1756:$DR1756,6),2),
(_xlfn.CHOOSECOLS(_xlfn.WRAPROWS($AG1756:$DR1756,6),3) = "0") +
(_xlfn.CHOOSECOLS(_xlfn.WRAPROWS($AG1756:$DR1756,6),3) = 0) +
(_xlfn.CHOOSECOLS(_xlfn.WRAPROWS($AG1756:$DR1756,6),3) = "0(CP)")),1)</f>
        <v>45007</v>
      </c>
    </row>
    <row r="1757" spans="1:124" s="43" customFormat="1" x14ac:dyDescent="0.45">
      <c r="A1757" s="29"/>
      <c r="B1757" s="29" t="s">
        <v>445</v>
      </c>
      <c r="C1757" s="29" t="s">
        <v>275</v>
      </c>
      <c r="D1757" s="29" t="s">
        <v>61</v>
      </c>
      <c r="E1757" s="29" t="s">
        <v>62</v>
      </c>
      <c r="F1757" s="29">
        <v>150032</v>
      </c>
      <c r="G1757" s="29"/>
      <c r="H1757" s="30" t="str">
        <f t="shared" si="305"/>
        <v>GUP-YF00-P1ZEN-150032</v>
      </c>
      <c r="I1757" s="30" t="s">
        <v>3657</v>
      </c>
      <c r="J1757" s="29" t="s">
        <v>65</v>
      </c>
      <c r="K1757" s="31">
        <v>44706</v>
      </c>
      <c r="L1757" s="31">
        <v>44826</v>
      </c>
      <c r="M1757" s="28" t="s">
        <v>3610</v>
      </c>
      <c r="N1757" s="29" t="s">
        <v>8089</v>
      </c>
      <c r="O1757" s="29"/>
      <c r="P1757" s="28"/>
      <c r="Q1757" s="28"/>
      <c r="R1757" s="28"/>
      <c r="S1757" s="29"/>
      <c r="T1757" s="29" t="s">
        <v>104</v>
      </c>
      <c r="U1757" s="33" t="s">
        <v>3658</v>
      </c>
      <c r="V1757" s="34" t="s">
        <v>272</v>
      </c>
      <c r="W1757" s="34">
        <v>3</v>
      </c>
      <c r="X1757" s="162">
        <v>45838</v>
      </c>
      <c r="Y1757" s="162"/>
      <c r="Z1757" s="30"/>
      <c r="AA1757" s="119" t="str" cm="1">
        <f t="array" ref="AA1757">IF(AB1757="","",INDEX(AG1757:DR1757,_xlfn.XMATCH(AB1757,AG1757:DR1757)-1))</f>
        <v>DE-GUP-DT-E-23-843</v>
      </c>
      <c r="AB1757" s="120">
        <f t="shared" si="308"/>
        <v>45209</v>
      </c>
      <c r="AC1757" s="119" cm="1">
        <f t="array" ref="AC1757">IF(AB1757="","",INDEX(AG1757:DR1757,_xlfn.XMATCH(AB1757,AG1757:DR1757)+1))</f>
        <v>1</v>
      </c>
      <c r="AD1757" s="119" t="str" cm="1">
        <f t="array" ref="AD1757">IF(AE1757="","",INDEX(AG1757:DR1757,_xlfn.XMATCH(AE1757,AG1757:DR1757)-1))</f>
        <v>자체 CRS 개정 후 제출</v>
      </c>
      <c r="AE1757" s="120">
        <f t="shared" si="309"/>
        <v>45208</v>
      </c>
      <c r="AF1757" s="119" t="str" cm="1">
        <f t="array" ref="AF1757">IF(AE1757="","",INDEX(AG1757:DR1757,_xlfn.XMATCH(AE1757,AG1757:DR1757)+1))</f>
        <v>N/A</v>
      </c>
      <c r="AG1757" s="43" t="s">
        <v>3659</v>
      </c>
      <c r="AH1757" s="117">
        <v>44755</v>
      </c>
      <c r="AI1757" s="199" t="s">
        <v>90</v>
      </c>
      <c r="AJ1757" s="43" t="s">
        <v>3660</v>
      </c>
      <c r="AK1757" s="117">
        <v>44786</v>
      </c>
      <c r="AL1757" s="43" t="s">
        <v>92</v>
      </c>
      <c r="AM1757" s="43" t="s">
        <v>5148</v>
      </c>
      <c r="AN1757" s="117">
        <v>44855</v>
      </c>
      <c r="AO1757" s="43" t="s">
        <v>52</v>
      </c>
      <c r="AP1757" s="43" t="s">
        <v>5426</v>
      </c>
      <c r="AQ1757" s="117">
        <v>44882</v>
      </c>
      <c r="AR1757" s="43" t="s">
        <v>84</v>
      </c>
      <c r="AS1757" s="43" t="s">
        <v>5716</v>
      </c>
      <c r="AT1757" s="117">
        <v>44903</v>
      </c>
      <c r="AU1757" s="43">
        <v>0</v>
      </c>
      <c r="AV1757" s="43" t="s">
        <v>7690</v>
      </c>
      <c r="AW1757" s="117">
        <v>45208</v>
      </c>
      <c r="AX1757" s="43" t="s">
        <v>456</v>
      </c>
      <c r="AY1757" s="43" t="s">
        <v>7943</v>
      </c>
      <c r="AZ1757" s="117">
        <v>45209</v>
      </c>
      <c r="BA1757" s="43">
        <v>1</v>
      </c>
      <c r="BC1757" s="117"/>
      <c r="BF1757" s="117"/>
      <c r="BI1757" s="117"/>
      <c r="BL1757" s="117"/>
      <c r="BR1757" s="117"/>
      <c r="BX1757" s="117"/>
      <c r="CD1757" s="117"/>
      <c r="CJ1757" s="117"/>
      <c r="CP1757" s="117"/>
      <c r="CV1757" s="117"/>
      <c r="DB1757" s="117"/>
      <c r="DH1757" s="117"/>
      <c r="DN1757" s="117"/>
      <c r="DS1757" s="31" cm="1">
        <f t="array" ref="DS1757">_xlfn.TAKE(_xlfn.CHOOSECOLS(_xlfn.WRAPROWS($AG1757:$DR1757,6),2),1)</f>
        <v>44755</v>
      </c>
      <c r="DT1757" s="31" cm="1">
        <f t="array" ref="DT1757">_xlfn.TAKE(_xlfn._xlws.FILTER(_xlfn.CHOOSECOLS(_xlfn.WRAPROWS($AG1757:$DR1757,6),2),
(_xlfn.CHOOSECOLS(_xlfn.WRAPROWS($AG1757:$DR1757,6),3) = "0") +
(_xlfn.CHOOSECOLS(_xlfn.WRAPROWS($AG1757:$DR1757,6),3) = 0) +
(_xlfn.CHOOSECOLS(_xlfn.WRAPROWS($AG1757:$DR1757,6),3) = "0(CP)")),1)</f>
        <v>44903</v>
      </c>
    </row>
    <row r="1758" spans="1:124" s="43" customFormat="1" x14ac:dyDescent="0.45">
      <c r="A1758" s="29"/>
      <c r="B1758" s="29" t="s">
        <v>445</v>
      </c>
      <c r="C1758" s="29" t="s">
        <v>275</v>
      </c>
      <c r="D1758" s="29" t="s">
        <v>61</v>
      </c>
      <c r="E1758" s="29" t="s">
        <v>62</v>
      </c>
      <c r="F1758" s="29">
        <v>150033</v>
      </c>
      <c r="G1758" s="29"/>
      <c r="H1758" s="30" t="str">
        <f t="shared" si="305"/>
        <v>GUP-YF00-P1ZEN-150033</v>
      </c>
      <c r="I1758" s="30" t="s">
        <v>3661</v>
      </c>
      <c r="J1758" s="29" t="s">
        <v>65</v>
      </c>
      <c r="K1758" s="31">
        <v>44706</v>
      </c>
      <c r="L1758" s="31">
        <v>44826</v>
      </c>
      <c r="M1758" s="28" t="s">
        <v>3610</v>
      </c>
      <c r="N1758" s="29" t="s">
        <v>8089</v>
      </c>
      <c r="O1758" s="29"/>
      <c r="P1758" s="28"/>
      <c r="Q1758" s="28"/>
      <c r="R1758" s="28"/>
      <c r="S1758" s="29"/>
      <c r="T1758" s="29" t="s">
        <v>104</v>
      </c>
      <c r="U1758" s="33" t="s">
        <v>3662</v>
      </c>
      <c r="V1758" s="34" t="s">
        <v>272</v>
      </c>
      <c r="W1758" s="34">
        <v>3</v>
      </c>
      <c r="X1758" s="162">
        <v>45838</v>
      </c>
      <c r="Y1758" s="162"/>
      <c r="Z1758" s="30"/>
      <c r="AA1758" s="119" t="str" cm="1">
        <f t="array" ref="AA1758">IF(AB1758="","",INDEX(AG1758:DR1758,_xlfn.XMATCH(AB1758,AG1758:DR1758)-1))</f>
        <v>DE-GUP-DT-E-23-004</v>
      </c>
      <c r="AB1758" s="120">
        <f t="shared" si="308"/>
        <v>44938</v>
      </c>
      <c r="AC1758" s="119" cm="1">
        <f t="array" ref="AC1758">IF(AB1758="","",INDEX(AG1758:DR1758,_xlfn.XMATCH(AB1758,AG1758:DR1758)+1))</f>
        <v>0</v>
      </c>
      <c r="AD1758" s="119" t="str" cm="1">
        <f t="array" ref="AD1758">IF(AE1758="","",INDEX(AG1758:DR1758,_xlfn.XMATCH(AE1758,AG1758:DR1758)-1))</f>
        <v>CRS-GUP-DHI-DT-22-1334</v>
      </c>
      <c r="AE1758" s="120">
        <f t="shared" si="309"/>
        <v>44923</v>
      </c>
      <c r="AF1758" s="119" t="str" cm="1">
        <f t="array" ref="AF1758">IF(AE1758="","",INDEX(AG1758:DR1758,_xlfn.XMATCH(AE1758,AG1758:DR1758)+1))</f>
        <v>AA</v>
      </c>
      <c r="AG1758" s="43" t="s">
        <v>3663</v>
      </c>
      <c r="AH1758" s="117">
        <v>44722</v>
      </c>
      <c r="AI1758" s="199" t="s">
        <v>90</v>
      </c>
      <c r="AJ1758" s="43" t="s">
        <v>3664</v>
      </c>
      <c r="AK1758" s="117">
        <v>44752</v>
      </c>
      <c r="AL1758" s="43" t="s">
        <v>92</v>
      </c>
      <c r="AM1758" s="43" t="s">
        <v>3665</v>
      </c>
      <c r="AN1758" s="117">
        <v>44838</v>
      </c>
      <c r="AO1758" s="43" t="s">
        <v>52</v>
      </c>
      <c r="AP1758" s="43" t="s">
        <v>5462</v>
      </c>
      <c r="AQ1758" s="117">
        <v>44884</v>
      </c>
      <c r="AR1758" s="43" t="s">
        <v>92</v>
      </c>
      <c r="AS1758" s="43" t="s">
        <v>5753</v>
      </c>
      <c r="AT1758" s="117">
        <v>44907</v>
      </c>
      <c r="AU1758" s="43" t="s">
        <v>337</v>
      </c>
      <c r="AV1758" s="43" t="s">
        <v>5990</v>
      </c>
      <c r="AW1758" s="117">
        <v>44923</v>
      </c>
      <c r="AX1758" s="43" t="s">
        <v>84</v>
      </c>
      <c r="AY1758" s="43" t="s">
        <v>6160</v>
      </c>
      <c r="AZ1758" s="117">
        <v>44938</v>
      </c>
      <c r="BA1758" s="43">
        <v>0</v>
      </c>
      <c r="BC1758" s="117"/>
      <c r="BF1758" s="117"/>
      <c r="BI1758" s="117"/>
      <c r="BL1758" s="117"/>
      <c r="BR1758" s="117"/>
      <c r="BX1758" s="117"/>
      <c r="CD1758" s="117"/>
      <c r="CJ1758" s="117"/>
      <c r="CP1758" s="117"/>
      <c r="CV1758" s="117"/>
      <c r="DB1758" s="117"/>
      <c r="DH1758" s="117"/>
      <c r="DN1758" s="117"/>
      <c r="DS1758" s="31" cm="1">
        <f t="array" ref="DS1758">_xlfn.TAKE(_xlfn.CHOOSECOLS(_xlfn.WRAPROWS($AG1758:$DR1758,6),2),1)</f>
        <v>44722</v>
      </c>
      <c r="DT1758" s="31" cm="1">
        <f t="array" ref="DT1758">_xlfn.TAKE(_xlfn._xlws.FILTER(_xlfn.CHOOSECOLS(_xlfn.WRAPROWS($AG1758:$DR1758,6),2),
(_xlfn.CHOOSECOLS(_xlfn.WRAPROWS($AG1758:$DR1758,6),3) = "0") +
(_xlfn.CHOOSECOLS(_xlfn.WRAPROWS($AG1758:$DR1758,6),3) = 0) +
(_xlfn.CHOOSECOLS(_xlfn.WRAPROWS($AG1758:$DR1758,6),3) = "0(CP)")),1)</f>
        <v>44938</v>
      </c>
    </row>
    <row r="1759" spans="1:124" s="43" customFormat="1" x14ac:dyDescent="0.45">
      <c r="A1759" s="29"/>
      <c r="B1759" s="29" t="s">
        <v>445</v>
      </c>
      <c r="C1759" s="29" t="s">
        <v>1109</v>
      </c>
      <c r="D1759" s="29" t="s">
        <v>61</v>
      </c>
      <c r="E1759" s="29" t="s">
        <v>62</v>
      </c>
      <c r="F1759" s="29">
        <v>150021</v>
      </c>
      <c r="G1759" s="29"/>
      <c r="H1759" s="30" t="str">
        <f t="shared" si="305"/>
        <v>GUP-YT10-P1ZEN-150021</v>
      </c>
      <c r="I1759" s="30" t="s">
        <v>3666</v>
      </c>
      <c r="J1759" s="29" t="s">
        <v>245</v>
      </c>
      <c r="K1759" s="31">
        <v>44528</v>
      </c>
      <c r="L1759" s="31">
        <v>44804</v>
      </c>
      <c r="M1759" s="28" t="s">
        <v>3610</v>
      </c>
      <c r="N1759" s="29" t="s">
        <v>3611</v>
      </c>
      <c r="O1759" s="29"/>
      <c r="P1759" s="28"/>
      <c r="Q1759" s="28" t="s">
        <v>54</v>
      </c>
      <c r="R1759" s="28" t="s">
        <v>65</v>
      </c>
      <c r="S1759" s="29"/>
      <c r="T1759" s="29" t="s">
        <v>104</v>
      </c>
      <c r="U1759" s="33" t="s">
        <v>68</v>
      </c>
      <c r="V1759" s="34" t="s">
        <v>272</v>
      </c>
      <c r="W1759" s="34">
        <v>3</v>
      </c>
      <c r="X1759" s="162">
        <v>45838</v>
      </c>
      <c r="Y1759" s="162"/>
      <c r="Z1759" s="30"/>
      <c r="AA1759" s="119" t="str" cm="1">
        <f t="array" ref="AA1759">IF(AB1759="","",INDEX(AG1759:DR1759,_xlfn.XMATCH(AB1759,AG1759:DR1759)-1))</f>
        <v>DE-GUP-DT-E-23-399</v>
      </c>
      <c r="AB1759" s="120">
        <f t="shared" si="308"/>
        <v>45015</v>
      </c>
      <c r="AC1759" s="119" cm="1">
        <f t="array" ref="AC1759">IF(AB1759="","",INDEX(AG1759:DR1759,_xlfn.XMATCH(AB1759,AG1759:DR1759)+1))</f>
        <v>2</v>
      </c>
      <c r="AD1759" s="119" t="str" cm="1">
        <f t="array" ref="AD1759">IF(AE1759="","",INDEX(AG1759:DR1759,_xlfn.XMATCH(AE1759,AG1759:DR1759)-1))</f>
        <v>CRS-GUP-DHI-DT-23-1772</v>
      </c>
      <c r="AE1759" s="120">
        <f t="shared" si="309"/>
        <v>45012</v>
      </c>
      <c r="AF1759" s="119" t="str" cm="1">
        <f t="array" ref="AF1759">IF(AE1759="","",INDEX(AG1759:DR1759,_xlfn.XMATCH(AE1759,AG1759:DR1759)+1))</f>
        <v>AA</v>
      </c>
      <c r="AG1759" s="43" t="s">
        <v>3667</v>
      </c>
      <c r="AH1759" s="117">
        <v>44571</v>
      </c>
      <c r="AI1759" s="199" t="s">
        <v>106</v>
      </c>
      <c r="AJ1759" s="43" t="s">
        <v>3668</v>
      </c>
      <c r="AK1759" s="117">
        <v>44592</v>
      </c>
      <c r="AL1759" s="43" t="s">
        <v>77</v>
      </c>
      <c r="AM1759" s="43" t="s">
        <v>3669</v>
      </c>
      <c r="AN1759" s="117">
        <v>44669</v>
      </c>
      <c r="AO1759" s="43" t="s">
        <v>52</v>
      </c>
      <c r="AP1759" s="43" t="s">
        <v>3670</v>
      </c>
      <c r="AQ1759" s="117">
        <v>44687</v>
      </c>
      <c r="AR1759" s="43" t="s">
        <v>92</v>
      </c>
      <c r="AS1759" s="43" t="s">
        <v>3671</v>
      </c>
      <c r="AT1759" s="117">
        <v>44784</v>
      </c>
      <c r="AU1759" s="43" t="s">
        <v>337</v>
      </c>
      <c r="AV1759" s="43" t="s">
        <v>3672</v>
      </c>
      <c r="AW1759" s="117">
        <v>44807</v>
      </c>
      <c r="AX1759" s="43" t="s">
        <v>92</v>
      </c>
      <c r="AY1759" s="43" t="s">
        <v>3673</v>
      </c>
      <c r="AZ1759" s="117">
        <v>44818</v>
      </c>
      <c r="BA1759" s="43" t="s">
        <v>82</v>
      </c>
      <c r="BB1759" s="43" t="s">
        <v>5038</v>
      </c>
      <c r="BC1759" s="117">
        <v>44843</v>
      </c>
      <c r="BD1759" s="43" t="s">
        <v>92</v>
      </c>
      <c r="BE1759" s="43" t="s">
        <v>5219</v>
      </c>
      <c r="BF1759" s="117">
        <v>44862</v>
      </c>
      <c r="BG1759" s="43" t="s">
        <v>418</v>
      </c>
      <c r="BH1759" s="43" t="s">
        <v>5471</v>
      </c>
      <c r="BI1759" s="117">
        <v>44884</v>
      </c>
      <c r="BJ1759" s="43" t="s">
        <v>113</v>
      </c>
      <c r="BK1759" s="43" t="s">
        <v>5965</v>
      </c>
      <c r="BL1759" s="117">
        <v>44918</v>
      </c>
      <c r="BM1759" s="43" t="s">
        <v>340</v>
      </c>
      <c r="BN1759" s="43" t="s">
        <v>6440</v>
      </c>
      <c r="BO1759" s="117">
        <v>44968</v>
      </c>
      <c r="BP1759" s="43" t="s">
        <v>92</v>
      </c>
      <c r="BQ1759" s="43" t="s">
        <v>6715</v>
      </c>
      <c r="BR1759" s="117">
        <v>44991</v>
      </c>
      <c r="BS1759" s="43" t="s">
        <v>115</v>
      </c>
      <c r="BT1759" s="43" t="s">
        <v>6990</v>
      </c>
      <c r="BU1759" s="117">
        <v>45012</v>
      </c>
      <c r="BV1759" s="43" t="s">
        <v>84</v>
      </c>
      <c r="BW1759" s="43" t="s">
        <v>7058</v>
      </c>
      <c r="BX1759" s="117">
        <v>45015</v>
      </c>
      <c r="BY1759" s="43">
        <v>2</v>
      </c>
      <c r="CD1759" s="117"/>
      <c r="CJ1759" s="117"/>
      <c r="CP1759" s="117"/>
      <c r="CV1759" s="117"/>
      <c r="DB1759" s="117"/>
      <c r="DH1759" s="117"/>
      <c r="DN1759" s="117"/>
      <c r="DS1759" s="31" cm="1">
        <f t="array" ref="DS1759">_xlfn.TAKE(_xlfn.CHOOSECOLS(_xlfn.WRAPROWS($AG1759:$DR1759,6),2),1)</f>
        <v>44571</v>
      </c>
      <c r="DT1759" s="31" cm="1">
        <f t="array" ref="DT1759">_xlfn.TAKE(_xlfn._xlws.FILTER(_xlfn.CHOOSECOLS(_xlfn.WRAPROWS($AG1759:$DR1759,6),2),
(_xlfn.CHOOSECOLS(_xlfn.WRAPROWS($AG1759:$DR1759,6),3) = "0") +
(_xlfn.CHOOSECOLS(_xlfn.WRAPROWS($AG1759:$DR1759,6),3) = 0) +
(_xlfn.CHOOSECOLS(_xlfn.WRAPROWS($AG1759:$DR1759,6),3) = "0(CP)")),1)</f>
        <v>44918</v>
      </c>
    </row>
    <row r="1760" spans="1:124" s="43" customFormat="1" ht="19" x14ac:dyDescent="0.45">
      <c r="A1760" s="29"/>
      <c r="B1760" s="29" t="s">
        <v>445</v>
      </c>
      <c r="C1760" s="29" t="s">
        <v>1109</v>
      </c>
      <c r="D1760" s="29" t="s">
        <v>61</v>
      </c>
      <c r="E1760" s="29" t="s">
        <v>62</v>
      </c>
      <c r="F1760" s="29">
        <v>150022</v>
      </c>
      <c r="G1760" s="29"/>
      <c r="H1760" s="30" t="str">
        <f t="shared" si="305"/>
        <v>GUP-YT10-P1ZEN-150022</v>
      </c>
      <c r="I1760" s="30" t="s">
        <v>3674</v>
      </c>
      <c r="J1760" s="29" t="s">
        <v>245</v>
      </c>
      <c r="K1760" s="31">
        <v>44528</v>
      </c>
      <c r="L1760" s="31">
        <v>44804</v>
      </c>
      <c r="M1760" s="28" t="s">
        <v>3610</v>
      </c>
      <c r="N1760" s="29" t="s">
        <v>3611</v>
      </c>
      <c r="O1760" s="29"/>
      <c r="P1760" s="28"/>
      <c r="Q1760" s="28" t="s">
        <v>54</v>
      </c>
      <c r="R1760" s="28" t="s">
        <v>65</v>
      </c>
      <c r="S1760" s="29"/>
      <c r="T1760" s="29" t="s">
        <v>104</v>
      </c>
      <c r="U1760" s="33" t="s">
        <v>68</v>
      </c>
      <c r="V1760" s="34" t="s">
        <v>272</v>
      </c>
      <c r="W1760" s="34">
        <v>3</v>
      </c>
      <c r="X1760" s="162">
        <v>45838</v>
      </c>
      <c r="Y1760" s="162"/>
      <c r="Z1760" s="30"/>
      <c r="AA1760" s="119" t="str" cm="1">
        <f t="array" ref="AA1760">IF(AB1760="","",INDEX(AG1760:DR1760,_xlfn.XMATCH(AB1760,AG1760:DR1760)-1))</f>
        <v>DE-GUP-DT-E-23-852</v>
      </c>
      <c r="AB1760" s="120">
        <f t="shared" si="308"/>
        <v>45212</v>
      </c>
      <c r="AC1760" s="119" cm="1">
        <f t="array" ref="AC1760">IF(AB1760="","",INDEX(AG1760:DR1760,_xlfn.XMATCH(AB1760,AG1760:DR1760)+1))</f>
        <v>2</v>
      </c>
      <c r="AD1760" s="119" t="str" cm="1">
        <f t="array" ref="AD1760">IF(AE1760="","",INDEX(AG1760:DR1760,_xlfn.XMATCH(AE1760,AG1760:DR1760)-1))</f>
        <v>CRS-GUP-DHI-DT-23-2136</v>
      </c>
      <c r="AE1760" s="120">
        <f t="shared" si="309"/>
        <v>45247</v>
      </c>
      <c r="AF1760" s="119" t="str" cm="1">
        <f t="array" ref="AF1760">IF(AE1760="","",INDEX(AG1760:DR1760,_xlfn.XMATCH(AE1760,AG1760:DR1760)+1))</f>
        <v>AA</v>
      </c>
      <c r="AG1760" s="43" t="s">
        <v>3667</v>
      </c>
      <c r="AH1760" s="117">
        <v>44571</v>
      </c>
      <c r="AI1760" s="199" t="s">
        <v>106</v>
      </c>
      <c r="AJ1760" s="43" t="s">
        <v>3668</v>
      </c>
      <c r="AK1760" s="117">
        <v>44592</v>
      </c>
      <c r="AL1760" s="43" t="s">
        <v>136</v>
      </c>
      <c r="AM1760" s="43" t="s">
        <v>3669</v>
      </c>
      <c r="AN1760" s="117">
        <v>44669</v>
      </c>
      <c r="AO1760" s="43" t="s">
        <v>52</v>
      </c>
      <c r="AP1760" s="43" t="s">
        <v>3670</v>
      </c>
      <c r="AQ1760" s="117">
        <v>44687</v>
      </c>
      <c r="AR1760" s="43" t="s">
        <v>92</v>
      </c>
      <c r="AS1760" s="43" t="s">
        <v>3671</v>
      </c>
      <c r="AT1760" s="117">
        <v>44784</v>
      </c>
      <c r="AU1760" s="43" t="s">
        <v>337</v>
      </c>
      <c r="AV1760" s="43" t="s">
        <v>3672</v>
      </c>
      <c r="AW1760" s="117">
        <v>44807</v>
      </c>
      <c r="AX1760" s="43" t="s">
        <v>92</v>
      </c>
      <c r="AY1760" s="43" t="s">
        <v>3673</v>
      </c>
      <c r="AZ1760" s="117">
        <v>44818</v>
      </c>
      <c r="BA1760" s="43" t="s">
        <v>82</v>
      </c>
      <c r="BB1760" s="43" t="s">
        <v>5038</v>
      </c>
      <c r="BC1760" s="117">
        <v>44843</v>
      </c>
      <c r="BD1760" s="43" t="s">
        <v>92</v>
      </c>
      <c r="BE1760" s="43" t="s">
        <v>5219</v>
      </c>
      <c r="BF1760" s="117">
        <v>44862</v>
      </c>
      <c r="BG1760" s="43" t="s">
        <v>418</v>
      </c>
      <c r="BH1760" s="43" t="s">
        <v>5471</v>
      </c>
      <c r="BI1760" s="117">
        <v>44884</v>
      </c>
      <c r="BJ1760" s="43" t="s">
        <v>92</v>
      </c>
      <c r="BK1760" s="43" t="s">
        <v>5965</v>
      </c>
      <c r="BL1760" s="117">
        <v>44918</v>
      </c>
      <c r="BM1760" s="43" t="s">
        <v>421</v>
      </c>
      <c r="BN1760" s="43" t="s">
        <v>6440</v>
      </c>
      <c r="BO1760" s="117">
        <v>44968</v>
      </c>
      <c r="BP1760" s="43" t="s">
        <v>92</v>
      </c>
      <c r="BQ1760" s="43" t="s">
        <v>6715</v>
      </c>
      <c r="BR1760" s="117">
        <v>44991</v>
      </c>
      <c r="BS1760" s="43" t="s">
        <v>54</v>
      </c>
      <c r="BT1760" s="43" t="s">
        <v>6990</v>
      </c>
      <c r="BU1760" s="117">
        <v>45012</v>
      </c>
      <c r="BV1760" s="43" t="s">
        <v>113</v>
      </c>
      <c r="BW1760" s="43" t="s">
        <v>7058</v>
      </c>
      <c r="BX1760" s="117">
        <v>45015</v>
      </c>
      <c r="BY1760" s="43" t="s">
        <v>340</v>
      </c>
      <c r="BZ1760" s="43" t="s">
        <v>7285</v>
      </c>
      <c r="CA1760" s="117">
        <v>45048</v>
      </c>
      <c r="CB1760" s="43" t="s">
        <v>84</v>
      </c>
      <c r="CC1760" s="123" t="s">
        <v>7405</v>
      </c>
      <c r="CD1760" s="117">
        <v>45058</v>
      </c>
      <c r="CE1760" s="43">
        <v>1</v>
      </c>
      <c r="CF1760" s="43" t="s">
        <v>7856</v>
      </c>
      <c r="CG1760" s="117">
        <v>45168</v>
      </c>
      <c r="CH1760" s="43" t="s">
        <v>113</v>
      </c>
      <c r="CI1760" s="43" t="s">
        <v>7952</v>
      </c>
      <c r="CJ1760" s="117">
        <v>45212</v>
      </c>
      <c r="CK1760" s="43">
        <v>2</v>
      </c>
      <c r="CL1760" s="43" t="s">
        <v>8043</v>
      </c>
      <c r="CM1760" s="117">
        <v>45247</v>
      </c>
      <c r="CN1760" s="43" t="s">
        <v>84</v>
      </c>
      <c r="CP1760" s="117"/>
      <c r="CV1760" s="117"/>
      <c r="DB1760" s="117"/>
      <c r="DH1760" s="117"/>
      <c r="DN1760" s="117"/>
      <c r="DS1760" s="31" cm="1">
        <f t="array" ref="DS1760">_xlfn.TAKE(_xlfn.CHOOSECOLS(_xlfn.WRAPROWS($AG1760:$DR1760,6),2),1)</f>
        <v>44571</v>
      </c>
      <c r="DT1760" s="31" cm="1">
        <f t="array" ref="DT1760">_xlfn.TAKE(_xlfn._xlws.FILTER(_xlfn.CHOOSECOLS(_xlfn.WRAPROWS($AG1760:$DR1760,6),2),
(_xlfn.CHOOSECOLS(_xlfn.WRAPROWS($AG1760:$DR1760,6),3) = "0") +
(_xlfn.CHOOSECOLS(_xlfn.WRAPROWS($AG1760:$DR1760,6),3) = 0) +
(_xlfn.CHOOSECOLS(_xlfn.WRAPROWS($AG1760:$DR1760,6),3) = "0(CP)")),1)</f>
        <v>45015</v>
      </c>
    </row>
    <row r="1761" spans="1:124" s="43" customFormat="1" ht="19" x14ac:dyDescent="0.45">
      <c r="A1761" s="29"/>
      <c r="B1761" s="29" t="s">
        <v>445</v>
      </c>
      <c r="C1761" s="29" t="s">
        <v>1109</v>
      </c>
      <c r="D1761" s="29" t="s">
        <v>61</v>
      </c>
      <c r="E1761" s="29" t="s">
        <v>62</v>
      </c>
      <c r="F1761" s="29">
        <v>150023</v>
      </c>
      <c r="G1761" s="29"/>
      <c r="H1761" s="30" t="str">
        <f t="shared" si="305"/>
        <v>GUP-YT10-P1ZEN-150023</v>
      </c>
      <c r="I1761" s="30" t="s">
        <v>3675</v>
      </c>
      <c r="J1761" s="29" t="s">
        <v>245</v>
      </c>
      <c r="K1761" s="31">
        <v>44799</v>
      </c>
      <c r="L1761" s="31">
        <v>44922</v>
      </c>
      <c r="M1761" s="28" t="s">
        <v>3610</v>
      </c>
      <c r="N1761" s="29" t="s">
        <v>3611</v>
      </c>
      <c r="O1761" s="29"/>
      <c r="P1761" s="28"/>
      <c r="Q1761" s="28" t="s">
        <v>54</v>
      </c>
      <c r="R1761" s="28" t="s">
        <v>65</v>
      </c>
      <c r="S1761" s="29"/>
      <c r="T1761" s="29" t="s">
        <v>104</v>
      </c>
      <c r="U1761" s="33" t="s">
        <v>68</v>
      </c>
      <c r="V1761" s="34" t="s">
        <v>272</v>
      </c>
      <c r="W1761" s="34">
        <v>3</v>
      </c>
      <c r="X1761" s="162">
        <v>45838</v>
      </c>
      <c r="Y1761" s="162"/>
      <c r="Z1761" s="30"/>
      <c r="AA1761" s="119" t="str" cm="1">
        <f t="array" ref="AA1761">IF(AB1761="","",INDEX(AG1761:DR1761,_xlfn.XMATCH(AB1761,AG1761:DR1761)-1))</f>
        <v>DE-GUP-DT-E-23-724</v>
      </c>
      <c r="AB1761" s="120">
        <f t="shared" si="308"/>
        <v>45133</v>
      </c>
      <c r="AC1761" s="119" cm="1">
        <f t="array" ref="AC1761">IF(AB1761="","",INDEX(AG1761:DR1761,_xlfn.XMATCH(AB1761,AG1761:DR1761)+1))</f>
        <v>0</v>
      </c>
      <c r="AD1761" s="119" t="str" cm="1">
        <f t="array" ref="AD1761">IF(AE1761="","",INDEX(AG1761:DR1761,_xlfn.XMATCH(AE1761,AG1761:DR1761)-1))</f>
        <v>CRS-GUP-DHI-DT-23-2038</v>
      </c>
      <c r="AE1761" s="120">
        <f t="shared" si="309"/>
        <v>45113</v>
      </c>
      <c r="AF1761" s="119" t="str" cm="1">
        <f t="array" ref="AF1761">IF(AE1761="","",INDEX(AG1761:DR1761,_xlfn.XMATCH(AE1761,AG1761:DR1761)+1))</f>
        <v>AA</v>
      </c>
      <c r="AG1761" s="43" t="s">
        <v>6384</v>
      </c>
      <c r="AH1761" s="117">
        <v>44964</v>
      </c>
      <c r="AI1761" s="199" t="s">
        <v>90</v>
      </c>
      <c r="AJ1761" s="43" t="s">
        <v>6784</v>
      </c>
      <c r="AK1761" s="117">
        <v>44995</v>
      </c>
      <c r="AL1761" s="43" t="s">
        <v>92</v>
      </c>
      <c r="AM1761" s="123" t="s">
        <v>7542</v>
      </c>
      <c r="AN1761" s="117">
        <v>45091</v>
      </c>
      <c r="AO1761" s="43" t="s">
        <v>52</v>
      </c>
      <c r="AP1761" s="43" t="s">
        <v>7683</v>
      </c>
      <c r="AQ1761" s="117">
        <v>45113</v>
      </c>
      <c r="AR1761" s="43" t="s">
        <v>84</v>
      </c>
      <c r="AS1761" s="43" t="s">
        <v>7758</v>
      </c>
      <c r="AT1761" s="117">
        <v>45133</v>
      </c>
      <c r="AU1761" s="43">
        <v>0</v>
      </c>
      <c r="AW1761" s="117"/>
      <c r="AZ1761" s="117"/>
      <c r="BC1761" s="117"/>
      <c r="BF1761" s="117"/>
      <c r="BI1761" s="117"/>
      <c r="BL1761" s="117"/>
      <c r="BR1761" s="117"/>
      <c r="BX1761" s="117"/>
      <c r="CD1761" s="117"/>
      <c r="CJ1761" s="117"/>
      <c r="CP1761" s="117"/>
      <c r="CV1761" s="117"/>
      <c r="DB1761" s="117"/>
      <c r="DH1761" s="117"/>
      <c r="DN1761" s="117"/>
      <c r="DS1761" s="31" cm="1">
        <f t="array" ref="DS1761">_xlfn.TAKE(_xlfn.CHOOSECOLS(_xlfn.WRAPROWS($AG1761:$DR1761,6),2),1)</f>
        <v>44964</v>
      </c>
      <c r="DT1761" s="31" cm="1">
        <f t="array" ref="DT1761">_xlfn.TAKE(_xlfn._xlws.FILTER(_xlfn.CHOOSECOLS(_xlfn.WRAPROWS($AG1761:$DR1761,6),2),
(_xlfn.CHOOSECOLS(_xlfn.WRAPROWS($AG1761:$DR1761,6),3) = "0") +
(_xlfn.CHOOSECOLS(_xlfn.WRAPROWS($AG1761:$DR1761,6),3) = 0) +
(_xlfn.CHOOSECOLS(_xlfn.WRAPROWS($AG1761:$DR1761,6),3) = "0(CP)")),1)</f>
        <v>45133</v>
      </c>
    </row>
    <row r="1762" spans="1:124" s="43" customFormat="1" x14ac:dyDescent="0.45">
      <c r="A1762" s="29"/>
      <c r="B1762" s="29" t="s">
        <v>445</v>
      </c>
      <c r="C1762" s="29" t="s">
        <v>1109</v>
      </c>
      <c r="D1762" s="29" t="s">
        <v>61</v>
      </c>
      <c r="E1762" s="29" t="s">
        <v>62</v>
      </c>
      <c r="F1762" s="29">
        <v>150024</v>
      </c>
      <c r="G1762" s="29"/>
      <c r="H1762" s="30" t="str">
        <f t="shared" si="305"/>
        <v>GUP-YT10-P1ZEN-150024</v>
      </c>
      <c r="I1762" s="30" t="s">
        <v>8392</v>
      </c>
      <c r="J1762" s="29" t="s">
        <v>245</v>
      </c>
      <c r="K1762" s="31">
        <v>44799</v>
      </c>
      <c r="L1762" s="31">
        <v>44922</v>
      </c>
      <c r="M1762" s="28" t="s">
        <v>3610</v>
      </c>
      <c r="N1762" s="29" t="s">
        <v>8089</v>
      </c>
      <c r="O1762" s="29"/>
      <c r="P1762" s="28"/>
      <c r="Q1762" s="29"/>
      <c r="R1762" s="29"/>
      <c r="S1762" s="29"/>
      <c r="T1762" s="29" t="s">
        <v>104</v>
      </c>
      <c r="U1762" s="33" t="s">
        <v>3658</v>
      </c>
      <c r="V1762" s="34" t="s">
        <v>272</v>
      </c>
      <c r="W1762" s="34">
        <v>3</v>
      </c>
      <c r="X1762" s="162">
        <v>45838</v>
      </c>
      <c r="Y1762" s="162"/>
      <c r="Z1762" s="30"/>
      <c r="AA1762" s="119" t="str" cm="1">
        <f t="array" ref="AA1762">IF(AB1762="","",INDEX(AG1762:DR1762,_xlfn.XMATCH(AB1762,AG1762:DR1762)-1))</f>
        <v xml:space="preserve">DE-GUP-DT-E-23-722 </v>
      </c>
      <c r="AB1762" s="120">
        <f t="shared" si="308"/>
        <v>45132</v>
      </c>
      <c r="AC1762" s="119" cm="1">
        <f t="array" ref="AC1762">IF(AB1762="","",INDEX(AG1762:DR1762,_xlfn.XMATCH(AB1762,AG1762:DR1762)+1))</f>
        <v>0</v>
      </c>
      <c r="AD1762" s="119" t="str" cm="1">
        <f t="array" ref="AD1762">IF(AE1762="","",INDEX(AG1762:DR1762,_xlfn.XMATCH(AE1762,AG1762:DR1762)-1))</f>
        <v>CRS-GUP-DHI-DT-23-2025</v>
      </c>
      <c r="AE1762" s="120">
        <f t="shared" si="309"/>
        <v>45111</v>
      </c>
      <c r="AF1762" s="119" t="str" cm="1">
        <f t="array" ref="AF1762">IF(AE1762="","",INDEX(AG1762:DR1762,_xlfn.XMATCH(AE1762,AG1762:DR1762)+1))</f>
        <v>AA</v>
      </c>
      <c r="AG1762" s="43" t="s">
        <v>6384</v>
      </c>
      <c r="AH1762" s="117">
        <v>44964</v>
      </c>
      <c r="AI1762" s="199" t="s">
        <v>90</v>
      </c>
      <c r="AJ1762" s="43" t="s">
        <v>6784</v>
      </c>
      <c r="AK1762" s="117">
        <v>44995</v>
      </c>
      <c r="AL1762" s="43" t="s">
        <v>92</v>
      </c>
      <c r="AM1762" s="43" t="s">
        <v>7541</v>
      </c>
      <c r="AN1762" s="117">
        <v>45091</v>
      </c>
      <c r="AO1762" s="43" t="s">
        <v>52</v>
      </c>
      <c r="AP1762" s="43" t="s">
        <v>7654</v>
      </c>
      <c r="AQ1762" s="117">
        <v>45111</v>
      </c>
      <c r="AR1762" s="43" t="s">
        <v>84</v>
      </c>
      <c r="AS1762" s="43" t="s">
        <v>7756</v>
      </c>
      <c r="AT1762" s="117">
        <v>45132</v>
      </c>
      <c r="AU1762" s="43">
        <v>0</v>
      </c>
      <c r="AW1762" s="117"/>
      <c r="AZ1762" s="117"/>
      <c r="BC1762" s="117"/>
      <c r="BF1762" s="117"/>
      <c r="BI1762" s="117"/>
      <c r="BL1762" s="117"/>
      <c r="BR1762" s="117"/>
      <c r="BX1762" s="117"/>
      <c r="CD1762" s="117"/>
      <c r="CJ1762" s="117"/>
      <c r="CP1762" s="117"/>
      <c r="CV1762" s="117"/>
      <c r="DB1762" s="117"/>
      <c r="DH1762" s="117"/>
      <c r="DN1762" s="117"/>
      <c r="DS1762" s="31" cm="1">
        <f t="array" ref="DS1762">_xlfn.TAKE(_xlfn.CHOOSECOLS(_xlfn.WRAPROWS($AG1762:$DR1762,6),2),1)</f>
        <v>44964</v>
      </c>
      <c r="DT1762" s="31" cm="1">
        <f t="array" ref="DT1762">_xlfn.TAKE(_xlfn._xlws.FILTER(_xlfn.CHOOSECOLS(_xlfn.WRAPROWS($AG1762:$DR1762,6),2),
(_xlfn.CHOOSECOLS(_xlfn.WRAPROWS($AG1762:$DR1762,6),3) = "0") +
(_xlfn.CHOOSECOLS(_xlfn.WRAPROWS($AG1762:$DR1762,6),3) = 0) +
(_xlfn.CHOOSECOLS(_xlfn.WRAPROWS($AG1762:$DR1762,6),3) = "0(CP)")),1)</f>
        <v>45132</v>
      </c>
    </row>
    <row r="1763" spans="1:124" s="43" customFormat="1" x14ac:dyDescent="0.45">
      <c r="A1763" s="29"/>
      <c r="B1763" s="29" t="s">
        <v>445</v>
      </c>
      <c r="C1763" s="29" t="s">
        <v>1109</v>
      </c>
      <c r="D1763" s="29" t="s">
        <v>61</v>
      </c>
      <c r="E1763" s="29" t="s">
        <v>62</v>
      </c>
      <c r="F1763" s="29">
        <v>150025</v>
      </c>
      <c r="G1763" s="29"/>
      <c r="H1763" s="30" t="str">
        <f t="shared" si="305"/>
        <v>GUP-YT10-P1ZEN-150025</v>
      </c>
      <c r="I1763" s="30" t="s">
        <v>3676</v>
      </c>
      <c r="J1763" s="29" t="s">
        <v>245</v>
      </c>
      <c r="K1763" s="31">
        <v>44799</v>
      </c>
      <c r="L1763" s="31">
        <v>44922</v>
      </c>
      <c r="M1763" s="28" t="s">
        <v>3610</v>
      </c>
      <c r="N1763" s="29" t="s">
        <v>8089</v>
      </c>
      <c r="O1763" s="29"/>
      <c r="P1763" s="28"/>
      <c r="Q1763" s="29"/>
      <c r="R1763" s="29"/>
      <c r="S1763" s="29"/>
      <c r="T1763" s="29" t="s">
        <v>104</v>
      </c>
      <c r="U1763" s="33" t="s">
        <v>3662</v>
      </c>
      <c r="V1763" s="34" t="s">
        <v>272</v>
      </c>
      <c r="W1763" s="34">
        <v>3</v>
      </c>
      <c r="X1763" s="162">
        <v>45838</v>
      </c>
      <c r="Y1763" s="162"/>
      <c r="Z1763" s="30"/>
      <c r="AA1763" s="119" t="str" cm="1">
        <f t="array" ref="AA1763">IF(AB1763="","",INDEX(AG1763:DR1763,_xlfn.XMATCH(AB1763,AG1763:DR1763)-1))</f>
        <v xml:space="preserve">DE-GUP-DT-E-23-722 </v>
      </c>
      <c r="AB1763" s="120">
        <f t="shared" si="308"/>
        <v>45132</v>
      </c>
      <c r="AC1763" s="119" cm="1">
        <f t="array" ref="AC1763">IF(AB1763="","",INDEX(AG1763:DR1763,_xlfn.XMATCH(AB1763,AG1763:DR1763)+1))</f>
        <v>0</v>
      </c>
      <c r="AD1763" s="119" t="str" cm="1">
        <f t="array" ref="AD1763">IF(AE1763="","",INDEX(AG1763:DR1763,_xlfn.XMATCH(AE1763,AG1763:DR1763)-1))</f>
        <v>CRS-GUP-DHI-DT-23-2025</v>
      </c>
      <c r="AE1763" s="120">
        <f t="shared" si="309"/>
        <v>45111</v>
      </c>
      <c r="AF1763" s="119" t="str" cm="1">
        <f t="array" ref="AF1763">IF(AE1763="","",INDEX(AG1763:DR1763,_xlfn.XMATCH(AE1763,AG1763:DR1763)+1))</f>
        <v>AA</v>
      </c>
      <c r="AG1763" s="43" t="s">
        <v>6392</v>
      </c>
      <c r="AH1763" s="117">
        <v>44965</v>
      </c>
      <c r="AI1763" s="199" t="s">
        <v>90</v>
      </c>
      <c r="AJ1763" s="43" t="s">
        <v>6779</v>
      </c>
      <c r="AK1763" s="117">
        <v>44994</v>
      </c>
      <c r="AL1763" s="43" t="s">
        <v>92</v>
      </c>
      <c r="AM1763" s="43" t="s">
        <v>7541</v>
      </c>
      <c r="AN1763" s="117">
        <v>45091</v>
      </c>
      <c r="AO1763" s="43" t="s">
        <v>52</v>
      </c>
      <c r="AP1763" s="43" t="s">
        <v>7654</v>
      </c>
      <c r="AQ1763" s="117">
        <v>45111</v>
      </c>
      <c r="AR1763" s="43" t="s">
        <v>84</v>
      </c>
      <c r="AS1763" s="43" t="s">
        <v>7756</v>
      </c>
      <c r="AT1763" s="117">
        <v>45132</v>
      </c>
      <c r="AU1763" s="43">
        <v>0</v>
      </c>
      <c r="AW1763" s="117"/>
      <c r="AZ1763" s="117"/>
      <c r="BC1763" s="117"/>
      <c r="BF1763" s="117"/>
      <c r="BI1763" s="117"/>
      <c r="BL1763" s="117"/>
      <c r="BR1763" s="117"/>
      <c r="BX1763" s="117"/>
      <c r="CD1763" s="117"/>
      <c r="CJ1763" s="117"/>
      <c r="CP1763" s="117"/>
      <c r="CV1763" s="117"/>
      <c r="DB1763" s="117"/>
      <c r="DH1763" s="117"/>
      <c r="DN1763" s="117"/>
      <c r="DS1763" s="31" cm="1">
        <f t="array" ref="DS1763">_xlfn.TAKE(_xlfn.CHOOSECOLS(_xlfn.WRAPROWS($AG1763:$DR1763,6),2),1)</f>
        <v>44965</v>
      </c>
      <c r="DT1763" s="31" cm="1">
        <f t="array" ref="DT1763">_xlfn.TAKE(_xlfn._xlws.FILTER(_xlfn.CHOOSECOLS(_xlfn.WRAPROWS($AG1763:$DR1763,6),2),
(_xlfn.CHOOSECOLS(_xlfn.WRAPROWS($AG1763:$DR1763,6),3) = "0") +
(_xlfn.CHOOSECOLS(_xlfn.WRAPROWS($AG1763:$DR1763,6),3) = 0) +
(_xlfn.CHOOSECOLS(_xlfn.WRAPROWS($AG1763:$DR1763,6),3) = "0(CP)")),1)</f>
        <v>45132</v>
      </c>
    </row>
    <row r="1764" spans="1:124" s="43" customFormat="1" x14ac:dyDescent="0.45">
      <c r="A1764" s="29"/>
      <c r="B1764" s="29" t="s">
        <v>445</v>
      </c>
      <c r="C1764" s="29" t="s">
        <v>1416</v>
      </c>
      <c r="D1764" s="29" t="s">
        <v>61</v>
      </c>
      <c r="E1764" s="29" t="s">
        <v>62</v>
      </c>
      <c r="F1764" s="29">
        <v>150012</v>
      </c>
      <c r="G1764" s="29"/>
      <c r="H1764" s="30" t="str">
        <f t="shared" si="305"/>
        <v>GUP-YR02-P1ZEN-150012</v>
      </c>
      <c r="I1764" s="30" t="s">
        <v>3677</v>
      </c>
      <c r="J1764" s="29" t="s">
        <v>245</v>
      </c>
      <c r="K1764" s="31">
        <v>44438</v>
      </c>
      <c r="L1764" s="31">
        <v>44742</v>
      </c>
      <c r="M1764" s="28" t="s">
        <v>3610</v>
      </c>
      <c r="N1764" s="29" t="s">
        <v>3678</v>
      </c>
      <c r="O1764" s="29"/>
      <c r="P1764" s="28"/>
      <c r="Q1764" s="29"/>
      <c r="R1764" s="29"/>
      <c r="S1764" s="29"/>
      <c r="T1764" s="29" t="s">
        <v>104</v>
      </c>
      <c r="U1764" s="33" t="s">
        <v>3679</v>
      </c>
      <c r="V1764" s="34" t="s">
        <v>272</v>
      </c>
      <c r="W1764" s="34">
        <v>1</v>
      </c>
      <c r="X1764" s="162">
        <v>45838</v>
      </c>
      <c r="Y1764" s="162"/>
      <c r="Z1764" s="30"/>
      <c r="AA1764" s="119" t="str" cm="1">
        <f t="array" ref="AA1764">IF(AB1764="","",INDEX(AG1764:DR1764,_xlfn.XMATCH(AB1764,AG1764:DR1764)-1))</f>
        <v>DE-GUP-DT-E-22-362</v>
      </c>
      <c r="AB1764" s="120">
        <f t="shared" si="308"/>
        <v>44748</v>
      </c>
      <c r="AC1764" s="119" cm="1">
        <f t="array" ref="AC1764">IF(AB1764="","",INDEX(AG1764:DR1764,_xlfn.XMATCH(AB1764,AG1764:DR1764)+1))</f>
        <v>0</v>
      </c>
      <c r="AD1764" s="119" t="str" cm="1">
        <f t="array" ref="AD1764">IF(AE1764="","",INDEX(AG1764:DR1764,_xlfn.XMATCH(AE1764,AG1764:DR1764)-1))</f>
        <v>CRS-GUP-DHI-DT-22-479</v>
      </c>
      <c r="AE1764" s="120">
        <f t="shared" si="309"/>
        <v>44745</v>
      </c>
      <c r="AF1764" s="119" t="str" cm="1">
        <f t="array" ref="AF1764">IF(AE1764="","",INDEX(AG1764:DR1764,_xlfn.XMATCH(AE1764,AG1764:DR1764)+1))</f>
        <v>AA</v>
      </c>
      <c r="AG1764" s="43" t="s">
        <v>3680</v>
      </c>
      <c r="AH1764" s="117">
        <v>44476</v>
      </c>
      <c r="AI1764" s="199" t="s">
        <v>106</v>
      </c>
      <c r="AJ1764" s="43" t="s">
        <v>140</v>
      </c>
      <c r="AK1764" s="117">
        <v>44517</v>
      </c>
      <c r="AL1764" s="43" t="s">
        <v>77</v>
      </c>
      <c r="AM1764" s="43" t="s">
        <v>3681</v>
      </c>
      <c r="AN1764" s="117">
        <v>44536</v>
      </c>
      <c r="AO1764" s="43" t="s">
        <v>75</v>
      </c>
      <c r="AP1764" s="43" t="s">
        <v>3682</v>
      </c>
      <c r="AQ1764" s="117">
        <v>44566</v>
      </c>
      <c r="AR1764" s="43" t="s">
        <v>136</v>
      </c>
      <c r="AS1764" s="43" t="s">
        <v>3683</v>
      </c>
      <c r="AT1764" s="117">
        <v>44680</v>
      </c>
      <c r="AU1764" s="43" t="s">
        <v>337</v>
      </c>
      <c r="AV1764" s="43" t="s">
        <v>3684</v>
      </c>
      <c r="AW1764" s="117">
        <v>44703</v>
      </c>
      <c r="AX1764" s="43" t="s">
        <v>113</v>
      </c>
      <c r="AY1764" s="43" t="s">
        <v>3685</v>
      </c>
      <c r="AZ1764" s="117">
        <v>44714</v>
      </c>
      <c r="BA1764" s="43" t="s">
        <v>82</v>
      </c>
      <c r="BB1764" s="43" t="s">
        <v>3686</v>
      </c>
      <c r="BC1764" s="117">
        <v>44745</v>
      </c>
      <c r="BD1764" s="43" t="s">
        <v>84</v>
      </c>
      <c r="BE1764" s="43" t="s">
        <v>3687</v>
      </c>
      <c r="BF1764" s="117">
        <v>44748</v>
      </c>
      <c r="BG1764" s="43">
        <v>0</v>
      </c>
      <c r="BI1764" s="117"/>
      <c r="BL1764" s="117"/>
      <c r="BR1764" s="117"/>
      <c r="BX1764" s="117"/>
      <c r="CD1764" s="117"/>
      <c r="CJ1764" s="117"/>
      <c r="CP1764" s="117"/>
      <c r="CV1764" s="117"/>
      <c r="DB1764" s="117"/>
      <c r="DH1764" s="117"/>
      <c r="DN1764" s="117"/>
      <c r="DS1764" s="31" cm="1">
        <f t="array" ref="DS1764">_xlfn.TAKE(_xlfn.CHOOSECOLS(_xlfn.WRAPROWS($AG1764:$DR1764,6),2),1)</f>
        <v>44476</v>
      </c>
      <c r="DT1764" s="31" cm="1">
        <f t="array" ref="DT1764">_xlfn.TAKE(_xlfn._xlws.FILTER(_xlfn.CHOOSECOLS(_xlfn.WRAPROWS($AG1764:$DR1764,6),2),
(_xlfn.CHOOSECOLS(_xlfn.WRAPROWS($AG1764:$DR1764,6),3) = "0") +
(_xlfn.CHOOSECOLS(_xlfn.WRAPROWS($AG1764:$DR1764,6),3) = 0) +
(_xlfn.CHOOSECOLS(_xlfn.WRAPROWS($AG1764:$DR1764,6),3) = "0(CP)")),1)</f>
        <v>44748</v>
      </c>
    </row>
    <row r="1765" spans="1:124" s="114" customFormat="1" x14ac:dyDescent="0.45">
      <c r="A1765" s="38"/>
      <c r="B1765" s="38" t="s">
        <v>445</v>
      </c>
      <c r="C1765" s="38" t="s">
        <v>939</v>
      </c>
      <c r="D1765" s="29" t="s">
        <v>61</v>
      </c>
      <c r="E1765" s="29" t="s">
        <v>62</v>
      </c>
      <c r="F1765" s="29">
        <v>152811</v>
      </c>
      <c r="G1765" s="29"/>
      <c r="H1765" s="30" t="str">
        <f t="shared" si="305"/>
        <v>GUP-YL16-P1ZEN-152811</v>
      </c>
      <c r="I1765" s="30" t="s">
        <v>3688</v>
      </c>
      <c r="J1765" s="29" t="s">
        <v>542</v>
      </c>
      <c r="K1765" s="31">
        <v>44844</v>
      </c>
      <c r="L1765" s="31"/>
      <c r="M1765" s="28" t="s">
        <v>3610</v>
      </c>
      <c r="N1765" s="29" t="s">
        <v>3678</v>
      </c>
      <c r="O1765" s="29"/>
      <c r="P1765" s="29"/>
      <c r="Q1765" s="28" t="s">
        <v>54</v>
      </c>
      <c r="R1765" s="28" t="s">
        <v>96</v>
      </c>
      <c r="S1765" s="29"/>
      <c r="T1765" s="29" t="s">
        <v>104</v>
      </c>
      <c r="U1765" s="33" t="s">
        <v>3679</v>
      </c>
      <c r="V1765" s="40" t="s">
        <v>272</v>
      </c>
      <c r="W1765" s="34">
        <v>3</v>
      </c>
      <c r="X1765" s="162">
        <v>45838</v>
      </c>
      <c r="Y1765" s="162"/>
      <c r="Z1765" s="30"/>
      <c r="AA1765" s="107" t="str" cm="1">
        <f t="array" ref="AA1765">IF(AB1765="","",INDEX(AG1765:DR1765,_xlfn.XMATCH(AB1765,AG1765:DR1765)-1))</f>
        <v>DE-GUP-DT-E-22-1209</v>
      </c>
      <c r="AB1765" s="113">
        <f t="shared" si="308"/>
        <v>44928</v>
      </c>
      <c r="AC1765" s="107" cm="1">
        <f t="array" ref="AC1765">IF(AB1765="","",INDEX(AG1765:DR1765,_xlfn.XMATCH(AB1765,AG1765:DR1765)+1))</f>
        <v>0</v>
      </c>
      <c r="AD1765" s="107" t="str" cm="1">
        <f t="array" ref="AD1765">IF(AE1765="","",INDEX(AG1765:DR1765,_xlfn.XMATCH(AE1765,AG1765:DR1765)-1))</f>
        <v>CRS-GUP-DHI-DT-23-1508</v>
      </c>
      <c r="AE1765" s="113">
        <f t="shared" si="309"/>
        <v>44971</v>
      </c>
      <c r="AF1765" s="107" t="str" cm="1">
        <f t="array" ref="AF1765">IF(AE1765="","",INDEX(AG1765:DR1765,_xlfn.XMATCH(AE1765,AG1765:DR1765)+1))</f>
        <v>NC</v>
      </c>
      <c r="AG1765" s="114" t="s">
        <v>6039</v>
      </c>
      <c r="AH1765" s="115">
        <v>44928</v>
      </c>
      <c r="AI1765" s="198">
        <v>0</v>
      </c>
      <c r="AJ1765" s="114" t="s">
        <v>6463</v>
      </c>
      <c r="AK1765" s="115">
        <v>44971</v>
      </c>
      <c r="AL1765" s="114" t="s">
        <v>73</v>
      </c>
      <c r="AN1765" s="115"/>
      <c r="AQ1765" s="115"/>
      <c r="AT1765" s="115"/>
      <c r="AW1765" s="115"/>
      <c r="AZ1765" s="115"/>
      <c r="BC1765" s="115"/>
      <c r="BF1765" s="115"/>
      <c r="BI1765" s="115"/>
      <c r="BL1765" s="115"/>
      <c r="BR1765" s="115"/>
      <c r="BX1765" s="115"/>
      <c r="CD1765" s="115"/>
      <c r="CJ1765" s="115"/>
      <c r="CP1765" s="115"/>
      <c r="CV1765" s="115"/>
      <c r="DB1765" s="115"/>
      <c r="DH1765" s="115"/>
      <c r="DN1765" s="115"/>
      <c r="DS1765" s="31" cm="1">
        <f t="array" ref="DS1765">_xlfn.TAKE(_xlfn.CHOOSECOLS(_xlfn.WRAPROWS($AG1765:$DR1765,6),2),1)</f>
        <v>44928</v>
      </c>
      <c r="DT1765" s="31" cm="1">
        <f t="array" ref="DT1765">_xlfn.TAKE(_xlfn._xlws.FILTER(_xlfn.CHOOSECOLS(_xlfn.WRAPROWS($AG1765:$DR1765,6),2),
(_xlfn.CHOOSECOLS(_xlfn.WRAPROWS($AG1765:$DR1765,6),3) = "0") +
(_xlfn.CHOOSECOLS(_xlfn.WRAPROWS($AG1765:$DR1765,6),3) = 0) +
(_xlfn.CHOOSECOLS(_xlfn.WRAPROWS($AG1765:$DR1765,6),3) = "0(CP)")),1)</f>
        <v>44928</v>
      </c>
    </row>
    <row r="1766" spans="1:124" s="114" customFormat="1" x14ac:dyDescent="0.45">
      <c r="A1766" s="38"/>
      <c r="B1766" s="38" t="s">
        <v>445</v>
      </c>
      <c r="C1766" s="38" t="s">
        <v>939</v>
      </c>
      <c r="D1766" s="29" t="s">
        <v>61</v>
      </c>
      <c r="E1766" s="29" t="s">
        <v>62</v>
      </c>
      <c r="F1766" s="29">
        <v>152812</v>
      </c>
      <c r="G1766" s="29"/>
      <c r="H1766" s="30" t="str">
        <f t="shared" si="305"/>
        <v>GUP-YL16-P1ZEN-152812</v>
      </c>
      <c r="I1766" s="30" t="s">
        <v>3689</v>
      </c>
      <c r="J1766" s="29" t="s">
        <v>542</v>
      </c>
      <c r="K1766" s="31">
        <v>44844</v>
      </c>
      <c r="L1766" s="31"/>
      <c r="M1766" s="28" t="s">
        <v>3610</v>
      </c>
      <c r="N1766" s="29" t="s">
        <v>3678</v>
      </c>
      <c r="O1766" s="29"/>
      <c r="P1766" s="29"/>
      <c r="Q1766" s="28" t="s">
        <v>54</v>
      </c>
      <c r="R1766" s="28" t="s">
        <v>96</v>
      </c>
      <c r="S1766" s="29"/>
      <c r="T1766" s="29" t="s">
        <v>104</v>
      </c>
      <c r="U1766" s="33" t="s">
        <v>3679</v>
      </c>
      <c r="V1766" s="40" t="s">
        <v>272</v>
      </c>
      <c r="W1766" s="34">
        <v>3</v>
      </c>
      <c r="X1766" s="162">
        <v>45838</v>
      </c>
      <c r="Y1766" s="162"/>
      <c r="Z1766" s="30"/>
      <c r="AA1766" s="107" t="str" cm="1">
        <f t="array" ref="AA1766">IF(AB1766="","",INDEX(AG1766:DR1766,_xlfn.XMATCH(AB1766,AG1766:DR1766)-1))</f>
        <v>DE-GUP-DT-E-23-238</v>
      </c>
      <c r="AB1766" s="113">
        <f t="shared" si="308"/>
        <v>44980</v>
      </c>
      <c r="AC1766" s="107" cm="1">
        <f t="array" ref="AC1766">IF(AB1766="","",INDEX(AG1766:DR1766,_xlfn.XMATCH(AB1766,AG1766:DR1766)+1))</f>
        <v>0</v>
      </c>
      <c r="AD1766" s="107" t="str" cm="1">
        <f t="array" ref="AD1766">IF(AE1766="","",INDEX(AG1766:DR1766,_xlfn.XMATCH(AE1766,AG1766:DR1766)-1))</f>
        <v>CRS-GUP-DHI-DT-23-1644</v>
      </c>
      <c r="AE1766" s="113">
        <f t="shared" si="309"/>
        <v>44989</v>
      </c>
      <c r="AF1766" s="107" t="str" cm="1">
        <f t="array" ref="AF1766">IF(AE1766="","",INDEX(AG1766:DR1766,_xlfn.XMATCH(AE1766,AG1766:DR1766)+1))</f>
        <v>RC</v>
      </c>
      <c r="AG1766" s="114" t="s">
        <v>6591</v>
      </c>
      <c r="AH1766" s="115">
        <v>44980</v>
      </c>
      <c r="AI1766" s="198">
        <v>0</v>
      </c>
      <c r="AJ1766" s="114" t="s">
        <v>6731</v>
      </c>
      <c r="AK1766" s="115">
        <v>44989</v>
      </c>
      <c r="AL1766" s="114" t="s">
        <v>92</v>
      </c>
      <c r="AN1766" s="115"/>
      <c r="AQ1766" s="115"/>
      <c r="AT1766" s="115"/>
      <c r="AW1766" s="115"/>
      <c r="AZ1766" s="115"/>
      <c r="BC1766" s="115"/>
      <c r="BF1766" s="115"/>
      <c r="BI1766" s="115"/>
      <c r="BL1766" s="115"/>
      <c r="BR1766" s="115"/>
      <c r="BX1766" s="115"/>
      <c r="CD1766" s="115"/>
      <c r="CJ1766" s="115"/>
      <c r="CP1766" s="115"/>
      <c r="CV1766" s="115"/>
      <c r="DB1766" s="115"/>
      <c r="DH1766" s="115"/>
      <c r="DN1766" s="115"/>
      <c r="DS1766" s="31" cm="1">
        <f t="array" ref="DS1766">_xlfn.TAKE(_xlfn.CHOOSECOLS(_xlfn.WRAPROWS($AG1766:$DR1766,6),2),1)</f>
        <v>44980</v>
      </c>
      <c r="DT1766" s="31" cm="1">
        <f t="array" ref="DT1766">_xlfn.TAKE(_xlfn._xlws.FILTER(_xlfn.CHOOSECOLS(_xlfn.WRAPROWS($AG1766:$DR1766,6),2),
(_xlfn.CHOOSECOLS(_xlfn.WRAPROWS($AG1766:$DR1766,6),3) = "0") +
(_xlfn.CHOOSECOLS(_xlfn.WRAPROWS($AG1766:$DR1766,6),3) = 0) +
(_xlfn.CHOOSECOLS(_xlfn.WRAPROWS($AG1766:$DR1766,6),3) = "0(CP)")),1)</f>
        <v>44980</v>
      </c>
    </row>
    <row r="1767" spans="1:124" s="43" customFormat="1" x14ac:dyDescent="0.45">
      <c r="A1767" s="29"/>
      <c r="B1767" s="29" t="s">
        <v>445</v>
      </c>
      <c r="C1767" s="29" t="s">
        <v>3690</v>
      </c>
      <c r="D1767" s="29" t="s">
        <v>61</v>
      </c>
      <c r="E1767" s="29" t="s">
        <v>62</v>
      </c>
      <c r="F1767" s="29">
        <v>150005</v>
      </c>
      <c r="G1767" s="29"/>
      <c r="H1767" s="30" t="str">
        <f t="shared" si="305"/>
        <v>GUP-YB03-P1ZEN-150005</v>
      </c>
      <c r="I1767" s="30" t="s">
        <v>3691</v>
      </c>
      <c r="J1767" s="29" t="s">
        <v>542</v>
      </c>
      <c r="K1767" s="31">
        <v>44905</v>
      </c>
      <c r="L1767" s="31"/>
      <c r="M1767" s="28" t="s">
        <v>3610</v>
      </c>
      <c r="N1767" s="29" t="s">
        <v>3611</v>
      </c>
      <c r="O1767" s="29"/>
      <c r="P1767" s="29"/>
      <c r="Q1767" s="28" t="s">
        <v>54</v>
      </c>
      <c r="R1767" s="28" t="s">
        <v>96</v>
      </c>
      <c r="S1767" s="29"/>
      <c r="T1767" s="29" t="s">
        <v>104</v>
      </c>
      <c r="U1767" s="33" t="s">
        <v>3679</v>
      </c>
      <c r="V1767" s="34" t="s">
        <v>272</v>
      </c>
      <c r="W1767" s="34">
        <v>3</v>
      </c>
      <c r="X1767" s="162">
        <v>45838</v>
      </c>
      <c r="Y1767" s="162"/>
      <c r="Z1767" s="30"/>
      <c r="AA1767" s="119" t="str" cm="1">
        <f t="array" ref="AA1767">IF(AB1767="","",INDEX(AG1767:DR1767,_xlfn.XMATCH(AB1767,AG1767:DR1767)-1))</f>
        <v>DE-GUP-DT-E-25-062</v>
      </c>
      <c r="AB1767" s="120">
        <f t="shared" si="308"/>
        <v>45807</v>
      </c>
      <c r="AC1767" s="119" cm="1">
        <f t="array" ref="AC1767">IF(AB1767="","",INDEX(AG1767:DR1767,_xlfn.XMATCH(AB1767,AG1767:DR1767)+1))</f>
        <v>2</v>
      </c>
      <c r="AD1767" s="119" t="str" cm="1">
        <f t="array" ref="AD1767">IF(AE1767="","",INDEX(AG1767:DR1767,_xlfn.XMATCH(AE1767,AG1767:DR1767)-1))</f>
        <v>CRS-GUP-DHI-DT-24-014</v>
      </c>
      <c r="AE1767" s="120">
        <f t="shared" si="309"/>
        <v>45337</v>
      </c>
      <c r="AF1767" s="119" t="str" cm="1">
        <f t="array" ref="AF1767">IF(AE1767="","",INDEX(AG1767:DR1767,_xlfn.XMATCH(AE1767,AG1767:DR1767)+1))</f>
        <v>RC</v>
      </c>
      <c r="AG1767" s="43" t="s">
        <v>6587</v>
      </c>
      <c r="AH1767" s="117">
        <v>44980</v>
      </c>
      <c r="AI1767" s="199">
        <v>0</v>
      </c>
      <c r="AJ1767" s="43" t="s">
        <v>6730</v>
      </c>
      <c r="AK1767" s="117">
        <v>44989</v>
      </c>
      <c r="AL1767" s="43" t="s">
        <v>92</v>
      </c>
      <c r="AM1767" s="43" t="s">
        <v>8079</v>
      </c>
      <c r="AN1767" s="117">
        <v>45258</v>
      </c>
      <c r="AO1767" s="43">
        <v>1</v>
      </c>
      <c r="AP1767" s="43" t="s">
        <v>8223</v>
      </c>
      <c r="AQ1767" s="117">
        <v>45337</v>
      </c>
      <c r="AR1767" s="43" t="s">
        <v>92</v>
      </c>
      <c r="AS1767" s="114" t="s">
        <v>8820</v>
      </c>
      <c r="AT1767" s="117">
        <v>45807</v>
      </c>
      <c r="AU1767" s="43">
        <v>2</v>
      </c>
      <c r="AW1767" s="117"/>
      <c r="AZ1767" s="117"/>
      <c r="BC1767" s="117"/>
      <c r="BF1767" s="117"/>
      <c r="BI1767" s="117"/>
      <c r="BL1767" s="117"/>
      <c r="BR1767" s="117"/>
      <c r="BX1767" s="117"/>
      <c r="CD1767" s="117"/>
      <c r="CJ1767" s="117"/>
      <c r="CP1767" s="117"/>
      <c r="CV1767" s="117"/>
      <c r="DB1767" s="117"/>
      <c r="DH1767" s="117"/>
      <c r="DN1767" s="117"/>
      <c r="DS1767" s="31" cm="1">
        <f t="array" ref="DS1767">_xlfn.TAKE(_xlfn.CHOOSECOLS(_xlfn.WRAPROWS($AG1767:$DR1767,6),2),1)</f>
        <v>44980</v>
      </c>
      <c r="DT1767" s="31" cm="1">
        <f t="array" ref="DT1767">_xlfn.TAKE(_xlfn._xlws.FILTER(_xlfn.CHOOSECOLS(_xlfn.WRAPROWS($AG1767:$DR1767,6),2),
(_xlfn.CHOOSECOLS(_xlfn.WRAPROWS($AG1767:$DR1767,6),3) = "0") +
(_xlfn.CHOOSECOLS(_xlfn.WRAPROWS($AG1767:$DR1767,6),3) = 0) +
(_xlfn.CHOOSECOLS(_xlfn.WRAPROWS($AG1767:$DR1767,6),3) = "0(CP)")),1)</f>
        <v>44980</v>
      </c>
    </row>
    <row r="1768" spans="1:124" s="114" customFormat="1" x14ac:dyDescent="0.45">
      <c r="A1768" s="38"/>
      <c r="B1768" s="38" t="s">
        <v>445</v>
      </c>
      <c r="C1768" s="38" t="s">
        <v>1416</v>
      </c>
      <c r="D1768" s="29" t="s">
        <v>61</v>
      </c>
      <c r="E1768" s="29" t="s">
        <v>62</v>
      </c>
      <c r="F1768" s="29">
        <v>150013</v>
      </c>
      <c r="G1768" s="29"/>
      <c r="H1768" s="30" t="str">
        <f t="shared" si="305"/>
        <v>GUP-YR02-P1ZEN-150013</v>
      </c>
      <c r="I1768" s="30" t="s">
        <v>3692</v>
      </c>
      <c r="J1768" s="29" t="s">
        <v>245</v>
      </c>
      <c r="K1768" s="31">
        <v>44454</v>
      </c>
      <c r="L1768" s="31">
        <v>44544</v>
      </c>
      <c r="M1768" s="28" t="s">
        <v>3610</v>
      </c>
      <c r="N1768" s="29" t="s">
        <v>3611</v>
      </c>
      <c r="O1768" s="29"/>
      <c r="P1768" s="28"/>
      <c r="Q1768" s="28" t="s">
        <v>54</v>
      </c>
      <c r="R1768" s="28" t="s">
        <v>96</v>
      </c>
      <c r="S1768" s="29"/>
      <c r="T1768" s="29" t="s">
        <v>104</v>
      </c>
      <c r="U1768" s="33" t="s">
        <v>3693</v>
      </c>
      <c r="V1768" s="40" t="s">
        <v>272</v>
      </c>
      <c r="W1768" s="34">
        <v>1</v>
      </c>
      <c r="X1768" s="162">
        <v>45838</v>
      </c>
      <c r="Y1768" s="162"/>
      <c r="Z1768" s="30"/>
      <c r="AA1768" s="107" t="str" cm="1">
        <f t="array" ref="AA1768">IF(AB1768="","",INDEX(AG1768:DR1768,_xlfn.XMATCH(AB1768,AG1768:DR1768)-1))</f>
        <v>DE-GUP-DT-E-22-1206</v>
      </c>
      <c r="AB1768" s="113">
        <f t="shared" si="308"/>
        <v>44924</v>
      </c>
      <c r="AC1768" s="107" cm="1">
        <f t="array" ref="AC1768">IF(AB1768="","",INDEX(AG1768:DR1768,_xlfn.XMATCH(AB1768,AG1768:DR1768)+1))</f>
        <v>1</v>
      </c>
      <c r="AD1768" s="107" t="str" cm="1">
        <f t="array" ref="AD1768">IF(AE1768="","",INDEX(AG1768:DR1768,_xlfn.XMATCH(AE1768,AG1768:DR1768)-1))</f>
        <v>CRS-GUP-DHI-DT-22-1327</v>
      </c>
      <c r="AE1768" s="113">
        <f t="shared" si="309"/>
        <v>44923</v>
      </c>
      <c r="AF1768" s="107" t="str" cm="1">
        <f t="array" ref="AF1768">IF(AE1768="","",INDEX(AG1768:DR1768,_xlfn.XMATCH(AE1768,AG1768:DR1768)+1))</f>
        <v>AA</v>
      </c>
      <c r="AG1768" s="114" t="s">
        <v>3694</v>
      </c>
      <c r="AH1768" s="115">
        <v>44498</v>
      </c>
      <c r="AI1768" s="198" t="s">
        <v>106</v>
      </c>
      <c r="AJ1768" s="114" t="s">
        <v>3695</v>
      </c>
      <c r="AK1768" s="115">
        <v>44516</v>
      </c>
      <c r="AL1768" s="114" t="s">
        <v>77</v>
      </c>
      <c r="AM1768" s="114" t="s">
        <v>3696</v>
      </c>
      <c r="AN1768" s="115">
        <v>44809</v>
      </c>
      <c r="AO1768" s="114" t="s">
        <v>52</v>
      </c>
      <c r="AP1768" s="114" t="s">
        <v>3697</v>
      </c>
      <c r="AQ1768" s="115">
        <v>44828</v>
      </c>
      <c r="AR1768" s="114" t="s">
        <v>92</v>
      </c>
      <c r="AS1768" s="114" t="s">
        <v>5281</v>
      </c>
      <c r="AT1768" s="115">
        <v>44866</v>
      </c>
      <c r="AU1768" s="114" t="s">
        <v>337</v>
      </c>
      <c r="AV1768" s="114" t="s">
        <v>5704</v>
      </c>
      <c r="AW1768" s="115">
        <v>44900</v>
      </c>
      <c r="AX1768" s="114" t="s">
        <v>113</v>
      </c>
      <c r="AY1768" s="114" t="s">
        <v>5731</v>
      </c>
      <c r="AZ1768" s="115">
        <v>44904</v>
      </c>
      <c r="BA1768" s="114" t="s">
        <v>340</v>
      </c>
      <c r="BB1768" s="114" t="s">
        <v>5983</v>
      </c>
      <c r="BC1768" s="115">
        <v>44923</v>
      </c>
      <c r="BD1768" s="114" t="s">
        <v>84</v>
      </c>
      <c r="BE1768" s="114" t="s">
        <v>6007</v>
      </c>
      <c r="BF1768" s="115">
        <v>44924</v>
      </c>
      <c r="BG1768" s="114">
        <v>1</v>
      </c>
      <c r="BI1768" s="115"/>
      <c r="BL1768" s="115"/>
      <c r="BR1768" s="115"/>
      <c r="BX1768" s="115"/>
      <c r="CD1768" s="115"/>
      <c r="CJ1768" s="115"/>
      <c r="CP1768" s="115"/>
      <c r="CV1768" s="115"/>
      <c r="DB1768" s="115"/>
      <c r="DH1768" s="115"/>
      <c r="DN1768" s="115"/>
      <c r="DS1768" s="31" cm="1">
        <f t="array" ref="DS1768">_xlfn.TAKE(_xlfn.CHOOSECOLS(_xlfn.WRAPROWS($AG1768:$DR1768,6),2),1)</f>
        <v>44498</v>
      </c>
      <c r="DT1768" s="31" cm="1">
        <f t="array" ref="DT1768">_xlfn.TAKE(_xlfn._xlws.FILTER(_xlfn.CHOOSECOLS(_xlfn.WRAPROWS($AG1768:$DR1768,6),2),
(_xlfn.CHOOSECOLS(_xlfn.WRAPROWS($AG1768:$DR1768,6),3) = "0") +
(_xlfn.CHOOSECOLS(_xlfn.WRAPROWS($AG1768:$DR1768,6),3) = 0) +
(_xlfn.CHOOSECOLS(_xlfn.WRAPROWS($AG1768:$DR1768,6),3) = "0(CP)")),1)</f>
        <v>44904</v>
      </c>
    </row>
    <row r="1769" spans="1:124" s="43" customFormat="1" x14ac:dyDescent="0.45">
      <c r="A1769" s="29"/>
      <c r="B1769" s="29" t="s">
        <v>445</v>
      </c>
      <c r="C1769" s="29" t="s">
        <v>928</v>
      </c>
      <c r="D1769" s="29" t="s">
        <v>61</v>
      </c>
      <c r="E1769" s="29" t="s">
        <v>3698</v>
      </c>
      <c r="F1769" s="29">
        <v>153103</v>
      </c>
      <c r="G1769" s="29"/>
      <c r="H1769" s="30" t="str">
        <f t="shared" si="305"/>
        <v>GUP-YE03-P1BAU-153103</v>
      </c>
      <c r="I1769" s="30" t="s">
        <v>3699</v>
      </c>
      <c r="J1769" s="29" t="s">
        <v>245</v>
      </c>
      <c r="K1769" s="31">
        <v>44449</v>
      </c>
      <c r="L1769" s="31">
        <v>44666</v>
      </c>
      <c r="M1769" s="28" t="s">
        <v>3610</v>
      </c>
      <c r="N1769" s="29" t="s">
        <v>3611</v>
      </c>
      <c r="O1769" s="29" t="s">
        <v>75</v>
      </c>
      <c r="P1769" s="28"/>
      <c r="Q1769" s="28" t="s">
        <v>54</v>
      </c>
      <c r="R1769" s="28" t="s">
        <v>96</v>
      </c>
      <c r="S1769" s="29"/>
      <c r="T1769" s="29" t="s">
        <v>104</v>
      </c>
      <c r="U1769" s="33" t="s">
        <v>3693</v>
      </c>
      <c r="V1769" s="34" t="s">
        <v>272</v>
      </c>
      <c r="W1769" s="34">
        <v>1</v>
      </c>
      <c r="X1769" s="162">
        <v>45838</v>
      </c>
      <c r="Y1769" s="162"/>
      <c r="Z1769" s="35"/>
      <c r="AA1769" s="119" t="str" cm="1">
        <f t="array" ref="AA1769">IF(AB1769="","",INDEX(AG1769:DR1769,_xlfn.XMATCH(AB1769,AG1769:DR1769)-1))</f>
        <v>DE-GUP-DT-E-23-919</v>
      </c>
      <c r="AB1769" s="120">
        <f t="shared" si="308"/>
        <v>45250</v>
      </c>
      <c r="AC1769" s="119" t="str" cm="1">
        <f t="array" ref="AC1769">IF(AB1769="","",INDEX(AG1769:DR1769,_xlfn.XMATCH(AB1769,AG1769:DR1769)+1))</f>
        <v>1(CP)</v>
      </c>
      <c r="AD1769" s="119" t="str" cm="1">
        <f t="array" ref="AD1769">IF(AE1769="","",INDEX(AG1769:DR1769,_xlfn.XMATCH(AE1769,AG1769:DR1769)-1))</f>
        <v>CRS-GUP-DHI-DT-25-050</v>
      </c>
      <c r="AE1769" s="120">
        <f t="shared" si="309"/>
        <v>45735</v>
      </c>
      <c r="AF1769" s="119" t="str" cm="1">
        <f t="array" ref="AF1769">IF(AE1769="","",INDEX(AG1769:DR1769,_xlfn.XMATCH(AE1769,AG1769:DR1769)+1))</f>
        <v>AA</v>
      </c>
      <c r="AG1769" s="43" t="s">
        <v>3700</v>
      </c>
      <c r="AH1769" s="117">
        <v>44456</v>
      </c>
      <c r="AI1769" s="199" t="s">
        <v>106</v>
      </c>
      <c r="AJ1769" s="43" t="s">
        <v>3701</v>
      </c>
      <c r="AK1769" s="117">
        <v>44475</v>
      </c>
      <c r="AL1769" s="43" t="s">
        <v>77</v>
      </c>
      <c r="AM1769" s="43" t="s">
        <v>3702</v>
      </c>
      <c r="AN1769" s="117">
        <v>44806</v>
      </c>
      <c r="AO1769" s="43" t="s">
        <v>52</v>
      </c>
      <c r="AP1769" s="43" t="s">
        <v>3703</v>
      </c>
      <c r="AQ1769" s="117">
        <v>44828</v>
      </c>
      <c r="AR1769" s="43" t="s">
        <v>92</v>
      </c>
      <c r="AS1769" s="43" t="s">
        <v>6501</v>
      </c>
      <c r="AT1769" s="117">
        <v>44973</v>
      </c>
      <c r="AU1769" s="43" t="s">
        <v>337</v>
      </c>
      <c r="AV1769" s="43" t="s">
        <v>6899</v>
      </c>
      <c r="AW1769" s="117">
        <v>45002</v>
      </c>
      <c r="AX1769" s="43" t="s">
        <v>113</v>
      </c>
      <c r="AY1769" s="43" t="s">
        <v>6925</v>
      </c>
      <c r="AZ1769" s="117">
        <v>45007</v>
      </c>
      <c r="BA1769" s="43" t="s">
        <v>340</v>
      </c>
      <c r="BB1769" s="43" t="s">
        <v>7186</v>
      </c>
      <c r="BC1769" s="117">
        <v>45034</v>
      </c>
      <c r="BD1769" s="43" t="s">
        <v>113</v>
      </c>
      <c r="BE1769" s="43" t="s">
        <v>8039</v>
      </c>
      <c r="BF1769" s="117">
        <v>45250</v>
      </c>
      <c r="BG1769" s="43" t="s">
        <v>115</v>
      </c>
      <c r="BH1769" s="43" t="s">
        <v>8788</v>
      </c>
      <c r="BI1769" s="117">
        <v>45735</v>
      </c>
      <c r="BJ1769" s="43" t="s">
        <v>8778</v>
      </c>
      <c r="BL1769" s="117"/>
      <c r="BR1769" s="117"/>
      <c r="BX1769" s="117"/>
      <c r="CD1769" s="117"/>
      <c r="CJ1769" s="117"/>
      <c r="CP1769" s="117"/>
      <c r="CV1769" s="117"/>
      <c r="DB1769" s="117"/>
      <c r="DH1769" s="117"/>
      <c r="DN1769" s="117"/>
      <c r="DS1769" s="31" cm="1">
        <f t="array" ref="DS1769">_xlfn.TAKE(_xlfn.CHOOSECOLS(_xlfn.WRAPROWS($AG1769:$DR1769,6),2),1)</f>
        <v>44456</v>
      </c>
      <c r="DT1769" s="31" cm="1">
        <f t="array" ref="DT1769">_xlfn.TAKE(_xlfn._xlws.FILTER(_xlfn.CHOOSECOLS(_xlfn.WRAPROWS($AG1769:$DR1769,6),2),
(_xlfn.CHOOSECOLS(_xlfn.WRAPROWS($AG1769:$DR1769,6),3) = "0") +
(_xlfn.CHOOSECOLS(_xlfn.WRAPROWS($AG1769:$DR1769,6),3) = 0) +
(_xlfn.CHOOSECOLS(_xlfn.WRAPROWS($AG1769:$DR1769,6),3) = "0(CP)")),1)</f>
        <v>45007</v>
      </c>
    </row>
    <row r="1770" spans="1:124" s="114" customFormat="1" x14ac:dyDescent="0.45">
      <c r="A1770" s="38"/>
      <c r="B1770" s="38" t="s">
        <v>445</v>
      </c>
      <c r="C1770" s="38" t="s">
        <v>3704</v>
      </c>
      <c r="D1770" s="29" t="s">
        <v>61</v>
      </c>
      <c r="E1770" s="29" t="s">
        <v>62</v>
      </c>
      <c r="F1770" s="29">
        <v>153102</v>
      </c>
      <c r="G1770" s="29"/>
      <c r="H1770" s="30" t="str">
        <f t="shared" si="305"/>
        <v>GUP-YE04-P1ZEN-153102</v>
      </c>
      <c r="I1770" s="30" t="s">
        <v>3705</v>
      </c>
      <c r="J1770" s="29" t="s">
        <v>65</v>
      </c>
      <c r="K1770" s="31">
        <v>44454</v>
      </c>
      <c r="L1770" s="31">
        <v>44544</v>
      </c>
      <c r="M1770" s="28" t="s">
        <v>3610</v>
      </c>
      <c r="N1770" s="29" t="s">
        <v>3611</v>
      </c>
      <c r="O1770" s="29"/>
      <c r="P1770" s="28"/>
      <c r="Q1770" s="28" t="s">
        <v>54</v>
      </c>
      <c r="R1770" s="28" t="s">
        <v>96</v>
      </c>
      <c r="S1770" s="29"/>
      <c r="T1770" s="29" t="s">
        <v>104</v>
      </c>
      <c r="U1770" s="33" t="s">
        <v>3693</v>
      </c>
      <c r="V1770" s="40" t="s">
        <v>272</v>
      </c>
      <c r="W1770" s="34">
        <v>3</v>
      </c>
      <c r="X1770" s="162">
        <v>45838</v>
      </c>
      <c r="Y1770" s="162"/>
      <c r="Z1770" s="30"/>
      <c r="AA1770" s="107" t="str" cm="1">
        <f t="array" ref="AA1770">IF(AB1770="","",INDEX(AG1770:DR1770,_xlfn.XMATCH(AB1770,AG1770:DR1770)-1))</f>
        <v>DE-GUP-DT-E-22-898</v>
      </c>
      <c r="AB1770" s="113">
        <f t="shared" si="308"/>
        <v>44866</v>
      </c>
      <c r="AC1770" s="107" cm="1">
        <f t="array" ref="AC1770">IF(AB1770="","",INDEX(AG1770:DR1770,_xlfn.XMATCH(AB1770,AG1770:DR1770)+1))</f>
        <v>0</v>
      </c>
      <c r="AD1770" s="107" t="str" cm="1">
        <f t="array" ref="AD1770">IF(AE1770="","",INDEX(AG1770:DR1770,_xlfn.XMATCH(AE1770,AG1770:DR1770)-1))</f>
        <v>CRS-GUP-DHI-DT-22-1149</v>
      </c>
      <c r="AE1770" s="113">
        <f t="shared" si="309"/>
        <v>44888</v>
      </c>
      <c r="AF1770" s="107" t="str" cm="1">
        <f t="array" ref="AF1770">IF(AE1770="","",INDEX(AG1770:DR1770,_xlfn.XMATCH(AE1770,AG1770:DR1770)+1))</f>
        <v>AA</v>
      </c>
      <c r="AG1770" s="114" t="s">
        <v>3700</v>
      </c>
      <c r="AH1770" s="115">
        <v>44456</v>
      </c>
      <c r="AI1770" s="198" t="s">
        <v>106</v>
      </c>
      <c r="AJ1770" s="114" t="s">
        <v>3701</v>
      </c>
      <c r="AK1770" s="115">
        <v>44475</v>
      </c>
      <c r="AL1770" s="114" t="s">
        <v>77</v>
      </c>
      <c r="AM1770" s="114" t="s">
        <v>3706</v>
      </c>
      <c r="AN1770" s="115">
        <v>44529</v>
      </c>
      <c r="AO1770" s="114" t="s">
        <v>75</v>
      </c>
      <c r="AP1770" s="114" t="s">
        <v>3707</v>
      </c>
      <c r="AQ1770" s="115">
        <v>44568</v>
      </c>
      <c r="AR1770" s="114" t="s">
        <v>77</v>
      </c>
      <c r="AS1770" s="114" t="s">
        <v>3708</v>
      </c>
      <c r="AT1770" s="115">
        <v>44825</v>
      </c>
      <c r="AU1770" s="114" t="s">
        <v>337</v>
      </c>
      <c r="AV1770" s="114" t="s">
        <v>5168</v>
      </c>
      <c r="AW1770" s="115">
        <v>44856</v>
      </c>
      <c r="AX1770" s="114" t="s">
        <v>84</v>
      </c>
      <c r="AY1770" s="114" t="s">
        <v>5281</v>
      </c>
      <c r="AZ1770" s="115">
        <v>44866</v>
      </c>
      <c r="BA1770" s="114">
        <v>0</v>
      </c>
      <c r="BB1770" s="114" t="s">
        <v>5558</v>
      </c>
      <c r="BC1770" s="115">
        <v>44888</v>
      </c>
      <c r="BD1770" s="114" t="s">
        <v>84</v>
      </c>
      <c r="BF1770" s="115"/>
      <c r="BI1770" s="115"/>
      <c r="BL1770" s="115"/>
      <c r="BR1770" s="115"/>
      <c r="BX1770" s="115"/>
      <c r="CD1770" s="115"/>
      <c r="CJ1770" s="115"/>
      <c r="CP1770" s="115"/>
      <c r="CV1770" s="115"/>
      <c r="DB1770" s="115"/>
      <c r="DH1770" s="115"/>
      <c r="DN1770" s="115"/>
      <c r="DS1770" s="31" cm="1">
        <f t="array" ref="DS1770">_xlfn.TAKE(_xlfn.CHOOSECOLS(_xlfn.WRAPROWS($AG1770:$DR1770,6),2),1)</f>
        <v>44456</v>
      </c>
      <c r="DT1770" s="31" cm="1">
        <f t="array" ref="DT1770">_xlfn.TAKE(_xlfn._xlws.FILTER(_xlfn.CHOOSECOLS(_xlfn.WRAPROWS($AG1770:$DR1770,6),2),
(_xlfn.CHOOSECOLS(_xlfn.WRAPROWS($AG1770:$DR1770,6),3) = "0") +
(_xlfn.CHOOSECOLS(_xlfn.WRAPROWS($AG1770:$DR1770,6),3) = 0) +
(_xlfn.CHOOSECOLS(_xlfn.WRAPROWS($AG1770:$DR1770,6),3) = "0(CP)")),1)</f>
        <v>44866</v>
      </c>
    </row>
    <row r="1771" spans="1:124" s="43" customFormat="1" x14ac:dyDescent="0.45">
      <c r="A1771" s="29"/>
      <c r="B1771" s="29" t="s">
        <v>445</v>
      </c>
      <c r="C1771" s="29" t="s">
        <v>193</v>
      </c>
      <c r="D1771" s="29" t="s">
        <v>61</v>
      </c>
      <c r="E1771" s="29" t="s">
        <v>3698</v>
      </c>
      <c r="F1771" s="29">
        <v>153104</v>
      </c>
      <c r="G1771" s="29"/>
      <c r="H1771" s="30" t="str">
        <f t="shared" ref="H1771:H1834" si="310">CONCATENATE(B1771,"-",C1771,"-",D1771,E1771,"-",F1771)</f>
        <v>GUP-XW03-P1BAU-153104</v>
      </c>
      <c r="I1771" s="30" t="s">
        <v>3709</v>
      </c>
      <c r="J1771" s="29" t="s">
        <v>245</v>
      </c>
      <c r="K1771" s="31">
        <v>44662</v>
      </c>
      <c r="L1771" s="31">
        <v>44752</v>
      </c>
      <c r="M1771" s="28" t="s">
        <v>3610</v>
      </c>
      <c r="N1771" s="29" t="s">
        <v>3611</v>
      </c>
      <c r="O1771" s="29"/>
      <c r="P1771" s="28"/>
      <c r="Q1771" s="28" t="s">
        <v>54</v>
      </c>
      <c r="R1771" s="28" t="s">
        <v>96</v>
      </c>
      <c r="S1771" s="29"/>
      <c r="T1771" s="29" t="s">
        <v>104</v>
      </c>
      <c r="U1771" s="33" t="s">
        <v>3693</v>
      </c>
      <c r="V1771" s="34" t="s">
        <v>272</v>
      </c>
      <c r="W1771" s="34">
        <v>3</v>
      </c>
      <c r="X1771" s="162">
        <v>45838</v>
      </c>
      <c r="Y1771" s="162"/>
      <c r="Z1771" s="30"/>
      <c r="AA1771" s="119" t="str" cm="1">
        <f t="array" ref="AA1771">IF(AB1771="","",INDEX(AG1771:DR1771,_xlfn.XMATCH(AB1771,AG1771:DR1771)-1))</f>
        <v>DE-GUP-DT-E-23-337</v>
      </c>
      <c r="AB1771" s="120">
        <f t="shared" si="308"/>
        <v>45007</v>
      </c>
      <c r="AC1771" s="119" cm="1">
        <f t="array" ref="AC1771">IF(AB1771="","",INDEX(AG1771:DR1771,_xlfn.XMATCH(AB1771,AG1771:DR1771)+1))</f>
        <v>0</v>
      </c>
      <c r="AD1771" s="119" t="str" cm="1">
        <f t="array" ref="AD1771">IF(AE1771="","",INDEX(AG1771:DR1771,_xlfn.XMATCH(AE1771,AG1771:DR1771)-1))</f>
        <v>CRS-GUP-DHI-DT-23-1728</v>
      </c>
      <c r="AE1771" s="120">
        <f t="shared" si="309"/>
        <v>45002</v>
      </c>
      <c r="AF1771" s="119" t="str" cm="1">
        <f t="array" ref="AF1771">IF(AE1771="","",INDEX(AG1771:DR1771,_xlfn.XMATCH(AE1771,AG1771:DR1771)+1))</f>
        <v>AA</v>
      </c>
      <c r="AG1771" s="43" t="s">
        <v>5218</v>
      </c>
      <c r="AH1771" s="117">
        <v>44862</v>
      </c>
      <c r="AI1771" s="199" t="s">
        <v>90</v>
      </c>
      <c r="AJ1771" s="43" t="s">
        <v>5430</v>
      </c>
      <c r="AK1771" s="117">
        <v>44882</v>
      </c>
      <c r="AL1771" s="43" t="s">
        <v>92</v>
      </c>
      <c r="AM1771" s="43" t="s">
        <v>5581</v>
      </c>
      <c r="AN1771" s="117">
        <v>44890</v>
      </c>
      <c r="AO1771" s="43" t="s">
        <v>52</v>
      </c>
      <c r="AP1771" s="43" t="s">
        <v>5900</v>
      </c>
      <c r="AQ1771" s="117">
        <v>44916</v>
      </c>
      <c r="AR1771" s="43" t="s">
        <v>92</v>
      </c>
      <c r="AS1771" s="43" t="s">
        <v>6414</v>
      </c>
      <c r="AT1771" s="117">
        <v>44967</v>
      </c>
      <c r="AU1771" s="43" t="s">
        <v>337</v>
      </c>
      <c r="AV1771" s="43" t="s">
        <v>6895</v>
      </c>
      <c r="AW1771" s="117">
        <v>45002</v>
      </c>
      <c r="AX1771" s="43" t="s">
        <v>84</v>
      </c>
      <c r="AY1771" s="43" t="s">
        <v>6925</v>
      </c>
      <c r="AZ1771" s="117">
        <v>45007</v>
      </c>
      <c r="BA1771" s="43">
        <v>0</v>
      </c>
      <c r="BC1771" s="117"/>
      <c r="BF1771" s="117"/>
      <c r="BI1771" s="117"/>
      <c r="BL1771" s="117"/>
      <c r="BR1771" s="117"/>
      <c r="BX1771" s="117"/>
      <c r="CD1771" s="117"/>
      <c r="CJ1771" s="117"/>
      <c r="CP1771" s="117"/>
      <c r="CV1771" s="117"/>
      <c r="DB1771" s="117"/>
      <c r="DH1771" s="117"/>
      <c r="DN1771" s="117"/>
      <c r="DS1771" s="31" cm="1">
        <f t="array" ref="DS1771">_xlfn.TAKE(_xlfn.CHOOSECOLS(_xlfn.WRAPROWS($AG1771:$DR1771,6),2),1)</f>
        <v>44862</v>
      </c>
      <c r="DT1771" s="31" cm="1">
        <f t="array" ref="DT1771">_xlfn.TAKE(_xlfn._xlws.FILTER(_xlfn.CHOOSECOLS(_xlfn.WRAPROWS($AG1771:$DR1771,6),2),
(_xlfn.CHOOSECOLS(_xlfn.WRAPROWS($AG1771:$DR1771,6),3) = "0") +
(_xlfn.CHOOSECOLS(_xlfn.WRAPROWS($AG1771:$DR1771,6),3) = 0) +
(_xlfn.CHOOSECOLS(_xlfn.WRAPROWS($AG1771:$DR1771,6),3) = "0(CP)")),1)</f>
        <v>45007</v>
      </c>
    </row>
    <row r="1772" spans="1:124" s="114" customFormat="1" x14ac:dyDescent="0.45">
      <c r="A1772" s="38"/>
      <c r="B1772" s="38" t="s">
        <v>445</v>
      </c>
      <c r="C1772" s="38" t="s">
        <v>1416</v>
      </c>
      <c r="D1772" s="29" t="s">
        <v>61</v>
      </c>
      <c r="E1772" s="29" t="s">
        <v>62</v>
      </c>
      <c r="F1772" s="29">
        <v>150014</v>
      </c>
      <c r="G1772" s="29"/>
      <c r="H1772" s="30" t="str">
        <f t="shared" si="310"/>
        <v>GUP-YR02-P1ZEN-150014</v>
      </c>
      <c r="I1772" s="30" t="s">
        <v>3710</v>
      </c>
      <c r="J1772" s="29" t="s">
        <v>245</v>
      </c>
      <c r="K1772" s="31">
        <v>44454</v>
      </c>
      <c r="L1772" s="31">
        <v>44544</v>
      </c>
      <c r="M1772" s="28" t="s">
        <v>3610</v>
      </c>
      <c r="N1772" s="29" t="s">
        <v>8090</v>
      </c>
      <c r="O1772" s="29"/>
      <c r="P1772" s="28"/>
      <c r="Q1772" s="29"/>
      <c r="R1772" s="29"/>
      <c r="S1772" s="29"/>
      <c r="T1772" s="29" t="s">
        <v>104</v>
      </c>
      <c r="U1772" s="33" t="s">
        <v>3711</v>
      </c>
      <c r="V1772" s="40" t="s">
        <v>272</v>
      </c>
      <c r="W1772" s="34">
        <v>1</v>
      </c>
      <c r="X1772" s="162">
        <v>45838</v>
      </c>
      <c r="Y1772" s="162"/>
      <c r="Z1772" s="30"/>
      <c r="AA1772" s="107" t="str" cm="1">
        <f t="array" ref="AA1772">IF(AB1772="","",INDEX(AG1772:DR1772,_xlfn.XMATCH(AB1772,AG1772:DR1772)-1))</f>
        <v>DE-GUP-DT-E-22-336</v>
      </c>
      <c r="AB1772" s="113">
        <f t="shared" si="308"/>
        <v>44736</v>
      </c>
      <c r="AC1772" s="107" cm="1">
        <f t="array" ref="AC1772">IF(AB1772="","",INDEX(AG1772:DR1772,_xlfn.XMATCH(AB1772,AG1772:DR1772)+1))</f>
        <v>0</v>
      </c>
      <c r="AD1772" s="107" t="str" cm="1">
        <f t="array" ref="AD1772">IF(AE1772="","",INDEX(AG1772:DR1772,_xlfn.XMATCH(AE1772,AG1772:DR1772)-1))</f>
        <v>CRS-GUP-DHI-DT-21-139</v>
      </c>
      <c r="AE1772" s="113">
        <f t="shared" si="309"/>
        <v>44572</v>
      </c>
      <c r="AF1772" s="107" t="str" cm="1">
        <f t="array" ref="AF1772">IF(AE1772="","",INDEX(AG1772:DR1772,_xlfn.XMATCH(AE1772,AG1772:DR1772)+1))</f>
        <v>AA</v>
      </c>
      <c r="AG1772" s="114" t="s">
        <v>3712</v>
      </c>
      <c r="AH1772" s="115">
        <v>44483</v>
      </c>
      <c r="AI1772" s="198" t="s">
        <v>106</v>
      </c>
      <c r="AJ1772" s="114" t="s">
        <v>3713</v>
      </c>
      <c r="AK1772" s="115">
        <v>44508</v>
      </c>
      <c r="AL1772" s="114" t="s">
        <v>77</v>
      </c>
      <c r="AM1772" s="114" t="s">
        <v>3714</v>
      </c>
      <c r="AN1772" s="115">
        <v>44550</v>
      </c>
      <c r="AO1772" s="114" t="s">
        <v>75</v>
      </c>
      <c r="AP1772" s="114" t="s">
        <v>3715</v>
      </c>
      <c r="AQ1772" s="115">
        <v>44572</v>
      </c>
      <c r="AR1772" s="114" t="s">
        <v>110</v>
      </c>
      <c r="AS1772" s="114" t="s">
        <v>3716</v>
      </c>
      <c r="AT1772" s="115">
        <v>44736</v>
      </c>
      <c r="AU1772" s="114">
        <v>0</v>
      </c>
      <c r="AW1772" s="115"/>
      <c r="AZ1772" s="115"/>
      <c r="BC1772" s="115"/>
      <c r="BF1772" s="115"/>
      <c r="BI1772" s="115"/>
      <c r="BL1772" s="115"/>
      <c r="BR1772" s="115"/>
      <c r="BX1772" s="115"/>
      <c r="CD1772" s="115"/>
      <c r="CJ1772" s="115"/>
      <c r="CP1772" s="115"/>
      <c r="CV1772" s="115"/>
      <c r="DB1772" s="115"/>
      <c r="DH1772" s="115"/>
      <c r="DN1772" s="115"/>
      <c r="DS1772" s="31" cm="1">
        <f t="array" ref="DS1772">_xlfn.TAKE(_xlfn.CHOOSECOLS(_xlfn.WRAPROWS($AG1772:$DR1772,6),2),1)</f>
        <v>44483</v>
      </c>
      <c r="DT1772" s="31" cm="1">
        <f t="array" ref="DT1772">_xlfn.TAKE(_xlfn._xlws.FILTER(_xlfn.CHOOSECOLS(_xlfn.WRAPROWS($AG1772:$DR1772,6),2),
(_xlfn.CHOOSECOLS(_xlfn.WRAPROWS($AG1772:$DR1772,6),3) = "0") +
(_xlfn.CHOOSECOLS(_xlfn.WRAPROWS($AG1772:$DR1772,6),3) = 0) +
(_xlfn.CHOOSECOLS(_xlfn.WRAPROWS($AG1772:$DR1772,6),3) = "0(CP)")),1)</f>
        <v>44736</v>
      </c>
    </row>
    <row r="1773" spans="1:124" s="43" customFormat="1" x14ac:dyDescent="0.45">
      <c r="A1773" s="29"/>
      <c r="B1773" s="29" t="s">
        <v>445</v>
      </c>
      <c r="C1773" s="29" t="s">
        <v>936</v>
      </c>
      <c r="D1773" s="29" t="s">
        <v>61</v>
      </c>
      <c r="E1773" s="29" t="s">
        <v>62</v>
      </c>
      <c r="F1773" s="29">
        <v>153202</v>
      </c>
      <c r="G1773" s="29"/>
      <c r="H1773" s="30" t="str">
        <f t="shared" si="310"/>
        <v>GUP-YQ01-P1ZEN-153202</v>
      </c>
      <c r="I1773" s="30" t="s">
        <v>3717</v>
      </c>
      <c r="J1773" s="29" t="s">
        <v>65</v>
      </c>
      <c r="K1773" s="31">
        <v>44469</v>
      </c>
      <c r="L1773" s="31">
        <v>44559</v>
      </c>
      <c r="M1773" s="28" t="s">
        <v>3610</v>
      </c>
      <c r="N1773" s="29" t="s">
        <v>8090</v>
      </c>
      <c r="O1773" s="29"/>
      <c r="P1773" s="28"/>
      <c r="Q1773" s="29"/>
      <c r="R1773" s="29"/>
      <c r="S1773" s="29"/>
      <c r="T1773" s="29" t="s">
        <v>104</v>
      </c>
      <c r="U1773" s="33" t="s">
        <v>3711</v>
      </c>
      <c r="V1773" s="34" t="s">
        <v>272</v>
      </c>
      <c r="W1773" s="34">
        <v>3</v>
      </c>
      <c r="X1773" s="162">
        <v>45838</v>
      </c>
      <c r="Y1773" s="162"/>
      <c r="Z1773" s="30"/>
      <c r="AA1773" s="119" t="str" cm="1">
        <f t="array" ref="AA1773">IF(AB1773="","",INDEX(AG1773:DR1773,_xlfn.XMATCH(AB1773,AG1773:DR1773)-1))</f>
        <v>DE-GUP-DT-E-23-994</v>
      </c>
      <c r="AB1773" s="120">
        <f t="shared" si="308"/>
        <v>45274</v>
      </c>
      <c r="AC1773" s="119" cm="1">
        <f t="array" ref="AC1773">IF(AB1773="","",INDEX(AG1773:DR1773,_xlfn.XMATCH(AB1773,AG1773:DR1773)+1))</f>
        <v>1</v>
      </c>
      <c r="AD1773" s="119" t="str" cm="1">
        <f t="array" ref="AD1773">IF(AE1773="","",INDEX(AG1773:DR1773,_xlfn.XMATCH(AE1773,AG1773:DR1773)-1))</f>
        <v>자체 CRS 개정 후 제출</v>
      </c>
      <c r="AE1773" s="120">
        <f t="shared" si="309"/>
        <v>45273</v>
      </c>
      <c r="AF1773" s="119" t="str" cm="1">
        <f t="array" ref="AF1773">IF(AE1773="","",INDEX(AG1773:DR1773,_xlfn.XMATCH(AE1773,AG1773:DR1773)+1))</f>
        <v>N/A</v>
      </c>
      <c r="AG1773" s="43" t="s">
        <v>3712</v>
      </c>
      <c r="AH1773" s="117">
        <v>44483</v>
      </c>
      <c r="AI1773" s="199" t="s">
        <v>106</v>
      </c>
      <c r="AJ1773" s="43" t="s">
        <v>3713</v>
      </c>
      <c r="AK1773" s="117">
        <v>44508</v>
      </c>
      <c r="AL1773" s="43" t="s">
        <v>110</v>
      </c>
      <c r="AM1773" s="43" t="s">
        <v>3718</v>
      </c>
      <c r="AN1773" s="117">
        <v>44734</v>
      </c>
      <c r="AO1773" s="43" t="s">
        <v>52</v>
      </c>
      <c r="AP1773" s="43" t="s">
        <v>3719</v>
      </c>
      <c r="AQ1773" s="117">
        <v>44766</v>
      </c>
      <c r="AR1773" s="43" t="s">
        <v>84</v>
      </c>
      <c r="AS1773" s="43" t="s">
        <v>3720</v>
      </c>
      <c r="AT1773" s="117">
        <v>44769</v>
      </c>
      <c r="AU1773" s="43">
        <v>0</v>
      </c>
      <c r="AV1773" s="43" t="s">
        <v>7690</v>
      </c>
      <c r="AW1773" s="117">
        <v>45273</v>
      </c>
      <c r="AX1773" s="43" t="s">
        <v>456</v>
      </c>
      <c r="AY1773" s="43" t="s">
        <v>8129</v>
      </c>
      <c r="AZ1773" s="117">
        <v>45274</v>
      </c>
      <c r="BA1773" s="43">
        <v>1</v>
      </c>
      <c r="BC1773" s="117"/>
      <c r="BF1773" s="117"/>
      <c r="BI1773" s="117"/>
      <c r="BL1773" s="117"/>
      <c r="BR1773" s="117"/>
      <c r="BX1773" s="117"/>
      <c r="CD1773" s="117"/>
      <c r="CJ1773" s="117"/>
      <c r="CP1773" s="117"/>
      <c r="CV1773" s="117"/>
      <c r="DB1773" s="117"/>
      <c r="DH1773" s="117"/>
      <c r="DN1773" s="117"/>
      <c r="DS1773" s="31" cm="1">
        <f t="array" ref="DS1773">_xlfn.TAKE(_xlfn.CHOOSECOLS(_xlfn.WRAPROWS($AG1773:$DR1773,6),2),1)</f>
        <v>44483</v>
      </c>
      <c r="DT1773" s="31" cm="1">
        <f t="array" ref="DT1773">_xlfn.TAKE(_xlfn._xlws.FILTER(_xlfn.CHOOSECOLS(_xlfn.WRAPROWS($AG1773:$DR1773,6),2),
(_xlfn.CHOOSECOLS(_xlfn.WRAPROWS($AG1773:$DR1773,6),3) = "0") +
(_xlfn.CHOOSECOLS(_xlfn.WRAPROWS($AG1773:$DR1773,6),3) = 0) +
(_xlfn.CHOOSECOLS(_xlfn.WRAPROWS($AG1773:$DR1773,6),3) = "0(CP)")),1)</f>
        <v>44769</v>
      </c>
    </row>
    <row r="1774" spans="1:124" s="114" customFormat="1" x14ac:dyDescent="0.45">
      <c r="A1774" s="38"/>
      <c r="B1774" s="38" t="s">
        <v>445</v>
      </c>
      <c r="C1774" s="38" t="s">
        <v>1416</v>
      </c>
      <c r="D1774" s="29" t="s">
        <v>61</v>
      </c>
      <c r="E1774" s="29" t="s">
        <v>62</v>
      </c>
      <c r="F1774" s="29">
        <v>150015</v>
      </c>
      <c r="G1774" s="29"/>
      <c r="H1774" s="30" t="str">
        <f t="shared" si="310"/>
        <v>GUP-YR02-P1ZEN-150015</v>
      </c>
      <c r="I1774" s="30" t="s">
        <v>3721</v>
      </c>
      <c r="J1774" s="29" t="s">
        <v>245</v>
      </c>
      <c r="K1774" s="31">
        <v>44438</v>
      </c>
      <c r="L1774" s="31">
        <v>44727</v>
      </c>
      <c r="M1774" s="28" t="s">
        <v>3610</v>
      </c>
      <c r="N1774" s="29" t="s">
        <v>3678</v>
      </c>
      <c r="O1774" s="29"/>
      <c r="P1774" s="28"/>
      <c r="Q1774" s="28" t="s">
        <v>54</v>
      </c>
      <c r="R1774" s="28" t="s">
        <v>96</v>
      </c>
      <c r="S1774" s="29"/>
      <c r="T1774" s="29" t="s">
        <v>104</v>
      </c>
      <c r="U1774" s="33" t="s">
        <v>3722</v>
      </c>
      <c r="V1774" s="40" t="s">
        <v>272</v>
      </c>
      <c r="W1774" s="34">
        <v>1</v>
      </c>
      <c r="X1774" s="162">
        <v>45838</v>
      </c>
      <c r="Y1774" s="162"/>
      <c r="Z1774" s="30"/>
      <c r="AA1774" s="107" t="str" cm="1">
        <f t="array" ref="AA1774">IF(AB1774="","",INDEX(AG1774:DR1774,_xlfn.XMATCH(AB1774,AG1774:DR1774)-1))</f>
        <v>DE-GUP-DT-E-22-362</v>
      </c>
      <c r="AB1774" s="113">
        <f t="shared" si="308"/>
        <v>44748</v>
      </c>
      <c r="AC1774" s="107" cm="1">
        <f t="array" ref="AC1774">IF(AB1774="","",INDEX(AG1774:DR1774,_xlfn.XMATCH(AB1774,AG1774:DR1774)+1))</f>
        <v>0</v>
      </c>
      <c r="AD1774" s="107" t="str" cm="1">
        <f t="array" ref="AD1774">IF(AE1774="","",INDEX(AG1774:DR1774,_xlfn.XMATCH(AE1774,AG1774:DR1774)-1))</f>
        <v>CRS-GUP-DHI-DT-22-479</v>
      </c>
      <c r="AE1774" s="113">
        <f t="shared" si="309"/>
        <v>44745</v>
      </c>
      <c r="AF1774" s="107" t="str" cm="1">
        <f t="array" ref="AF1774">IF(AE1774="","",INDEX(AG1774:DR1774,_xlfn.XMATCH(AE1774,AG1774:DR1774)+1))</f>
        <v>AA</v>
      </c>
      <c r="AG1774" s="114" t="s">
        <v>3723</v>
      </c>
      <c r="AH1774" s="115">
        <v>44476</v>
      </c>
      <c r="AI1774" s="198" t="s">
        <v>106</v>
      </c>
      <c r="AJ1774" s="114" t="s">
        <v>140</v>
      </c>
      <c r="AK1774" s="115">
        <v>44517</v>
      </c>
      <c r="AL1774" s="114" t="s">
        <v>77</v>
      </c>
      <c r="AM1774" s="114" t="s">
        <v>3724</v>
      </c>
      <c r="AN1774" s="115">
        <v>44536</v>
      </c>
      <c r="AO1774" s="114" t="s">
        <v>75</v>
      </c>
      <c r="AP1774" s="114" t="s">
        <v>3682</v>
      </c>
      <c r="AQ1774" s="115">
        <v>44566</v>
      </c>
      <c r="AR1774" s="114" t="s">
        <v>77</v>
      </c>
      <c r="AS1774" s="114" t="s">
        <v>3685</v>
      </c>
      <c r="AT1774" s="115">
        <v>44714</v>
      </c>
      <c r="AU1774" s="114" t="s">
        <v>337</v>
      </c>
      <c r="AV1774" s="114" t="s">
        <v>3686</v>
      </c>
      <c r="AW1774" s="115">
        <v>44745</v>
      </c>
      <c r="AX1774" s="114" t="s">
        <v>84</v>
      </c>
      <c r="AY1774" s="114" t="s">
        <v>3687</v>
      </c>
      <c r="AZ1774" s="115">
        <v>44748</v>
      </c>
      <c r="BA1774" s="114">
        <v>0</v>
      </c>
      <c r="BC1774" s="115"/>
      <c r="BF1774" s="115"/>
      <c r="BI1774" s="115"/>
      <c r="BL1774" s="115"/>
      <c r="BR1774" s="115"/>
      <c r="BX1774" s="115"/>
      <c r="CD1774" s="115"/>
      <c r="CJ1774" s="115"/>
      <c r="CP1774" s="115"/>
      <c r="CV1774" s="115"/>
      <c r="DB1774" s="115"/>
      <c r="DH1774" s="115"/>
      <c r="DN1774" s="115"/>
      <c r="DS1774" s="31" cm="1">
        <f t="array" ref="DS1774">_xlfn.TAKE(_xlfn.CHOOSECOLS(_xlfn.WRAPROWS($AG1774:$DR1774,6),2),1)</f>
        <v>44476</v>
      </c>
      <c r="DT1774" s="31" cm="1">
        <f t="array" ref="DT1774">_xlfn.TAKE(_xlfn._xlws.FILTER(_xlfn.CHOOSECOLS(_xlfn.WRAPROWS($AG1774:$DR1774,6),2),
(_xlfn.CHOOSECOLS(_xlfn.WRAPROWS($AG1774:$DR1774,6),3) = "0") +
(_xlfn.CHOOSECOLS(_xlfn.WRAPROWS($AG1774:$DR1774,6),3) = 0) +
(_xlfn.CHOOSECOLS(_xlfn.WRAPROWS($AG1774:$DR1774,6),3) = "0(CP)")),1)</f>
        <v>44748</v>
      </c>
    </row>
    <row r="1775" spans="1:124" s="114" customFormat="1" x14ac:dyDescent="0.45">
      <c r="A1775" s="38"/>
      <c r="B1775" s="38" t="s">
        <v>445</v>
      </c>
      <c r="C1775" s="38" t="s">
        <v>3725</v>
      </c>
      <c r="D1775" s="29" t="s">
        <v>61</v>
      </c>
      <c r="E1775" s="29" t="s">
        <v>62</v>
      </c>
      <c r="F1775" s="29">
        <v>152902</v>
      </c>
      <c r="G1775" s="29"/>
      <c r="H1775" s="30" t="str">
        <f t="shared" si="310"/>
        <v>GUP-YQ02-P1ZEN-152902</v>
      </c>
      <c r="I1775" s="30" t="s">
        <v>3726</v>
      </c>
      <c r="J1775" s="29" t="s">
        <v>65</v>
      </c>
      <c r="K1775" s="31">
        <v>44415</v>
      </c>
      <c r="L1775" s="31">
        <v>44727</v>
      </c>
      <c r="M1775" s="28" t="s">
        <v>3610</v>
      </c>
      <c r="N1775" s="29" t="s">
        <v>3678</v>
      </c>
      <c r="O1775" s="29"/>
      <c r="P1775" s="28"/>
      <c r="Q1775" s="29"/>
      <c r="R1775" s="29"/>
      <c r="S1775" s="29"/>
      <c r="T1775" s="29" t="s">
        <v>104</v>
      </c>
      <c r="U1775" s="33" t="s">
        <v>3722</v>
      </c>
      <c r="V1775" s="40" t="s">
        <v>272</v>
      </c>
      <c r="W1775" s="34">
        <v>3</v>
      </c>
      <c r="X1775" s="162">
        <v>45838</v>
      </c>
      <c r="Y1775" s="162"/>
      <c r="Z1775" s="30"/>
      <c r="AA1775" s="107" t="str" cm="1">
        <f t="array" ref="AA1775">IF(AB1775="","",INDEX(AG1775:DR1775,_xlfn.XMATCH(AB1775,AG1775:DR1775)-1))</f>
        <v>DE-GUP-DT-E-22-312</v>
      </c>
      <c r="AB1775" s="113">
        <f t="shared" si="308"/>
        <v>44729</v>
      </c>
      <c r="AC1775" s="107" cm="1">
        <f t="array" ref="AC1775">IF(AB1775="","",INDEX(AG1775:DR1775,_xlfn.XMATCH(AB1775,AG1775:DR1775)+1))</f>
        <v>0</v>
      </c>
      <c r="AD1775" s="107" t="str" cm="1">
        <f t="array" ref="AD1775">IF(AE1775="","",INDEX(AG1775:DR1775,_xlfn.XMATCH(AE1775,AG1775:DR1775)-1))</f>
        <v>CRS-GUP-DHI-DT-21-064</v>
      </c>
      <c r="AE1775" s="113">
        <f t="shared" si="309"/>
        <v>44517</v>
      </c>
      <c r="AF1775" s="107" t="str" cm="1">
        <f t="array" ref="AF1775">IF(AE1775="","",INDEX(AG1775:DR1775,_xlfn.XMATCH(AE1775,AG1775:DR1775)+1))</f>
        <v>AA</v>
      </c>
      <c r="AG1775" s="114" t="s">
        <v>3727</v>
      </c>
      <c r="AH1775" s="115">
        <v>44467</v>
      </c>
      <c r="AI1775" s="198" t="s">
        <v>106</v>
      </c>
      <c r="AJ1775" s="114" t="s">
        <v>140</v>
      </c>
      <c r="AK1775" s="115">
        <v>44517</v>
      </c>
      <c r="AL1775" s="114" t="s">
        <v>110</v>
      </c>
      <c r="AM1775" s="114" t="s">
        <v>3728</v>
      </c>
      <c r="AN1775" s="115">
        <v>44729</v>
      </c>
      <c r="AO1775" s="114">
        <v>0</v>
      </c>
      <c r="AQ1775" s="115"/>
      <c r="AT1775" s="115"/>
      <c r="AW1775" s="115"/>
      <c r="AZ1775" s="115"/>
      <c r="BC1775" s="115"/>
      <c r="BF1775" s="115"/>
      <c r="BI1775" s="115"/>
      <c r="BL1775" s="115"/>
      <c r="BR1775" s="115"/>
      <c r="BX1775" s="115"/>
      <c r="CD1775" s="115"/>
      <c r="CJ1775" s="115"/>
      <c r="CP1775" s="115"/>
      <c r="CV1775" s="115"/>
      <c r="DB1775" s="115"/>
      <c r="DH1775" s="115"/>
      <c r="DN1775" s="115"/>
      <c r="DS1775" s="31" cm="1">
        <f t="array" ref="DS1775">_xlfn.TAKE(_xlfn.CHOOSECOLS(_xlfn.WRAPROWS($AG1775:$DR1775,6),2),1)</f>
        <v>44467</v>
      </c>
      <c r="DT1775" s="31" cm="1">
        <f t="array" ref="DT1775">_xlfn.TAKE(_xlfn._xlws.FILTER(_xlfn.CHOOSECOLS(_xlfn.WRAPROWS($AG1775:$DR1775,6),2),
(_xlfn.CHOOSECOLS(_xlfn.WRAPROWS($AG1775:$DR1775,6),3) = "0") +
(_xlfn.CHOOSECOLS(_xlfn.WRAPROWS($AG1775:$DR1775,6),3) = 0) +
(_xlfn.CHOOSECOLS(_xlfn.WRAPROWS($AG1775:$DR1775,6),3) = "0(CP)")),1)</f>
        <v>44729</v>
      </c>
    </row>
    <row r="1776" spans="1:124" s="43" customFormat="1" x14ac:dyDescent="0.45">
      <c r="A1776" s="29"/>
      <c r="B1776" s="29" t="s">
        <v>445</v>
      </c>
      <c r="C1776" s="29" t="s">
        <v>3729</v>
      </c>
      <c r="D1776" s="29" t="s">
        <v>61</v>
      </c>
      <c r="E1776" s="29" t="s">
        <v>62</v>
      </c>
      <c r="F1776" s="29">
        <v>153011</v>
      </c>
      <c r="G1776" s="29"/>
      <c r="H1776" s="30" t="str">
        <f t="shared" si="310"/>
        <v>GUP-YD16-P1ZEN-153011</v>
      </c>
      <c r="I1776" s="30" t="s">
        <v>6040</v>
      </c>
      <c r="J1776" s="29" t="s">
        <v>245</v>
      </c>
      <c r="K1776" s="31">
        <v>44415</v>
      </c>
      <c r="L1776" s="31">
        <v>44752</v>
      </c>
      <c r="M1776" s="28" t="s">
        <v>3610</v>
      </c>
      <c r="N1776" s="29" t="s">
        <v>3678</v>
      </c>
      <c r="O1776" s="29"/>
      <c r="P1776" s="28"/>
      <c r="Q1776" s="28" t="s">
        <v>54</v>
      </c>
      <c r="R1776" s="28" t="s">
        <v>96</v>
      </c>
      <c r="S1776" s="29"/>
      <c r="T1776" s="29" t="s">
        <v>104</v>
      </c>
      <c r="U1776" s="33" t="s">
        <v>3722</v>
      </c>
      <c r="V1776" s="34" t="s">
        <v>272</v>
      </c>
      <c r="W1776" s="34">
        <v>1</v>
      </c>
      <c r="X1776" s="162">
        <v>45838</v>
      </c>
      <c r="Y1776" s="162"/>
      <c r="Z1776" s="30"/>
      <c r="AA1776" s="119" t="str" cm="1">
        <f t="array" ref="AA1776">IF(AB1776="","",INDEX(AG1776:DR1776,_xlfn.XMATCH(AB1776,AG1776:DR1776)-1))</f>
        <v>DE-GUP-DT-E-24-031</v>
      </c>
      <c r="AB1776" s="120">
        <f t="shared" si="308"/>
        <v>45323</v>
      </c>
      <c r="AC1776" s="119" cm="1">
        <f t="array" ref="AC1776">IF(AB1776="","",INDEX(AG1776:DR1776,_xlfn.XMATCH(AB1776,AG1776:DR1776)+1))</f>
        <v>1</v>
      </c>
      <c r="AD1776" s="119" t="str" cm="1">
        <f t="array" ref="AD1776">IF(AE1776="","",INDEX(AG1776:DR1776,_xlfn.XMATCH(AE1776,AG1776:DR1776)-1))</f>
        <v>자체 CRS 개정 후 제출</v>
      </c>
      <c r="AE1776" s="120">
        <f t="shared" si="309"/>
        <v>45322</v>
      </c>
      <c r="AF1776" s="119" t="str" cm="1">
        <f t="array" ref="AF1776">IF(AE1776="","",INDEX(AG1776:DR1776,_xlfn.XMATCH(AE1776,AG1776:DR1776)+1))</f>
        <v>N/A</v>
      </c>
      <c r="AG1776" s="43" t="s">
        <v>3730</v>
      </c>
      <c r="AH1776" s="117">
        <v>44467</v>
      </c>
      <c r="AI1776" s="199" t="s">
        <v>106</v>
      </c>
      <c r="AJ1776" s="43" t="s">
        <v>140</v>
      </c>
      <c r="AK1776" s="117">
        <v>44517</v>
      </c>
      <c r="AL1776" s="43" t="s">
        <v>110</v>
      </c>
      <c r="AM1776" s="43" t="s">
        <v>3731</v>
      </c>
      <c r="AN1776" s="117">
        <v>44545</v>
      </c>
      <c r="AO1776" s="43" t="s">
        <v>75</v>
      </c>
      <c r="AP1776" s="43" t="s">
        <v>3732</v>
      </c>
      <c r="AQ1776" s="117">
        <v>44573</v>
      </c>
      <c r="AR1776" s="43" t="s">
        <v>73</v>
      </c>
      <c r="AS1776" s="43" t="s">
        <v>3733</v>
      </c>
      <c r="AT1776" s="117">
        <v>44771</v>
      </c>
      <c r="AU1776" s="43" t="s">
        <v>337</v>
      </c>
      <c r="AV1776" s="43" t="s">
        <v>3734</v>
      </c>
      <c r="AW1776" s="117">
        <v>44793</v>
      </c>
      <c r="AX1776" s="43" t="s">
        <v>92</v>
      </c>
      <c r="AY1776" s="43" t="s">
        <v>5061</v>
      </c>
      <c r="AZ1776" s="117">
        <v>44845</v>
      </c>
      <c r="BA1776" s="43" t="s">
        <v>82</v>
      </c>
      <c r="BB1776" s="43" t="s">
        <v>5348</v>
      </c>
      <c r="BC1776" s="117">
        <v>44873</v>
      </c>
      <c r="BD1776" s="43" t="s">
        <v>92</v>
      </c>
      <c r="BE1776" s="43" t="s">
        <v>6039</v>
      </c>
      <c r="BF1776" s="117">
        <v>44928</v>
      </c>
      <c r="BG1776" s="43" t="s">
        <v>418</v>
      </c>
      <c r="BH1776" s="43" t="s">
        <v>6463</v>
      </c>
      <c r="BI1776" s="117">
        <v>44971</v>
      </c>
      <c r="BJ1776" s="43" t="s">
        <v>84</v>
      </c>
      <c r="BK1776" s="43" t="s">
        <v>6553</v>
      </c>
      <c r="BL1776" s="117">
        <v>44978</v>
      </c>
      <c r="BM1776" s="43">
        <v>0</v>
      </c>
      <c r="BN1776" s="43" t="s">
        <v>7690</v>
      </c>
      <c r="BO1776" s="117">
        <v>45322</v>
      </c>
      <c r="BP1776" s="43" t="s">
        <v>456</v>
      </c>
      <c r="BQ1776" s="43" t="s">
        <v>8197</v>
      </c>
      <c r="BR1776" s="117">
        <v>45323</v>
      </c>
      <c r="BS1776" s="43">
        <v>1</v>
      </c>
      <c r="BX1776" s="117"/>
      <c r="CD1776" s="117"/>
      <c r="CJ1776" s="117"/>
      <c r="CP1776" s="117"/>
      <c r="CV1776" s="117"/>
      <c r="DB1776" s="117"/>
      <c r="DH1776" s="117"/>
      <c r="DN1776" s="117"/>
      <c r="DS1776" s="31" cm="1">
        <f t="array" ref="DS1776">_xlfn.TAKE(_xlfn.CHOOSECOLS(_xlfn.WRAPROWS($AG1776:$DR1776,6),2),1)</f>
        <v>44467</v>
      </c>
      <c r="DT1776" s="31" cm="1">
        <f t="array" ref="DT1776">_xlfn.TAKE(_xlfn._xlws.FILTER(_xlfn.CHOOSECOLS(_xlfn.WRAPROWS($AG1776:$DR1776,6),2),
(_xlfn.CHOOSECOLS(_xlfn.WRAPROWS($AG1776:$DR1776,6),3) = "0") +
(_xlfn.CHOOSECOLS(_xlfn.WRAPROWS($AG1776:$DR1776,6),3) = 0) +
(_xlfn.CHOOSECOLS(_xlfn.WRAPROWS($AG1776:$DR1776,6),3) = "0(CP)")),1)</f>
        <v>44978</v>
      </c>
    </row>
    <row r="1777" spans="1:124" s="43" customFormat="1" x14ac:dyDescent="0.45">
      <c r="A1777" s="29"/>
      <c r="B1777" s="29" t="s">
        <v>445</v>
      </c>
      <c r="C1777" s="29" t="s">
        <v>3735</v>
      </c>
      <c r="D1777" s="29" t="s">
        <v>61</v>
      </c>
      <c r="E1777" s="29" t="s">
        <v>62</v>
      </c>
      <c r="F1777" s="29">
        <v>150016</v>
      </c>
      <c r="G1777" s="29"/>
      <c r="H1777" s="30" t="str">
        <f t="shared" si="310"/>
        <v>GUP-YR07-P1ZEN-150016</v>
      </c>
      <c r="I1777" s="30" t="s">
        <v>3736</v>
      </c>
      <c r="J1777" s="29" t="s">
        <v>245</v>
      </c>
      <c r="K1777" s="31">
        <v>44454</v>
      </c>
      <c r="L1777" s="31">
        <v>44610</v>
      </c>
      <c r="M1777" s="28" t="s">
        <v>3610</v>
      </c>
      <c r="N1777" s="29" t="s">
        <v>3636</v>
      </c>
      <c r="O1777" s="29"/>
      <c r="P1777" s="28"/>
      <c r="Q1777" s="28" t="s">
        <v>54</v>
      </c>
      <c r="R1777" s="28" t="s">
        <v>65</v>
      </c>
      <c r="S1777" s="29"/>
      <c r="T1777" s="29" t="s">
        <v>104</v>
      </c>
      <c r="U1777" s="33" t="s">
        <v>3737</v>
      </c>
      <c r="V1777" s="34" t="s">
        <v>272</v>
      </c>
      <c r="W1777" s="34">
        <v>1</v>
      </c>
      <c r="X1777" s="162">
        <v>45838</v>
      </c>
      <c r="Y1777" s="162"/>
      <c r="Z1777" s="30"/>
      <c r="AA1777" s="119" t="str" cm="1">
        <f t="array" ref="AA1777">IF(AB1777="","",INDEX(AG1777:DR1777,_xlfn.XMATCH(AB1777,AG1777:DR1777)-1))</f>
        <v>DE-GUP-DT-E-23-339</v>
      </c>
      <c r="AB1777" s="120">
        <f t="shared" si="308"/>
        <v>45007</v>
      </c>
      <c r="AC1777" s="119" cm="1">
        <f t="array" ref="AC1777">IF(AB1777="","",INDEX(AG1777:DR1777,_xlfn.XMATCH(AB1777,AG1777:DR1777)+1))</f>
        <v>0</v>
      </c>
      <c r="AD1777" s="119" t="str" cm="1">
        <f t="array" ref="AD1777">IF(AE1777="","",INDEX(AG1777:DR1777,_xlfn.XMATCH(AE1777,AG1777:DR1777)-1))</f>
        <v>CRS-GUP-DHI-DT-23-1740</v>
      </c>
      <c r="AE1777" s="120">
        <f t="shared" si="309"/>
        <v>45002</v>
      </c>
      <c r="AF1777" s="119" t="str" cm="1">
        <f t="array" ref="AF1777">IF(AE1777="","",INDEX(AG1777:DR1777,_xlfn.XMATCH(AE1777,AG1777:DR1777)+1))</f>
        <v>AA</v>
      </c>
      <c r="AG1777" s="43" t="s">
        <v>3738</v>
      </c>
      <c r="AH1777" s="117">
        <v>44469</v>
      </c>
      <c r="AI1777" s="199" t="s">
        <v>106</v>
      </c>
      <c r="AJ1777" s="43" t="s">
        <v>140</v>
      </c>
      <c r="AK1777" s="117">
        <v>44517</v>
      </c>
      <c r="AL1777" s="43" t="s">
        <v>77</v>
      </c>
      <c r="AM1777" s="43" t="s">
        <v>3739</v>
      </c>
      <c r="AN1777" s="117">
        <v>44760</v>
      </c>
      <c r="AO1777" s="43" t="s">
        <v>52</v>
      </c>
      <c r="AP1777" s="43" t="s">
        <v>3740</v>
      </c>
      <c r="AQ1777" s="117">
        <v>44786</v>
      </c>
      <c r="AR1777" s="43" t="s">
        <v>92</v>
      </c>
      <c r="AS1777" s="43" t="s">
        <v>6593</v>
      </c>
      <c r="AT1777" s="117">
        <v>44980</v>
      </c>
      <c r="AU1777" s="43" t="s">
        <v>337</v>
      </c>
      <c r="AV1777" s="43" t="s">
        <v>6928</v>
      </c>
      <c r="AW1777" s="117">
        <v>45002</v>
      </c>
      <c r="AX1777" s="43" t="s">
        <v>84</v>
      </c>
      <c r="AY1777" s="43" t="s">
        <v>6929</v>
      </c>
      <c r="AZ1777" s="117">
        <v>45007</v>
      </c>
      <c r="BA1777" s="43">
        <v>0</v>
      </c>
      <c r="BC1777" s="117"/>
      <c r="BF1777" s="117"/>
      <c r="BI1777" s="117"/>
      <c r="BL1777" s="117"/>
      <c r="BR1777" s="117"/>
      <c r="BX1777" s="117"/>
      <c r="CD1777" s="117"/>
      <c r="CJ1777" s="117"/>
      <c r="CP1777" s="117"/>
      <c r="CV1777" s="117"/>
      <c r="DB1777" s="117"/>
      <c r="DH1777" s="117"/>
      <c r="DN1777" s="117"/>
      <c r="DS1777" s="31" cm="1">
        <f t="array" ref="DS1777">_xlfn.TAKE(_xlfn.CHOOSECOLS(_xlfn.WRAPROWS($AG1777:$DR1777,6),2),1)</f>
        <v>44469</v>
      </c>
      <c r="DT1777" s="31" cm="1">
        <f t="array" ref="DT1777">_xlfn.TAKE(_xlfn._xlws.FILTER(_xlfn.CHOOSECOLS(_xlfn.WRAPROWS($AG1777:$DR1777,6),2),
(_xlfn.CHOOSECOLS(_xlfn.WRAPROWS($AG1777:$DR1777,6),3) = "0") +
(_xlfn.CHOOSECOLS(_xlfn.WRAPROWS($AG1777:$DR1777,6),3) = 0) +
(_xlfn.CHOOSECOLS(_xlfn.WRAPROWS($AG1777:$DR1777,6),3) = "0(CP)")),1)</f>
        <v>45007</v>
      </c>
    </row>
    <row r="1778" spans="1:124" s="43" customFormat="1" x14ac:dyDescent="0.45">
      <c r="A1778" s="29"/>
      <c r="B1778" s="29" t="s">
        <v>445</v>
      </c>
      <c r="C1778" s="29" t="s">
        <v>3741</v>
      </c>
      <c r="D1778" s="29" t="s">
        <v>61</v>
      </c>
      <c r="E1778" s="29" t="s">
        <v>3742</v>
      </c>
      <c r="F1778" s="29">
        <v>153302</v>
      </c>
      <c r="G1778" s="29"/>
      <c r="H1778" s="30" t="str">
        <f t="shared" si="310"/>
        <v>GUP-YQ03-P1CYA-153302</v>
      </c>
      <c r="I1778" s="30" t="s">
        <v>3743</v>
      </c>
      <c r="J1778" s="29" t="s">
        <v>65</v>
      </c>
      <c r="K1778" s="31">
        <v>44469</v>
      </c>
      <c r="L1778" s="31">
        <v>44617</v>
      </c>
      <c r="M1778" s="28" t="s">
        <v>3610</v>
      </c>
      <c r="N1778" s="29" t="s">
        <v>3636</v>
      </c>
      <c r="O1778" s="29"/>
      <c r="P1778" s="28"/>
      <c r="Q1778" s="28" t="s">
        <v>54</v>
      </c>
      <c r="R1778" s="28" t="s">
        <v>96</v>
      </c>
      <c r="S1778" s="29"/>
      <c r="T1778" s="29" t="s">
        <v>104</v>
      </c>
      <c r="U1778" s="33" t="s">
        <v>3737</v>
      </c>
      <c r="V1778" s="34" t="s">
        <v>272</v>
      </c>
      <c r="W1778" s="34">
        <v>2</v>
      </c>
      <c r="X1778" s="162">
        <v>45838</v>
      </c>
      <c r="Y1778" s="162"/>
      <c r="Z1778" s="30"/>
      <c r="AA1778" s="119" t="str" cm="1">
        <f t="array" ref="AA1778">IF(AB1778="","",INDEX(AG1778:DR1778,_xlfn.XMATCH(AB1778,AG1778:DR1778)-1))</f>
        <v>DE-GUP-DT-E-23-977</v>
      </c>
      <c r="AB1778" s="120">
        <f t="shared" si="308"/>
        <v>45266</v>
      </c>
      <c r="AC1778" s="119" cm="1">
        <f t="array" ref="AC1778">IF(AB1778="","",INDEX(AG1778:DR1778,_xlfn.XMATCH(AB1778,AG1778:DR1778)+1))</f>
        <v>1</v>
      </c>
      <c r="AD1778" s="119" t="str" cm="1">
        <f t="array" ref="AD1778">IF(AE1778="","",INDEX(AG1778:DR1778,_xlfn.XMATCH(AE1778,AG1778:DR1778)-1))</f>
        <v>N/A-자체 CRS 개정</v>
      </c>
      <c r="AE1778" s="120">
        <f t="shared" si="309"/>
        <v>45265</v>
      </c>
      <c r="AF1778" s="119" t="str" cm="1">
        <f t="array" ref="AF1778">IF(AE1778="","",INDEX(AG1778:DR1778,_xlfn.XMATCH(AE1778,AG1778:DR1778)+1))</f>
        <v>N/A</v>
      </c>
      <c r="AG1778" s="43" t="s">
        <v>3744</v>
      </c>
      <c r="AH1778" s="117">
        <v>44470</v>
      </c>
      <c r="AI1778" s="199" t="s">
        <v>106</v>
      </c>
      <c r="AJ1778" s="43" t="s">
        <v>140</v>
      </c>
      <c r="AK1778" s="117">
        <v>44517</v>
      </c>
      <c r="AL1778" s="43" t="s">
        <v>77</v>
      </c>
      <c r="AM1778" s="43" t="s">
        <v>3739</v>
      </c>
      <c r="AN1778" s="117">
        <v>44760</v>
      </c>
      <c r="AO1778" s="43" t="s">
        <v>52</v>
      </c>
      <c r="AP1778" s="43" t="s">
        <v>3740</v>
      </c>
      <c r="AQ1778" s="117">
        <v>44786</v>
      </c>
      <c r="AR1778" s="43" t="s">
        <v>92</v>
      </c>
      <c r="AS1778" s="43" t="s">
        <v>6593</v>
      </c>
      <c r="AT1778" s="117">
        <v>44980</v>
      </c>
      <c r="AU1778" s="43" t="s">
        <v>337</v>
      </c>
      <c r="AV1778" s="43" t="s">
        <v>6927</v>
      </c>
      <c r="AW1778" s="117">
        <v>45002</v>
      </c>
      <c r="AX1778" s="43" t="s">
        <v>84</v>
      </c>
      <c r="AY1778" s="43" t="s">
        <v>6929</v>
      </c>
      <c r="AZ1778" s="117">
        <v>45007</v>
      </c>
      <c r="BA1778" s="43">
        <v>0</v>
      </c>
      <c r="BB1778" s="114" t="s">
        <v>6221</v>
      </c>
      <c r="BC1778" s="115">
        <v>45265</v>
      </c>
      <c r="BD1778" s="114" t="s">
        <v>456</v>
      </c>
      <c r="BE1778" s="43" t="s">
        <v>8111</v>
      </c>
      <c r="BF1778" s="117">
        <v>45266</v>
      </c>
      <c r="BG1778" s="43">
        <v>1</v>
      </c>
      <c r="BI1778" s="117"/>
      <c r="BL1778" s="117"/>
      <c r="BR1778" s="117"/>
      <c r="BX1778" s="117"/>
      <c r="CD1778" s="117"/>
      <c r="CJ1778" s="117"/>
      <c r="CP1778" s="117"/>
      <c r="CV1778" s="117"/>
      <c r="DB1778" s="117"/>
      <c r="DH1778" s="117"/>
      <c r="DN1778" s="117"/>
      <c r="DS1778" s="31" cm="1">
        <f t="array" ref="DS1778">_xlfn.TAKE(_xlfn.CHOOSECOLS(_xlfn.WRAPROWS($AG1778:$DR1778,6),2),1)</f>
        <v>44470</v>
      </c>
      <c r="DT1778" s="31" cm="1">
        <f t="array" ref="DT1778">_xlfn.TAKE(_xlfn._xlws.FILTER(_xlfn.CHOOSECOLS(_xlfn.WRAPROWS($AG1778:$DR1778,6),2),
(_xlfn.CHOOSECOLS(_xlfn.WRAPROWS($AG1778:$DR1778,6),3) = "0") +
(_xlfn.CHOOSECOLS(_xlfn.WRAPROWS($AG1778:$DR1778,6),3) = 0) +
(_xlfn.CHOOSECOLS(_xlfn.WRAPROWS($AG1778:$DR1778,6),3) = "0(CP)")),1)</f>
        <v>45007</v>
      </c>
    </row>
    <row r="1779" spans="1:124" s="43" customFormat="1" x14ac:dyDescent="0.45">
      <c r="A1779" s="29"/>
      <c r="B1779" s="29" t="s">
        <v>445</v>
      </c>
      <c r="C1779" s="29" t="s">
        <v>247</v>
      </c>
      <c r="D1779" s="29" t="s">
        <v>61</v>
      </c>
      <c r="E1779" s="29" t="s">
        <v>3742</v>
      </c>
      <c r="F1779" s="29">
        <v>153303</v>
      </c>
      <c r="G1779" s="29"/>
      <c r="H1779" s="30" t="str">
        <f t="shared" si="310"/>
        <v>GUP-YK08-P1CYA-153303</v>
      </c>
      <c r="I1779" s="30" t="s">
        <v>3745</v>
      </c>
      <c r="J1779" s="29" t="s">
        <v>245</v>
      </c>
      <c r="K1779" s="31">
        <v>44469</v>
      </c>
      <c r="L1779" s="31">
        <v>44617</v>
      </c>
      <c r="M1779" s="28" t="s">
        <v>3610</v>
      </c>
      <c r="N1779" s="29" t="s">
        <v>3636</v>
      </c>
      <c r="O1779" s="29"/>
      <c r="P1779" s="28"/>
      <c r="Q1779" s="29"/>
      <c r="R1779" s="29"/>
      <c r="S1779" s="29"/>
      <c r="T1779" s="29" t="s">
        <v>104</v>
      </c>
      <c r="U1779" s="33" t="s">
        <v>3737</v>
      </c>
      <c r="V1779" s="34" t="s">
        <v>272</v>
      </c>
      <c r="W1779" s="34">
        <v>2</v>
      </c>
      <c r="X1779" s="162">
        <v>45838</v>
      </c>
      <c r="Y1779" s="162"/>
      <c r="Z1779" s="30"/>
      <c r="AA1779" s="119" t="str" cm="1">
        <f t="array" ref="AA1779">IF(AB1779="","",INDEX(AG1779:DR1779,_xlfn.XMATCH(AB1779,AG1779:DR1779)-1))</f>
        <v>DE-GUP-DT-E-23-977</v>
      </c>
      <c r="AB1779" s="120">
        <f t="shared" si="308"/>
        <v>45266</v>
      </c>
      <c r="AC1779" s="119" cm="1">
        <f t="array" ref="AC1779">IF(AB1779="","",INDEX(AG1779:DR1779,_xlfn.XMATCH(AB1779,AG1779:DR1779)+1))</f>
        <v>1</v>
      </c>
      <c r="AD1779" s="119" t="str" cm="1">
        <f t="array" ref="AD1779">IF(AE1779="","",INDEX(AG1779:DR1779,_xlfn.XMATCH(AE1779,AG1779:DR1779)-1))</f>
        <v>N/A-자체 CRS 개정</v>
      </c>
      <c r="AE1779" s="120">
        <f t="shared" si="309"/>
        <v>45265</v>
      </c>
      <c r="AF1779" s="119" t="str" cm="1">
        <f t="array" ref="AF1779">IF(AE1779="","",INDEX(AG1779:DR1779,_xlfn.XMATCH(AE1779,AG1779:DR1779)+1))</f>
        <v>N/A</v>
      </c>
      <c r="AG1779" s="43" t="s">
        <v>3746</v>
      </c>
      <c r="AH1779" s="117">
        <v>44470</v>
      </c>
      <c r="AI1779" s="199" t="s">
        <v>106</v>
      </c>
      <c r="AJ1779" s="43" t="s">
        <v>140</v>
      </c>
      <c r="AK1779" s="117">
        <v>44517</v>
      </c>
      <c r="AL1779" s="43" t="s">
        <v>77</v>
      </c>
      <c r="AM1779" s="43" t="s">
        <v>3739</v>
      </c>
      <c r="AN1779" s="117">
        <v>44760</v>
      </c>
      <c r="AO1779" s="43" t="s">
        <v>52</v>
      </c>
      <c r="AP1779" s="43" t="s">
        <v>3740</v>
      </c>
      <c r="AQ1779" s="117">
        <v>44786</v>
      </c>
      <c r="AR1779" s="43" t="s">
        <v>92</v>
      </c>
      <c r="AS1779" s="43" t="s">
        <v>6593</v>
      </c>
      <c r="AT1779" s="117">
        <v>44980</v>
      </c>
      <c r="AU1779" s="43" t="s">
        <v>337</v>
      </c>
      <c r="AV1779" s="43" t="s">
        <v>6927</v>
      </c>
      <c r="AW1779" s="117">
        <v>45002</v>
      </c>
      <c r="AX1779" s="43" t="s">
        <v>84</v>
      </c>
      <c r="AY1779" s="43" t="s">
        <v>6929</v>
      </c>
      <c r="AZ1779" s="117">
        <v>45007</v>
      </c>
      <c r="BA1779" s="43">
        <v>0</v>
      </c>
      <c r="BB1779" s="114" t="s">
        <v>6221</v>
      </c>
      <c r="BC1779" s="115">
        <v>45265</v>
      </c>
      <c r="BD1779" s="114" t="s">
        <v>456</v>
      </c>
      <c r="BE1779" s="43" t="s">
        <v>8111</v>
      </c>
      <c r="BF1779" s="117">
        <v>45266</v>
      </c>
      <c r="BG1779" s="43">
        <v>1</v>
      </c>
      <c r="BI1779" s="117"/>
      <c r="BL1779" s="117"/>
      <c r="BR1779" s="117"/>
      <c r="BX1779" s="117"/>
      <c r="CD1779" s="117"/>
      <c r="CJ1779" s="117"/>
      <c r="CP1779" s="117"/>
      <c r="CV1779" s="117"/>
      <c r="DB1779" s="117"/>
      <c r="DH1779" s="117"/>
      <c r="DN1779" s="117"/>
      <c r="DS1779" s="31" cm="1">
        <f t="array" ref="DS1779">_xlfn.TAKE(_xlfn.CHOOSECOLS(_xlfn.WRAPROWS($AG1779:$DR1779,6),2),1)</f>
        <v>44470</v>
      </c>
      <c r="DT1779" s="31" cm="1">
        <f t="array" ref="DT1779">_xlfn.TAKE(_xlfn._xlws.FILTER(_xlfn.CHOOSECOLS(_xlfn.WRAPROWS($AG1779:$DR1779,6),2),
(_xlfn.CHOOSECOLS(_xlfn.WRAPROWS($AG1779:$DR1779,6),3) = "0") +
(_xlfn.CHOOSECOLS(_xlfn.WRAPROWS($AG1779:$DR1779,6),3) = 0) +
(_xlfn.CHOOSECOLS(_xlfn.WRAPROWS($AG1779:$DR1779,6),3) = "0(CP)")),1)</f>
        <v>45007</v>
      </c>
    </row>
    <row r="1780" spans="1:124" s="114" customFormat="1" x14ac:dyDescent="0.45">
      <c r="A1780" s="38"/>
      <c r="B1780" s="38" t="s">
        <v>445</v>
      </c>
      <c r="C1780" s="38" t="s">
        <v>1416</v>
      </c>
      <c r="D1780" s="29" t="s">
        <v>61</v>
      </c>
      <c r="E1780" s="29" t="s">
        <v>62</v>
      </c>
      <c r="F1780" s="29">
        <v>153001</v>
      </c>
      <c r="G1780" s="29"/>
      <c r="H1780" s="30" t="str">
        <f t="shared" si="310"/>
        <v>GUP-YR02-P1ZEN-153001</v>
      </c>
      <c r="I1780" s="30" t="s">
        <v>3747</v>
      </c>
      <c r="J1780" s="29" t="s">
        <v>542</v>
      </c>
      <c r="K1780" s="31">
        <v>44662</v>
      </c>
      <c r="L1780" s="31"/>
      <c r="M1780" s="28" t="s">
        <v>3610</v>
      </c>
      <c r="N1780" s="29" t="s">
        <v>3678</v>
      </c>
      <c r="O1780" s="29"/>
      <c r="P1780" s="29"/>
      <c r="Q1780" s="29"/>
      <c r="R1780" s="29"/>
      <c r="S1780" s="29" t="s">
        <v>3748</v>
      </c>
      <c r="T1780" s="29" t="s">
        <v>104</v>
      </c>
      <c r="U1780" s="33" t="s">
        <v>3722</v>
      </c>
      <c r="V1780" s="40" t="s">
        <v>272</v>
      </c>
      <c r="W1780" s="37">
        <v>2</v>
      </c>
      <c r="X1780" s="162">
        <v>45838</v>
      </c>
      <c r="Y1780" s="165"/>
      <c r="Z1780" s="30"/>
      <c r="AA1780" s="107" t="str" cm="1">
        <f t="array" ref="AA1780">IF(AB1780="","",INDEX(AG1780:DR1780,_xlfn.XMATCH(AB1780,AG1780:DR1780)-1))</f>
        <v>DHI-GUP-DT-21-056</v>
      </c>
      <c r="AB1780" s="113">
        <f t="shared" si="308"/>
        <v>44476</v>
      </c>
      <c r="AC1780" s="107" t="str" cm="1">
        <f t="array" ref="AC1780">IF(AB1780="","",INDEX(AG1780:DR1780,_xlfn.XMATCH(AB1780,AG1780:DR1780)+1))</f>
        <v>1</v>
      </c>
      <c r="AD1780" s="107" t="str" cm="1">
        <f t="array" ref="AD1780">IF(AE1780="","",INDEX(AG1780:DR1780,_xlfn.XMATCH(AE1780,AG1780:DR1780)-1))</f>
        <v>CRS-GUP-DHI-DT-21-044</v>
      </c>
      <c r="AE1780" s="113">
        <f t="shared" si="309"/>
        <v>44498</v>
      </c>
      <c r="AF1780" s="107" t="str" cm="1">
        <f t="array" ref="AF1780">IF(AE1780="","",INDEX(AG1780:DR1780,_xlfn.XMATCH(AE1780,AG1780:DR1780)+1))</f>
        <v>NC</v>
      </c>
      <c r="AG1780" s="114" t="s">
        <v>3749</v>
      </c>
      <c r="AH1780" s="115">
        <v>44446</v>
      </c>
      <c r="AI1780" s="198" t="s">
        <v>71</v>
      </c>
      <c r="AJ1780" s="114" t="s">
        <v>72</v>
      </c>
      <c r="AK1780" s="115">
        <v>44468</v>
      </c>
      <c r="AL1780" s="114" t="s">
        <v>73</v>
      </c>
      <c r="AM1780" s="114" t="s">
        <v>3750</v>
      </c>
      <c r="AN1780" s="115">
        <v>44476</v>
      </c>
      <c r="AO1780" s="114" t="s">
        <v>369</v>
      </c>
      <c r="AP1780" s="114" t="s">
        <v>119</v>
      </c>
      <c r="AQ1780" s="115">
        <v>44498</v>
      </c>
      <c r="AR1780" s="114" t="s">
        <v>73</v>
      </c>
      <c r="AT1780" s="115"/>
      <c r="AW1780" s="115"/>
      <c r="AZ1780" s="115"/>
      <c r="BC1780" s="115"/>
      <c r="BF1780" s="115"/>
      <c r="BI1780" s="115"/>
      <c r="BL1780" s="115"/>
      <c r="BR1780" s="115"/>
      <c r="BX1780" s="115"/>
      <c r="CD1780" s="115"/>
      <c r="CJ1780" s="115"/>
      <c r="CP1780" s="115"/>
      <c r="CV1780" s="115"/>
      <c r="DB1780" s="115"/>
      <c r="DH1780" s="115"/>
      <c r="DN1780" s="115"/>
      <c r="DS1780" s="31" cm="1">
        <f t="array" ref="DS1780">_xlfn.TAKE(_xlfn.CHOOSECOLS(_xlfn.WRAPROWS($AG1780:$DR1780,6),2),1)</f>
        <v>44446</v>
      </c>
      <c r="DT1780" s="31" cm="1">
        <f t="array" ref="DT1780">_xlfn.TAKE(_xlfn._xlws.FILTER(_xlfn.CHOOSECOLS(_xlfn.WRAPROWS($AG1780:$DR1780,6),2),
(_xlfn.CHOOSECOLS(_xlfn.WRAPROWS($AG1780:$DR1780,6),3) = "0") +
(_xlfn.CHOOSECOLS(_xlfn.WRAPROWS($AG1780:$DR1780,6),3) = 0) +
(_xlfn.CHOOSECOLS(_xlfn.WRAPROWS($AG1780:$DR1780,6),3) = "0(CP)")),1)</f>
        <v>44446</v>
      </c>
    </row>
    <row r="1781" spans="1:124" s="114" customFormat="1" x14ac:dyDescent="0.45">
      <c r="A1781" s="38"/>
      <c r="B1781" s="38" t="s">
        <v>445</v>
      </c>
      <c r="C1781" s="38" t="s">
        <v>1416</v>
      </c>
      <c r="D1781" s="29" t="s">
        <v>61</v>
      </c>
      <c r="E1781" s="29" t="s">
        <v>3751</v>
      </c>
      <c r="F1781" s="29">
        <v>151001</v>
      </c>
      <c r="G1781" s="29"/>
      <c r="H1781" s="30" t="str">
        <f t="shared" si="310"/>
        <v>GUP-YR02-P1AE-151001</v>
      </c>
      <c r="I1781" s="30" t="s">
        <v>3752</v>
      </c>
      <c r="J1781" s="29" t="s">
        <v>245</v>
      </c>
      <c r="K1781" s="31">
        <v>44530</v>
      </c>
      <c r="L1781" s="31">
        <v>44694</v>
      </c>
      <c r="M1781" s="28" t="s">
        <v>3610</v>
      </c>
      <c r="N1781" s="29" t="s">
        <v>3611</v>
      </c>
      <c r="O1781" s="29"/>
      <c r="P1781" s="28"/>
      <c r="Q1781" s="28" t="s">
        <v>54</v>
      </c>
      <c r="R1781" s="28" t="s">
        <v>65</v>
      </c>
      <c r="S1781" s="29" t="s">
        <v>3753</v>
      </c>
      <c r="T1781" s="29" t="s">
        <v>104</v>
      </c>
      <c r="U1781" s="33" t="s">
        <v>3754</v>
      </c>
      <c r="V1781" s="40" t="s">
        <v>272</v>
      </c>
      <c r="W1781" s="37">
        <v>2</v>
      </c>
      <c r="X1781" s="162">
        <v>45838</v>
      </c>
      <c r="Y1781" s="165"/>
      <c r="Z1781" s="30"/>
      <c r="AA1781" s="107" t="str" cm="1">
        <f t="array" ref="AA1781">IF(AB1781="","",INDEX(AG1781:DR1781,_xlfn.XMATCH(AB1781,AG1781:DR1781)-1))</f>
        <v>DE-GUP-DT-E-22-822</v>
      </c>
      <c r="AB1781" s="113">
        <f t="shared" si="308"/>
        <v>44852</v>
      </c>
      <c r="AC1781" s="107" cm="1">
        <f t="array" ref="AC1781">IF(AB1781="","",INDEX(AG1781:DR1781,_xlfn.XMATCH(AB1781,AG1781:DR1781)+1))</f>
        <v>1</v>
      </c>
      <c r="AD1781" s="107" t="str" cm="1">
        <f t="array" ref="AD1781">IF(AE1781="","",INDEX(AG1781:DR1781,_xlfn.XMATCH(AE1781,AG1781:DR1781)-1))</f>
        <v>CRS-GUP-DHI-DT-22-1141</v>
      </c>
      <c r="AE1781" s="113">
        <f t="shared" si="309"/>
        <v>44888</v>
      </c>
      <c r="AF1781" s="107" t="str" cm="1">
        <f t="array" ref="AF1781">IF(AE1781="","",INDEX(AG1781:DR1781,_xlfn.XMATCH(AE1781,AG1781:DR1781)+1))</f>
        <v>AA</v>
      </c>
      <c r="AG1781" s="114" t="s">
        <v>3755</v>
      </c>
      <c r="AH1781" s="115">
        <v>44546</v>
      </c>
      <c r="AI1781" s="198" t="s">
        <v>106</v>
      </c>
      <c r="AJ1781" s="114" t="s">
        <v>3756</v>
      </c>
      <c r="AK1781" s="115">
        <v>44572</v>
      </c>
      <c r="AL1781" s="114" t="s">
        <v>77</v>
      </c>
      <c r="AM1781" s="114" t="s">
        <v>3757</v>
      </c>
      <c r="AN1781" s="115">
        <v>44685</v>
      </c>
      <c r="AO1781" s="114" t="s">
        <v>52</v>
      </c>
      <c r="AP1781" s="114" t="s">
        <v>3758</v>
      </c>
      <c r="AQ1781" s="115">
        <v>44712</v>
      </c>
      <c r="AR1781" s="114" t="s">
        <v>92</v>
      </c>
      <c r="AS1781" s="114" t="s">
        <v>3759</v>
      </c>
      <c r="AT1781" s="115">
        <v>44757</v>
      </c>
      <c r="AU1781" s="114" t="s">
        <v>337</v>
      </c>
      <c r="AV1781" s="114" t="s">
        <v>3760</v>
      </c>
      <c r="AW1781" s="115">
        <v>44781</v>
      </c>
      <c r="AX1781" s="114" t="s">
        <v>84</v>
      </c>
      <c r="AY1781" s="114" t="s">
        <v>3761</v>
      </c>
      <c r="AZ1781" s="115">
        <v>44792</v>
      </c>
      <c r="BA1781" s="114">
        <v>0</v>
      </c>
      <c r="BB1781" s="114" t="s">
        <v>3762</v>
      </c>
      <c r="BC1781" s="115">
        <v>44827</v>
      </c>
      <c r="BD1781" s="114" t="s">
        <v>113</v>
      </c>
      <c r="BE1781" s="114" t="s">
        <v>5113</v>
      </c>
      <c r="BF1781" s="115">
        <v>44852</v>
      </c>
      <c r="BG1781" s="114">
        <v>1</v>
      </c>
      <c r="BH1781" s="114" t="s">
        <v>5550</v>
      </c>
      <c r="BI1781" s="115">
        <v>44888</v>
      </c>
      <c r="BJ1781" s="114" t="s">
        <v>84</v>
      </c>
      <c r="BL1781" s="115"/>
      <c r="BR1781" s="115"/>
      <c r="BX1781" s="115"/>
      <c r="CD1781" s="115"/>
      <c r="CJ1781" s="115"/>
      <c r="CP1781" s="115"/>
      <c r="CV1781" s="115"/>
      <c r="DB1781" s="115"/>
      <c r="DH1781" s="115"/>
      <c r="DN1781" s="115"/>
      <c r="DS1781" s="31" cm="1">
        <f t="array" ref="DS1781">_xlfn.TAKE(_xlfn.CHOOSECOLS(_xlfn.WRAPROWS($AG1781:$DR1781,6),2),1)</f>
        <v>44546</v>
      </c>
      <c r="DT1781" s="31" cm="1">
        <f t="array" ref="DT1781">_xlfn.TAKE(_xlfn._xlws.FILTER(_xlfn.CHOOSECOLS(_xlfn.WRAPROWS($AG1781:$DR1781,6),2),
(_xlfn.CHOOSECOLS(_xlfn.WRAPROWS($AG1781:$DR1781,6),3) = "0") +
(_xlfn.CHOOSECOLS(_xlfn.WRAPROWS($AG1781:$DR1781,6),3) = 0) +
(_xlfn.CHOOSECOLS(_xlfn.WRAPROWS($AG1781:$DR1781,6),3) = "0(CP)")),1)</f>
        <v>44792</v>
      </c>
    </row>
    <row r="1782" spans="1:124" s="114" customFormat="1" x14ac:dyDescent="0.45">
      <c r="A1782" s="38"/>
      <c r="B1782" s="38" t="s">
        <v>445</v>
      </c>
      <c r="C1782" s="38" t="s">
        <v>1416</v>
      </c>
      <c r="D1782" s="29" t="s">
        <v>61</v>
      </c>
      <c r="E1782" s="29" t="s">
        <v>3751</v>
      </c>
      <c r="F1782" s="29">
        <v>151002</v>
      </c>
      <c r="G1782" s="29"/>
      <c r="H1782" s="30" t="str">
        <f t="shared" si="310"/>
        <v>GUP-YR02-P1AE-151002</v>
      </c>
      <c r="I1782" s="30" t="s">
        <v>3763</v>
      </c>
      <c r="J1782" s="29" t="s">
        <v>245</v>
      </c>
      <c r="K1782" s="31">
        <v>44604</v>
      </c>
      <c r="L1782" s="31">
        <v>44704</v>
      </c>
      <c r="M1782" s="28" t="s">
        <v>3610</v>
      </c>
      <c r="N1782" s="29" t="s">
        <v>3611</v>
      </c>
      <c r="O1782" s="29"/>
      <c r="P1782" s="28"/>
      <c r="Q1782" s="28" t="s">
        <v>54</v>
      </c>
      <c r="R1782" s="28" t="s">
        <v>65</v>
      </c>
      <c r="S1782" s="29" t="s">
        <v>3753</v>
      </c>
      <c r="T1782" s="29" t="s">
        <v>104</v>
      </c>
      <c r="U1782" s="33" t="s">
        <v>3754</v>
      </c>
      <c r="V1782" s="40" t="s">
        <v>272</v>
      </c>
      <c r="W1782" s="37">
        <v>2</v>
      </c>
      <c r="X1782" s="162">
        <v>45838</v>
      </c>
      <c r="Y1782" s="165"/>
      <c r="Z1782" s="30"/>
      <c r="AA1782" s="107" t="str" cm="1">
        <f t="array" ref="AA1782">IF(AB1782="","",INDEX(AG1782:DR1782,_xlfn.XMATCH(AB1782,AG1782:DR1782)-1))</f>
        <v>DE-GUP-DT-E-23-062</v>
      </c>
      <c r="AB1782" s="113">
        <f t="shared" si="308"/>
        <v>44946</v>
      </c>
      <c r="AC1782" s="107" cm="1">
        <f t="array" ref="AC1782">IF(AB1782="","",INDEX(AG1782:DR1782,_xlfn.XMATCH(AB1782,AG1782:DR1782)+1))</f>
        <v>1</v>
      </c>
      <c r="AD1782" s="107" t="str" cm="1">
        <f t="array" ref="AD1782">IF(AE1782="","",INDEX(AG1782:DR1782,_xlfn.XMATCH(AE1782,AG1782:DR1782)-1))</f>
        <v>CRS-GUP-DHI-DT-22-1075</v>
      </c>
      <c r="AE1782" s="113">
        <f t="shared" si="309"/>
        <v>44884</v>
      </c>
      <c r="AF1782" s="107" t="str" cm="1">
        <f t="array" ref="AF1782">IF(AE1782="","",INDEX(AG1782:DR1782,_xlfn.XMATCH(AE1782,AG1782:DR1782)+1))</f>
        <v>AA</v>
      </c>
      <c r="AG1782" s="114" t="s">
        <v>3764</v>
      </c>
      <c r="AH1782" s="115">
        <v>44649</v>
      </c>
      <c r="AI1782" s="198" t="s">
        <v>90</v>
      </c>
      <c r="AJ1782" s="114" t="s">
        <v>3765</v>
      </c>
      <c r="AK1782" s="115">
        <v>44674</v>
      </c>
      <c r="AL1782" s="114" t="s">
        <v>92</v>
      </c>
      <c r="AM1782" s="114" t="s">
        <v>3617</v>
      </c>
      <c r="AN1782" s="115">
        <v>44743</v>
      </c>
      <c r="AO1782" s="114" t="s">
        <v>52</v>
      </c>
      <c r="AP1782" s="114" t="s">
        <v>3618</v>
      </c>
      <c r="AQ1782" s="115">
        <v>44766</v>
      </c>
      <c r="AR1782" s="114" t="s">
        <v>92</v>
      </c>
      <c r="AS1782" s="114" t="s">
        <v>3766</v>
      </c>
      <c r="AT1782" s="115">
        <v>44771</v>
      </c>
      <c r="AU1782" s="114" t="s">
        <v>337</v>
      </c>
      <c r="AV1782" s="114" t="s">
        <v>3767</v>
      </c>
      <c r="AW1782" s="115">
        <v>44824</v>
      </c>
      <c r="AX1782" s="114" t="s">
        <v>92</v>
      </c>
      <c r="AY1782" s="114" t="s">
        <v>5013</v>
      </c>
      <c r="AZ1782" s="115">
        <v>44840</v>
      </c>
      <c r="BA1782" s="114" t="s">
        <v>82</v>
      </c>
      <c r="BB1782" s="114" t="s">
        <v>5463</v>
      </c>
      <c r="BC1782" s="115">
        <v>44884</v>
      </c>
      <c r="BD1782" s="114" t="s">
        <v>84</v>
      </c>
      <c r="BE1782" s="114" t="s">
        <v>5769</v>
      </c>
      <c r="BF1782" s="115">
        <v>44896</v>
      </c>
      <c r="BG1782" s="114">
        <v>0</v>
      </c>
      <c r="BH1782" s="114" t="s">
        <v>6221</v>
      </c>
      <c r="BI1782" s="114" t="s">
        <v>456</v>
      </c>
      <c r="BJ1782" s="114" t="s">
        <v>456</v>
      </c>
      <c r="BK1782" s="114" t="s">
        <v>6220</v>
      </c>
      <c r="BL1782" s="115">
        <v>44946</v>
      </c>
      <c r="BM1782" s="114">
        <v>1</v>
      </c>
      <c r="BR1782" s="115"/>
      <c r="BX1782" s="115"/>
      <c r="CD1782" s="115"/>
      <c r="CJ1782" s="115"/>
      <c r="CP1782" s="115"/>
      <c r="CV1782" s="115"/>
      <c r="DB1782" s="115"/>
      <c r="DH1782" s="115"/>
      <c r="DN1782" s="115"/>
      <c r="DS1782" s="31" cm="1">
        <f t="array" ref="DS1782">_xlfn.TAKE(_xlfn.CHOOSECOLS(_xlfn.WRAPROWS($AG1782:$DR1782,6),2),1)</f>
        <v>44649</v>
      </c>
      <c r="DT1782" s="31" cm="1">
        <f t="array" ref="DT1782">_xlfn.TAKE(_xlfn._xlws.FILTER(_xlfn.CHOOSECOLS(_xlfn.WRAPROWS($AG1782:$DR1782,6),2),
(_xlfn.CHOOSECOLS(_xlfn.WRAPROWS($AG1782:$DR1782,6),3) = "0") +
(_xlfn.CHOOSECOLS(_xlfn.WRAPROWS($AG1782:$DR1782,6),3) = 0) +
(_xlfn.CHOOSECOLS(_xlfn.WRAPROWS($AG1782:$DR1782,6),3) = "0(CP)")),1)</f>
        <v>44896</v>
      </c>
    </row>
    <row r="1783" spans="1:124" s="43" customFormat="1" x14ac:dyDescent="0.45">
      <c r="A1783" s="29"/>
      <c r="B1783" s="29" t="s">
        <v>445</v>
      </c>
      <c r="C1783" s="29" t="s">
        <v>1416</v>
      </c>
      <c r="D1783" s="29" t="s">
        <v>61</v>
      </c>
      <c r="E1783" s="29" t="s">
        <v>3751</v>
      </c>
      <c r="F1783" s="29">
        <v>151003</v>
      </c>
      <c r="G1783" s="29"/>
      <c r="H1783" s="30" t="str">
        <f t="shared" si="310"/>
        <v>GUP-YR02-P1AE-151003</v>
      </c>
      <c r="I1783" s="50" t="s">
        <v>6288</v>
      </c>
      <c r="J1783" s="29" t="s">
        <v>96</v>
      </c>
      <c r="K1783" s="31">
        <v>44963</v>
      </c>
      <c r="L1783" s="31"/>
      <c r="M1783" s="28" t="s">
        <v>3610</v>
      </c>
      <c r="N1783" s="29" t="s">
        <v>3611</v>
      </c>
      <c r="O1783" s="97"/>
      <c r="P1783" s="28"/>
      <c r="Q1783" s="28" t="s">
        <v>54</v>
      </c>
      <c r="R1783" s="28" t="s">
        <v>96</v>
      </c>
      <c r="S1783" s="29" t="s">
        <v>3753</v>
      </c>
      <c r="T1783" s="29" t="s">
        <v>104</v>
      </c>
      <c r="U1783" s="33" t="s">
        <v>3754</v>
      </c>
      <c r="V1783" s="34" t="s">
        <v>926</v>
      </c>
      <c r="W1783" s="37"/>
      <c r="X1783" s="162">
        <v>45838</v>
      </c>
      <c r="Y1783" s="165"/>
      <c r="Z1783" s="30"/>
      <c r="AA1783" s="119" t="str" cm="1">
        <f t="array" ref="AA1783">IF(AB1783="","",INDEX(AG1783:DR1783,_xlfn.XMATCH(AB1783,AG1783:DR1783)-1))</f>
        <v>DE-GUP-DT-E-23-445</v>
      </c>
      <c r="AB1783" s="120">
        <f t="shared" ref="AB1783" si="311">IF(AH1783="", "",MAX(AH1783,AN1783,AT1783,AZ1783,BF1783,BL1783,BR1783,BX1783,CD1783,CJ1783,CP1783,CV1783,DB1783,DH1783,DN1783))</f>
        <v>45027</v>
      </c>
      <c r="AC1783" s="119" cm="1">
        <f t="array" ref="AC1783">IF(AB1783="","",INDEX(AG1783:DR1783,_xlfn.XMATCH(AB1783,AG1783:DR1783)+1))</f>
        <v>2</v>
      </c>
      <c r="AD1783" s="119" t="str" cm="1">
        <f t="array" ref="AD1783">IF(AE1783="","",INDEX(AG1783:DR1783,_xlfn.XMATCH(AE1783,AG1783:DR1783)-1))</f>
        <v>CRS-GUP-DHI-DT-23-2104</v>
      </c>
      <c r="AE1783" s="120">
        <f t="shared" ref="AE1783" si="312">IF(AK1783="", "",MAX(AK1783,AQ1783,AW1783,BC1783,BI1783,BO1783,BU1783,CA1783,CG1783,CM1783,CS1783,CY1783,DE1783,DK1783,DQ1783))</f>
        <v>45182</v>
      </c>
      <c r="AF1783" s="119" t="str" cm="1">
        <f t="array" ref="AF1783">IF(AE1783="","",INDEX(AG1783:DR1783,_xlfn.XMATCH(AE1783,AG1783:DR1783)+1))</f>
        <v>NC</v>
      </c>
      <c r="AG1783" s="43" t="s">
        <v>6325</v>
      </c>
      <c r="AH1783" s="117">
        <v>44958</v>
      </c>
      <c r="AI1783" s="199">
        <v>0</v>
      </c>
      <c r="AJ1783" s="43" t="s">
        <v>6597</v>
      </c>
      <c r="AK1783" s="117">
        <v>44980</v>
      </c>
      <c r="AL1783" s="43" t="s">
        <v>92</v>
      </c>
      <c r="AM1783" s="43" t="s">
        <v>6802</v>
      </c>
      <c r="AN1783" s="117">
        <v>44995</v>
      </c>
      <c r="AO1783" s="43">
        <v>1</v>
      </c>
      <c r="AP1783" s="43" t="s">
        <v>7082</v>
      </c>
      <c r="AQ1783" s="117">
        <v>45020</v>
      </c>
      <c r="AR1783" s="43" t="s">
        <v>92</v>
      </c>
      <c r="AS1783" s="43" t="s">
        <v>7131</v>
      </c>
      <c r="AT1783" s="117">
        <v>45027</v>
      </c>
      <c r="AU1783" s="43">
        <v>2</v>
      </c>
      <c r="AV1783" s="43" t="s">
        <v>7891</v>
      </c>
      <c r="AW1783" s="117">
        <v>45182</v>
      </c>
      <c r="AX1783" s="43" t="s">
        <v>73</v>
      </c>
      <c r="AZ1783" s="117"/>
      <c r="BC1783" s="117"/>
      <c r="BF1783" s="117"/>
      <c r="BL1783" s="117"/>
      <c r="BR1783" s="117"/>
      <c r="BX1783" s="117"/>
      <c r="CD1783" s="117"/>
      <c r="CJ1783" s="117"/>
      <c r="CP1783" s="117"/>
      <c r="CV1783" s="117"/>
      <c r="DB1783" s="117"/>
      <c r="DH1783" s="117"/>
      <c r="DN1783" s="117"/>
      <c r="DS1783" s="31" cm="1">
        <f t="array" ref="DS1783">_xlfn.TAKE(_xlfn.CHOOSECOLS(_xlfn.WRAPROWS($AG1783:$DR1783,6),2),1)</f>
        <v>44958</v>
      </c>
      <c r="DT1783" s="31" cm="1">
        <f t="array" ref="DT1783">_xlfn.TAKE(_xlfn._xlws.FILTER(_xlfn.CHOOSECOLS(_xlfn.WRAPROWS($AG1783:$DR1783,6),2),
(_xlfn.CHOOSECOLS(_xlfn.WRAPROWS($AG1783:$DR1783,6),3) = "0") +
(_xlfn.CHOOSECOLS(_xlfn.WRAPROWS($AG1783:$DR1783,6),3) = 0) +
(_xlfn.CHOOSECOLS(_xlfn.WRAPROWS($AG1783:$DR1783,6),3) = "0(CP)")),1)</f>
        <v>44958</v>
      </c>
    </row>
    <row r="1784" spans="1:124" s="114" customFormat="1" x14ac:dyDescent="0.45">
      <c r="A1784" s="97"/>
      <c r="B1784" s="29" t="s">
        <v>445</v>
      </c>
      <c r="C1784" s="29" t="s">
        <v>1416</v>
      </c>
      <c r="D1784" s="29" t="s">
        <v>61</v>
      </c>
      <c r="E1784" s="29" t="s">
        <v>3751</v>
      </c>
      <c r="F1784" s="29">
        <v>151004</v>
      </c>
      <c r="G1784" s="97"/>
      <c r="H1784" s="30" t="str">
        <f t="shared" si="310"/>
        <v>GUP-YR02-P1AE-151004</v>
      </c>
      <c r="I1784" s="50" t="s">
        <v>3768</v>
      </c>
      <c r="J1784" s="29" t="s">
        <v>65</v>
      </c>
      <c r="K1784" s="31">
        <v>44634</v>
      </c>
      <c r="L1784" s="31">
        <v>44694</v>
      </c>
      <c r="M1784" s="28" t="s">
        <v>3610</v>
      </c>
      <c r="N1784" s="29" t="s">
        <v>3611</v>
      </c>
      <c r="O1784" s="97"/>
      <c r="P1784" s="28"/>
      <c r="Q1784" s="28" t="s">
        <v>54</v>
      </c>
      <c r="R1784" s="28" t="s">
        <v>65</v>
      </c>
      <c r="S1784" s="29" t="s">
        <v>3753</v>
      </c>
      <c r="T1784" s="29" t="s">
        <v>104</v>
      </c>
      <c r="U1784" s="33" t="s">
        <v>3754</v>
      </c>
      <c r="V1784" s="34" t="s">
        <v>926</v>
      </c>
      <c r="W1784" s="37"/>
      <c r="X1784" s="162">
        <v>45838</v>
      </c>
      <c r="Y1784" s="165"/>
      <c r="Z1784" s="30"/>
      <c r="AA1784" s="107" t="str" cm="1">
        <f t="array" ref="AA1784">IF(AB1784="","",INDEX(AG1784:DR1784,_xlfn.XMATCH(AB1784,AG1784:DR1784)-1))</f>
        <v>DE-GUP-DT-E-22-973</v>
      </c>
      <c r="AB1784" s="113">
        <f t="shared" si="308"/>
        <v>44888</v>
      </c>
      <c r="AC1784" s="107" cm="1">
        <f t="array" ref="AC1784">IF(AB1784="","",INDEX(AG1784:DR1784,_xlfn.XMATCH(AB1784,AG1784:DR1784)+1))</f>
        <v>0</v>
      </c>
      <c r="AD1784" s="107" t="str" cm="1">
        <f t="array" ref="AD1784">IF(AE1784="","",INDEX(AG1784:DR1784,_xlfn.XMATCH(AE1784,AG1784:DR1784)-1))</f>
        <v>CRS-GUP-DHI-DT-22-1226</v>
      </c>
      <c r="AE1784" s="113">
        <f t="shared" si="309"/>
        <v>44908</v>
      </c>
      <c r="AF1784" s="107" t="str" cm="1">
        <f t="array" ref="AF1784">IF(AE1784="","",INDEX(AG1784:DR1784,_xlfn.XMATCH(AE1784,AG1784:DR1784)+1))</f>
        <v>AA</v>
      </c>
      <c r="AG1784" s="114" t="s">
        <v>3764</v>
      </c>
      <c r="AH1784" s="115">
        <v>44649</v>
      </c>
      <c r="AI1784" s="198" t="s">
        <v>90</v>
      </c>
      <c r="AJ1784" s="114" t="s">
        <v>3765</v>
      </c>
      <c r="AK1784" s="115">
        <v>44674</v>
      </c>
      <c r="AL1784" s="114" t="s">
        <v>92</v>
      </c>
      <c r="AM1784" s="114" t="s">
        <v>3769</v>
      </c>
      <c r="AN1784" s="115">
        <v>44705</v>
      </c>
      <c r="AO1784" s="114" t="s">
        <v>52</v>
      </c>
      <c r="AP1784" s="114" t="s">
        <v>3770</v>
      </c>
      <c r="AQ1784" s="115">
        <v>44725</v>
      </c>
      <c r="AR1784" s="114" t="s">
        <v>92</v>
      </c>
      <c r="AS1784" s="114" t="s">
        <v>3771</v>
      </c>
      <c r="AT1784" s="115">
        <v>44740</v>
      </c>
      <c r="AU1784" s="114" t="s">
        <v>337</v>
      </c>
      <c r="AV1784" s="114" t="s">
        <v>3772</v>
      </c>
      <c r="AW1784" s="115">
        <v>44768</v>
      </c>
      <c r="AX1784" s="114" t="s">
        <v>113</v>
      </c>
      <c r="AY1784" s="114" t="s">
        <v>3773</v>
      </c>
      <c r="AZ1784" s="115">
        <v>44771</v>
      </c>
      <c r="BA1784" s="114" t="s">
        <v>82</v>
      </c>
      <c r="BB1784" s="114" t="s">
        <v>3774</v>
      </c>
      <c r="BC1784" s="115">
        <v>44793</v>
      </c>
      <c r="BD1784" s="114" t="s">
        <v>92</v>
      </c>
      <c r="BE1784" s="114" t="s">
        <v>3696</v>
      </c>
      <c r="BF1784" s="115">
        <v>44809</v>
      </c>
      <c r="BG1784" s="114" t="s">
        <v>418</v>
      </c>
      <c r="BH1784" s="114" t="s">
        <v>3697</v>
      </c>
      <c r="BI1784" s="115">
        <v>44828</v>
      </c>
      <c r="BJ1784" s="114" t="s">
        <v>92</v>
      </c>
      <c r="BK1784" s="114" t="s">
        <v>5013</v>
      </c>
      <c r="BL1784" s="115">
        <v>44840</v>
      </c>
      <c r="BM1784" s="114" t="s">
        <v>421</v>
      </c>
      <c r="BN1784" s="114" t="s">
        <v>5463</v>
      </c>
      <c r="BO1784" s="115">
        <v>44884</v>
      </c>
      <c r="BP1784" s="114" t="s">
        <v>84</v>
      </c>
      <c r="BQ1784" s="114" t="s">
        <v>5517</v>
      </c>
      <c r="BR1784" s="115">
        <v>44888</v>
      </c>
      <c r="BS1784" s="114">
        <v>0</v>
      </c>
      <c r="BT1784" s="114" t="s">
        <v>5760</v>
      </c>
      <c r="BU1784" s="115">
        <v>44908</v>
      </c>
      <c r="BV1784" s="114" t="s">
        <v>84</v>
      </c>
      <c r="BX1784" s="115"/>
      <c r="CD1784" s="115"/>
      <c r="CJ1784" s="115"/>
      <c r="CP1784" s="115"/>
      <c r="CV1784" s="115"/>
      <c r="DB1784" s="115"/>
      <c r="DH1784" s="115"/>
      <c r="DN1784" s="115"/>
      <c r="DS1784" s="31" cm="1">
        <f t="array" ref="DS1784">_xlfn.TAKE(_xlfn.CHOOSECOLS(_xlfn.WRAPROWS($AG1784:$DR1784,6),2),1)</f>
        <v>44649</v>
      </c>
      <c r="DT1784" s="31" cm="1">
        <f t="array" ref="DT1784">_xlfn.TAKE(_xlfn._xlws.FILTER(_xlfn.CHOOSECOLS(_xlfn.WRAPROWS($AG1784:$DR1784,6),2),
(_xlfn.CHOOSECOLS(_xlfn.WRAPROWS($AG1784:$DR1784,6),3) = "0") +
(_xlfn.CHOOSECOLS(_xlfn.WRAPROWS($AG1784:$DR1784,6),3) = 0) +
(_xlfn.CHOOSECOLS(_xlfn.WRAPROWS($AG1784:$DR1784,6),3) = "0(CP)")),1)</f>
        <v>44888</v>
      </c>
    </row>
    <row r="1785" spans="1:124" s="114" customFormat="1" x14ac:dyDescent="0.45">
      <c r="A1785" s="97"/>
      <c r="B1785" s="29" t="s">
        <v>445</v>
      </c>
      <c r="C1785" s="29" t="s">
        <v>1416</v>
      </c>
      <c r="D1785" s="29" t="s">
        <v>61</v>
      </c>
      <c r="E1785" s="29" t="s">
        <v>3751</v>
      </c>
      <c r="F1785" s="29">
        <v>151005</v>
      </c>
      <c r="G1785" s="97"/>
      <c r="H1785" s="30" t="str">
        <f t="shared" si="310"/>
        <v>GUP-YR02-P1AE-151005</v>
      </c>
      <c r="I1785" s="50" t="s">
        <v>6076</v>
      </c>
      <c r="J1785" s="29" t="s">
        <v>96</v>
      </c>
      <c r="K1785" s="31">
        <v>44911</v>
      </c>
      <c r="L1785" s="31"/>
      <c r="M1785" s="28" t="s">
        <v>3610</v>
      </c>
      <c r="N1785" s="29" t="s">
        <v>3611</v>
      </c>
      <c r="O1785" s="97"/>
      <c r="P1785" s="28"/>
      <c r="Q1785" s="28" t="s">
        <v>54</v>
      </c>
      <c r="R1785" s="28" t="s">
        <v>96</v>
      </c>
      <c r="S1785" s="29" t="s">
        <v>3753</v>
      </c>
      <c r="T1785" s="29" t="s">
        <v>104</v>
      </c>
      <c r="U1785" s="33" t="s">
        <v>3754</v>
      </c>
      <c r="V1785" s="34" t="s">
        <v>926</v>
      </c>
      <c r="W1785" s="37"/>
      <c r="X1785" s="162">
        <v>45838</v>
      </c>
      <c r="Y1785" s="165"/>
      <c r="Z1785" s="30"/>
      <c r="AA1785" s="107" t="str" cm="1">
        <f t="array" ref="AA1785">IF(AB1785="","",INDEX(AG1785:DR1785,_xlfn.XMATCH(AB1785,AG1785:DR1785)-1))</f>
        <v>DE-GUP-DT-E-23-084</v>
      </c>
      <c r="AB1785" s="113">
        <f t="shared" ref="AB1785" si="313">IF(AH1785="", "",MAX(AH1785,AN1785,AT1785,AZ1785,BF1785,BL1785,BR1785,BX1785,CD1785,CJ1785,CP1785,CV1785,DB1785,DH1785,DN1785))</f>
        <v>44953</v>
      </c>
      <c r="AC1785" s="107" cm="1">
        <f t="array" ref="AC1785">IF(AB1785="","",INDEX(AG1785:DR1785,_xlfn.XMATCH(AB1785,AG1785:DR1785)+1))</f>
        <v>1</v>
      </c>
      <c r="AD1785" s="107" t="str" cm="1">
        <f t="array" ref="AD1785">IF(AE1785="","",INDEX(AG1785:DR1785,_xlfn.XMATCH(AE1785,AG1785:DR1785)-1))</f>
        <v>CRS-GUP-DHI-DT-23-1588</v>
      </c>
      <c r="AE1785" s="113">
        <f t="shared" ref="AE1785" si="314">IF(AK1785="", "",MAX(AK1785,AQ1785,AW1785,BC1785,BI1785,BO1785,BU1785,CA1785,CG1785,CM1785,CS1785,CY1785,DE1785,DK1785,DQ1785))</f>
        <v>44985</v>
      </c>
      <c r="AF1785" s="107" t="str" cm="1">
        <f t="array" ref="AF1785">IF(AE1785="","",INDEX(AG1785:DR1785,_xlfn.XMATCH(AE1785,AG1785:DR1785)+1))</f>
        <v>NC</v>
      </c>
      <c r="AG1785" s="114" t="s">
        <v>6110</v>
      </c>
      <c r="AH1785" s="115">
        <v>44909</v>
      </c>
      <c r="AI1785" s="198">
        <v>0</v>
      </c>
      <c r="AJ1785" s="114" t="s">
        <v>6111</v>
      </c>
      <c r="AK1785" s="115">
        <v>44923</v>
      </c>
      <c r="AL1785" s="114" t="s">
        <v>92</v>
      </c>
      <c r="AM1785" s="114" t="s">
        <v>6244</v>
      </c>
      <c r="AN1785" s="115">
        <v>44953</v>
      </c>
      <c r="AO1785" s="114">
        <v>1</v>
      </c>
      <c r="AP1785" s="114" t="s">
        <v>6665</v>
      </c>
      <c r="AQ1785" s="115">
        <v>44985</v>
      </c>
      <c r="AR1785" s="114" t="s">
        <v>73</v>
      </c>
      <c r="AT1785" s="115"/>
      <c r="AW1785" s="115"/>
      <c r="AZ1785" s="115"/>
      <c r="BC1785" s="115"/>
      <c r="BF1785" s="115"/>
      <c r="BI1785" s="115"/>
      <c r="BL1785" s="115"/>
      <c r="BO1785" s="115"/>
      <c r="BR1785" s="115"/>
      <c r="BU1785" s="115"/>
      <c r="BX1785" s="115"/>
      <c r="CD1785" s="115"/>
      <c r="CJ1785" s="115"/>
      <c r="CP1785" s="115"/>
      <c r="CV1785" s="115"/>
      <c r="DB1785" s="115"/>
      <c r="DH1785" s="115"/>
      <c r="DN1785" s="115"/>
      <c r="DS1785" s="31" cm="1">
        <f t="array" ref="DS1785">_xlfn.TAKE(_xlfn.CHOOSECOLS(_xlfn.WRAPROWS($AG1785:$DR1785,6),2),1)</f>
        <v>44909</v>
      </c>
      <c r="DT1785" s="31" cm="1">
        <f t="array" ref="DT1785">_xlfn.TAKE(_xlfn._xlws.FILTER(_xlfn.CHOOSECOLS(_xlfn.WRAPROWS($AG1785:$DR1785,6),2),
(_xlfn.CHOOSECOLS(_xlfn.WRAPROWS($AG1785:$DR1785,6),3) = "0") +
(_xlfn.CHOOSECOLS(_xlfn.WRAPROWS($AG1785:$DR1785,6),3) = 0) +
(_xlfn.CHOOSECOLS(_xlfn.WRAPROWS($AG1785:$DR1785,6),3) = "0(CP)")),1)</f>
        <v>44909</v>
      </c>
    </row>
    <row r="1786" spans="1:124" s="114" customFormat="1" x14ac:dyDescent="0.45">
      <c r="A1786" s="97"/>
      <c r="B1786" s="29" t="s">
        <v>445</v>
      </c>
      <c r="C1786" s="29" t="s">
        <v>540</v>
      </c>
      <c r="D1786" s="29" t="s">
        <v>61</v>
      </c>
      <c r="E1786" s="29" t="s">
        <v>62</v>
      </c>
      <c r="F1786" s="29">
        <v>151006</v>
      </c>
      <c r="G1786" s="97"/>
      <c r="H1786" s="30" t="str">
        <f t="shared" si="310"/>
        <v>GUP-YF00-P1ZEN-151006</v>
      </c>
      <c r="I1786" s="50" t="s">
        <v>3775</v>
      </c>
      <c r="J1786" s="29" t="s">
        <v>65</v>
      </c>
      <c r="K1786" s="31">
        <v>44611</v>
      </c>
      <c r="L1786" s="31">
        <v>44694</v>
      </c>
      <c r="M1786" s="28" t="s">
        <v>3610</v>
      </c>
      <c r="N1786" s="29" t="s">
        <v>3611</v>
      </c>
      <c r="O1786" s="97"/>
      <c r="P1786" s="28"/>
      <c r="Q1786" s="28" t="s">
        <v>54</v>
      </c>
      <c r="R1786" s="28" t="s">
        <v>65</v>
      </c>
      <c r="S1786" s="29" t="s">
        <v>3753</v>
      </c>
      <c r="T1786" s="29" t="s">
        <v>104</v>
      </c>
      <c r="U1786" s="33" t="s">
        <v>3754</v>
      </c>
      <c r="V1786" s="34" t="s">
        <v>926</v>
      </c>
      <c r="W1786" s="37"/>
      <c r="X1786" s="162">
        <v>45838</v>
      </c>
      <c r="Y1786" s="165"/>
      <c r="Z1786" s="30"/>
      <c r="AA1786" s="107" t="str" cm="1">
        <f t="array" ref="AA1786">IF(AB1786="","",INDEX(AG1786:DR1786,_xlfn.XMATCH(AB1786,AG1786:DR1786)-1))</f>
        <v>DE-GUP-DT-E-22-1155</v>
      </c>
      <c r="AB1786" s="113">
        <f t="shared" si="308"/>
        <v>44917</v>
      </c>
      <c r="AC1786" s="107" cm="1">
        <f t="array" ref="AC1786">IF(AB1786="","",INDEX(AG1786:DR1786,_xlfn.XMATCH(AB1786,AG1786:DR1786)+1))</f>
        <v>1</v>
      </c>
      <c r="AD1786" s="107" t="str" cm="1">
        <f t="array" ref="AD1786">IF(AE1786="","",INDEX(AG1786:DR1786,_xlfn.XMATCH(AE1786,AG1786:DR1786)-1))</f>
        <v>CRS-GUP-DHI-DT-22-1147</v>
      </c>
      <c r="AE1786" s="113">
        <f t="shared" si="309"/>
        <v>44888</v>
      </c>
      <c r="AF1786" s="107" t="str" cm="1">
        <f t="array" ref="AF1786">IF(AE1786="","",INDEX(AG1786:DR1786,_xlfn.XMATCH(AE1786,AG1786:DR1786)+1))</f>
        <v>AA</v>
      </c>
      <c r="AG1786" s="114" t="s">
        <v>3776</v>
      </c>
      <c r="AH1786" s="115">
        <v>44665</v>
      </c>
      <c r="AI1786" s="198" t="s">
        <v>90</v>
      </c>
      <c r="AJ1786" s="114" t="s">
        <v>3777</v>
      </c>
      <c r="AK1786" s="115">
        <v>44697</v>
      </c>
      <c r="AL1786" s="114" t="s">
        <v>92</v>
      </c>
      <c r="AM1786" s="114" t="s">
        <v>3778</v>
      </c>
      <c r="AN1786" s="115">
        <v>44733</v>
      </c>
      <c r="AO1786" s="114" t="s">
        <v>52</v>
      </c>
      <c r="AP1786" s="114" t="s">
        <v>3779</v>
      </c>
      <c r="AQ1786" s="115">
        <v>44754</v>
      </c>
      <c r="AR1786" s="114" t="s">
        <v>92</v>
      </c>
      <c r="AS1786" s="114" t="s">
        <v>3780</v>
      </c>
      <c r="AT1786" s="115">
        <v>44785</v>
      </c>
      <c r="AU1786" s="114" t="s">
        <v>337</v>
      </c>
      <c r="AV1786" s="114" t="s">
        <v>3781</v>
      </c>
      <c r="AW1786" s="115">
        <v>44807</v>
      </c>
      <c r="AX1786" s="114" t="s">
        <v>92</v>
      </c>
      <c r="AY1786" s="114" t="s">
        <v>3782</v>
      </c>
      <c r="AZ1786" s="115">
        <v>44818</v>
      </c>
      <c r="BA1786" s="114" t="s">
        <v>418</v>
      </c>
      <c r="BB1786" s="114" t="s">
        <v>5072</v>
      </c>
      <c r="BC1786" s="115">
        <v>44846</v>
      </c>
      <c r="BD1786" s="114" t="s">
        <v>84</v>
      </c>
      <c r="BE1786" s="114" t="s">
        <v>5226</v>
      </c>
      <c r="BF1786" s="115">
        <v>44865</v>
      </c>
      <c r="BG1786" s="114">
        <v>0</v>
      </c>
      <c r="BH1786" s="114" t="s">
        <v>5556</v>
      </c>
      <c r="BI1786" s="115">
        <v>44888</v>
      </c>
      <c r="BJ1786" s="114" t="s">
        <v>84</v>
      </c>
      <c r="BK1786" s="114" t="s">
        <v>5913</v>
      </c>
      <c r="BL1786" s="115">
        <v>44917</v>
      </c>
      <c r="BM1786" s="114">
        <v>1</v>
      </c>
      <c r="BR1786" s="115"/>
      <c r="BX1786" s="115"/>
      <c r="CD1786" s="115"/>
      <c r="CJ1786" s="115"/>
      <c r="CP1786" s="115"/>
      <c r="CV1786" s="115"/>
      <c r="DB1786" s="115"/>
      <c r="DH1786" s="115"/>
      <c r="DN1786" s="115"/>
      <c r="DS1786" s="31" cm="1">
        <f t="array" ref="DS1786">_xlfn.TAKE(_xlfn.CHOOSECOLS(_xlfn.WRAPROWS($AG1786:$DR1786,6),2),1)</f>
        <v>44665</v>
      </c>
      <c r="DT1786" s="31" cm="1">
        <f t="array" ref="DT1786">_xlfn.TAKE(_xlfn._xlws.FILTER(_xlfn.CHOOSECOLS(_xlfn.WRAPROWS($AG1786:$DR1786,6),2),
(_xlfn.CHOOSECOLS(_xlfn.WRAPROWS($AG1786:$DR1786,6),3) = "0") +
(_xlfn.CHOOSECOLS(_xlfn.WRAPROWS($AG1786:$DR1786,6),3) = 0) +
(_xlfn.CHOOSECOLS(_xlfn.WRAPROWS($AG1786:$DR1786,6),3) = "0(CP)")),1)</f>
        <v>44865</v>
      </c>
    </row>
    <row r="1787" spans="1:124" s="43" customFormat="1" x14ac:dyDescent="0.45">
      <c r="A1787" s="97"/>
      <c r="B1787" s="29" t="s">
        <v>445</v>
      </c>
      <c r="C1787" s="29" t="s">
        <v>724</v>
      </c>
      <c r="D1787" s="29" t="s">
        <v>61</v>
      </c>
      <c r="E1787" s="29" t="s">
        <v>62</v>
      </c>
      <c r="F1787" s="29">
        <v>151007</v>
      </c>
      <c r="G1787" s="97"/>
      <c r="H1787" s="30" t="str">
        <f t="shared" si="310"/>
        <v>GUP-YT10-P1ZEN-151007</v>
      </c>
      <c r="I1787" s="50" t="s">
        <v>3783</v>
      </c>
      <c r="J1787" s="29" t="s">
        <v>65</v>
      </c>
      <c r="K1787" s="31">
        <v>44751</v>
      </c>
      <c r="L1787" s="31">
        <v>44811</v>
      </c>
      <c r="M1787" s="28" t="s">
        <v>3610</v>
      </c>
      <c r="N1787" s="29" t="s">
        <v>3611</v>
      </c>
      <c r="O1787" s="97"/>
      <c r="P1787" s="28"/>
      <c r="Q1787" s="28" t="s">
        <v>54</v>
      </c>
      <c r="R1787" s="28" t="s">
        <v>65</v>
      </c>
      <c r="S1787" s="29" t="s">
        <v>3753</v>
      </c>
      <c r="T1787" s="29" t="s">
        <v>104</v>
      </c>
      <c r="U1787" s="33" t="s">
        <v>3754</v>
      </c>
      <c r="V1787" s="34" t="s">
        <v>926</v>
      </c>
      <c r="W1787" s="37"/>
      <c r="X1787" s="162">
        <v>45838</v>
      </c>
      <c r="Y1787" s="165"/>
      <c r="Z1787" s="30"/>
      <c r="AA1787" s="119" t="str" cm="1">
        <f t="array" ref="AA1787">IF(AB1787="","",INDEX(AG1787:DR1787,_xlfn.XMATCH(AB1787,AG1787:DR1787)-1))</f>
        <v>DE-GUP-DT-E-23-350</v>
      </c>
      <c r="AB1787" s="120">
        <f>IF(AH1787="", "",MAX(AH1787,AN1787,AT1787,AZ1787,BF1787,BL1787,BR1787,BX1787,CD1787,CJ1787,CP1787,CV1787,DB1787,DH1787,DN1787))</f>
        <v>45008</v>
      </c>
      <c r="AC1787" s="119" cm="1">
        <f t="array" ref="AC1787">IF(AB1787="","",INDEX(AG1787:DR1787,_xlfn.XMATCH(AB1787,AG1787:DR1787)+1))</f>
        <v>0</v>
      </c>
      <c r="AD1787" s="119" t="str" cm="1">
        <f t="array" ref="AD1787">IF(AE1787="","",INDEX(AG1787:DR1787,_xlfn.XMATCH(AE1787,AG1787:DR1787)-1))</f>
        <v>CRS-GUP-DHI-DT-23-1746</v>
      </c>
      <c r="AE1787" s="120">
        <f>IF(AK1787="", "",MAX(AK1787,AQ1787,AW1787,BC1787,BI1787,BO1787,BU1787,CA1787,CG1787,CM1787,CS1787,CY1787,DE1787,DK1787,DQ1787))</f>
        <v>45002</v>
      </c>
      <c r="AF1787" s="119" t="str" cm="1">
        <f t="array" ref="AF1787">IF(AE1787="","",INDEX(AG1787:DR1787,_xlfn.XMATCH(AE1787,AG1787:DR1787)+1))</f>
        <v>AA</v>
      </c>
      <c r="AG1787" s="43" t="s">
        <v>5230</v>
      </c>
      <c r="AH1787" s="117">
        <v>44865</v>
      </c>
      <c r="AI1787" s="199" t="s">
        <v>90</v>
      </c>
      <c r="AJ1787" s="43" t="s">
        <v>5703</v>
      </c>
      <c r="AK1787" s="117">
        <v>44900</v>
      </c>
      <c r="AL1787" s="43" t="s">
        <v>92</v>
      </c>
      <c r="AM1787" s="43" t="s">
        <v>6636</v>
      </c>
      <c r="AN1787" s="117">
        <v>44985</v>
      </c>
      <c r="AO1787" s="43" t="s">
        <v>52</v>
      </c>
      <c r="AP1787" s="43" t="s">
        <v>6956</v>
      </c>
      <c r="AQ1787" s="117">
        <v>45002</v>
      </c>
      <c r="AR1787" s="43" t="s">
        <v>84</v>
      </c>
      <c r="AS1787" s="43" t="s">
        <v>6955</v>
      </c>
      <c r="AT1787" s="117">
        <v>45008</v>
      </c>
      <c r="AU1787" s="43">
        <v>0</v>
      </c>
      <c r="AW1787" s="117"/>
      <c r="AZ1787" s="117"/>
      <c r="BC1787" s="117"/>
      <c r="BF1787" s="117"/>
      <c r="BI1787" s="117"/>
      <c r="BL1787" s="117"/>
      <c r="BR1787" s="117"/>
      <c r="BX1787" s="117"/>
      <c r="CD1787" s="117"/>
      <c r="CJ1787" s="117"/>
      <c r="CP1787" s="117"/>
      <c r="CV1787" s="117"/>
      <c r="DB1787" s="117"/>
      <c r="DH1787" s="117"/>
      <c r="DN1787" s="117"/>
      <c r="DS1787" s="31" cm="1">
        <f t="array" ref="DS1787">_xlfn.TAKE(_xlfn.CHOOSECOLS(_xlfn.WRAPROWS($AG1787:$DR1787,6),2),1)</f>
        <v>44865</v>
      </c>
      <c r="DT1787" s="31" cm="1">
        <f t="array" ref="DT1787">_xlfn.TAKE(_xlfn._xlws.FILTER(_xlfn.CHOOSECOLS(_xlfn.WRAPROWS($AG1787:$DR1787,6),2),
(_xlfn.CHOOSECOLS(_xlfn.WRAPROWS($AG1787:$DR1787,6),3) = "0") +
(_xlfn.CHOOSECOLS(_xlfn.WRAPROWS($AG1787:$DR1787,6),3) = 0) +
(_xlfn.CHOOSECOLS(_xlfn.WRAPROWS($AG1787:$DR1787,6),3) = "0(CP)")),1)</f>
        <v>45008</v>
      </c>
    </row>
    <row r="1788" spans="1:124" s="43" customFormat="1" x14ac:dyDescent="0.45">
      <c r="A1788" s="97"/>
      <c r="B1788" s="29" t="s">
        <v>445</v>
      </c>
      <c r="C1788" s="29" t="s">
        <v>488</v>
      </c>
      <c r="D1788" s="29" t="s">
        <v>61</v>
      </c>
      <c r="E1788" s="29" t="s">
        <v>62</v>
      </c>
      <c r="F1788" s="29">
        <v>151009</v>
      </c>
      <c r="G1788" s="97"/>
      <c r="H1788" s="30" t="str">
        <f t="shared" si="310"/>
        <v>GUP-YL01-P1ZEN-151009</v>
      </c>
      <c r="I1788" s="50" t="s">
        <v>7472</v>
      </c>
      <c r="J1788" s="29" t="s">
        <v>96</v>
      </c>
      <c r="K1788" s="31">
        <v>45077</v>
      </c>
      <c r="L1788" s="31"/>
      <c r="M1788" s="28" t="s">
        <v>3610</v>
      </c>
      <c r="N1788" s="29" t="s">
        <v>3611</v>
      </c>
      <c r="O1788" s="97"/>
      <c r="P1788" s="28"/>
      <c r="Q1788" s="28" t="s">
        <v>54</v>
      </c>
      <c r="R1788" s="28" t="s">
        <v>542</v>
      </c>
      <c r="S1788" s="29" t="s">
        <v>3753</v>
      </c>
      <c r="T1788" s="29" t="s">
        <v>104</v>
      </c>
      <c r="U1788" s="33" t="s">
        <v>3754</v>
      </c>
      <c r="V1788" s="34" t="s">
        <v>926</v>
      </c>
      <c r="W1788" s="37"/>
      <c r="X1788" s="162">
        <v>45838</v>
      </c>
      <c r="Y1788" s="165"/>
      <c r="Z1788" s="30"/>
      <c r="AA1788" s="119" t="str" cm="1">
        <f t="array" ref="AA1788">IF(AB1788="","",INDEX(AG1788:DR1788,_xlfn.XMATCH(AB1788,AG1788:DR1788)-1))</f>
        <v>DE-GUP-DT-E-24-010</v>
      </c>
      <c r="AB1788" s="120">
        <f>IF(AH1788="", "",MAX(AH1788,AN1788,AT1788,AZ1788,BF1788,BL1788,BR1788,BX1788,CD1788,CJ1788,CP1788,CV1788,DB1788,DH1788,DN1788))</f>
        <v>45306</v>
      </c>
      <c r="AC1788" s="119" cm="1">
        <f t="array" ref="AC1788">IF(AB1788="","",INDEX(AG1788:DR1788,_xlfn.XMATCH(AB1788,AG1788:DR1788)+1))</f>
        <v>1</v>
      </c>
      <c r="AD1788" s="119" t="str" cm="1">
        <f t="array" ref="AD1788">IF(AE1788="","",INDEX(AG1788:DR1788,_xlfn.XMATCH(AE1788,AG1788:DR1788)-1))</f>
        <v>CRS-GUP-DHI-DT-24-016</v>
      </c>
      <c r="AE1788" s="120">
        <f>IF(AK1788="", "",MAX(AK1788,AQ1788,AW1788,BC1788,BI1788,BO1788,BU1788,CA1788,CG1788,CM1788,CS1788,CY1788,DE1788,DK1788,DQ1788))</f>
        <v>45343</v>
      </c>
      <c r="AF1788" s="119" t="str" cm="1">
        <f t="array" ref="AF1788">IF(AE1788="","",INDEX(AG1788:DR1788,_xlfn.XMATCH(AE1788,AG1788:DR1788)+1))</f>
        <v>NC</v>
      </c>
      <c r="AG1788" s="43" t="s">
        <v>7484</v>
      </c>
      <c r="AH1788" s="117">
        <v>45069</v>
      </c>
      <c r="AI1788" s="199">
        <v>0</v>
      </c>
      <c r="AJ1788" s="43" t="s">
        <v>7582</v>
      </c>
      <c r="AK1788" s="117">
        <v>45099</v>
      </c>
      <c r="AL1788" s="43" t="s">
        <v>92</v>
      </c>
      <c r="AM1788" s="43" t="s">
        <v>8168</v>
      </c>
      <c r="AN1788" s="117">
        <v>45306</v>
      </c>
      <c r="AO1788" s="43">
        <v>1</v>
      </c>
      <c r="AP1788" s="43" t="s">
        <v>8232</v>
      </c>
      <c r="AQ1788" s="117">
        <v>45343</v>
      </c>
      <c r="AR1788" s="43" t="s">
        <v>73</v>
      </c>
      <c r="AT1788" s="117"/>
      <c r="AW1788" s="117"/>
      <c r="AZ1788" s="117"/>
      <c r="BC1788" s="117"/>
      <c r="BF1788" s="117"/>
      <c r="BI1788" s="117"/>
      <c r="BL1788" s="117"/>
      <c r="BR1788" s="117"/>
      <c r="BX1788" s="117"/>
      <c r="CD1788" s="117"/>
      <c r="CJ1788" s="117"/>
      <c r="CP1788" s="117"/>
      <c r="CV1788" s="117"/>
      <c r="DB1788" s="117"/>
      <c r="DH1788" s="117"/>
      <c r="DN1788" s="117"/>
      <c r="DS1788" s="31" cm="1">
        <f t="array" ref="DS1788">_xlfn.TAKE(_xlfn.CHOOSECOLS(_xlfn.WRAPROWS($AG1788:$DR1788,6),2),1)</f>
        <v>45069</v>
      </c>
      <c r="DT1788" s="31" cm="1">
        <f t="array" ref="DT1788">_xlfn.TAKE(_xlfn._xlws.FILTER(_xlfn.CHOOSECOLS(_xlfn.WRAPROWS($AG1788:$DR1788,6),2),
(_xlfn.CHOOSECOLS(_xlfn.WRAPROWS($AG1788:$DR1788,6),3) = "0") +
(_xlfn.CHOOSECOLS(_xlfn.WRAPROWS($AG1788:$DR1788,6),3) = 0) +
(_xlfn.CHOOSECOLS(_xlfn.WRAPROWS($AG1788:$DR1788,6),3) = "0(CP)")),1)</f>
        <v>45069</v>
      </c>
    </row>
    <row r="1789" spans="1:124" s="114" customFormat="1" x14ac:dyDescent="0.45">
      <c r="A1789" s="97"/>
      <c r="B1789" s="29" t="s">
        <v>445</v>
      </c>
      <c r="C1789" s="29" t="s">
        <v>1416</v>
      </c>
      <c r="D1789" s="29" t="s">
        <v>61</v>
      </c>
      <c r="E1789" s="29" t="s">
        <v>62</v>
      </c>
      <c r="F1789" s="29">
        <v>151010</v>
      </c>
      <c r="G1789" s="97"/>
      <c r="H1789" s="30" t="str">
        <f t="shared" si="310"/>
        <v>GUP-YR02-P1ZEN-151010</v>
      </c>
      <c r="I1789" s="50" t="s">
        <v>3784</v>
      </c>
      <c r="J1789" s="29" t="s">
        <v>65</v>
      </c>
      <c r="K1789" s="31">
        <v>44581</v>
      </c>
      <c r="L1789" s="31">
        <v>44694</v>
      </c>
      <c r="M1789" s="28" t="s">
        <v>3610</v>
      </c>
      <c r="N1789" s="29" t="s">
        <v>3611</v>
      </c>
      <c r="O1789" s="97"/>
      <c r="P1789" s="28"/>
      <c r="Q1789" s="28" t="s">
        <v>54</v>
      </c>
      <c r="R1789" s="28" t="s">
        <v>65</v>
      </c>
      <c r="S1789" s="29" t="s">
        <v>3753</v>
      </c>
      <c r="T1789" s="29" t="s">
        <v>104</v>
      </c>
      <c r="U1789" s="33" t="s">
        <v>3754</v>
      </c>
      <c r="V1789" s="34" t="s">
        <v>926</v>
      </c>
      <c r="W1789" s="37"/>
      <c r="X1789" s="162">
        <v>45838</v>
      </c>
      <c r="Y1789" s="165"/>
      <c r="Z1789" s="30"/>
      <c r="AA1789" s="107" t="str" cm="1">
        <f t="array" ref="AA1789">IF(AB1789="","",INDEX(AG1789:DR1789,_xlfn.XMATCH(AB1789,AG1789:DR1789)-1))</f>
        <v>DE-GUP-DT-E-22-945</v>
      </c>
      <c r="AB1789" s="113">
        <f t="shared" si="308"/>
        <v>44880</v>
      </c>
      <c r="AC1789" s="107" cm="1">
        <f t="array" ref="AC1789">IF(AB1789="","",INDEX(AG1789:DR1789,_xlfn.XMATCH(AB1789,AG1789:DR1789)+1))</f>
        <v>0</v>
      </c>
      <c r="AD1789" s="107" t="str" cm="1">
        <f t="array" ref="AD1789">IF(AE1789="","",INDEX(AG1789:DR1789,_xlfn.XMATCH(AE1789,AG1789:DR1789)-1))</f>
        <v>CRS-GUP-DHI-DT-22-1238</v>
      </c>
      <c r="AE1789" s="113">
        <f t="shared" si="309"/>
        <v>44908</v>
      </c>
      <c r="AF1789" s="107" t="str" cm="1">
        <f t="array" ref="AF1789">IF(AE1789="","",INDEX(AG1789:DR1789,_xlfn.XMATCH(AE1789,AG1789:DR1789)+1))</f>
        <v>AA</v>
      </c>
      <c r="AG1789" s="114" t="s">
        <v>3785</v>
      </c>
      <c r="AH1789" s="115">
        <v>44601</v>
      </c>
      <c r="AI1789" s="198" t="s">
        <v>106</v>
      </c>
      <c r="AJ1789" s="114" t="s">
        <v>3786</v>
      </c>
      <c r="AK1789" s="115">
        <v>44612</v>
      </c>
      <c r="AL1789" s="114" t="s">
        <v>77</v>
      </c>
      <c r="AM1789" s="114" t="s">
        <v>3787</v>
      </c>
      <c r="AN1789" s="115">
        <v>44701</v>
      </c>
      <c r="AO1789" s="114" t="s">
        <v>52</v>
      </c>
      <c r="AP1789" s="114" t="s">
        <v>3788</v>
      </c>
      <c r="AQ1789" s="115">
        <v>44725</v>
      </c>
      <c r="AR1789" s="114" t="s">
        <v>92</v>
      </c>
      <c r="AS1789" s="114" t="s">
        <v>3789</v>
      </c>
      <c r="AT1789" s="115">
        <v>44762</v>
      </c>
      <c r="AU1789" s="114" t="s">
        <v>337</v>
      </c>
      <c r="AV1789" s="114" t="s">
        <v>3790</v>
      </c>
      <c r="AW1789" s="115">
        <v>44781</v>
      </c>
      <c r="AX1789" s="114" t="s">
        <v>92</v>
      </c>
      <c r="AY1789" s="114" t="s">
        <v>3696</v>
      </c>
      <c r="AZ1789" s="115">
        <v>44809</v>
      </c>
      <c r="BA1789" s="114" t="s">
        <v>82</v>
      </c>
      <c r="BB1789" s="114" t="s">
        <v>3697</v>
      </c>
      <c r="BC1789" s="115">
        <v>44828</v>
      </c>
      <c r="BD1789" s="114" t="s">
        <v>92</v>
      </c>
      <c r="BE1789" s="114" t="s">
        <v>5013</v>
      </c>
      <c r="BF1789" s="115">
        <v>44840</v>
      </c>
      <c r="BG1789" s="114" t="s">
        <v>418</v>
      </c>
      <c r="BH1789" s="114" t="s">
        <v>5299</v>
      </c>
      <c r="BI1789" s="115">
        <v>44868</v>
      </c>
      <c r="BJ1789" s="114" t="s">
        <v>84</v>
      </c>
      <c r="BK1789" s="114" t="s">
        <v>5405</v>
      </c>
      <c r="BL1789" s="115">
        <v>44880</v>
      </c>
      <c r="BM1789" s="114">
        <v>0</v>
      </c>
      <c r="BN1789" s="114" t="s">
        <v>5774</v>
      </c>
      <c r="BO1789" s="115">
        <v>44908</v>
      </c>
      <c r="BP1789" s="114" t="s">
        <v>84</v>
      </c>
      <c r="BR1789" s="115"/>
      <c r="BX1789" s="115"/>
      <c r="CD1789" s="115"/>
      <c r="CJ1789" s="115"/>
      <c r="CP1789" s="115"/>
      <c r="CV1789" s="115"/>
      <c r="DB1789" s="115"/>
      <c r="DH1789" s="115"/>
      <c r="DN1789" s="115"/>
      <c r="DS1789" s="31" cm="1">
        <f t="array" ref="DS1789">_xlfn.TAKE(_xlfn.CHOOSECOLS(_xlfn.WRAPROWS($AG1789:$DR1789,6),2),1)</f>
        <v>44601</v>
      </c>
      <c r="DT1789" s="31" cm="1">
        <f t="array" ref="DT1789">_xlfn.TAKE(_xlfn._xlws.FILTER(_xlfn.CHOOSECOLS(_xlfn.WRAPROWS($AG1789:$DR1789,6),2),
(_xlfn.CHOOSECOLS(_xlfn.WRAPROWS($AG1789:$DR1789,6),3) = "0") +
(_xlfn.CHOOSECOLS(_xlfn.WRAPROWS($AG1789:$DR1789,6),3) = 0) +
(_xlfn.CHOOSECOLS(_xlfn.WRAPROWS($AG1789:$DR1789,6),3) = "0(CP)")),1)</f>
        <v>44880</v>
      </c>
    </row>
    <row r="1790" spans="1:124" s="114" customFormat="1" x14ac:dyDescent="0.45">
      <c r="A1790" s="38"/>
      <c r="B1790" s="38" t="s">
        <v>445</v>
      </c>
      <c r="C1790" s="38" t="s">
        <v>270</v>
      </c>
      <c r="D1790" s="29" t="s">
        <v>61</v>
      </c>
      <c r="E1790" s="29" t="s">
        <v>3751</v>
      </c>
      <c r="F1790" s="29">
        <v>151011</v>
      </c>
      <c r="G1790" s="29"/>
      <c r="H1790" s="30" t="str">
        <f t="shared" si="310"/>
        <v>GUP-YU02-P1AE-151011</v>
      </c>
      <c r="I1790" s="50" t="s">
        <v>6077</v>
      </c>
      <c r="J1790" s="29" t="s">
        <v>245</v>
      </c>
      <c r="K1790" s="31">
        <v>44530</v>
      </c>
      <c r="L1790" s="31">
        <v>44694</v>
      </c>
      <c r="M1790" s="28" t="s">
        <v>3610</v>
      </c>
      <c r="N1790" s="29" t="s">
        <v>3611</v>
      </c>
      <c r="O1790" s="29"/>
      <c r="P1790" s="28"/>
      <c r="Q1790" s="28" t="s">
        <v>54</v>
      </c>
      <c r="R1790" s="28" t="s">
        <v>65</v>
      </c>
      <c r="S1790" s="29" t="s">
        <v>3753</v>
      </c>
      <c r="T1790" s="29" t="s">
        <v>104</v>
      </c>
      <c r="U1790" s="33" t="s">
        <v>3754</v>
      </c>
      <c r="V1790" s="40" t="s">
        <v>272</v>
      </c>
      <c r="W1790" s="34">
        <v>3</v>
      </c>
      <c r="X1790" s="162">
        <v>45838</v>
      </c>
      <c r="Y1790" s="162"/>
      <c r="Z1790" s="30"/>
      <c r="AA1790" s="107" t="str" cm="1">
        <f t="array" ref="AA1790">IF(AB1790="","",INDEX(AG1790:DR1790,_xlfn.XMATCH(AB1790,AG1790:DR1790)-1))</f>
        <v>DE-GUP-DT-E-22-1130</v>
      </c>
      <c r="AB1790" s="113">
        <f t="shared" si="308"/>
        <v>44915</v>
      </c>
      <c r="AC1790" s="107" cm="1">
        <f t="array" ref="AC1790">IF(AB1790="","",INDEX(AG1790:DR1790,_xlfn.XMATCH(AB1790,AG1790:DR1790)+1))</f>
        <v>1</v>
      </c>
      <c r="AD1790" s="107" t="str" cm="1">
        <f t="array" ref="AD1790">IF(AE1790="","",INDEX(AG1790:DR1790,_xlfn.XMATCH(AE1790,AG1790:DR1790)-1))</f>
        <v>CRS-GUP-DHI-DT-22-1134</v>
      </c>
      <c r="AE1790" s="113">
        <f t="shared" si="309"/>
        <v>44888</v>
      </c>
      <c r="AF1790" s="107" t="str" cm="1">
        <f t="array" ref="AF1790">IF(AE1790="","",INDEX(AG1790:DR1790,_xlfn.XMATCH(AE1790,AG1790:DR1790)+1))</f>
        <v>AA</v>
      </c>
      <c r="AG1790" s="114" t="s">
        <v>3755</v>
      </c>
      <c r="AH1790" s="115">
        <v>44546</v>
      </c>
      <c r="AI1790" s="198" t="s">
        <v>106</v>
      </c>
      <c r="AJ1790" s="114" t="s">
        <v>3756</v>
      </c>
      <c r="AK1790" s="115">
        <v>44572</v>
      </c>
      <c r="AL1790" s="114" t="s">
        <v>77</v>
      </c>
      <c r="AM1790" s="114" t="s">
        <v>3757</v>
      </c>
      <c r="AN1790" s="115">
        <v>44685</v>
      </c>
      <c r="AO1790" s="114" t="s">
        <v>52</v>
      </c>
      <c r="AP1790" s="114" t="s">
        <v>3758</v>
      </c>
      <c r="AQ1790" s="115">
        <v>44712</v>
      </c>
      <c r="AR1790" s="114" t="s">
        <v>92</v>
      </c>
      <c r="AS1790" s="114" t="s">
        <v>3791</v>
      </c>
      <c r="AT1790" s="115">
        <v>44729</v>
      </c>
      <c r="AU1790" s="114" t="s">
        <v>337</v>
      </c>
      <c r="AV1790" s="114" t="s">
        <v>3792</v>
      </c>
      <c r="AW1790" s="115">
        <v>44753</v>
      </c>
      <c r="AX1790" s="114" t="s">
        <v>92</v>
      </c>
      <c r="AY1790" s="114" t="s">
        <v>3793</v>
      </c>
      <c r="AZ1790" s="115">
        <v>44768</v>
      </c>
      <c r="BA1790" s="114" t="s">
        <v>82</v>
      </c>
      <c r="BB1790" s="114" t="s">
        <v>3794</v>
      </c>
      <c r="BC1790" s="115">
        <v>44807</v>
      </c>
      <c r="BD1790" s="114" t="s">
        <v>92</v>
      </c>
      <c r="BE1790" s="114" t="s">
        <v>3795</v>
      </c>
      <c r="BF1790" s="115">
        <v>44820</v>
      </c>
      <c r="BG1790" s="114" t="s">
        <v>418</v>
      </c>
      <c r="BH1790" s="114" t="s">
        <v>5045</v>
      </c>
      <c r="BI1790" s="115">
        <v>44844</v>
      </c>
      <c r="BJ1790" s="114" t="s">
        <v>84</v>
      </c>
      <c r="BK1790" s="114" t="s">
        <v>5083</v>
      </c>
      <c r="BL1790" s="115">
        <v>44846</v>
      </c>
      <c r="BM1790" s="114">
        <v>0</v>
      </c>
      <c r="BN1790" s="114" t="s">
        <v>5543</v>
      </c>
      <c r="BO1790" s="115">
        <v>44888</v>
      </c>
      <c r="BP1790" s="114" t="s">
        <v>84</v>
      </c>
      <c r="BQ1790" s="114" t="s">
        <v>5863</v>
      </c>
      <c r="BR1790" s="115">
        <v>44915</v>
      </c>
      <c r="BS1790" s="114">
        <v>1</v>
      </c>
      <c r="BX1790" s="115"/>
      <c r="CD1790" s="115"/>
      <c r="CJ1790" s="115"/>
      <c r="CP1790" s="115"/>
      <c r="CV1790" s="115"/>
      <c r="DB1790" s="115"/>
      <c r="DH1790" s="115"/>
      <c r="DN1790" s="115"/>
      <c r="DS1790" s="31" cm="1">
        <f t="array" ref="DS1790">_xlfn.TAKE(_xlfn.CHOOSECOLS(_xlfn.WRAPROWS($AG1790:$DR1790,6),2),1)</f>
        <v>44546</v>
      </c>
      <c r="DT1790" s="31" cm="1">
        <f t="array" ref="DT1790">_xlfn.TAKE(_xlfn._xlws.FILTER(_xlfn.CHOOSECOLS(_xlfn.WRAPROWS($AG1790:$DR1790,6),2),
(_xlfn.CHOOSECOLS(_xlfn.WRAPROWS($AG1790:$DR1790,6),3) = "0") +
(_xlfn.CHOOSECOLS(_xlfn.WRAPROWS($AG1790:$DR1790,6),3) = 0) +
(_xlfn.CHOOSECOLS(_xlfn.WRAPROWS($AG1790:$DR1790,6),3) = "0(CP)")),1)</f>
        <v>44846</v>
      </c>
    </row>
    <row r="1791" spans="1:124" s="43" customFormat="1" x14ac:dyDescent="0.45">
      <c r="A1791" s="97"/>
      <c r="B1791" s="29" t="s">
        <v>445</v>
      </c>
      <c r="C1791" s="29" t="s">
        <v>270</v>
      </c>
      <c r="D1791" s="29" t="s">
        <v>61</v>
      </c>
      <c r="E1791" s="29" t="s">
        <v>3751</v>
      </c>
      <c r="F1791" s="29">
        <v>151013</v>
      </c>
      <c r="G1791" s="97"/>
      <c r="H1791" s="30" t="str">
        <f t="shared" si="310"/>
        <v>GUP-YU02-P1AE-151013</v>
      </c>
      <c r="I1791" s="50" t="s">
        <v>3796</v>
      </c>
      <c r="J1791" s="29" t="s">
        <v>245</v>
      </c>
      <c r="K1791" s="31">
        <v>44604</v>
      </c>
      <c r="L1791" s="31">
        <v>44694</v>
      </c>
      <c r="M1791" s="28" t="s">
        <v>3610</v>
      </c>
      <c r="N1791" s="29" t="s">
        <v>3611</v>
      </c>
      <c r="O1791" s="97"/>
      <c r="P1791" s="28"/>
      <c r="Q1791" s="28" t="s">
        <v>54</v>
      </c>
      <c r="R1791" s="28" t="s">
        <v>65</v>
      </c>
      <c r="S1791" s="29" t="s">
        <v>3753</v>
      </c>
      <c r="T1791" s="29" t="s">
        <v>104</v>
      </c>
      <c r="U1791" s="33" t="s">
        <v>3754</v>
      </c>
      <c r="V1791" s="34" t="s">
        <v>926</v>
      </c>
      <c r="W1791" s="98"/>
      <c r="X1791" s="162">
        <v>45838</v>
      </c>
      <c r="Y1791" s="166"/>
      <c r="Z1791" s="30"/>
      <c r="AA1791" s="119" t="str" cm="1">
        <f t="array" ref="AA1791">IF(AB1791="","",INDEX(AG1791:DR1791,_xlfn.XMATCH(AB1791,AG1791:DR1791)-1))</f>
        <v>DE-GUP-DT-E-23-890</v>
      </c>
      <c r="AB1791" s="120">
        <f t="shared" si="308"/>
        <v>45239</v>
      </c>
      <c r="AC1791" s="119" cm="1">
        <f t="array" ref="AC1791">IF(AB1791="","",INDEX(AG1791:DR1791,_xlfn.XMATCH(AB1791,AG1791:DR1791)+1))</f>
        <v>1</v>
      </c>
      <c r="AD1791" s="119" t="str" cm="1">
        <f t="array" ref="AD1791">IF(AE1791="","",INDEX(AG1791:DR1791,_xlfn.XMATCH(AE1791,AG1791:DR1791)-1))</f>
        <v>CRS-GUP-DHI-DT-22-1075</v>
      </c>
      <c r="AE1791" s="120">
        <f t="shared" si="309"/>
        <v>44884</v>
      </c>
      <c r="AF1791" s="119" t="str" cm="1">
        <f t="array" ref="AF1791">IF(AE1791="","",INDEX(AG1791:DR1791,_xlfn.XMATCH(AE1791,AG1791:DR1791)+1))</f>
        <v>AA</v>
      </c>
      <c r="AG1791" s="43" t="s">
        <v>3797</v>
      </c>
      <c r="AH1791" s="117">
        <v>44666</v>
      </c>
      <c r="AI1791" s="199" t="s">
        <v>90</v>
      </c>
      <c r="AJ1791" s="43" t="s">
        <v>3798</v>
      </c>
      <c r="AK1791" s="117">
        <v>44697</v>
      </c>
      <c r="AL1791" s="43" t="s">
        <v>92</v>
      </c>
      <c r="AM1791" s="43" t="s">
        <v>3799</v>
      </c>
      <c r="AN1791" s="117">
        <v>44741</v>
      </c>
      <c r="AO1791" s="43" t="s">
        <v>52</v>
      </c>
      <c r="AP1791" s="43" t="s">
        <v>3800</v>
      </c>
      <c r="AQ1791" s="117">
        <v>44766</v>
      </c>
      <c r="AR1791" s="43" t="s">
        <v>92</v>
      </c>
      <c r="AS1791" s="43" t="s">
        <v>3801</v>
      </c>
      <c r="AT1791" s="117">
        <v>44771</v>
      </c>
      <c r="AU1791" s="43" t="s">
        <v>337</v>
      </c>
      <c r="AV1791" s="43" t="s">
        <v>3802</v>
      </c>
      <c r="AW1791" s="117">
        <v>44793</v>
      </c>
      <c r="AX1791" s="43" t="s">
        <v>92</v>
      </c>
      <c r="AY1791" s="43" t="s">
        <v>3803</v>
      </c>
      <c r="AZ1791" s="117">
        <v>44811</v>
      </c>
      <c r="BA1791" s="43" t="s">
        <v>82</v>
      </c>
      <c r="BB1791" s="43" t="s">
        <v>3804</v>
      </c>
      <c r="BC1791" s="117">
        <v>44828</v>
      </c>
      <c r="BD1791" s="43" t="s">
        <v>84</v>
      </c>
      <c r="BE1791" s="43" t="s">
        <v>5013</v>
      </c>
      <c r="BF1791" s="117">
        <v>44840</v>
      </c>
      <c r="BG1791" s="43">
        <v>0</v>
      </c>
      <c r="BH1791" s="43" t="s">
        <v>5463</v>
      </c>
      <c r="BI1791" s="117">
        <v>44884</v>
      </c>
      <c r="BJ1791" s="43" t="s">
        <v>84</v>
      </c>
      <c r="BK1791" s="43" t="s">
        <v>8007</v>
      </c>
      <c r="BL1791" s="117">
        <v>45239</v>
      </c>
      <c r="BM1791" s="43">
        <v>1</v>
      </c>
      <c r="BR1791" s="117"/>
      <c r="BX1791" s="117"/>
      <c r="CD1791" s="117"/>
      <c r="CJ1791" s="117"/>
      <c r="CP1791" s="117"/>
      <c r="CV1791" s="117"/>
      <c r="DB1791" s="117"/>
      <c r="DH1791" s="117"/>
      <c r="DN1791" s="117"/>
      <c r="DS1791" s="31" cm="1">
        <f t="array" ref="DS1791">_xlfn.TAKE(_xlfn.CHOOSECOLS(_xlfn.WRAPROWS($AG1791:$DR1791,6),2),1)</f>
        <v>44666</v>
      </c>
      <c r="DT1791" s="31" cm="1">
        <f t="array" ref="DT1791">_xlfn.TAKE(_xlfn._xlws.FILTER(_xlfn.CHOOSECOLS(_xlfn.WRAPROWS($AG1791:$DR1791,6),2),
(_xlfn.CHOOSECOLS(_xlfn.WRAPROWS($AG1791:$DR1791,6),3) = "0") +
(_xlfn.CHOOSECOLS(_xlfn.WRAPROWS($AG1791:$DR1791,6),3) = 0) +
(_xlfn.CHOOSECOLS(_xlfn.WRAPROWS($AG1791:$DR1791,6),3) = "0(CP)")),1)</f>
        <v>44840</v>
      </c>
    </row>
    <row r="1792" spans="1:124" s="114" customFormat="1" x14ac:dyDescent="0.45">
      <c r="A1792" s="97"/>
      <c r="B1792" s="29" t="s">
        <v>445</v>
      </c>
      <c r="C1792" s="29" t="s">
        <v>270</v>
      </c>
      <c r="D1792" s="29" t="s">
        <v>61</v>
      </c>
      <c r="E1792" s="29" t="s">
        <v>3751</v>
      </c>
      <c r="F1792" s="29">
        <v>151014</v>
      </c>
      <c r="G1792" s="97"/>
      <c r="H1792" s="30" t="str">
        <f t="shared" si="310"/>
        <v>GUP-YU02-P1AE-151014</v>
      </c>
      <c r="I1792" s="50" t="s">
        <v>3805</v>
      </c>
      <c r="J1792" s="29" t="s">
        <v>245</v>
      </c>
      <c r="K1792" s="31">
        <v>44604</v>
      </c>
      <c r="L1792" s="31">
        <v>44694</v>
      </c>
      <c r="M1792" s="28" t="s">
        <v>3610</v>
      </c>
      <c r="N1792" s="29" t="s">
        <v>3611</v>
      </c>
      <c r="O1792" s="97"/>
      <c r="P1792" s="28"/>
      <c r="Q1792" s="28" t="s">
        <v>54</v>
      </c>
      <c r="R1792" s="28" t="s">
        <v>65</v>
      </c>
      <c r="S1792" s="29" t="s">
        <v>3753</v>
      </c>
      <c r="T1792" s="29" t="s">
        <v>104</v>
      </c>
      <c r="U1792" s="33" t="s">
        <v>3754</v>
      </c>
      <c r="V1792" s="34" t="s">
        <v>926</v>
      </c>
      <c r="W1792" s="98"/>
      <c r="X1792" s="162">
        <v>45838</v>
      </c>
      <c r="Y1792" s="166"/>
      <c r="Z1792" s="30"/>
      <c r="AA1792" s="107" t="str" cm="1">
        <f t="array" ref="AA1792">IF(AB1792="","",INDEX(AG1792:DR1792,_xlfn.XMATCH(AB1792,AG1792:DR1792)-1))</f>
        <v>DE-GUP-DT-E-22-1130</v>
      </c>
      <c r="AB1792" s="113">
        <f t="shared" si="308"/>
        <v>44915</v>
      </c>
      <c r="AC1792" s="107" cm="1">
        <f t="array" ref="AC1792">IF(AB1792="","",INDEX(AG1792:DR1792,_xlfn.XMATCH(AB1792,AG1792:DR1792)+1))</f>
        <v>1</v>
      </c>
      <c r="AD1792" s="107" t="str" cm="1">
        <f t="array" ref="AD1792">IF(AE1792="","",INDEX(AG1792:DR1792,_xlfn.XMATCH(AE1792,AG1792:DR1792)-1))</f>
        <v>CRS-GUP-DHI-DT-22-1141</v>
      </c>
      <c r="AE1792" s="113">
        <f t="shared" si="309"/>
        <v>44888</v>
      </c>
      <c r="AF1792" s="107" t="str" cm="1">
        <f t="array" ref="AF1792">IF(AE1792="","",INDEX(AG1792:DR1792,_xlfn.XMATCH(AE1792,AG1792:DR1792)+1))</f>
        <v>AA</v>
      </c>
      <c r="AG1792" s="114" t="s">
        <v>3797</v>
      </c>
      <c r="AH1792" s="115">
        <v>44666</v>
      </c>
      <c r="AI1792" s="198" t="s">
        <v>90</v>
      </c>
      <c r="AJ1792" s="114" t="s">
        <v>3798</v>
      </c>
      <c r="AK1792" s="115">
        <v>44697</v>
      </c>
      <c r="AL1792" s="114" t="s">
        <v>92</v>
      </c>
      <c r="AM1792" s="114" t="s">
        <v>3799</v>
      </c>
      <c r="AN1792" s="115">
        <v>44741</v>
      </c>
      <c r="AO1792" s="114" t="s">
        <v>52</v>
      </c>
      <c r="AP1792" s="114" t="s">
        <v>3800</v>
      </c>
      <c r="AQ1792" s="115">
        <v>44766</v>
      </c>
      <c r="AR1792" s="114" t="s">
        <v>113</v>
      </c>
      <c r="AS1792" s="114" t="s">
        <v>3806</v>
      </c>
      <c r="AT1792" s="115">
        <v>44781</v>
      </c>
      <c r="AU1792" s="114" t="s">
        <v>337</v>
      </c>
      <c r="AV1792" s="114" t="s">
        <v>3807</v>
      </c>
      <c r="AW1792" s="115">
        <v>44809</v>
      </c>
      <c r="AX1792" s="114" t="s">
        <v>92</v>
      </c>
      <c r="AY1792" s="114" t="s">
        <v>3795</v>
      </c>
      <c r="AZ1792" s="115">
        <v>44820</v>
      </c>
      <c r="BA1792" s="114" t="s">
        <v>82</v>
      </c>
      <c r="BB1792" s="114" t="s">
        <v>5045</v>
      </c>
      <c r="BC1792" s="115">
        <v>44844</v>
      </c>
      <c r="BD1792" s="114" t="s">
        <v>113</v>
      </c>
      <c r="BE1792" s="114" t="s">
        <v>5113</v>
      </c>
      <c r="BF1792" s="115">
        <v>44852</v>
      </c>
      <c r="BG1792" s="114" t="s">
        <v>340</v>
      </c>
      <c r="BH1792" s="114" t="s">
        <v>5550</v>
      </c>
      <c r="BI1792" s="115">
        <v>44888</v>
      </c>
      <c r="BJ1792" s="114" t="s">
        <v>84</v>
      </c>
      <c r="BK1792" s="114" t="s">
        <v>5863</v>
      </c>
      <c r="BL1792" s="115">
        <v>44915</v>
      </c>
      <c r="BM1792" s="114">
        <v>1</v>
      </c>
      <c r="BR1792" s="115"/>
      <c r="BX1792" s="115"/>
      <c r="CD1792" s="115"/>
      <c r="CJ1792" s="115"/>
      <c r="CP1792" s="115"/>
      <c r="CV1792" s="115"/>
      <c r="DB1792" s="115"/>
      <c r="DH1792" s="115"/>
      <c r="DN1792" s="115"/>
      <c r="DS1792" s="31" cm="1">
        <f t="array" ref="DS1792">_xlfn.TAKE(_xlfn.CHOOSECOLS(_xlfn.WRAPROWS($AG1792:$DR1792,6),2),1)</f>
        <v>44666</v>
      </c>
      <c r="DT1792" s="31" cm="1">
        <f t="array" ref="DT1792">_xlfn.TAKE(_xlfn._xlws.FILTER(_xlfn.CHOOSECOLS(_xlfn.WRAPROWS($AG1792:$DR1792,6),2),
(_xlfn.CHOOSECOLS(_xlfn.WRAPROWS($AG1792:$DR1792,6),3) = "0") +
(_xlfn.CHOOSECOLS(_xlfn.WRAPROWS($AG1792:$DR1792,6),3) = 0) +
(_xlfn.CHOOSECOLS(_xlfn.WRAPROWS($AG1792:$DR1792,6),3) = "0(CP)")),1)</f>
        <v>44852</v>
      </c>
    </row>
    <row r="1793" spans="1:124" s="43" customFormat="1" x14ac:dyDescent="0.45">
      <c r="A1793" s="97"/>
      <c r="B1793" s="29" t="s">
        <v>445</v>
      </c>
      <c r="C1793" s="29" t="s">
        <v>3808</v>
      </c>
      <c r="D1793" s="29" t="s">
        <v>61</v>
      </c>
      <c r="E1793" s="29" t="s">
        <v>3809</v>
      </c>
      <c r="F1793" s="29">
        <v>151015</v>
      </c>
      <c r="G1793" s="97"/>
      <c r="H1793" s="30" t="str">
        <f t="shared" si="310"/>
        <v>GUP-YU02-P1AE-151015</v>
      </c>
      <c r="I1793" s="50" t="s">
        <v>3810</v>
      </c>
      <c r="J1793" s="29" t="s">
        <v>245</v>
      </c>
      <c r="K1793" s="31">
        <v>44590</v>
      </c>
      <c r="L1793" s="31">
        <v>44733</v>
      </c>
      <c r="M1793" s="28" t="s">
        <v>3610</v>
      </c>
      <c r="N1793" s="29" t="s">
        <v>3611</v>
      </c>
      <c r="O1793" s="97"/>
      <c r="P1793" s="29"/>
      <c r="Q1793" s="28" t="s">
        <v>54</v>
      </c>
      <c r="R1793" s="28" t="s">
        <v>65</v>
      </c>
      <c r="S1793" s="29" t="s">
        <v>3753</v>
      </c>
      <c r="T1793" s="29" t="s">
        <v>104</v>
      </c>
      <c r="U1793" s="33" t="s">
        <v>3753</v>
      </c>
      <c r="V1793" s="34" t="s">
        <v>926</v>
      </c>
      <c r="W1793" s="98"/>
      <c r="X1793" s="162">
        <v>45838</v>
      </c>
      <c r="Y1793" s="166"/>
      <c r="Z1793" s="30"/>
      <c r="AA1793" s="119" t="str" cm="1">
        <f t="array" ref="AA1793">IF(AB1793="","",INDEX(AG1793:DR1793,_xlfn.XMATCH(AB1793,AG1793:DR1793)-1))</f>
        <v>DE-GUP-DT-E-23-926</v>
      </c>
      <c r="AB1793" s="120">
        <f t="shared" si="308"/>
        <v>45251</v>
      </c>
      <c r="AC1793" s="119" cm="1">
        <f t="array" ref="AC1793">IF(AB1793="","",INDEX(AG1793:DR1793,_xlfn.XMATCH(AB1793,AG1793:DR1793)+1))</f>
        <v>1</v>
      </c>
      <c r="AD1793" s="119" t="str" cm="1">
        <f t="array" ref="AD1793">IF(AE1793="","",INDEX(AG1793:DR1793,_xlfn.XMATCH(AE1793,AG1793:DR1793)-1))</f>
        <v>CRS-GUP-DHI-DT-22-1239</v>
      </c>
      <c r="AE1793" s="120">
        <f t="shared" si="309"/>
        <v>44908</v>
      </c>
      <c r="AF1793" s="119" t="str" cm="1">
        <f t="array" ref="AF1793">IF(AE1793="","",INDEX(AG1793:DR1793,_xlfn.XMATCH(AE1793,AG1793:DR1793)+1))</f>
        <v>AA</v>
      </c>
      <c r="AG1793" s="43" t="s">
        <v>1784</v>
      </c>
      <c r="AH1793" s="117">
        <v>44671</v>
      </c>
      <c r="AI1793" s="199" t="s">
        <v>90</v>
      </c>
      <c r="AJ1793" s="43" t="s">
        <v>3756</v>
      </c>
      <c r="AK1793" s="117">
        <v>44572</v>
      </c>
      <c r="AL1793" s="43" t="s">
        <v>92</v>
      </c>
      <c r="AM1793" s="43" t="s">
        <v>3811</v>
      </c>
      <c r="AN1793" s="117">
        <v>44698</v>
      </c>
      <c r="AO1793" s="43" t="s">
        <v>52</v>
      </c>
      <c r="AP1793" s="43" t="s">
        <v>3812</v>
      </c>
      <c r="AQ1793" s="117">
        <v>44720</v>
      </c>
      <c r="AR1793" s="43" t="s">
        <v>92</v>
      </c>
      <c r="AS1793" s="43" t="s">
        <v>3813</v>
      </c>
      <c r="AT1793" s="117">
        <v>44749</v>
      </c>
      <c r="AU1793" s="43" t="s">
        <v>337</v>
      </c>
      <c r="AV1793" s="43" t="s">
        <v>3814</v>
      </c>
      <c r="AW1793" s="117">
        <v>44786</v>
      </c>
      <c r="AX1793" s="43" t="s">
        <v>92</v>
      </c>
      <c r="AY1793" s="43" t="s">
        <v>3696</v>
      </c>
      <c r="AZ1793" s="117">
        <v>44809</v>
      </c>
      <c r="BA1793" s="43" t="s">
        <v>82</v>
      </c>
      <c r="BB1793" s="43" t="s">
        <v>3697</v>
      </c>
      <c r="BC1793" s="117">
        <v>44828</v>
      </c>
      <c r="BD1793" s="43" t="s">
        <v>92</v>
      </c>
      <c r="BE1793" s="43" t="s">
        <v>5025</v>
      </c>
      <c r="BF1793" s="117">
        <v>44841</v>
      </c>
      <c r="BG1793" s="43" t="s">
        <v>418</v>
      </c>
      <c r="BH1793" s="43" t="s">
        <v>5300</v>
      </c>
      <c r="BI1793" s="117">
        <v>44868</v>
      </c>
      <c r="BJ1793" s="43" t="s">
        <v>84</v>
      </c>
      <c r="BK1793" s="43" t="s">
        <v>5409</v>
      </c>
      <c r="BL1793" s="117">
        <v>44882</v>
      </c>
      <c r="BM1793" s="43">
        <v>0</v>
      </c>
      <c r="BN1793" s="43" t="s">
        <v>5775</v>
      </c>
      <c r="BO1793" s="117">
        <v>44908</v>
      </c>
      <c r="BP1793" s="43" t="s">
        <v>84</v>
      </c>
      <c r="BQ1793" s="43" t="s">
        <v>8053</v>
      </c>
      <c r="BR1793" s="117">
        <v>45251</v>
      </c>
      <c r="BS1793" s="43">
        <v>1</v>
      </c>
      <c r="BX1793" s="117"/>
      <c r="CD1793" s="117"/>
      <c r="CJ1793" s="117"/>
      <c r="CP1793" s="117"/>
      <c r="CV1793" s="117"/>
      <c r="DB1793" s="117"/>
      <c r="DH1793" s="117"/>
      <c r="DN1793" s="117"/>
      <c r="DS1793" s="31" cm="1">
        <f t="array" ref="DS1793">_xlfn.TAKE(_xlfn.CHOOSECOLS(_xlfn.WRAPROWS($AG1793:$DR1793,6),2),1)</f>
        <v>44671</v>
      </c>
      <c r="DT1793" s="31" cm="1">
        <f t="array" ref="DT1793">_xlfn.TAKE(_xlfn._xlws.FILTER(_xlfn.CHOOSECOLS(_xlfn.WRAPROWS($AG1793:$DR1793,6),2),
(_xlfn.CHOOSECOLS(_xlfn.WRAPROWS($AG1793:$DR1793,6),3) = "0") +
(_xlfn.CHOOSECOLS(_xlfn.WRAPROWS($AG1793:$DR1793,6),3) = 0) +
(_xlfn.CHOOSECOLS(_xlfn.WRAPROWS($AG1793:$DR1793,6),3) = "0(CP)")),1)</f>
        <v>44882</v>
      </c>
    </row>
    <row r="1794" spans="1:124" s="114" customFormat="1" x14ac:dyDescent="0.45">
      <c r="A1794" s="97"/>
      <c r="B1794" s="29" t="s">
        <v>445</v>
      </c>
      <c r="C1794" s="29" t="s">
        <v>724</v>
      </c>
      <c r="D1794" s="29" t="s">
        <v>61</v>
      </c>
      <c r="E1794" s="29" t="s">
        <v>62</v>
      </c>
      <c r="F1794" s="29">
        <v>151016</v>
      </c>
      <c r="G1794" s="97"/>
      <c r="H1794" s="30" t="str">
        <f t="shared" si="310"/>
        <v>GUP-YT10-P1ZEN-151016</v>
      </c>
      <c r="I1794" s="50" t="s">
        <v>3815</v>
      </c>
      <c r="J1794" s="29" t="s">
        <v>245</v>
      </c>
      <c r="K1794" s="31">
        <v>44596</v>
      </c>
      <c r="L1794" s="31">
        <v>44694</v>
      </c>
      <c r="M1794" s="28" t="s">
        <v>3610</v>
      </c>
      <c r="N1794" s="29" t="s">
        <v>3611</v>
      </c>
      <c r="O1794" s="97"/>
      <c r="P1794" s="28"/>
      <c r="Q1794" s="28" t="s">
        <v>54</v>
      </c>
      <c r="R1794" s="28" t="s">
        <v>65</v>
      </c>
      <c r="S1794" s="29" t="s">
        <v>3753</v>
      </c>
      <c r="T1794" s="29" t="s">
        <v>104</v>
      </c>
      <c r="U1794" s="33" t="s">
        <v>3754</v>
      </c>
      <c r="V1794" s="34" t="s">
        <v>926</v>
      </c>
      <c r="W1794" s="98"/>
      <c r="X1794" s="162">
        <v>45838</v>
      </c>
      <c r="Y1794" s="166"/>
      <c r="Z1794" s="30"/>
      <c r="AA1794" s="107" t="str" cm="1">
        <f t="array" ref="AA1794">IF(AB1794="","",INDEX(AG1794:DR1794,_xlfn.XMATCH(AB1794,AG1794:DR1794)-1))</f>
        <v>DE-GUP-DT-E-22-622</v>
      </c>
      <c r="AB1794" s="113">
        <f t="shared" si="308"/>
        <v>44809</v>
      </c>
      <c r="AC1794" s="107" cm="1">
        <f t="array" ref="AC1794">IF(AB1794="","",INDEX(AG1794:DR1794,_xlfn.XMATCH(AB1794,AG1794:DR1794)+1))</f>
        <v>0</v>
      </c>
      <c r="AD1794" s="107" t="str" cm="1">
        <f t="array" ref="AD1794">IF(AE1794="","",INDEX(AG1794:DR1794,_xlfn.XMATCH(AE1794,AG1794:DR1794)-1))</f>
        <v>CRS-GUP-DHI-DT-22-849</v>
      </c>
      <c r="AE1794" s="113">
        <f t="shared" si="309"/>
        <v>44828</v>
      </c>
      <c r="AF1794" s="107" t="str" cm="1">
        <f t="array" ref="AF1794">IF(AE1794="","",INDEX(AG1794:DR1794,_xlfn.XMATCH(AE1794,AG1794:DR1794)+1))</f>
        <v>AA</v>
      </c>
      <c r="AG1794" s="114" t="s">
        <v>3816</v>
      </c>
      <c r="AH1794" s="115">
        <v>44671</v>
      </c>
      <c r="AI1794" s="198" t="s">
        <v>90</v>
      </c>
      <c r="AJ1794" s="114" t="s">
        <v>3817</v>
      </c>
      <c r="AK1794" s="115">
        <v>44697</v>
      </c>
      <c r="AL1794" s="114" t="s">
        <v>92</v>
      </c>
      <c r="AM1794" s="114" t="s">
        <v>3818</v>
      </c>
      <c r="AN1794" s="115">
        <v>44726</v>
      </c>
      <c r="AO1794" s="114" t="s">
        <v>52</v>
      </c>
      <c r="AP1794" s="114" t="s">
        <v>3819</v>
      </c>
      <c r="AQ1794" s="115">
        <v>44749</v>
      </c>
      <c r="AR1794" s="114" t="s">
        <v>92</v>
      </c>
      <c r="AS1794" s="114" t="s">
        <v>3820</v>
      </c>
      <c r="AT1794" s="115">
        <v>44768</v>
      </c>
      <c r="AU1794" s="114" t="s">
        <v>337</v>
      </c>
      <c r="AV1794" s="114" t="s">
        <v>3821</v>
      </c>
      <c r="AW1794" s="115">
        <v>44807</v>
      </c>
      <c r="AX1794" s="114" t="s">
        <v>84</v>
      </c>
      <c r="AY1794" s="114" t="s">
        <v>3696</v>
      </c>
      <c r="AZ1794" s="115">
        <v>44809</v>
      </c>
      <c r="BA1794" s="114">
        <v>0</v>
      </c>
      <c r="BB1794" s="114" t="s">
        <v>3697</v>
      </c>
      <c r="BC1794" s="115">
        <v>44828</v>
      </c>
      <c r="BD1794" s="114" t="s">
        <v>84</v>
      </c>
      <c r="BF1794" s="115"/>
      <c r="BI1794" s="115"/>
      <c r="BL1794" s="115"/>
      <c r="BR1794" s="115"/>
      <c r="BX1794" s="115"/>
      <c r="CD1794" s="115"/>
      <c r="CJ1794" s="115"/>
      <c r="CP1794" s="115"/>
      <c r="CV1794" s="115"/>
      <c r="DB1794" s="115"/>
      <c r="DH1794" s="115"/>
      <c r="DN1794" s="115"/>
      <c r="DS1794" s="31" cm="1">
        <f t="array" ref="DS1794">_xlfn.TAKE(_xlfn.CHOOSECOLS(_xlfn.WRAPROWS($AG1794:$DR1794,6),2),1)</f>
        <v>44671</v>
      </c>
      <c r="DT1794" s="31" cm="1">
        <f t="array" ref="DT1794">_xlfn.TAKE(_xlfn._xlws.FILTER(_xlfn.CHOOSECOLS(_xlfn.WRAPROWS($AG1794:$DR1794,6),2),
(_xlfn.CHOOSECOLS(_xlfn.WRAPROWS($AG1794:$DR1794,6),3) = "0") +
(_xlfn.CHOOSECOLS(_xlfn.WRAPROWS($AG1794:$DR1794,6),3) = 0) +
(_xlfn.CHOOSECOLS(_xlfn.WRAPROWS($AG1794:$DR1794,6),3) = "0(CP)")),1)</f>
        <v>44809</v>
      </c>
    </row>
    <row r="1795" spans="1:124" s="114" customFormat="1" x14ac:dyDescent="0.45">
      <c r="A1795" s="97"/>
      <c r="B1795" s="29" t="s">
        <v>445</v>
      </c>
      <c r="C1795" s="29" t="s">
        <v>724</v>
      </c>
      <c r="D1795" s="29" t="s">
        <v>61</v>
      </c>
      <c r="E1795" s="29" t="s">
        <v>62</v>
      </c>
      <c r="F1795" s="29">
        <v>151017</v>
      </c>
      <c r="G1795" s="97"/>
      <c r="H1795" s="30" t="str">
        <f t="shared" si="310"/>
        <v>GUP-YT10-P1ZEN-151017</v>
      </c>
      <c r="I1795" s="50" t="s">
        <v>3822</v>
      </c>
      <c r="J1795" s="29" t="s">
        <v>245</v>
      </c>
      <c r="K1795" s="31">
        <v>44611</v>
      </c>
      <c r="L1795" s="31">
        <v>44694</v>
      </c>
      <c r="M1795" s="28" t="s">
        <v>3610</v>
      </c>
      <c r="N1795" s="29" t="s">
        <v>3611</v>
      </c>
      <c r="O1795" s="97"/>
      <c r="P1795" s="28"/>
      <c r="Q1795" s="28" t="s">
        <v>54</v>
      </c>
      <c r="R1795" s="28" t="s">
        <v>65</v>
      </c>
      <c r="S1795" s="29" t="s">
        <v>3753</v>
      </c>
      <c r="T1795" s="29" t="s">
        <v>104</v>
      </c>
      <c r="U1795" s="33" t="s">
        <v>3754</v>
      </c>
      <c r="V1795" s="34" t="s">
        <v>926</v>
      </c>
      <c r="W1795" s="98"/>
      <c r="X1795" s="162">
        <v>45838</v>
      </c>
      <c r="Y1795" s="166"/>
      <c r="Z1795" s="30"/>
      <c r="AA1795" s="107" t="str" cm="1">
        <f t="array" ref="AA1795">IF(AB1795="","",INDEX(AG1795:DR1795,_xlfn.XMATCH(AB1795,AG1795:DR1795)-1))</f>
        <v>DE-GUP-DT-E-22-672</v>
      </c>
      <c r="AB1795" s="113">
        <f t="shared" si="308"/>
        <v>44820</v>
      </c>
      <c r="AC1795" s="107" cm="1">
        <f t="array" ref="AC1795">IF(AB1795="","",INDEX(AG1795:DR1795,_xlfn.XMATCH(AB1795,AG1795:DR1795)+1))</f>
        <v>1</v>
      </c>
      <c r="AD1795" s="107" t="str" cm="1">
        <f t="array" ref="AD1795">IF(AE1795="","",INDEX(AG1795:DR1795,_xlfn.XMATCH(AE1795,AG1795:DR1795)-1))</f>
        <v>CRS-GUP-DHI-DT-22-885</v>
      </c>
      <c r="AE1795" s="113">
        <f t="shared" si="309"/>
        <v>44844</v>
      </c>
      <c r="AF1795" s="107" t="str" cm="1">
        <f t="array" ref="AF1795">IF(AE1795="","",INDEX(AG1795:DR1795,_xlfn.XMATCH(AE1795,AG1795:DR1795)+1))</f>
        <v>AA</v>
      </c>
      <c r="AG1795" s="114" t="s">
        <v>3797</v>
      </c>
      <c r="AH1795" s="115">
        <v>44666</v>
      </c>
      <c r="AI1795" s="198" t="s">
        <v>90</v>
      </c>
      <c r="AJ1795" s="114" t="s">
        <v>3798</v>
      </c>
      <c r="AK1795" s="115">
        <v>44697</v>
      </c>
      <c r="AL1795" s="114" t="s">
        <v>92</v>
      </c>
      <c r="AM1795" s="114" t="s">
        <v>3799</v>
      </c>
      <c r="AN1795" s="115">
        <v>44741</v>
      </c>
      <c r="AO1795" s="114" t="s">
        <v>52</v>
      </c>
      <c r="AP1795" s="114" t="s">
        <v>3800</v>
      </c>
      <c r="AQ1795" s="115">
        <v>44766</v>
      </c>
      <c r="AR1795" s="114" t="s">
        <v>84</v>
      </c>
      <c r="AS1795" s="114" t="s">
        <v>3793</v>
      </c>
      <c r="AT1795" s="115">
        <v>44768</v>
      </c>
      <c r="AU1795" s="114">
        <v>0</v>
      </c>
      <c r="AV1795" s="114" t="s">
        <v>3794</v>
      </c>
      <c r="AW1795" s="115">
        <v>44807</v>
      </c>
      <c r="AX1795" s="114" t="s">
        <v>92</v>
      </c>
      <c r="AY1795" s="114" t="s">
        <v>3795</v>
      </c>
      <c r="AZ1795" s="115">
        <v>44820</v>
      </c>
      <c r="BA1795" s="114">
        <v>1</v>
      </c>
      <c r="BB1795" s="114" t="s">
        <v>5045</v>
      </c>
      <c r="BC1795" s="115">
        <v>44844</v>
      </c>
      <c r="BD1795" s="114" t="s">
        <v>84</v>
      </c>
      <c r="BF1795" s="115"/>
      <c r="BI1795" s="115"/>
      <c r="BL1795" s="115"/>
      <c r="BR1795" s="115"/>
      <c r="BX1795" s="115"/>
      <c r="CD1795" s="115"/>
      <c r="CJ1795" s="115"/>
      <c r="CP1795" s="115"/>
      <c r="CV1795" s="115"/>
      <c r="DB1795" s="115"/>
      <c r="DH1795" s="115"/>
      <c r="DN1795" s="115"/>
      <c r="DS1795" s="31" cm="1">
        <f t="array" ref="DS1795">_xlfn.TAKE(_xlfn.CHOOSECOLS(_xlfn.WRAPROWS($AG1795:$DR1795,6),2),1)</f>
        <v>44666</v>
      </c>
      <c r="DT1795" s="31" cm="1">
        <f t="array" ref="DT1795">_xlfn.TAKE(_xlfn._xlws.FILTER(_xlfn.CHOOSECOLS(_xlfn.WRAPROWS($AG1795:$DR1795,6),2),
(_xlfn.CHOOSECOLS(_xlfn.WRAPROWS($AG1795:$DR1795,6),3) = "0") +
(_xlfn.CHOOSECOLS(_xlfn.WRAPROWS($AG1795:$DR1795,6),3) = 0) +
(_xlfn.CHOOSECOLS(_xlfn.WRAPROWS($AG1795:$DR1795,6),3) = "0(CP)")),1)</f>
        <v>44768</v>
      </c>
    </row>
    <row r="1796" spans="1:124" s="114" customFormat="1" x14ac:dyDescent="0.45">
      <c r="A1796" s="97"/>
      <c r="B1796" s="29" t="s">
        <v>445</v>
      </c>
      <c r="C1796" s="29" t="s">
        <v>724</v>
      </c>
      <c r="D1796" s="29" t="s">
        <v>61</v>
      </c>
      <c r="E1796" s="29" t="s">
        <v>62</v>
      </c>
      <c r="F1796" s="29">
        <v>151018</v>
      </c>
      <c r="G1796" s="97"/>
      <c r="H1796" s="30" t="str">
        <f t="shared" si="310"/>
        <v>GUP-YT10-P1ZEN-151018</v>
      </c>
      <c r="I1796" s="50" t="s">
        <v>3823</v>
      </c>
      <c r="J1796" s="29" t="s">
        <v>245</v>
      </c>
      <c r="K1796" s="31">
        <v>44584</v>
      </c>
      <c r="L1796" s="31">
        <v>44694</v>
      </c>
      <c r="M1796" s="28" t="s">
        <v>3610</v>
      </c>
      <c r="N1796" s="29" t="s">
        <v>3611</v>
      </c>
      <c r="O1796" s="97"/>
      <c r="P1796" s="28"/>
      <c r="Q1796" s="28" t="s">
        <v>54</v>
      </c>
      <c r="R1796" s="28" t="s">
        <v>65</v>
      </c>
      <c r="S1796" s="29" t="s">
        <v>3753</v>
      </c>
      <c r="T1796" s="29" t="s">
        <v>104</v>
      </c>
      <c r="U1796" s="33" t="s">
        <v>3754</v>
      </c>
      <c r="V1796" s="34" t="s">
        <v>926</v>
      </c>
      <c r="W1796" s="98"/>
      <c r="X1796" s="162">
        <v>45838</v>
      </c>
      <c r="Y1796" s="166"/>
      <c r="Z1796" s="30"/>
      <c r="AA1796" s="107" t="str" cm="1">
        <f t="array" ref="AA1796">IF(AB1796="","",INDEX(AG1796:DR1796,_xlfn.XMATCH(AB1796,AG1796:DR1796)-1))</f>
        <v>DE-GUP-DT-E-22-854</v>
      </c>
      <c r="AB1796" s="113">
        <f t="shared" si="308"/>
        <v>44859</v>
      </c>
      <c r="AC1796" s="107" cm="1">
        <f t="array" ref="AC1796">IF(AB1796="","",INDEX(AG1796:DR1796,_xlfn.XMATCH(AB1796,AG1796:DR1796)+1))</f>
        <v>1</v>
      </c>
      <c r="AD1796" s="107" t="str" cm="1">
        <f t="array" ref="AD1796">IF(AE1796="","",INDEX(AG1796:DR1796,_xlfn.XMATCH(AE1796,AG1796:DR1796)-1))</f>
        <v>CRS-GUP-DHI-DT-22-1144</v>
      </c>
      <c r="AE1796" s="113">
        <f t="shared" si="309"/>
        <v>44888</v>
      </c>
      <c r="AF1796" s="107" t="str" cm="1">
        <f t="array" ref="AF1796">IF(AE1796="","",INDEX(AG1796:DR1796,_xlfn.XMATCH(AE1796,AG1796:DR1796)+1))</f>
        <v>AA</v>
      </c>
      <c r="AG1796" s="114" t="s">
        <v>3785</v>
      </c>
      <c r="AH1796" s="115">
        <v>44601</v>
      </c>
      <c r="AI1796" s="198" t="s">
        <v>106</v>
      </c>
      <c r="AJ1796" s="114" t="s">
        <v>3786</v>
      </c>
      <c r="AK1796" s="115">
        <v>44612</v>
      </c>
      <c r="AL1796" s="114" t="s">
        <v>77</v>
      </c>
      <c r="AM1796" s="114" t="s">
        <v>3824</v>
      </c>
      <c r="AN1796" s="115">
        <v>44694</v>
      </c>
      <c r="AO1796" s="114" t="s">
        <v>52</v>
      </c>
      <c r="AP1796" s="114" t="s">
        <v>3825</v>
      </c>
      <c r="AQ1796" s="115">
        <v>44719</v>
      </c>
      <c r="AR1796" s="114" t="s">
        <v>92</v>
      </c>
      <c r="AS1796" s="114" t="s">
        <v>3771</v>
      </c>
      <c r="AT1796" s="115">
        <v>44740</v>
      </c>
      <c r="AU1796" s="114" t="s">
        <v>337</v>
      </c>
      <c r="AV1796" s="114" t="s">
        <v>3772</v>
      </c>
      <c r="AW1796" s="115">
        <v>44766</v>
      </c>
      <c r="AX1796" s="114" t="s">
        <v>92</v>
      </c>
      <c r="AY1796" s="114" t="s">
        <v>3826</v>
      </c>
      <c r="AZ1796" s="115">
        <v>44791</v>
      </c>
      <c r="BA1796" s="114" t="s">
        <v>82</v>
      </c>
      <c r="BB1796" s="114" t="s">
        <v>3827</v>
      </c>
      <c r="BC1796" s="115">
        <v>44807</v>
      </c>
      <c r="BD1796" s="114" t="s">
        <v>84</v>
      </c>
      <c r="BE1796" s="114" t="s">
        <v>3782</v>
      </c>
      <c r="BF1796" s="115">
        <v>44818</v>
      </c>
      <c r="BG1796" s="114">
        <v>0</v>
      </c>
      <c r="BH1796" s="114" t="s">
        <v>456</v>
      </c>
      <c r="BI1796" s="114" t="s">
        <v>456</v>
      </c>
      <c r="BJ1796" s="114" t="s">
        <v>456</v>
      </c>
      <c r="BK1796" s="114" t="s">
        <v>5194</v>
      </c>
      <c r="BL1796" s="115">
        <v>44859</v>
      </c>
      <c r="BM1796" s="114">
        <v>1</v>
      </c>
      <c r="BN1796" s="114" t="s">
        <v>5553</v>
      </c>
      <c r="BO1796" s="115">
        <v>44888</v>
      </c>
      <c r="BP1796" s="114" t="s">
        <v>84</v>
      </c>
      <c r="BR1796" s="115"/>
      <c r="BX1796" s="115"/>
      <c r="CD1796" s="115"/>
      <c r="CJ1796" s="115"/>
      <c r="CP1796" s="115"/>
      <c r="CV1796" s="115"/>
      <c r="DB1796" s="115"/>
      <c r="DH1796" s="115"/>
      <c r="DN1796" s="115"/>
      <c r="DS1796" s="31" cm="1">
        <f t="array" ref="DS1796">_xlfn.TAKE(_xlfn.CHOOSECOLS(_xlfn.WRAPROWS($AG1796:$DR1796,6),2),1)</f>
        <v>44601</v>
      </c>
      <c r="DT1796" s="31" cm="1">
        <f t="array" ref="DT1796">_xlfn.TAKE(_xlfn._xlws.FILTER(_xlfn.CHOOSECOLS(_xlfn.WRAPROWS($AG1796:$DR1796,6),2),
(_xlfn.CHOOSECOLS(_xlfn.WRAPROWS($AG1796:$DR1796,6),3) = "0") +
(_xlfn.CHOOSECOLS(_xlfn.WRAPROWS($AG1796:$DR1796,6),3) = 0) +
(_xlfn.CHOOSECOLS(_xlfn.WRAPROWS($AG1796:$DR1796,6),3) = "0(CP)")),1)</f>
        <v>44818</v>
      </c>
    </row>
    <row r="1797" spans="1:124" s="114" customFormat="1" x14ac:dyDescent="0.45">
      <c r="A1797" s="38"/>
      <c r="B1797" s="38" t="s">
        <v>445</v>
      </c>
      <c r="C1797" s="38" t="s">
        <v>232</v>
      </c>
      <c r="D1797" s="29" t="s">
        <v>61</v>
      </c>
      <c r="E1797" s="29" t="s">
        <v>3751</v>
      </c>
      <c r="F1797" s="29">
        <v>151021</v>
      </c>
      <c r="G1797" s="29"/>
      <c r="H1797" s="30" t="str">
        <f t="shared" si="310"/>
        <v>GUP-YD00-P1AE-151021</v>
      </c>
      <c r="I1797" s="30" t="s">
        <v>3828</v>
      </c>
      <c r="J1797" s="29" t="s">
        <v>542</v>
      </c>
      <c r="K1797" s="31">
        <v>44530</v>
      </c>
      <c r="L1797" s="31"/>
      <c r="M1797" s="28" t="s">
        <v>3610</v>
      </c>
      <c r="N1797" s="29" t="s">
        <v>3611</v>
      </c>
      <c r="O1797" s="29"/>
      <c r="P1797" s="29"/>
      <c r="Q1797" s="28" t="s">
        <v>54</v>
      </c>
      <c r="R1797" s="28" t="s">
        <v>65</v>
      </c>
      <c r="S1797" s="29" t="s">
        <v>3753</v>
      </c>
      <c r="T1797" s="29" t="s">
        <v>104</v>
      </c>
      <c r="U1797" s="33" t="s">
        <v>3754</v>
      </c>
      <c r="V1797" s="40" t="s">
        <v>272</v>
      </c>
      <c r="W1797" s="34">
        <v>3</v>
      </c>
      <c r="X1797" s="162">
        <v>45838</v>
      </c>
      <c r="Y1797" s="162"/>
      <c r="Z1797" s="30"/>
      <c r="AA1797" s="107" t="str" cm="1">
        <f t="array" ref="AA1797">IF(AB1797="","",INDEX(AG1797:DR1797,_xlfn.XMATCH(AB1797,AG1797:DR1797)-1))</f>
        <v>DE-GUP-DT-E-22-520</v>
      </c>
      <c r="AB1797" s="113">
        <f t="shared" si="308"/>
        <v>44792</v>
      </c>
      <c r="AC1797" s="107" cm="1">
        <f t="array" ref="AC1797">IF(AB1797="","",INDEX(AG1797:DR1797,_xlfn.XMATCH(AB1797,AG1797:DR1797)+1))</f>
        <v>3</v>
      </c>
      <c r="AD1797" s="107" t="str" cm="1">
        <f t="array" ref="AD1797">IF(AE1797="","",INDEX(AG1797:DR1797,_xlfn.XMATCH(AE1797,AG1797:DR1797)-1))</f>
        <v>CRS-GUP-DHI-DT-22-833</v>
      </c>
      <c r="AE1797" s="113">
        <f t="shared" si="309"/>
        <v>44827</v>
      </c>
      <c r="AF1797" s="107" t="str" cm="1">
        <f t="array" ref="AF1797">IF(AE1797="","",INDEX(AG1797:DR1797,_xlfn.XMATCH(AE1797,AG1797:DR1797)+1))</f>
        <v>NC</v>
      </c>
      <c r="AG1797" s="114" t="s">
        <v>3755</v>
      </c>
      <c r="AH1797" s="115">
        <v>44546</v>
      </c>
      <c r="AI1797" s="198" t="s">
        <v>71</v>
      </c>
      <c r="AJ1797" s="114" t="s">
        <v>3756</v>
      </c>
      <c r="AK1797" s="115">
        <v>44572</v>
      </c>
      <c r="AL1797" s="114" t="s">
        <v>92</v>
      </c>
      <c r="AM1797" s="114" t="s">
        <v>3829</v>
      </c>
      <c r="AN1797" s="115">
        <v>44693</v>
      </c>
      <c r="AO1797" s="114">
        <v>1</v>
      </c>
      <c r="AP1797" s="114" t="s">
        <v>3830</v>
      </c>
      <c r="AQ1797" s="115">
        <v>44719</v>
      </c>
      <c r="AR1797" s="114" t="s">
        <v>92</v>
      </c>
      <c r="AS1797" s="114" t="s">
        <v>3759</v>
      </c>
      <c r="AT1797" s="115">
        <v>44757</v>
      </c>
      <c r="AU1797" s="114">
        <v>2</v>
      </c>
      <c r="AV1797" s="114" t="s">
        <v>3831</v>
      </c>
      <c r="AW1797" s="115">
        <v>44786</v>
      </c>
      <c r="AX1797" s="114" t="s">
        <v>92</v>
      </c>
      <c r="AY1797" s="114" t="s">
        <v>3761</v>
      </c>
      <c r="AZ1797" s="115">
        <v>44792</v>
      </c>
      <c r="BA1797" s="114">
        <v>3</v>
      </c>
      <c r="BB1797" s="114" t="s">
        <v>3762</v>
      </c>
      <c r="BC1797" s="115">
        <v>44827</v>
      </c>
      <c r="BD1797" s="114" t="s">
        <v>73</v>
      </c>
      <c r="BF1797" s="115"/>
      <c r="BI1797" s="115"/>
      <c r="BL1797" s="115"/>
      <c r="BR1797" s="115"/>
      <c r="BX1797" s="115"/>
      <c r="CD1797" s="115"/>
      <c r="CJ1797" s="115"/>
      <c r="CP1797" s="115"/>
      <c r="CV1797" s="115"/>
      <c r="DB1797" s="115"/>
      <c r="DH1797" s="115"/>
      <c r="DN1797" s="115"/>
      <c r="DS1797" s="31" cm="1">
        <f t="array" ref="DS1797">_xlfn.TAKE(_xlfn.CHOOSECOLS(_xlfn.WRAPROWS($AG1797:$DR1797,6),2),1)</f>
        <v>44546</v>
      </c>
      <c r="DT1797" s="31" cm="1">
        <f t="array" ref="DT1797">_xlfn.TAKE(_xlfn._xlws.FILTER(_xlfn.CHOOSECOLS(_xlfn.WRAPROWS($AG1797:$DR1797,6),2),
(_xlfn.CHOOSECOLS(_xlfn.WRAPROWS($AG1797:$DR1797,6),3) = "0") +
(_xlfn.CHOOSECOLS(_xlfn.WRAPROWS($AG1797:$DR1797,6),3) = 0) +
(_xlfn.CHOOSECOLS(_xlfn.WRAPROWS($AG1797:$DR1797,6),3) = "0(CP)")),1)</f>
        <v>44546</v>
      </c>
    </row>
    <row r="1798" spans="1:124" s="43" customFormat="1" x14ac:dyDescent="0.45">
      <c r="A1798" s="29"/>
      <c r="B1798" s="29" t="s">
        <v>445</v>
      </c>
      <c r="C1798" s="29" t="s">
        <v>232</v>
      </c>
      <c r="D1798" s="29" t="s">
        <v>61</v>
      </c>
      <c r="E1798" s="29" t="s">
        <v>3751</v>
      </c>
      <c r="F1798" s="29">
        <v>151022</v>
      </c>
      <c r="G1798" s="29"/>
      <c r="H1798" s="30" t="str">
        <f t="shared" si="310"/>
        <v>GUP-YD00-P1AE-151022</v>
      </c>
      <c r="I1798" s="30" t="s">
        <v>3832</v>
      </c>
      <c r="J1798" s="29" t="s">
        <v>542</v>
      </c>
      <c r="K1798" s="31">
        <v>44589</v>
      </c>
      <c r="L1798" s="31"/>
      <c r="M1798" s="28" t="s">
        <v>3610</v>
      </c>
      <c r="N1798" s="29" t="s">
        <v>3611</v>
      </c>
      <c r="O1798" s="29"/>
      <c r="P1798" s="29"/>
      <c r="Q1798" s="28" t="s">
        <v>54</v>
      </c>
      <c r="R1798" s="28" t="s">
        <v>65</v>
      </c>
      <c r="S1798" s="29" t="s">
        <v>3753</v>
      </c>
      <c r="T1798" s="29" t="s">
        <v>104</v>
      </c>
      <c r="U1798" s="33" t="s">
        <v>3754</v>
      </c>
      <c r="V1798" s="34" t="s">
        <v>272</v>
      </c>
      <c r="W1798" s="34">
        <v>3</v>
      </c>
      <c r="X1798" s="162">
        <v>45838</v>
      </c>
      <c r="Y1798" s="162"/>
      <c r="Z1798" s="30"/>
      <c r="AA1798" s="119" t="str" cm="1">
        <f t="array" ref="AA1798">IF(AB1798="","",INDEX(AG1798:DR1798,_xlfn.XMATCH(AB1798,AG1798:DR1798)-1))</f>
        <v>DE-GUP-DT-E-23-890</v>
      </c>
      <c r="AB1798" s="120">
        <f t="shared" si="308"/>
        <v>45239</v>
      </c>
      <c r="AC1798" s="119" cm="1">
        <f t="array" ref="AC1798">IF(AB1798="","",INDEX(AG1798:DR1798,_xlfn.XMATCH(AB1798,AG1798:DR1798)+1))</f>
        <v>4</v>
      </c>
      <c r="AD1798" s="119" t="str" cm="1">
        <f t="array" ref="AD1798">IF(AE1798="","",INDEX(AG1798:DR1798,_xlfn.XMATCH(AE1798,AG1798:DR1798)-1))</f>
        <v>CRS-GUP-DHI-DT-23-1578</v>
      </c>
      <c r="AE1798" s="120">
        <f t="shared" si="309"/>
        <v>44980</v>
      </c>
      <c r="AF1798" s="119" t="str" cm="1">
        <f t="array" ref="AF1798">IF(AE1798="","",INDEX(AG1798:DR1798,_xlfn.XMATCH(AE1798,AG1798:DR1798)+1))</f>
        <v>NC</v>
      </c>
      <c r="AG1798" s="43" t="s">
        <v>3764</v>
      </c>
      <c r="AH1798" s="117">
        <v>44649</v>
      </c>
      <c r="AI1798" s="199">
        <v>0</v>
      </c>
      <c r="AJ1798" s="43" t="s">
        <v>3765</v>
      </c>
      <c r="AK1798" s="117">
        <v>44674</v>
      </c>
      <c r="AL1798" s="43" t="s">
        <v>92</v>
      </c>
      <c r="AM1798" s="43" t="s">
        <v>3833</v>
      </c>
      <c r="AN1798" s="117">
        <v>44750</v>
      </c>
      <c r="AO1798" s="43">
        <v>1</v>
      </c>
      <c r="AP1798" s="43" t="s">
        <v>3834</v>
      </c>
      <c r="AQ1798" s="117">
        <v>44826</v>
      </c>
      <c r="AR1798" s="43" t="s">
        <v>92</v>
      </c>
      <c r="AS1798" s="43" t="s">
        <v>5025</v>
      </c>
      <c r="AT1798" s="117">
        <v>44841</v>
      </c>
      <c r="AU1798" s="43">
        <v>2</v>
      </c>
      <c r="AV1798" s="43" t="s">
        <v>456</v>
      </c>
      <c r="AW1798" s="117" t="s">
        <v>456</v>
      </c>
      <c r="AX1798" s="43" t="s">
        <v>456</v>
      </c>
      <c r="AY1798" s="43" t="s">
        <v>6412</v>
      </c>
      <c r="AZ1798" s="117">
        <v>44967</v>
      </c>
      <c r="BA1798" s="43">
        <v>3</v>
      </c>
      <c r="BB1798" s="43" t="s">
        <v>6661</v>
      </c>
      <c r="BC1798" s="117">
        <v>44980</v>
      </c>
      <c r="BD1798" s="43" t="s">
        <v>73</v>
      </c>
      <c r="BE1798" s="43" t="s">
        <v>8007</v>
      </c>
      <c r="BF1798" s="117">
        <v>45239</v>
      </c>
      <c r="BG1798" s="43">
        <v>4</v>
      </c>
      <c r="BI1798" s="117"/>
      <c r="BL1798" s="117"/>
      <c r="BR1798" s="117"/>
      <c r="BX1798" s="117"/>
      <c r="CD1798" s="117"/>
      <c r="CJ1798" s="117"/>
      <c r="CP1798" s="117"/>
      <c r="CV1798" s="117"/>
      <c r="DB1798" s="117"/>
      <c r="DH1798" s="117"/>
      <c r="DN1798" s="117"/>
      <c r="DS1798" s="31" cm="1">
        <f t="array" ref="DS1798">_xlfn.TAKE(_xlfn.CHOOSECOLS(_xlfn.WRAPROWS($AG1798:$DR1798,6),2),1)</f>
        <v>44649</v>
      </c>
      <c r="DT1798" s="31" cm="1">
        <f t="array" ref="DT1798">_xlfn.TAKE(_xlfn._xlws.FILTER(_xlfn.CHOOSECOLS(_xlfn.WRAPROWS($AG1798:$DR1798,6),2),
(_xlfn.CHOOSECOLS(_xlfn.WRAPROWS($AG1798:$DR1798,6),3) = "0") +
(_xlfn.CHOOSECOLS(_xlfn.WRAPROWS($AG1798:$DR1798,6),3) = 0) +
(_xlfn.CHOOSECOLS(_xlfn.WRAPROWS($AG1798:$DR1798,6),3) = "0(CP)")),1)</f>
        <v>44649</v>
      </c>
    </row>
    <row r="1799" spans="1:124" s="114" customFormat="1" x14ac:dyDescent="0.45">
      <c r="A1799" s="29"/>
      <c r="B1799" s="29" t="s">
        <v>445</v>
      </c>
      <c r="C1799" s="29" t="s">
        <v>232</v>
      </c>
      <c r="D1799" s="29" t="s">
        <v>61</v>
      </c>
      <c r="E1799" s="29" t="s">
        <v>3751</v>
      </c>
      <c r="F1799" s="29">
        <v>151023</v>
      </c>
      <c r="G1799" s="29"/>
      <c r="H1799" s="30" t="str">
        <f t="shared" si="310"/>
        <v>GUP-YD00-P1AE-151023</v>
      </c>
      <c r="I1799" s="30" t="s">
        <v>3835</v>
      </c>
      <c r="J1799" s="29" t="s">
        <v>542</v>
      </c>
      <c r="K1799" s="31">
        <v>44760</v>
      </c>
      <c r="L1799" s="31"/>
      <c r="M1799" s="28" t="s">
        <v>3610</v>
      </c>
      <c r="N1799" s="29" t="s">
        <v>3611</v>
      </c>
      <c r="O1799" s="29"/>
      <c r="P1799" s="29"/>
      <c r="Q1799" s="28" t="s">
        <v>54</v>
      </c>
      <c r="R1799" s="28" t="s">
        <v>65</v>
      </c>
      <c r="S1799" s="29" t="s">
        <v>3753</v>
      </c>
      <c r="T1799" s="29" t="s">
        <v>104</v>
      </c>
      <c r="U1799" s="33" t="s">
        <v>3754</v>
      </c>
      <c r="V1799" s="34" t="s">
        <v>272</v>
      </c>
      <c r="W1799" s="34">
        <v>3</v>
      </c>
      <c r="X1799" s="162">
        <v>45838</v>
      </c>
      <c r="Y1799" s="162"/>
      <c r="Z1799" s="30"/>
      <c r="AA1799" s="107" t="str" cm="1">
        <f t="array" ref="AA1799">IF(AB1799="","",INDEX(AG1799:DR1799,_xlfn.XMATCH(AB1799,AG1799:DR1799)-1))</f>
        <v>DE-GUP-DT-E-22-1130</v>
      </c>
      <c r="AB1799" s="113">
        <f t="shared" ref="AB1799:AB1800" si="315">IF(AH1799="", "",MAX(AH1799,AN1799,AT1799,AZ1799,BF1799,BL1799,BR1799,BX1799,CD1799,CJ1799,CP1799,CV1799,DB1799,DH1799,DN1799))</f>
        <v>44915</v>
      </c>
      <c r="AC1799" s="107" cm="1">
        <f t="array" ref="AC1799">IF(AB1799="","",INDEX(AG1799:DR1799,_xlfn.XMATCH(AB1799,AG1799:DR1799)+1))</f>
        <v>2</v>
      </c>
      <c r="AD1799" s="107" t="str" cm="1">
        <f t="array" ref="AD1799">IF(AE1799="","",INDEX(AG1799:DR1799,_xlfn.XMATCH(AE1799,AG1799:DR1799)-1))</f>
        <v>CRS-GUP-DHI-DT-23-1502</v>
      </c>
      <c r="AE1799" s="113">
        <f t="shared" ref="AE1799:AE1800" si="316">IF(AK1799="", "",MAX(AK1799,AQ1799,AW1799,BC1799,BI1799,BO1799,BU1799,CA1799,CG1799,CM1799,CS1799,CY1799,DE1799,DK1799,DQ1799))</f>
        <v>44971</v>
      </c>
      <c r="AF1799" s="107" t="str" cm="1">
        <f t="array" ref="AF1799">IF(AE1799="","",INDEX(AG1799:DR1799,_xlfn.XMATCH(AE1799,AG1799:DR1799)+1))</f>
        <v>NC</v>
      </c>
      <c r="AG1799" s="114" t="s">
        <v>3836</v>
      </c>
      <c r="AH1799" s="115">
        <v>44757</v>
      </c>
      <c r="AI1799" s="198">
        <v>0</v>
      </c>
      <c r="AJ1799" s="114" t="s">
        <v>3837</v>
      </c>
      <c r="AK1799" s="115">
        <v>44824</v>
      </c>
      <c r="AL1799" s="114" t="s">
        <v>92</v>
      </c>
      <c r="AM1799" s="114" t="s">
        <v>5113</v>
      </c>
      <c r="AN1799" s="115">
        <v>44852</v>
      </c>
      <c r="AO1799" s="114">
        <v>1</v>
      </c>
      <c r="AP1799" s="114" t="s">
        <v>5302</v>
      </c>
      <c r="AQ1799" s="115">
        <v>44868</v>
      </c>
      <c r="AR1799" s="114" t="s">
        <v>92</v>
      </c>
      <c r="AS1799" s="114" t="s">
        <v>5863</v>
      </c>
      <c r="AT1799" s="115">
        <v>44915</v>
      </c>
      <c r="AU1799" s="114">
        <v>2</v>
      </c>
      <c r="AV1799" s="114" t="s">
        <v>6458</v>
      </c>
      <c r="AW1799" s="115">
        <v>44971</v>
      </c>
      <c r="AX1799" s="114" t="s">
        <v>73</v>
      </c>
      <c r="AZ1799" s="115"/>
      <c r="BC1799" s="115"/>
      <c r="BF1799" s="115"/>
      <c r="BI1799" s="115"/>
      <c r="BL1799" s="115"/>
      <c r="BR1799" s="115"/>
      <c r="BX1799" s="115"/>
      <c r="CD1799" s="115"/>
      <c r="CJ1799" s="115"/>
      <c r="CP1799" s="115"/>
      <c r="CV1799" s="115"/>
      <c r="DB1799" s="115"/>
      <c r="DH1799" s="115"/>
      <c r="DN1799" s="115"/>
      <c r="DS1799" s="31" cm="1">
        <f t="array" ref="DS1799">_xlfn.TAKE(_xlfn.CHOOSECOLS(_xlfn.WRAPROWS($AG1799:$DR1799,6),2),1)</f>
        <v>44757</v>
      </c>
      <c r="DT1799" s="31" cm="1">
        <f t="array" ref="DT1799">_xlfn.TAKE(_xlfn._xlws.FILTER(_xlfn.CHOOSECOLS(_xlfn.WRAPROWS($AG1799:$DR1799,6),2),
(_xlfn.CHOOSECOLS(_xlfn.WRAPROWS($AG1799:$DR1799,6),3) = "0") +
(_xlfn.CHOOSECOLS(_xlfn.WRAPROWS($AG1799:$DR1799,6),3) = 0) +
(_xlfn.CHOOSECOLS(_xlfn.WRAPROWS($AG1799:$DR1799,6),3) = "0(CP)")),1)</f>
        <v>44757</v>
      </c>
    </row>
    <row r="1800" spans="1:124" s="114" customFormat="1" x14ac:dyDescent="0.45">
      <c r="A1800" s="29"/>
      <c r="B1800" s="29" t="s">
        <v>445</v>
      </c>
      <c r="C1800" s="29" t="s">
        <v>232</v>
      </c>
      <c r="D1800" s="29" t="s">
        <v>61</v>
      </c>
      <c r="E1800" s="29" t="s">
        <v>3751</v>
      </c>
      <c r="F1800" s="29">
        <v>151024</v>
      </c>
      <c r="G1800" s="29"/>
      <c r="H1800" s="30" t="str">
        <f t="shared" si="310"/>
        <v>GUP-YD00-P1AE-151024</v>
      </c>
      <c r="I1800" s="30" t="s">
        <v>3838</v>
      </c>
      <c r="J1800" s="29" t="s">
        <v>542</v>
      </c>
      <c r="K1800" s="31">
        <v>44760</v>
      </c>
      <c r="L1800" s="31"/>
      <c r="M1800" s="28" t="s">
        <v>3610</v>
      </c>
      <c r="N1800" s="29" t="s">
        <v>3611</v>
      </c>
      <c r="O1800" s="29"/>
      <c r="P1800" s="29"/>
      <c r="Q1800" s="28" t="s">
        <v>54</v>
      </c>
      <c r="R1800" s="28" t="s">
        <v>65</v>
      </c>
      <c r="S1800" s="29" t="s">
        <v>3753</v>
      </c>
      <c r="T1800" s="29" t="s">
        <v>104</v>
      </c>
      <c r="U1800" s="33" t="s">
        <v>3754</v>
      </c>
      <c r="V1800" s="34" t="s">
        <v>272</v>
      </c>
      <c r="W1800" s="34">
        <v>3</v>
      </c>
      <c r="X1800" s="162">
        <v>45838</v>
      </c>
      <c r="Y1800" s="162"/>
      <c r="Z1800" s="30"/>
      <c r="AA1800" s="107" t="str" cm="1">
        <f t="array" ref="AA1800">IF(AB1800="","",INDEX(AG1800:DR1800,_xlfn.XMATCH(AB1800,AG1800:DR1800)-1))</f>
        <v>DE-GUP-DT-E-22-1083</v>
      </c>
      <c r="AB1800" s="113">
        <f t="shared" si="315"/>
        <v>44908</v>
      </c>
      <c r="AC1800" s="107" cm="1">
        <f t="array" ref="AC1800">IF(AB1800="","",INDEX(AG1800:DR1800,_xlfn.XMATCH(AB1800,AG1800:DR1800)+1))</f>
        <v>2</v>
      </c>
      <c r="AD1800" s="107" t="str" cm="1">
        <f t="array" ref="AD1800">IF(AE1800="","",INDEX(AG1800:DR1800,_xlfn.XMATCH(AE1800,AG1800:DR1800)-1))</f>
        <v>CRS-GUP-DHI-DT-22-1392</v>
      </c>
      <c r="AE1800" s="113">
        <f t="shared" si="316"/>
        <v>44931</v>
      </c>
      <c r="AF1800" s="107" t="str" cm="1">
        <f t="array" ref="AF1800">IF(AE1800="","",INDEX(AG1800:DR1800,_xlfn.XMATCH(AE1800,AG1800:DR1800)+1))</f>
        <v>NC</v>
      </c>
      <c r="AG1800" s="114" t="s">
        <v>3836</v>
      </c>
      <c r="AH1800" s="115">
        <v>44757</v>
      </c>
      <c r="AI1800" s="198">
        <v>0</v>
      </c>
      <c r="AJ1800" s="114" t="s">
        <v>3837</v>
      </c>
      <c r="AK1800" s="115">
        <v>44824</v>
      </c>
      <c r="AL1800" s="114" t="s">
        <v>92</v>
      </c>
      <c r="AM1800" s="114" t="s">
        <v>5113</v>
      </c>
      <c r="AN1800" s="115">
        <v>44852</v>
      </c>
      <c r="AO1800" s="114">
        <v>1</v>
      </c>
      <c r="AP1800" s="114" t="s">
        <v>5302</v>
      </c>
      <c r="AQ1800" s="115">
        <v>44868</v>
      </c>
      <c r="AR1800" s="114" t="s">
        <v>92</v>
      </c>
      <c r="AS1800" s="114" t="s">
        <v>5770</v>
      </c>
      <c r="AT1800" s="115">
        <v>44908</v>
      </c>
      <c r="AU1800" s="114">
        <v>2</v>
      </c>
      <c r="AV1800" s="114" t="s">
        <v>6116</v>
      </c>
      <c r="AW1800" s="115">
        <v>44931</v>
      </c>
      <c r="AX1800" s="114" t="s">
        <v>73</v>
      </c>
      <c r="AZ1800" s="115"/>
      <c r="BC1800" s="115"/>
      <c r="BF1800" s="115"/>
      <c r="BI1800" s="115"/>
      <c r="BL1800" s="115"/>
      <c r="BR1800" s="115"/>
      <c r="BX1800" s="115"/>
      <c r="CD1800" s="115"/>
      <c r="CJ1800" s="115"/>
      <c r="CP1800" s="115"/>
      <c r="CV1800" s="115"/>
      <c r="DB1800" s="115"/>
      <c r="DH1800" s="115"/>
      <c r="DN1800" s="115"/>
      <c r="DS1800" s="31" cm="1">
        <f t="array" ref="DS1800">_xlfn.TAKE(_xlfn.CHOOSECOLS(_xlfn.WRAPROWS($AG1800:$DR1800,6),2),1)</f>
        <v>44757</v>
      </c>
      <c r="DT1800" s="31" cm="1">
        <f t="array" ref="DT1800">_xlfn.TAKE(_xlfn._xlws.FILTER(_xlfn.CHOOSECOLS(_xlfn.WRAPROWS($AG1800:$DR1800,6),2),
(_xlfn.CHOOSECOLS(_xlfn.WRAPROWS($AG1800:$DR1800,6),3) = "0") +
(_xlfn.CHOOSECOLS(_xlfn.WRAPROWS($AG1800:$DR1800,6),3) = 0) +
(_xlfn.CHOOSECOLS(_xlfn.WRAPROWS($AG1800:$DR1800,6),3) = "0(CP)")),1)</f>
        <v>44757</v>
      </c>
    </row>
    <row r="1801" spans="1:124" s="114" customFormat="1" x14ac:dyDescent="0.45">
      <c r="A1801" s="38"/>
      <c r="B1801" s="38" t="s">
        <v>445</v>
      </c>
      <c r="C1801" s="38" t="s">
        <v>543</v>
      </c>
      <c r="D1801" s="29" t="s">
        <v>61</v>
      </c>
      <c r="E1801" s="29" t="s">
        <v>3751</v>
      </c>
      <c r="F1801" s="29">
        <v>151031</v>
      </c>
      <c r="G1801" s="29"/>
      <c r="H1801" s="30" t="str">
        <f t="shared" si="310"/>
        <v>GUP-YF02-P1AE-151031</v>
      </c>
      <c r="I1801" s="30" t="s">
        <v>3839</v>
      </c>
      <c r="J1801" s="29" t="s">
        <v>245</v>
      </c>
      <c r="K1801" s="31">
        <v>44596</v>
      </c>
      <c r="L1801" s="31">
        <v>44696</v>
      </c>
      <c r="M1801" s="28" t="s">
        <v>3610</v>
      </c>
      <c r="N1801" s="29" t="s">
        <v>3611</v>
      </c>
      <c r="O1801" s="29"/>
      <c r="P1801" s="28"/>
      <c r="Q1801" s="28" t="s">
        <v>54</v>
      </c>
      <c r="R1801" s="28" t="s">
        <v>65</v>
      </c>
      <c r="S1801" s="29" t="s">
        <v>3753</v>
      </c>
      <c r="T1801" s="29" t="s">
        <v>104</v>
      </c>
      <c r="U1801" s="33" t="s">
        <v>3754</v>
      </c>
      <c r="V1801" s="40" t="s">
        <v>272</v>
      </c>
      <c r="W1801" s="34">
        <v>3</v>
      </c>
      <c r="X1801" s="162">
        <v>45838</v>
      </c>
      <c r="Y1801" s="162"/>
      <c r="Z1801" s="30"/>
      <c r="AA1801" s="107" t="str" cm="1">
        <f t="array" ref="AA1801">IF(AB1801="","",INDEX(AG1801:DR1801,_xlfn.XMATCH(AB1801,AG1801:DR1801)-1))</f>
        <v>DE-GUP-DT-E-23-084</v>
      </c>
      <c r="AB1801" s="113">
        <f t="shared" si="308"/>
        <v>44953</v>
      </c>
      <c r="AC1801" s="107" cm="1">
        <f t="array" ref="AC1801">IF(AB1801="","",INDEX(AG1801:DR1801,_xlfn.XMATCH(AB1801,AG1801:DR1801)+1))</f>
        <v>1</v>
      </c>
      <c r="AD1801" s="107" t="str" cm="1">
        <f t="array" ref="AD1801">IF(AE1801="","",INDEX(AG1801:DR1801,_xlfn.XMATCH(AE1801,AG1801:DR1801)-1))</f>
        <v>CRS-GUP-DHI-DT-22-1077</v>
      </c>
      <c r="AE1801" s="113">
        <f t="shared" si="309"/>
        <v>44884</v>
      </c>
      <c r="AF1801" s="107" t="str" cm="1">
        <f t="array" ref="AF1801">IF(AE1801="","",INDEX(AG1801:DR1801,_xlfn.XMATCH(AE1801,AG1801:DR1801)+1))</f>
        <v>AA</v>
      </c>
      <c r="AG1801" s="114" t="s">
        <v>3840</v>
      </c>
      <c r="AH1801" s="115">
        <v>44645</v>
      </c>
      <c r="AI1801" s="198" t="s">
        <v>90</v>
      </c>
      <c r="AJ1801" s="114" t="s">
        <v>3841</v>
      </c>
      <c r="AK1801" s="115">
        <v>44668</v>
      </c>
      <c r="AL1801" s="114" t="s">
        <v>92</v>
      </c>
      <c r="AM1801" s="114" t="s">
        <v>3759</v>
      </c>
      <c r="AN1801" s="115">
        <v>44757</v>
      </c>
      <c r="AO1801" s="114" t="s">
        <v>52</v>
      </c>
      <c r="AP1801" s="114" t="s">
        <v>3760</v>
      </c>
      <c r="AQ1801" s="115">
        <v>44781</v>
      </c>
      <c r="AR1801" s="114" t="s">
        <v>92</v>
      </c>
      <c r="AS1801" s="114" t="s">
        <v>3842</v>
      </c>
      <c r="AT1801" s="115">
        <v>44796</v>
      </c>
      <c r="AU1801" s="114" t="s">
        <v>337</v>
      </c>
      <c r="AV1801" s="114" t="s">
        <v>3843</v>
      </c>
      <c r="AW1801" s="115">
        <v>44818</v>
      </c>
      <c r="AX1801" s="114" t="s">
        <v>113</v>
      </c>
      <c r="AY1801" s="114" t="s">
        <v>5156</v>
      </c>
      <c r="AZ1801" s="115">
        <v>44855</v>
      </c>
      <c r="BA1801" s="114" t="s">
        <v>340</v>
      </c>
      <c r="BB1801" s="114" t="s">
        <v>5465</v>
      </c>
      <c r="BC1801" s="115">
        <v>44884</v>
      </c>
      <c r="BD1801" s="114" t="s">
        <v>84</v>
      </c>
      <c r="BE1801" s="114" t="s">
        <v>6244</v>
      </c>
      <c r="BF1801" s="115">
        <v>44953</v>
      </c>
      <c r="BG1801" s="114">
        <v>1</v>
      </c>
      <c r="BI1801" s="115"/>
      <c r="BL1801" s="115"/>
      <c r="BR1801" s="115"/>
      <c r="BX1801" s="115"/>
      <c r="CD1801" s="115"/>
      <c r="CJ1801" s="115"/>
      <c r="CP1801" s="115"/>
      <c r="CV1801" s="115"/>
      <c r="DB1801" s="115"/>
      <c r="DH1801" s="115"/>
      <c r="DN1801" s="115"/>
      <c r="DS1801" s="31" cm="1">
        <f t="array" ref="DS1801">_xlfn.TAKE(_xlfn.CHOOSECOLS(_xlfn.WRAPROWS($AG1801:$DR1801,6),2),1)</f>
        <v>44645</v>
      </c>
      <c r="DT1801" s="31" cm="1">
        <f t="array" ref="DT1801">_xlfn.TAKE(_xlfn._xlws.FILTER(_xlfn.CHOOSECOLS(_xlfn.WRAPROWS($AG1801:$DR1801,6),2),
(_xlfn.CHOOSECOLS(_xlfn.WRAPROWS($AG1801:$DR1801,6),3) = "0") +
(_xlfn.CHOOSECOLS(_xlfn.WRAPROWS($AG1801:$DR1801,6),3) = 0) +
(_xlfn.CHOOSECOLS(_xlfn.WRAPROWS($AG1801:$DR1801,6),3) = "0(CP)")),1)</f>
        <v>44855</v>
      </c>
    </row>
    <row r="1802" spans="1:124" s="43" customFormat="1" x14ac:dyDescent="0.45">
      <c r="A1802" s="29"/>
      <c r="B1802" s="29" t="s">
        <v>445</v>
      </c>
      <c r="C1802" s="29" t="s">
        <v>543</v>
      </c>
      <c r="D1802" s="29" t="s">
        <v>61</v>
      </c>
      <c r="E1802" s="29" t="s">
        <v>3751</v>
      </c>
      <c r="F1802" s="29">
        <v>151032</v>
      </c>
      <c r="G1802" s="29"/>
      <c r="H1802" s="30" t="str">
        <f t="shared" si="310"/>
        <v>GUP-YF02-P1AE-151032</v>
      </c>
      <c r="I1802" s="30" t="s">
        <v>3844</v>
      </c>
      <c r="J1802" s="29" t="s">
        <v>245</v>
      </c>
      <c r="K1802" s="31">
        <v>44626</v>
      </c>
      <c r="L1802" s="31">
        <v>44726</v>
      </c>
      <c r="M1802" s="28" t="s">
        <v>3610</v>
      </c>
      <c r="N1802" s="29" t="s">
        <v>3611</v>
      </c>
      <c r="O1802" s="29"/>
      <c r="P1802" s="28"/>
      <c r="Q1802" s="28" t="s">
        <v>54</v>
      </c>
      <c r="R1802" s="28" t="s">
        <v>65</v>
      </c>
      <c r="S1802" s="29" t="s">
        <v>3753</v>
      </c>
      <c r="T1802" s="29" t="s">
        <v>104</v>
      </c>
      <c r="U1802" s="33" t="s">
        <v>3754</v>
      </c>
      <c r="V1802" s="34" t="s">
        <v>272</v>
      </c>
      <c r="W1802" s="34">
        <v>3</v>
      </c>
      <c r="X1802" s="162">
        <v>45838</v>
      </c>
      <c r="Y1802" s="162"/>
      <c r="Z1802" s="30"/>
      <c r="AA1802" s="119" t="str" cm="1">
        <f t="array" ref="AA1802">IF(AB1802="","",INDEX(AG1802:DR1802,_xlfn.XMATCH(AB1802,AG1802:DR1802)-1))</f>
        <v>DE-GUP-DT-E-23-890</v>
      </c>
      <c r="AB1802" s="120">
        <f t="shared" si="308"/>
        <v>45239</v>
      </c>
      <c r="AC1802" s="119" cm="1">
        <f t="array" ref="AC1802">IF(AB1802="","",INDEX(AG1802:DR1802,_xlfn.XMATCH(AB1802,AG1802:DR1802)+1))</f>
        <v>2</v>
      </c>
      <c r="AD1802" s="119" t="str" cm="1">
        <f t="array" ref="AD1802">IF(AE1802="","",INDEX(AG1802:DR1802,_xlfn.XMATCH(AE1802,AG1802:DR1802)-1))</f>
        <v>CRS-GUP-DHI-DT-23-1581</v>
      </c>
      <c r="AE1802" s="120">
        <f t="shared" si="309"/>
        <v>44982</v>
      </c>
      <c r="AF1802" s="119" t="str" cm="1">
        <f t="array" ref="AF1802">IF(AE1802="","",INDEX(AG1802:DR1802,_xlfn.XMATCH(AE1802,AG1802:DR1802)+1))</f>
        <v>AA</v>
      </c>
      <c r="AG1802" s="43" t="s">
        <v>3845</v>
      </c>
      <c r="AH1802" s="117">
        <v>44761</v>
      </c>
      <c r="AI1802" s="199" t="s">
        <v>90</v>
      </c>
      <c r="AJ1802" s="43" t="s">
        <v>3846</v>
      </c>
      <c r="AK1802" s="117">
        <v>44824</v>
      </c>
      <c r="AL1802" s="43" t="s">
        <v>92</v>
      </c>
      <c r="AM1802" s="43" t="s">
        <v>5156</v>
      </c>
      <c r="AN1802" s="117">
        <v>44855</v>
      </c>
      <c r="AO1802" s="43" t="s">
        <v>52</v>
      </c>
      <c r="AP1802" s="43" t="s">
        <v>5465</v>
      </c>
      <c r="AQ1802" s="117">
        <v>44884</v>
      </c>
      <c r="AR1802" s="43" t="s">
        <v>84</v>
      </c>
      <c r="AS1802" s="43" t="s">
        <v>6006</v>
      </c>
      <c r="AT1802" s="117">
        <v>44923</v>
      </c>
      <c r="AU1802" s="43">
        <v>0</v>
      </c>
      <c r="AV1802" s="43" t="s">
        <v>6036</v>
      </c>
      <c r="AW1802" s="117">
        <v>44926</v>
      </c>
      <c r="AX1802" s="43" t="s">
        <v>92</v>
      </c>
      <c r="AY1802" s="43" t="s">
        <v>6220</v>
      </c>
      <c r="AZ1802" s="117">
        <v>44946</v>
      </c>
      <c r="BA1802" s="43">
        <v>1</v>
      </c>
      <c r="BB1802" s="43" t="s">
        <v>6610</v>
      </c>
      <c r="BC1802" s="117">
        <v>44982</v>
      </c>
      <c r="BD1802" s="43" t="s">
        <v>84</v>
      </c>
      <c r="BE1802" s="43" t="s">
        <v>8007</v>
      </c>
      <c r="BF1802" s="117">
        <v>45239</v>
      </c>
      <c r="BG1802" s="43">
        <v>2</v>
      </c>
      <c r="BI1802" s="117"/>
      <c r="BL1802" s="117"/>
      <c r="BR1802" s="117"/>
      <c r="BX1802" s="117"/>
      <c r="CD1802" s="117"/>
      <c r="CJ1802" s="117"/>
      <c r="CP1802" s="117"/>
      <c r="CV1802" s="117"/>
      <c r="DB1802" s="117"/>
      <c r="DH1802" s="117"/>
      <c r="DN1802" s="117"/>
      <c r="DS1802" s="31" cm="1">
        <f t="array" ref="DS1802">_xlfn.TAKE(_xlfn.CHOOSECOLS(_xlfn.WRAPROWS($AG1802:$DR1802,6),2),1)</f>
        <v>44761</v>
      </c>
      <c r="DT1802" s="31" cm="1">
        <f t="array" ref="DT1802">_xlfn.TAKE(_xlfn._xlws.FILTER(_xlfn.CHOOSECOLS(_xlfn.WRAPROWS($AG1802:$DR1802,6),2),
(_xlfn.CHOOSECOLS(_xlfn.WRAPROWS($AG1802:$DR1802,6),3) = "0") +
(_xlfn.CHOOSECOLS(_xlfn.WRAPROWS($AG1802:$DR1802,6),3) = 0) +
(_xlfn.CHOOSECOLS(_xlfn.WRAPROWS($AG1802:$DR1802,6),3) = "0(CP)")),1)</f>
        <v>44923</v>
      </c>
    </row>
    <row r="1803" spans="1:124" s="43" customFormat="1" x14ac:dyDescent="0.45">
      <c r="A1803" s="29"/>
      <c r="B1803" s="29" t="s">
        <v>445</v>
      </c>
      <c r="C1803" s="29" t="s">
        <v>543</v>
      </c>
      <c r="D1803" s="29" t="s">
        <v>61</v>
      </c>
      <c r="E1803" s="29" t="s">
        <v>3751</v>
      </c>
      <c r="F1803" s="29">
        <v>151033</v>
      </c>
      <c r="G1803" s="29"/>
      <c r="H1803" s="30" t="str">
        <f t="shared" si="310"/>
        <v>GUP-YF02-P1AE-151033</v>
      </c>
      <c r="I1803" s="30" t="s">
        <v>3847</v>
      </c>
      <c r="J1803" s="29" t="s">
        <v>542</v>
      </c>
      <c r="K1803" s="31">
        <v>44760</v>
      </c>
      <c r="L1803" s="31"/>
      <c r="M1803" s="28" t="s">
        <v>3610</v>
      </c>
      <c r="N1803" s="29" t="s">
        <v>3611</v>
      </c>
      <c r="O1803" s="29"/>
      <c r="P1803" s="29"/>
      <c r="Q1803" s="28" t="s">
        <v>54</v>
      </c>
      <c r="R1803" s="28" t="s">
        <v>65</v>
      </c>
      <c r="S1803" s="29" t="s">
        <v>3753</v>
      </c>
      <c r="T1803" s="29" t="s">
        <v>104</v>
      </c>
      <c r="U1803" s="33" t="s">
        <v>3754</v>
      </c>
      <c r="V1803" s="34" t="s">
        <v>272</v>
      </c>
      <c r="W1803" s="34">
        <v>3</v>
      </c>
      <c r="X1803" s="162">
        <v>45838</v>
      </c>
      <c r="Y1803" s="162"/>
      <c r="Z1803" s="30"/>
      <c r="AA1803" s="119" t="str" cm="1">
        <f t="array" ref="AA1803">IF(AB1803="","",INDEX(AG1803:DR1803,_xlfn.XMATCH(AB1803,AG1803:DR1803)-1))</f>
        <v>DE-GUP-DT-E-23-890</v>
      </c>
      <c r="AB1803" s="120">
        <f t="shared" si="308"/>
        <v>45239</v>
      </c>
      <c r="AC1803" s="119" cm="1">
        <f t="array" ref="AC1803">IF(AB1803="","",INDEX(AG1803:DR1803,_xlfn.XMATCH(AB1803,AG1803:DR1803)+1))</f>
        <v>2</v>
      </c>
      <c r="AD1803" s="119" t="str" cm="1">
        <f t="array" ref="AD1803">IF(AE1803="","",INDEX(AG1803:DR1803,_xlfn.XMATCH(AE1803,AG1803:DR1803)-1))</f>
        <v>CRS-GUP-DHI-DT-22-852</v>
      </c>
      <c r="AE1803" s="120">
        <f t="shared" si="309"/>
        <v>44828</v>
      </c>
      <c r="AF1803" s="119" t="str" cm="1">
        <f t="array" ref="AF1803">IF(AE1803="","",INDEX(AG1803:DR1803,_xlfn.XMATCH(AE1803,AG1803:DR1803)+1))</f>
        <v>NC</v>
      </c>
      <c r="AG1803" s="43" t="s">
        <v>3801</v>
      </c>
      <c r="AH1803" s="117">
        <v>44771</v>
      </c>
      <c r="AI1803" s="199" t="s">
        <v>90</v>
      </c>
      <c r="AJ1803" s="43" t="s">
        <v>3802</v>
      </c>
      <c r="AK1803" s="117">
        <v>44793</v>
      </c>
      <c r="AL1803" s="43" t="s">
        <v>92</v>
      </c>
      <c r="AM1803" s="43" t="s">
        <v>3803</v>
      </c>
      <c r="AN1803" s="117">
        <v>44811</v>
      </c>
      <c r="AO1803" s="43">
        <v>1</v>
      </c>
      <c r="AP1803" s="43" t="s">
        <v>3804</v>
      </c>
      <c r="AQ1803" s="117">
        <v>44828</v>
      </c>
      <c r="AR1803" s="43" t="s">
        <v>73</v>
      </c>
      <c r="AS1803" s="43" t="s">
        <v>8007</v>
      </c>
      <c r="AT1803" s="117">
        <v>45239</v>
      </c>
      <c r="AU1803" s="43">
        <v>2</v>
      </c>
      <c r="AW1803" s="117"/>
      <c r="AZ1803" s="117"/>
      <c r="BC1803" s="117"/>
      <c r="BF1803" s="117"/>
      <c r="BI1803" s="117"/>
      <c r="BL1803" s="117"/>
      <c r="BR1803" s="117"/>
      <c r="BX1803" s="117"/>
      <c r="CD1803" s="117"/>
      <c r="CJ1803" s="117"/>
      <c r="CP1803" s="117"/>
      <c r="CV1803" s="117"/>
      <c r="DB1803" s="117"/>
      <c r="DH1803" s="117"/>
      <c r="DN1803" s="117"/>
      <c r="DS1803" s="31" cm="1">
        <f t="array" ref="DS1803">_xlfn.TAKE(_xlfn.CHOOSECOLS(_xlfn.WRAPROWS($AG1803:$DR1803,6),2),1)</f>
        <v>44771</v>
      </c>
      <c r="DT1803" s="31" cm="1">
        <f t="array" ref="DT1803">_xlfn.TAKE(_xlfn._xlws.FILTER(_xlfn.CHOOSECOLS(_xlfn.WRAPROWS($AG1803:$DR1803,6),2),
(_xlfn.CHOOSECOLS(_xlfn.WRAPROWS($AG1803:$DR1803,6),3) = "0") +
(_xlfn.CHOOSECOLS(_xlfn.WRAPROWS($AG1803:$DR1803,6),3) = 0) +
(_xlfn.CHOOSECOLS(_xlfn.WRAPROWS($AG1803:$DR1803,6),3) = "0(CP)")),1)</f>
        <v>0</v>
      </c>
    </row>
    <row r="1804" spans="1:124" s="114" customFormat="1" x14ac:dyDescent="0.45">
      <c r="A1804" s="29"/>
      <c r="B1804" s="29" t="s">
        <v>445</v>
      </c>
      <c r="C1804" s="29" t="s">
        <v>543</v>
      </c>
      <c r="D1804" s="29" t="s">
        <v>61</v>
      </c>
      <c r="E1804" s="29" t="s">
        <v>3751</v>
      </c>
      <c r="F1804" s="29">
        <v>151034</v>
      </c>
      <c r="G1804" s="29"/>
      <c r="H1804" s="30" t="str">
        <f t="shared" si="310"/>
        <v>GUP-YF02-P1AE-151034</v>
      </c>
      <c r="I1804" s="30" t="s">
        <v>3848</v>
      </c>
      <c r="J1804" s="29" t="s">
        <v>542</v>
      </c>
      <c r="K1804" s="31">
        <v>44760</v>
      </c>
      <c r="L1804" s="31"/>
      <c r="M1804" s="28" t="s">
        <v>3610</v>
      </c>
      <c r="N1804" s="29" t="s">
        <v>3611</v>
      </c>
      <c r="O1804" s="29"/>
      <c r="P1804" s="29"/>
      <c r="Q1804" s="28" t="s">
        <v>54</v>
      </c>
      <c r="R1804" s="28" t="s">
        <v>65</v>
      </c>
      <c r="S1804" s="29" t="s">
        <v>3753</v>
      </c>
      <c r="T1804" s="29" t="s">
        <v>104</v>
      </c>
      <c r="U1804" s="33" t="s">
        <v>3754</v>
      </c>
      <c r="V1804" s="34" t="s">
        <v>272</v>
      </c>
      <c r="W1804" s="34">
        <v>3</v>
      </c>
      <c r="X1804" s="162">
        <v>45838</v>
      </c>
      <c r="Y1804" s="162"/>
      <c r="Z1804" s="30"/>
      <c r="AA1804" s="107" t="str" cm="1">
        <f t="array" ref="AA1804">IF(AB1804="","",INDEX(AG1804:DR1804,_xlfn.XMATCH(AB1804,AG1804:DR1804)-1))</f>
        <v>DE-GUP-DT-E-22-672</v>
      </c>
      <c r="AB1804" s="113">
        <f t="shared" si="308"/>
        <v>44820</v>
      </c>
      <c r="AC1804" s="107" cm="1">
        <f t="array" ref="AC1804">IF(AB1804="","",INDEX(AG1804:DR1804,_xlfn.XMATCH(AB1804,AG1804:DR1804)+1))</f>
        <v>1</v>
      </c>
      <c r="AD1804" s="107" t="str" cm="1">
        <f t="array" ref="AD1804">IF(AE1804="","",INDEX(AG1804:DR1804,_xlfn.XMATCH(AE1804,AG1804:DR1804)-1))</f>
        <v>CRS-GUP-DHI-DT-22-885</v>
      </c>
      <c r="AE1804" s="113">
        <f t="shared" si="309"/>
        <v>44844</v>
      </c>
      <c r="AF1804" s="107" t="str" cm="1">
        <f t="array" ref="AF1804">IF(AE1804="","",INDEX(AG1804:DR1804,_xlfn.XMATCH(AE1804,AG1804:DR1804)+1))</f>
        <v>NC</v>
      </c>
      <c r="AG1804" s="114" t="s">
        <v>3806</v>
      </c>
      <c r="AH1804" s="115">
        <v>44781</v>
      </c>
      <c r="AI1804" s="198" t="s">
        <v>90</v>
      </c>
      <c r="AJ1804" s="114" t="s">
        <v>3807</v>
      </c>
      <c r="AK1804" s="115">
        <v>44809</v>
      </c>
      <c r="AL1804" s="114" t="s">
        <v>92</v>
      </c>
      <c r="AM1804" s="114" t="s">
        <v>3795</v>
      </c>
      <c r="AN1804" s="115">
        <v>44820</v>
      </c>
      <c r="AO1804" s="114">
        <v>1</v>
      </c>
      <c r="AP1804" s="114" t="s">
        <v>5045</v>
      </c>
      <c r="AQ1804" s="115">
        <v>44844</v>
      </c>
      <c r="AR1804" s="114" t="s">
        <v>73</v>
      </c>
      <c r="AT1804" s="115"/>
      <c r="AW1804" s="115"/>
      <c r="AZ1804" s="115"/>
      <c r="BC1804" s="115"/>
      <c r="BF1804" s="115"/>
      <c r="BI1804" s="115"/>
      <c r="BL1804" s="115"/>
      <c r="BR1804" s="115"/>
      <c r="BX1804" s="115"/>
      <c r="CD1804" s="115"/>
      <c r="CJ1804" s="115"/>
      <c r="CP1804" s="115"/>
      <c r="CV1804" s="115"/>
      <c r="DB1804" s="115"/>
      <c r="DH1804" s="115"/>
      <c r="DN1804" s="115"/>
      <c r="DS1804" s="31" cm="1">
        <f t="array" ref="DS1804">_xlfn.TAKE(_xlfn.CHOOSECOLS(_xlfn.WRAPROWS($AG1804:$DR1804,6),2),1)</f>
        <v>44781</v>
      </c>
      <c r="DT1804" s="31" cm="1">
        <f t="array" ref="DT1804">_xlfn.TAKE(_xlfn._xlws.FILTER(_xlfn.CHOOSECOLS(_xlfn.WRAPROWS($AG1804:$DR1804,6),2),
(_xlfn.CHOOSECOLS(_xlfn.WRAPROWS($AG1804:$DR1804,6),3) = "0") +
(_xlfn.CHOOSECOLS(_xlfn.WRAPROWS($AG1804:$DR1804,6),3) = 0) +
(_xlfn.CHOOSECOLS(_xlfn.WRAPROWS($AG1804:$DR1804,6),3) = "0(CP)")),1)</f>
        <v>0</v>
      </c>
    </row>
    <row r="1805" spans="1:124" s="114" customFormat="1" x14ac:dyDescent="0.45">
      <c r="A1805" s="38"/>
      <c r="B1805" s="38" t="s">
        <v>445</v>
      </c>
      <c r="C1805" s="38" t="s">
        <v>232</v>
      </c>
      <c r="D1805" s="29" t="s">
        <v>61</v>
      </c>
      <c r="E1805" s="29" t="s">
        <v>3751</v>
      </c>
      <c r="F1805" s="29">
        <v>151041</v>
      </c>
      <c r="G1805" s="29"/>
      <c r="H1805" s="30" t="str">
        <f t="shared" si="310"/>
        <v>GUP-YD00-P1AE-151041</v>
      </c>
      <c r="I1805" s="30" t="s">
        <v>3849</v>
      </c>
      <c r="J1805" s="29" t="s">
        <v>245</v>
      </c>
      <c r="K1805" s="31">
        <v>44530</v>
      </c>
      <c r="L1805" s="31">
        <v>44694</v>
      </c>
      <c r="M1805" s="28" t="s">
        <v>3610</v>
      </c>
      <c r="N1805" s="29" t="s">
        <v>3611</v>
      </c>
      <c r="O1805" s="29"/>
      <c r="P1805" s="28"/>
      <c r="Q1805" s="28" t="s">
        <v>54</v>
      </c>
      <c r="R1805" s="28" t="s">
        <v>65</v>
      </c>
      <c r="S1805" s="29" t="s">
        <v>3753</v>
      </c>
      <c r="T1805" s="29" t="s">
        <v>104</v>
      </c>
      <c r="U1805" s="33" t="s">
        <v>3754</v>
      </c>
      <c r="V1805" s="40" t="s">
        <v>272</v>
      </c>
      <c r="W1805" s="34">
        <v>2</v>
      </c>
      <c r="X1805" s="162">
        <v>45838</v>
      </c>
      <c r="Y1805" s="162"/>
      <c r="Z1805" s="30"/>
      <c r="AA1805" s="107" t="str" cm="1">
        <f t="array" ref="AA1805">IF(AB1805="","",INDEX(AG1805:DR1805,_xlfn.XMATCH(AB1805,AG1805:DR1805)-1))</f>
        <v>DE-GUP-DT-E-22-885</v>
      </c>
      <c r="AB1805" s="113">
        <f t="shared" si="308"/>
        <v>44865</v>
      </c>
      <c r="AC1805" s="107" cm="1">
        <f t="array" ref="AC1805">IF(AB1805="","",INDEX(AG1805:DR1805,_xlfn.XMATCH(AB1805,AG1805:DR1805)+1))</f>
        <v>0</v>
      </c>
      <c r="AD1805" s="107" t="str" cm="1">
        <f t="array" ref="AD1805">IF(AE1805="","",INDEX(AG1805:DR1805,_xlfn.XMATCH(AE1805,AG1805:DR1805)-1))</f>
        <v>CRS-GUP-DHI-DT-22-1147</v>
      </c>
      <c r="AE1805" s="113">
        <f t="shared" si="309"/>
        <v>44888</v>
      </c>
      <c r="AF1805" s="107" t="str" cm="1">
        <f t="array" ref="AF1805">IF(AE1805="","",INDEX(AG1805:DR1805,_xlfn.XMATCH(AE1805,AG1805:DR1805)+1))</f>
        <v>AA</v>
      </c>
      <c r="AG1805" s="114" t="s">
        <v>3755</v>
      </c>
      <c r="AH1805" s="115">
        <v>44546</v>
      </c>
      <c r="AI1805" s="198" t="s">
        <v>106</v>
      </c>
      <c r="AJ1805" s="114" t="s">
        <v>3756</v>
      </c>
      <c r="AK1805" s="115">
        <v>44572</v>
      </c>
      <c r="AL1805" s="114" t="s">
        <v>77</v>
      </c>
      <c r="AM1805" s="114" t="s">
        <v>3757</v>
      </c>
      <c r="AN1805" s="115">
        <v>44685</v>
      </c>
      <c r="AO1805" s="114" t="s">
        <v>52</v>
      </c>
      <c r="AP1805" s="114" t="s">
        <v>3758</v>
      </c>
      <c r="AQ1805" s="115">
        <v>44712</v>
      </c>
      <c r="AR1805" s="114" t="s">
        <v>92</v>
      </c>
      <c r="AS1805" s="114" t="s">
        <v>3850</v>
      </c>
      <c r="AT1805" s="115">
        <v>44728</v>
      </c>
      <c r="AU1805" s="114" t="s">
        <v>337</v>
      </c>
      <c r="AV1805" s="114" t="s">
        <v>3851</v>
      </c>
      <c r="AW1805" s="115">
        <v>44752</v>
      </c>
      <c r="AX1805" s="114" t="s">
        <v>92</v>
      </c>
      <c r="AY1805" s="114" t="s">
        <v>3759</v>
      </c>
      <c r="AZ1805" s="115">
        <v>44757</v>
      </c>
      <c r="BA1805" s="114" t="s">
        <v>82</v>
      </c>
      <c r="BB1805" s="114" t="s">
        <v>3760</v>
      </c>
      <c r="BC1805" s="115">
        <v>44781</v>
      </c>
      <c r="BD1805" s="114" t="s">
        <v>92</v>
      </c>
      <c r="BE1805" s="114" t="s">
        <v>3826</v>
      </c>
      <c r="BF1805" s="115">
        <v>44791</v>
      </c>
      <c r="BG1805" s="114" t="s">
        <v>418</v>
      </c>
      <c r="BH1805" s="114" t="s">
        <v>3827</v>
      </c>
      <c r="BI1805" s="115">
        <v>44807</v>
      </c>
      <c r="BJ1805" s="114" t="s">
        <v>92</v>
      </c>
      <c r="BK1805" s="114" t="s">
        <v>3782</v>
      </c>
      <c r="BL1805" s="115">
        <v>44818</v>
      </c>
      <c r="BM1805" s="114" t="s">
        <v>421</v>
      </c>
      <c r="BN1805" s="114" t="s">
        <v>5072</v>
      </c>
      <c r="BO1805" s="115">
        <v>44846</v>
      </c>
      <c r="BP1805" s="114" t="s">
        <v>84</v>
      </c>
      <c r="BQ1805" s="114" t="s">
        <v>5226</v>
      </c>
      <c r="BR1805" s="115">
        <v>44865</v>
      </c>
      <c r="BS1805" s="114">
        <v>0</v>
      </c>
      <c r="BT1805" s="114" t="s">
        <v>5556</v>
      </c>
      <c r="BU1805" s="115">
        <v>44888</v>
      </c>
      <c r="BV1805" s="114" t="s">
        <v>84</v>
      </c>
      <c r="BX1805" s="115"/>
      <c r="CD1805" s="115"/>
      <c r="CJ1805" s="115"/>
      <c r="CP1805" s="115"/>
      <c r="CV1805" s="115"/>
      <c r="DB1805" s="115"/>
      <c r="DH1805" s="115"/>
      <c r="DN1805" s="115"/>
      <c r="DS1805" s="31" cm="1">
        <f t="array" ref="DS1805">_xlfn.TAKE(_xlfn.CHOOSECOLS(_xlfn.WRAPROWS($AG1805:$DR1805,6),2),1)</f>
        <v>44546</v>
      </c>
      <c r="DT1805" s="31" cm="1">
        <f t="array" ref="DT1805">_xlfn.TAKE(_xlfn._xlws.FILTER(_xlfn.CHOOSECOLS(_xlfn.WRAPROWS($AG1805:$DR1805,6),2),
(_xlfn.CHOOSECOLS(_xlfn.WRAPROWS($AG1805:$DR1805,6),3) = "0") +
(_xlfn.CHOOSECOLS(_xlfn.WRAPROWS($AG1805:$DR1805,6),3) = 0) +
(_xlfn.CHOOSECOLS(_xlfn.WRAPROWS($AG1805:$DR1805,6),3) = "0(CP)")),1)</f>
        <v>44865</v>
      </c>
    </row>
    <row r="1806" spans="1:124" s="43" customFormat="1" x14ac:dyDescent="0.45">
      <c r="A1806" s="29"/>
      <c r="B1806" s="29" t="s">
        <v>445</v>
      </c>
      <c r="C1806" s="29" t="s">
        <v>232</v>
      </c>
      <c r="D1806" s="29" t="s">
        <v>61</v>
      </c>
      <c r="E1806" s="29" t="s">
        <v>3751</v>
      </c>
      <c r="F1806" s="29">
        <v>151043</v>
      </c>
      <c r="G1806" s="97"/>
      <c r="H1806" s="30" t="str">
        <f t="shared" si="310"/>
        <v>GUP-YD00-P1AE-151043</v>
      </c>
      <c r="I1806" s="30" t="s">
        <v>3852</v>
      </c>
      <c r="J1806" s="29" t="s">
        <v>245</v>
      </c>
      <c r="K1806" s="31">
        <v>44558</v>
      </c>
      <c r="L1806" s="31">
        <v>44694</v>
      </c>
      <c r="M1806" s="28" t="s">
        <v>3610</v>
      </c>
      <c r="N1806" s="29" t="s">
        <v>3611</v>
      </c>
      <c r="O1806" s="97"/>
      <c r="P1806" s="28"/>
      <c r="Q1806" s="28" t="s">
        <v>54</v>
      </c>
      <c r="R1806" s="28" t="s">
        <v>65</v>
      </c>
      <c r="S1806" s="29" t="s">
        <v>3753</v>
      </c>
      <c r="T1806" s="29" t="s">
        <v>104</v>
      </c>
      <c r="U1806" s="33" t="s">
        <v>3754</v>
      </c>
      <c r="V1806" s="34" t="s">
        <v>926</v>
      </c>
      <c r="W1806" s="99"/>
      <c r="X1806" s="162">
        <v>45838</v>
      </c>
      <c r="Y1806" s="167"/>
      <c r="Z1806" s="35"/>
      <c r="AA1806" s="119" t="str" cm="1">
        <f t="array" ref="AA1806">IF(AB1806="","",INDEX(AG1806:DR1806,_xlfn.XMATCH(AB1806,AG1806:DR1806)-1))</f>
        <v>DE-GUP-DT-E-23-351</v>
      </c>
      <c r="AB1806" s="120">
        <f t="shared" si="308"/>
        <v>45008</v>
      </c>
      <c r="AC1806" s="119" cm="1">
        <f t="array" ref="AC1806">IF(AB1806="","",INDEX(AG1806:DR1806,_xlfn.XMATCH(AB1806,AG1806:DR1806)+1))</f>
        <v>0</v>
      </c>
      <c r="AD1806" s="119" t="str" cm="1">
        <f t="array" ref="AD1806">IF(AE1806="","",INDEX(AG1806:DR1806,_xlfn.XMATCH(AE1806,AG1806:DR1806)-1))</f>
        <v>CRS-GUP-DHI-DT-23-1724</v>
      </c>
      <c r="AE1806" s="120">
        <f t="shared" si="309"/>
        <v>45002</v>
      </c>
      <c r="AF1806" s="119" t="str" cm="1">
        <f t="array" ref="AF1806">IF(AE1806="","",INDEX(AG1806:DR1806,_xlfn.XMATCH(AE1806,AG1806:DR1806)+1))</f>
        <v>AA</v>
      </c>
      <c r="AG1806" s="43" t="s">
        <v>3785</v>
      </c>
      <c r="AH1806" s="117">
        <v>44601</v>
      </c>
      <c r="AI1806" s="199" t="s">
        <v>71</v>
      </c>
      <c r="AJ1806" s="43" t="s">
        <v>3786</v>
      </c>
      <c r="AK1806" s="117">
        <v>44612</v>
      </c>
      <c r="AL1806" s="43" t="s">
        <v>73</v>
      </c>
      <c r="AM1806" s="43" t="s">
        <v>3853</v>
      </c>
      <c r="AN1806" s="117">
        <v>44700</v>
      </c>
      <c r="AO1806" s="43">
        <v>1</v>
      </c>
      <c r="AP1806" s="43" t="s">
        <v>3854</v>
      </c>
      <c r="AQ1806" s="117">
        <v>44722</v>
      </c>
      <c r="AR1806" s="43" t="s">
        <v>92</v>
      </c>
      <c r="AS1806" s="43" t="s">
        <v>3855</v>
      </c>
      <c r="AT1806" s="117">
        <v>44741</v>
      </c>
      <c r="AU1806" s="43">
        <v>2</v>
      </c>
      <c r="AV1806" s="43" t="s">
        <v>3856</v>
      </c>
      <c r="AW1806" s="117">
        <v>44774</v>
      </c>
      <c r="AX1806" s="43" t="s">
        <v>92</v>
      </c>
      <c r="AY1806" s="43" t="s">
        <v>3761</v>
      </c>
      <c r="AZ1806" s="117">
        <v>44792</v>
      </c>
      <c r="BA1806" s="43" t="s">
        <v>82</v>
      </c>
      <c r="BB1806" s="43" t="s">
        <v>6245</v>
      </c>
      <c r="BC1806" s="117">
        <v>44936</v>
      </c>
      <c r="BD1806" s="43" t="s">
        <v>92</v>
      </c>
      <c r="BE1806" s="43" t="s">
        <v>6244</v>
      </c>
      <c r="BF1806" s="117">
        <v>44953</v>
      </c>
      <c r="BG1806" s="43" t="s">
        <v>418</v>
      </c>
      <c r="BH1806" s="43" t="s">
        <v>6891</v>
      </c>
      <c r="BI1806" s="117">
        <v>45002</v>
      </c>
      <c r="BJ1806" s="43" t="s">
        <v>84</v>
      </c>
      <c r="BK1806" s="43" t="s">
        <v>6957</v>
      </c>
      <c r="BL1806" s="117">
        <v>45008</v>
      </c>
      <c r="BM1806" s="43">
        <v>0</v>
      </c>
      <c r="BN1806" s="114"/>
      <c r="BO1806" s="117"/>
      <c r="BR1806" s="117"/>
      <c r="BX1806" s="117"/>
      <c r="CD1806" s="117"/>
      <c r="CJ1806" s="117"/>
      <c r="CP1806" s="117"/>
      <c r="CV1806" s="117"/>
      <c r="DB1806" s="117"/>
      <c r="DH1806" s="117"/>
      <c r="DN1806" s="117"/>
      <c r="DS1806" s="31" cm="1">
        <f t="array" ref="DS1806">_xlfn.TAKE(_xlfn.CHOOSECOLS(_xlfn.WRAPROWS($AG1806:$DR1806,6),2),1)</f>
        <v>44601</v>
      </c>
      <c r="DT1806" s="31" cm="1">
        <f t="array" ref="DT1806">_xlfn.TAKE(_xlfn._xlws.FILTER(_xlfn.CHOOSECOLS(_xlfn.WRAPROWS($AG1806:$DR1806,6),2),
(_xlfn.CHOOSECOLS(_xlfn.WRAPROWS($AG1806:$DR1806,6),3) = "0") +
(_xlfn.CHOOSECOLS(_xlfn.WRAPROWS($AG1806:$DR1806,6),3) = 0) +
(_xlfn.CHOOSECOLS(_xlfn.WRAPROWS($AG1806:$DR1806,6),3) = "0(CP)")),1)</f>
        <v>44601</v>
      </c>
    </row>
    <row r="1807" spans="1:124" s="114" customFormat="1" x14ac:dyDescent="0.45">
      <c r="A1807" s="29"/>
      <c r="B1807" s="29" t="s">
        <v>445</v>
      </c>
      <c r="C1807" s="29" t="s">
        <v>3857</v>
      </c>
      <c r="D1807" s="29" t="s">
        <v>61</v>
      </c>
      <c r="E1807" s="29" t="s">
        <v>3751</v>
      </c>
      <c r="F1807" s="29">
        <v>151101</v>
      </c>
      <c r="G1807" s="97"/>
      <c r="H1807" s="30" t="str">
        <f t="shared" si="310"/>
        <v>GUP-YD04-P1AE-151101</v>
      </c>
      <c r="I1807" s="30" t="s">
        <v>3858</v>
      </c>
      <c r="J1807" s="29" t="s">
        <v>245</v>
      </c>
      <c r="K1807" s="31">
        <v>44572</v>
      </c>
      <c r="L1807" s="31">
        <v>44694</v>
      </c>
      <c r="M1807" s="28" t="s">
        <v>3610</v>
      </c>
      <c r="N1807" s="29" t="s">
        <v>3611</v>
      </c>
      <c r="O1807" s="97"/>
      <c r="P1807" s="28"/>
      <c r="Q1807" s="28" t="s">
        <v>54</v>
      </c>
      <c r="R1807" s="28" t="s">
        <v>65</v>
      </c>
      <c r="S1807" s="29" t="s">
        <v>3753</v>
      </c>
      <c r="T1807" s="29" t="s">
        <v>104</v>
      </c>
      <c r="U1807" s="33" t="s">
        <v>3754</v>
      </c>
      <c r="V1807" s="34" t="s">
        <v>926</v>
      </c>
      <c r="W1807" s="99"/>
      <c r="X1807" s="165">
        <v>45764</v>
      </c>
      <c r="Y1807" s="167"/>
      <c r="Z1807" s="35"/>
      <c r="AA1807" s="107" t="str" cm="1">
        <f t="array" ref="AA1807">IF(AB1807="","",INDEX(AG1807:DR1807,_xlfn.XMATCH(AB1807,AG1807:DR1807)-1))</f>
        <v>DE-GUP-DT-E-23-034</v>
      </c>
      <c r="AB1807" s="113">
        <f t="shared" si="308"/>
        <v>44943</v>
      </c>
      <c r="AC1807" s="107" cm="1">
        <f t="array" ref="AC1807">IF(AB1807="","",INDEX(AG1807:DR1807,_xlfn.XMATCH(AB1807,AG1807:DR1807)+1))</f>
        <v>2</v>
      </c>
      <c r="AD1807" s="107" t="str" cm="1">
        <f t="array" ref="AD1807">IF(AE1807="","",INDEX(AG1807:DR1807,_xlfn.XMATCH(AE1807,AG1807:DR1807)-1))</f>
        <v>CRS-GUP-DHI-DT-22-1412</v>
      </c>
      <c r="AE1807" s="113">
        <f t="shared" si="309"/>
        <v>44937</v>
      </c>
      <c r="AF1807" s="107" t="str" cm="1">
        <f t="array" ref="AF1807">IF(AE1807="","",INDEX(AG1807:DR1807,_xlfn.XMATCH(AE1807,AG1807:DR1807)+1))</f>
        <v>AA</v>
      </c>
      <c r="AG1807" s="114" t="s">
        <v>3840</v>
      </c>
      <c r="AH1807" s="115">
        <v>44645</v>
      </c>
      <c r="AI1807" s="198">
        <v>0</v>
      </c>
      <c r="AJ1807" s="114" t="s">
        <v>3841</v>
      </c>
      <c r="AK1807" s="115">
        <v>44668</v>
      </c>
      <c r="AL1807" s="114" t="s">
        <v>73</v>
      </c>
      <c r="AM1807" s="114" t="s">
        <v>3859</v>
      </c>
      <c r="AN1807" s="115">
        <v>44708</v>
      </c>
      <c r="AO1807" s="114">
        <v>1</v>
      </c>
      <c r="AP1807" s="114" t="s">
        <v>3860</v>
      </c>
      <c r="AQ1807" s="115">
        <v>44733</v>
      </c>
      <c r="AR1807" s="114" t="s">
        <v>92</v>
      </c>
      <c r="AS1807" s="114" t="s">
        <v>3771</v>
      </c>
      <c r="AT1807" s="115">
        <v>44740</v>
      </c>
      <c r="AU1807" s="114">
        <v>2</v>
      </c>
      <c r="AV1807" s="114" t="s">
        <v>3861</v>
      </c>
      <c r="AW1807" s="115">
        <v>44769</v>
      </c>
      <c r="AX1807" s="114" t="s">
        <v>92</v>
      </c>
      <c r="AY1807" s="114" t="s">
        <v>3826</v>
      </c>
      <c r="AZ1807" s="115">
        <v>44791</v>
      </c>
      <c r="BA1807" s="114" t="s">
        <v>82</v>
      </c>
      <c r="BB1807" s="114" t="s">
        <v>3827</v>
      </c>
      <c r="BC1807" s="115">
        <v>44807</v>
      </c>
      <c r="BD1807" s="114" t="s">
        <v>92</v>
      </c>
      <c r="BE1807" s="114" t="s">
        <v>3862</v>
      </c>
      <c r="BF1807" s="115">
        <v>44827</v>
      </c>
      <c r="BG1807" s="114" t="s">
        <v>418</v>
      </c>
      <c r="BH1807" s="114" t="s">
        <v>5454</v>
      </c>
      <c r="BI1807" s="115">
        <v>44884</v>
      </c>
      <c r="BJ1807" s="114" t="s">
        <v>113</v>
      </c>
      <c r="BK1807" s="114" t="s">
        <v>5517</v>
      </c>
      <c r="BL1807" s="115">
        <v>44888</v>
      </c>
      <c r="BM1807" s="114" t="s">
        <v>340</v>
      </c>
      <c r="BN1807" s="114" t="s">
        <v>5760</v>
      </c>
      <c r="BO1807" s="115">
        <v>44908</v>
      </c>
      <c r="BP1807" s="114" t="s">
        <v>113</v>
      </c>
      <c r="BQ1807" s="114" t="s">
        <v>5861</v>
      </c>
      <c r="BR1807" s="115">
        <v>44914</v>
      </c>
      <c r="BS1807" s="114" t="s">
        <v>115</v>
      </c>
      <c r="BT1807" s="114" t="s">
        <v>6154</v>
      </c>
      <c r="BU1807" s="115">
        <v>44937</v>
      </c>
      <c r="BV1807" s="114" t="s">
        <v>84</v>
      </c>
      <c r="BW1807" s="114" t="s">
        <v>6192</v>
      </c>
      <c r="BX1807" s="115">
        <v>44943</v>
      </c>
      <c r="BY1807" s="114">
        <v>2</v>
      </c>
      <c r="CD1807" s="115"/>
      <c r="CJ1807" s="115"/>
      <c r="CP1807" s="115"/>
      <c r="CV1807" s="115"/>
      <c r="DB1807" s="115"/>
      <c r="DH1807" s="115"/>
      <c r="DN1807" s="115"/>
      <c r="DS1807" s="31" cm="1">
        <f t="array" ref="DS1807">_xlfn.TAKE(_xlfn.CHOOSECOLS(_xlfn.WRAPROWS($AG1807:$DR1807,6),2),1)</f>
        <v>44645</v>
      </c>
      <c r="DT1807" s="31" cm="1">
        <f t="array" ref="DT1807">_xlfn.TAKE(_xlfn._xlws.FILTER(_xlfn.CHOOSECOLS(_xlfn.WRAPROWS($AG1807:$DR1807,6),2),
(_xlfn.CHOOSECOLS(_xlfn.WRAPROWS($AG1807:$DR1807,6),3) = "0") +
(_xlfn.CHOOSECOLS(_xlfn.WRAPROWS($AG1807:$DR1807,6),3) = 0) +
(_xlfn.CHOOSECOLS(_xlfn.WRAPROWS($AG1807:$DR1807,6),3) = "0(CP)")),1)</f>
        <v>44645</v>
      </c>
    </row>
    <row r="1808" spans="1:124" s="114" customFormat="1" x14ac:dyDescent="0.45">
      <c r="A1808" s="29"/>
      <c r="B1808" s="29" t="s">
        <v>445</v>
      </c>
      <c r="C1808" s="29" t="s">
        <v>3857</v>
      </c>
      <c r="D1808" s="29" t="s">
        <v>61</v>
      </c>
      <c r="E1808" s="29" t="s">
        <v>3751</v>
      </c>
      <c r="F1808" s="29">
        <v>151102</v>
      </c>
      <c r="G1808" s="97"/>
      <c r="H1808" s="30" t="str">
        <f t="shared" si="310"/>
        <v>GUP-YD04-P1AE-151102</v>
      </c>
      <c r="I1808" s="30" t="s">
        <v>3863</v>
      </c>
      <c r="J1808" s="29" t="s">
        <v>245</v>
      </c>
      <c r="K1808" s="31">
        <v>44572</v>
      </c>
      <c r="L1808" s="31">
        <v>44694</v>
      </c>
      <c r="M1808" s="28" t="s">
        <v>3610</v>
      </c>
      <c r="N1808" s="29" t="s">
        <v>3611</v>
      </c>
      <c r="O1808" s="97"/>
      <c r="P1808" s="28"/>
      <c r="Q1808" s="28" t="s">
        <v>54</v>
      </c>
      <c r="R1808" s="28" t="s">
        <v>65</v>
      </c>
      <c r="S1808" s="29" t="s">
        <v>3753</v>
      </c>
      <c r="T1808" s="29" t="s">
        <v>104</v>
      </c>
      <c r="U1808" s="33" t="s">
        <v>3754</v>
      </c>
      <c r="V1808" s="34" t="s">
        <v>926</v>
      </c>
      <c r="W1808" s="99"/>
      <c r="X1808" s="165">
        <v>45764</v>
      </c>
      <c r="Y1808" s="167"/>
      <c r="Z1808" s="35"/>
      <c r="AA1808" s="107" t="str" cm="1">
        <f t="array" ref="AA1808">IF(AB1808="","",INDEX(AG1808:DR1808,_xlfn.XMATCH(AB1808,AG1808:DR1808)-1))</f>
        <v>DE-GUP-DT-E-22-1022</v>
      </c>
      <c r="AB1808" s="113">
        <f t="shared" si="308"/>
        <v>44896</v>
      </c>
      <c r="AC1808" s="107" cm="1">
        <f t="array" ref="AC1808">IF(AB1808="","",INDEX(AG1808:DR1808,_xlfn.XMATCH(AB1808,AG1808:DR1808)+1))</f>
        <v>1</v>
      </c>
      <c r="AD1808" s="107" t="str" cm="1">
        <f t="array" ref="AD1808">IF(AE1808="","",INDEX(AG1808:DR1808,_xlfn.XMATCH(AE1808,AG1808:DR1808)-1))</f>
        <v>CRS-GUP-DHI-DT-24-021</v>
      </c>
      <c r="AE1808" s="113">
        <f t="shared" si="309"/>
        <v>45362</v>
      </c>
      <c r="AF1808" s="107" t="str" cm="1">
        <f t="array" ref="AF1808">IF(AE1808="","",INDEX(AG1808:DR1808,_xlfn.XMATCH(AE1808,AG1808:DR1808)+1))</f>
        <v>AA</v>
      </c>
      <c r="AG1808" s="114" t="s">
        <v>3840</v>
      </c>
      <c r="AH1808" s="115">
        <v>44645</v>
      </c>
      <c r="AI1808" s="198">
        <v>0</v>
      </c>
      <c r="AJ1808" s="114" t="s">
        <v>3841</v>
      </c>
      <c r="AK1808" s="115">
        <v>44668</v>
      </c>
      <c r="AL1808" s="114" t="s">
        <v>73</v>
      </c>
      <c r="AM1808" s="114" t="s">
        <v>3864</v>
      </c>
      <c r="AN1808" s="115">
        <v>44764</v>
      </c>
      <c r="AO1808" s="114" t="s">
        <v>52</v>
      </c>
      <c r="AP1808" s="114" t="s">
        <v>3865</v>
      </c>
      <c r="AQ1808" s="115">
        <v>44781</v>
      </c>
      <c r="AR1808" s="114" t="s">
        <v>92</v>
      </c>
      <c r="AS1808" s="114" t="s">
        <v>3826</v>
      </c>
      <c r="AT1808" s="115">
        <v>44791</v>
      </c>
      <c r="AU1808" s="114" t="s">
        <v>337</v>
      </c>
      <c r="AV1808" s="114" t="s">
        <v>3827</v>
      </c>
      <c r="AW1808" s="115">
        <v>44807</v>
      </c>
      <c r="AX1808" s="114" t="s">
        <v>92</v>
      </c>
      <c r="AY1808" s="114" t="s">
        <v>3795</v>
      </c>
      <c r="AZ1808" s="115">
        <v>44820</v>
      </c>
      <c r="BA1808" s="114" t="s">
        <v>82</v>
      </c>
      <c r="BB1808" s="114" t="s">
        <v>5045</v>
      </c>
      <c r="BC1808" s="115">
        <v>44844</v>
      </c>
      <c r="BD1808" s="114" t="s">
        <v>113</v>
      </c>
      <c r="BE1808" s="114" t="s">
        <v>5113</v>
      </c>
      <c r="BF1808" s="115">
        <v>44852</v>
      </c>
      <c r="BG1808" s="114" t="s">
        <v>340</v>
      </c>
      <c r="BH1808" s="114" t="s">
        <v>5302</v>
      </c>
      <c r="BI1808" s="115">
        <v>44868</v>
      </c>
      <c r="BJ1808" s="114" t="s">
        <v>113</v>
      </c>
      <c r="BK1808" s="114" t="s">
        <v>5726</v>
      </c>
      <c r="BL1808" s="115">
        <v>44896</v>
      </c>
      <c r="BM1808" s="114">
        <v>1</v>
      </c>
      <c r="BN1808" s="114" t="s">
        <v>8269</v>
      </c>
      <c r="BO1808" s="115">
        <v>45362</v>
      </c>
      <c r="BP1808" s="114" t="s">
        <v>84</v>
      </c>
      <c r="BR1808" s="115"/>
      <c r="BX1808" s="115"/>
      <c r="CD1808" s="115"/>
      <c r="CJ1808" s="115"/>
      <c r="CP1808" s="115"/>
      <c r="CV1808" s="115"/>
      <c r="DB1808" s="115"/>
      <c r="DH1808" s="115"/>
      <c r="DN1808" s="115"/>
      <c r="DS1808" s="31" cm="1">
        <f t="array" ref="DS1808">_xlfn.TAKE(_xlfn.CHOOSECOLS(_xlfn.WRAPROWS($AG1808:$DR1808,6),2),1)</f>
        <v>44645</v>
      </c>
      <c r="DT1808" s="31" cm="1">
        <f t="array" ref="DT1808">_xlfn.TAKE(_xlfn._xlws.FILTER(_xlfn.CHOOSECOLS(_xlfn.WRAPROWS($AG1808:$DR1808,6),2),
(_xlfn.CHOOSECOLS(_xlfn.WRAPROWS($AG1808:$DR1808,6),3) = "0") +
(_xlfn.CHOOSECOLS(_xlfn.WRAPROWS($AG1808:$DR1808,6),3) = 0) +
(_xlfn.CHOOSECOLS(_xlfn.WRAPROWS($AG1808:$DR1808,6),3) = "0(CP)")),1)</f>
        <v>44645</v>
      </c>
    </row>
    <row r="1809" spans="1:124" s="114" customFormat="1" x14ac:dyDescent="0.45">
      <c r="A1809" s="29"/>
      <c r="B1809" s="29" t="s">
        <v>445</v>
      </c>
      <c r="C1809" s="29" t="s">
        <v>3857</v>
      </c>
      <c r="D1809" s="29" t="s">
        <v>61</v>
      </c>
      <c r="E1809" s="29" t="s">
        <v>3751</v>
      </c>
      <c r="F1809" s="29">
        <v>151103</v>
      </c>
      <c r="G1809" s="97"/>
      <c r="H1809" s="30" t="str">
        <f t="shared" si="310"/>
        <v>GUP-YD04-P1AE-151103</v>
      </c>
      <c r="I1809" s="30" t="s">
        <v>3866</v>
      </c>
      <c r="J1809" s="29" t="s">
        <v>245</v>
      </c>
      <c r="K1809" s="31">
        <v>44572</v>
      </c>
      <c r="L1809" s="31">
        <v>44694</v>
      </c>
      <c r="M1809" s="28" t="s">
        <v>3610</v>
      </c>
      <c r="N1809" s="29" t="s">
        <v>3611</v>
      </c>
      <c r="O1809" s="97"/>
      <c r="P1809" s="28"/>
      <c r="Q1809" s="28" t="s">
        <v>54</v>
      </c>
      <c r="R1809" s="28" t="s">
        <v>65</v>
      </c>
      <c r="S1809" s="29" t="s">
        <v>3753</v>
      </c>
      <c r="T1809" s="29" t="s">
        <v>104</v>
      </c>
      <c r="U1809" s="33" t="s">
        <v>3754</v>
      </c>
      <c r="V1809" s="34" t="s">
        <v>926</v>
      </c>
      <c r="W1809" s="99"/>
      <c r="X1809" s="165">
        <v>45764</v>
      </c>
      <c r="Y1809" s="167"/>
      <c r="Z1809" s="35"/>
      <c r="AA1809" s="107" t="str" cm="1">
        <f t="array" ref="AA1809">IF(AB1809="","",INDEX(AG1809:DR1809,_xlfn.XMATCH(AB1809,AG1809:DR1809)-1))</f>
        <v>DE-GUP-DT-E-22-792</v>
      </c>
      <c r="AB1809" s="113">
        <f t="shared" si="308"/>
        <v>44846</v>
      </c>
      <c r="AC1809" s="107" cm="1">
        <f t="array" ref="AC1809">IF(AB1809="","",INDEX(AG1809:DR1809,_xlfn.XMATCH(AB1809,AG1809:DR1809)+1))</f>
        <v>0</v>
      </c>
      <c r="AD1809" s="107" t="str" cm="1">
        <f t="array" ref="AD1809">IF(AE1809="","",INDEX(AG1809:DR1809,_xlfn.XMATCH(AE1809,AG1809:DR1809)-1))</f>
        <v>CRS-GUP-DHI-DT-22-1134</v>
      </c>
      <c r="AE1809" s="113">
        <f t="shared" si="309"/>
        <v>44888</v>
      </c>
      <c r="AF1809" s="107" t="str" cm="1">
        <f t="array" ref="AF1809">IF(AE1809="","",INDEX(AG1809:DR1809,_xlfn.XMATCH(AE1809,AG1809:DR1809)+1))</f>
        <v>AA</v>
      </c>
      <c r="AG1809" s="114" t="s">
        <v>3840</v>
      </c>
      <c r="AH1809" s="115">
        <v>44645</v>
      </c>
      <c r="AI1809" s="198">
        <v>0</v>
      </c>
      <c r="AJ1809" s="114" t="s">
        <v>3841</v>
      </c>
      <c r="AK1809" s="115">
        <v>44668</v>
      </c>
      <c r="AL1809" s="114" t="s">
        <v>92</v>
      </c>
      <c r="AM1809" s="114" t="s">
        <v>3853</v>
      </c>
      <c r="AN1809" s="115">
        <v>44700</v>
      </c>
      <c r="AO1809" s="114">
        <v>1</v>
      </c>
      <c r="AP1809" s="114" t="s">
        <v>3854</v>
      </c>
      <c r="AQ1809" s="115">
        <v>44722</v>
      </c>
      <c r="AR1809" s="114" t="s">
        <v>92</v>
      </c>
      <c r="AS1809" s="114" t="s">
        <v>3867</v>
      </c>
      <c r="AT1809" s="115">
        <v>44746</v>
      </c>
      <c r="AU1809" s="114">
        <v>2</v>
      </c>
      <c r="AV1809" s="114" t="s">
        <v>5027</v>
      </c>
      <c r="AW1809" s="115">
        <v>44843</v>
      </c>
      <c r="AX1809" s="114" t="s">
        <v>73</v>
      </c>
      <c r="AY1809" s="114" t="s">
        <v>5083</v>
      </c>
      <c r="AZ1809" s="115">
        <v>44846</v>
      </c>
      <c r="BA1809" s="114">
        <v>0</v>
      </c>
      <c r="BB1809" s="114" t="s">
        <v>5543</v>
      </c>
      <c r="BC1809" s="115">
        <v>44888</v>
      </c>
      <c r="BD1809" s="114" t="s">
        <v>84</v>
      </c>
      <c r="BF1809" s="115"/>
      <c r="BI1809" s="115"/>
      <c r="BL1809" s="115"/>
      <c r="BR1809" s="115"/>
      <c r="BX1809" s="115"/>
      <c r="CD1809" s="115"/>
      <c r="CJ1809" s="115"/>
      <c r="CP1809" s="115"/>
      <c r="CV1809" s="115"/>
      <c r="DB1809" s="115"/>
      <c r="DH1809" s="115"/>
      <c r="DN1809" s="115"/>
      <c r="DS1809" s="31" cm="1">
        <f t="array" ref="DS1809">_xlfn.TAKE(_xlfn.CHOOSECOLS(_xlfn.WRAPROWS($AG1809:$DR1809,6),2),1)</f>
        <v>44645</v>
      </c>
      <c r="DT1809" s="31" cm="1">
        <f t="array" ref="DT1809">_xlfn.TAKE(_xlfn._xlws.FILTER(_xlfn.CHOOSECOLS(_xlfn.WRAPROWS($AG1809:$DR1809,6),2),
(_xlfn.CHOOSECOLS(_xlfn.WRAPROWS($AG1809:$DR1809,6),3) = "0") +
(_xlfn.CHOOSECOLS(_xlfn.WRAPROWS($AG1809:$DR1809,6),3) = 0) +
(_xlfn.CHOOSECOLS(_xlfn.WRAPROWS($AG1809:$DR1809,6),3) = "0(CP)")),1)</f>
        <v>44645</v>
      </c>
    </row>
    <row r="1810" spans="1:124" s="43" customFormat="1" x14ac:dyDescent="0.45">
      <c r="A1810" s="29"/>
      <c r="B1810" s="29" t="s">
        <v>445</v>
      </c>
      <c r="C1810" s="29" t="s">
        <v>3857</v>
      </c>
      <c r="D1810" s="29" t="s">
        <v>61</v>
      </c>
      <c r="E1810" s="29" t="s">
        <v>3751</v>
      </c>
      <c r="F1810" s="29">
        <v>151104</v>
      </c>
      <c r="G1810" s="97"/>
      <c r="H1810" s="30" t="str">
        <f t="shared" si="310"/>
        <v>GUP-YD04-P1AE-151104</v>
      </c>
      <c r="I1810" s="30" t="s">
        <v>3868</v>
      </c>
      <c r="J1810" s="29" t="s">
        <v>245</v>
      </c>
      <c r="K1810" s="31">
        <v>44694</v>
      </c>
      <c r="L1810" s="31">
        <v>44786</v>
      </c>
      <c r="M1810" s="28" t="s">
        <v>3610</v>
      </c>
      <c r="N1810" s="29" t="s">
        <v>3611</v>
      </c>
      <c r="O1810" s="97"/>
      <c r="P1810" s="28"/>
      <c r="Q1810" s="28" t="s">
        <v>54</v>
      </c>
      <c r="R1810" s="28" t="s">
        <v>65</v>
      </c>
      <c r="S1810" s="29" t="s">
        <v>3753</v>
      </c>
      <c r="T1810" s="29" t="s">
        <v>104</v>
      </c>
      <c r="U1810" s="33" t="s">
        <v>3754</v>
      </c>
      <c r="V1810" s="34" t="s">
        <v>926</v>
      </c>
      <c r="W1810" s="99"/>
      <c r="X1810" s="165">
        <v>45764</v>
      </c>
      <c r="Y1810" s="167"/>
      <c r="Z1810" s="35"/>
      <c r="AA1810" s="119" t="str" cm="1">
        <f t="array" ref="AA1810">IF(AB1810="","",INDEX(AG1810:DR1810,_xlfn.XMATCH(AB1810,AG1810:DR1810)-1))</f>
        <v>DE-GUP-DT-E-23-351</v>
      </c>
      <c r="AB1810" s="120">
        <f t="shared" si="308"/>
        <v>45008</v>
      </c>
      <c r="AC1810" s="119" cm="1">
        <f t="array" ref="AC1810">IF(AB1810="","",INDEX(AG1810:DR1810,_xlfn.XMATCH(AB1810,AG1810:DR1810)+1))</f>
        <v>2</v>
      </c>
      <c r="AD1810" s="119" t="str" cm="1">
        <f t="array" ref="AD1810">IF(AE1810="","",INDEX(AG1810:DR1810,_xlfn.XMATCH(AE1810,AG1810:DR1810)-1))</f>
        <v>CRS-GUP-DHI-DT-23-1724</v>
      </c>
      <c r="AE1810" s="120">
        <f t="shared" si="309"/>
        <v>45002</v>
      </c>
      <c r="AF1810" s="119" t="str" cm="1">
        <f t="array" ref="AF1810">IF(AE1810="","",INDEX(AG1810:DR1810,_xlfn.XMATCH(AE1810,AG1810:DR1810)+1))</f>
        <v>AA</v>
      </c>
      <c r="AG1810" s="43" t="s">
        <v>3766</v>
      </c>
      <c r="AH1810" s="117">
        <v>44771</v>
      </c>
      <c r="AI1810" s="199" t="s">
        <v>90</v>
      </c>
      <c r="AJ1810" s="43" t="s">
        <v>3869</v>
      </c>
      <c r="AK1810" s="117">
        <v>44795</v>
      </c>
      <c r="AL1810" s="43" t="s">
        <v>92</v>
      </c>
      <c r="AM1810" s="43" t="s">
        <v>3870</v>
      </c>
      <c r="AN1810" s="117">
        <v>44825</v>
      </c>
      <c r="AO1810" s="43" t="s">
        <v>52</v>
      </c>
      <c r="AP1810" s="43" t="s">
        <v>5167</v>
      </c>
      <c r="AQ1810" s="117">
        <v>44856</v>
      </c>
      <c r="AR1810" s="43" t="s">
        <v>113</v>
      </c>
      <c r="AS1810" s="43" t="s">
        <v>5730</v>
      </c>
      <c r="AT1810" s="117">
        <v>44904</v>
      </c>
      <c r="AU1810" s="43" t="s">
        <v>340</v>
      </c>
      <c r="AV1810" s="43" t="s">
        <v>5982</v>
      </c>
      <c r="AW1810" s="117">
        <v>44923</v>
      </c>
      <c r="AX1810" s="43" t="s">
        <v>113</v>
      </c>
      <c r="AY1810" s="43" t="s">
        <v>6244</v>
      </c>
      <c r="AZ1810" s="117">
        <v>44953</v>
      </c>
      <c r="BA1810" s="43" t="s">
        <v>115</v>
      </c>
      <c r="BB1810" s="43" t="s">
        <v>6891</v>
      </c>
      <c r="BC1810" s="117">
        <v>45002</v>
      </c>
      <c r="BD1810" s="43" t="s">
        <v>84</v>
      </c>
      <c r="BE1810" s="43" t="s">
        <v>6957</v>
      </c>
      <c r="BF1810" s="117">
        <v>45008</v>
      </c>
      <c r="BG1810" s="43">
        <v>2</v>
      </c>
      <c r="BI1810" s="117"/>
      <c r="BL1810" s="117"/>
      <c r="BR1810" s="117"/>
      <c r="BX1810" s="117"/>
      <c r="CD1810" s="117"/>
      <c r="CJ1810" s="117"/>
      <c r="CP1810" s="117"/>
      <c r="CV1810" s="117"/>
      <c r="DB1810" s="117"/>
      <c r="DH1810" s="117"/>
      <c r="DN1810" s="117"/>
      <c r="DS1810" s="31" cm="1">
        <f t="array" ref="DS1810">_xlfn.TAKE(_xlfn.CHOOSECOLS(_xlfn.WRAPROWS($AG1810:$DR1810,6),2),1)</f>
        <v>44771</v>
      </c>
      <c r="DT1810" s="31" cm="1">
        <f t="array" ref="DT1810">_xlfn.TAKE(_xlfn._xlws.FILTER(_xlfn.CHOOSECOLS(_xlfn.WRAPROWS($AG1810:$DR1810,6),2),
(_xlfn.CHOOSECOLS(_xlfn.WRAPROWS($AG1810:$DR1810,6),3) = "0") +
(_xlfn.CHOOSECOLS(_xlfn.WRAPROWS($AG1810:$DR1810,6),3) = 0) +
(_xlfn.CHOOSECOLS(_xlfn.WRAPROWS($AG1810:$DR1810,6),3) = "0(CP)")),1)</f>
        <v>44904</v>
      </c>
    </row>
    <row r="1811" spans="1:124" s="114" customFormat="1" x14ac:dyDescent="0.45">
      <c r="A1811" s="29"/>
      <c r="B1811" s="29" t="s">
        <v>445</v>
      </c>
      <c r="C1811" s="29" t="s">
        <v>3857</v>
      </c>
      <c r="D1811" s="29" t="s">
        <v>61</v>
      </c>
      <c r="E1811" s="29" t="s">
        <v>3751</v>
      </c>
      <c r="F1811" s="29">
        <v>151105</v>
      </c>
      <c r="G1811" s="97"/>
      <c r="H1811" s="30" t="str">
        <f t="shared" si="310"/>
        <v>GUP-YD04-P1AE-151105</v>
      </c>
      <c r="I1811" s="30" t="s">
        <v>3871</v>
      </c>
      <c r="J1811" s="29" t="s">
        <v>542</v>
      </c>
      <c r="K1811" s="31">
        <v>44701</v>
      </c>
      <c r="L1811" s="31"/>
      <c r="M1811" s="28" t="s">
        <v>3610</v>
      </c>
      <c r="N1811" s="29" t="s">
        <v>3611</v>
      </c>
      <c r="O1811" s="97"/>
      <c r="P1811" s="97"/>
      <c r="Q1811" s="28" t="s">
        <v>54</v>
      </c>
      <c r="R1811" s="28" t="s">
        <v>65</v>
      </c>
      <c r="S1811" s="29" t="s">
        <v>3753</v>
      </c>
      <c r="T1811" s="29" t="s">
        <v>104</v>
      </c>
      <c r="U1811" s="33" t="s">
        <v>3754</v>
      </c>
      <c r="V1811" s="34" t="s">
        <v>926</v>
      </c>
      <c r="W1811" s="99"/>
      <c r="X1811" s="165">
        <v>45764</v>
      </c>
      <c r="Y1811" s="167"/>
      <c r="Z1811" s="30"/>
      <c r="AA1811" s="107" t="str" cm="1">
        <f t="array" ref="AA1811">IF(AB1811="","",INDEX(AG1811:DR1811,_xlfn.XMATCH(AB1811,AG1811:DR1811)-1))</f>
        <v>DE-GUP-DT-E-22-479</v>
      </c>
      <c r="AB1811" s="113">
        <f t="shared" si="308"/>
        <v>44771</v>
      </c>
      <c r="AC1811" s="107" cm="1">
        <f t="array" ref="AC1811">IF(AB1811="","",INDEX(AG1811:DR1811,_xlfn.XMATCH(AB1811,AG1811:DR1811)+1))</f>
        <v>0</v>
      </c>
      <c r="AD1811" s="107" t="str" cm="1">
        <f t="array" ref="AD1811">IF(AE1811="","",INDEX(AG1811:DR1811,_xlfn.XMATCH(AE1811,AG1811:DR1811)-1))</f>
        <v>CRS-GUP-DHI-DT-22-682</v>
      </c>
      <c r="AE1811" s="113">
        <f t="shared" si="309"/>
        <v>44795</v>
      </c>
      <c r="AF1811" s="107" t="str" cm="1">
        <f t="array" ref="AF1811">IF(AE1811="","",INDEX(AG1811:DR1811,_xlfn.XMATCH(AE1811,AG1811:DR1811)+1))</f>
        <v>NC</v>
      </c>
      <c r="AG1811" s="114" t="s">
        <v>3766</v>
      </c>
      <c r="AH1811" s="115">
        <v>44771</v>
      </c>
      <c r="AI1811" s="198">
        <v>0</v>
      </c>
      <c r="AJ1811" s="114" t="s">
        <v>3869</v>
      </c>
      <c r="AK1811" s="115">
        <v>44795</v>
      </c>
      <c r="AL1811" s="114" t="s">
        <v>73</v>
      </c>
      <c r="AN1811" s="115"/>
      <c r="AQ1811" s="115"/>
      <c r="AT1811" s="115"/>
      <c r="AW1811" s="115"/>
      <c r="AZ1811" s="115"/>
      <c r="BC1811" s="115"/>
      <c r="BF1811" s="115"/>
      <c r="BI1811" s="115"/>
      <c r="BL1811" s="115"/>
      <c r="BR1811" s="115"/>
      <c r="BX1811" s="115"/>
      <c r="CD1811" s="115"/>
      <c r="CJ1811" s="115"/>
      <c r="CP1811" s="115"/>
      <c r="CV1811" s="115"/>
      <c r="DB1811" s="115"/>
      <c r="DH1811" s="115"/>
      <c r="DN1811" s="115"/>
      <c r="DS1811" s="31" cm="1">
        <f t="array" ref="DS1811">_xlfn.TAKE(_xlfn.CHOOSECOLS(_xlfn.WRAPROWS($AG1811:$DR1811,6),2),1)</f>
        <v>44771</v>
      </c>
      <c r="DT1811" s="31" cm="1">
        <f t="array" ref="DT1811">_xlfn.TAKE(_xlfn._xlws.FILTER(_xlfn.CHOOSECOLS(_xlfn.WRAPROWS($AG1811:$DR1811,6),2),
(_xlfn.CHOOSECOLS(_xlfn.WRAPROWS($AG1811:$DR1811,6),3) = "0") +
(_xlfn.CHOOSECOLS(_xlfn.WRAPROWS($AG1811:$DR1811,6),3) = 0) +
(_xlfn.CHOOSECOLS(_xlfn.WRAPROWS($AG1811:$DR1811,6),3) = "0(CP)")),1)</f>
        <v>44771</v>
      </c>
    </row>
    <row r="1812" spans="1:124" s="43" customFormat="1" x14ac:dyDescent="0.45">
      <c r="A1812" s="29"/>
      <c r="B1812" s="29" t="s">
        <v>445</v>
      </c>
      <c r="C1812" s="29" t="s">
        <v>4715</v>
      </c>
      <c r="D1812" s="29" t="s">
        <v>101</v>
      </c>
      <c r="E1812" s="29" t="s">
        <v>62</v>
      </c>
      <c r="F1812" s="29">
        <v>151110</v>
      </c>
      <c r="G1812" s="29"/>
      <c r="H1812" s="30" t="str">
        <f t="shared" si="310"/>
        <v>GUP-YL16-P1ZEN-151110</v>
      </c>
      <c r="I1812" s="30" t="s">
        <v>8255</v>
      </c>
      <c r="J1812" s="29" t="s">
        <v>96</v>
      </c>
      <c r="K1812" s="31">
        <v>45337</v>
      </c>
      <c r="L1812" s="31"/>
      <c r="M1812" s="28" t="s">
        <v>3610</v>
      </c>
      <c r="N1812" s="29" t="s">
        <v>3636</v>
      </c>
      <c r="O1812" s="29"/>
      <c r="P1812" s="29"/>
      <c r="Q1812" s="28" t="s">
        <v>54</v>
      </c>
      <c r="R1812" s="28" t="s">
        <v>96</v>
      </c>
      <c r="S1812" s="29" t="s">
        <v>3754</v>
      </c>
      <c r="T1812" s="29" t="s">
        <v>67</v>
      </c>
      <c r="U1812" s="29" t="s">
        <v>3754</v>
      </c>
      <c r="V1812" s="34" t="s">
        <v>926</v>
      </c>
      <c r="W1812" s="34">
        <v>3</v>
      </c>
      <c r="X1812" s="162">
        <v>45838</v>
      </c>
      <c r="Y1812" s="162"/>
      <c r="Z1812" s="30"/>
      <c r="AA1812" s="119" t="str" cm="1">
        <f t="array" ref="AA1812">IF(AB1812="","",INDEX(AG1812:DR1812,_xlfn.XMATCH(AB1812,AG1812:DR1812)-1))</f>
        <v>DE-GUP-DT-E-24-080</v>
      </c>
      <c r="AB1812" s="120">
        <f t="shared" si="308"/>
        <v>45369</v>
      </c>
      <c r="AC1812" s="119" cm="1">
        <f t="array" ref="AC1812">IF(AB1812="","",INDEX(AG1812:DR1812,_xlfn.XMATCH(AB1812,AG1812:DR1812)+1))</f>
        <v>1</v>
      </c>
      <c r="AD1812" s="119" t="str" cm="1">
        <f t="array" ref="AD1812">IF(AE1812="","",INDEX(AG1812:DR1812,_xlfn.XMATCH(AE1812,AG1812:DR1812)-1))</f>
        <v>CRS-GUP-DHI-DT-24-049</v>
      </c>
      <c r="AE1812" s="120">
        <f t="shared" si="309"/>
        <v>45397</v>
      </c>
      <c r="AF1812" s="119" t="str" cm="1">
        <f t="array" ref="AF1812">IF(AE1812="","",INDEX(AG1812:DR1812,_xlfn.XMATCH(AE1812,AG1812:DR1812)+1))</f>
        <v>NC</v>
      </c>
      <c r="AG1812" s="43" t="s">
        <v>8257</v>
      </c>
      <c r="AH1812" s="117">
        <v>45330</v>
      </c>
      <c r="AI1812" s="199">
        <v>0</v>
      </c>
      <c r="AJ1812" s="43" t="s">
        <v>8297</v>
      </c>
      <c r="AK1812" s="117">
        <v>45337</v>
      </c>
      <c r="AL1812" s="43" t="s">
        <v>92</v>
      </c>
      <c r="AM1812" s="43" t="s">
        <v>8298</v>
      </c>
      <c r="AN1812" s="117">
        <v>45369</v>
      </c>
      <c r="AO1812" s="43">
        <v>1</v>
      </c>
      <c r="AP1812" s="43" t="s">
        <v>8345</v>
      </c>
      <c r="AQ1812" s="117">
        <v>45397</v>
      </c>
      <c r="AR1812" s="43" t="s">
        <v>73</v>
      </c>
      <c r="AT1812" s="117"/>
      <c r="AW1812" s="117"/>
      <c r="AZ1812" s="117"/>
      <c r="BC1812" s="117"/>
      <c r="BF1812" s="117"/>
      <c r="BI1812" s="117"/>
      <c r="BL1812" s="117"/>
      <c r="BR1812" s="117"/>
      <c r="BX1812" s="117"/>
      <c r="CD1812" s="117"/>
      <c r="CJ1812" s="117"/>
      <c r="CP1812" s="117"/>
      <c r="CV1812" s="117"/>
      <c r="DB1812" s="117"/>
      <c r="DH1812" s="117"/>
      <c r="DN1812" s="117"/>
      <c r="DS1812" s="31" cm="1">
        <f t="array" ref="DS1812">_xlfn.TAKE(_xlfn.CHOOSECOLS(_xlfn.WRAPROWS($AG1812:$DR1812,6),2),1)</f>
        <v>45330</v>
      </c>
      <c r="DT1812" s="31" cm="1">
        <f t="array" ref="DT1812">_xlfn.TAKE(_xlfn._xlws.FILTER(_xlfn.CHOOSECOLS(_xlfn.WRAPROWS($AG1812:$DR1812,6),2),
(_xlfn.CHOOSECOLS(_xlfn.WRAPROWS($AG1812:$DR1812,6),3) = "0") +
(_xlfn.CHOOSECOLS(_xlfn.WRAPROWS($AG1812:$DR1812,6),3) = 0) +
(_xlfn.CHOOSECOLS(_xlfn.WRAPROWS($AG1812:$DR1812,6),3) = "0(CP)")),1)</f>
        <v>45330</v>
      </c>
    </row>
    <row r="1813" spans="1:124" s="43" customFormat="1" x14ac:dyDescent="0.45">
      <c r="A1813" s="29"/>
      <c r="B1813" s="29" t="s">
        <v>445</v>
      </c>
      <c r="C1813" s="29" t="s">
        <v>232</v>
      </c>
      <c r="D1813" s="29" t="s">
        <v>61</v>
      </c>
      <c r="E1813" s="29" t="s">
        <v>3872</v>
      </c>
      <c r="F1813" s="29">
        <v>152013</v>
      </c>
      <c r="G1813" s="29"/>
      <c r="H1813" s="30" t="str">
        <f t="shared" si="310"/>
        <v>GUP-YD00-P1BAT-152013</v>
      </c>
      <c r="I1813" s="30" t="s">
        <v>3873</v>
      </c>
      <c r="J1813" s="29" t="s">
        <v>542</v>
      </c>
      <c r="K1813" s="31">
        <v>44501</v>
      </c>
      <c r="L1813" s="31"/>
      <c r="M1813" s="28" t="s">
        <v>3610</v>
      </c>
      <c r="N1813" s="29" t="s">
        <v>3611</v>
      </c>
      <c r="O1813" s="29"/>
      <c r="P1813" s="29"/>
      <c r="Q1813" s="28" t="s">
        <v>54</v>
      </c>
      <c r="R1813" s="28" t="s">
        <v>96</v>
      </c>
      <c r="S1813" s="29" t="s">
        <v>3874</v>
      </c>
      <c r="T1813" s="29" t="s">
        <v>104</v>
      </c>
      <c r="U1813" s="33" t="s">
        <v>3875</v>
      </c>
      <c r="V1813" s="34" t="s">
        <v>272</v>
      </c>
      <c r="W1813" s="34">
        <v>3</v>
      </c>
      <c r="X1813" s="162">
        <v>45838</v>
      </c>
      <c r="Y1813" s="162"/>
      <c r="Z1813" s="30"/>
      <c r="AA1813" s="119" t="str" cm="1">
        <f t="array" ref="AA1813">IF(AB1813="","",INDEX(AG1813:DR1813,_xlfn.XMATCH(AB1813,AG1813:DR1813)-1))</f>
        <v>DE-GUP-DT-E-23-492</v>
      </c>
      <c r="AB1813" s="120">
        <f t="shared" si="308"/>
        <v>45037</v>
      </c>
      <c r="AC1813" s="119" cm="1">
        <f t="array" ref="AC1813">IF(AB1813="","",INDEX(AG1813:DR1813,_xlfn.XMATCH(AB1813,AG1813:DR1813)+1))</f>
        <v>3</v>
      </c>
      <c r="AD1813" s="119" t="str" cm="1">
        <f t="array" ref="AD1813">IF(AE1813="","",INDEX(AG1813:DR1813,_xlfn.XMATCH(AE1813,AG1813:DR1813)-1))</f>
        <v>CRS-GUP-DHI-DT-23-1917</v>
      </c>
      <c r="AE1813" s="120">
        <f t="shared" si="309"/>
        <v>45051</v>
      </c>
      <c r="AF1813" s="119" t="str" cm="1">
        <f t="array" ref="AF1813">IF(AE1813="","",INDEX(AG1813:DR1813,_xlfn.XMATCH(AE1813,AG1813:DR1813)+1))</f>
        <v>NC</v>
      </c>
      <c r="AG1813" s="43" t="s">
        <v>3876</v>
      </c>
      <c r="AH1813" s="117">
        <v>44502</v>
      </c>
      <c r="AI1813" s="199" t="s">
        <v>71</v>
      </c>
      <c r="AJ1813" s="43" t="s">
        <v>3877</v>
      </c>
      <c r="AK1813" s="117">
        <v>44516</v>
      </c>
      <c r="AL1813" s="43" t="s">
        <v>73</v>
      </c>
      <c r="AM1813" s="43" t="s">
        <v>3878</v>
      </c>
      <c r="AN1813" s="117">
        <v>44550</v>
      </c>
      <c r="AO1813" s="43" t="s">
        <v>369</v>
      </c>
      <c r="AP1813" s="43" t="s">
        <v>3879</v>
      </c>
      <c r="AQ1813" s="117">
        <v>44573</v>
      </c>
      <c r="AR1813" s="43" t="s">
        <v>73</v>
      </c>
      <c r="AS1813" s="43" t="s">
        <v>3880</v>
      </c>
      <c r="AT1813" s="117">
        <v>44834</v>
      </c>
      <c r="AU1813" s="43">
        <v>2</v>
      </c>
      <c r="AV1813" s="43" t="s">
        <v>5358</v>
      </c>
      <c r="AW1813" s="117">
        <v>44878</v>
      </c>
      <c r="AX1813" s="43" t="s">
        <v>73</v>
      </c>
      <c r="AY1813" s="43" t="s">
        <v>7238</v>
      </c>
      <c r="AZ1813" s="117">
        <v>45037</v>
      </c>
      <c r="BA1813" s="43">
        <v>3</v>
      </c>
      <c r="BB1813" s="43" t="s">
        <v>7359</v>
      </c>
      <c r="BC1813" s="117">
        <v>45051</v>
      </c>
      <c r="BD1813" s="43" t="s">
        <v>73</v>
      </c>
      <c r="BF1813" s="117"/>
      <c r="BI1813" s="117"/>
      <c r="BL1813" s="117"/>
      <c r="BR1813" s="117"/>
      <c r="BX1813" s="117"/>
      <c r="CD1813" s="117"/>
      <c r="CJ1813" s="117"/>
      <c r="CP1813" s="117"/>
      <c r="CV1813" s="117"/>
      <c r="DB1813" s="117"/>
      <c r="DH1813" s="117"/>
      <c r="DN1813" s="117"/>
      <c r="DS1813" s="31" cm="1">
        <f t="array" ref="DS1813">_xlfn.TAKE(_xlfn.CHOOSECOLS(_xlfn.WRAPROWS($AG1813:$DR1813,6),2),1)</f>
        <v>44502</v>
      </c>
      <c r="DT1813" s="31" cm="1">
        <f t="array" ref="DT1813">_xlfn.TAKE(_xlfn._xlws.FILTER(_xlfn.CHOOSECOLS(_xlfn.WRAPROWS($AG1813:$DR1813,6),2),
(_xlfn.CHOOSECOLS(_xlfn.WRAPROWS($AG1813:$DR1813,6),3) = "0") +
(_xlfn.CHOOSECOLS(_xlfn.WRAPROWS($AG1813:$DR1813,6),3) = 0) +
(_xlfn.CHOOSECOLS(_xlfn.WRAPROWS($AG1813:$DR1813,6),3) = "0(CP)")),1)</f>
        <v>44502</v>
      </c>
    </row>
    <row r="1814" spans="1:124" s="114" customFormat="1" x14ac:dyDescent="0.45">
      <c r="A1814" s="38"/>
      <c r="B1814" s="38" t="s">
        <v>445</v>
      </c>
      <c r="C1814" s="38" t="s">
        <v>277</v>
      </c>
      <c r="D1814" s="29" t="s">
        <v>61</v>
      </c>
      <c r="E1814" s="29" t="s">
        <v>3872</v>
      </c>
      <c r="F1814" s="29">
        <v>152014</v>
      </c>
      <c r="G1814" s="29"/>
      <c r="H1814" s="30" t="str">
        <f t="shared" si="310"/>
        <v>GUP-YU03-P1BAT-152014</v>
      </c>
      <c r="I1814" s="30" t="s">
        <v>3881</v>
      </c>
      <c r="J1814" s="29" t="s">
        <v>245</v>
      </c>
      <c r="K1814" s="31">
        <v>44531</v>
      </c>
      <c r="L1814" s="31">
        <v>44771</v>
      </c>
      <c r="M1814" s="28" t="s">
        <v>3610</v>
      </c>
      <c r="N1814" s="29" t="s">
        <v>3611</v>
      </c>
      <c r="O1814" s="29"/>
      <c r="P1814" s="28"/>
      <c r="Q1814" s="28" t="s">
        <v>54</v>
      </c>
      <c r="R1814" s="28" t="s">
        <v>65</v>
      </c>
      <c r="S1814" s="29" t="s">
        <v>3874</v>
      </c>
      <c r="T1814" s="29" t="s">
        <v>104</v>
      </c>
      <c r="U1814" s="33" t="s">
        <v>3875</v>
      </c>
      <c r="V1814" s="40" t="s">
        <v>272</v>
      </c>
      <c r="W1814" s="34">
        <v>3</v>
      </c>
      <c r="X1814" s="162">
        <v>45838</v>
      </c>
      <c r="Y1814" s="162"/>
      <c r="Z1814" s="30"/>
      <c r="AA1814" s="107" t="str" cm="1">
        <f t="array" ref="AA1814">IF(AB1814="","",INDEX(AG1814:DR1814,_xlfn.XMATCH(AB1814,AG1814:DR1814)-1))</f>
        <v>DE-GUP-DT-E-22-922</v>
      </c>
      <c r="AB1814" s="113">
        <f t="shared" si="308"/>
        <v>44873</v>
      </c>
      <c r="AC1814" s="107" cm="1">
        <f t="array" ref="AC1814">IF(AB1814="","",INDEX(AG1814:DR1814,_xlfn.XMATCH(AB1814,AG1814:DR1814)+1))</f>
        <v>0</v>
      </c>
      <c r="AD1814" s="107" t="str" cm="1">
        <f t="array" ref="AD1814">IF(AE1814="","",INDEX(AG1814:DR1814,_xlfn.XMATCH(AE1814,AG1814:DR1814)-1))</f>
        <v>CRS-GUP-DHI-DT-22-1152</v>
      </c>
      <c r="AE1814" s="113">
        <f t="shared" si="309"/>
        <v>44888</v>
      </c>
      <c r="AF1814" s="107" t="str" cm="1">
        <f t="array" ref="AF1814">IF(AE1814="","",INDEX(AG1814:DR1814,_xlfn.XMATCH(AE1814,AG1814:DR1814)+1))</f>
        <v>AA</v>
      </c>
      <c r="AG1814" s="114" t="s">
        <v>3882</v>
      </c>
      <c r="AH1814" s="115">
        <v>44538</v>
      </c>
      <c r="AI1814" s="198" t="s">
        <v>106</v>
      </c>
      <c r="AJ1814" s="114" t="s">
        <v>3883</v>
      </c>
      <c r="AK1814" s="115">
        <v>44566</v>
      </c>
      <c r="AL1814" s="114" t="s">
        <v>77</v>
      </c>
      <c r="AM1814" s="114" t="s">
        <v>3884</v>
      </c>
      <c r="AN1814" s="115">
        <v>44622</v>
      </c>
      <c r="AO1814" s="114" t="s">
        <v>75</v>
      </c>
      <c r="AP1814" s="114" t="s">
        <v>3885</v>
      </c>
      <c r="AQ1814" s="115">
        <v>44734</v>
      </c>
      <c r="AR1814" s="114" t="s">
        <v>92</v>
      </c>
      <c r="AS1814" s="114" t="s">
        <v>3886</v>
      </c>
      <c r="AT1814" s="115">
        <v>44769</v>
      </c>
      <c r="AU1814" s="114" t="s">
        <v>337</v>
      </c>
      <c r="AV1814" s="114" t="s">
        <v>3887</v>
      </c>
      <c r="AW1814" s="115">
        <v>44786</v>
      </c>
      <c r="AX1814" s="114" t="s">
        <v>92</v>
      </c>
      <c r="AY1814" s="114" t="s">
        <v>3888</v>
      </c>
      <c r="AZ1814" s="115">
        <v>44805</v>
      </c>
      <c r="BA1814" s="114" t="s">
        <v>82</v>
      </c>
      <c r="BB1814" s="114" t="s">
        <v>3889</v>
      </c>
      <c r="BC1814" s="115">
        <v>44828</v>
      </c>
      <c r="BD1814" s="114" t="s">
        <v>92</v>
      </c>
      <c r="BE1814" s="114" t="s">
        <v>5100</v>
      </c>
      <c r="BF1814" s="115">
        <v>44851</v>
      </c>
      <c r="BG1814" s="114" t="s">
        <v>418</v>
      </c>
      <c r="BH1814" s="114" t="s">
        <v>5301</v>
      </c>
      <c r="BI1814" s="115">
        <v>44868</v>
      </c>
      <c r="BJ1814" s="114" t="s">
        <v>84</v>
      </c>
      <c r="BK1814" s="114" t="s">
        <v>5562</v>
      </c>
      <c r="BL1814" s="115">
        <v>44873</v>
      </c>
      <c r="BM1814" s="114">
        <v>0</v>
      </c>
      <c r="BN1814" s="114" t="s">
        <v>5561</v>
      </c>
      <c r="BO1814" s="115">
        <v>44888</v>
      </c>
      <c r="BP1814" s="114" t="s">
        <v>84</v>
      </c>
      <c r="BR1814" s="115"/>
      <c r="BX1814" s="115"/>
      <c r="CD1814" s="115"/>
      <c r="CJ1814" s="115"/>
      <c r="CP1814" s="115"/>
      <c r="CV1814" s="115"/>
      <c r="DB1814" s="115"/>
      <c r="DH1814" s="115"/>
      <c r="DN1814" s="115"/>
      <c r="DS1814" s="31" cm="1">
        <f t="array" ref="DS1814">_xlfn.TAKE(_xlfn.CHOOSECOLS(_xlfn.WRAPROWS($AG1814:$DR1814,6),2),1)</f>
        <v>44538</v>
      </c>
      <c r="DT1814" s="31" cm="1">
        <f t="array" ref="DT1814">_xlfn.TAKE(_xlfn._xlws.FILTER(_xlfn.CHOOSECOLS(_xlfn.WRAPROWS($AG1814:$DR1814,6),2),
(_xlfn.CHOOSECOLS(_xlfn.WRAPROWS($AG1814:$DR1814,6),3) = "0") +
(_xlfn.CHOOSECOLS(_xlfn.WRAPROWS($AG1814:$DR1814,6),3) = 0) +
(_xlfn.CHOOSECOLS(_xlfn.WRAPROWS($AG1814:$DR1814,6),3) = "0(CP)")),1)</f>
        <v>44873</v>
      </c>
    </row>
    <row r="1815" spans="1:124" s="114" customFormat="1" x14ac:dyDescent="0.45">
      <c r="A1815" s="38"/>
      <c r="B1815" s="38" t="s">
        <v>445</v>
      </c>
      <c r="C1815" s="38" t="s">
        <v>1416</v>
      </c>
      <c r="D1815" s="29" t="s">
        <v>61</v>
      </c>
      <c r="E1815" s="29" t="s">
        <v>3872</v>
      </c>
      <c r="F1815" s="29">
        <v>152011</v>
      </c>
      <c r="G1815" s="29"/>
      <c r="H1815" s="30" t="str">
        <f t="shared" si="310"/>
        <v>GUP-YR02-P1BAT-152011</v>
      </c>
      <c r="I1815" s="30" t="s">
        <v>3890</v>
      </c>
      <c r="J1815" s="29" t="s">
        <v>245</v>
      </c>
      <c r="K1815" s="31">
        <v>44501</v>
      </c>
      <c r="L1815" s="31">
        <v>44771</v>
      </c>
      <c r="M1815" s="28" t="s">
        <v>3610</v>
      </c>
      <c r="N1815" s="29" t="s">
        <v>3611</v>
      </c>
      <c r="O1815" s="29"/>
      <c r="P1815" s="28"/>
      <c r="Q1815" s="28" t="s">
        <v>54</v>
      </c>
      <c r="R1815" s="28" t="s">
        <v>65</v>
      </c>
      <c r="S1815" s="29" t="s">
        <v>3874</v>
      </c>
      <c r="T1815" s="29" t="s">
        <v>104</v>
      </c>
      <c r="U1815" s="33" t="s">
        <v>3875</v>
      </c>
      <c r="V1815" s="40" t="s">
        <v>272</v>
      </c>
      <c r="W1815" s="37">
        <v>2</v>
      </c>
      <c r="X1815" s="162">
        <v>45838</v>
      </c>
      <c r="Y1815" s="165"/>
      <c r="Z1815" s="30"/>
      <c r="AA1815" s="107" t="str" cm="1">
        <f t="array" ref="AA1815">IF(AB1815="","",INDEX(AG1815:DR1815,_xlfn.XMATCH(AB1815,AG1815:DR1815)-1))</f>
        <v>DE-GUP-DT-E-22-420</v>
      </c>
      <c r="AB1815" s="113">
        <f t="shared" si="308"/>
        <v>44762</v>
      </c>
      <c r="AC1815" s="107" cm="1">
        <f t="array" ref="AC1815">IF(AB1815="","",INDEX(AG1815:DR1815,_xlfn.XMATCH(AB1815,AG1815:DR1815)+1))</f>
        <v>0</v>
      </c>
      <c r="AD1815" s="107" t="str" cm="1">
        <f t="array" ref="AD1815">IF(AE1815="","",INDEX(AG1815:DR1815,_xlfn.XMATCH(AE1815,AG1815:DR1815)-1))</f>
        <v>CRS-GUP-DHI-DT-22-672</v>
      </c>
      <c r="AE1815" s="113">
        <f t="shared" si="309"/>
        <v>44795</v>
      </c>
      <c r="AF1815" s="107" t="str" cm="1">
        <f t="array" ref="AF1815">IF(AE1815="","",INDEX(AG1815:DR1815,_xlfn.XMATCH(AE1815,AG1815:DR1815)+1))</f>
        <v>AA</v>
      </c>
      <c r="AG1815" s="114" t="s">
        <v>3876</v>
      </c>
      <c r="AH1815" s="115">
        <v>44502</v>
      </c>
      <c r="AI1815" s="198" t="s">
        <v>106</v>
      </c>
      <c r="AJ1815" s="114" t="s">
        <v>3877</v>
      </c>
      <c r="AK1815" s="115">
        <v>44516</v>
      </c>
      <c r="AL1815" s="114" t="s">
        <v>77</v>
      </c>
      <c r="AM1815" s="114" t="s">
        <v>3878</v>
      </c>
      <c r="AN1815" s="115">
        <v>44550</v>
      </c>
      <c r="AO1815" s="114" t="s">
        <v>75</v>
      </c>
      <c r="AP1815" s="114" t="s">
        <v>3879</v>
      </c>
      <c r="AQ1815" s="115">
        <v>44573</v>
      </c>
      <c r="AR1815" s="114" t="s">
        <v>77</v>
      </c>
      <c r="AS1815" s="114" t="s">
        <v>3891</v>
      </c>
      <c r="AT1815" s="115">
        <v>44622</v>
      </c>
      <c r="AU1815" s="114" t="s">
        <v>79</v>
      </c>
      <c r="AV1815" s="114" t="s">
        <v>3892</v>
      </c>
      <c r="AW1815" s="115">
        <v>44637</v>
      </c>
      <c r="AX1815" s="114" t="s">
        <v>136</v>
      </c>
      <c r="AY1815" s="114" t="s">
        <v>3893</v>
      </c>
      <c r="AZ1815" s="115">
        <v>44729</v>
      </c>
      <c r="BA1815" s="114" t="s">
        <v>82</v>
      </c>
      <c r="BB1815" s="114" t="s">
        <v>3894</v>
      </c>
      <c r="BC1815" s="115">
        <v>44752</v>
      </c>
      <c r="BD1815" s="114" t="s">
        <v>84</v>
      </c>
      <c r="BE1815" s="114" t="s">
        <v>3895</v>
      </c>
      <c r="BF1815" s="115">
        <v>44762</v>
      </c>
      <c r="BG1815" s="114">
        <v>0</v>
      </c>
      <c r="BH1815" s="114" t="s">
        <v>3896</v>
      </c>
      <c r="BI1815" s="115">
        <v>44795</v>
      </c>
      <c r="BJ1815" s="114" t="s">
        <v>84</v>
      </c>
      <c r="BL1815" s="115"/>
      <c r="BR1815" s="115"/>
      <c r="BX1815" s="115"/>
      <c r="CD1815" s="115"/>
      <c r="CJ1815" s="115"/>
      <c r="CP1815" s="115"/>
      <c r="CV1815" s="115"/>
      <c r="DB1815" s="115"/>
      <c r="DH1815" s="115"/>
      <c r="DN1815" s="115"/>
      <c r="DS1815" s="31" cm="1">
        <f t="array" ref="DS1815">_xlfn.TAKE(_xlfn.CHOOSECOLS(_xlfn.WRAPROWS($AG1815:$DR1815,6),2),1)</f>
        <v>44502</v>
      </c>
      <c r="DT1815" s="31" cm="1">
        <f t="array" ref="DT1815">_xlfn.TAKE(_xlfn._xlws.FILTER(_xlfn.CHOOSECOLS(_xlfn.WRAPROWS($AG1815:$DR1815,6),2),
(_xlfn.CHOOSECOLS(_xlfn.WRAPROWS($AG1815:$DR1815,6),3) = "0") +
(_xlfn.CHOOSECOLS(_xlfn.WRAPROWS($AG1815:$DR1815,6),3) = 0) +
(_xlfn.CHOOSECOLS(_xlfn.WRAPROWS($AG1815:$DR1815,6),3) = "0(CP)")),1)</f>
        <v>44762</v>
      </c>
    </row>
    <row r="1816" spans="1:124" s="114" customFormat="1" x14ac:dyDescent="0.45">
      <c r="A1816" s="38"/>
      <c r="B1816" s="38" t="s">
        <v>445</v>
      </c>
      <c r="C1816" s="38" t="s">
        <v>1416</v>
      </c>
      <c r="D1816" s="29" t="s">
        <v>61</v>
      </c>
      <c r="E1816" s="29" t="s">
        <v>3897</v>
      </c>
      <c r="F1816" s="29">
        <v>152021</v>
      </c>
      <c r="G1816" s="29"/>
      <c r="H1816" s="30" t="str">
        <f t="shared" si="310"/>
        <v>GUP-YR02-P1BBT-152021</v>
      </c>
      <c r="I1816" s="30" t="s">
        <v>3898</v>
      </c>
      <c r="J1816" s="29" t="s">
        <v>245</v>
      </c>
      <c r="K1816" s="31">
        <v>44501</v>
      </c>
      <c r="L1816" s="31">
        <v>44771</v>
      </c>
      <c r="M1816" s="28" t="s">
        <v>3610</v>
      </c>
      <c r="N1816" s="29" t="s">
        <v>3611</v>
      </c>
      <c r="O1816" s="29"/>
      <c r="P1816" s="28"/>
      <c r="Q1816" s="28"/>
      <c r="R1816" s="28"/>
      <c r="S1816" s="29" t="s">
        <v>3874</v>
      </c>
      <c r="T1816" s="29" t="s">
        <v>104</v>
      </c>
      <c r="U1816" s="33" t="s">
        <v>3875</v>
      </c>
      <c r="V1816" s="40" t="s">
        <v>272</v>
      </c>
      <c r="W1816" s="37">
        <v>2</v>
      </c>
      <c r="X1816" s="162">
        <v>45838</v>
      </c>
      <c r="Y1816" s="165"/>
      <c r="Z1816" s="30"/>
      <c r="AA1816" s="107" t="str" cm="1">
        <f t="array" ref="AA1816">IF(AB1816="","",INDEX(AG1816:DR1816,_xlfn.XMATCH(AB1816,AG1816:DR1816)-1))</f>
        <v>DE-GUP-DT-E-22-461</v>
      </c>
      <c r="AB1816" s="113">
        <f t="shared" si="308"/>
        <v>44769</v>
      </c>
      <c r="AC1816" s="107" cm="1">
        <f t="array" ref="AC1816">IF(AB1816="","",INDEX(AG1816:DR1816,_xlfn.XMATCH(AB1816,AG1816:DR1816)+1))</f>
        <v>0</v>
      </c>
      <c r="AD1816" s="107" t="str" cm="1">
        <f t="array" ref="AD1816">IF(AE1816="","",INDEX(AG1816:DR1816,_xlfn.XMATCH(AE1816,AG1816:DR1816)-1))</f>
        <v>CRS-GUP-DHI-DT-22-507</v>
      </c>
      <c r="AE1816" s="113">
        <f t="shared" si="309"/>
        <v>44752</v>
      </c>
      <c r="AF1816" s="107" t="str" cm="1">
        <f t="array" ref="AF1816">IF(AE1816="","",INDEX(AG1816:DR1816,_xlfn.XMATCH(AE1816,AG1816:DR1816)+1))</f>
        <v>AA</v>
      </c>
      <c r="AG1816" s="114" t="s">
        <v>3876</v>
      </c>
      <c r="AH1816" s="115">
        <v>44502</v>
      </c>
      <c r="AI1816" s="198" t="s">
        <v>106</v>
      </c>
      <c r="AJ1816" s="114" t="s">
        <v>3877</v>
      </c>
      <c r="AK1816" s="115">
        <v>44516</v>
      </c>
      <c r="AL1816" s="114" t="s">
        <v>77</v>
      </c>
      <c r="AM1816" s="114" t="s">
        <v>3878</v>
      </c>
      <c r="AN1816" s="115">
        <v>44550</v>
      </c>
      <c r="AO1816" s="114" t="s">
        <v>75</v>
      </c>
      <c r="AP1816" s="114" t="s">
        <v>3879</v>
      </c>
      <c r="AQ1816" s="115">
        <v>44573</v>
      </c>
      <c r="AR1816" s="114" t="s">
        <v>77</v>
      </c>
      <c r="AS1816" s="114" t="s">
        <v>3891</v>
      </c>
      <c r="AT1816" s="115">
        <v>44622</v>
      </c>
      <c r="AU1816" s="114" t="s">
        <v>79</v>
      </c>
      <c r="AV1816" s="114" t="s">
        <v>3892</v>
      </c>
      <c r="AW1816" s="115">
        <v>44637</v>
      </c>
      <c r="AX1816" s="114" t="s">
        <v>77</v>
      </c>
      <c r="AY1816" s="114" t="s">
        <v>3893</v>
      </c>
      <c r="AZ1816" s="115">
        <v>44729</v>
      </c>
      <c r="BA1816" s="114" t="s">
        <v>82</v>
      </c>
      <c r="BB1816" s="114" t="s">
        <v>3894</v>
      </c>
      <c r="BC1816" s="115">
        <v>44752</v>
      </c>
      <c r="BD1816" s="114" t="s">
        <v>84</v>
      </c>
      <c r="BE1816" s="114" t="s">
        <v>3899</v>
      </c>
      <c r="BF1816" s="115">
        <v>44769</v>
      </c>
      <c r="BG1816" s="114">
        <v>0</v>
      </c>
      <c r="BI1816" s="115"/>
      <c r="BL1816" s="115"/>
      <c r="BR1816" s="115"/>
      <c r="BX1816" s="115"/>
      <c r="CD1816" s="115"/>
      <c r="CJ1816" s="115"/>
      <c r="CP1816" s="115"/>
      <c r="CV1816" s="115"/>
      <c r="DB1816" s="115"/>
      <c r="DH1816" s="115"/>
      <c r="DN1816" s="115"/>
      <c r="DS1816" s="31" cm="1">
        <f t="array" ref="DS1816">_xlfn.TAKE(_xlfn.CHOOSECOLS(_xlfn.WRAPROWS($AG1816:$DR1816,6),2),1)</f>
        <v>44502</v>
      </c>
      <c r="DT1816" s="31" cm="1">
        <f t="array" ref="DT1816">_xlfn.TAKE(_xlfn._xlws.FILTER(_xlfn.CHOOSECOLS(_xlfn.WRAPROWS($AG1816:$DR1816,6),2),
(_xlfn.CHOOSECOLS(_xlfn.WRAPROWS($AG1816:$DR1816,6),3) = "0") +
(_xlfn.CHOOSECOLS(_xlfn.WRAPROWS($AG1816:$DR1816,6),3) = 0) +
(_xlfn.CHOOSECOLS(_xlfn.WRAPROWS($AG1816:$DR1816,6),3) = "0(CP)")),1)</f>
        <v>44769</v>
      </c>
    </row>
    <row r="1817" spans="1:124" s="43" customFormat="1" x14ac:dyDescent="0.45">
      <c r="A1817" s="29"/>
      <c r="B1817" s="29" t="s">
        <v>445</v>
      </c>
      <c r="C1817" s="29" t="s">
        <v>232</v>
      </c>
      <c r="D1817" s="29" t="s">
        <v>61</v>
      </c>
      <c r="E1817" s="29" t="s">
        <v>3897</v>
      </c>
      <c r="F1817" s="29">
        <v>152023</v>
      </c>
      <c r="G1817" s="29"/>
      <c r="H1817" s="30" t="str">
        <f t="shared" si="310"/>
        <v>GUP-YD00-P1BBT-152023</v>
      </c>
      <c r="I1817" s="30" t="s">
        <v>3900</v>
      </c>
      <c r="J1817" s="29" t="s">
        <v>542</v>
      </c>
      <c r="K1817" s="31">
        <v>44501</v>
      </c>
      <c r="L1817" s="31"/>
      <c r="M1817" s="28" t="s">
        <v>3610</v>
      </c>
      <c r="N1817" s="29" t="s">
        <v>3611</v>
      </c>
      <c r="O1817" s="29"/>
      <c r="P1817" s="29"/>
      <c r="Q1817" s="28"/>
      <c r="R1817" s="28"/>
      <c r="S1817" s="29" t="s">
        <v>3874</v>
      </c>
      <c r="T1817" s="29" t="s">
        <v>104</v>
      </c>
      <c r="U1817" s="33" t="s">
        <v>3875</v>
      </c>
      <c r="V1817" s="34" t="s">
        <v>272</v>
      </c>
      <c r="W1817" s="34">
        <v>3</v>
      </c>
      <c r="X1817" s="162">
        <v>45838</v>
      </c>
      <c r="Y1817" s="162"/>
      <c r="Z1817" s="30"/>
      <c r="AA1817" s="119" t="str" cm="1">
        <f t="array" ref="AA1817">IF(AB1817="","",INDEX(AG1817:DR1817,_xlfn.XMATCH(AB1817,AG1817:DR1817)-1))</f>
        <v>DE-GUP-DT-E-23-492</v>
      </c>
      <c r="AB1817" s="120">
        <f t="shared" si="308"/>
        <v>45037</v>
      </c>
      <c r="AC1817" s="119" cm="1">
        <f t="array" ref="AC1817">IF(AB1817="","",INDEX(AG1817:DR1817,_xlfn.XMATCH(AB1817,AG1817:DR1817)+1))</f>
        <v>3</v>
      </c>
      <c r="AD1817" s="119" t="str" cm="1">
        <f t="array" ref="AD1817">IF(AE1817="","",INDEX(AG1817:DR1817,_xlfn.XMATCH(AE1817,AG1817:DR1817)-1))</f>
        <v>CRS-GUP-DHI-DT-23-1917</v>
      </c>
      <c r="AE1817" s="120">
        <f t="shared" si="309"/>
        <v>45051</v>
      </c>
      <c r="AF1817" s="119" t="str" cm="1">
        <f t="array" ref="AF1817">IF(AE1817="","",INDEX(AG1817:DR1817,_xlfn.XMATCH(AE1817,AG1817:DR1817)+1))</f>
        <v>NC</v>
      </c>
      <c r="AG1817" s="43" t="s">
        <v>3876</v>
      </c>
      <c r="AH1817" s="117">
        <v>44502</v>
      </c>
      <c r="AI1817" s="199" t="s">
        <v>71</v>
      </c>
      <c r="AJ1817" s="43" t="s">
        <v>3877</v>
      </c>
      <c r="AK1817" s="117">
        <v>44516</v>
      </c>
      <c r="AL1817" s="43" t="s">
        <v>73</v>
      </c>
      <c r="AM1817" s="43" t="s">
        <v>3878</v>
      </c>
      <c r="AN1817" s="117">
        <v>44550</v>
      </c>
      <c r="AO1817" s="43" t="s">
        <v>369</v>
      </c>
      <c r="AP1817" s="43" t="s">
        <v>3879</v>
      </c>
      <c r="AQ1817" s="117">
        <v>44573</v>
      </c>
      <c r="AR1817" s="43" t="s">
        <v>73</v>
      </c>
      <c r="AS1817" s="43" t="s">
        <v>3880</v>
      </c>
      <c r="AT1817" s="117">
        <v>44834</v>
      </c>
      <c r="AU1817" s="43">
        <v>2</v>
      </c>
      <c r="AV1817" s="43" t="s">
        <v>5358</v>
      </c>
      <c r="AW1817" s="117">
        <v>44878</v>
      </c>
      <c r="AX1817" s="43" t="s">
        <v>73</v>
      </c>
      <c r="AY1817" s="43" t="s">
        <v>7238</v>
      </c>
      <c r="AZ1817" s="117">
        <v>45037</v>
      </c>
      <c r="BA1817" s="43">
        <v>3</v>
      </c>
      <c r="BB1817" s="43" t="s">
        <v>7359</v>
      </c>
      <c r="BC1817" s="117">
        <v>45051</v>
      </c>
      <c r="BD1817" s="43" t="s">
        <v>73</v>
      </c>
      <c r="BF1817" s="117"/>
      <c r="BI1817" s="117"/>
      <c r="BL1817" s="117"/>
      <c r="BR1817" s="117"/>
      <c r="BX1817" s="117"/>
      <c r="CD1817" s="117"/>
      <c r="CJ1817" s="117"/>
      <c r="CP1817" s="117"/>
      <c r="CV1817" s="117"/>
      <c r="DB1817" s="117"/>
      <c r="DH1817" s="117"/>
      <c r="DN1817" s="117"/>
      <c r="DS1817" s="31" cm="1">
        <f t="array" ref="DS1817">_xlfn.TAKE(_xlfn.CHOOSECOLS(_xlfn.WRAPROWS($AG1817:$DR1817,6),2),1)</f>
        <v>44502</v>
      </c>
      <c r="DT1817" s="31" cm="1">
        <f t="array" ref="DT1817">_xlfn.TAKE(_xlfn._xlws.FILTER(_xlfn.CHOOSECOLS(_xlfn.WRAPROWS($AG1817:$DR1817,6),2),
(_xlfn.CHOOSECOLS(_xlfn.WRAPROWS($AG1817:$DR1817,6),3) = "0") +
(_xlfn.CHOOSECOLS(_xlfn.WRAPROWS($AG1817:$DR1817,6),3) = 0) +
(_xlfn.CHOOSECOLS(_xlfn.WRAPROWS($AG1817:$DR1817,6),3) = "0(CP)")),1)</f>
        <v>44502</v>
      </c>
    </row>
    <row r="1818" spans="1:124" s="43" customFormat="1" x14ac:dyDescent="0.45">
      <c r="A1818" s="29"/>
      <c r="B1818" s="29" t="s">
        <v>445</v>
      </c>
      <c r="C1818" s="29" t="s">
        <v>277</v>
      </c>
      <c r="D1818" s="29" t="s">
        <v>61</v>
      </c>
      <c r="E1818" s="29" t="s">
        <v>3897</v>
      </c>
      <c r="F1818" s="29">
        <v>152024</v>
      </c>
      <c r="G1818" s="29"/>
      <c r="H1818" s="30" t="str">
        <f t="shared" si="310"/>
        <v>GUP-YU03-P1BBT-152024</v>
      </c>
      <c r="I1818" s="30" t="s">
        <v>3901</v>
      </c>
      <c r="J1818" s="29" t="s">
        <v>245</v>
      </c>
      <c r="K1818" s="31">
        <v>44531</v>
      </c>
      <c r="L1818" s="31">
        <v>44771</v>
      </c>
      <c r="M1818" s="28" t="s">
        <v>3610</v>
      </c>
      <c r="N1818" s="29" t="s">
        <v>3611</v>
      </c>
      <c r="O1818" s="29"/>
      <c r="P1818" s="28"/>
      <c r="Q1818" s="28"/>
      <c r="R1818" s="28"/>
      <c r="S1818" s="29" t="s">
        <v>3874</v>
      </c>
      <c r="T1818" s="29" t="s">
        <v>104</v>
      </c>
      <c r="U1818" s="33" t="s">
        <v>3875</v>
      </c>
      <c r="V1818" s="34" t="s">
        <v>272</v>
      </c>
      <c r="W1818" s="34">
        <v>3</v>
      </c>
      <c r="X1818" s="162">
        <v>45838</v>
      </c>
      <c r="Y1818" s="162"/>
      <c r="Z1818" s="30"/>
      <c r="AA1818" s="119" t="str" cm="1">
        <f t="array" ref="AA1818">IF(AB1818="","",INDEX(AG1818:DR1818,_xlfn.XMATCH(AB1818,AG1818:DR1818)-1))</f>
        <v>DE-GUP-DT-E-22-461</v>
      </c>
      <c r="AB1818" s="120">
        <f t="shared" si="308"/>
        <v>44769</v>
      </c>
      <c r="AC1818" s="119" cm="1">
        <f t="array" ref="AC1818">IF(AB1818="","",INDEX(AG1818:DR1818,_xlfn.XMATCH(AB1818,AG1818:DR1818)+1))</f>
        <v>0</v>
      </c>
      <c r="AD1818" s="119" t="str" cm="1">
        <f t="array" ref="AD1818">IF(AE1818="","",INDEX(AG1818:DR1818,_xlfn.XMATCH(AE1818,AG1818:DR1818)-1))</f>
        <v>CRS-GUP-DHI-DT-22-507</v>
      </c>
      <c r="AE1818" s="120">
        <f t="shared" si="309"/>
        <v>44752</v>
      </c>
      <c r="AF1818" s="119" t="str" cm="1">
        <f t="array" ref="AF1818">IF(AE1818="","",INDEX(AG1818:DR1818,_xlfn.XMATCH(AE1818,AG1818:DR1818)+1))</f>
        <v>AA</v>
      </c>
      <c r="AG1818" s="43" t="s">
        <v>3882</v>
      </c>
      <c r="AH1818" s="117">
        <v>44538</v>
      </c>
      <c r="AI1818" s="199" t="s">
        <v>106</v>
      </c>
      <c r="AJ1818" s="43" t="s">
        <v>3883</v>
      </c>
      <c r="AK1818" s="117">
        <v>44566</v>
      </c>
      <c r="AL1818" s="43" t="s">
        <v>77</v>
      </c>
      <c r="AM1818" s="43" t="s">
        <v>3902</v>
      </c>
      <c r="AN1818" s="117">
        <v>44628</v>
      </c>
      <c r="AO1818" s="43" t="s">
        <v>75</v>
      </c>
      <c r="AP1818" s="43" t="s">
        <v>3903</v>
      </c>
      <c r="AQ1818" s="117">
        <v>44649</v>
      </c>
      <c r="AR1818" s="43" t="s">
        <v>113</v>
      </c>
      <c r="AS1818" s="43" t="s">
        <v>3893</v>
      </c>
      <c r="AT1818" s="117">
        <v>44729</v>
      </c>
      <c r="AU1818" s="43" t="s">
        <v>337</v>
      </c>
      <c r="AV1818" s="43" t="s">
        <v>3894</v>
      </c>
      <c r="AW1818" s="117">
        <v>44752</v>
      </c>
      <c r="AX1818" s="43" t="s">
        <v>84</v>
      </c>
      <c r="AY1818" s="43" t="s">
        <v>3899</v>
      </c>
      <c r="AZ1818" s="117">
        <v>44769</v>
      </c>
      <c r="BA1818" s="43">
        <v>0</v>
      </c>
      <c r="BC1818" s="117"/>
      <c r="BF1818" s="117"/>
      <c r="BI1818" s="117"/>
      <c r="BL1818" s="117"/>
      <c r="BR1818" s="117"/>
      <c r="BX1818" s="117"/>
      <c r="CD1818" s="117"/>
      <c r="CJ1818" s="117"/>
      <c r="CP1818" s="117"/>
      <c r="CV1818" s="117"/>
      <c r="DB1818" s="117"/>
      <c r="DH1818" s="117"/>
      <c r="DN1818" s="117"/>
      <c r="DS1818" s="31" cm="1">
        <f t="array" ref="DS1818">_xlfn.TAKE(_xlfn.CHOOSECOLS(_xlfn.WRAPROWS($AG1818:$DR1818,6),2),1)</f>
        <v>44538</v>
      </c>
      <c r="DT1818" s="31" cm="1">
        <f t="array" ref="DT1818">_xlfn.TAKE(_xlfn._xlws.FILTER(_xlfn.CHOOSECOLS(_xlfn.WRAPROWS($AG1818:$DR1818,6),2),
(_xlfn.CHOOSECOLS(_xlfn.WRAPROWS($AG1818:$DR1818,6),3) = "0") +
(_xlfn.CHOOSECOLS(_xlfn.WRAPROWS($AG1818:$DR1818,6),3) = 0) +
(_xlfn.CHOOSECOLS(_xlfn.WRAPROWS($AG1818:$DR1818,6),3) = "0(CP)")),1)</f>
        <v>44769</v>
      </c>
    </row>
    <row r="1819" spans="1:124" s="114" customFormat="1" x14ac:dyDescent="0.45">
      <c r="A1819" s="38"/>
      <c r="B1819" s="38" t="s">
        <v>445</v>
      </c>
      <c r="C1819" s="38" t="s">
        <v>440</v>
      </c>
      <c r="D1819" s="29" t="s">
        <v>101</v>
      </c>
      <c r="E1819" s="29" t="s">
        <v>3872</v>
      </c>
      <c r="F1819" s="29">
        <v>152015</v>
      </c>
      <c r="G1819" s="29"/>
      <c r="H1819" s="30" t="str">
        <f t="shared" si="310"/>
        <v>GUP-YR02-P1BAT-152015</v>
      </c>
      <c r="I1819" s="30" t="s">
        <v>3904</v>
      </c>
      <c r="J1819" s="29" t="s">
        <v>245</v>
      </c>
      <c r="K1819" s="31">
        <v>44613</v>
      </c>
      <c r="L1819" s="31">
        <v>44771</v>
      </c>
      <c r="M1819" s="28" t="s">
        <v>3610</v>
      </c>
      <c r="N1819" s="29" t="s">
        <v>3611</v>
      </c>
      <c r="O1819" s="29"/>
      <c r="P1819" s="28"/>
      <c r="Q1819" s="28" t="s">
        <v>54</v>
      </c>
      <c r="R1819" s="28" t="s">
        <v>65</v>
      </c>
      <c r="S1819" s="29" t="s">
        <v>3874</v>
      </c>
      <c r="T1819" s="29" t="s">
        <v>104</v>
      </c>
      <c r="U1819" s="33" t="s">
        <v>3905</v>
      </c>
      <c r="V1819" s="40" t="s">
        <v>926</v>
      </c>
      <c r="W1819" s="34">
        <v>3</v>
      </c>
      <c r="X1819" s="162">
        <v>45838</v>
      </c>
      <c r="Y1819" s="162"/>
      <c r="Z1819" s="30"/>
      <c r="AA1819" s="107" t="str" cm="1">
        <f t="array" ref="AA1819">IF(AB1819="","",INDEX(AG1819:DR1819,_xlfn.XMATCH(AB1819,AG1819:DR1819)-1))</f>
        <v>DE-GUP-DT-E-22-667</v>
      </c>
      <c r="AB1819" s="113">
        <f t="shared" si="308"/>
        <v>44820</v>
      </c>
      <c r="AC1819" s="107" cm="1">
        <f t="array" ref="AC1819">IF(AB1819="","",INDEX(AG1819:DR1819,_xlfn.XMATCH(AB1819,AG1819:DR1819)+1))</f>
        <v>0</v>
      </c>
      <c r="AD1819" s="107" t="str" cm="1">
        <f t="array" ref="AD1819">IF(AE1819="","",INDEX(AG1819:DR1819,_xlfn.XMATCH(AE1819,AG1819:DR1819)-1))</f>
        <v>CRS-GUP-DHI-DT-22-903</v>
      </c>
      <c r="AE1819" s="113">
        <f t="shared" si="309"/>
        <v>44846</v>
      </c>
      <c r="AF1819" s="107" t="str" cm="1">
        <f t="array" ref="AF1819">IF(AE1819="","",INDEX(AG1819:DR1819,_xlfn.XMATCH(AE1819,AG1819:DR1819)+1))</f>
        <v>AA</v>
      </c>
      <c r="AG1819" s="114" t="s">
        <v>3906</v>
      </c>
      <c r="AH1819" s="115">
        <v>44614</v>
      </c>
      <c r="AI1819" s="198" t="s">
        <v>106</v>
      </c>
      <c r="AJ1819" s="114" t="s">
        <v>3907</v>
      </c>
      <c r="AK1819" s="115">
        <v>44636</v>
      </c>
      <c r="AL1819" s="114" t="s">
        <v>77</v>
      </c>
      <c r="AM1819" s="114" t="s">
        <v>3908</v>
      </c>
      <c r="AN1819" s="115">
        <v>44671</v>
      </c>
      <c r="AO1819" s="114" t="s">
        <v>52</v>
      </c>
      <c r="AP1819" s="114" t="s">
        <v>3909</v>
      </c>
      <c r="AQ1819" s="115">
        <v>44697</v>
      </c>
      <c r="AR1819" s="114" t="s">
        <v>92</v>
      </c>
      <c r="AS1819" s="114" t="s">
        <v>3910</v>
      </c>
      <c r="AT1819" s="115">
        <v>44733</v>
      </c>
      <c r="AU1819" s="114" t="s">
        <v>337</v>
      </c>
      <c r="AV1819" s="114" t="s">
        <v>3911</v>
      </c>
      <c r="AW1819" s="115">
        <v>44761</v>
      </c>
      <c r="AX1819" s="114" t="s">
        <v>84</v>
      </c>
      <c r="AY1819" s="114" t="s">
        <v>3912</v>
      </c>
      <c r="AZ1819" s="115">
        <v>44820</v>
      </c>
      <c r="BA1819" s="114">
        <v>0</v>
      </c>
      <c r="BB1819" s="114" t="s">
        <v>5075</v>
      </c>
      <c r="BC1819" s="115">
        <v>44846</v>
      </c>
      <c r="BD1819" s="114" t="s">
        <v>84</v>
      </c>
      <c r="BF1819" s="115"/>
      <c r="BI1819" s="115"/>
      <c r="BL1819" s="115"/>
      <c r="BR1819" s="115"/>
      <c r="BX1819" s="115"/>
      <c r="CD1819" s="115"/>
      <c r="CJ1819" s="115"/>
      <c r="CP1819" s="115"/>
      <c r="CV1819" s="115"/>
      <c r="DB1819" s="115"/>
      <c r="DH1819" s="115"/>
      <c r="DN1819" s="115"/>
      <c r="DS1819" s="31" cm="1">
        <f t="array" ref="DS1819">_xlfn.TAKE(_xlfn.CHOOSECOLS(_xlfn.WRAPROWS($AG1819:$DR1819,6),2),1)</f>
        <v>44614</v>
      </c>
      <c r="DT1819" s="31" cm="1">
        <f t="array" ref="DT1819">_xlfn.TAKE(_xlfn._xlws.FILTER(_xlfn.CHOOSECOLS(_xlfn.WRAPROWS($AG1819:$DR1819,6),2),
(_xlfn.CHOOSECOLS(_xlfn.WRAPROWS($AG1819:$DR1819,6),3) = "0") +
(_xlfn.CHOOSECOLS(_xlfn.WRAPROWS($AG1819:$DR1819,6),3) = 0) +
(_xlfn.CHOOSECOLS(_xlfn.WRAPROWS($AG1819:$DR1819,6),3) = "0(CP)")),1)</f>
        <v>44820</v>
      </c>
    </row>
    <row r="1820" spans="1:124" s="114" customFormat="1" x14ac:dyDescent="0.45">
      <c r="A1820" s="38"/>
      <c r="B1820" s="38" t="s">
        <v>445</v>
      </c>
      <c r="C1820" s="38" t="s">
        <v>232</v>
      </c>
      <c r="D1820" s="29" t="s">
        <v>61</v>
      </c>
      <c r="E1820" s="29" t="s">
        <v>3913</v>
      </c>
      <c r="F1820" s="29">
        <v>152103</v>
      </c>
      <c r="G1820" s="29"/>
      <c r="H1820" s="30" t="str">
        <f t="shared" si="310"/>
        <v>GUP-YD00-P1BAC-152103</v>
      </c>
      <c r="I1820" s="30" t="s">
        <v>3914</v>
      </c>
      <c r="J1820" s="29" t="s">
        <v>542</v>
      </c>
      <c r="K1820" s="31">
        <v>44484</v>
      </c>
      <c r="L1820" s="31"/>
      <c r="M1820" s="28" t="s">
        <v>3610</v>
      </c>
      <c r="N1820" s="29" t="s">
        <v>3611</v>
      </c>
      <c r="O1820" s="29"/>
      <c r="P1820" s="29"/>
      <c r="Q1820" s="28"/>
      <c r="R1820" s="28"/>
      <c r="S1820" s="29" t="s">
        <v>3915</v>
      </c>
      <c r="T1820" s="29" t="s">
        <v>104</v>
      </c>
      <c r="U1820" s="33" t="s">
        <v>3916</v>
      </c>
      <c r="V1820" s="40" t="s">
        <v>272</v>
      </c>
      <c r="W1820" s="34">
        <v>3</v>
      </c>
      <c r="X1820" s="162">
        <v>45838</v>
      </c>
      <c r="Y1820" s="162"/>
      <c r="Z1820" s="30"/>
      <c r="AA1820" s="107" t="str" cm="1">
        <f t="array" ref="AA1820">IF(AB1820="","",INDEX(AG1820:DR1820,_xlfn.XMATCH(AB1820,AG1820:DR1820)-1))</f>
        <v>DE-GUP-DT-E-22-267</v>
      </c>
      <c r="AB1820" s="113">
        <f t="shared" si="308"/>
        <v>44714</v>
      </c>
      <c r="AC1820" s="107" cm="1">
        <f t="array" ref="AC1820">IF(AB1820="","",INDEX(AG1820:DR1820,_xlfn.XMATCH(AB1820,AG1820:DR1820)+1))</f>
        <v>1</v>
      </c>
      <c r="AD1820" s="107" t="str" cm="1">
        <f t="array" ref="AD1820">IF(AE1820="","",INDEX(AG1820:DR1820,_xlfn.XMATCH(AE1820,AG1820:DR1820)-1))</f>
        <v>CRS-GUP-DHI-DT-22-460</v>
      </c>
      <c r="AE1820" s="113">
        <f t="shared" si="309"/>
        <v>44733</v>
      </c>
      <c r="AF1820" s="107" t="str" cm="1">
        <f t="array" ref="AF1820">IF(AE1820="","",INDEX(AG1820:DR1820,_xlfn.XMATCH(AE1820,AG1820:DR1820)+1))</f>
        <v>NC</v>
      </c>
      <c r="AG1820" s="114" t="s">
        <v>3917</v>
      </c>
      <c r="AH1820" s="115">
        <v>44530</v>
      </c>
      <c r="AI1820" s="198" t="s">
        <v>71</v>
      </c>
      <c r="AJ1820" s="114" t="s">
        <v>3918</v>
      </c>
      <c r="AK1820" s="115">
        <v>44557</v>
      </c>
      <c r="AL1820" s="114" t="s">
        <v>92</v>
      </c>
      <c r="AM1820" s="114" t="s">
        <v>3919</v>
      </c>
      <c r="AN1820" s="115">
        <v>44714</v>
      </c>
      <c r="AO1820" s="114">
        <v>1</v>
      </c>
      <c r="AP1820" s="114" t="s">
        <v>3920</v>
      </c>
      <c r="AQ1820" s="115">
        <v>44733</v>
      </c>
      <c r="AR1820" s="114" t="s">
        <v>73</v>
      </c>
      <c r="AT1820" s="115"/>
      <c r="AW1820" s="115"/>
      <c r="AZ1820" s="115"/>
      <c r="BC1820" s="115"/>
      <c r="BF1820" s="115"/>
      <c r="BI1820" s="115"/>
      <c r="BL1820" s="115"/>
      <c r="BR1820" s="115"/>
      <c r="BX1820" s="115"/>
      <c r="CD1820" s="115"/>
      <c r="CJ1820" s="115"/>
      <c r="CP1820" s="115"/>
      <c r="CV1820" s="115"/>
      <c r="DB1820" s="115"/>
      <c r="DH1820" s="115"/>
      <c r="DN1820" s="115"/>
      <c r="DS1820" s="31" cm="1">
        <f t="array" ref="DS1820">_xlfn.TAKE(_xlfn.CHOOSECOLS(_xlfn.WRAPROWS($AG1820:$DR1820,6),2),1)</f>
        <v>44530</v>
      </c>
      <c r="DT1820" s="31" cm="1">
        <f t="array" ref="DT1820">_xlfn.TAKE(_xlfn._xlws.FILTER(_xlfn.CHOOSECOLS(_xlfn.WRAPROWS($AG1820:$DR1820,6),2),
(_xlfn.CHOOSECOLS(_xlfn.WRAPROWS($AG1820:$DR1820,6),3) = "0") +
(_xlfn.CHOOSECOLS(_xlfn.WRAPROWS($AG1820:$DR1820,6),3) = 0) +
(_xlfn.CHOOSECOLS(_xlfn.WRAPROWS($AG1820:$DR1820,6),3) = "0(CP)")),1)</f>
        <v>44530</v>
      </c>
    </row>
    <row r="1821" spans="1:124" s="114" customFormat="1" x14ac:dyDescent="0.45">
      <c r="A1821" s="38"/>
      <c r="B1821" s="38" t="s">
        <v>445</v>
      </c>
      <c r="C1821" s="38" t="s">
        <v>277</v>
      </c>
      <c r="D1821" s="29" t="s">
        <v>61</v>
      </c>
      <c r="E1821" s="29" t="s">
        <v>3913</v>
      </c>
      <c r="F1821" s="29">
        <v>152104</v>
      </c>
      <c r="G1821" s="29"/>
      <c r="H1821" s="30" t="str">
        <f t="shared" si="310"/>
        <v>GUP-YU03-P1BAC-152104</v>
      </c>
      <c r="I1821" s="30" t="s">
        <v>3921</v>
      </c>
      <c r="J1821" s="29" t="s">
        <v>245</v>
      </c>
      <c r="K1821" s="31">
        <v>44564</v>
      </c>
      <c r="L1821" s="31">
        <v>44785</v>
      </c>
      <c r="M1821" s="28" t="s">
        <v>3610</v>
      </c>
      <c r="N1821" s="29" t="s">
        <v>3611</v>
      </c>
      <c r="O1821" s="29"/>
      <c r="P1821" s="28"/>
      <c r="Q1821" s="28" t="s">
        <v>54</v>
      </c>
      <c r="R1821" s="28" t="s">
        <v>65</v>
      </c>
      <c r="S1821" s="29" t="s">
        <v>3915</v>
      </c>
      <c r="T1821" s="29" t="s">
        <v>104</v>
      </c>
      <c r="U1821" s="33" t="s">
        <v>3916</v>
      </c>
      <c r="V1821" s="40" t="s">
        <v>272</v>
      </c>
      <c r="W1821" s="34">
        <v>3</v>
      </c>
      <c r="X1821" s="162">
        <v>45838</v>
      </c>
      <c r="Y1821" s="162"/>
      <c r="Z1821" s="30"/>
      <c r="AA1821" s="107" t="str" cm="1">
        <f t="array" ref="AA1821">IF(AB1821="","",INDEX(AG1821:DR1821,_xlfn.XMATCH(AB1821,AG1821:DR1821)-1))</f>
        <v>DE-GUP-DT-E-23-104</v>
      </c>
      <c r="AB1821" s="113">
        <f t="shared" si="308"/>
        <v>44959</v>
      </c>
      <c r="AC1821" s="107" cm="1">
        <f t="array" ref="AC1821">IF(AB1821="","",INDEX(AG1821:DR1821,_xlfn.XMATCH(AB1821,AG1821:DR1821)+1))</f>
        <v>0</v>
      </c>
      <c r="AD1821" s="107" t="str" cm="1">
        <f t="array" ref="AD1821">IF(AE1821="","",INDEX(AG1821:DR1821,_xlfn.XMATCH(AE1821,AG1821:DR1821)-1))</f>
        <v>CRS-GUP-DHI-DT-23-1428</v>
      </c>
      <c r="AE1821" s="113">
        <f t="shared" si="309"/>
        <v>44957</v>
      </c>
      <c r="AF1821" s="107" t="str" cm="1">
        <f t="array" ref="AF1821">IF(AE1821="","",INDEX(AG1821:DR1821,_xlfn.XMATCH(AE1821,AG1821:DR1821)+1))</f>
        <v>AA</v>
      </c>
      <c r="AG1821" s="114" t="s">
        <v>3922</v>
      </c>
      <c r="AH1821" s="115">
        <v>44634</v>
      </c>
      <c r="AI1821" s="198" t="s">
        <v>106</v>
      </c>
      <c r="AJ1821" s="114" t="s">
        <v>3923</v>
      </c>
      <c r="AK1821" s="115">
        <v>44653</v>
      </c>
      <c r="AL1821" s="114" t="s">
        <v>92</v>
      </c>
      <c r="AM1821" s="114" t="s">
        <v>3924</v>
      </c>
      <c r="AN1821" s="115">
        <v>44733</v>
      </c>
      <c r="AO1821" s="114" t="s">
        <v>52</v>
      </c>
      <c r="AP1821" s="114" t="s">
        <v>3925</v>
      </c>
      <c r="AQ1821" s="115">
        <v>44754</v>
      </c>
      <c r="AR1821" s="114" t="s">
        <v>113</v>
      </c>
      <c r="AS1821" s="114" t="s">
        <v>3926</v>
      </c>
      <c r="AT1821" s="115">
        <v>44761</v>
      </c>
      <c r="AU1821" s="114" t="s">
        <v>337</v>
      </c>
      <c r="AV1821" s="114" t="s">
        <v>3927</v>
      </c>
      <c r="AW1821" s="115">
        <v>44781</v>
      </c>
      <c r="AX1821" s="114" t="s">
        <v>92</v>
      </c>
      <c r="AY1821" s="114" t="s">
        <v>3928</v>
      </c>
      <c r="AZ1821" s="115">
        <v>44791</v>
      </c>
      <c r="BA1821" s="114" t="s">
        <v>82</v>
      </c>
      <c r="BB1821" s="114" t="s">
        <v>3929</v>
      </c>
      <c r="BC1821" s="115">
        <v>44807</v>
      </c>
      <c r="BD1821" s="114" t="s">
        <v>92</v>
      </c>
      <c r="BE1821" s="114" t="s">
        <v>5200</v>
      </c>
      <c r="BF1821" s="115">
        <v>44861</v>
      </c>
      <c r="BG1821" s="114" t="s">
        <v>418</v>
      </c>
      <c r="BH1821" s="114" t="s">
        <v>5467</v>
      </c>
      <c r="BI1821" s="115">
        <v>44884</v>
      </c>
      <c r="BJ1821" s="114" t="s">
        <v>92</v>
      </c>
      <c r="BK1821" s="114" t="s">
        <v>6038</v>
      </c>
      <c r="BL1821" s="115">
        <v>44928</v>
      </c>
      <c r="BM1821" s="114" t="s">
        <v>421</v>
      </c>
      <c r="BN1821" s="114" t="s">
        <v>6303</v>
      </c>
      <c r="BO1821" s="115">
        <v>44957</v>
      </c>
      <c r="BP1821" s="114" t="s">
        <v>84</v>
      </c>
      <c r="BQ1821" s="114" t="s">
        <v>6329</v>
      </c>
      <c r="BR1821" s="115">
        <v>44959</v>
      </c>
      <c r="BS1821" s="114">
        <v>0</v>
      </c>
      <c r="BX1821" s="115"/>
      <c r="CD1821" s="115"/>
      <c r="CJ1821" s="115"/>
      <c r="CP1821" s="115"/>
      <c r="CV1821" s="115"/>
      <c r="DB1821" s="115"/>
      <c r="DH1821" s="115"/>
      <c r="DN1821" s="115"/>
      <c r="DS1821" s="31" cm="1">
        <f t="array" ref="DS1821">_xlfn.TAKE(_xlfn.CHOOSECOLS(_xlfn.WRAPROWS($AG1821:$DR1821,6),2),1)</f>
        <v>44634</v>
      </c>
      <c r="DT1821" s="31" cm="1">
        <f t="array" ref="DT1821">_xlfn.TAKE(_xlfn._xlws.FILTER(_xlfn.CHOOSECOLS(_xlfn.WRAPROWS($AG1821:$DR1821,6),2),
(_xlfn.CHOOSECOLS(_xlfn.WRAPROWS($AG1821:$DR1821,6),3) = "0") +
(_xlfn.CHOOSECOLS(_xlfn.WRAPROWS($AG1821:$DR1821,6),3) = 0) +
(_xlfn.CHOOSECOLS(_xlfn.WRAPROWS($AG1821:$DR1821,6),3) = "0(CP)")),1)</f>
        <v>44959</v>
      </c>
    </row>
    <row r="1822" spans="1:124" s="114" customFormat="1" x14ac:dyDescent="0.45">
      <c r="A1822" s="38"/>
      <c r="B1822" s="38" t="s">
        <v>445</v>
      </c>
      <c r="C1822" s="38" t="s">
        <v>1416</v>
      </c>
      <c r="D1822" s="29" t="s">
        <v>61</v>
      </c>
      <c r="E1822" s="29" t="s">
        <v>3913</v>
      </c>
      <c r="F1822" s="29">
        <v>152101</v>
      </c>
      <c r="G1822" s="29"/>
      <c r="H1822" s="30" t="str">
        <f t="shared" si="310"/>
        <v>GUP-YR02-P1BAC-152101</v>
      </c>
      <c r="I1822" s="30" t="s">
        <v>3930</v>
      </c>
      <c r="J1822" s="29" t="s">
        <v>245</v>
      </c>
      <c r="K1822" s="31">
        <v>44484</v>
      </c>
      <c r="L1822" s="31">
        <v>44771</v>
      </c>
      <c r="M1822" s="28" t="s">
        <v>3610</v>
      </c>
      <c r="N1822" s="29" t="s">
        <v>3611</v>
      </c>
      <c r="O1822" s="29"/>
      <c r="P1822" s="28"/>
      <c r="Q1822" s="29"/>
      <c r="R1822" s="29"/>
      <c r="S1822" s="29" t="s">
        <v>3915</v>
      </c>
      <c r="T1822" s="29" t="s">
        <v>104</v>
      </c>
      <c r="U1822" s="33" t="s">
        <v>3916</v>
      </c>
      <c r="V1822" s="40" t="s">
        <v>272</v>
      </c>
      <c r="W1822" s="37">
        <v>2</v>
      </c>
      <c r="X1822" s="162">
        <v>45838</v>
      </c>
      <c r="Y1822" s="165"/>
      <c r="Z1822" s="30"/>
      <c r="AA1822" s="107" t="str" cm="1">
        <f t="array" ref="AA1822">IF(AB1822="","",INDEX(AG1822:DR1822,_xlfn.XMATCH(AB1822,AG1822:DR1822)-1))</f>
        <v>DE-GUP-DT-E-22-384</v>
      </c>
      <c r="AB1822" s="113">
        <f t="shared" si="308"/>
        <v>44753</v>
      </c>
      <c r="AC1822" s="107" cm="1">
        <f t="array" ref="AC1822">IF(AB1822="","",INDEX(AG1822:DR1822,_xlfn.XMATCH(AB1822,AG1822:DR1822)+1))</f>
        <v>0</v>
      </c>
      <c r="AD1822" s="107" t="str" cm="1">
        <f t="array" ref="AD1822">IF(AE1822="","",INDEX(AG1822:DR1822,_xlfn.XMATCH(AE1822,AG1822:DR1822)-1))</f>
        <v>CRS-GUP-DHI-DT-22-480</v>
      </c>
      <c r="AE1822" s="113">
        <f t="shared" si="309"/>
        <v>44745</v>
      </c>
      <c r="AF1822" s="107" t="str" cm="1">
        <f t="array" ref="AF1822">IF(AE1822="","",INDEX(AG1822:DR1822,_xlfn.XMATCH(AE1822,AG1822:DR1822)+1))</f>
        <v>AA</v>
      </c>
      <c r="AG1822" s="114" t="s">
        <v>3917</v>
      </c>
      <c r="AH1822" s="115">
        <v>44530</v>
      </c>
      <c r="AI1822" s="198" t="s">
        <v>106</v>
      </c>
      <c r="AJ1822" s="114" t="s">
        <v>3918</v>
      </c>
      <c r="AK1822" s="115">
        <v>44557</v>
      </c>
      <c r="AL1822" s="114" t="s">
        <v>77</v>
      </c>
      <c r="AM1822" s="114" t="s">
        <v>3931</v>
      </c>
      <c r="AN1822" s="115">
        <v>44658</v>
      </c>
      <c r="AO1822" s="114" t="s">
        <v>52</v>
      </c>
      <c r="AP1822" s="114" t="s">
        <v>3932</v>
      </c>
      <c r="AQ1822" s="115">
        <v>44683</v>
      </c>
      <c r="AR1822" s="114" t="s">
        <v>92</v>
      </c>
      <c r="AS1822" s="114" t="s">
        <v>3933</v>
      </c>
      <c r="AT1822" s="115">
        <v>44714</v>
      </c>
      <c r="AU1822" s="114" t="s">
        <v>337</v>
      </c>
      <c r="AV1822" s="114" t="s">
        <v>3934</v>
      </c>
      <c r="AW1822" s="115">
        <v>44745</v>
      </c>
      <c r="AX1822" s="114" t="s">
        <v>84</v>
      </c>
      <c r="AY1822" s="114" t="s">
        <v>3935</v>
      </c>
      <c r="AZ1822" s="115">
        <v>44753</v>
      </c>
      <c r="BA1822" s="114">
        <v>0</v>
      </c>
      <c r="BC1822" s="115"/>
      <c r="BF1822" s="115"/>
      <c r="BI1822" s="115"/>
      <c r="BL1822" s="115"/>
      <c r="BR1822" s="115"/>
      <c r="BX1822" s="115"/>
      <c r="CD1822" s="115"/>
      <c r="CJ1822" s="115"/>
      <c r="CP1822" s="115"/>
      <c r="CV1822" s="115"/>
      <c r="DB1822" s="115"/>
      <c r="DH1822" s="115"/>
      <c r="DN1822" s="115"/>
      <c r="DS1822" s="31" cm="1">
        <f t="array" ref="DS1822">_xlfn.TAKE(_xlfn.CHOOSECOLS(_xlfn.WRAPROWS($AG1822:$DR1822,6),2),1)</f>
        <v>44530</v>
      </c>
      <c r="DT1822" s="31" cm="1">
        <f t="array" ref="DT1822">_xlfn.TAKE(_xlfn._xlws.FILTER(_xlfn.CHOOSECOLS(_xlfn.WRAPROWS($AG1822:$DR1822,6),2),
(_xlfn.CHOOSECOLS(_xlfn.WRAPROWS($AG1822:$DR1822,6),3) = "0") +
(_xlfn.CHOOSECOLS(_xlfn.WRAPROWS($AG1822:$DR1822,6),3) = 0) +
(_xlfn.CHOOSECOLS(_xlfn.WRAPROWS($AG1822:$DR1822,6),3) = "0(CP)")),1)</f>
        <v>44753</v>
      </c>
    </row>
    <row r="1823" spans="1:124" s="43" customFormat="1" x14ac:dyDescent="0.45">
      <c r="A1823" s="29"/>
      <c r="B1823" s="29" t="s">
        <v>445</v>
      </c>
      <c r="C1823" s="29" t="s">
        <v>3936</v>
      </c>
      <c r="D1823" s="29" t="s">
        <v>61</v>
      </c>
      <c r="E1823" s="29" t="s">
        <v>3937</v>
      </c>
      <c r="F1823" s="29">
        <v>152204</v>
      </c>
      <c r="G1823" s="29"/>
      <c r="H1823" s="30" t="str">
        <f t="shared" si="310"/>
        <v>GUP-YE00-P1BBA-152204</v>
      </c>
      <c r="I1823" s="100" t="s">
        <v>3938</v>
      </c>
      <c r="J1823" s="29" t="s">
        <v>542</v>
      </c>
      <c r="K1823" s="31">
        <v>44806</v>
      </c>
      <c r="L1823" s="31"/>
      <c r="M1823" s="28" t="s">
        <v>3610</v>
      </c>
      <c r="N1823" s="29" t="s">
        <v>3611</v>
      </c>
      <c r="O1823" s="29"/>
      <c r="P1823" s="29"/>
      <c r="Q1823" s="29"/>
      <c r="R1823" s="29"/>
      <c r="S1823" s="29" t="s">
        <v>3939</v>
      </c>
      <c r="T1823" s="29" t="s">
        <v>104</v>
      </c>
      <c r="U1823" s="29" t="s">
        <v>3939</v>
      </c>
      <c r="V1823" s="34" t="s">
        <v>272</v>
      </c>
      <c r="W1823" s="34">
        <v>3</v>
      </c>
      <c r="X1823" s="162">
        <v>45838</v>
      </c>
      <c r="Y1823" s="162"/>
      <c r="Z1823" s="30"/>
      <c r="AA1823" s="119" t="str" cm="1">
        <f t="array" ref="AA1823">IF(AB1823="","",INDEX(AG1823:DR1823,_xlfn.XMATCH(AB1823,AG1823:DR1823)-1))</f>
        <v>DE-GUP-DT-E-23-835</v>
      </c>
      <c r="AB1823" s="120">
        <f t="shared" ref="AB1823:AB1887" si="317">IF(AH1823="", "",MAX(AH1823,AN1823,AT1823,AZ1823,BF1823,BL1823,BR1823,BX1823,CD1823,CJ1823,CP1823,CV1823,DB1823,DH1823,DN1823))</f>
        <v>45196</v>
      </c>
      <c r="AC1823" s="119" cm="1">
        <f t="array" ref="AC1823">IF(AB1823="","",INDEX(AG1823:DR1823,_xlfn.XMATCH(AB1823,AG1823:DR1823)+1))</f>
        <v>2</v>
      </c>
      <c r="AD1823" s="119" t="str" cm="1">
        <f t="array" ref="AD1823">IF(AE1823="","",INDEX(AG1823:DR1823,_xlfn.XMATCH(AE1823,AG1823:DR1823)-1))</f>
        <v>CRS-GUP-DHI-DT-23-1917</v>
      </c>
      <c r="AE1823" s="120">
        <f t="shared" ref="AE1823:AE1887" si="318">IF(AK1823="", "",MAX(AK1823,AQ1823,AW1823,BC1823,BI1823,BO1823,BU1823,CA1823,CG1823,CM1823,CS1823,CY1823,DE1823,DK1823,DQ1823))</f>
        <v>45051</v>
      </c>
      <c r="AF1823" s="119" t="str" cm="1">
        <f t="array" ref="AF1823">IF(AE1823="","",INDEX(AG1823:DR1823,_xlfn.XMATCH(AE1823,AG1823:DR1823)+1))</f>
        <v>NC</v>
      </c>
      <c r="AG1823" s="43" t="s">
        <v>3940</v>
      </c>
      <c r="AH1823" s="117">
        <v>44812</v>
      </c>
      <c r="AI1823" s="199">
        <v>0</v>
      </c>
      <c r="AJ1823" s="43" t="s">
        <v>3941</v>
      </c>
      <c r="AK1823" s="117">
        <v>44828</v>
      </c>
      <c r="AL1823" s="43" t="s">
        <v>73</v>
      </c>
      <c r="AM1823" s="43" t="s">
        <v>7238</v>
      </c>
      <c r="AN1823" s="117">
        <v>45037</v>
      </c>
      <c r="AO1823" s="43">
        <v>1</v>
      </c>
      <c r="AP1823" s="43" t="s">
        <v>7359</v>
      </c>
      <c r="AQ1823" s="117">
        <v>45051</v>
      </c>
      <c r="AR1823" s="43" t="s">
        <v>73</v>
      </c>
      <c r="AS1823" s="43" t="s">
        <v>7928</v>
      </c>
      <c r="AT1823" s="117">
        <v>45196</v>
      </c>
      <c r="AU1823" s="43">
        <v>2</v>
      </c>
      <c r="AW1823" s="117"/>
      <c r="AZ1823" s="117"/>
      <c r="BC1823" s="117"/>
      <c r="BF1823" s="117"/>
      <c r="BI1823" s="117"/>
      <c r="BL1823" s="117"/>
      <c r="BR1823" s="117"/>
      <c r="BX1823" s="117"/>
      <c r="CD1823" s="117"/>
      <c r="CJ1823" s="117"/>
      <c r="CP1823" s="117"/>
      <c r="CV1823" s="117"/>
      <c r="DB1823" s="117"/>
      <c r="DH1823" s="117"/>
      <c r="DN1823" s="117"/>
      <c r="DS1823" s="31" cm="1">
        <f t="array" ref="DS1823">_xlfn.TAKE(_xlfn.CHOOSECOLS(_xlfn.WRAPROWS($AG1823:$DR1823,6),2),1)</f>
        <v>44812</v>
      </c>
      <c r="DT1823" s="31" cm="1">
        <f t="array" ref="DT1823">_xlfn.TAKE(_xlfn._xlws.FILTER(_xlfn.CHOOSECOLS(_xlfn.WRAPROWS($AG1823:$DR1823,6),2),
(_xlfn.CHOOSECOLS(_xlfn.WRAPROWS($AG1823:$DR1823,6),3) = "0") +
(_xlfn.CHOOSECOLS(_xlfn.WRAPROWS($AG1823:$DR1823,6),3) = 0) +
(_xlfn.CHOOSECOLS(_xlfn.WRAPROWS($AG1823:$DR1823,6),3) = "0(CP)")),1)</f>
        <v>44812</v>
      </c>
    </row>
    <row r="1824" spans="1:124" s="114" customFormat="1" x14ac:dyDescent="0.45">
      <c r="A1824" s="38"/>
      <c r="B1824" s="38" t="s">
        <v>445</v>
      </c>
      <c r="C1824" s="38" t="s">
        <v>349</v>
      </c>
      <c r="D1824" s="29" t="s">
        <v>61</v>
      </c>
      <c r="E1824" s="29" t="s">
        <v>3937</v>
      </c>
      <c r="F1824" s="29">
        <v>152205</v>
      </c>
      <c r="G1824" s="29"/>
      <c r="H1824" s="30" t="str">
        <f t="shared" si="310"/>
        <v>GUP-XW03-P1BBA-152205</v>
      </c>
      <c r="I1824" s="30" t="s">
        <v>3942</v>
      </c>
      <c r="J1824" s="29" t="s">
        <v>542</v>
      </c>
      <c r="K1824" s="31">
        <v>44806</v>
      </c>
      <c r="L1824" s="31"/>
      <c r="M1824" s="29" t="s">
        <v>3610</v>
      </c>
      <c r="N1824" s="29" t="s">
        <v>3611</v>
      </c>
      <c r="O1824" s="29"/>
      <c r="P1824" s="29"/>
      <c r="Q1824" s="29"/>
      <c r="R1824" s="29"/>
      <c r="S1824" s="29" t="str">
        <f t="shared" ref="S1824" si="319">U1824</f>
        <v>NSPB</v>
      </c>
      <c r="T1824" s="29" t="s">
        <v>104</v>
      </c>
      <c r="U1824" s="29" t="s">
        <v>3939</v>
      </c>
      <c r="V1824" s="38" t="s">
        <v>926</v>
      </c>
      <c r="W1824" s="38">
        <v>3</v>
      </c>
      <c r="X1824" s="162">
        <v>45838</v>
      </c>
      <c r="Y1824" s="168"/>
      <c r="Z1824" s="30"/>
      <c r="AA1824" s="107" t="str" cm="1">
        <f t="array" ref="AA1824">IF(AB1824="","",INDEX(AG1824:DR1824,_xlfn.XMATCH(AB1824,AG1824:DR1824)-1))</f>
        <v>DE-GUP-DT-E-22-917</v>
      </c>
      <c r="AB1824" s="113">
        <f t="shared" si="317"/>
        <v>44873</v>
      </c>
      <c r="AC1824" s="107" cm="1">
        <f t="array" ref="AC1824">IF(AB1824="","",INDEX(AG1824:DR1824,_xlfn.XMATCH(AB1824,AG1824:DR1824)+1))</f>
        <v>0</v>
      </c>
      <c r="AD1824" s="107" t="str" cm="1">
        <f t="array" ref="AD1824">IF(AE1824="","",INDEX(AG1824:DR1824,_xlfn.XMATCH(AE1824,AG1824:DR1824)-1))</f>
        <v>CRS-GUP-DHI-DT-22-1060</v>
      </c>
      <c r="AE1824" s="113">
        <f t="shared" si="318"/>
        <v>44882</v>
      </c>
      <c r="AF1824" s="107" t="str" cm="1">
        <f t="array" ref="AF1824">IF(AE1824="","",INDEX(AG1824:DR1824,_xlfn.XMATCH(AE1824,AG1824:DR1824)+1))</f>
        <v>NC</v>
      </c>
      <c r="AG1824" s="114" t="s">
        <v>5441</v>
      </c>
      <c r="AH1824" s="115">
        <v>44873</v>
      </c>
      <c r="AI1824" s="198">
        <v>0</v>
      </c>
      <c r="AJ1824" s="114" t="s">
        <v>5440</v>
      </c>
      <c r="AK1824" s="115">
        <v>44882</v>
      </c>
      <c r="AL1824" s="114" t="s">
        <v>73</v>
      </c>
      <c r="AN1824" s="115"/>
      <c r="AQ1824" s="115"/>
      <c r="AT1824" s="115"/>
      <c r="AW1824" s="115"/>
      <c r="AZ1824" s="115"/>
      <c r="BC1824" s="115"/>
      <c r="BF1824" s="115"/>
      <c r="BI1824" s="115"/>
      <c r="BL1824" s="115"/>
      <c r="BR1824" s="115"/>
      <c r="BX1824" s="115"/>
      <c r="CD1824" s="115"/>
      <c r="CJ1824" s="115"/>
      <c r="CP1824" s="115"/>
      <c r="CV1824" s="115"/>
      <c r="DB1824" s="115"/>
      <c r="DH1824" s="115"/>
      <c r="DN1824" s="115"/>
      <c r="DS1824" s="31" cm="1">
        <f t="array" ref="DS1824">_xlfn.TAKE(_xlfn.CHOOSECOLS(_xlfn.WRAPROWS($AG1824:$DR1824,6),2),1)</f>
        <v>44873</v>
      </c>
      <c r="DT1824" s="31" cm="1">
        <f t="array" ref="DT1824">_xlfn.TAKE(_xlfn._xlws.FILTER(_xlfn.CHOOSECOLS(_xlfn.WRAPROWS($AG1824:$DR1824,6),2),
(_xlfn.CHOOSECOLS(_xlfn.WRAPROWS($AG1824:$DR1824,6),3) = "0") +
(_xlfn.CHOOSECOLS(_xlfn.WRAPROWS($AG1824:$DR1824,6),3) = 0) +
(_xlfn.CHOOSECOLS(_xlfn.WRAPROWS($AG1824:$DR1824,6),3) = "0(CP)")),1)</f>
        <v>44873</v>
      </c>
    </row>
    <row r="1825" spans="1:124" s="114" customFormat="1" x14ac:dyDescent="0.45">
      <c r="A1825" s="38"/>
      <c r="B1825" s="38" t="s">
        <v>445</v>
      </c>
      <c r="C1825" s="38" t="s">
        <v>1416</v>
      </c>
      <c r="D1825" s="29" t="s">
        <v>61</v>
      </c>
      <c r="E1825" s="29" t="s">
        <v>2555</v>
      </c>
      <c r="F1825" s="29">
        <v>152201</v>
      </c>
      <c r="G1825" s="29"/>
      <c r="H1825" s="30" t="str">
        <f t="shared" si="310"/>
        <v>GUP-YR02-P1BAA-152201</v>
      </c>
      <c r="I1825" s="30" t="s">
        <v>3943</v>
      </c>
      <c r="J1825" s="29" t="s">
        <v>245</v>
      </c>
      <c r="K1825" s="31">
        <v>44785</v>
      </c>
      <c r="L1825" s="31">
        <v>44845</v>
      </c>
      <c r="M1825" s="28" t="s">
        <v>3610</v>
      </c>
      <c r="N1825" s="29" t="s">
        <v>3611</v>
      </c>
      <c r="O1825" s="29"/>
      <c r="P1825" s="28"/>
      <c r="Q1825" s="29"/>
      <c r="R1825" s="29"/>
      <c r="S1825" s="29" t="s">
        <v>3939</v>
      </c>
      <c r="T1825" s="29" t="s">
        <v>104</v>
      </c>
      <c r="U1825" s="33" t="s">
        <v>2558</v>
      </c>
      <c r="V1825" s="40" t="s">
        <v>272</v>
      </c>
      <c r="W1825" s="37">
        <v>2</v>
      </c>
      <c r="X1825" s="162">
        <v>45838</v>
      </c>
      <c r="Y1825" s="165"/>
      <c r="Z1825" s="30"/>
      <c r="AA1825" s="107" t="str" cm="1">
        <f t="array" ref="AA1825">IF(AB1825="","",INDEX(AG1825:DR1825,_xlfn.XMATCH(AB1825,AG1825:DR1825)-1))</f>
        <v>DE-GUP-DT-E-22-992</v>
      </c>
      <c r="AB1825" s="113">
        <f t="shared" si="317"/>
        <v>44893</v>
      </c>
      <c r="AC1825" s="107" cm="1">
        <f t="array" ref="AC1825">IF(AB1825="","",INDEX(AG1825:DR1825,_xlfn.XMATCH(AB1825,AG1825:DR1825)+1))</f>
        <v>0</v>
      </c>
      <c r="AD1825" s="107" t="str" cm="1">
        <f t="array" ref="AD1825">IF(AE1825="","",INDEX(AG1825:DR1825,_xlfn.XMATCH(AE1825,AG1825:DR1825)-1))</f>
        <v>CRS-GUP-DHI-DT-22-1070</v>
      </c>
      <c r="AE1825" s="113">
        <f t="shared" si="318"/>
        <v>44884</v>
      </c>
      <c r="AF1825" s="107" t="str" cm="1">
        <f t="array" ref="AF1825">IF(AE1825="","",INDEX(AG1825:DR1825,_xlfn.XMATCH(AE1825,AG1825:DR1825)+1))</f>
        <v>AA</v>
      </c>
      <c r="AG1825" s="114" t="s">
        <v>3944</v>
      </c>
      <c r="AH1825" s="115">
        <v>44783</v>
      </c>
      <c r="AI1825" s="198" t="s">
        <v>90</v>
      </c>
      <c r="AJ1825" s="114" t="s">
        <v>3945</v>
      </c>
      <c r="AK1825" s="115">
        <v>44813</v>
      </c>
      <c r="AL1825" s="114" t="s">
        <v>92</v>
      </c>
      <c r="AM1825" s="114" t="s">
        <v>3946</v>
      </c>
      <c r="AN1825" s="115">
        <v>44833</v>
      </c>
      <c r="AO1825" s="114" t="s">
        <v>52</v>
      </c>
      <c r="AP1825" s="114" t="s">
        <v>5458</v>
      </c>
      <c r="AQ1825" s="115">
        <v>44884</v>
      </c>
      <c r="AR1825" s="114" t="s">
        <v>84</v>
      </c>
      <c r="AS1825" s="114" t="s">
        <v>5584</v>
      </c>
      <c r="AT1825" s="115">
        <v>44893</v>
      </c>
      <c r="AU1825" s="114">
        <v>0</v>
      </c>
      <c r="AW1825" s="115"/>
      <c r="AZ1825" s="115"/>
      <c r="BC1825" s="115"/>
      <c r="BF1825" s="115"/>
      <c r="BI1825" s="115"/>
      <c r="BL1825" s="115"/>
      <c r="BR1825" s="115"/>
      <c r="BX1825" s="115"/>
      <c r="CD1825" s="115"/>
      <c r="CJ1825" s="115"/>
      <c r="CP1825" s="115"/>
      <c r="CV1825" s="115"/>
      <c r="DB1825" s="115"/>
      <c r="DH1825" s="115"/>
      <c r="DN1825" s="115"/>
      <c r="DS1825" s="31" cm="1">
        <f t="array" ref="DS1825">_xlfn.TAKE(_xlfn.CHOOSECOLS(_xlfn.WRAPROWS($AG1825:$DR1825,6),2),1)</f>
        <v>44783</v>
      </c>
      <c r="DT1825" s="31" cm="1">
        <f t="array" ref="DT1825">_xlfn.TAKE(_xlfn._xlws.FILTER(_xlfn.CHOOSECOLS(_xlfn.WRAPROWS($AG1825:$DR1825,6),2),
(_xlfn.CHOOSECOLS(_xlfn.WRAPROWS($AG1825:$DR1825,6),3) = "0") +
(_xlfn.CHOOSECOLS(_xlfn.WRAPROWS($AG1825:$DR1825,6),3) = 0) +
(_xlfn.CHOOSECOLS(_xlfn.WRAPROWS($AG1825:$DR1825,6),3) = "0(CP)")),1)</f>
        <v>44893</v>
      </c>
    </row>
    <row r="1826" spans="1:124" s="43" customFormat="1" x14ac:dyDescent="0.45">
      <c r="A1826" s="29"/>
      <c r="B1826" s="29" t="s">
        <v>445</v>
      </c>
      <c r="C1826" s="29" t="s">
        <v>232</v>
      </c>
      <c r="D1826" s="29" t="s">
        <v>61</v>
      </c>
      <c r="E1826" s="29" t="s">
        <v>3937</v>
      </c>
      <c r="F1826" s="29">
        <v>152302</v>
      </c>
      <c r="G1826" s="29"/>
      <c r="H1826" s="30" t="str">
        <f t="shared" si="310"/>
        <v>GUP-YD00-P1BBA-152302</v>
      </c>
      <c r="I1826" s="30" t="s">
        <v>3947</v>
      </c>
      <c r="J1826" s="29" t="s">
        <v>542</v>
      </c>
      <c r="K1826" s="31">
        <v>44729</v>
      </c>
      <c r="L1826" s="31"/>
      <c r="M1826" s="28" t="s">
        <v>3610</v>
      </c>
      <c r="N1826" s="29" t="s">
        <v>8089</v>
      </c>
      <c r="O1826" s="29"/>
      <c r="P1826" s="29"/>
      <c r="Q1826" s="29"/>
      <c r="R1826" s="29"/>
      <c r="S1826" s="29" t="s">
        <v>3948</v>
      </c>
      <c r="T1826" s="29" t="s">
        <v>104</v>
      </c>
      <c r="U1826" s="34" t="s">
        <v>3949</v>
      </c>
      <c r="V1826" s="34" t="s">
        <v>272</v>
      </c>
      <c r="W1826" s="34">
        <v>3</v>
      </c>
      <c r="X1826" s="162">
        <v>45838</v>
      </c>
      <c r="Y1826" s="162"/>
      <c r="Z1826" s="30"/>
      <c r="AA1826" s="119" t="str" cm="1">
        <f t="array" ref="AA1826">IF(AB1826="","",INDEX(AG1826:DR1826,_xlfn.XMATCH(AB1826,AG1826:DR1826)-1))</f>
        <v>DE-GUP-DT-E-22-1094</v>
      </c>
      <c r="AB1826" s="120">
        <f t="shared" si="317"/>
        <v>44911</v>
      </c>
      <c r="AC1826" s="119" cm="1">
        <f t="array" ref="AC1826">IF(AB1826="","",INDEX(AG1826:DR1826,_xlfn.XMATCH(AB1826,AG1826:DR1826)+1))</f>
        <v>1</v>
      </c>
      <c r="AD1826" s="119" t="str" cm="1">
        <f t="array" ref="AD1826">IF(AE1826="","",INDEX(AG1826:DR1826,_xlfn.XMATCH(AE1826,AG1826:DR1826)-1))</f>
        <v>CRS-GUP-DHI-DT-22-1383</v>
      </c>
      <c r="AE1826" s="120">
        <f t="shared" si="318"/>
        <v>44929</v>
      </c>
      <c r="AF1826" s="119" t="str" cm="1">
        <f t="array" ref="AF1826">IF(AE1826="","",INDEX(AG1826:DR1826,_xlfn.XMATCH(AE1826,AG1826:DR1826)+1))</f>
        <v>NC</v>
      </c>
      <c r="AG1826" s="43" t="s">
        <v>3950</v>
      </c>
      <c r="AH1826" s="117">
        <v>44834</v>
      </c>
      <c r="AI1826" s="199">
        <v>0</v>
      </c>
      <c r="AJ1826" s="43" t="s">
        <v>5180</v>
      </c>
      <c r="AK1826" s="117">
        <v>44856</v>
      </c>
      <c r="AL1826" s="43" t="s">
        <v>92</v>
      </c>
      <c r="AM1826" s="43" t="s">
        <v>5806</v>
      </c>
      <c r="AN1826" s="117">
        <v>44911</v>
      </c>
      <c r="AO1826" s="43">
        <v>1</v>
      </c>
      <c r="AP1826" s="43" t="s">
        <v>6044</v>
      </c>
      <c r="AQ1826" s="117">
        <v>44929</v>
      </c>
      <c r="AR1826" s="43" t="s">
        <v>73</v>
      </c>
      <c r="AT1826" s="117"/>
      <c r="AW1826" s="117"/>
      <c r="AZ1826" s="117"/>
      <c r="BC1826" s="117"/>
      <c r="BF1826" s="117"/>
      <c r="BI1826" s="117"/>
      <c r="BL1826" s="117"/>
      <c r="BR1826" s="117"/>
      <c r="BX1826" s="117"/>
      <c r="CD1826" s="117"/>
      <c r="CJ1826" s="117"/>
      <c r="CP1826" s="117"/>
      <c r="CV1826" s="117"/>
      <c r="DB1826" s="117"/>
      <c r="DH1826" s="117"/>
      <c r="DN1826" s="117"/>
      <c r="DS1826" s="31" cm="1">
        <f t="array" ref="DS1826">_xlfn.TAKE(_xlfn.CHOOSECOLS(_xlfn.WRAPROWS($AG1826:$DR1826,6),2),1)</f>
        <v>44834</v>
      </c>
      <c r="DT1826" s="31" cm="1">
        <f t="array" ref="DT1826">_xlfn.TAKE(_xlfn._xlws.FILTER(_xlfn.CHOOSECOLS(_xlfn.WRAPROWS($AG1826:$DR1826,6),2),
(_xlfn.CHOOSECOLS(_xlfn.WRAPROWS($AG1826:$DR1826,6),3) = "0") +
(_xlfn.CHOOSECOLS(_xlfn.WRAPROWS($AG1826:$DR1826,6),3) = 0) +
(_xlfn.CHOOSECOLS(_xlfn.WRAPROWS($AG1826:$DR1826,6),3) = "0(CP)")),1)</f>
        <v>44834</v>
      </c>
    </row>
    <row r="1827" spans="1:124" s="43" customFormat="1" x14ac:dyDescent="0.45">
      <c r="A1827" s="29"/>
      <c r="B1827" s="29" t="s">
        <v>445</v>
      </c>
      <c r="C1827" s="29" t="s">
        <v>277</v>
      </c>
      <c r="D1827" s="29" t="s">
        <v>61</v>
      </c>
      <c r="E1827" s="29" t="s">
        <v>3937</v>
      </c>
      <c r="F1827" s="29">
        <v>152304</v>
      </c>
      <c r="G1827" s="29"/>
      <c r="H1827" s="30" t="str">
        <f t="shared" si="310"/>
        <v>GUP-YU03-P1BBA-152304</v>
      </c>
      <c r="I1827" s="30" t="s">
        <v>3951</v>
      </c>
      <c r="J1827" s="29" t="s">
        <v>245</v>
      </c>
      <c r="K1827" s="31">
        <v>44742</v>
      </c>
      <c r="L1827" s="31">
        <v>44852</v>
      </c>
      <c r="M1827" s="28" t="s">
        <v>3610</v>
      </c>
      <c r="N1827" s="29" t="s">
        <v>8089</v>
      </c>
      <c r="O1827" s="29"/>
      <c r="P1827" s="28"/>
      <c r="Q1827" s="29"/>
      <c r="R1827" s="29"/>
      <c r="S1827" s="29" t="s">
        <v>3948</v>
      </c>
      <c r="T1827" s="29" t="s">
        <v>104</v>
      </c>
      <c r="U1827" s="33" t="s">
        <v>3658</v>
      </c>
      <c r="V1827" s="34" t="s">
        <v>272</v>
      </c>
      <c r="W1827" s="34">
        <v>3</v>
      </c>
      <c r="X1827" s="162">
        <v>45838</v>
      </c>
      <c r="Y1827" s="162"/>
      <c r="Z1827" s="30"/>
      <c r="AA1827" s="119" t="str" cm="1">
        <f t="array" ref="AA1827">IF(AB1827="","",INDEX(AG1827:DR1827,_xlfn.XMATCH(AB1827,AG1827:DR1827)-1))</f>
        <v>DE-GUP-DT-E-23-376</v>
      </c>
      <c r="AB1827" s="120">
        <f t="shared" si="317"/>
        <v>45012</v>
      </c>
      <c r="AC1827" s="119" cm="1">
        <f t="array" ref="AC1827">IF(AB1827="","",INDEX(AG1827:DR1827,_xlfn.XMATCH(AB1827,AG1827:DR1827)+1))</f>
        <v>0</v>
      </c>
      <c r="AD1827" s="119" t="str" cm="1">
        <f t="array" ref="AD1827">IF(AE1827="","",INDEX(AG1827:DR1827,_xlfn.XMATCH(AE1827,AG1827:DR1827)-1))</f>
        <v>CRS-GUP-DHI-DT-22-1368</v>
      </c>
      <c r="AE1827" s="120">
        <f t="shared" si="318"/>
        <v>44925</v>
      </c>
      <c r="AF1827" s="119" t="str" cm="1">
        <f t="array" ref="AF1827">IF(AE1827="","",INDEX(AG1827:DR1827,_xlfn.XMATCH(AE1827,AG1827:DR1827)+1))</f>
        <v>AA</v>
      </c>
      <c r="AG1827" s="43" t="s">
        <v>5084</v>
      </c>
      <c r="AH1827" s="117">
        <v>44846</v>
      </c>
      <c r="AI1827" s="199" t="s">
        <v>90</v>
      </c>
      <c r="AJ1827" s="43" t="s">
        <v>5662</v>
      </c>
      <c r="AK1827" s="117">
        <v>44895</v>
      </c>
      <c r="AL1827" s="43" t="s">
        <v>92</v>
      </c>
      <c r="AM1827" s="43" t="s">
        <v>5822</v>
      </c>
      <c r="AN1827" s="117">
        <v>44911</v>
      </c>
      <c r="AO1827" s="43" t="s">
        <v>52</v>
      </c>
      <c r="AP1827" s="43" t="s">
        <v>6026</v>
      </c>
      <c r="AQ1827" s="117">
        <v>44925</v>
      </c>
      <c r="AR1827" s="43" t="s">
        <v>84</v>
      </c>
      <c r="AS1827" s="43" t="s">
        <v>6985</v>
      </c>
      <c r="AT1827" s="117">
        <v>45012</v>
      </c>
      <c r="AU1827" s="43">
        <v>0</v>
      </c>
      <c r="AW1827" s="117"/>
      <c r="AZ1827" s="117"/>
      <c r="BC1827" s="117"/>
      <c r="BF1827" s="117"/>
      <c r="BI1827" s="117"/>
      <c r="BL1827" s="117"/>
      <c r="BR1827" s="117"/>
      <c r="BX1827" s="117"/>
      <c r="CD1827" s="117"/>
      <c r="CJ1827" s="117"/>
      <c r="CP1827" s="117"/>
      <c r="CV1827" s="117"/>
      <c r="DB1827" s="117"/>
      <c r="DH1827" s="117"/>
      <c r="DN1827" s="117"/>
      <c r="DS1827" s="31" cm="1">
        <f t="array" ref="DS1827">_xlfn.TAKE(_xlfn.CHOOSECOLS(_xlfn.WRAPROWS($AG1827:$DR1827,6),2),1)</f>
        <v>44846</v>
      </c>
      <c r="DT1827" s="31" cm="1">
        <f t="array" ref="DT1827">_xlfn.TAKE(_xlfn._xlws.FILTER(_xlfn.CHOOSECOLS(_xlfn.WRAPROWS($AG1827:$DR1827,6),2),
(_xlfn.CHOOSECOLS(_xlfn.WRAPROWS($AG1827:$DR1827,6),3) = "0") +
(_xlfn.CHOOSECOLS(_xlfn.WRAPROWS($AG1827:$DR1827,6),3) = 0) +
(_xlfn.CHOOSECOLS(_xlfn.WRAPROWS($AG1827:$DR1827,6),3) = "0(CP)")),1)</f>
        <v>45012</v>
      </c>
    </row>
    <row r="1828" spans="1:124" s="43" customFormat="1" x14ac:dyDescent="0.45">
      <c r="A1828" s="29"/>
      <c r="B1828" s="29" t="s">
        <v>445</v>
      </c>
      <c r="C1828" s="29" t="s">
        <v>270</v>
      </c>
      <c r="D1828" s="29" t="s">
        <v>61</v>
      </c>
      <c r="E1828" s="29" t="s">
        <v>3937</v>
      </c>
      <c r="F1828" s="29">
        <v>152303</v>
      </c>
      <c r="G1828" s="29"/>
      <c r="H1828" s="30" t="str">
        <f t="shared" si="310"/>
        <v>GUP-YU02-P1BBA-152303</v>
      </c>
      <c r="I1828" s="30" t="s">
        <v>3952</v>
      </c>
      <c r="J1828" s="29" t="s">
        <v>245</v>
      </c>
      <c r="K1828" s="31">
        <v>44736</v>
      </c>
      <c r="L1828" s="31">
        <v>44845</v>
      </c>
      <c r="M1828" s="28" t="s">
        <v>3610</v>
      </c>
      <c r="N1828" s="29" t="s">
        <v>8089</v>
      </c>
      <c r="O1828" s="29"/>
      <c r="P1828" s="28"/>
      <c r="Q1828" s="29"/>
      <c r="R1828" s="29"/>
      <c r="S1828" s="29" t="s">
        <v>3948</v>
      </c>
      <c r="T1828" s="29" t="s">
        <v>104</v>
      </c>
      <c r="U1828" s="33" t="s">
        <v>3658</v>
      </c>
      <c r="V1828" s="34" t="s">
        <v>272</v>
      </c>
      <c r="W1828" s="34">
        <v>3</v>
      </c>
      <c r="X1828" s="162">
        <v>45838</v>
      </c>
      <c r="Y1828" s="162"/>
      <c r="Z1828" s="30"/>
      <c r="AA1828" s="119" t="str" cm="1">
        <f t="array" ref="AA1828">IF(AB1828="","",INDEX(AG1828:DR1828,_xlfn.XMATCH(AB1828,AG1828:DR1828)-1))</f>
        <v>DE-GUP-DT-E-23-155</v>
      </c>
      <c r="AB1828" s="120">
        <f t="shared" si="317"/>
        <v>44967</v>
      </c>
      <c r="AC1828" s="119" cm="1">
        <f t="array" ref="AC1828">IF(AB1828="","",INDEX(AG1828:DR1828,_xlfn.XMATCH(AB1828,AG1828:DR1828)+1))</f>
        <v>0</v>
      </c>
      <c r="AD1828" s="119" t="str" cm="1">
        <f t="array" ref="AD1828">IF(AE1828="","",INDEX(AG1828:DR1828,_xlfn.XMATCH(AE1828,AG1828:DR1828)-1))</f>
        <v>CRS-GUP-DHI-DT-22-1383</v>
      </c>
      <c r="AE1828" s="120">
        <f t="shared" si="318"/>
        <v>44929</v>
      </c>
      <c r="AF1828" s="119" t="str" cm="1">
        <f t="array" ref="AF1828">IF(AE1828="","",INDEX(AG1828:DR1828,_xlfn.XMATCH(AE1828,AG1828:DR1828)+1))</f>
        <v>AA</v>
      </c>
      <c r="AG1828" s="43" t="s">
        <v>3950</v>
      </c>
      <c r="AH1828" s="117">
        <v>44834</v>
      </c>
      <c r="AI1828" s="199" t="s">
        <v>90</v>
      </c>
      <c r="AJ1828" s="43" t="s">
        <v>5180</v>
      </c>
      <c r="AK1828" s="117">
        <v>44856</v>
      </c>
      <c r="AL1828" s="43" t="s">
        <v>92</v>
      </c>
      <c r="AM1828" s="43" t="s">
        <v>5806</v>
      </c>
      <c r="AN1828" s="117">
        <v>44911</v>
      </c>
      <c r="AO1828" s="43" t="s">
        <v>52</v>
      </c>
      <c r="AP1828" s="43" t="s">
        <v>6044</v>
      </c>
      <c r="AQ1828" s="117">
        <v>44929</v>
      </c>
      <c r="AR1828" s="43" t="s">
        <v>84</v>
      </c>
      <c r="AS1828" s="43" t="s">
        <v>6413</v>
      </c>
      <c r="AT1828" s="117">
        <v>44967</v>
      </c>
      <c r="AU1828" s="43">
        <v>0</v>
      </c>
      <c r="AW1828" s="117"/>
      <c r="AZ1828" s="117"/>
      <c r="BC1828" s="117"/>
      <c r="BF1828" s="117"/>
      <c r="BI1828" s="117"/>
      <c r="BL1828" s="117"/>
      <c r="BR1828" s="117"/>
      <c r="BX1828" s="117"/>
      <c r="CD1828" s="117"/>
      <c r="CJ1828" s="117"/>
      <c r="CP1828" s="117"/>
      <c r="CV1828" s="117"/>
      <c r="DB1828" s="117"/>
      <c r="DH1828" s="117"/>
      <c r="DN1828" s="117"/>
      <c r="DS1828" s="31" cm="1">
        <f t="array" ref="DS1828">_xlfn.TAKE(_xlfn.CHOOSECOLS(_xlfn.WRAPROWS($AG1828:$DR1828,6),2),1)</f>
        <v>44834</v>
      </c>
      <c r="DT1828" s="31" cm="1">
        <f t="array" ref="DT1828">_xlfn.TAKE(_xlfn._xlws.FILTER(_xlfn.CHOOSECOLS(_xlfn.WRAPROWS($AG1828:$DR1828,6),2),
(_xlfn.CHOOSECOLS(_xlfn.WRAPROWS($AG1828:$DR1828,6),3) = "0") +
(_xlfn.CHOOSECOLS(_xlfn.WRAPROWS($AG1828:$DR1828,6),3) = 0) +
(_xlfn.CHOOSECOLS(_xlfn.WRAPROWS($AG1828:$DR1828,6),3) = "0(CP)")),1)</f>
        <v>44967</v>
      </c>
    </row>
    <row r="1829" spans="1:124" s="43" customFormat="1" x14ac:dyDescent="0.45">
      <c r="A1829" s="29"/>
      <c r="B1829" s="29" t="s">
        <v>445</v>
      </c>
      <c r="C1829" s="29" t="s">
        <v>1416</v>
      </c>
      <c r="D1829" s="29" t="s">
        <v>61</v>
      </c>
      <c r="E1829" s="29" t="s">
        <v>3937</v>
      </c>
      <c r="F1829" s="29">
        <v>152301</v>
      </c>
      <c r="G1829" s="29"/>
      <c r="H1829" s="30" t="str">
        <f t="shared" si="310"/>
        <v>GUP-YR02-P1BBA-152301</v>
      </c>
      <c r="I1829" s="30" t="s">
        <v>5524</v>
      </c>
      <c r="J1829" s="29" t="s">
        <v>245</v>
      </c>
      <c r="K1829" s="31">
        <v>44678</v>
      </c>
      <c r="L1829" s="31">
        <v>44768</v>
      </c>
      <c r="M1829" s="28" t="s">
        <v>3610</v>
      </c>
      <c r="N1829" s="29" t="s">
        <v>8089</v>
      </c>
      <c r="O1829" s="29"/>
      <c r="P1829" s="28"/>
      <c r="Q1829" s="29"/>
      <c r="R1829" s="29"/>
      <c r="S1829" s="29" t="s">
        <v>3948</v>
      </c>
      <c r="T1829" s="29" t="s">
        <v>104</v>
      </c>
      <c r="U1829" s="33" t="s">
        <v>3658</v>
      </c>
      <c r="V1829" s="34" t="s">
        <v>272</v>
      </c>
      <c r="W1829" s="37">
        <v>2</v>
      </c>
      <c r="X1829" s="162">
        <v>45838</v>
      </c>
      <c r="Y1829" s="165"/>
      <c r="Z1829" s="30"/>
      <c r="AA1829" s="119" t="str" cm="1">
        <f t="array" ref="AA1829">IF(AB1829="","",INDEX(AG1829:DR1829,_xlfn.XMATCH(AB1829,AG1829:DR1829)-1))</f>
        <v>DE-GUP-DT-E-22-1114</v>
      </c>
      <c r="AB1829" s="120">
        <f t="shared" si="317"/>
        <v>44911</v>
      </c>
      <c r="AC1829" s="119" cm="1">
        <f t="array" ref="AC1829">IF(AB1829="","",INDEX(AG1829:DR1829,_xlfn.XMATCH(AB1829,AG1829:DR1829)+1))</f>
        <v>1</v>
      </c>
      <c r="AD1829" s="119" t="str" cm="1">
        <f t="array" ref="AD1829">IF(AE1829="","",INDEX(AG1829:DR1829,_xlfn.XMATCH(AE1829,AG1829:DR1829)-1))</f>
        <v>CRS-GUP-DHI-DT-22-1148</v>
      </c>
      <c r="AE1829" s="120">
        <f t="shared" si="318"/>
        <v>44888</v>
      </c>
      <c r="AF1829" s="119" t="str" cm="1">
        <f t="array" ref="AF1829">IF(AE1829="","",INDEX(AG1829:DR1829,_xlfn.XMATCH(AE1829,AG1829:DR1829)+1))</f>
        <v>AA</v>
      </c>
      <c r="AG1829" s="43" t="s">
        <v>3953</v>
      </c>
      <c r="AH1829" s="117">
        <v>44610</v>
      </c>
      <c r="AI1829" s="199" t="s">
        <v>106</v>
      </c>
      <c r="AJ1829" s="43" t="s">
        <v>3954</v>
      </c>
      <c r="AK1829" s="117">
        <v>44634</v>
      </c>
      <c r="AL1829" s="43" t="s">
        <v>77</v>
      </c>
      <c r="AM1829" s="43" t="s">
        <v>3659</v>
      </c>
      <c r="AN1829" s="117">
        <v>44755</v>
      </c>
      <c r="AO1829" s="43" t="s">
        <v>52</v>
      </c>
      <c r="AP1829" s="43" t="s">
        <v>3660</v>
      </c>
      <c r="AQ1829" s="117">
        <v>44786</v>
      </c>
      <c r="AR1829" s="43" t="s">
        <v>92</v>
      </c>
      <c r="AS1829" s="43" t="s">
        <v>3955</v>
      </c>
      <c r="AT1829" s="117">
        <v>44832</v>
      </c>
      <c r="AU1829" s="43" t="s">
        <v>337</v>
      </c>
      <c r="AV1829" s="43" t="s">
        <v>5174</v>
      </c>
      <c r="AW1829" s="117">
        <v>44856</v>
      </c>
      <c r="AX1829" s="43" t="s">
        <v>84</v>
      </c>
      <c r="AY1829" s="43" t="s">
        <v>5276</v>
      </c>
      <c r="AZ1829" s="117">
        <v>44866</v>
      </c>
      <c r="BA1829" s="43">
        <v>0</v>
      </c>
      <c r="BB1829" s="43" t="s">
        <v>5557</v>
      </c>
      <c r="BC1829" s="117">
        <v>44888</v>
      </c>
      <c r="BD1829" s="43" t="s">
        <v>84</v>
      </c>
      <c r="BE1829" s="43" t="s">
        <v>5846</v>
      </c>
      <c r="BF1829" s="117">
        <v>44911</v>
      </c>
      <c r="BG1829" s="43">
        <v>1</v>
      </c>
      <c r="BI1829" s="117"/>
      <c r="BL1829" s="117"/>
      <c r="BR1829" s="117"/>
      <c r="BX1829" s="117"/>
      <c r="CD1829" s="117"/>
      <c r="CJ1829" s="117"/>
      <c r="CP1829" s="117"/>
      <c r="CV1829" s="117"/>
      <c r="DB1829" s="117"/>
      <c r="DH1829" s="117"/>
      <c r="DN1829" s="117"/>
      <c r="DS1829" s="31" cm="1">
        <f t="array" ref="DS1829">_xlfn.TAKE(_xlfn.CHOOSECOLS(_xlfn.WRAPROWS($AG1829:$DR1829,6),2),1)</f>
        <v>44610</v>
      </c>
      <c r="DT1829" s="31" cm="1">
        <f t="array" ref="DT1829">_xlfn.TAKE(_xlfn._xlws.FILTER(_xlfn.CHOOSECOLS(_xlfn.WRAPROWS($AG1829:$DR1829,6),2),
(_xlfn.CHOOSECOLS(_xlfn.WRAPROWS($AG1829:$DR1829,6),3) = "0") +
(_xlfn.CHOOSECOLS(_xlfn.WRAPROWS($AG1829:$DR1829,6),3) = 0) +
(_xlfn.CHOOSECOLS(_xlfn.WRAPROWS($AG1829:$DR1829,6),3) = "0(CP)")),1)</f>
        <v>44866</v>
      </c>
    </row>
    <row r="1830" spans="1:124" s="43" customFormat="1" ht="19" x14ac:dyDescent="0.45">
      <c r="A1830" s="29"/>
      <c r="B1830" s="29" t="s">
        <v>445</v>
      </c>
      <c r="C1830" s="29" t="s">
        <v>270</v>
      </c>
      <c r="D1830" s="29" t="s">
        <v>61</v>
      </c>
      <c r="E1830" s="29" t="s">
        <v>62</v>
      </c>
      <c r="F1830" s="29">
        <v>150006</v>
      </c>
      <c r="G1830" s="29"/>
      <c r="H1830" s="30" t="str">
        <f t="shared" si="310"/>
        <v>GUP-YU02-P1ZEN-150006</v>
      </c>
      <c r="I1830" s="30" t="s">
        <v>3956</v>
      </c>
      <c r="J1830" s="29" t="s">
        <v>245</v>
      </c>
      <c r="K1830" s="31">
        <v>44753</v>
      </c>
      <c r="L1830" s="31">
        <v>44843</v>
      </c>
      <c r="M1830" s="28" t="s">
        <v>3610</v>
      </c>
      <c r="N1830" s="29" t="s">
        <v>3611</v>
      </c>
      <c r="O1830" s="29"/>
      <c r="P1830" s="28"/>
      <c r="Q1830" s="28" t="s">
        <v>54</v>
      </c>
      <c r="R1830" s="28" t="s">
        <v>65</v>
      </c>
      <c r="S1830" s="29"/>
      <c r="T1830" s="29" t="s">
        <v>104</v>
      </c>
      <c r="U1830" s="33" t="s">
        <v>68</v>
      </c>
      <c r="V1830" s="34" t="s">
        <v>272</v>
      </c>
      <c r="W1830" s="34">
        <v>3</v>
      </c>
      <c r="X1830" s="162">
        <v>45838</v>
      </c>
      <c r="Y1830" s="162"/>
      <c r="Z1830" s="30"/>
      <c r="AA1830" s="119" t="str" cm="1">
        <f t="array" ref="AA1830">IF(AB1830="","",INDEX(AG1830:DR1830,_xlfn.XMATCH(AB1830,AG1830:DR1830)-1))</f>
        <v>DE-GUP-DT-E-23-549</v>
      </c>
      <c r="AB1830" s="120">
        <f t="shared" si="317"/>
        <v>45058</v>
      </c>
      <c r="AC1830" s="119" cm="1">
        <f t="array" ref="AC1830">IF(AB1830="","",INDEX(AG1830:DR1830,_xlfn.XMATCH(AB1830,AG1830:DR1830)+1))</f>
        <v>0</v>
      </c>
      <c r="AD1830" s="119" t="str" cm="1">
        <f t="array" ref="AD1830">IF(AE1830="","",INDEX(AG1830:DR1830,_xlfn.XMATCH(AE1830,AG1830:DR1830)-1))</f>
        <v>CRS-GUP-DHI-DT-23-1936</v>
      </c>
      <c r="AE1830" s="120">
        <f t="shared" si="318"/>
        <v>45051</v>
      </c>
      <c r="AF1830" s="119" t="str" cm="1">
        <f t="array" ref="AF1830">IF(AE1830="","",INDEX(AG1830:DR1830,_xlfn.XMATCH(AE1830,AG1830:DR1830)+1))</f>
        <v>AA</v>
      </c>
      <c r="AG1830" s="43" t="s">
        <v>5112</v>
      </c>
      <c r="AH1830" s="117">
        <v>44852</v>
      </c>
      <c r="AI1830" s="199" t="s">
        <v>90</v>
      </c>
      <c r="AJ1830" s="43" t="s">
        <v>5425</v>
      </c>
      <c r="AK1830" s="117">
        <v>44882</v>
      </c>
      <c r="AL1830" s="43" t="s">
        <v>92</v>
      </c>
      <c r="AM1830" s="43" t="s">
        <v>5818</v>
      </c>
      <c r="AN1830" s="117">
        <v>44911</v>
      </c>
      <c r="AO1830" s="43" t="s">
        <v>52</v>
      </c>
      <c r="AP1830" s="43" t="s">
        <v>6117</v>
      </c>
      <c r="AQ1830" s="117">
        <v>44932</v>
      </c>
      <c r="AR1830" s="43" t="s">
        <v>92</v>
      </c>
      <c r="AS1830" s="43" t="s">
        <v>6192</v>
      </c>
      <c r="AT1830" s="117">
        <v>44943</v>
      </c>
      <c r="AU1830" s="43" t="s">
        <v>337</v>
      </c>
      <c r="AV1830" s="43" t="s">
        <v>6724</v>
      </c>
      <c r="AW1830" s="117">
        <v>44989</v>
      </c>
      <c r="AX1830" s="43" t="s">
        <v>92</v>
      </c>
      <c r="AY1830" s="43" t="s">
        <v>7131</v>
      </c>
      <c r="AZ1830" s="117">
        <v>45027</v>
      </c>
      <c r="BA1830" s="43" t="s">
        <v>82</v>
      </c>
      <c r="BB1830" s="43" t="s">
        <v>7378</v>
      </c>
      <c r="BC1830" s="117">
        <v>45051</v>
      </c>
      <c r="BD1830" s="43" t="s">
        <v>84</v>
      </c>
      <c r="BE1830" s="123" t="s">
        <v>7405</v>
      </c>
      <c r="BF1830" s="117">
        <v>45058</v>
      </c>
      <c r="BG1830" s="43">
        <v>0</v>
      </c>
      <c r="BI1830" s="117"/>
      <c r="BL1830" s="117"/>
      <c r="BR1830" s="117"/>
      <c r="BX1830" s="117"/>
      <c r="CD1830" s="117"/>
      <c r="CJ1830" s="117"/>
      <c r="CP1830" s="117"/>
      <c r="CV1830" s="117"/>
      <c r="DB1830" s="117"/>
      <c r="DH1830" s="117"/>
      <c r="DN1830" s="117"/>
      <c r="DS1830" s="31" cm="1">
        <f t="array" ref="DS1830">_xlfn.TAKE(_xlfn.CHOOSECOLS(_xlfn.WRAPROWS($AG1830:$DR1830,6),2),1)</f>
        <v>44852</v>
      </c>
      <c r="DT1830" s="31" cm="1">
        <f t="array" ref="DT1830">_xlfn.TAKE(_xlfn._xlws.FILTER(_xlfn.CHOOSECOLS(_xlfn.WRAPROWS($AG1830:$DR1830,6),2),
(_xlfn.CHOOSECOLS(_xlfn.WRAPROWS($AG1830:$DR1830,6),3) = "0") +
(_xlfn.CHOOSECOLS(_xlfn.WRAPROWS($AG1830:$DR1830,6),3) = 0) +
(_xlfn.CHOOSECOLS(_xlfn.WRAPROWS($AG1830:$DR1830,6),3) = "0(CP)")),1)</f>
        <v>45058</v>
      </c>
    </row>
    <row r="1831" spans="1:124" s="43" customFormat="1" x14ac:dyDescent="0.45">
      <c r="A1831" s="29"/>
      <c r="B1831" s="29" t="s">
        <v>445</v>
      </c>
      <c r="C1831" s="29" t="s">
        <v>232</v>
      </c>
      <c r="D1831" s="29" t="s">
        <v>61</v>
      </c>
      <c r="E1831" s="29" t="s">
        <v>3957</v>
      </c>
      <c r="F1831" s="29">
        <v>152402</v>
      </c>
      <c r="G1831" s="29"/>
      <c r="H1831" s="30" t="str">
        <f t="shared" si="310"/>
        <v>GUP-YD00-P1BFA-152402</v>
      </c>
      <c r="I1831" s="30" t="s">
        <v>3958</v>
      </c>
      <c r="J1831" s="29" t="s">
        <v>542</v>
      </c>
      <c r="K1831" s="31">
        <v>44729</v>
      </c>
      <c r="L1831" s="31"/>
      <c r="M1831" s="28" t="s">
        <v>3610</v>
      </c>
      <c r="N1831" s="29" t="s">
        <v>8089</v>
      </c>
      <c r="O1831" s="29"/>
      <c r="P1831" s="29"/>
      <c r="Q1831" s="29"/>
      <c r="R1831" s="29"/>
      <c r="S1831" s="29" t="s">
        <v>3959</v>
      </c>
      <c r="T1831" s="29" t="s">
        <v>104</v>
      </c>
      <c r="U1831" s="34" t="s">
        <v>3949</v>
      </c>
      <c r="V1831" s="34" t="s">
        <v>272</v>
      </c>
      <c r="W1831" s="34">
        <v>3</v>
      </c>
      <c r="X1831" s="162">
        <v>45838</v>
      </c>
      <c r="Y1831" s="162"/>
      <c r="Z1831" s="30"/>
      <c r="AA1831" s="119" t="str" cm="1">
        <f t="array" ref="AA1831">IF(AB1831="","",INDEX(AG1831:DR1831,_xlfn.XMATCH(AB1831,AG1831:DR1831)-1))</f>
        <v>DE-GUP-DT-E-22-1214</v>
      </c>
      <c r="AB1831" s="120">
        <f t="shared" si="317"/>
        <v>44930</v>
      </c>
      <c r="AC1831" s="119" cm="1">
        <f t="array" ref="AC1831">IF(AB1831="","",INDEX(AG1831:DR1831,_xlfn.XMATCH(AB1831,AG1831:DR1831)+1))</f>
        <v>3</v>
      </c>
      <c r="AD1831" s="119" t="str" cm="1">
        <f t="array" ref="AD1831">IF(AE1831="","",INDEX(AG1831:DR1831,_xlfn.XMATCH(AE1831,AG1831:DR1831)-1))</f>
        <v>CRS-GUP-DHI-DT-22-1461</v>
      </c>
      <c r="AE1831" s="120">
        <f t="shared" si="318"/>
        <v>44962</v>
      </c>
      <c r="AF1831" s="119" t="str" cm="1">
        <f t="array" ref="AF1831">IF(AE1831="","",INDEX(AG1831:DR1831,_xlfn.XMATCH(AE1831,AG1831:DR1831)+1))</f>
        <v>NC</v>
      </c>
      <c r="AG1831" s="43" t="s">
        <v>3960</v>
      </c>
      <c r="AH1831" s="117">
        <v>44767</v>
      </c>
      <c r="AI1831" s="199">
        <v>0</v>
      </c>
      <c r="AJ1831" s="43" t="s">
        <v>3961</v>
      </c>
      <c r="AK1831" s="117">
        <v>44795</v>
      </c>
      <c r="AL1831" s="43" t="s">
        <v>92</v>
      </c>
      <c r="AM1831" s="43" t="s">
        <v>3962</v>
      </c>
      <c r="AN1831" s="117">
        <v>44834</v>
      </c>
      <c r="AO1831" s="43">
        <v>1</v>
      </c>
      <c r="AP1831" s="43" t="s">
        <v>5346</v>
      </c>
      <c r="AQ1831" s="117">
        <v>44873</v>
      </c>
      <c r="AR1831" s="43" t="s">
        <v>73</v>
      </c>
      <c r="AS1831" s="43" t="s">
        <v>5351</v>
      </c>
      <c r="AT1831" s="117">
        <v>44876</v>
      </c>
      <c r="AU1831" s="43">
        <v>2</v>
      </c>
      <c r="AV1831" s="43" t="s">
        <v>5433</v>
      </c>
      <c r="AW1831" s="117">
        <v>44882</v>
      </c>
      <c r="AX1831" s="43" t="s">
        <v>73</v>
      </c>
      <c r="AY1831" s="43" t="s">
        <v>6089</v>
      </c>
      <c r="AZ1831" s="117">
        <v>44930</v>
      </c>
      <c r="BA1831" s="43">
        <v>3</v>
      </c>
      <c r="BB1831" s="43" t="s">
        <v>6373</v>
      </c>
      <c r="BC1831" s="117">
        <v>44962</v>
      </c>
      <c r="BD1831" s="43" t="s">
        <v>73</v>
      </c>
      <c r="BF1831" s="117"/>
      <c r="BI1831" s="117"/>
      <c r="BL1831" s="117"/>
      <c r="BR1831" s="117"/>
      <c r="BX1831" s="117"/>
      <c r="CD1831" s="117"/>
      <c r="CJ1831" s="117"/>
      <c r="CP1831" s="117"/>
      <c r="CV1831" s="117"/>
      <c r="DB1831" s="117"/>
      <c r="DH1831" s="117"/>
      <c r="DN1831" s="117"/>
      <c r="DS1831" s="31" cm="1">
        <f t="array" ref="DS1831">_xlfn.TAKE(_xlfn.CHOOSECOLS(_xlfn.WRAPROWS($AG1831:$DR1831,6),2),1)</f>
        <v>44767</v>
      </c>
      <c r="DT1831" s="31" cm="1">
        <f t="array" ref="DT1831">_xlfn.TAKE(_xlfn._xlws.FILTER(_xlfn.CHOOSECOLS(_xlfn.WRAPROWS($AG1831:$DR1831,6),2),
(_xlfn.CHOOSECOLS(_xlfn.WRAPROWS($AG1831:$DR1831,6),3) = "0") +
(_xlfn.CHOOSECOLS(_xlfn.WRAPROWS($AG1831:$DR1831,6),3) = 0) +
(_xlfn.CHOOSECOLS(_xlfn.WRAPROWS($AG1831:$DR1831,6),3) = "0(CP)")),1)</f>
        <v>44767</v>
      </c>
    </row>
    <row r="1832" spans="1:124" s="43" customFormat="1" x14ac:dyDescent="0.45">
      <c r="A1832" s="29"/>
      <c r="B1832" s="29" t="s">
        <v>445</v>
      </c>
      <c r="C1832" s="29" t="s">
        <v>232</v>
      </c>
      <c r="D1832" s="29" t="s">
        <v>61</v>
      </c>
      <c r="E1832" s="29" t="s">
        <v>3963</v>
      </c>
      <c r="F1832" s="29">
        <v>152412</v>
      </c>
      <c r="G1832" s="29"/>
      <c r="H1832" s="30" t="str">
        <f t="shared" si="310"/>
        <v>GUP-YD00-P1BFD-152412</v>
      </c>
      <c r="I1832" s="30" t="s">
        <v>3964</v>
      </c>
      <c r="J1832" s="29" t="s">
        <v>542</v>
      </c>
      <c r="K1832" s="31">
        <v>44729</v>
      </c>
      <c r="L1832" s="31"/>
      <c r="M1832" s="28" t="s">
        <v>3610</v>
      </c>
      <c r="N1832" s="29" t="s">
        <v>8089</v>
      </c>
      <c r="O1832" s="29"/>
      <c r="P1832" s="29"/>
      <c r="Q1832" s="29"/>
      <c r="R1832" s="29"/>
      <c r="S1832" s="29" t="s">
        <v>3959</v>
      </c>
      <c r="T1832" s="29" t="s">
        <v>104</v>
      </c>
      <c r="U1832" s="34" t="s">
        <v>3965</v>
      </c>
      <c r="V1832" s="34" t="s">
        <v>272</v>
      </c>
      <c r="W1832" s="34">
        <v>3</v>
      </c>
      <c r="X1832" s="162">
        <v>45838</v>
      </c>
      <c r="Y1832" s="162"/>
      <c r="Z1832" s="30"/>
      <c r="AA1832" s="119" t="str" cm="1">
        <f t="array" ref="AA1832">IF(AB1832="","",INDEX(AG1832:DR1832,_xlfn.XMATCH(AB1832,AG1832:DR1832)-1))</f>
        <v>DE-GUP-DT-E-22-1228</v>
      </c>
      <c r="AB1832" s="120">
        <f t="shared" si="317"/>
        <v>44932</v>
      </c>
      <c r="AC1832" s="119" cm="1">
        <f t="array" ref="AC1832">IF(AB1832="","",INDEX(AG1832:DR1832,_xlfn.XMATCH(AB1832,AG1832:DR1832)+1))</f>
        <v>3</v>
      </c>
      <c r="AD1832" s="119" t="str" cm="1">
        <f t="array" ref="AD1832">IF(AE1832="","",INDEX(AG1832:DR1832,_xlfn.XMATCH(AE1832,AG1832:DR1832)-1))</f>
        <v>CRS-GUP-DHI-DT-23-1496</v>
      </c>
      <c r="AE1832" s="120">
        <f t="shared" si="318"/>
        <v>44969</v>
      </c>
      <c r="AF1832" s="119" t="str" cm="1">
        <f t="array" ref="AF1832">IF(AE1832="","",INDEX(AG1832:DR1832,_xlfn.XMATCH(AE1832,AG1832:DR1832)+1))</f>
        <v>NC</v>
      </c>
      <c r="AG1832" s="43" t="s">
        <v>3966</v>
      </c>
      <c r="AH1832" s="117">
        <v>44770</v>
      </c>
      <c r="AI1832" s="199">
        <v>0</v>
      </c>
      <c r="AJ1832" s="43" t="s">
        <v>3967</v>
      </c>
      <c r="AK1832" s="117">
        <v>44795</v>
      </c>
      <c r="AL1832" s="43" t="s">
        <v>92</v>
      </c>
      <c r="AM1832" s="43" t="s">
        <v>3968</v>
      </c>
      <c r="AN1832" s="117">
        <v>44832</v>
      </c>
      <c r="AO1832" s="43">
        <v>1</v>
      </c>
      <c r="AP1832" s="43" t="s">
        <v>5173</v>
      </c>
      <c r="AQ1832" s="117">
        <v>44856</v>
      </c>
      <c r="AR1832" s="43" t="s">
        <v>73</v>
      </c>
      <c r="AS1832" s="43" t="s">
        <v>5342</v>
      </c>
      <c r="AT1832" s="117">
        <v>44875</v>
      </c>
      <c r="AU1832" s="43">
        <v>2</v>
      </c>
      <c r="AV1832" s="43" t="s">
        <v>5626</v>
      </c>
      <c r="AW1832" s="117">
        <v>44895</v>
      </c>
      <c r="AX1832" s="43" t="s">
        <v>73</v>
      </c>
      <c r="AY1832" s="43" t="s">
        <v>6103</v>
      </c>
      <c r="AZ1832" s="117">
        <v>44932</v>
      </c>
      <c r="BA1832" s="43">
        <v>3</v>
      </c>
      <c r="BB1832" s="43" t="s">
        <v>6442</v>
      </c>
      <c r="BC1832" s="117">
        <v>44969</v>
      </c>
      <c r="BD1832" s="43" t="s">
        <v>73</v>
      </c>
      <c r="BF1832" s="117"/>
      <c r="BI1832" s="117"/>
      <c r="BL1832" s="117"/>
      <c r="BR1832" s="117"/>
      <c r="BX1832" s="117"/>
      <c r="CD1832" s="117"/>
      <c r="CJ1832" s="117"/>
      <c r="CP1832" s="117"/>
      <c r="CV1832" s="117"/>
      <c r="DB1832" s="117"/>
      <c r="DH1832" s="117"/>
      <c r="DN1832" s="117"/>
      <c r="DS1832" s="31" cm="1">
        <f t="array" ref="DS1832">_xlfn.TAKE(_xlfn.CHOOSECOLS(_xlfn.WRAPROWS($AG1832:$DR1832,6),2),1)</f>
        <v>44770</v>
      </c>
      <c r="DT1832" s="31" cm="1">
        <f t="array" ref="DT1832">_xlfn.TAKE(_xlfn._xlws.FILTER(_xlfn.CHOOSECOLS(_xlfn.WRAPROWS($AG1832:$DR1832,6),2),
(_xlfn.CHOOSECOLS(_xlfn.WRAPROWS($AG1832:$DR1832,6),3) = "0") +
(_xlfn.CHOOSECOLS(_xlfn.WRAPROWS($AG1832:$DR1832,6),3) = 0) +
(_xlfn.CHOOSECOLS(_xlfn.WRAPROWS($AG1832:$DR1832,6),3) = "0(CP)")),1)</f>
        <v>44770</v>
      </c>
    </row>
    <row r="1833" spans="1:124" s="43" customFormat="1" x14ac:dyDescent="0.45">
      <c r="A1833" s="29"/>
      <c r="B1833" s="29" t="s">
        <v>445</v>
      </c>
      <c r="C1833" s="29" t="s">
        <v>277</v>
      </c>
      <c r="D1833" s="29" t="s">
        <v>61</v>
      </c>
      <c r="E1833" s="29" t="s">
        <v>3957</v>
      </c>
      <c r="F1833" s="29">
        <v>152404</v>
      </c>
      <c r="G1833" s="29"/>
      <c r="H1833" s="30" t="str">
        <f t="shared" si="310"/>
        <v>GUP-YU03-P1BFA-152404</v>
      </c>
      <c r="I1833" s="30" t="s">
        <v>6140</v>
      </c>
      <c r="J1833" s="29" t="s">
        <v>245</v>
      </c>
      <c r="K1833" s="31">
        <v>44742</v>
      </c>
      <c r="L1833" s="31">
        <v>44802</v>
      </c>
      <c r="M1833" s="28" t="s">
        <v>3610</v>
      </c>
      <c r="N1833" s="29" t="s">
        <v>8089</v>
      </c>
      <c r="O1833" s="29"/>
      <c r="P1833" s="28"/>
      <c r="Q1833" s="29"/>
      <c r="R1833" s="29"/>
      <c r="S1833" s="29" t="s">
        <v>3959</v>
      </c>
      <c r="T1833" s="29" t="s">
        <v>104</v>
      </c>
      <c r="U1833" s="33" t="s">
        <v>3662</v>
      </c>
      <c r="V1833" s="34" t="s">
        <v>272</v>
      </c>
      <c r="W1833" s="34">
        <v>3</v>
      </c>
      <c r="X1833" s="162">
        <v>45838</v>
      </c>
      <c r="Y1833" s="162"/>
      <c r="Z1833" s="30"/>
      <c r="AA1833" s="119" t="str" cm="1">
        <f t="array" ref="AA1833">IF(AB1833="","",INDEX(AG1833:DR1833,_xlfn.XMATCH(AB1833,AG1833:DR1833)-1))</f>
        <v>DE-GUP-DT-E-23-376</v>
      </c>
      <c r="AB1833" s="120">
        <f t="shared" si="317"/>
        <v>45012</v>
      </c>
      <c r="AC1833" s="119" cm="1">
        <f t="array" ref="AC1833">IF(AB1833="","",INDEX(AG1833:DR1833,_xlfn.XMATCH(AB1833,AG1833:DR1833)+1))</f>
        <v>0</v>
      </c>
      <c r="AD1833" s="119" t="str" cm="1">
        <f t="array" ref="AD1833">IF(AE1833="","",INDEX(AG1833:DR1833,_xlfn.XMATCH(AE1833,AG1833:DR1833)-1))</f>
        <v>CRS-GUP-DHI-DT-23-1498</v>
      </c>
      <c r="AE1833" s="120">
        <f t="shared" si="318"/>
        <v>44970</v>
      </c>
      <c r="AF1833" s="119" t="str" cm="1">
        <f t="array" ref="AF1833">IF(AE1833="","",INDEX(AG1833:DR1833,_xlfn.XMATCH(AE1833,AG1833:DR1833)+1))</f>
        <v>AA</v>
      </c>
      <c r="AG1833" s="43" t="s">
        <v>3969</v>
      </c>
      <c r="AH1833" s="117">
        <v>44818</v>
      </c>
      <c r="AI1833" s="199" t="s">
        <v>90</v>
      </c>
      <c r="AJ1833" s="43" t="s">
        <v>5070</v>
      </c>
      <c r="AK1833" s="117">
        <v>44846</v>
      </c>
      <c r="AL1833" s="43" t="s">
        <v>92</v>
      </c>
      <c r="AM1833" s="43" t="s">
        <v>6151</v>
      </c>
      <c r="AN1833" s="117">
        <v>44937</v>
      </c>
      <c r="AO1833" s="43" t="s">
        <v>52</v>
      </c>
      <c r="AP1833" s="43" t="s">
        <v>6452</v>
      </c>
      <c r="AQ1833" s="117">
        <v>44970</v>
      </c>
      <c r="AR1833" s="43" t="s">
        <v>84</v>
      </c>
      <c r="AS1833" s="43" t="s">
        <v>6985</v>
      </c>
      <c r="AT1833" s="117">
        <v>45012</v>
      </c>
      <c r="AU1833" s="43">
        <v>0</v>
      </c>
      <c r="AW1833" s="117"/>
      <c r="AZ1833" s="117"/>
      <c r="BC1833" s="117"/>
      <c r="BF1833" s="117"/>
      <c r="BI1833" s="117"/>
      <c r="BL1833" s="117"/>
      <c r="BR1833" s="117"/>
      <c r="BX1833" s="117"/>
      <c r="CD1833" s="117"/>
      <c r="CJ1833" s="117"/>
      <c r="CP1833" s="117"/>
      <c r="CV1833" s="117"/>
      <c r="DB1833" s="117"/>
      <c r="DH1833" s="117"/>
      <c r="DN1833" s="117"/>
      <c r="DS1833" s="31" cm="1">
        <f t="array" ref="DS1833">_xlfn.TAKE(_xlfn.CHOOSECOLS(_xlfn.WRAPROWS($AG1833:$DR1833,6),2),1)</f>
        <v>44818</v>
      </c>
      <c r="DT1833" s="31" cm="1">
        <f t="array" ref="DT1833">_xlfn.TAKE(_xlfn._xlws.FILTER(_xlfn.CHOOSECOLS(_xlfn.WRAPROWS($AG1833:$DR1833,6),2),
(_xlfn.CHOOSECOLS(_xlfn.WRAPROWS($AG1833:$DR1833,6),3) = "0") +
(_xlfn.CHOOSECOLS(_xlfn.WRAPROWS($AG1833:$DR1833,6),3) = 0) +
(_xlfn.CHOOSECOLS(_xlfn.WRAPROWS($AG1833:$DR1833,6),3) = "0(CP)")),1)</f>
        <v>45012</v>
      </c>
    </row>
    <row r="1834" spans="1:124" s="43" customFormat="1" x14ac:dyDescent="0.45">
      <c r="A1834" s="29"/>
      <c r="B1834" s="29" t="s">
        <v>445</v>
      </c>
      <c r="C1834" s="29" t="s">
        <v>277</v>
      </c>
      <c r="D1834" s="29" t="s">
        <v>61</v>
      </c>
      <c r="E1834" s="29" t="s">
        <v>3970</v>
      </c>
      <c r="F1834" s="29">
        <v>152414</v>
      </c>
      <c r="G1834" s="29"/>
      <c r="H1834" s="30" t="str">
        <f t="shared" si="310"/>
        <v>GUP-YU03-P1BFB-152414</v>
      </c>
      <c r="I1834" s="30" t="s">
        <v>3971</v>
      </c>
      <c r="J1834" s="29" t="s">
        <v>245</v>
      </c>
      <c r="K1834" s="31">
        <v>44742</v>
      </c>
      <c r="L1834" s="31">
        <v>44802</v>
      </c>
      <c r="M1834" s="28" t="s">
        <v>3610</v>
      </c>
      <c r="N1834" s="29" t="s">
        <v>8089</v>
      </c>
      <c r="O1834" s="29"/>
      <c r="P1834" s="28"/>
      <c r="Q1834" s="29"/>
      <c r="R1834" s="29"/>
      <c r="S1834" s="29" t="s">
        <v>3959</v>
      </c>
      <c r="T1834" s="29" t="s">
        <v>104</v>
      </c>
      <c r="U1834" s="33" t="s">
        <v>3965</v>
      </c>
      <c r="V1834" s="34" t="s">
        <v>272</v>
      </c>
      <c r="W1834" s="34">
        <v>3</v>
      </c>
      <c r="X1834" s="162">
        <v>45838</v>
      </c>
      <c r="Y1834" s="162"/>
      <c r="Z1834" s="30"/>
      <c r="AA1834" s="119" t="str" cm="1">
        <f t="array" ref="AA1834">IF(AB1834="","",INDEX(AG1834:DR1834,_xlfn.XMATCH(AB1834,AG1834:DR1834)-1))</f>
        <v>DE-GUP-DT-E-23-242</v>
      </c>
      <c r="AB1834" s="120">
        <f t="shared" si="317"/>
        <v>44981</v>
      </c>
      <c r="AC1834" s="119" cm="1">
        <f t="array" ref="AC1834">IF(AB1834="","",INDEX(AG1834:DR1834,_xlfn.XMATCH(AB1834,AG1834:DR1834)+1))</f>
        <v>0</v>
      </c>
      <c r="AD1834" s="119" t="str" cm="1">
        <f t="array" ref="AD1834">IF(AE1834="","",INDEX(AG1834:DR1834,_xlfn.XMATCH(AE1834,AG1834:DR1834)-1))</f>
        <v>CRS-GUP-DHI-DT-23-1496</v>
      </c>
      <c r="AE1834" s="120">
        <f t="shared" si="318"/>
        <v>44969</v>
      </c>
      <c r="AF1834" s="119" t="str" cm="1">
        <f t="array" ref="AF1834">IF(AE1834="","",INDEX(AG1834:DR1834,_xlfn.XMATCH(AE1834,AG1834:DR1834)+1))</f>
        <v>AA</v>
      </c>
      <c r="AG1834" s="43" t="s">
        <v>3969</v>
      </c>
      <c r="AH1834" s="117">
        <v>44818</v>
      </c>
      <c r="AI1834" s="199" t="s">
        <v>90</v>
      </c>
      <c r="AJ1834" s="43" t="s">
        <v>5070</v>
      </c>
      <c r="AK1834" s="117">
        <v>44846</v>
      </c>
      <c r="AL1834" s="43" t="s">
        <v>92</v>
      </c>
      <c r="AM1834" s="43" t="s">
        <v>6103</v>
      </c>
      <c r="AN1834" s="117">
        <v>44932</v>
      </c>
      <c r="AO1834" s="43" t="s">
        <v>52</v>
      </c>
      <c r="AP1834" s="43" t="s">
        <v>6442</v>
      </c>
      <c r="AQ1834" s="117">
        <v>44969</v>
      </c>
      <c r="AR1834" s="43" t="s">
        <v>84</v>
      </c>
      <c r="AS1834" s="43" t="s">
        <v>6602</v>
      </c>
      <c r="AT1834" s="117">
        <v>44981</v>
      </c>
      <c r="AU1834" s="43">
        <v>0</v>
      </c>
      <c r="AW1834" s="117"/>
      <c r="AZ1834" s="117"/>
      <c r="BC1834" s="117"/>
      <c r="BF1834" s="117"/>
      <c r="BI1834" s="117"/>
      <c r="BL1834" s="117"/>
      <c r="BR1834" s="117"/>
      <c r="BX1834" s="117"/>
      <c r="CD1834" s="117"/>
      <c r="CJ1834" s="117"/>
      <c r="CP1834" s="117"/>
      <c r="CV1834" s="117"/>
      <c r="DB1834" s="117"/>
      <c r="DH1834" s="117"/>
      <c r="DN1834" s="117"/>
      <c r="DS1834" s="31" cm="1">
        <f t="array" ref="DS1834">_xlfn.TAKE(_xlfn.CHOOSECOLS(_xlfn.WRAPROWS($AG1834:$DR1834,6),2),1)</f>
        <v>44818</v>
      </c>
      <c r="DT1834" s="31" cm="1">
        <f t="array" ref="DT1834">_xlfn.TAKE(_xlfn._xlws.FILTER(_xlfn.CHOOSECOLS(_xlfn.WRAPROWS($AG1834:$DR1834,6),2),
(_xlfn.CHOOSECOLS(_xlfn.WRAPROWS($AG1834:$DR1834,6),3) = "0") +
(_xlfn.CHOOSECOLS(_xlfn.WRAPROWS($AG1834:$DR1834,6),3) = 0) +
(_xlfn.CHOOSECOLS(_xlfn.WRAPROWS($AG1834:$DR1834,6),3) = "0(CP)")),1)</f>
        <v>44981</v>
      </c>
    </row>
    <row r="1835" spans="1:124" s="43" customFormat="1" x14ac:dyDescent="0.45">
      <c r="A1835" s="29"/>
      <c r="B1835" s="29" t="s">
        <v>445</v>
      </c>
      <c r="C1835" s="29" t="s">
        <v>270</v>
      </c>
      <c r="D1835" s="29" t="s">
        <v>61</v>
      </c>
      <c r="E1835" s="29" t="s">
        <v>3957</v>
      </c>
      <c r="F1835" s="29">
        <v>152403</v>
      </c>
      <c r="G1835" s="29"/>
      <c r="H1835" s="30" t="str">
        <f t="shared" ref="H1835:H1898" si="320">CONCATENATE(B1835,"-",C1835,"-",D1835,E1835,"-",F1835)</f>
        <v>GUP-YU02-P1BFA-152403</v>
      </c>
      <c r="I1835" s="30" t="s">
        <v>3972</v>
      </c>
      <c r="J1835" s="29" t="s">
        <v>245</v>
      </c>
      <c r="K1835" s="31">
        <v>44729</v>
      </c>
      <c r="L1835" s="31">
        <v>44789</v>
      </c>
      <c r="M1835" s="28" t="s">
        <v>3610</v>
      </c>
      <c r="N1835" s="29" t="s">
        <v>8089</v>
      </c>
      <c r="O1835" s="29"/>
      <c r="P1835" s="28"/>
      <c r="Q1835" s="29"/>
      <c r="R1835" s="29"/>
      <c r="S1835" s="29" t="s">
        <v>3959</v>
      </c>
      <c r="T1835" s="29" t="s">
        <v>104</v>
      </c>
      <c r="U1835" s="33" t="s">
        <v>3662</v>
      </c>
      <c r="V1835" s="34" t="s">
        <v>272</v>
      </c>
      <c r="W1835" s="34">
        <v>3</v>
      </c>
      <c r="X1835" s="162">
        <v>45838</v>
      </c>
      <c r="Y1835" s="162"/>
      <c r="Z1835" s="30"/>
      <c r="AA1835" s="119" t="str" cm="1">
        <f t="array" ref="AA1835">IF(AB1835="","",INDEX(AG1835:DR1835,_xlfn.XMATCH(AB1835,AG1835:DR1835)-1))</f>
        <v>DE-GUP-DT-E-22-1214</v>
      </c>
      <c r="AB1835" s="120">
        <f t="shared" si="317"/>
        <v>44930</v>
      </c>
      <c r="AC1835" s="119" cm="1">
        <f t="array" ref="AC1835">IF(AB1835="","",INDEX(AG1835:DR1835,_xlfn.XMATCH(AB1835,AG1835:DR1835)+1))</f>
        <v>1</v>
      </c>
      <c r="AD1835" s="119" t="str" cm="1">
        <f t="array" ref="AD1835">IF(AE1835="","",INDEX(AG1835:DR1835,_xlfn.XMATCH(AE1835,AG1835:DR1835)-1))</f>
        <v>CRS-GUP-DHI-DT-22-1461</v>
      </c>
      <c r="AE1835" s="120">
        <f t="shared" si="318"/>
        <v>44962</v>
      </c>
      <c r="AF1835" s="119" t="str" cm="1">
        <f t="array" ref="AF1835">IF(AE1835="","",INDEX(AG1835:DR1835,_xlfn.XMATCH(AE1835,AG1835:DR1835)+1))</f>
        <v>AA</v>
      </c>
      <c r="AG1835" s="43" t="s">
        <v>3960</v>
      </c>
      <c r="AH1835" s="117">
        <v>44767</v>
      </c>
      <c r="AI1835" s="199" t="s">
        <v>90</v>
      </c>
      <c r="AJ1835" s="43" t="s">
        <v>3961</v>
      </c>
      <c r="AK1835" s="117">
        <v>44795</v>
      </c>
      <c r="AL1835" s="43" t="s">
        <v>92</v>
      </c>
      <c r="AM1835" s="43" t="s">
        <v>3962</v>
      </c>
      <c r="AN1835" s="117">
        <v>44834</v>
      </c>
      <c r="AO1835" s="43" t="s">
        <v>52</v>
      </c>
      <c r="AP1835" s="43" t="s">
        <v>5346</v>
      </c>
      <c r="AQ1835" s="117">
        <v>44873</v>
      </c>
      <c r="AR1835" s="43" t="s">
        <v>84</v>
      </c>
      <c r="AS1835" s="43" t="s">
        <v>5351</v>
      </c>
      <c r="AT1835" s="117">
        <v>44876</v>
      </c>
      <c r="AU1835" s="43">
        <v>0</v>
      </c>
      <c r="AV1835" s="43" t="s">
        <v>5433</v>
      </c>
      <c r="AW1835" s="117">
        <v>44882</v>
      </c>
      <c r="AX1835" s="43" t="s">
        <v>84</v>
      </c>
      <c r="AY1835" s="43" t="s">
        <v>6089</v>
      </c>
      <c r="AZ1835" s="117">
        <v>44930</v>
      </c>
      <c r="BA1835" s="43">
        <v>1</v>
      </c>
      <c r="BB1835" s="43" t="s">
        <v>6373</v>
      </c>
      <c r="BC1835" s="117">
        <v>44962</v>
      </c>
      <c r="BD1835" s="43" t="s">
        <v>84</v>
      </c>
      <c r="BF1835" s="117"/>
      <c r="BI1835" s="117"/>
      <c r="BL1835" s="117"/>
      <c r="BR1835" s="117"/>
      <c r="BX1835" s="117"/>
      <c r="CD1835" s="117"/>
      <c r="CJ1835" s="117"/>
      <c r="CP1835" s="117"/>
      <c r="CV1835" s="117"/>
      <c r="DB1835" s="117"/>
      <c r="DH1835" s="117"/>
      <c r="DN1835" s="117"/>
      <c r="DS1835" s="31" cm="1">
        <f t="array" ref="DS1835">_xlfn.TAKE(_xlfn.CHOOSECOLS(_xlfn.WRAPROWS($AG1835:$DR1835,6),2),1)</f>
        <v>44767</v>
      </c>
      <c r="DT1835" s="31" cm="1">
        <f t="array" ref="DT1835">_xlfn.TAKE(_xlfn._xlws.FILTER(_xlfn.CHOOSECOLS(_xlfn.WRAPROWS($AG1835:$DR1835,6),2),
(_xlfn.CHOOSECOLS(_xlfn.WRAPROWS($AG1835:$DR1835,6),3) = "0") +
(_xlfn.CHOOSECOLS(_xlfn.WRAPROWS($AG1835:$DR1835,6),3) = 0) +
(_xlfn.CHOOSECOLS(_xlfn.WRAPROWS($AG1835:$DR1835,6),3) = "0(CP)")),1)</f>
        <v>44876</v>
      </c>
    </row>
    <row r="1836" spans="1:124" s="43" customFormat="1" x14ac:dyDescent="0.45">
      <c r="A1836" s="29"/>
      <c r="B1836" s="29" t="s">
        <v>445</v>
      </c>
      <c r="C1836" s="29" t="s">
        <v>270</v>
      </c>
      <c r="D1836" s="29" t="s">
        <v>61</v>
      </c>
      <c r="E1836" s="29" t="s">
        <v>3970</v>
      </c>
      <c r="F1836" s="29">
        <v>152411</v>
      </c>
      <c r="G1836" s="29"/>
      <c r="H1836" s="30" t="str">
        <f t="shared" si="320"/>
        <v>GUP-YU02-P1BFB-152411</v>
      </c>
      <c r="I1836" s="30" t="s">
        <v>3973</v>
      </c>
      <c r="J1836" s="29" t="s">
        <v>245</v>
      </c>
      <c r="K1836" s="31">
        <v>44729</v>
      </c>
      <c r="L1836" s="31">
        <v>44789</v>
      </c>
      <c r="M1836" s="28" t="s">
        <v>3610</v>
      </c>
      <c r="N1836" s="29" t="s">
        <v>8089</v>
      </c>
      <c r="O1836" s="29"/>
      <c r="P1836" s="28"/>
      <c r="Q1836" s="29"/>
      <c r="R1836" s="29"/>
      <c r="S1836" s="29" t="s">
        <v>3959</v>
      </c>
      <c r="T1836" s="29" t="s">
        <v>104</v>
      </c>
      <c r="U1836" s="33" t="s">
        <v>3965</v>
      </c>
      <c r="V1836" s="34" t="s">
        <v>272</v>
      </c>
      <c r="W1836" s="34">
        <v>3</v>
      </c>
      <c r="X1836" s="162">
        <v>45838</v>
      </c>
      <c r="Y1836" s="162"/>
      <c r="Z1836" s="30"/>
      <c r="AA1836" s="119" t="str" cm="1">
        <f t="array" ref="AA1836">IF(AB1836="","",INDEX(AG1836:DR1836,_xlfn.XMATCH(AB1836,AG1836:DR1836)-1))</f>
        <v>DE-GUP-DT-E-22-1228</v>
      </c>
      <c r="AB1836" s="120">
        <f t="shared" si="317"/>
        <v>44932</v>
      </c>
      <c r="AC1836" s="119" cm="1">
        <f t="array" ref="AC1836">IF(AB1836="","",INDEX(AG1836:DR1836,_xlfn.XMATCH(AB1836,AG1836:DR1836)+1))</f>
        <v>1</v>
      </c>
      <c r="AD1836" s="119" t="str" cm="1">
        <f t="array" ref="AD1836">IF(AE1836="","",INDEX(AG1836:DR1836,_xlfn.XMATCH(AE1836,AG1836:DR1836)-1))</f>
        <v>CRS-GUP-DHI-DT-23-1496</v>
      </c>
      <c r="AE1836" s="120">
        <f t="shared" si="318"/>
        <v>44969</v>
      </c>
      <c r="AF1836" s="119" t="str" cm="1">
        <f t="array" ref="AF1836">IF(AE1836="","",INDEX(AG1836:DR1836,_xlfn.XMATCH(AE1836,AG1836:DR1836)+1))</f>
        <v>AA</v>
      </c>
      <c r="AG1836" s="43" t="s">
        <v>3966</v>
      </c>
      <c r="AH1836" s="117">
        <v>44770</v>
      </c>
      <c r="AI1836" s="199" t="s">
        <v>90</v>
      </c>
      <c r="AJ1836" s="43" t="s">
        <v>3967</v>
      </c>
      <c r="AK1836" s="117">
        <v>44795</v>
      </c>
      <c r="AL1836" s="43" t="s">
        <v>92</v>
      </c>
      <c r="AM1836" s="43" t="s">
        <v>3968</v>
      </c>
      <c r="AN1836" s="117">
        <v>44832</v>
      </c>
      <c r="AO1836" s="43" t="s">
        <v>52</v>
      </c>
      <c r="AP1836" s="43" t="s">
        <v>5173</v>
      </c>
      <c r="AQ1836" s="117">
        <v>44856</v>
      </c>
      <c r="AR1836" s="43" t="s">
        <v>84</v>
      </c>
      <c r="AS1836" s="43" t="s">
        <v>5342</v>
      </c>
      <c r="AT1836" s="117">
        <v>44875</v>
      </c>
      <c r="AU1836" s="43">
        <v>0</v>
      </c>
      <c r="AV1836" s="43" t="s">
        <v>5565</v>
      </c>
      <c r="AW1836" s="117">
        <v>44888</v>
      </c>
      <c r="AX1836" s="43" t="s">
        <v>84</v>
      </c>
      <c r="AY1836" s="43" t="s">
        <v>6103</v>
      </c>
      <c r="AZ1836" s="117">
        <v>44932</v>
      </c>
      <c r="BA1836" s="43">
        <v>1</v>
      </c>
      <c r="BB1836" s="43" t="s">
        <v>6442</v>
      </c>
      <c r="BC1836" s="117">
        <v>44969</v>
      </c>
      <c r="BD1836" s="43" t="s">
        <v>84</v>
      </c>
      <c r="BF1836" s="117"/>
      <c r="BI1836" s="117"/>
      <c r="BL1836" s="117"/>
      <c r="BR1836" s="117"/>
      <c r="BX1836" s="117"/>
      <c r="CD1836" s="117"/>
      <c r="CJ1836" s="117"/>
      <c r="CP1836" s="117"/>
      <c r="CV1836" s="117"/>
      <c r="DB1836" s="117"/>
      <c r="DH1836" s="117"/>
      <c r="DN1836" s="117"/>
      <c r="DS1836" s="31" cm="1">
        <f t="array" ref="DS1836">_xlfn.TAKE(_xlfn.CHOOSECOLS(_xlfn.WRAPROWS($AG1836:$DR1836,6),2),1)</f>
        <v>44770</v>
      </c>
      <c r="DT1836" s="31" cm="1">
        <f t="array" ref="DT1836">_xlfn.TAKE(_xlfn._xlws.FILTER(_xlfn.CHOOSECOLS(_xlfn.WRAPROWS($AG1836:$DR1836,6),2),
(_xlfn.CHOOSECOLS(_xlfn.WRAPROWS($AG1836:$DR1836,6),3) = "0") +
(_xlfn.CHOOSECOLS(_xlfn.WRAPROWS($AG1836:$DR1836,6),3) = 0) +
(_xlfn.CHOOSECOLS(_xlfn.WRAPROWS($AG1836:$DR1836,6),3) = "0(CP)")),1)</f>
        <v>44875</v>
      </c>
    </row>
    <row r="1837" spans="1:124" s="43" customFormat="1" x14ac:dyDescent="0.45">
      <c r="A1837" s="29"/>
      <c r="B1837" s="29" t="s">
        <v>445</v>
      </c>
      <c r="C1837" s="29" t="s">
        <v>1416</v>
      </c>
      <c r="D1837" s="29" t="s">
        <v>61</v>
      </c>
      <c r="E1837" s="29" t="s">
        <v>3957</v>
      </c>
      <c r="F1837" s="29">
        <v>152421</v>
      </c>
      <c r="G1837" s="29"/>
      <c r="H1837" s="30" t="str">
        <f t="shared" si="320"/>
        <v>GUP-YR02-P1BFA-152421</v>
      </c>
      <c r="I1837" s="30" t="s">
        <v>3974</v>
      </c>
      <c r="J1837" s="29" t="s">
        <v>245</v>
      </c>
      <c r="K1837" s="31">
        <v>44678</v>
      </c>
      <c r="L1837" s="31">
        <v>44768</v>
      </c>
      <c r="M1837" s="28" t="s">
        <v>3610</v>
      </c>
      <c r="N1837" s="29" t="s">
        <v>8089</v>
      </c>
      <c r="O1837" s="29"/>
      <c r="P1837" s="29"/>
      <c r="Q1837" s="29"/>
      <c r="R1837" s="29"/>
      <c r="S1837" s="29" t="s">
        <v>3959</v>
      </c>
      <c r="T1837" s="29" t="s">
        <v>104</v>
      </c>
      <c r="U1837" s="33" t="s">
        <v>3662</v>
      </c>
      <c r="V1837" s="34" t="s">
        <v>272</v>
      </c>
      <c r="W1837" s="37">
        <v>2</v>
      </c>
      <c r="X1837" s="162">
        <v>45838</v>
      </c>
      <c r="Y1837" s="165"/>
      <c r="Z1837" s="30"/>
      <c r="AA1837" s="119" t="str" cm="1">
        <f t="array" ref="AA1837">IF(AB1837="","",INDEX(AG1837:DR1837,_xlfn.XMATCH(AB1837,AG1837:DR1837)-1))</f>
        <v>DE-GUP-DT-E-22-1114</v>
      </c>
      <c r="AB1837" s="120">
        <f t="shared" si="317"/>
        <v>44911</v>
      </c>
      <c r="AC1837" s="119" cm="1">
        <f t="array" ref="AC1837">IF(AB1837="","",INDEX(AG1837:DR1837,_xlfn.XMATCH(AB1837,AG1837:DR1837)+1))</f>
        <v>2</v>
      </c>
      <c r="AD1837" s="119" t="str" cm="1">
        <f t="array" ref="AD1837">IF(AE1837="","",INDEX(AG1837:DR1837,_xlfn.XMATCH(AE1837,AG1837:DR1837)-1))</f>
        <v>CRS-GUP-DHI-DT-22-1154</v>
      </c>
      <c r="AE1837" s="120">
        <f t="shared" si="318"/>
        <v>44888</v>
      </c>
      <c r="AF1837" s="119" t="str" cm="1">
        <f t="array" ref="AF1837">IF(AE1837="","",INDEX(AG1837:DR1837,_xlfn.XMATCH(AE1837,AG1837:DR1837)+1))</f>
        <v>AA</v>
      </c>
      <c r="AG1837" s="43" t="s">
        <v>3975</v>
      </c>
      <c r="AH1837" s="117">
        <v>44580</v>
      </c>
      <c r="AI1837" s="199" t="s">
        <v>106</v>
      </c>
      <c r="AJ1837" s="43" t="s">
        <v>3976</v>
      </c>
      <c r="AK1837" s="117">
        <v>44585</v>
      </c>
      <c r="AL1837" s="43" t="s">
        <v>1687</v>
      </c>
      <c r="AM1837" s="43" t="s">
        <v>3977</v>
      </c>
      <c r="AN1837" s="117">
        <v>44720</v>
      </c>
      <c r="AO1837" s="43" t="s">
        <v>52</v>
      </c>
      <c r="AP1837" s="43" t="s">
        <v>3978</v>
      </c>
      <c r="AQ1837" s="117">
        <v>44748</v>
      </c>
      <c r="AR1837" s="43" t="s">
        <v>84</v>
      </c>
      <c r="AS1837" s="43" t="s">
        <v>3979</v>
      </c>
      <c r="AT1837" s="117">
        <v>44783</v>
      </c>
      <c r="AU1837" s="43">
        <v>0</v>
      </c>
      <c r="AV1837" s="43" t="s">
        <v>5332</v>
      </c>
      <c r="AW1837" s="117">
        <v>44874</v>
      </c>
      <c r="AX1837" s="43" t="s">
        <v>456</v>
      </c>
      <c r="AY1837" s="43" t="s">
        <v>5341</v>
      </c>
      <c r="AZ1837" s="117">
        <v>44875</v>
      </c>
      <c r="BA1837" s="43">
        <v>1</v>
      </c>
      <c r="BB1837" s="43" t="s">
        <v>5564</v>
      </c>
      <c r="BC1837" s="117">
        <v>44888</v>
      </c>
      <c r="BD1837" s="43" t="s">
        <v>84</v>
      </c>
      <c r="BE1837" s="43" t="s">
        <v>5846</v>
      </c>
      <c r="BF1837" s="117">
        <v>44911</v>
      </c>
      <c r="BG1837" s="43">
        <v>2</v>
      </c>
      <c r="BI1837" s="117"/>
      <c r="BL1837" s="117"/>
      <c r="BR1837" s="117"/>
      <c r="BX1837" s="117"/>
      <c r="CD1837" s="117"/>
      <c r="CJ1837" s="117"/>
      <c r="CP1837" s="117"/>
      <c r="CV1837" s="117"/>
      <c r="DB1837" s="117"/>
      <c r="DH1837" s="117"/>
      <c r="DN1837" s="117"/>
      <c r="DS1837" s="31" cm="1">
        <f t="array" ref="DS1837">_xlfn.TAKE(_xlfn.CHOOSECOLS(_xlfn.WRAPROWS($AG1837:$DR1837,6),2),1)</f>
        <v>44580</v>
      </c>
      <c r="DT1837" s="31" cm="1">
        <f t="array" ref="DT1837">_xlfn.TAKE(_xlfn._xlws.FILTER(_xlfn.CHOOSECOLS(_xlfn.WRAPROWS($AG1837:$DR1837,6),2),
(_xlfn.CHOOSECOLS(_xlfn.WRAPROWS($AG1837:$DR1837,6),3) = "0") +
(_xlfn.CHOOSECOLS(_xlfn.WRAPROWS($AG1837:$DR1837,6),3) = 0) +
(_xlfn.CHOOSECOLS(_xlfn.WRAPROWS($AG1837:$DR1837,6),3) = "0(CP)")),1)</f>
        <v>44783</v>
      </c>
    </row>
    <row r="1838" spans="1:124" s="43" customFormat="1" x14ac:dyDescent="0.45">
      <c r="A1838" s="29"/>
      <c r="B1838" s="29" t="s">
        <v>445</v>
      </c>
      <c r="C1838" s="29" t="s">
        <v>232</v>
      </c>
      <c r="D1838" s="29" t="s">
        <v>61</v>
      </c>
      <c r="E1838" s="29" t="s">
        <v>3980</v>
      </c>
      <c r="F1838" s="29">
        <v>152604</v>
      </c>
      <c r="G1838" s="29"/>
      <c r="H1838" s="30" t="str">
        <f t="shared" si="320"/>
        <v>GUP-YD00-P1BTW-152604</v>
      </c>
      <c r="I1838" s="30" t="s">
        <v>3981</v>
      </c>
      <c r="J1838" s="29" t="s">
        <v>542</v>
      </c>
      <c r="K1838" s="31">
        <v>44736</v>
      </c>
      <c r="L1838" s="31"/>
      <c r="M1838" s="28" t="s">
        <v>3610</v>
      </c>
      <c r="N1838" s="29" t="s">
        <v>3636</v>
      </c>
      <c r="O1838" s="29"/>
      <c r="P1838" s="29"/>
      <c r="Q1838" s="29"/>
      <c r="R1838" s="29"/>
      <c r="S1838" s="29" t="s">
        <v>3982</v>
      </c>
      <c r="T1838" s="29" t="s">
        <v>104</v>
      </c>
      <c r="U1838" s="33" t="s">
        <v>3983</v>
      </c>
      <c r="V1838" s="34" t="s">
        <v>272</v>
      </c>
      <c r="W1838" s="34">
        <v>3</v>
      </c>
      <c r="X1838" s="162">
        <v>45838</v>
      </c>
      <c r="Y1838" s="162"/>
      <c r="Z1838" s="30"/>
      <c r="AA1838" s="119" t="str" cm="1">
        <f t="array" ref="AA1838">IF(AB1838="","",INDEX(AG1838:DR1838,_xlfn.XMATCH(AB1838,AG1838:DR1838)-1))</f>
        <v>DE-GUP-DT-E-23-473</v>
      </c>
      <c r="AB1838" s="120">
        <f t="shared" si="317"/>
        <v>45030</v>
      </c>
      <c r="AC1838" s="119" cm="1">
        <f t="array" ref="AC1838">IF(AB1838="","",INDEX(AG1838:DR1838,_xlfn.XMATCH(AB1838,AG1838:DR1838)+1))</f>
        <v>2</v>
      </c>
      <c r="AD1838" s="119" t="str" cm="1">
        <f t="array" ref="AD1838">IF(AE1838="","",INDEX(AG1838:DR1838,_xlfn.XMATCH(AE1838,AG1838:DR1838)-1))</f>
        <v>CRS-GUP-DHI-DT-23-1893</v>
      </c>
      <c r="AE1838" s="120">
        <f t="shared" si="318"/>
        <v>45048</v>
      </c>
      <c r="AF1838" s="119" t="str" cm="1">
        <f t="array" ref="AF1838">IF(AE1838="","",INDEX(AG1838:DR1838,_xlfn.XMATCH(AE1838,AG1838:DR1838)+1))</f>
        <v>NC</v>
      </c>
      <c r="AG1838" s="43" t="s">
        <v>3773</v>
      </c>
      <c r="AH1838" s="117">
        <v>44771</v>
      </c>
      <c r="AI1838" s="199">
        <v>0</v>
      </c>
      <c r="AJ1838" s="43" t="s">
        <v>3984</v>
      </c>
      <c r="AK1838" s="117">
        <v>44795</v>
      </c>
      <c r="AL1838" s="43" t="s">
        <v>73</v>
      </c>
      <c r="AM1838" s="43" t="s">
        <v>5849</v>
      </c>
      <c r="AN1838" s="117">
        <v>44911</v>
      </c>
      <c r="AO1838" s="43">
        <v>1</v>
      </c>
      <c r="AP1838" s="43" t="s">
        <v>6046</v>
      </c>
      <c r="AQ1838" s="117">
        <v>44929</v>
      </c>
      <c r="AR1838" s="43" t="s">
        <v>92</v>
      </c>
      <c r="AS1838" s="43" t="s">
        <v>7182</v>
      </c>
      <c r="AT1838" s="117">
        <v>45030</v>
      </c>
      <c r="AU1838" s="43">
        <v>2</v>
      </c>
      <c r="AV1838" s="43" t="s">
        <v>7296</v>
      </c>
      <c r="AW1838" s="117">
        <v>45048</v>
      </c>
      <c r="AX1838" s="43" t="s">
        <v>73</v>
      </c>
      <c r="AZ1838" s="117"/>
      <c r="BC1838" s="117"/>
      <c r="BF1838" s="117"/>
      <c r="BI1838" s="117"/>
      <c r="BL1838" s="117"/>
      <c r="BR1838" s="117"/>
      <c r="BX1838" s="117"/>
      <c r="CD1838" s="117"/>
      <c r="CJ1838" s="117"/>
      <c r="CP1838" s="117"/>
      <c r="CV1838" s="117"/>
      <c r="DB1838" s="117"/>
      <c r="DH1838" s="117"/>
      <c r="DN1838" s="117"/>
      <c r="DS1838" s="31" cm="1">
        <f t="array" ref="DS1838">_xlfn.TAKE(_xlfn.CHOOSECOLS(_xlfn.WRAPROWS($AG1838:$DR1838,6),2),1)</f>
        <v>44771</v>
      </c>
      <c r="DT1838" s="31" cm="1">
        <f t="array" ref="DT1838">_xlfn.TAKE(_xlfn._xlws.FILTER(_xlfn.CHOOSECOLS(_xlfn.WRAPROWS($AG1838:$DR1838,6),2),
(_xlfn.CHOOSECOLS(_xlfn.WRAPROWS($AG1838:$DR1838,6),3) = "0") +
(_xlfn.CHOOSECOLS(_xlfn.WRAPROWS($AG1838:$DR1838,6),3) = 0) +
(_xlfn.CHOOSECOLS(_xlfn.WRAPROWS($AG1838:$DR1838,6),3) = "0(CP)")),1)</f>
        <v>44771</v>
      </c>
    </row>
    <row r="1839" spans="1:124" s="43" customFormat="1" x14ac:dyDescent="0.45">
      <c r="A1839" s="29"/>
      <c r="B1839" s="29" t="s">
        <v>445</v>
      </c>
      <c r="C1839" s="29" t="s">
        <v>277</v>
      </c>
      <c r="D1839" s="29" t="s">
        <v>61</v>
      </c>
      <c r="E1839" s="29" t="s">
        <v>3980</v>
      </c>
      <c r="F1839" s="29">
        <v>152605</v>
      </c>
      <c r="G1839" s="29"/>
      <c r="H1839" s="30" t="str">
        <f t="shared" si="320"/>
        <v>GUP-YU03-P1BTW-152605</v>
      </c>
      <c r="I1839" s="30" t="s">
        <v>3985</v>
      </c>
      <c r="J1839" s="29" t="s">
        <v>245</v>
      </c>
      <c r="K1839" s="31">
        <v>44764</v>
      </c>
      <c r="L1839" s="31">
        <v>44856</v>
      </c>
      <c r="M1839" s="28" t="s">
        <v>3610</v>
      </c>
      <c r="N1839" s="29" t="s">
        <v>3636</v>
      </c>
      <c r="O1839" s="29"/>
      <c r="P1839" s="29"/>
      <c r="Q1839" s="29" t="s">
        <v>54</v>
      </c>
      <c r="R1839" s="29" t="s">
        <v>96</v>
      </c>
      <c r="S1839" s="29" t="s">
        <v>3982</v>
      </c>
      <c r="T1839" s="29" t="s">
        <v>104</v>
      </c>
      <c r="U1839" s="33" t="s">
        <v>3983</v>
      </c>
      <c r="V1839" s="34" t="s">
        <v>272</v>
      </c>
      <c r="W1839" s="37">
        <v>3</v>
      </c>
      <c r="X1839" s="162">
        <v>45838</v>
      </c>
      <c r="Y1839" s="165"/>
      <c r="Z1839" s="30"/>
      <c r="AA1839" s="119" t="str" cm="1">
        <f t="array" ref="AA1839">IF(AB1839="","",INDEX(AG1839:DR1839,_xlfn.XMATCH(AB1839,AG1839:DR1839)-1))</f>
        <v>DE-GUP-DT-E-23-549</v>
      </c>
      <c r="AB1839" s="120">
        <f t="shared" si="317"/>
        <v>45058</v>
      </c>
      <c r="AC1839" s="119" cm="1">
        <f t="array" ref="AC1839">IF(AB1839="","",INDEX(AG1839:DR1839,_xlfn.XMATCH(AB1839,AG1839:DR1839)+1))</f>
        <v>0</v>
      </c>
      <c r="AD1839" s="119" t="str" cm="1">
        <f t="array" ref="AD1839">IF(AE1839="","",INDEX(AG1839:DR1839,_xlfn.XMATCH(AE1839,AG1839:DR1839)-1))</f>
        <v>CRS-GUP-DHI-DT-23-1940</v>
      </c>
      <c r="AE1839" s="120">
        <f t="shared" si="318"/>
        <v>45057</v>
      </c>
      <c r="AF1839" s="119" t="str" cm="1">
        <f t="array" ref="AF1839">IF(AE1839="","",INDEX(AG1839:DR1839,_xlfn.XMATCH(AE1839,AG1839:DR1839)+1))</f>
        <v>AA</v>
      </c>
      <c r="AG1839" s="43" t="s">
        <v>6532</v>
      </c>
      <c r="AH1839" s="117">
        <v>44974</v>
      </c>
      <c r="AI1839" s="199" t="s">
        <v>90</v>
      </c>
      <c r="AJ1839" s="43" t="s">
        <v>6786</v>
      </c>
      <c r="AK1839" s="117">
        <v>44995</v>
      </c>
      <c r="AL1839" s="43" t="s">
        <v>92</v>
      </c>
      <c r="AM1839" s="43" t="s">
        <v>7447</v>
      </c>
      <c r="AN1839" s="117">
        <v>45037</v>
      </c>
      <c r="AO1839" s="43" t="s">
        <v>52</v>
      </c>
      <c r="AP1839" s="43" t="s">
        <v>7392</v>
      </c>
      <c r="AQ1839" s="117">
        <v>45057</v>
      </c>
      <c r="AR1839" s="43" t="s">
        <v>84</v>
      </c>
      <c r="AS1839" s="43" t="s">
        <v>7448</v>
      </c>
      <c r="AT1839" s="117">
        <v>45058</v>
      </c>
      <c r="AU1839" s="43">
        <v>0</v>
      </c>
      <c r="AW1839" s="117"/>
      <c r="AZ1839" s="117"/>
      <c r="BC1839" s="117"/>
      <c r="BF1839" s="117"/>
      <c r="BI1839" s="117"/>
      <c r="BL1839" s="117"/>
      <c r="BR1839" s="117"/>
      <c r="BX1839" s="117"/>
      <c r="CD1839" s="117"/>
      <c r="CJ1839" s="117"/>
      <c r="CP1839" s="117"/>
      <c r="CV1839" s="117"/>
      <c r="DB1839" s="117"/>
      <c r="DH1839" s="117"/>
      <c r="DN1839" s="117"/>
      <c r="DS1839" s="31" cm="1">
        <f t="array" ref="DS1839">_xlfn.TAKE(_xlfn.CHOOSECOLS(_xlfn.WRAPROWS($AG1839:$DR1839,6),2),1)</f>
        <v>44974</v>
      </c>
      <c r="DT1839" s="31" cm="1">
        <f t="array" ref="DT1839">_xlfn.TAKE(_xlfn._xlws.FILTER(_xlfn.CHOOSECOLS(_xlfn.WRAPROWS($AG1839:$DR1839,6),2),
(_xlfn.CHOOSECOLS(_xlfn.WRAPROWS($AG1839:$DR1839,6),3) = "0") +
(_xlfn.CHOOSECOLS(_xlfn.WRAPROWS($AG1839:$DR1839,6),3) = 0) +
(_xlfn.CHOOSECOLS(_xlfn.WRAPROWS($AG1839:$DR1839,6),3) = "0(CP)")),1)</f>
        <v>45058</v>
      </c>
    </row>
    <row r="1840" spans="1:124" s="43" customFormat="1" ht="19" x14ac:dyDescent="0.45">
      <c r="A1840" s="29"/>
      <c r="B1840" s="29" t="s">
        <v>445</v>
      </c>
      <c r="C1840" s="29" t="s">
        <v>270</v>
      </c>
      <c r="D1840" s="29" t="s">
        <v>61</v>
      </c>
      <c r="E1840" s="29" t="s">
        <v>3980</v>
      </c>
      <c r="F1840" s="29">
        <v>152603</v>
      </c>
      <c r="G1840" s="29"/>
      <c r="H1840" s="30" t="str">
        <f t="shared" si="320"/>
        <v>GUP-YU02-P1BTW-152603</v>
      </c>
      <c r="I1840" s="30" t="s">
        <v>3986</v>
      </c>
      <c r="J1840" s="29" t="s">
        <v>245</v>
      </c>
      <c r="K1840" s="31">
        <v>44736</v>
      </c>
      <c r="L1840" s="31">
        <v>44858</v>
      </c>
      <c r="M1840" s="28" t="s">
        <v>3610</v>
      </c>
      <c r="N1840" s="29" t="s">
        <v>3636</v>
      </c>
      <c r="O1840" s="29"/>
      <c r="P1840" s="28"/>
      <c r="Q1840" s="29"/>
      <c r="R1840" s="29"/>
      <c r="S1840" s="29" t="s">
        <v>3982</v>
      </c>
      <c r="T1840" s="29" t="s">
        <v>104</v>
      </c>
      <c r="U1840" s="33" t="s">
        <v>3983</v>
      </c>
      <c r="V1840" s="34" t="s">
        <v>272</v>
      </c>
      <c r="W1840" s="34">
        <v>3</v>
      </c>
      <c r="X1840" s="162">
        <v>45838</v>
      </c>
      <c r="Y1840" s="162"/>
      <c r="Z1840" s="30"/>
      <c r="AA1840" s="119" t="str" cm="1">
        <f t="array" ref="AA1840">IF(AB1840="","",INDEX(AG1840:DR1840,_xlfn.XMATCH(AB1840,AG1840:DR1840)-1))</f>
        <v>DE-GUP-DT-E-23-549</v>
      </c>
      <c r="AB1840" s="120">
        <f t="shared" si="317"/>
        <v>45058</v>
      </c>
      <c r="AC1840" s="119" cm="1">
        <f t="array" ref="AC1840">IF(AB1840="","",INDEX(AG1840:DR1840,_xlfn.XMATCH(AB1840,AG1840:DR1840)+1))</f>
        <v>0</v>
      </c>
      <c r="AD1840" s="119" t="str" cm="1">
        <f t="array" ref="AD1840">IF(AE1840="","",INDEX(AG1840:DR1840,_xlfn.XMATCH(AE1840,AG1840:DR1840)-1))</f>
        <v>CRS-GUP-DHI-DT-23-1893</v>
      </c>
      <c r="AE1840" s="120">
        <f t="shared" si="318"/>
        <v>45048</v>
      </c>
      <c r="AF1840" s="119" t="str" cm="1">
        <f t="array" ref="AF1840">IF(AE1840="","",INDEX(AG1840:DR1840,_xlfn.XMATCH(AE1840,AG1840:DR1840)+1))</f>
        <v>AA</v>
      </c>
      <c r="AG1840" s="43" t="s">
        <v>5194</v>
      </c>
      <c r="AH1840" s="117">
        <v>44859</v>
      </c>
      <c r="AI1840" s="199" t="s">
        <v>90</v>
      </c>
      <c r="AJ1840" s="43" t="s">
        <v>5466</v>
      </c>
      <c r="AK1840" s="117">
        <v>44884</v>
      </c>
      <c r="AL1840" s="43" t="s">
        <v>92</v>
      </c>
      <c r="AM1840" s="43" t="s">
        <v>5849</v>
      </c>
      <c r="AN1840" s="117">
        <v>44911</v>
      </c>
      <c r="AO1840" s="43" t="s">
        <v>52</v>
      </c>
      <c r="AP1840" s="43" t="s">
        <v>6046</v>
      </c>
      <c r="AQ1840" s="117">
        <v>44929</v>
      </c>
      <c r="AR1840" s="43" t="s">
        <v>92</v>
      </c>
      <c r="AS1840" s="43" t="s">
        <v>7182</v>
      </c>
      <c r="AT1840" s="117">
        <v>45030</v>
      </c>
      <c r="AU1840" s="43" t="s">
        <v>337</v>
      </c>
      <c r="AV1840" s="43" t="s">
        <v>7296</v>
      </c>
      <c r="AW1840" s="117">
        <v>45048</v>
      </c>
      <c r="AX1840" s="43" t="s">
        <v>84</v>
      </c>
      <c r="AY1840" s="123" t="s">
        <v>7405</v>
      </c>
      <c r="AZ1840" s="117">
        <v>45058</v>
      </c>
      <c r="BA1840" s="43">
        <v>0</v>
      </c>
      <c r="BC1840" s="117"/>
      <c r="BF1840" s="117"/>
      <c r="BI1840" s="117"/>
      <c r="BL1840" s="117"/>
      <c r="BR1840" s="117"/>
      <c r="BX1840" s="117"/>
      <c r="CD1840" s="117"/>
      <c r="CJ1840" s="117"/>
      <c r="CP1840" s="117"/>
      <c r="CV1840" s="117"/>
      <c r="DB1840" s="117"/>
      <c r="DH1840" s="117"/>
      <c r="DN1840" s="117"/>
      <c r="DS1840" s="31" cm="1">
        <f t="array" ref="DS1840">_xlfn.TAKE(_xlfn.CHOOSECOLS(_xlfn.WRAPROWS($AG1840:$DR1840,6),2),1)</f>
        <v>44859</v>
      </c>
      <c r="DT1840" s="31" cm="1">
        <f t="array" ref="DT1840">_xlfn.TAKE(_xlfn._xlws.FILTER(_xlfn.CHOOSECOLS(_xlfn.WRAPROWS($AG1840:$DR1840,6),2),
(_xlfn.CHOOSECOLS(_xlfn.WRAPROWS($AG1840:$DR1840,6),3) = "0") +
(_xlfn.CHOOSECOLS(_xlfn.WRAPROWS($AG1840:$DR1840,6),3) = 0) +
(_xlfn.CHOOSECOLS(_xlfn.WRAPROWS($AG1840:$DR1840,6),3) = "0(CP)")),1)</f>
        <v>45058</v>
      </c>
    </row>
    <row r="1841" spans="1:124" s="43" customFormat="1" x14ac:dyDescent="0.45">
      <c r="A1841" s="29"/>
      <c r="B1841" s="29" t="s">
        <v>445</v>
      </c>
      <c r="C1841" s="29" t="s">
        <v>1416</v>
      </c>
      <c r="D1841" s="29" t="s">
        <v>61</v>
      </c>
      <c r="E1841" s="29" t="s">
        <v>3980</v>
      </c>
      <c r="F1841" s="29">
        <v>152601</v>
      </c>
      <c r="G1841" s="29"/>
      <c r="H1841" s="30" t="str">
        <f t="shared" si="320"/>
        <v>GUP-YR02-P1BTW-152601</v>
      </c>
      <c r="I1841" s="30" t="s">
        <v>3987</v>
      </c>
      <c r="J1841" s="29" t="s">
        <v>245</v>
      </c>
      <c r="K1841" s="31">
        <v>44608</v>
      </c>
      <c r="L1841" s="31">
        <v>44785</v>
      </c>
      <c r="M1841" s="28" t="s">
        <v>3610</v>
      </c>
      <c r="N1841" s="29" t="s">
        <v>3636</v>
      </c>
      <c r="O1841" s="29"/>
      <c r="P1841" s="28"/>
      <c r="Q1841" s="29"/>
      <c r="R1841" s="29"/>
      <c r="S1841" s="29" t="s">
        <v>3982</v>
      </c>
      <c r="T1841" s="29" t="s">
        <v>104</v>
      </c>
      <c r="U1841" s="33" t="s">
        <v>3983</v>
      </c>
      <c r="V1841" s="34" t="s">
        <v>272</v>
      </c>
      <c r="W1841" s="37">
        <v>2</v>
      </c>
      <c r="X1841" s="162">
        <v>45838</v>
      </c>
      <c r="Y1841" s="165"/>
      <c r="Z1841" s="30"/>
      <c r="AA1841" s="119" t="str" cm="1">
        <f t="array" ref="AA1841">IF(AB1841="","",INDEX(AG1841:DR1841,_xlfn.XMATCH(AB1841,AG1841:DR1841)-1))</f>
        <v>DE-GUP-DT-E-23-473</v>
      </c>
      <c r="AB1841" s="120">
        <f t="shared" si="317"/>
        <v>45030</v>
      </c>
      <c r="AC1841" s="119" cm="1">
        <f t="array" ref="AC1841">IF(AB1841="","",INDEX(AG1841:DR1841,_xlfn.XMATCH(AB1841,AG1841:DR1841)+1))</f>
        <v>2</v>
      </c>
      <c r="AD1841" s="119" t="str" cm="1">
        <f t="array" ref="AD1841">IF(AE1841="","",INDEX(AG1841:DR1841,_xlfn.XMATCH(AE1841,AG1841:DR1841)-1))</f>
        <v>CRS-GUP-DHI-DT-23-1893</v>
      </c>
      <c r="AE1841" s="120">
        <f t="shared" si="318"/>
        <v>45048</v>
      </c>
      <c r="AF1841" s="119" t="str" cm="1">
        <f t="array" ref="AF1841">IF(AE1841="","",INDEX(AG1841:DR1841,_xlfn.XMATCH(AE1841,AG1841:DR1841)+1))</f>
        <v>AA</v>
      </c>
      <c r="AG1841" s="43" t="s">
        <v>3988</v>
      </c>
      <c r="AH1841" s="117">
        <v>44552</v>
      </c>
      <c r="AI1841" s="199" t="s">
        <v>106</v>
      </c>
      <c r="AJ1841" s="43" t="s">
        <v>3989</v>
      </c>
      <c r="AK1841" s="117">
        <v>44575</v>
      </c>
      <c r="AL1841" s="43" t="s">
        <v>77</v>
      </c>
      <c r="AM1841" s="43" t="s">
        <v>3806</v>
      </c>
      <c r="AN1841" s="117">
        <v>44781</v>
      </c>
      <c r="AO1841" s="43" t="s">
        <v>52</v>
      </c>
      <c r="AP1841" s="43" t="s">
        <v>3990</v>
      </c>
      <c r="AQ1841" s="117">
        <v>44802</v>
      </c>
      <c r="AR1841" s="43" t="s">
        <v>84</v>
      </c>
      <c r="AS1841" s="43" t="s">
        <v>3991</v>
      </c>
      <c r="AT1841" s="117">
        <v>44804</v>
      </c>
      <c r="AU1841" s="43">
        <v>0</v>
      </c>
      <c r="AV1841" s="43" t="s">
        <v>5850</v>
      </c>
      <c r="AW1841" s="117">
        <v>44910</v>
      </c>
      <c r="AX1841" s="43" t="s">
        <v>456</v>
      </c>
      <c r="AY1841" s="43" t="s">
        <v>5849</v>
      </c>
      <c r="AZ1841" s="117">
        <v>44911</v>
      </c>
      <c r="BA1841" s="43">
        <v>1</v>
      </c>
      <c r="BB1841" s="43" t="s">
        <v>6046</v>
      </c>
      <c r="BC1841" s="117">
        <v>44929</v>
      </c>
      <c r="BD1841" s="43" t="s">
        <v>92</v>
      </c>
      <c r="BE1841" s="43" t="s">
        <v>7182</v>
      </c>
      <c r="BF1841" s="117">
        <v>45030</v>
      </c>
      <c r="BG1841" s="43">
        <v>2</v>
      </c>
      <c r="BH1841" s="43" t="s">
        <v>7296</v>
      </c>
      <c r="BI1841" s="117">
        <v>45048</v>
      </c>
      <c r="BJ1841" s="43" t="s">
        <v>84</v>
      </c>
      <c r="BL1841" s="117"/>
      <c r="BR1841" s="117"/>
      <c r="BX1841" s="117"/>
      <c r="CD1841" s="117"/>
      <c r="CJ1841" s="117"/>
      <c r="CP1841" s="117"/>
      <c r="CV1841" s="117"/>
      <c r="DB1841" s="117"/>
      <c r="DH1841" s="117"/>
      <c r="DN1841" s="117"/>
      <c r="DS1841" s="31" cm="1">
        <f t="array" ref="DS1841">_xlfn.TAKE(_xlfn.CHOOSECOLS(_xlfn.WRAPROWS($AG1841:$DR1841,6),2),1)</f>
        <v>44552</v>
      </c>
      <c r="DT1841" s="31" cm="1">
        <f t="array" ref="DT1841">_xlfn.TAKE(_xlfn._xlws.FILTER(_xlfn.CHOOSECOLS(_xlfn.WRAPROWS($AG1841:$DR1841,6),2),
(_xlfn.CHOOSECOLS(_xlfn.WRAPROWS($AG1841:$DR1841,6),3) = "0") +
(_xlfn.CHOOSECOLS(_xlfn.WRAPROWS($AG1841:$DR1841,6),3) = 0) +
(_xlfn.CHOOSECOLS(_xlfn.WRAPROWS($AG1841:$DR1841,6),3) = "0(CP)")),1)</f>
        <v>44804</v>
      </c>
    </row>
    <row r="1842" spans="1:124" s="43" customFormat="1" x14ac:dyDescent="0.45">
      <c r="A1842" s="29"/>
      <c r="B1842" s="29" t="s">
        <v>445</v>
      </c>
      <c r="C1842" s="29" t="s">
        <v>232</v>
      </c>
      <c r="D1842" s="29" t="s">
        <v>61</v>
      </c>
      <c r="E1842" s="29" t="s">
        <v>3992</v>
      </c>
      <c r="F1842" s="29">
        <v>152522</v>
      </c>
      <c r="G1842" s="29"/>
      <c r="H1842" s="30" t="str">
        <f t="shared" si="320"/>
        <v>GUP-YD00-P1ASR-152522</v>
      </c>
      <c r="I1842" s="100" t="s">
        <v>3993</v>
      </c>
      <c r="J1842" s="29" t="s">
        <v>542</v>
      </c>
      <c r="K1842" s="31">
        <v>44792</v>
      </c>
      <c r="L1842" s="31"/>
      <c r="M1842" s="28" t="s">
        <v>3610</v>
      </c>
      <c r="N1842" s="29" t="s">
        <v>3611</v>
      </c>
      <c r="O1842" s="29"/>
      <c r="P1842" s="29"/>
      <c r="Q1842" s="28" t="s">
        <v>54</v>
      </c>
      <c r="R1842" s="28" t="s">
        <v>65</v>
      </c>
      <c r="S1842" s="29" t="s">
        <v>3994</v>
      </c>
      <c r="T1842" s="29" t="s">
        <v>104</v>
      </c>
      <c r="U1842" s="33" t="s">
        <v>3995</v>
      </c>
      <c r="V1842" s="34" t="s">
        <v>272</v>
      </c>
      <c r="W1842" s="34">
        <v>3</v>
      </c>
      <c r="X1842" s="162">
        <v>45838</v>
      </c>
      <c r="Y1842" s="162"/>
      <c r="Z1842" s="30"/>
      <c r="AA1842" s="119" t="str" cm="1">
        <f t="array" ref="AA1842">IF(AB1842="","",INDEX(AG1842:DR1842,_xlfn.XMATCH(AB1842,AG1842:DR1842)-1))</f>
        <v>DE-GUP-DT-E-23-978</v>
      </c>
      <c r="AB1842" s="120">
        <f t="shared" si="317"/>
        <v>45267</v>
      </c>
      <c r="AC1842" s="119" cm="1">
        <f t="array" ref="AC1842">IF(AB1842="","",INDEX(AG1842:DR1842,_xlfn.XMATCH(AB1842,AG1842:DR1842)+1))</f>
        <v>5</v>
      </c>
      <c r="AD1842" s="119" t="str" cm="1">
        <f t="array" ref="AD1842">IF(AE1842="","",INDEX(AG1842:DR1842,_xlfn.XMATCH(AE1842,AG1842:DR1842)-1))</f>
        <v>CRS-GUP-DHI-DT-23-1519</v>
      </c>
      <c r="AE1842" s="120">
        <f t="shared" si="318"/>
        <v>44971</v>
      </c>
      <c r="AF1842" s="119" t="str" cm="1">
        <f t="array" ref="AF1842">IF(AE1842="","",INDEX(AG1842:DR1842,_xlfn.XMATCH(AE1842,AG1842:DR1842)+1))</f>
        <v>NC</v>
      </c>
      <c r="AG1842" s="43" t="s">
        <v>3996</v>
      </c>
      <c r="AH1842" s="117">
        <v>44796</v>
      </c>
      <c r="AI1842" s="199">
        <v>0</v>
      </c>
      <c r="AJ1842" s="43" t="s">
        <v>3997</v>
      </c>
      <c r="AK1842" s="117">
        <v>44813</v>
      </c>
      <c r="AL1842" s="43" t="s">
        <v>92</v>
      </c>
      <c r="AM1842" s="43" t="s">
        <v>3998</v>
      </c>
      <c r="AN1842" s="117">
        <v>44833</v>
      </c>
      <c r="AO1842" s="43">
        <v>1</v>
      </c>
      <c r="AP1842" s="43" t="s">
        <v>5177</v>
      </c>
      <c r="AQ1842" s="117">
        <v>44856</v>
      </c>
      <c r="AR1842" s="43" t="s">
        <v>73</v>
      </c>
      <c r="AS1842" s="43" t="s">
        <v>5400</v>
      </c>
      <c r="AT1842" s="117">
        <v>44880</v>
      </c>
      <c r="AU1842" s="43">
        <v>2</v>
      </c>
      <c r="AV1842" s="43" t="s">
        <v>5773</v>
      </c>
      <c r="AW1842" s="117">
        <v>44908</v>
      </c>
      <c r="AX1842" s="43" t="s">
        <v>92</v>
      </c>
      <c r="AY1842" s="43" t="s">
        <v>5875</v>
      </c>
      <c r="AZ1842" s="117">
        <v>44916</v>
      </c>
      <c r="BA1842" s="43">
        <v>3</v>
      </c>
      <c r="BB1842" s="43" t="s">
        <v>6119</v>
      </c>
      <c r="BC1842" s="117">
        <v>44932</v>
      </c>
      <c r="BD1842" s="43" t="s">
        <v>73</v>
      </c>
      <c r="BE1842" s="43" t="s">
        <v>6160</v>
      </c>
      <c r="BF1842" s="117">
        <v>44938</v>
      </c>
      <c r="BG1842" s="43">
        <v>4</v>
      </c>
      <c r="BH1842" s="43" t="s">
        <v>6474</v>
      </c>
      <c r="BI1842" s="117">
        <v>44971</v>
      </c>
      <c r="BJ1842" s="43" t="s">
        <v>73</v>
      </c>
      <c r="BK1842" s="43" t="s">
        <v>8112</v>
      </c>
      <c r="BL1842" s="117">
        <v>45267</v>
      </c>
      <c r="BM1842" s="43">
        <v>5</v>
      </c>
      <c r="BR1842" s="117"/>
      <c r="BX1842" s="117"/>
      <c r="CD1842" s="117"/>
      <c r="CJ1842" s="117"/>
      <c r="CP1842" s="117"/>
      <c r="CV1842" s="117"/>
      <c r="DB1842" s="117"/>
      <c r="DH1842" s="117"/>
      <c r="DN1842" s="117"/>
      <c r="DS1842" s="31" cm="1">
        <f t="array" ref="DS1842">_xlfn.TAKE(_xlfn.CHOOSECOLS(_xlfn.WRAPROWS($AG1842:$DR1842,6),2),1)</f>
        <v>44796</v>
      </c>
      <c r="DT1842" s="31" cm="1">
        <f t="array" ref="DT1842">_xlfn.TAKE(_xlfn._xlws.FILTER(_xlfn.CHOOSECOLS(_xlfn.WRAPROWS($AG1842:$DR1842,6),2),
(_xlfn.CHOOSECOLS(_xlfn.WRAPROWS($AG1842:$DR1842,6),3) = "0") +
(_xlfn.CHOOSECOLS(_xlfn.WRAPROWS($AG1842:$DR1842,6),3) = 0) +
(_xlfn.CHOOSECOLS(_xlfn.WRAPROWS($AG1842:$DR1842,6),3) = "0(CP)")),1)</f>
        <v>44796</v>
      </c>
    </row>
    <row r="1843" spans="1:124" s="43" customFormat="1" x14ac:dyDescent="0.45">
      <c r="A1843" s="29"/>
      <c r="B1843" s="29" t="s">
        <v>445</v>
      </c>
      <c r="C1843" s="29" t="s">
        <v>247</v>
      </c>
      <c r="D1843" s="29" t="s">
        <v>61</v>
      </c>
      <c r="E1843" s="29" t="s">
        <v>3992</v>
      </c>
      <c r="F1843" s="29">
        <v>152524</v>
      </c>
      <c r="G1843" s="29"/>
      <c r="H1843" s="30" t="str">
        <f t="shared" si="320"/>
        <v>GUP-YK08-P1ASR-152524</v>
      </c>
      <c r="I1843" s="100" t="s">
        <v>3999</v>
      </c>
      <c r="J1843" s="29" t="s">
        <v>542</v>
      </c>
      <c r="K1843" s="31">
        <v>44804</v>
      </c>
      <c r="L1843" s="31"/>
      <c r="M1843" s="28" t="s">
        <v>3610</v>
      </c>
      <c r="N1843" s="29" t="s">
        <v>3611</v>
      </c>
      <c r="O1843" s="29"/>
      <c r="P1843" s="29"/>
      <c r="Q1843" s="28" t="s">
        <v>54</v>
      </c>
      <c r="R1843" s="28" t="s">
        <v>65</v>
      </c>
      <c r="S1843" s="29" t="s">
        <v>3994</v>
      </c>
      <c r="T1843" s="29" t="s">
        <v>104</v>
      </c>
      <c r="U1843" s="33" t="s">
        <v>3995</v>
      </c>
      <c r="V1843" s="34" t="s">
        <v>272</v>
      </c>
      <c r="W1843" s="34">
        <v>3</v>
      </c>
      <c r="X1843" s="162">
        <v>45838</v>
      </c>
      <c r="Y1843" s="162"/>
      <c r="Z1843" s="30"/>
      <c r="AA1843" s="119" t="str" cm="1">
        <f t="array" ref="AA1843">IF(AB1843="","",INDEX(AG1843:DR1843,_xlfn.XMATCH(AB1843,AG1843:DR1843)-1))</f>
        <v>DE-GUP-DT-E-23-978</v>
      </c>
      <c r="AB1843" s="120">
        <f t="shared" si="317"/>
        <v>45267</v>
      </c>
      <c r="AC1843" s="119" cm="1">
        <f t="array" ref="AC1843">IF(AB1843="","",INDEX(AG1843:DR1843,_xlfn.XMATCH(AB1843,AG1843:DR1843)+1))</f>
        <v>3</v>
      </c>
      <c r="AD1843" s="119" t="str" cm="1">
        <f t="array" ref="AD1843">IF(AE1843="","",INDEX(AG1843:DR1843,_xlfn.XMATCH(AE1843,AG1843:DR1843)-1))</f>
        <v>CRS-GUP-DHI-DT-23-1576</v>
      </c>
      <c r="AE1843" s="120">
        <f t="shared" si="318"/>
        <v>44980</v>
      </c>
      <c r="AF1843" s="119" t="str" cm="1">
        <f t="array" ref="AF1843">IF(AE1843="","",INDEX(AG1843:DR1843,_xlfn.XMATCH(AE1843,AG1843:DR1843)+1))</f>
        <v>NC</v>
      </c>
      <c r="AG1843" s="43" t="s">
        <v>4000</v>
      </c>
      <c r="AH1843" s="117">
        <v>44804</v>
      </c>
      <c r="AI1843" s="199">
        <v>0</v>
      </c>
      <c r="AJ1843" s="43" t="s">
        <v>4001</v>
      </c>
      <c r="AK1843" s="117">
        <v>44830</v>
      </c>
      <c r="AL1843" s="43" t="s">
        <v>92</v>
      </c>
      <c r="AM1843" s="43" t="s">
        <v>5206</v>
      </c>
      <c r="AN1843" s="117">
        <v>44861</v>
      </c>
      <c r="AO1843" s="43">
        <v>1</v>
      </c>
      <c r="AP1843" s="43" t="s">
        <v>5468</v>
      </c>
      <c r="AQ1843" s="117">
        <v>44884</v>
      </c>
      <c r="AR1843" s="43" t="s">
        <v>73</v>
      </c>
      <c r="AS1843" s="43" t="s">
        <v>6384</v>
      </c>
      <c r="AT1843" s="117">
        <v>44964</v>
      </c>
      <c r="AU1843" s="43">
        <v>2</v>
      </c>
      <c r="AV1843" s="43" t="s">
        <v>6598</v>
      </c>
      <c r="AW1843" s="117">
        <v>44980</v>
      </c>
      <c r="AX1843" s="43" t="s">
        <v>73</v>
      </c>
      <c r="AY1843" s="43" t="s">
        <v>8112</v>
      </c>
      <c r="AZ1843" s="117">
        <v>45267</v>
      </c>
      <c r="BA1843" s="43">
        <v>3</v>
      </c>
      <c r="BC1843" s="117"/>
      <c r="BF1843" s="117"/>
      <c r="BI1843" s="117"/>
      <c r="BL1843" s="117"/>
      <c r="BR1843" s="117"/>
      <c r="BX1843" s="117"/>
      <c r="CD1843" s="117"/>
      <c r="CJ1843" s="117"/>
      <c r="CP1843" s="117"/>
      <c r="CV1843" s="117"/>
      <c r="DB1843" s="117"/>
      <c r="DH1843" s="117"/>
      <c r="DN1843" s="117"/>
      <c r="DS1843" s="31" cm="1">
        <f t="array" ref="DS1843">_xlfn.TAKE(_xlfn.CHOOSECOLS(_xlfn.WRAPROWS($AG1843:$DR1843,6),2),1)</f>
        <v>44804</v>
      </c>
      <c r="DT1843" s="31" cm="1">
        <f t="array" ref="DT1843">_xlfn.TAKE(_xlfn._xlws.FILTER(_xlfn.CHOOSECOLS(_xlfn.WRAPROWS($AG1843:$DR1843,6),2),
(_xlfn.CHOOSECOLS(_xlfn.WRAPROWS($AG1843:$DR1843,6),3) = "0") +
(_xlfn.CHOOSECOLS(_xlfn.WRAPROWS($AG1843:$DR1843,6),3) = 0) +
(_xlfn.CHOOSECOLS(_xlfn.WRAPROWS($AG1843:$DR1843,6),3) = "0(CP)")),1)</f>
        <v>44804</v>
      </c>
    </row>
    <row r="1844" spans="1:124" s="43" customFormat="1" x14ac:dyDescent="0.45">
      <c r="A1844" s="29"/>
      <c r="B1844" s="29" t="s">
        <v>445</v>
      </c>
      <c r="C1844" s="29" t="s">
        <v>1416</v>
      </c>
      <c r="D1844" s="29" t="s">
        <v>61</v>
      </c>
      <c r="E1844" s="29" t="s">
        <v>3992</v>
      </c>
      <c r="F1844" s="29">
        <v>152521</v>
      </c>
      <c r="G1844" s="29"/>
      <c r="H1844" s="30" t="str">
        <f t="shared" si="320"/>
        <v>GUP-YR02-P1ASR-152521</v>
      </c>
      <c r="I1844" s="30" t="s">
        <v>4002</v>
      </c>
      <c r="J1844" s="29" t="s">
        <v>245</v>
      </c>
      <c r="K1844" s="31">
        <v>44792</v>
      </c>
      <c r="L1844" s="31">
        <v>44882</v>
      </c>
      <c r="M1844" s="28" t="s">
        <v>3610</v>
      </c>
      <c r="N1844" s="29" t="s">
        <v>3611</v>
      </c>
      <c r="O1844" s="29"/>
      <c r="P1844" s="28"/>
      <c r="Q1844" s="28" t="s">
        <v>54</v>
      </c>
      <c r="R1844" s="28" t="s">
        <v>65</v>
      </c>
      <c r="S1844" s="29" t="s">
        <v>3994</v>
      </c>
      <c r="T1844" s="29" t="s">
        <v>104</v>
      </c>
      <c r="U1844" s="33" t="s">
        <v>3995</v>
      </c>
      <c r="V1844" s="34" t="s">
        <v>272</v>
      </c>
      <c r="W1844" s="37">
        <v>2</v>
      </c>
      <c r="X1844" s="162">
        <v>45838</v>
      </c>
      <c r="Y1844" s="165"/>
      <c r="Z1844" s="30"/>
      <c r="AA1844" s="119" t="str" cm="1">
        <f t="array" ref="AA1844">IF(AB1844="","",INDEX(AG1844:DR1844,_xlfn.XMATCH(AB1844,AG1844:DR1844)-1))</f>
        <v>DE-GUP-DT-E-23-978</v>
      </c>
      <c r="AB1844" s="120">
        <f t="shared" si="317"/>
        <v>45267</v>
      </c>
      <c r="AC1844" s="119" cm="1">
        <f t="array" ref="AC1844">IF(AB1844="","",INDEX(AG1844:DR1844,_xlfn.XMATCH(AB1844,AG1844:DR1844)+1))</f>
        <v>1</v>
      </c>
      <c r="AD1844" s="119" t="str" cm="1">
        <f t="array" ref="AD1844">IF(AE1844="","",INDEX(AG1844:DR1844,_xlfn.XMATCH(AE1844,AG1844:DR1844)-1))</f>
        <v>자체 CRS 개정 후 제출</v>
      </c>
      <c r="AE1844" s="120">
        <f t="shared" si="318"/>
        <v>45266</v>
      </c>
      <c r="AF1844" s="119" t="str" cm="1">
        <f t="array" ref="AF1844">IF(AE1844="","",INDEX(AG1844:DR1844,_xlfn.XMATCH(AE1844,AG1844:DR1844)+1))</f>
        <v>N/A</v>
      </c>
      <c r="AG1844" s="43" t="s">
        <v>3996</v>
      </c>
      <c r="AH1844" s="117">
        <v>44796</v>
      </c>
      <c r="AI1844" s="199" t="s">
        <v>90</v>
      </c>
      <c r="AJ1844" s="43" t="s">
        <v>3997</v>
      </c>
      <c r="AK1844" s="117">
        <v>44813</v>
      </c>
      <c r="AL1844" s="43" t="s">
        <v>92</v>
      </c>
      <c r="AM1844" s="43" t="s">
        <v>3998</v>
      </c>
      <c r="AN1844" s="117">
        <v>44833</v>
      </c>
      <c r="AO1844" s="43" t="s">
        <v>52</v>
      </c>
      <c r="AP1844" s="43" t="s">
        <v>5177</v>
      </c>
      <c r="AQ1844" s="117">
        <v>44856</v>
      </c>
      <c r="AR1844" s="43" t="s">
        <v>92</v>
      </c>
      <c r="AS1844" s="43" t="s">
        <v>5400</v>
      </c>
      <c r="AT1844" s="117">
        <v>44880</v>
      </c>
      <c r="AU1844" s="43" t="s">
        <v>337</v>
      </c>
      <c r="AV1844" s="43" t="s">
        <v>5773</v>
      </c>
      <c r="AW1844" s="117">
        <v>44908</v>
      </c>
      <c r="AX1844" s="43" t="s">
        <v>92</v>
      </c>
      <c r="AY1844" s="43" t="s">
        <v>5875</v>
      </c>
      <c r="AZ1844" s="117">
        <v>44916</v>
      </c>
      <c r="BA1844" s="43" t="s">
        <v>82</v>
      </c>
      <c r="BB1844" s="43" t="s">
        <v>6119</v>
      </c>
      <c r="BC1844" s="117">
        <v>44932</v>
      </c>
      <c r="BD1844" s="43" t="s">
        <v>84</v>
      </c>
      <c r="BE1844" s="43" t="s">
        <v>6160</v>
      </c>
      <c r="BF1844" s="117">
        <v>44938</v>
      </c>
      <c r="BG1844" s="43">
        <v>0</v>
      </c>
      <c r="BH1844" s="43" t="s">
        <v>7690</v>
      </c>
      <c r="BI1844" s="117">
        <v>45266</v>
      </c>
      <c r="BJ1844" s="43" t="s">
        <v>456</v>
      </c>
      <c r="BK1844" s="43" t="s">
        <v>8112</v>
      </c>
      <c r="BL1844" s="117">
        <v>45267</v>
      </c>
      <c r="BM1844" s="43">
        <v>1</v>
      </c>
      <c r="BR1844" s="117"/>
      <c r="BX1844" s="117"/>
      <c r="CD1844" s="117"/>
      <c r="CJ1844" s="117"/>
      <c r="CP1844" s="117"/>
      <c r="CV1844" s="117"/>
      <c r="DB1844" s="117"/>
      <c r="DH1844" s="117"/>
      <c r="DN1844" s="117"/>
      <c r="DS1844" s="31" cm="1">
        <f t="array" ref="DS1844">_xlfn.TAKE(_xlfn.CHOOSECOLS(_xlfn.WRAPROWS($AG1844:$DR1844,6),2),1)</f>
        <v>44796</v>
      </c>
      <c r="DT1844" s="31" cm="1">
        <f t="array" ref="DT1844">_xlfn.TAKE(_xlfn._xlws.FILTER(_xlfn.CHOOSECOLS(_xlfn.WRAPROWS($AG1844:$DR1844,6),2),
(_xlfn.CHOOSECOLS(_xlfn.WRAPROWS($AG1844:$DR1844,6),3) = "0") +
(_xlfn.CHOOSECOLS(_xlfn.WRAPROWS($AG1844:$DR1844,6),3) = 0) +
(_xlfn.CHOOSECOLS(_xlfn.WRAPROWS($AG1844:$DR1844,6),3) = "0(CP)")),1)</f>
        <v>44938</v>
      </c>
    </row>
    <row r="1845" spans="1:124" s="43" customFormat="1" x14ac:dyDescent="0.45">
      <c r="A1845" s="29"/>
      <c r="B1845" s="29" t="s">
        <v>445</v>
      </c>
      <c r="C1845" s="29" t="s">
        <v>277</v>
      </c>
      <c r="D1845" s="29" t="s">
        <v>61</v>
      </c>
      <c r="E1845" s="29" t="s">
        <v>3992</v>
      </c>
      <c r="F1845" s="29">
        <v>152523</v>
      </c>
      <c r="G1845" s="29"/>
      <c r="H1845" s="30" t="str">
        <f t="shared" si="320"/>
        <v>GUP-YU03-P1ASR-152523</v>
      </c>
      <c r="I1845" s="30" t="s">
        <v>4003</v>
      </c>
      <c r="J1845" s="29" t="s">
        <v>245</v>
      </c>
      <c r="K1845" s="31">
        <v>44804</v>
      </c>
      <c r="L1845" s="31">
        <v>44894</v>
      </c>
      <c r="M1845" s="28" t="s">
        <v>3610</v>
      </c>
      <c r="N1845" s="29" t="s">
        <v>3611</v>
      </c>
      <c r="O1845" s="29"/>
      <c r="P1845" s="28"/>
      <c r="Q1845" s="28" t="s">
        <v>54</v>
      </c>
      <c r="R1845" s="28" t="s">
        <v>65</v>
      </c>
      <c r="S1845" s="29" t="s">
        <v>3994</v>
      </c>
      <c r="T1845" s="29" t="s">
        <v>104</v>
      </c>
      <c r="U1845" s="33" t="s">
        <v>3995</v>
      </c>
      <c r="V1845" s="34" t="s">
        <v>272</v>
      </c>
      <c r="W1845" s="34">
        <v>3</v>
      </c>
      <c r="X1845" s="162">
        <v>45838</v>
      </c>
      <c r="Y1845" s="162"/>
      <c r="Z1845" s="30"/>
      <c r="AA1845" s="119" t="str" cm="1">
        <f t="array" ref="AA1845">IF(AB1845="","",INDEX(AG1845:DR1845,_xlfn.XMATCH(AB1845,AG1845:DR1845)-1))</f>
        <v>DE-GUP-DT-E-23-978</v>
      </c>
      <c r="AB1845" s="120">
        <f t="shared" si="317"/>
        <v>45267</v>
      </c>
      <c r="AC1845" s="119" cm="1">
        <f t="array" ref="AC1845">IF(AB1845="","",INDEX(AG1845:DR1845,_xlfn.XMATCH(AB1845,AG1845:DR1845)+1))</f>
        <v>1</v>
      </c>
      <c r="AD1845" s="119" t="str" cm="1">
        <f t="array" ref="AD1845">IF(AE1845="","",INDEX(AG1845:DR1845,_xlfn.XMATCH(AE1845,AG1845:DR1845)-1))</f>
        <v>자체 CRS 개정 후 제출</v>
      </c>
      <c r="AE1845" s="120">
        <f t="shared" si="318"/>
        <v>45266</v>
      </c>
      <c r="AF1845" s="119" t="str" cm="1">
        <f t="array" ref="AF1845">IF(AE1845="","",INDEX(AG1845:DR1845,_xlfn.XMATCH(AE1845,AG1845:DR1845)+1))</f>
        <v>N/A</v>
      </c>
      <c r="AG1845" s="43" t="s">
        <v>4000</v>
      </c>
      <c r="AH1845" s="117">
        <v>44804</v>
      </c>
      <c r="AI1845" s="199" t="s">
        <v>90</v>
      </c>
      <c r="AJ1845" s="43" t="s">
        <v>4001</v>
      </c>
      <c r="AK1845" s="117">
        <v>44830</v>
      </c>
      <c r="AL1845" s="43" t="s">
        <v>113</v>
      </c>
      <c r="AM1845" s="43" t="s">
        <v>5206</v>
      </c>
      <c r="AN1845" s="117">
        <v>44861</v>
      </c>
      <c r="AO1845" s="43" t="s">
        <v>52</v>
      </c>
      <c r="AP1845" s="43" t="s">
        <v>5468</v>
      </c>
      <c r="AQ1845" s="117">
        <v>44884</v>
      </c>
      <c r="AR1845" s="43" t="s">
        <v>92</v>
      </c>
      <c r="AS1845" s="43" t="s">
        <v>6086</v>
      </c>
      <c r="AT1845" s="117">
        <v>44935</v>
      </c>
      <c r="AU1845" s="43" t="s">
        <v>337</v>
      </c>
      <c r="AV1845" s="43" t="s">
        <v>6314</v>
      </c>
      <c r="AW1845" s="117">
        <v>44957</v>
      </c>
      <c r="AX1845" s="43" t="s">
        <v>84</v>
      </c>
      <c r="AY1845" s="43" t="s">
        <v>6384</v>
      </c>
      <c r="AZ1845" s="117">
        <v>44964</v>
      </c>
      <c r="BA1845" s="43">
        <v>0</v>
      </c>
      <c r="BB1845" s="43" t="s">
        <v>7690</v>
      </c>
      <c r="BC1845" s="117">
        <v>45266</v>
      </c>
      <c r="BD1845" s="43" t="s">
        <v>456</v>
      </c>
      <c r="BE1845" s="43" t="s">
        <v>8112</v>
      </c>
      <c r="BF1845" s="117">
        <v>45267</v>
      </c>
      <c r="BG1845" s="43">
        <v>1</v>
      </c>
      <c r="BI1845" s="117"/>
      <c r="BL1845" s="117"/>
      <c r="BR1845" s="117"/>
      <c r="BX1845" s="117"/>
      <c r="CD1845" s="117"/>
      <c r="CJ1845" s="117"/>
      <c r="CP1845" s="117"/>
      <c r="CV1845" s="117"/>
      <c r="DB1845" s="117"/>
      <c r="DH1845" s="117"/>
      <c r="DN1845" s="117"/>
      <c r="DS1845" s="31" cm="1">
        <f t="array" ref="DS1845">_xlfn.TAKE(_xlfn.CHOOSECOLS(_xlfn.WRAPROWS($AG1845:$DR1845,6),2),1)</f>
        <v>44804</v>
      </c>
      <c r="DT1845" s="31" cm="1">
        <f t="array" ref="DT1845">_xlfn.TAKE(_xlfn._xlws.FILTER(_xlfn.CHOOSECOLS(_xlfn.WRAPROWS($AG1845:$DR1845,6),2),
(_xlfn.CHOOSECOLS(_xlfn.WRAPROWS($AG1845:$DR1845,6),3) = "0") +
(_xlfn.CHOOSECOLS(_xlfn.WRAPROWS($AG1845:$DR1845,6),3) = 0) +
(_xlfn.CHOOSECOLS(_xlfn.WRAPROWS($AG1845:$DR1845,6),3) = "0(CP)")),1)</f>
        <v>44964</v>
      </c>
    </row>
    <row r="1846" spans="1:124" s="114" customFormat="1" x14ac:dyDescent="0.45">
      <c r="A1846" s="38"/>
      <c r="B1846" s="38" t="s">
        <v>445</v>
      </c>
      <c r="C1846" s="38" t="s">
        <v>562</v>
      </c>
      <c r="D1846" s="38" t="s">
        <v>61</v>
      </c>
      <c r="E1846" s="38" t="s">
        <v>3992</v>
      </c>
      <c r="F1846" s="38">
        <v>152526</v>
      </c>
      <c r="G1846" s="38"/>
      <c r="H1846" s="30" t="str">
        <f t="shared" si="320"/>
        <v>GUP-YL01-P1ASR-152526</v>
      </c>
      <c r="I1846" s="41" t="s">
        <v>4004</v>
      </c>
      <c r="J1846" s="29" t="s">
        <v>542</v>
      </c>
      <c r="K1846" s="31">
        <v>44804</v>
      </c>
      <c r="L1846" s="31"/>
      <c r="M1846" s="28" t="s">
        <v>3610</v>
      </c>
      <c r="N1846" s="29" t="s">
        <v>3611</v>
      </c>
      <c r="O1846" s="29"/>
      <c r="P1846" s="29"/>
      <c r="Q1846" s="28" t="s">
        <v>54</v>
      </c>
      <c r="R1846" s="28" t="s">
        <v>65</v>
      </c>
      <c r="S1846" s="29" t="s">
        <v>3994</v>
      </c>
      <c r="T1846" s="29" t="s">
        <v>104</v>
      </c>
      <c r="U1846" s="39" t="s">
        <v>3995</v>
      </c>
      <c r="V1846" s="40" t="s">
        <v>272</v>
      </c>
      <c r="W1846" s="34">
        <v>3</v>
      </c>
      <c r="X1846" s="162">
        <v>45838</v>
      </c>
      <c r="Y1846" s="162"/>
      <c r="Z1846" s="30"/>
      <c r="AA1846" s="107" t="str" cm="1">
        <f t="array" ref="AA1846">IF(AB1846="","",INDEX(AG1846:DR1846,_xlfn.XMATCH(AB1846,AG1846:DR1846)-1))</f>
        <v>DE-GUP-DT-E-22-728</v>
      </c>
      <c r="AB1846" s="113">
        <f t="shared" si="317"/>
        <v>44834</v>
      </c>
      <c r="AC1846" s="107" cm="1">
        <f t="array" ref="AC1846">IF(AB1846="","",INDEX(AG1846:DR1846,_xlfn.XMATCH(AB1846,AG1846:DR1846)+1))</f>
        <v>0</v>
      </c>
      <c r="AD1846" s="107" t="str" cm="1">
        <f t="array" ref="AD1846">IF(AE1846="","",INDEX(AG1846:DR1846,_xlfn.XMATCH(AE1846,AG1846:DR1846)-1))</f>
        <v>CRS-GUP-DHI-DT-22-954</v>
      </c>
      <c r="AE1846" s="113">
        <f t="shared" si="318"/>
        <v>44856</v>
      </c>
      <c r="AF1846" s="107" t="str" cm="1">
        <f t="array" ref="AF1846">IF(AE1846="","",INDEX(AG1846:DR1846,_xlfn.XMATCH(AE1846,AG1846:DR1846)+1))</f>
        <v>NC</v>
      </c>
      <c r="AG1846" s="114" t="s">
        <v>4005</v>
      </c>
      <c r="AH1846" s="115">
        <v>44834</v>
      </c>
      <c r="AI1846" s="198">
        <v>0</v>
      </c>
      <c r="AJ1846" s="114" t="s">
        <v>5179</v>
      </c>
      <c r="AK1846" s="115">
        <v>44856</v>
      </c>
      <c r="AL1846" s="114" t="s">
        <v>73</v>
      </c>
      <c r="AN1846" s="115"/>
      <c r="AQ1846" s="115"/>
      <c r="AT1846" s="115"/>
      <c r="AW1846" s="115"/>
      <c r="AZ1846" s="115"/>
      <c r="BC1846" s="115"/>
      <c r="BF1846" s="115"/>
      <c r="BI1846" s="115"/>
      <c r="BL1846" s="115"/>
      <c r="BR1846" s="115"/>
      <c r="BX1846" s="115"/>
      <c r="CD1846" s="115"/>
      <c r="CJ1846" s="115"/>
      <c r="CP1846" s="115"/>
      <c r="CV1846" s="115"/>
      <c r="DB1846" s="115"/>
      <c r="DH1846" s="115"/>
      <c r="DN1846" s="115"/>
      <c r="DS1846" s="31" cm="1">
        <f t="array" ref="DS1846">_xlfn.TAKE(_xlfn.CHOOSECOLS(_xlfn.WRAPROWS($AG1846:$DR1846,6),2),1)</f>
        <v>44834</v>
      </c>
      <c r="DT1846" s="31" cm="1">
        <f t="array" ref="DT1846">_xlfn.TAKE(_xlfn._xlws.FILTER(_xlfn.CHOOSECOLS(_xlfn.WRAPROWS($AG1846:$DR1846,6),2),
(_xlfn.CHOOSECOLS(_xlfn.WRAPROWS($AG1846:$DR1846,6),3) = "0") +
(_xlfn.CHOOSECOLS(_xlfn.WRAPROWS($AG1846:$DR1846,6),3) = 0) +
(_xlfn.CHOOSECOLS(_xlfn.WRAPROWS($AG1846:$DR1846,6),3) = "0(CP)")),1)</f>
        <v>44834</v>
      </c>
    </row>
    <row r="1847" spans="1:124" s="114" customFormat="1" x14ac:dyDescent="0.45">
      <c r="A1847" s="38"/>
      <c r="B1847" s="38" t="s">
        <v>445</v>
      </c>
      <c r="C1847" s="38" t="s">
        <v>894</v>
      </c>
      <c r="D1847" s="38" t="s">
        <v>61</v>
      </c>
      <c r="E1847" s="38" t="s">
        <v>3992</v>
      </c>
      <c r="F1847" s="38">
        <v>152525</v>
      </c>
      <c r="G1847" s="38"/>
      <c r="H1847" s="30" t="str">
        <f t="shared" si="320"/>
        <v>GUP-YD05-P1ASR-152525</v>
      </c>
      <c r="I1847" s="30" t="s">
        <v>4006</v>
      </c>
      <c r="J1847" s="29" t="s">
        <v>542</v>
      </c>
      <c r="K1847" s="31">
        <v>44804</v>
      </c>
      <c r="L1847" s="31"/>
      <c r="M1847" s="28" t="s">
        <v>3610</v>
      </c>
      <c r="N1847" s="29" t="s">
        <v>3611</v>
      </c>
      <c r="O1847" s="29"/>
      <c r="P1847" s="29"/>
      <c r="Q1847" s="28" t="s">
        <v>54</v>
      </c>
      <c r="R1847" s="28" t="s">
        <v>65</v>
      </c>
      <c r="S1847" s="29" t="s">
        <v>3994</v>
      </c>
      <c r="T1847" s="29" t="s">
        <v>104</v>
      </c>
      <c r="U1847" s="39" t="s">
        <v>3995</v>
      </c>
      <c r="V1847" s="40" t="s">
        <v>272</v>
      </c>
      <c r="W1847" s="34">
        <v>3</v>
      </c>
      <c r="X1847" s="162">
        <v>45838</v>
      </c>
      <c r="Y1847" s="162"/>
      <c r="Z1847" s="30"/>
      <c r="AA1847" s="107" t="str" cm="1">
        <f t="array" ref="AA1847">IF(AB1847="","",INDEX(AG1847:DR1847,_xlfn.XMATCH(AB1847,AG1847:DR1847)-1))</f>
        <v>DE-GUP-DT-E-22-866</v>
      </c>
      <c r="AB1847" s="113">
        <f t="shared" si="317"/>
        <v>44861</v>
      </c>
      <c r="AC1847" s="107" cm="1">
        <f t="array" ref="AC1847">IF(AB1847="","",INDEX(AG1847:DR1847,_xlfn.XMATCH(AB1847,AG1847:DR1847)+1))</f>
        <v>1</v>
      </c>
      <c r="AD1847" s="107" t="str" cm="1">
        <f t="array" ref="AD1847">IF(AE1847="","",INDEX(AG1847:DR1847,_xlfn.XMATCH(AE1847,AG1847:DR1847)-1))</f>
        <v>CRS-GUP-DHI-DT-22-1080</v>
      </c>
      <c r="AE1847" s="113">
        <f t="shared" si="318"/>
        <v>44884</v>
      </c>
      <c r="AF1847" s="107" t="str" cm="1">
        <f t="array" ref="AF1847">IF(AE1847="","",INDEX(AG1847:DR1847,_xlfn.XMATCH(AE1847,AG1847:DR1847)+1))</f>
        <v>NC</v>
      </c>
      <c r="AG1847" s="114" t="s">
        <v>4000</v>
      </c>
      <c r="AH1847" s="115">
        <v>44804</v>
      </c>
      <c r="AI1847" s="198">
        <v>0</v>
      </c>
      <c r="AJ1847" s="114" t="s">
        <v>4001</v>
      </c>
      <c r="AK1847" s="115">
        <v>44830</v>
      </c>
      <c r="AL1847" s="114" t="s">
        <v>92</v>
      </c>
      <c r="AM1847" s="114" t="s">
        <v>5206</v>
      </c>
      <c r="AN1847" s="115">
        <v>44861</v>
      </c>
      <c r="AO1847" s="114">
        <v>1</v>
      </c>
      <c r="AP1847" s="114" t="s">
        <v>5468</v>
      </c>
      <c r="AQ1847" s="115">
        <v>44884</v>
      </c>
      <c r="AR1847" s="114" t="s">
        <v>73</v>
      </c>
      <c r="AT1847" s="115"/>
      <c r="AW1847" s="115"/>
      <c r="AZ1847" s="115"/>
      <c r="BC1847" s="115"/>
      <c r="BF1847" s="115"/>
      <c r="BI1847" s="115"/>
      <c r="BL1847" s="115"/>
      <c r="BR1847" s="115"/>
      <c r="BX1847" s="115"/>
      <c r="CD1847" s="115"/>
      <c r="CJ1847" s="115"/>
      <c r="CP1847" s="115"/>
      <c r="CV1847" s="115"/>
      <c r="DB1847" s="115"/>
      <c r="DH1847" s="115"/>
      <c r="DN1847" s="115"/>
      <c r="DS1847" s="31" cm="1">
        <f t="array" ref="DS1847">_xlfn.TAKE(_xlfn.CHOOSECOLS(_xlfn.WRAPROWS($AG1847:$DR1847,6),2),1)</f>
        <v>44804</v>
      </c>
      <c r="DT1847" s="31" cm="1">
        <f t="array" ref="DT1847">_xlfn.TAKE(_xlfn._xlws.FILTER(_xlfn.CHOOSECOLS(_xlfn.WRAPROWS($AG1847:$DR1847,6),2),
(_xlfn.CHOOSECOLS(_xlfn.WRAPROWS($AG1847:$DR1847,6),3) = "0") +
(_xlfn.CHOOSECOLS(_xlfn.WRAPROWS($AG1847:$DR1847,6),3) = 0) +
(_xlfn.CHOOSECOLS(_xlfn.WRAPROWS($AG1847:$DR1847,6),3) = "0(CP)")),1)</f>
        <v>44804</v>
      </c>
    </row>
    <row r="1848" spans="1:124" s="43" customFormat="1" x14ac:dyDescent="0.45">
      <c r="A1848" s="29"/>
      <c r="B1848" s="29" t="s">
        <v>445</v>
      </c>
      <c r="C1848" s="29" t="s">
        <v>232</v>
      </c>
      <c r="D1848" s="29" t="s">
        <v>61</v>
      </c>
      <c r="E1848" s="29" t="s">
        <v>3992</v>
      </c>
      <c r="F1848" s="29">
        <v>152502</v>
      </c>
      <c r="G1848" s="29"/>
      <c r="H1848" s="30" t="str">
        <f t="shared" si="320"/>
        <v>GUP-YD00-P1ASR-152502</v>
      </c>
      <c r="I1848" s="30" t="s">
        <v>4007</v>
      </c>
      <c r="J1848" s="29" t="s">
        <v>542</v>
      </c>
      <c r="K1848" s="31">
        <v>44793</v>
      </c>
      <c r="L1848" s="31"/>
      <c r="M1848" s="28" t="s">
        <v>3610</v>
      </c>
      <c r="N1848" s="29" t="s">
        <v>3611</v>
      </c>
      <c r="O1848" s="29"/>
      <c r="P1848" s="29"/>
      <c r="Q1848" s="28" t="s">
        <v>54</v>
      </c>
      <c r="R1848" s="28" t="s">
        <v>65</v>
      </c>
      <c r="S1848" s="29" t="s">
        <v>4008</v>
      </c>
      <c r="T1848" s="29" t="s">
        <v>104</v>
      </c>
      <c r="U1848" s="29" t="s">
        <v>4008</v>
      </c>
      <c r="V1848" s="34" t="s">
        <v>272</v>
      </c>
      <c r="W1848" s="34">
        <v>3</v>
      </c>
      <c r="X1848" s="162">
        <v>45838</v>
      </c>
      <c r="Y1848" s="162"/>
      <c r="Z1848" s="30"/>
      <c r="AA1848" s="119" t="str" cm="1">
        <f t="array" ref="AA1848">IF(AB1848="","",INDEX(AG1848:DR1848,_xlfn.XMATCH(AB1848,AG1848:DR1848)-1))</f>
        <v>DE-GUP-DT-E-23-978</v>
      </c>
      <c r="AB1848" s="120">
        <f t="shared" si="317"/>
        <v>45267</v>
      </c>
      <c r="AC1848" s="119" cm="1">
        <f t="array" ref="AC1848">IF(AB1848="","",INDEX(AG1848:DR1848,_xlfn.XMATCH(AB1848,AG1848:DR1848)+1))</f>
        <v>2</v>
      </c>
      <c r="AD1848" s="119" t="str" cm="1">
        <f t="array" ref="AD1848">IF(AE1848="","",INDEX(AG1848:DR1848,_xlfn.XMATCH(AE1848,AG1848:DR1848)-1))</f>
        <v>자체 CRS 개정 후 제출</v>
      </c>
      <c r="AE1848" s="120">
        <f t="shared" si="318"/>
        <v>45266</v>
      </c>
      <c r="AF1848" s="119" t="str" cm="1">
        <f t="array" ref="AF1848">IF(AE1848="","",INDEX(AG1848:DR1848,_xlfn.XMATCH(AE1848,AG1848:DR1848)+1))</f>
        <v>N/A</v>
      </c>
      <c r="AG1848" s="43" t="s">
        <v>4009</v>
      </c>
      <c r="AH1848" s="117">
        <v>44796</v>
      </c>
      <c r="AI1848" s="199">
        <v>0</v>
      </c>
      <c r="AJ1848" s="43" t="s">
        <v>4010</v>
      </c>
      <c r="AK1848" s="117">
        <v>44816</v>
      </c>
      <c r="AL1848" s="43" t="s">
        <v>73</v>
      </c>
      <c r="AM1848" s="43" t="s">
        <v>6220</v>
      </c>
      <c r="AN1848" s="117">
        <v>44946</v>
      </c>
      <c r="AO1848" s="43">
        <v>1</v>
      </c>
      <c r="AP1848" s="43" t="s">
        <v>7690</v>
      </c>
      <c r="AQ1848" s="117">
        <v>45266</v>
      </c>
      <c r="AR1848" s="43" t="s">
        <v>456</v>
      </c>
      <c r="AS1848" s="43" t="s">
        <v>8112</v>
      </c>
      <c r="AT1848" s="117">
        <v>45267</v>
      </c>
      <c r="AU1848" s="43">
        <v>2</v>
      </c>
      <c r="AW1848" s="117"/>
      <c r="AZ1848" s="117"/>
      <c r="BC1848" s="117"/>
      <c r="BF1848" s="117"/>
      <c r="BI1848" s="117"/>
      <c r="BL1848" s="117"/>
      <c r="BR1848" s="117"/>
      <c r="BX1848" s="117"/>
      <c r="CD1848" s="117"/>
      <c r="CJ1848" s="117"/>
      <c r="CP1848" s="117"/>
      <c r="CV1848" s="117"/>
      <c r="DB1848" s="117"/>
      <c r="DH1848" s="117"/>
      <c r="DN1848" s="117"/>
      <c r="DS1848" s="31" cm="1">
        <f t="array" ref="DS1848">_xlfn.TAKE(_xlfn.CHOOSECOLS(_xlfn.WRAPROWS($AG1848:$DR1848,6),2),1)</f>
        <v>44796</v>
      </c>
      <c r="DT1848" s="31" cm="1">
        <f t="array" ref="DT1848">_xlfn.TAKE(_xlfn._xlws.FILTER(_xlfn.CHOOSECOLS(_xlfn.WRAPROWS($AG1848:$DR1848,6),2),
(_xlfn.CHOOSECOLS(_xlfn.WRAPROWS($AG1848:$DR1848,6),3) = "0") +
(_xlfn.CHOOSECOLS(_xlfn.WRAPROWS($AG1848:$DR1848,6),3) = 0) +
(_xlfn.CHOOSECOLS(_xlfn.WRAPROWS($AG1848:$DR1848,6),3) = "0(CP)")),1)</f>
        <v>44796</v>
      </c>
    </row>
    <row r="1849" spans="1:124" s="43" customFormat="1" x14ac:dyDescent="0.45">
      <c r="A1849" s="29"/>
      <c r="B1849" s="29" t="s">
        <v>445</v>
      </c>
      <c r="C1849" s="29" t="s">
        <v>277</v>
      </c>
      <c r="D1849" s="29" t="s">
        <v>61</v>
      </c>
      <c r="E1849" s="29" t="s">
        <v>3992</v>
      </c>
      <c r="F1849" s="29">
        <v>152503</v>
      </c>
      <c r="G1849" s="29"/>
      <c r="H1849" s="30" t="str">
        <f t="shared" si="320"/>
        <v>GUP-YU03-P1ASR-152503</v>
      </c>
      <c r="I1849" s="30" t="s">
        <v>4011</v>
      </c>
      <c r="J1849" s="29" t="s">
        <v>542</v>
      </c>
      <c r="K1849" s="31">
        <v>44821</v>
      </c>
      <c r="L1849" s="31"/>
      <c r="M1849" s="28" t="s">
        <v>3610</v>
      </c>
      <c r="N1849" s="29" t="s">
        <v>3611</v>
      </c>
      <c r="O1849" s="29"/>
      <c r="P1849" s="29"/>
      <c r="Q1849" s="28" t="s">
        <v>54</v>
      </c>
      <c r="R1849" s="28" t="s">
        <v>65</v>
      </c>
      <c r="S1849" s="29" t="s">
        <v>4008</v>
      </c>
      <c r="T1849" s="29" t="s">
        <v>104</v>
      </c>
      <c r="U1849" s="29" t="s">
        <v>4008</v>
      </c>
      <c r="V1849" s="34" t="s">
        <v>272</v>
      </c>
      <c r="W1849" s="34">
        <v>3</v>
      </c>
      <c r="X1849" s="162">
        <v>45838</v>
      </c>
      <c r="Y1849" s="162"/>
      <c r="Z1849" s="30"/>
      <c r="AA1849" s="119" t="str" cm="1">
        <f t="array" ref="AA1849">IF(AB1849="","",INDEX(AG1849:DR1849,_xlfn.XMATCH(AB1849,AG1849:DR1849)-1))</f>
        <v>DE-GUP-DT-E-23-978</v>
      </c>
      <c r="AB1849" s="120">
        <f t="shared" si="317"/>
        <v>45267</v>
      </c>
      <c r="AC1849" s="119" cm="1">
        <f t="array" ref="AC1849">IF(AB1849="","",INDEX(AG1849:DR1849,_xlfn.XMATCH(AB1849,AG1849:DR1849)+1))</f>
        <v>2</v>
      </c>
      <c r="AD1849" s="119" t="str" cm="1">
        <f t="array" ref="AD1849">IF(AE1849="","",INDEX(AG1849:DR1849,_xlfn.XMATCH(AE1849,AG1849:DR1849)-1))</f>
        <v>CRS-GUP-DHI-DT-23-1690</v>
      </c>
      <c r="AE1849" s="120">
        <f t="shared" si="318"/>
        <v>44999</v>
      </c>
      <c r="AF1849" s="119" t="str" cm="1">
        <f t="array" ref="AF1849">IF(AE1849="","",INDEX(AG1849:DR1849,_xlfn.XMATCH(AE1849,AG1849:DR1849)+1))</f>
        <v>NC</v>
      </c>
      <c r="AG1849" s="43" t="s">
        <v>4012</v>
      </c>
      <c r="AH1849" s="117">
        <v>44825</v>
      </c>
      <c r="AI1849" s="199">
        <v>0</v>
      </c>
      <c r="AJ1849" s="43" t="s">
        <v>5170</v>
      </c>
      <c r="AK1849" s="117">
        <v>44856</v>
      </c>
      <c r="AL1849" s="43" t="s">
        <v>92</v>
      </c>
      <c r="AM1849" s="43" t="s">
        <v>6536</v>
      </c>
      <c r="AN1849" s="117">
        <v>44977</v>
      </c>
      <c r="AO1849" s="43">
        <v>1</v>
      </c>
      <c r="AP1849" s="43" t="s">
        <v>6830</v>
      </c>
      <c r="AQ1849" s="117">
        <v>44999</v>
      </c>
      <c r="AR1849" s="43" t="s">
        <v>73</v>
      </c>
      <c r="AS1849" s="43" t="s">
        <v>8112</v>
      </c>
      <c r="AT1849" s="117">
        <v>45267</v>
      </c>
      <c r="AU1849" s="43">
        <v>2</v>
      </c>
      <c r="AW1849" s="117"/>
      <c r="AZ1849" s="117"/>
      <c r="BC1849" s="117"/>
      <c r="BF1849" s="117"/>
      <c r="BI1849" s="117"/>
      <c r="BL1849" s="117"/>
      <c r="BR1849" s="117"/>
      <c r="BX1849" s="117"/>
      <c r="CD1849" s="117"/>
      <c r="CJ1849" s="117"/>
      <c r="CP1849" s="117"/>
      <c r="CV1849" s="117"/>
      <c r="DB1849" s="117"/>
      <c r="DH1849" s="117"/>
      <c r="DN1849" s="117"/>
      <c r="DS1849" s="31" cm="1">
        <f t="array" ref="DS1849">_xlfn.TAKE(_xlfn.CHOOSECOLS(_xlfn.WRAPROWS($AG1849:$DR1849,6),2),1)</f>
        <v>44825</v>
      </c>
      <c r="DT1849" s="31" cm="1">
        <f t="array" ref="DT1849">_xlfn.TAKE(_xlfn._xlws.FILTER(_xlfn.CHOOSECOLS(_xlfn.WRAPROWS($AG1849:$DR1849,6),2),
(_xlfn.CHOOSECOLS(_xlfn.WRAPROWS($AG1849:$DR1849,6),3) = "0") +
(_xlfn.CHOOSECOLS(_xlfn.WRAPROWS($AG1849:$DR1849,6),3) = 0) +
(_xlfn.CHOOSECOLS(_xlfn.WRAPROWS($AG1849:$DR1849,6),3) = "0(CP)")),1)</f>
        <v>44825</v>
      </c>
    </row>
    <row r="1850" spans="1:124" s="43" customFormat="1" x14ac:dyDescent="0.45">
      <c r="A1850" s="29"/>
      <c r="B1850" s="29" t="s">
        <v>445</v>
      </c>
      <c r="C1850" s="29" t="s">
        <v>1416</v>
      </c>
      <c r="D1850" s="29" t="s">
        <v>61</v>
      </c>
      <c r="E1850" s="29" t="s">
        <v>3992</v>
      </c>
      <c r="F1850" s="29">
        <v>152501</v>
      </c>
      <c r="G1850" s="29"/>
      <c r="H1850" s="30" t="str">
        <f t="shared" si="320"/>
        <v>GUP-YR02-P1ASR-152501</v>
      </c>
      <c r="I1850" s="30" t="s">
        <v>4013</v>
      </c>
      <c r="J1850" s="29" t="s">
        <v>542</v>
      </c>
      <c r="K1850" s="31">
        <v>44793</v>
      </c>
      <c r="L1850" s="31"/>
      <c r="M1850" s="28" t="s">
        <v>3610</v>
      </c>
      <c r="N1850" s="29" t="s">
        <v>3611</v>
      </c>
      <c r="O1850" s="29"/>
      <c r="P1850" s="29"/>
      <c r="Q1850" s="28" t="s">
        <v>54</v>
      </c>
      <c r="R1850" s="28" t="s">
        <v>65</v>
      </c>
      <c r="S1850" s="29" t="s">
        <v>4008</v>
      </c>
      <c r="T1850" s="29" t="s">
        <v>104</v>
      </c>
      <c r="U1850" s="29" t="s">
        <v>4008</v>
      </c>
      <c r="V1850" s="34" t="s">
        <v>272</v>
      </c>
      <c r="W1850" s="37">
        <v>2</v>
      </c>
      <c r="X1850" s="162">
        <v>45838</v>
      </c>
      <c r="Y1850" s="165"/>
      <c r="Z1850" s="30"/>
      <c r="AA1850" s="119" t="str" cm="1">
        <f t="array" ref="AA1850">IF(AB1850="","",INDEX(AG1850:DR1850,_xlfn.XMATCH(AB1850,AG1850:DR1850)-1))</f>
        <v>DE-GUP-DT-E-23-978</v>
      </c>
      <c r="AB1850" s="120">
        <f t="shared" si="317"/>
        <v>45267</v>
      </c>
      <c r="AC1850" s="119" cm="1">
        <f t="array" ref="AC1850">IF(AB1850="","",INDEX(AG1850:DR1850,_xlfn.XMATCH(AB1850,AG1850:DR1850)+1))</f>
        <v>1</v>
      </c>
      <c r="AD1850" s="119" t="str" cm="1">
        <f t="array" ref="AD1850">IF(AE1850="","",INDEX(AG1850:DR1850,_xlfn.XMATCH(AE1850,AG1850:DR1850)-1))</f>
        <v>CRS-GUP-DHI-DT-22-739</v>
      </c>
      <c r="AE1850" s="120">
        <f t="shared" si="318"/>
        <v>44816</v>
      </c>
      <c r="AF1850" s="119" t="str" cm="1">
        <f t="array" ref="AF1850">IF(AE1850="","",INDEX(AG1850:DR1850,_xlfn.XMATCH(AE1850,AG1850:DR1850)+1))</f>
        <v>NC</v>
      </c>
      <c r="AG1850" s="43" t="s">
        <v>4009</v>
      </c>
      <c r="AH1850" s="117">
        <v>44796</v>
      </c>
      <c r="AI1850" s="199">
        <v>0</v>
      </c>
      <c r="AJ1850" s="43" t="s">
        <v>4010</v>
      </c>
      <c r="AK1850" s="117">
        <v>44816</v>
      </c>
      <c r="AL1850" s="43" t="s">
        <v>73</v>
      </c>
      <c r="AM1850" s="43" t="s">
        <v>8112</v>
      </c>
      <c r="AN1850" s="117">
        <v>45267</v>
      </c>
      <c r="AO1850" s="43">
        <v>1</v>
      </c>
      <c r="AQ1850" s="117"/>
      <c r="AT1850" s="117"/>
      <c r="AW1850" s="117"/>
      <c r="AZ1850" s="117"/>
      <c r="BC1850" s="117"/>
      <c r="BF1850" s="117"/>
      <c r="BI1850" s="117"/>
      <c r="BL1850" s="117"/>
      <c r="BR1850" s="117"/>
      <c r="BX1850" s="117"/>
      <c r="CD1850" s="117"/>
      <c r="CJ1850" s="117"/>
      <c r="CP1850" s="117"/>
      <c r="CV1850" s="117"/>
      <c r="DB1850" s="117"/>
      <c r="DH1850" s="117"/>
      <c r="DN1850" s="117"/>
      <c r="DS1850" s="31" cm="1">
        <f t="array" ref="DS1850">_xlfn.TAKE(_xlfn.CHOOSECOLS(_xlfn.WRAPROWS($AG1850:$DR1850,6),2),1)</f>
        <v>44796</v>
      </c>
      <c r="DT1850" s="31" cm="1">
        <f t="array" ref="DT1850">_xlfn.TAKE(_xlfn._xlws.FILTER(_xlfn.CHOOSECOLS(_xlfn.WRAPROWS($AG1850:$DR1850,6),2),
(_xlfn.CHOOSECOLS(_xlfn.WRAPROWS($AG1850:$DR1850,6),3) = "0") +
(_xlfn.CHOOSECOLS(_xlfn.WRAPROWS($AG1850:$DR1850,6),3) = 0) +
(_xlfn.CHOOSECOLS(_xlfn.WRAPROWS($AG1850:$DR1850,6),3) = "0(CP)")),1)</f>
        <v>44796</v>
      </c>
    </row>
    <row r="1851" spans="1:124" s="43" customFormat="1" x14ac:dyDescent="0.45">
      <c r="A1851" s="29"/>
      <c r="B1851" s="29" t="s">
        <v>445</v>
      </c>
      <c r="C1851" s="29" t="s">
        <v>585</v>
      </c>
      <c r="D1851" s="29" t="s">
        <v>61</v>
      </c>
      <c r="E1851" s="29" t="s">
        <v>4014</v>
      </c>
      <c r="F1851" s="29">
        <v>152532</v>
      </c>
      <c r="G1851" s="29"/>
      <c r="H1851" s="30" t="str">
        <f t="shared" si="320"/>
        <v>GUP-CV03-P1ASQ-152532</v>
      </c>
      <c r="I1851" s="30" t="s">
        <v>4015</v>
      </c>
      <c r="J1851" s="29" t="s">
        <v>542</v>
      </c>
      <c r="K1851" s="31">
        <v>44793</v>
      </c>
      <c r="L1851" s="31"/>
      <c r="M1851" s="28" t="s">
        <v>3610</v>
      </c>
      <c r="N1851" s="29" t="s">
        <v>3611</v>
      </c>
      <c r="O1851" s="29"/>
      <c r="P1851" s="29"/>
      <c r="Q1851" s="28" t="s">
        <v>54</v>
      </c>
      <c r="R1851" s="28" t="s">
        <v>65</v>
      </c>
      <c r="S1851" s="29" t="str">
        <f t="shared" ref="S1851:S1853" si="321">U1851</f>
        <v>Plant Metering</v>
      </c>
      <c r="T1851" s="29" t="s">
        <v>104</v>
      </c>
      <c r="U1851" s="29" t="s">
        <v>4016</v>
      </c>
      <c r="V1851" s="34" t="s">
        <v>272</v>
      </c>
      <c r="W1851" s="34">
        <v>3</v>
      </c>
      <c r="X1851" s="162">
        <v>45838</v>
      </c>
      <c r="Y1851" s="162"/>
      <c r="Z1851" s="30"/>
      <c r="AA1851" s="119" t="str" cm="1">
        <f t="array" ref="AA1851">IF(AB1851="","",INDEX(AG1851:DR1851,_xlfn.XMATCH(AB1851,AG1851:DR1851)-1))</f>
        <v>DE-GUP-DT-E-23-978</v>
      </c>
      <c r="AB1851" s="120">
        <f t="shared" si="317"/>
        <v>45267</v>
      </c>
      <c r="AC1851" s="119" cm="1">
        <f t="array" ref="AC1851">IF(AB1851="","",INDEX(AG1851:DR1851,_xlfn.XMATCH(AB1851,AG1851:DR1851)+1))</f>
        <v>3</v>
      </c>
      <c r="AD1851" s="119" t="str" cm="1">
        <f t="array" ref="AD1851">IF(AE1851="","",INDEX(AG1851:DR1851,_xlfn.XMATCH(AE1851,AG1851:DR1851)-1))</f>
        <v>CRS-GUP-DHI-DT-23-1581</v>
      </c>
      <c r="AE1851" s="120">
        <f t="shared" si="318"/>
        <v>44982</v>
      </c>
      <c r="AF1851" s="119" t="str" cm="1">
        <f t="array" ref="AF1851">IF(AE1851="","",INDEX(AG1851:DR1851,_xlfn.XMATCH(AE1851,AG1851:DR1851)+1))</f>
        <v>NC</v>
      </c>
      <c r="AG1851" s="43" t="s">
        <v>4017</v>
      </c>
      <c r="AH1851" s="117">
        <v>44796</v>
      </c>
      <c r="AI1851" s="199">
        <v>0</v>
      </c>
      <c r="AJ1851" s="43" t="s">
        <v>4018</v>
      </c>
      <c r="AK1851" s="117">
        <v>44816</v>
      </c>
      <c r="AL1851" s="43" t="s">
        <v>92</v>
      </c>
      <c r="AM1851" s="43" t="s">
        <v>4019</v>
      </c>
      <c r="AN1851" s="117">
        <v>44832</v>
      </c>
      <c r="AO1851" s="43">
        <v>1</v>
      </c>
      <c r="AP1851" s="43" t="s">
        <v>5176</v>
      </c>
      <c r="AQ1851" s="117">
        <v>44856</v>
      </c>
      <c r="AR1851" s="43" t="s">
        <v>92</v>
      </c>
      <c r="AS1851" s="43" t="s">
        <v>6220</v>
      </c>
      <c r="AT1851" s="117">
        <v>44946</v>
      </c>
      <c r="AU1851" s="43">
        <v>2</v>
      </c>
      <c r="AV1851" s="43" t="s">
        <v>6610</v>
      </c>
      <c r="AW1851" s="117">
        <v>44982</v>
      </c>
      <c r="AX1851" s="43" t="s">
        <v>73</v>
      </c>
      <c r="AY1851" s="43" t="s">
        <v>8112</v>
      </c>
      <c r="AZ1851" s="117">
        <v>45267</v>
      </c>
      <c r="BA1851" s="43">
        <v>3</v>
      </c>
      <c r="BC1851" s="117"/>
      <c r="BF1851" s="117"/>
      <c r="BI1851" s="117"/>
      <c r="BL1851" s="117"/>
      <c r="BR1851" s="117"/>
      <c r="BX1851" s="117"/>
      <c r="CD1851" s="117"/>
      <c r="CJ1851" s="117"/>
      <c r="CP1851" s="117"/>
      <c r="CV1851" s="117"/>
      <c r="DB1851" s="117"/>
      <c r="DH1851" s="117"/>
      <c r="DN1851" s="117"/>
      <c r="DS1851" s="31" cm="1">
        <f t="array" ref="DS1851">_xlfn.TAKE(_xlfn.CHOOSECOLS(_xlfn.WRAPROWS($AG1851:$DR1851,6),2),1)</f>
        <v>44796</v>
      </c>
      <c r="DT1851" s="31" cm="1">
        <f t="array" ref="DT1851">_xlfn.TAKE(_xlfn._xlws.FILTER(_xlfn.CHOOSECOLS(_xlfn.WRAPROWS($AG1851:$DR1851,6),2),
(_xlfn.CHOOSECOLS(_xlfn.WRAPROWS($AG1851:$DR1851,6),3) = "0") +
(_xlfn.CHOOSECOLS(_xlfn.WRAPROWS($AG1851:$DR1851,6),3) = 0) +
(_xlfn.CHOOSECOLS(_xlfn.WRAPROWS($AG1851:$DR1851,6),3) = "0(CP)")),1)</f>
        <v>44796</v>
      </c>
    </row>
    <row r="1852" spans="1:124" s="43" customFormat="1" x14ac:dyDescent="0.45">
      <c r="A1852" s="29"/>
      <c r="B1852" s="29" t="s">
        <v>445</v>
      </c>
      <c r="C1852" s="29" t="s">
        <v>543</v>
      </c>
      <c r="D1852" s="29" t="s">
        <v>61</v>
      </c>
      <c r="E1852" s="29" t="s">
        <v>4014</v>
      </c>
      <c r="F1852" s="29">
        <v>152533</v>
      </c>
      <c r="G1852" s="29"/>
      <c r="H1852" s="30" t="str">
        <f t="shared" si="320"/>
        <v>GUP-YF02-P1ASQ-152533</v>
      </c>
      <c r="I1852" s="30" t="s">
        <v>4020</v>
      </c>
      <c r="J1852" s="29" t="s">
        <v>542</v>
      </c>
      <c r="K1852" s="31">
        <v>44821</v>
      </c>
      <c r="L1852" s="31"/>
      <c r="M1852" s="28" t="s">
        <v>3610</v>
      </c>
      <c r="N1852" s="29" t="s">
        <v>3611</v>
      </c>
      <c r="O1852" s="29"/>
      <c r="P1852" s="29"/>
      <c r="Q1852" s="28" t="s">
        <v>54</v>
      </c>
      <c r="R1852" s="28" t="s">
        <v>65</v>
      </c>
      <c r="S1852" s="29" t="str">
        <f t="shared" si="321"/>
        <v>Plant Metering</v>
      </c>
      <c r="T1852" s="29" t="s">
        <v>104</v>
      </c>
      <c r="U1852" s="29" t="s">
        <v>4016</v>
      </c>
      <c r="V1852" s="34" t="s">
        <v>272</v>
      </c>
      <c r="W1852" s="34">
        <v>3</v>
      </c>
      <c r="X1852" s="162">
        <v>45838</v>
      </c>
      <c r="Y1852" s="162"/>
      <c r="Z1852" s="30"/>
      <c r="AA1852" s="119" t="str" cm="1">
        <f t="array" ref="AA1852">IF(AB1852="","",INDEX(AG1852:DR1852,_xlfn.XMATCH(AB1852,AG1852:DR1852)-1))</f>
        <v>DE-GUP-DT-E-23-978</v>
      </c>
      <c r="AB1852" s="120">
        <f t="shared" si="317"/>
        <v>45267</v>
      </c>
      <c r="AC1852" s="119" cm="1">
        <f t="array" ref="AC1852">IF(AB1852="","",INDEX(AG1852:DR1852,_xlfn.XMATCH(AB1852,AG1852:DR1852)+1))</f>
        <v>2</v>
      </c>
      <c r="AD1852" s="119" t="str" cm="1">
        <f t="array" ref="AD1852">IF(AE1852="","",INDEX(AG1852:DR1852,_xlfn.XMATCH(AE1852,AG1852:DR1852)-1))</f>
        <v>CRS-GUP-DHI-DT-23-1690</v>
      </c>
      <c r="AE1852" s="120">
        <f t="shared" si="318"/>
        <v>44999</v>
      </c>
      <c r="AF1852" s="119" t="str" cm="1">
        <f t="array" ref="AF1852">IF(AE1852="","",INDEX(AG1852:DR1852,_xlfn.XMATCH(AE1852,AG1852:DR1852)+1))</f>
        <v>NC</v>
      </c>
      <c r="AG1852" s="43" t="s">
        <v>4012</v>
      </c>
      <c r="AH1852" s="117">
        <v>44825</v>
      </c>
      <c r="AI1852" s="199">
        <v>0</v>
      </c>
      <c r="AJ1852" s="43" t="s">
        <v>5170</v>
      </c>
      <c r="AK1852" s="117">
        <v>44856</v>
      </c>
      <c r="AL1852" s="43" t="s">
        <v>92</v>
      </c>
      <c r="AM1852" s="43" t="s">
        <v>6536</v>
      </c>
      <c r="AN1852" s="117">
        <v>44977</v>
      </c>
      <c r="AO1852" s="43">
        <v>1</v>
      </c>
      <c r="AP1852" s="43" t="s">
        <v>6830</v>
      </c>
      <c r="AQ1852" s="117">
        <v>44999</v>
      </c>
      <c r="AR1852" s="43" t="s">
        <v>73</v>
      </c>
      <c r="AS1852" s="43" t="s">
        <v>8112</v>
      </c>
      <c r="AT1852" s="117">
        <v>45267</v>
      </c>
      <c r="AU1852" s="43">
        <v>2</v>
      </c>
      <c r="AW1852" s="117"/>
      <c r="AZ1852" s="117"/>
      <c r="BC1852" s="117"/>
      <c r="BF1852" s="117"/>
      <c r="BI1852" s="117"/>
      <c r="BL1852" s="117"/>
      <c r="BR1852" s="117"/>
      <c r="BX1852" s="117"/>
      <c r="CD1852" s="117"/>
      <c r="CJ1852" s="117"/>
      <c r="CP1852" s="117"/>
      <c r="CV1852" s="117"/>
      <c r="DB1852" s="117"/>
      <c r="DH1852" s="117"/>
      <c r="DN1852" s="117"/>
      <c r="DS1852" s="31" cm="1">
        <f t="array" ref="DS1852">_xlfn.TAKE(_xlfn.CHOOSECOLS(_xlfn.WRAPROWS($AG1852:$DR1852,6),2),1)</f>
        <v>44825</v>
      </c>
      <c r="DT1852" s="31" cm="1">
        <f t="array" ref="DT1852">_xlfn.TAKE(_xlfn._xlws.FILTER(_xlfn.CHOOSECOLS(_xlfn.WRAPROWS($AG1852:$DR1852,6),2),
(_xlfn.CHOOSECOLS(_xlfn.WRAPROWS($AG1852:$DR1852,6),3) = "0") +
(_xlfn.CHOOSECOLS(_xlfn.WRAPROWS($AG1852:$DR1852,6),3) = 0) +
(_xlfn.CHOOSECOLS(_xlfn.WRAPROWS($AG1852:$DR1852,6),3) = "0(CP)")),1)</f>
        <v>44825</v>
      </c>
    </row>
    <row r="1853" spans="1:124" s="43" customFormat="1" x14ac:dyDescent="0.45">
      <c r="A1853" s="29"/>
      <c r="B1853" s="29" t="s">
        <v>445</v>
      </c>
      <c r="C1853" s="29" t="s">
        <v>585</v>
      </c>
      <c r="D1853" s="29" t="s">
        <v>61</v>
      </c>
      <c r="E1853" s="29" t="s">
        <v>8209</v>
      </c>
      <c r="F1853" s="29">
        <v>152531</v>
      </c>
      <c r="G1853" s="29"/>
      <c r="H1853" s="30" t="str">
        <f t="shared" si="320"/>
        <v>GUP-CV03-P1ASQ-152531</v>
      </c>
      <c r="I1853" s="30" t="s">
        <v>4021</v>
      </c>
      <c r="J1853" s="29" t="s">
        <v>542</v>
      </c>
      <c r="K1853" s="31">
        <v>44793</v>
      </c>
      <c r="L1853" s="31"/>
      <c r="M1853" s="28" t="s">
        <v>3610</v>
      </c>
      <c r="N1853" s="29" t="s">
        <v>3611</v>
      </c>
      <c r="O1853" s="29"/>
      <c r="P1853" s="29"/>
      <c r="Q1853" s="28" t="s">
        <v>54</v>
      </c>
      <c r="R1853" s="28" t="s">
        <v>65</v>
      </c>
      <c r="S1853" s="29" t="str">
        <f t="shared" si="321"/>
        <v>Plant Metering</v>
      </c>
      <c r="T1853" s="29" t="s">
        <v>104</v>
      </c>
      <c r="U1853" s="29" t="s">
        <v>4016</v>
      </c>
      <c r="V1853" s="34" t="s">
        <v>272</v>
      </c>
      <c r="W1853" s="37">
        <v>2</v>
      </c>
      <c r="X1853" s="162">
        <v>45838</v>
      </c>
      <c r="Y1853" s="165"/>
      <c r="Z1853" s="30"/>
      <c r="AA1853" s="119" t="str" cm="1">
        <f t="array" ref="AA1853">IF(AB1853="","",INDEX(AG1853:DR1853,_xlfn.XMATCH(AB1853,AG1853:DR1853)-1))</f>
        <v>DE-GUP-DT-E-23-978</v>
      </c>
      <c r="AB1853" s="120">
        <f t="shared" si="317"/>
        <v>45267</v>
      </c>
      <c r="AC1853" s="119" cm="1">
        <f t="array" ref="AC1853">IF(AB1853="","",INDEX(AG1853:DR1853,_xlfn.XMATCH(AB1853,AG1853:DR1853)+1))</f>
        <v>3</v>
      </c>
      <c r="AD1853" s="119" t="str" cm="1">
        <f t="array" ref="AD1853">IF(AE1853="","",INDEX(AG1853:DR1853,_xlfn.XMATCH(AE1853,AG1853:DR1853)-1))</f>
        <v>CRS-GUP-DHI-DT-23-1581</v>
      </c>
      <c r="AE1853" s="120">
        <f t="shared" si="318"/>
        <v>44982</v>
      </c>
      <c r="AF1853" s="119" t="str" cm="1">
        <f t="array" ref="AF1853">IF(AE1853="","",INDEX(AG1853:DR1853,_xlfn.XMATCH(AE1853,AG1853:DR1853)+1))</f>
        <v>NC</v>
      </c>
      <c r="AG1853" s="43" t="s">
        <v>4017</v>
      </c>
      <c r="AH1853" s="117">
        <v>44796</v>
      </c>
      <c r="AI1853" s="199">
        <v>0</v>
      </c>
      <c r="AJ1853" s="43" t="s">
        <v>4018</v>
      </c>
      <c r="AK1853" s="117">
        <v>44816</v>
      </c>
      <c r="AL1853" s="43" t="s">
        <v>92</v>
      </c>
      <c r="AM1853" s="43" t="s">
        <v>4019</v>
      </c>
      <c r="AN1853" s="117">
        <v>44832</v>
      </c>
      <c r="AO1853" s="43">
        <v>1</v>
      </c>
      <c r="AP1853" s="43" t="s">
        <v>5176</v>
      </c>
      <c r="AQ1853" s="117">
        <v>44856</v>
      </c>
      <c r="AR1853" s="43" t="s">
        <v>92</v>
      </c>
      <c r="AS1853" s="43" t="s">
        <v>6220</v>
      </c>
      <c r="AT1853" s="117">
        <v>44946</v>
      </c>
      <c r="AU1853" s="43">
        <v>2</v>
      </c>
      <c r="AV1853" s="43" t="s">
        <v>6610</v>
      </c>
      <c r="AW1853" s="117">
        <v>44982</v>
      </c>
      <c r="AX1853" s="43" t="s">
        <v>73</v>
      </c>
      <c r="AY1853" s="43" t="s">
        <v>8112</v>
      </c>
      <c r="AZ1853" s="117">
        <v>45267</v>
      </c>
      <c r="BA1853" s="43">
        <v>3</v>
      </c>
      <c r="BC1853" s="117"/>
      <c r="BF1853" s="117"/>
      <c r="BI1853" s="117"/>
      <c r="BL1853" s="117"/>
      <c r="BR1853" s="117"/>
      <c r="BX1853" s="117"/>
      <c r="CD1853" s="117"/>
      <c r="CJ1853" s="117"/>
      <c r="CP1853" s="117"/>
      <c r="CV1853" s="117"/>
      <c r="DB1853" s="117"/>
      <c r="DH1853" s="117"/>
      <c r="DN1853" s="117"/>
      <c r="DS1853" s="31" cm="1">
        <f t="array" ref="DS1853">_xlfn.TAKE(_xlfn.CHOOSECOLS(_xlfn.WRAPROWS($AG1853:$DR1853,6),2),1)</f>
        <v>44796</v>
      </c>
      <c r="DT1853" s="31" cm="1">
        <f t="array" ref="DT1853">_xlfn.TAKE(_xlfn._xlws.FILTER(_xlfn.CHOOSECOLS(_xlfn.WRAPROWS($AG1853:$DR1853,6),2),
(_xlfn.CHOOSECOLS(_xlfn.WRAPROWS($AG1853:$DR1853,6),3) = "0") +
(_xlfn.CHOOSECOLS(_xlfn.WRAPROWS($AG1853:$DR1853,6),3) = 0) +
(_xlfn.CHOOSECOLS(_xlfn.WRAPROWS($AG1853:$DR1853,6),3) = "0(CP)")),1)</f>
        <v>44796</v>
      </c>
    </row>
    <row r="1854" spans="1:124" s="43" customFormat="1" x14ac:dyDescent="0.45">
      <c r="A1854" s="29"/>
      <c r="B1854" s="29" t="s">
        <v>445</v>
      </c>
      <c r="C1854" s="29" t="s">
        <v>1416</v>
      </c>
      <c r="D1854" s="29" t="s">
        <v>61</v>
      </c>
      <c r="E1854" s="29" t="s">
        <v>62</v>
      </c>
      <c r="F1854" s="29">
        <v>152801</v>
      </c>
      <c r="G1854" s="29"/>
      <c r="H1854" s="30" t="str">
        <f t="shared" si="320"/>
        <v>GUP-YR02-P1ZEN-152801</v>
      </c>
      <c r="I1854" s="30" t="s">
        <v>4022</v>
      </c>
      <c r="J1854" s="29" t="s">
        <v>245</v>
      </c>
      <c r="K1854" s="31">
        <v>44817</v>
      </c>
      <c r="L1854" s="31">
        <v>44937</v>
      </c>
      <c r="M1854" s="28" t="s">
        <v>3610</v>
      </c>
      <c r="N1854" s="29" t="s">
        <v>3678</v>
      </c>
      <c r="O1854" s="29"/>
      <c r="P1854" s="28"/>
      <c r="Q1854" s="28" t="s">
        <v>54</v>
      </c>
      <c r="R1854" s="28" t="s">
        <v>65</v>
      </c>
      <c r="S1854" s="29" t="s">
        <v>4023</v>
      </c>
      <c r="T1854" s="29" t="s">
        <v>104</v>
      </c>
      <c r="U1854" s="33" t="s">
        <v>4024</v>
      </c>
      <c r="V1854" s="34" t="s">
        <v>272</v>
      </c>
      <c r="W1854" s="37">
        <v>2</v>
      </c>
      <c r="X1854" s="162">
        <v>45838</v>
      </c>
      <c r="Y1854" s="165"/>
      <c r="Z1854" s="30"/>
      <c r="AA1854" s="119" t="str" cm="1">
        <f t="array" ref="AA1854">IF(AB1854="","",INDEX(AG1854:DR1854,_xlfn.XMATCH(AB1854,AG1854:DR1854)-1))</f>
        <v>DE-GUP-DT-E-23-615</v>
      </c>
      <c r="AB1854" s="120">
        <f t="shared" si="317"/>
        <v>45090</v>
      </c>
      <c r="AC1854" s="119" cm="1">
        <f t="array" ref="AC1854">IF(AB1854="","",INDEX(AG1854:DR1854,_xlfn.XMATCH(AB1854,AG1854:DR1854)+1))</f>
        <v>0</v>
      </c>
      <c r="AD1854" s="119" t="str" cm="1">
        <f t="array" ref="AD1854">IF(AE1854="","",INDEX(AG1854:DR1854,_xlfn.XMATCH(AE1854,AG1854:DR1854)-1))</f>
        <v>CRS-GUP-DHI-DT-23-1988</v>
      </c>
      <c r="AE1854" s="120">
        <f t="shared" si="318"/>
        <v>45089</v>
      </c>
      <c r="AF1854" s="119" t="str" cm="1">
        <f t="array" ref="AF1854">IF(AE1854="","",INDEX(AG1854:DR1854,_xlfn.XMATCH(AE1854,AG1854:DR1854)+1))</f>
        <v>AA</v>
      </c>
      <c r="AG1854" s="43" t="s">
        <v>5579</v>
      </c>
      <c r="AH1854" s="117">
        <v>44890</v>
      </c>
      <c r="AI1854" s="199" t="s">
        <v>90</v>
      </c>
      <c r="AJ1854" s="43" t="s">
        <v>5825</v>
      </c>
      <c r="AK1854" s="117">
        <v>44911</v>
      </c>
      <c r="AL1854" s="43" t="s">
        <v>92</v>
      </c>
      <c r="AM1854" s="43" t="s">
        <v>6190</v>
      </c>
      <c r="AN1854" s="117">
        <v>44942</v>
      </c>
      <c r="AO1854" s="43" t="s">
        <v>52</v>
      </c>
      <c r="AP1854" s="43" t="s">
        <v>6568</v>
      </c>
      <c r="AQ1854" s="117">
        <v>44980</v>
      </c>
      <c r="AR1854" s="43" t="s">
        <v>92</v>
      </c>
      <c r="AS1854" s="43" t="s">
        <v>6883</v>
      </c>
      <c r="AT1854" s="117">
        <v>45001</v>
      </c>
      <c r="AU1854" s="43" t="s">
        <v>337</v>
      </c>
      <c r="AV1854" s="43" t="s">
        <v>7085</v>
      </c>
      <c r="AW1854" s="117">
        <v>45020</v>
      </c>
      <c r="AX1854" s="43" t="s">
        <v>92</v>
      </c>
      <c r="AY1854" s="43" t="s">
        <v>7118</v>
      </c>
      <c r="AZ1854" s="117">
        <v>45023</v>
      </c>
      <c r="BA1854" s="43" t="s">
        <v>82</v>
      </c>
      <c r="BB1854" s="43" t="s">
        <v>7526</v>
      </c>
      <c r="BC1854" s="117">
        <v>45089</v>
      </c>
      <c r="BD1854" s="43" t="s">
        <v>84</v>
      </c>
      <c r="BE1854" s="43" t="s">
        <v>7527</v>
      </c>
      <c r="BF1854" s="117">
        <v>45090</v>
      </c>
      <c r="BG1854" s="43">
        <v>0</v>
      </c>
      <c r="BI1854" s="117"/>
      <c r="BL1854" s="117"/>
      <c r="BR1854" s="117"/>
      <c r="BX1854" s="117"/>
      <c r="CD1854" s="117"/>
      <c r="CJ1854" s="117"/>
      <c r="CP1854" s="117"/>
      <c r="CV1854" s="117"/>
      <c r="DB1854" s="117"/>
      <c r="DH1854" s="117"/>
      <c r="DN1854" s="117"/>
      <c r="DS1854" s="31" cm="1">
        <f t="array" ref="DS1854">_xlfn.TAKE(_xlfn.CHOOSECOLS(_xlfn.WRAPROWS($AG1854:$DR1854,6),2),1)</f>
        <v>44890</v>
      </c>
      <c r="DT1854" s="31" cm="1">
        <f t="array" ref="DT1854">_xlfn.TAKE(_xlfn._xlws.FILTER(_xlfn.CHOOSECOLS(_xlfn.WRAPROWS($AG1854:$DR1854,6),2),
(_xlfn.CHOOSECOLS(_xlfn.WRAPROWS($AG1854:$DR1854,6),3) = "0") +
(_xlfn.CHOOSECOLS(_xlfn.WRAPROWS($AG1854:$DR1854,6),3) = 0) +
(_xlfn.CHOOSECOLS(_xlfn.WRAPROWS($AG1854:$DR1854,6),3) = "0(CP)")),1)</f>
        <v>45090</v>
      </c>
    </row>
    <row r="1855" spans="1:124" s="43" customFormat="1" x14ac:dyDescent="0.45">
      <c r="A1855" s="29"/>
      <c r="B1855" s="29" t="s">
        <v>445</v>
      </c>
      <c r="C1855" s="29" t="s">
        <v>1416</v>
      </c>
      <c r="D1855" s="29" t="s">
        <v>61</v>
      </c>
      <c r="E1855" s="29" t="s">
        <v>62</v>
      </c>
      <c r="F1855" s="29">
        <v>152802</v>
      </c>
      <c r="G1855" s="29"/>
      <c r="H1855" s="30" t="str">
        <f t="shared" si="320"/>
        <v>GUP-YR02-P1ZEN-152802</v>
      </c>
      <c r="I1855" s="30" t="s">
        <v>4025</v>
      </c>
      <c r="J1855" s="29" t="s">
        <v>542</v>
      </c>
      <c r="K1855" s="31">
        <v>44817</v>
      </c>
      <c r="L1855" s="31"/>
      <c r="M1855" s="28" t="s">
        <v>3610</v>
      </c>
      <c r="N1855" s="29" t="s">
        <v>3678</v>
      </c>
      <c r="O1855" s="29"/>
      <c r="P1855" s="29"/>
      <c r="Q1855" s="28" t="s">
        <v>54</v>
      </c>
      <c r="R1855" s="28" t="s">
        <v>65</v>
      </c>
      <c r="S1855" s="29" t="s">
        <v>4023</v>
      </c>
      <c r="T1855" s="29" t="s">
        <v>104</v>
      </c>
      <c r="U1855" s="33" t="s">
        <v>4024</v>
      </c>
      <c r="V1855" s="34" t="s">
        <v>272</v>
      </c>
      <c r="W1855" s="37">
        <v>2</v>
      </c>
      <c r="X1855" s="162">
        <v>45838</v>
      </c>
      <c r="Y1855" s="165"/>
      <c r="Z1855" s="30"/>
      <c r="AA1855" s="119" t="str" cm="1">
        <f t="array" ref="AA1855">IF(AB1855="","",INDEX(AG1855:DR1855,_xlfn.XMATCH(AB1855,AG1855:DR1855)-1))</f>
        <v>DE-GUP-DT-E-23-251</v>
      </c>
      <c r="AB1855" s="120">
        <f t="shared" si="317"/>
        <v>44984</v>
      </c>
      <c r="AC1855" s="119" cm="1">
        <f t="array" ref="AC1855">IF(AB1855="","",INDEX(AG1855:DR1855,_xlfn.XMATCH(AB1855,AG1855:DR1855)+1))</f>
        <v>1</v>
      </c>
      <c r="AD1855" s="119" t="str" cm="1">
        <f t="array" ref="AD1855">IF(AE1855="","",INDEX(AG1855:DR1855,_xlfn.XMATCH(AE1855,AG1855:DR1855)-1))</f>
        <v>CRS-GUP-DHI-DT-23-1748</v>
      </c>
      <c r="AE1855" s="120">
        <f t="shared" si="318"/>
        <v>45003</v>
      </c>
      <c r="AF1855" s="119" t="str" cm="1">
        <f t="array" ref="AF1855">IF(AE1855="","",INDEX(AG1855:DR1855,_xlfn.XMATCH(AE1855,AG1855:DR1855)+1))</f>
        <v>NC</v>
      </c>
      <c r="AG1855" s="43" t="s">
        <v>5061</v>
      </c>
      <c r="AH1855" s="117">
        <v>44845</v>
      </c>
      <c r="AI1855" s="199">
        <v>0</v>
      </c>
      <c r="AJ1855" s="43" t="s">
        <v>5348</v>
      </c>
      <c r="AK1855" s="117">
        <v>44873</v>
      </c>
      <c r="AL1855" s="43" t="s">
        <v>92</v>
      </c>
      <c r="AM1855" s="43" t="s">
        <v>6613</v>
      </c>
      <c r="AN1855" s="117">
        <v>44984</v>
      </c>
      <c r="AO1855" s="43">
        <v>1</v>
      </c>
      <c r="AP1855" s="43" t="s">
        <v>6912</v>
      </c>
      <c r="AQ1855" s="117">
        <v>45003</v>
      </c>
      <c r="AR1855" s="43" t="s">
        <v>73</v>
      </c>
      <c r="AT1855" s="117"/>
      <c r="AW1855" s="117"/>
      <c r="AZ1855" s="117"/>
      <c r="BC1855" s="117"/>
      <c r="BF1855" s="117"/>
      <c r="BI1855" s="117"/>
      <c r="BL1855" s="117"/>
      <c r="BR1855" s="117"/>
      <c r="BX1855" s="117"/>
      <c r="CD1855" s="117"/>
      <c r="CJ1855" s="117"/>
      <c r="CP1855" s="117"/>
      <c r="CV1855" s="117"/>
      <c r="DB1855" s="117"/>
      <c r="DH1855" s="117"/>
      <c r="DN1855" s="117"/>
      <c r="DS1855" s="31" cm="1">
        <f t="array" ref="DS1855">_xlfn.TAKE(_xlfn.CHOOSECOLS(_xlfn.WRAPROWS($AG1855:$DR1855,6),2),1)</f>
        <v>44845</v>
      </c>
      <c r="DT1855" s="31" cm="1">
        <f t="array" ref="DT1855">_xlfn.TAKE(_xlfn._xlws.FILTER(_xlfn.CHOOSECOLS(_xlfn.WRAPROWS($AG1855:$DR1855,6),2),
(_xlfn.CHOOSECOLS(_xlfn.WRAPROWS($AG1855:$DR1855,6),3) = "0") +
(_xlfn.CHOOSECOLS(_xlfn.WRAPROWS($AG1855:$DR1855,6),3) = 0) +
(_xlfn.CHOOSECOLS(_xlfn.WRAPROWS($AG1855:$DR1855,6),3) = "0(CP)")),1)</f>
        <v>44845</v>
      </c>
    </row>
    <row r="1856" spans="1:124" s="114" customFormat="1" x14ac:dyDescent="0.45">
      <c r="A1856" s="29"/>
      <c r="B1856" s="29" t="s">
        <v>445</v>
      </c>
      <c r="C1856" s="29" t="s">
        <v>1416</v>
      </c>
      <c r="D1856" s="29" t="s">
        <v>61</v>
      </c>
      <c r="E1856" s="29" t="s">
        <v>62</v>
      </c>
      <c r="F1856" s="29">
        <v>152803</v>
      </c>
      <c r="G1856" s="29"/>
      <c r="H1856" s="30" t="str">
        <f t="shared" si="320"/>
        <v>GUP-YR02-P1ZEN-152803</v>
      </c>
      <c r="I1856" s="30" t="s">
        <v>6078</v>
      </c>
      <c r="J1856" s="29" t="s">
        <v>542</v>
      </c>
      <c r="K1856" s="31">
        <v>44941</v>
      </c>
      <c r="L1856" s="31"/>
      <c r="M1856" s="28" t="s">
        <v>3610</v>
      </c>
      <c r="N1856" s="29" t="s">
        <v>3678</v>
      </c>
      <c r="O1856" s="29"/>
      <c r="P1856" s="29"/>
      <c r="Q1856" s="28" t="s">
        <v>54</v>
      </c>
      <c r="R1856" s="28" t="s">
        <v>65</v>
      </c>
      <c r="S1856" s="29" t="s">
        <v>6079</v>
      </c>
      <c r="T1856" s="29" t="s">
        <v>104</v>
      </c>
      <c r="U1856" s="29" t="s">
        <v>6079</v>
      </c>
      <c r="V1856" s="34" t="s">
        <v>272</v>
      </c>
      <c r="W1856" s="37">
        <v>2</v>
      </c>
      <c r="X1856" s="162">
        <v>45838</v>
      </c>
      <c r="Y1856" s="165"/>
      <c r="Z1856" s="30"/>
      <c r="AA1856" s="107" t="str" cm="1">
        <f t="array" ref="AA1856">IF(AB1856="","",INDEX(AG1856:DR1856,_xlfn.XMATCH(AB1856,AG1856:DR1856)-1))</f>
        <v>DE-GUP-DT-E-23-032</v>
      </c>
      <c r="AB1856" s="113">
        <f t="shared" ref="AB1856" si="322">IF(AH1856="", "",MAX(AH1856,AN1856,AT1856,AZ1856,BF1856,BL1856,BR1856,BX1856,CD1856,CJ1856,CP1856,CV1856,DB1856,DH1856,DN1856))</f>
        <v>44942</v>
      </c>
      <c r="AC1856" s="107" cm="1">
        <f t="array" ref="AC1856">IF(AB1856="","",INDEX(AG1856:DR1856,_xlfn.XMATCH(AB1856,AG1856:DR1856)+1))</f>
        <v>0</v>
      </c>
      <c r="AD1856" s="107" t="str" cm="1">
        <f t="array" ref="AD1856">IF(AE1856="","",INDEX(AG1856:DR1856,_xlfn.XMATCH(AE1856,AG1856:DR1856)-1))</f>
        <v>CRS-GUP-DHI-DT-23-1529</v>
      </c>
      <c r="AE1856" s="113">
        <f t="shared" ref="AE1856" si="323">IF(AK1856="", "",MAX(AK1856,AQ1856,AW1856,BC1856,BI1856,BO1856,BU1856,CA1856,CG1856,CM1856,CS1856,CY1856,DE1856,DK1856,DQ1856))</f>
        <v>44971</v>
      </c>
      <c r="AF1856" s="107" t="str" cm="1">
        <f t="array" ref="AF1856">IF(AE1856="","",INDEX(AG1856:DR1856,_xlfn.XMATCH(AE1856,AG1856:DR1856)+1))</f>
        <v>NC</v>
      </c>
      <c r="AG1856" s="114" t="s">
        <v>6190</v>
      </c>
      <c r="AH1856" s="115">
        <v>44942</v>
      </c>
      <c r="AI1856" s="198">
        <v>0</v>
      </c>
      <c r="AJ1856" s="114" t="s">
        <v>6484</v>
      </c>
      <c r="AK1856" s="115">
        <v>44971</v>
      </c>
      <c r="AL1856" s="114" t="s">
        <v>73</v>
      </c>
      <c r="AN1856" s="115"/>
      <c r="AQ1856" s="115"/>
      <c r="AT1856" s="115"/>
      <c r="AW1856" s="115"/>
      <c r="AZ1856" s="115"/>
      <c r="BC1856" s="115"/>
      <c r="BF1856" s="115"/>
      <c r="BI1856" s="115"/>
      <c r="BL1856" s="115"/>
      <c r="BR1856" s="115"/>
      <c r="BX1856" s="115"/>
      <c r="CD1856" s="115"/>
      <c r="CJ1856" s="115"/>
      <c r="CP1856" s="115"/>
      <c r="CV1856" s="115"/>
      <c r="DB1856" s="115"/>
      <c r="DH1856" s="115"/>
      <c r="DN1856" s="115"/>
      <c r="DS1856" s="31" cm="1">
        <f t="array" ref="DS1856">_xlfn.TAKE(_xlfn.CHOOSECOLS(_xlfn.WRAPROWS($AG1856:$DR1856,6),2),1)</f>
        <v>44942</v>
      </c>
      <c r="DT1856" s="31" cm="1">
        <f t="array" ref="DT1856">_xlfn.TAKE(_xlfn._xlws.FILTER(_xlfn.CHOOSECOLS(_xlfn.WRAPROWS($AG1856:$DR1856,6),2),
(_xlfn.CHOOSECOLS(_xlfn.WRAPROWS($AG1856:$DR1856,6),3) = "0") +
(_xlfn.CHOOSECOLS(_xlfn.WRAPROWS($AG1856:$DR1856,6),3) = 0) +
(_xlfn.CHOOSECOLS(_xlfn.WRAPROWS($AG1856:$DR1856,6),3) = "0(CP)")),1)</f>
        <v>44942</v>
      </c>
    </row>
    <row r="1857" spans="1:124" s="114" customFormat="1" x14ac:dyDescent="0.45">
      <c r="A1857" s="38"/>
      <c r="B1857" s="38" t="s">
        <v>445</v>
      </c>
      <c r="C1857" s="38" t="s">
        <v>1416</v>
      </c>
      <c r="D1857" s="38" t="s">
        <v>61</v>
      </c>
      <c r="E1857" s="38" t="s">
        <v>3698</v>
      </c>
      <c r="F1857" s="38">
        <v>153101</v>
      </c>
      <c r="G1857" s="38"/>
      <c r="H1857" s="30" t="str">
        <f t="shared" si="320"/>
        <v>GUP-YR02-P1BAU-153101</v>
      </c>
      <c r="I1857" s="41" t="s">
        <v>4026</v>
      </c>
      <c r="J1857" s="29" t="s">
        <v>245</v>
      </c>
      <c r="K1857" s="31">
        <v>44672</v>
      </c>
      <c r="L1857" s="31">
        <v>44761</v>
      </c>
      <c r="M1857" s="28" t="s">
        <v>3610</v>
      </c>
      <c r="N1857" s="29" t="s">
        <v>3636</v>
      </c>
      <c r="O1857" s="29"/>
      <c r="P1857" s="28"/>
      <c r="Q1857" s="28" t="s">
        <v>54</v>
      </c>
      <c r="R1857" s="28" t="s">
        <v>65</v>
      </c>
      <c r="S1857" s="29" t="s">
        <v>4027</v>
      </c>
      <c r="T1857" s="29" t="s">
        <v>104</v>
      </c>
      <c r="U1857" s="39" t="s">
        <v>3693</v>
      </c>
      <c r="V1857" s="40" t="s">
        <v>272</v>
      </c>
      <c r="W1857" s="37">
        <v>2</v>
      </c>
      <c r="X1857" s="162">
        <v>45838</v>
      </c>
      <c r="Y1857" s="165"/>
      <c r="Z1857" s="30"/>
      <c r="AA1857" s="107" t="str" cm="1">
        <f t="array" ref="AA1857">IF(AB1857="","",INDEX(AG1857:DR1857,_xlfn.XMATCH(AB1857,AG1857:DR1857)-1))</f>
        <v>DE-GUP-DT-E-22-269</v>
      </c>
      <c r="AB1857" s="113">
        <f t="shared" si="317"/>
        <v>44715</v>
      </c>
      <c r="AC1857" s="107" cm="1">
        <f t="array" ref="AC1857">IF(AB1857="","",INDEX(AG1857:DR1857,_xlfn.XMATCH(AB1857,AG1857:DR1857)+1))</f>
        <v>0</v>
      </c>
      <c r="AD1857" s="107" t="str" cm="1">
        <f t="array" ref="AD1857">IF(AE1857="","",INDEX(AG1857:DR1857,_xlfn.XMATCH(AE1857,AG1857:DR1857)-1))</f>
        <v>CRS-GUP-DHI-DT-22-314</v>
      </c>
      <c r="AE1857" s="113">
        <f t="shared" si="318"/>
        <v>44683</v>
      </c>
      <c r="AF1857" s="107" t="str" cm="1">
        <f t="array" ref="AF1857">IF(AE1857="","",INDEX(AG1857:DR1857,_xlfn.XMATCH(AE1857,AG1857:DR1857)+1))</f>
        <v>AA</v>
      </c>
      <c r="AG1857" s="114" t="s">
        <v>4028</v>
      </c>
      <c r="AH1857" s="115">
        <v>44588</v>
      </c>
      <c r="AI1857" s="198" t="s">
        <v>106</v>
      </c>
      <c r="AJ1857" s="114" t="s">
        <v>4029</v>
      </c>
      <c r="AK1857" s="115">
        <v>44612</v>
      </c>
      <c r="AL1857" s="114" t="s">
        <v>77</v>
      </c>
      <c r="AM1857" s="114" t="s">
        <v>4030</v>
      </c>
      <c r="AN1857" s="115">
        <v>44630</v>
      </c>
      <c r="AO1857" s="114" t="s">
        <v>75</v>
      </c>
      <c r="AP1857" s="114" t="s">
        <v>4031</v>
      </c>
      <c r="AQ1857" s="115">
        <v>44651</v>
      </c>
      <c r="AR1857" s="114" t="s">
        <v>92</v>
      </c>
      <c r="AS1857" s="114" t="s">
        <v>4032</v>
      </c>
      <c r="AT1857" s="115">
        <v>44652</v>
      </c>
      <c r="AU1857" s="114" t="s">
        <v>337</v>
      </c>
      <c r="AV1857" s="114" t="s">
        <v>4033</v>
      </c>
      <c r="AW1857" s="115">
        <v>44683</v>
      </c>
      <c r="AX1857" s="114" t="s">
        <v>84</v>
      </c>
      <c r="AY1857" s="114" t="s">
        <v>4034</v>
      </c>
      <c r="AZ1857" s="115">
        <v>44715</v>
      </c>
      <c r="BA1857" s="114">
        <v>0</v>
      </c>
      <c r="BC1857" s="115"/>
      <c r="BF1857" s="115"/>
      <c r="BI1857" s="115"/>
      <c r="BL1857" s="115"/>
      <c r="BR1857" s="115"/>
      <c r="BX1857" s="115"/>
      <c r="CD1857" s="115"/>
      <c r="CJ1857" s="115"/>
      <c r="CP1857" s="115"/>
      <c r="CV1857" s="115"/>
      <c r="DB1857" s="115"/>
      <c r="DH1857" s="115"/>
      <c r="DN1857" s="115"/>
      <c r="DS1857" s="31" cm="1">
        <f t="array" ref="DS1857">_xlfn.TAKE(_xlfn.CHOOSECOLS(_xlfn.WRAPROWS($AG1857:$DR1857,6),2),1)</f>
        <v>44588</v>
      </c>
      <c r="DT1857" s="31" cm="1">
        <f t="array" ref="DT1857">_xlfn.TAKE(_xlfn._xlws.FILTER(_xlfn.CHOOSECOLS(_xlfn.WRAPROWS($AG1857:$DR1857,6),2),
(_xlfn.CHOOSECOLS(_xlfn.WRAPROWS($AG1857:$DR1857,6),3) = "0") +
(_xlfn.CHOOSECOLS(_xlfn.WRAPROWS($AG1857:$DR1857,6),3) = 0) +
(_xlfn.CHOOSECOLS(_xlfn.WRAPROWS($AG1857:$DR1857,6),3) = "0(CP)")),1)</f>
        <v>44715</v>
      </c>
    </row>
    <row r="1858" spans="1:124" s="43" customFormat="1" x14ac:dyDescent="0.45">
      <c r="A1858" s="29"/>
      <c r="B1858" s="29" t="s">
        <v>445</v>
      </c>
      <c r="C1858" s="29" t="s">
        <v>1416</v>
      </c>
      <c r="D1858" s="29" t="s">
        <v>61</v>
      </c>
      <c r="E1858" s="29" t="s">
        <v>62</v>
      </c>
      <c r="F1858" s="29">
        <v>153201</v>
      </c>
      <c r="G1858" s="29"/>
      <c r="H1858" s="30" t="str">
        <f t="shared" si="320"/>
        <v>GUP-YR02-P1ZEN-153201</v>
      </c>
      <c r="I1858" s="30" t="s">
        <v>4035</v>
      </c>
      <c r="J1858" s="29" t="s">
        <v>542</v>
      </c>
      <c r="K1858" s="31">
        <v>44804</v>
      </c>
      <c r="L1858" s="31"/>
      <c r="M1858" s="28" t="s">
        <v>3610</v>
      </c>
      <c r="N1858" s="29" t="s">
        <v>8090</v>
      </c>
      <c r="O1858" s="29"/>
      <c r="P1858" s="29"/>
      <c r="Q1858" s="28" t="s">
        <v>54</v>
      </c>
      <c r="R1858" s="28" t="s">
        <v>65</v>
      </c>
      <c r="S1858" s="29" t="s">
        <v>4036</v>
      </c>
      <c r="T1858" s="29" t="s">
        <v>104</v>
      </c>
      <c r="U1858" s="29" t="s">
        <v>3711</v>
      </c>
      <c r="V1858" s="34" t="s">
        <v>272</v>
      </c>
      <c r="W1858" s="37">
        <v>2</v>
      </c>
      <c r="X1858" s="162">
        <v>45838</v>
      </c>
      <c r="Y1858" s="165"/>
      <c r="Z1858" s="30"/>
      <c r="AA1858" s="119" t="str" cm="1">
        <f t="array" ref="AA1858">IF(AB1858="","",INDEX(AG1858:DR1858,_xlfn.XMATCH(AB1858,AG1858:DR1858)-1))</f>
        <v>DE-GUP-DT-E-23-976</v>
      </c>
      <c r="AB1858" s="120">
        <f t="shared" si="317"/>
        <v>45266</v>
      </c>
      <c r="AC1858" s="119" cm="1">
        <f t="array" ref="AC1858">IF(AB1858="","",INDEX(AG1858:DR1858,_xlfn.XMATCH(AB1858,AG1858:DR1858)+1))</f>
        <v>1</v>
      </c>
      <c r="AD1858" s="119" t="str" cm="1">
        <f t="array" ref="AD1858">IF(AE1858="","",INDEX(AG1858:DR1858,_xlfn.XMATCH(AE1858,AG1858:DR1858)-1))</f>
        <v>CRS-GUP-DHI-DT-22-1199</v>
      </c>
      <c r="AE1858" s="120">
        <f t="shared" si="318"/>
        <v>44895</v>
      </c>
      <c r="AF1858" s="119" t="str" cm="1">
        <f t="array" ref="AF1858">IF(AE1858="","",INDEX(AG1858:DR1858,_xlfn.XMATCH(AE1858,AG1858:DR1858)+1))</f>
        <v>NC</v>
      </c>
      <c r="AG1858" s="43" t="s">
        <v>5287</v>
      </c>
      <c r="AH1858" s="117">
        <v>44868</v>
      </c>
      <c r="AI1858" s="199">
        <v>0</v>
      </c>
      <c r="AJ1858" s="43" t="s">
        <v>5638</v>
      </c>
      <c r="AK1858" s="117">
        <v>44895</v>
      </c>
      <c r="AL1858" s="43" t="s">
        <v>73</v>
      </c>
      <c r="AM1858" s="43" t="s">
        <v>8110</v>
      </c>
      <c r="AN1858" s="117">
        <v>45266</v>
      </c>
      <c r="AO1858" s="43">
        <v>1</v>
      </c>
      <c r="AQ1858" s="117"/>
      <c r="AT1858" s="117"/>
      <c r="AW1858" s="117"/>
      <c r="AZ1858" s="117"/>
      <c r="BC1858" s="117"/>
      <c r="BF1858" s="117"/>
      <c r="BI1858" s="117"/>
      <c r="BL1858" s="117"/>
      <c r="BR1858" s="117"/>
      <c r="BX1858" s="117"/>
      <c r="CD1858" s="117"/>
      <c r="CJ1858" s="117"/>
      <c r="CP1858" s="117"/>
      <c r="CV1858" s="117"/>
      <c r="DB1858" s="117"/>
      <c r="DH1858" s="117"/>
      <c r="DN1858" s="117"/>
      <c r="DS1858" s="31" cm="1">
        <f t="array" ref="DS1858">_xlfn.TAKE(_xlfn.CHOOSECOLS(_xlfn.WRAPROWS($AG1858:$DR1858,6),2),1)</f>
        <v>44868</v>
      </c>
      <c r="DT1858" s="31" cm="1">
        <f t="array" ref="DT1858">_xlfn.TAKE(_xlfn._xlws.FILTER(_xlfn.CHOOSECOLS(_xlfn.WRAPROWS($AG1858:$DR1858,6),2),
(_xlfn.CHOOSECOLS(_xlfn.WRAPROWS($AG1858:$DR1858,6),3) = "0") +
(_xlfn.CHOOSECOLS(_xlfn.WRAPROWS($AG1858:$DR1858,6),3) = 0) +
(_xlfn.CHOOSECOLS(_xlfn.WRAPROWS($AG1858:$DR1858,6),3) = "0(CP)")),1)</f>
        <v>44868</v>
      </c>
    </row>
    <row r="1859" spans="1:124" s="43" customFormat="1" x14ac:dyDescent="0.45">
      <c r="A1859" s="29"/>
      <c r="B1859" s="29" t="s">
        <v>445</v>
      </c>
      <c r="C1859" s="29" t="s">
        <v>4392</v>
      </c>
      <c r="D1859" s="29" t="s">
        <v>61</v>
      </c>
      <c r="E1859" s="29" t="s">
        <v>62</v>
      </c>
      <c r="F1859" s="29">
        <v>153203</v>
      </c>
      <c r="G1859" s="29"/>
      <c r="H1859" s="30" t="str">
        <f t="shared" si="320"/>
        <v>GUP-YD02-P1ZEN-153203</v>
      </c>
      <c r="I1859" s="30" t="s">
        <v>6080</v>
      </c>
      <c r="J1859" s="29" t="s">
        <v>542</v>
      </c>
      <c r="K1859" s="31">
        <v>44954</v>
      </c>
      <c r="L1859" s="31"/>
      <c r="M1859" s="28" t="s">
        <v>3610</v>
      </c>
      <c r="N1859" s="29" t="s">
        <v>8090</v>
      </c>
      <c r="O1859" s="29"/>
      <c r="P1859" s="29"/>
      <c r="Q1859" s="28" t="s">
        <v>54</v>
      </c>
      <c r="R1859" s="28" t="s">
        <v>65</v>
      </c>
      <c r="S1859" s="29" t="s">
        <v>6081</v>
      </c>
      <c r="T1859" s="29" t="s">
        <v>104</v>
      </c>
      <c r="U1859" s="29" t="s">
        <v>3711</v>
      </c>
      <c r="V1859" s="34" t="s">
        <v>272</v>
      </c>
      <c r="W1859" s="37">
        <v>2</v>
      </c>
      <c r="X1859" s="162">
        <v>45838</v>
      </c>
      <c r="Y1859" s="165"/>
      <c r="Z1859" s="30"/>
      <c r="AA1859" s="119" t="str" cm="1">
        <f t="array" ref="AA1859">IF(AB1859="","",INDEX(AG1859:DR1859,_xlfn.XMATCH(AB1859,AG1859:DR1859)-1))</f>
        <v>DE-GUP-DT-E-23-471</v>
      </c>
      <c r="AB1859" s="120">
        <f t="shared" ref="AB1859" si="324">IF(AH1859="", "",MAX(AH1859,AN1859,AT1859,AZ1859,BF1859,BL1859,BR1859,BX1859,CD1859,CJ1859,CP1859,CV1859,DB1859,DH1859,DN1859))</f>
        <v>45030</v>
      </c>
      <c r="AC1859" s="119" cm="1">
        <f t="array" ref="AC1859">IF(AB1859="","",INDEX(AG1859:DR1859,_xlfn.XMATCH(AB1859,AG1859:DR1859)+1))</f>
        <v>1</v>
      </c>
      <c r="AD1859" s="119" t="str" cm="1">
        <f t="array" ref="AD1859">IF(AE1859="","",INDEX(AG1859:DR1859,_xlfn.XMATCH(AE1859,AG1859:DR1859)-1))</f>
        <v>CRS-GUP-DHI-DT-23-1879</v>
      </c>
      <c r="AE1859" s="120">
        <f t="shared" ref="AE1859" si="325">IF(AK1859="", "",MAX(AK1859,AQ1859,AW1859,BC1859,BI1859,BO1859,BU1859,CA1859,CG1859,CM1859,CS1859,CY1859,DE1859,DK1859,DQ1859))</f>
        <v>45043</v>
      </c>
      <c r="AF1859" s="119" t="str" cm="1">
        <f t="array" ref="AF1859">IF(AE1859="","",INDEX(AG1859:DR1859,_xlfn.XMATCH(AE1859,AG1859:DR1859)+1))</f>
        <v>NC</v>
      </c>
      <c r="AG1859" s="43" t="s">
        <v>6144</v>
      </c>
      <c r="AH1859" s="117">
        <v>44937</v>
      </c>
      <c r="AI1859" s="199">
        <v>0</v>
      </c>
      <c r="AJ1859" s="43" t="s">
        <v>6455</v>
      </c>
      <c r="AK1859" s="117">
        <v>44970</v>
      </c>
      <c r="AL1859" s="43" t="s">
        <v>92</v>
      </c>
      <c r="AM1859" s="43" t="s">
        <v>7180</v>
      </c>
      <c r="AN1859" s="117">
        <v>45030</v>
      </c>
      <c r="AO1859" s="43">
        <v>1</v>
      </c>
      <c r="AP1859" s="43" t="s">
        <v>7275</v>
      </c>
      <c r="AQ1859" s="117">
        <v>45043</v>
      </c>
      <c r="AR1859" s="43" t="s">
        <v>73</v>
      </c>
      <c r="AT1859" s="117"/>
      <c r="AW1859" s="117"/>
      <c r="AZ1859" s="117"/>
      <c r="BC1859" s="117"/>
      <c r="BF1859" s="117"/>
      <c r="BI1859" s="117"/>
      <c r="BL1859" s="117"/>
      <c r="BR1859" s="117"/>
      <c r="BX1859" s="117"/>
      <c r="CD1859" s="117"/>
      <c r="CJ1859" s="117"/>
      <c r="CP1859" s="117"/>
      <c r="CV1859" s="117"/>
      <c r="DB1859" s="117"/>
      <c r="DH1859" s="117"/>
      <c r="DN1859" s="117"/>
      <c r="DS1859" s="31" cm="1">
        <f t="array" ref="DS1859">_xlfn.TAKE(_xlfn.CHOOSECOLS(_xlfn.WRAPROWS($AG1859:$DR1859,6),2),1)</f>
        <v>44937</v>
      </c>
      <c r="DT1859" s="31" cm="1">
        <f t="array" ref="DT1859">_xlfn.TAKE(_xlfn._xlws.FILTER(_xlfn.CHOOSECOLS(_xlfn.WRAPROWS($AG1859:$DR1859,6),2),
(_xlfn.CHOOSECOLS(_xlfn.WRAPROWS($AG1859:$DR1859,6),3) = "0") +
(_xlfn.CHOOSECOLS(_xlfn.WRAPROWS($AG1859:$DR1859,6),3) = 0) +
(_xlfn.CHOOSECOLS(_xlfn.WRAPROWS($AG1859:$DR1859,6),3) = "0(CP)")),1)</f>
        <v>44937</v>
      </c>
    </row>
    <row r="1860" spans="1:124" s="114" customFormat="1" x14ac:dyDescent="0.45">
      <c r="A1860" s="38"/>
      <c r="B1860" s="38" t="s">
        <v>445</v>
      </c>
      <c r="C1860" s="38" t="s">
        <v>1416</v>
      </c>
      <c r="D1860" s="38" t="s">
        <v>61</v>
      </c>
      <c r="E1860" s="38" t="s">
        <v>62</v>
      </c>
      <c r="F1860" s="38">
        <v>152901</v>
      </c>
      <c r="G1860" s="38"/>
      <c r="H1860" s="30" t="str">
        <f t="shared" si="320"/>
        <v>GUP-YR02-P1ZEN-152901</v>
      </c>
      <c r="I1860" s="41" t="s">
        <v>4037</v>
      </c>
      <c r="J1860" s="29" t="s">
        <v>542</v>
      </c>
      <c r="K1860" s="31">
        <v>44798</v>
      </c>
      <c r="L1860" s="31"/>
      <c r="M1860" s="28" t="s">
        <v>3610</v>
      </c>
      <c r="N1860" s="29" t="s">
        <v>3678</v>
      </c>
      <c r="O1860" s="29"/>
      <c r="P1860" s="29"/>
      <c r="Q1860" s="28" t="s">
        <v>54</v>
      </c>
      <c r="R1860" s="28" t="s">
        <v>65</v>
      </c>
      <c r="S1860" s="29" t="s">
        <v>4038</v>
      </c>
      <c r="T1860" s="29" t="s">
        <v>104</v>
      </c>
      <c r="U1860" s="40" t="s">
        <v>3722</v>
      </c>
      <c r="V1860" s="40" t="s">
        <v>272</v>
      </c>
      <c r="W1860" s="37">
        <v>2</v>
      </c>
      <c r="X1860" s="162">
        <v>45838</v>
      </c>
      <c r="Y1860" s="165"/>
      <c r="Z1860" s="30"/>
      <c r="AA1860" s="107" t="str" cm="1">
        <f t="array" ref="AA1860">IF(AB1860="","",INDEX(AG1860:DR1860,_xlfn.XMATCH(AB1860,AG1860:DR1860)-1))</f>
        <v>DE-GUP-DT-E-22-1193</v>
      </c>
      <c r="AB1860" s="113">
        <f t="shared" si="317"/>
        <v>44918</v>
      </c>
      <c r="AC1860" s="107" cm="1">
        <f t="array" ref="AC1860">IF(AB1860="","",INDEX(AG1860:DR1860,_xlfn.XMATCH(AB1860,AG1860:DR1860)+1))</f>
        <v>1</v>
      </c>
      <c r="AD1860" s="107" t="str" cm="1">
        <f t="array" ref="AD1860">IF(AE1860="","",INDEX(AG1860:DR1860,_xlfn.XMATCH(AE1860,AG1860:DR1860)-1))</f>
        <v>CRS-GUP-DHI-DT-22-1457</v>
      </c>
      <c r="AE1860" s="113">
        <f t="shared" si="318"/>
        <v>44961</v>
      </c>
      <c r="AF1860" s="107" t="str" cm="1">
        <f t="array" ref="AF1860">IF(AE1860="","",INDEX(AG1860:DR1860,_xlfn.XMATCH(AE1860,AG1860:DR1860)+1))</f>
        <v>NC</v>
      </c>
      <c r="AG1860" s="114" t="s">
        <v>5061</v>
      </c>
      <c r="AH1860" s="115">
        <v>44845</v>
      </c>
      <c r="AI1860" s="198">
        <v>0</v>
      </c>
      <c r="AJ1860" s="114" t="s">
        <v>5348</v>
      </c>
      <c r="AK1860" s="115">
        <v>44873</v>
      </c>
      <c r="AL1860" s="114" t="s">
        <v>92</v>
      </c>
      <c r="AM1860" s="114" t="s">
        <v>5969</v>
      </c>
      <c r="AN1860" s="115">
        <v>44918</v>
      </c>
      <c r="AO1860" s="114">
        <v>1</v>
      </c>
      <c r="AP1860" s="114" t="s">
        <v>6368</v>
      </c>
      <c r="AQ1860" s="115">
        <v>44961</v>
      </c>
      <c r="AR1860" s="114" t="s">
        <v>73</v>
      </c>
      <c r="AT1860" s="115"/>
      <c r="AW1860" s="115"/>
      <c r="AZ1860" s="115"/>
      <c r="BC1860" s="115"/>
      <c r="BF1860" s="115"/>
      <c r="BI1860" s="115"/>
      <c r="BL1860" s="115"/>
      <c r="BR1860" s="115"/>
      <c r="BX1860" s="115"/>
      <c r="CD1860" s="115"/>
      <c r="CJ1860" s="115"/>
      <c r="CP1860" s="115"/>
      <c r="CV1860" s="115"/>
      <c r="DB1860" s="115"/>
      <c r="DH1860" s="115"/>
      <c r="DN1860" s="115"/>
      <c r="DS1860" s="31" cm="1">
        <f t="array" ref="DS1860">_xlfn.TAKE(_xlfn.CHOOSECOLS(_xlfn.WRAPROWS($AG1860:$DR1860,6),2),1)</f>
        <v>44845</v>
      </c>
      <c r="DT1860" s="31" cm="1">
        <f t="array" ref="DT1860">_xlfn.TAKE(_xlfn._xlws.FILTER(_xlfn.CHOOSECOLS(_xlfn.WRAPROWS($AG1860:$DR1860,6),2),
(_xlfn.CHOOSECOLS(_xlfn.WRAPROWS($AG1860:$DR1860,6),3) = "0") +
(_xlfn.CHOOSECOLS(_xlfn.WRAPROWS($AG1860:$DR1860,6),3) = 0) +
(_xlfn.CHOOSECOLS(_xlfn.WRAPROWS($AG1860:$DR1860,6),3) = "0(CP)")),1)</f>
        <v>44845</v>
      </c>
    </row>
    <row r="1861" spans="1:124" s="114" customFormat="1" x14ac:dyDescent="0.45">
      <c r="A1861" s="38"/>
      <c r="B1861" s="38" t="s">
        <v>445</v>
      </c>
      <c r="C1861" s="38" t="s">
        <v>1416</v>
      </c>
      <c r="D1861" s="38" t="s">
        <v>61</v>
      </c>
      <c r="E1861" s="38" t="s">
        <v>62</v>
      </c>
      <c r="F1861" s="38">
        <v>153002</v>
      </c>
      <c r="G1861" s="38"/>
      <c r="H1861" s="30" t="str">
        <f t="shared" si="320"/>
        <v>GUP-YR02-P1ZEN-153002</v>
      </c>
      <c r="I1861" s="41" t="s">
        <v>4039</v>
      </c>
      <c r="J1861" s="29" t="s">
        <v>542</v>
      </c>
      <c r="K1861" s="31">
        <v>44798</v>
      </c>
      <c r="L1861" s="31"/>
      <c r="M1861" s="28" t="s">
        <v>3610</v>
      </c>
      <c r="N1861" s="29" t="s">
        <v>3678</v>
      </c>
      <c r="O1861" s="29"/>
      <c r="P1861" s="29"/>
      <c r="Q1861" s="28" t="s">
        <v>54</v>
      </c>
      <c r="R1861" s="28" t="s">
        <v>65</v>
      </c>
      <c r="S1861" s="29" t="s">
        <v>3748</v>
      </c>
      <c r="T1861" s="29" t="s">
        <v>104</v>
      </c>
      <c r="U1861" s="40" t="s">
        <v>3722</v>
      </c>
      <c r="V1861" s="40" t="s">
        <v>272</v>
      </c>
      <c r="W1861" s="37">
        <v>2</v>
      </c>
      <c r="X1861" s="162">
        <v>45838</v>
      </c>
      <c r="Y1861" s="165"/>
      <c r="Z1861" s="30"/>
      <c r="AA1861" s="107" t="str" cm="1">
        <f t="array" ref="AA1861">IF(AB1861="","",INDEX(AG1861:DR1861,_xlfn.XMATCH(AB1861,AG1861:DR1861)-1))</f>
        <v>DE-GUP-DT-E-22-1194</v>
      </c>
      <c r="AB1861" s="113">
        <f t="shared" si="317"/>
        <v>44918</v>
      </c>
      <c r="AC1861" s="107" cm="1">
        <f t="array" ref="AC1861">IF(AB1861="","",INDEX(AG1861:DR1861,_xlfn.XMATCH(AB1861,AG1861:DR1861)+1))</f>
        <v>0</v>
      </c>
      <c r="AD1861" s="107" t="str" cm="1">
        <f t="array" ref="AD1861">IF(AE1861="","",INDEX(AG1861:DR1861,_xlfn.XMATCH(AE1861,AG1861:DR1861)-1))</f>
        <v>CRS-GUP-DHI-DT-22-1454</v>
      </c>
      <c r="AE1861" s="113">
        <f t="shared" si="318"/>
        <v>44961</v>
      </c>
      <c r="AF1861" s="107" t="str" cm="1">
        <f t="array" ref="AF1861">IF(AE1861="","",INDEX(AG1861:DR1861,_xlfn.XMATCH(AE1861,AG1861:DR1861)+1))</f>
        <v>NC</v>
      </c>
      <c r="AG1861" s="114" t="s">
        <v>5970</v>
      </c>
      <c r="AH1861" s="115">
        <v>44918</v>
      </c>
      <c r="AI1861" s="198">
        <v>0</v>
      </c>
      <c r="AJ1861" s="114" t="s">
        <v>6366</v>
      </c>
      <c r="AK1861" s="115">
        <v>44961</v>
      </c>
      <c r="AL1861" s="114" t="s">
        <v>73</v>
      </c>
      <c r="AN1861" s="115"/>
      <c r="AQ1861" s="115"/>
      <c r="AT1861" s="115"/>
      <c r="AW1861" s="115"/>
      <c r="AZ1861" s="115"/>
      <c r="BC1861" s="115"/>
      <c r="BF1861" s="115"/>
      <c r="BI1861" s="115"/>
      <c r="BL1861" s="115"/>
      <c r="BR1861" s="115"/>
      <c r="BX1861" s="115"/>
      <c r="CD1861" s="115"/>
      <c r="CJ1861" s="115"/>
      <c r="CP1861" s="115"/>
      <c r="CV1861" s="115"/>
      <c r="DB1861" s="115"/>
      <c r="DH1861" s="115"/>
      <c r="DN1861" s="115"/>
      <c r="DS1861" s="31" cm="1">
        <f t="array" ref="DS1861">_xlfn.TAKE(_xlfn.CHOOSECOLS(_xlfn.WRAPROWS($AG1861:$DR1861,6),2),1)</f>
        <v>44918</v>
      </c>
      <c r="DT1861" s="31" cm="1">
        <f t="array" ref="DT1861">_xlfn.TAKE(_xlfn._xlws.FILTER(_xlfn.CHOOSECOLS(_xlfn.WRAPROWS($AG1861:$DR1861,6),2),
(_xlfn.CHOOSECOLS(_xlfn.WRAPROWS($AG1861:$DR1861,6),3) = "0") +
(_xlfn.CHOOSECOLS(_xlfn.WRAPROWS($AG1861:$DR1861,6),3) = 0) +
(_xlfn.CHOOSECOLS(_xlfn.WRAPROWS($AG1861:$DR1861,6),3) = "0(CP)")),1)</f>
        <v>44918</v>
      </c>
    </row>
    <row r="1862" spans="1:124" s="43" customFormat="1" x14ac:dyDescent="0.45">
      <c r="A1862" s="29"/>
      <c r="B1862" s="29" t="s">
        <v>445</v>
      </c>
      <c r="C1862" s="29" t="s">
        <v>1416</v>
      </c>
      <c r="D1862" s="29" t="s">
        <v>61</v>
      </c>
      <c r="E1862" s="29" t="s">
        <v>3742</v>
      </c>
      <c r="F1862" s="29">
        <v>153301</v>
      </c>
      <c r="G1862" s="29"/>
      <c r="H1862" s="30" t="str">
        <f t="shared" si="320"/>
        <v>GUP-YR02-P1CYA-153301</v>
      </c>
      <c r="I1862" s="30" t="s">
        <v>4040</v>
      </c>
      <c r="J1862" s="29" t="s">
        <v>245</v>
      </c>
      <c r="K1862" s="31">
        <v>44867</v>
      </c>
      <c r="L1862" s="31">
        <v>44958</v>
      </c>
      <c r="M1862" s="28" t="s">
        <v>3610</v>
      </c>
      <c r="N1862" s="29" t="s">
        <v>3636</v>
      </c>
      <c r="O1862" s="29"/>
      <c r="P1862" s="28"/>
      <c r="Q1862" s="28" t="s">
        <v>54</v>
      </c>
      <c r="R1862" s="28" t="s">
        <v>65</v>
      </c>
      <c r="S1862" s="29" t="s">
        <v>4041</v>
      </c>
      <c r="T1862" s="29" t="s">
        <v>104</v>
      </c>
      <c r="U1862" s="33" t="s">
        <v>3737</v>
      </c>
      <c r="V1862" s="34" t="s">
        <v>272</v>
      </c>
      <c r="W1862" s="37">
        <v>2</v>
      </c>
      <c r="X1862" s="162">
        <v>45838</v>
      </c>
      <c r="Y1862" s="165"/>
      <c r="Z1862" s="30"/>
      <c r="AA1862" s="119" t="str" cm="1">
        <f t="array" ref="AA1862">IF(AB1862="","",INDEX(AG1862:DR1862,_xlfn.XMATCH(AB1862,AG1862:DR1862)-1))</f>
        <v>DE-GUP-DT-E-24-042</v>
      </c>
      <c r="AB1862" s="120">
        <f t="shared" si="317"/>
        <v>45330</v>
      </c>
      <c r="AC1862" s="119" cm="1">
        <f t="array" ref="AC1862">IF(AB1862="","",INDEX(AG1862:DR1862,_xlfn.XMATCH(AB1862,AG1862:DR1862)+1))</f>
        <v>0</v>
      </c>
      <c r="AD1862" s="119" t="str" cm="1">
        <f t="array" ref="AD1862">IF(AE1862="","",INDEX(AG1862:DR1862,_xlfn.XMATCH(AE1862,AG1862:DR1862)-1))</f>
        <v>CRS-GUP-DHI-DT-24-041</v>
      </c>
      <c r="AE1862" s="120">
        <f t="shared" si="318"/>
        <v>45370</v>
      </c>
      <c r="AF1862" s="119" t="str" cm="1">
        <f t="array" ref="AF1862">IF(AE1862="","",INDEX(AG1862:DR1862,_xlfn.XMATCH(AE1862,AG1862:DR1862)+1))</f>
        <v>AA</v>
      </c>
      <c r="AG1862" s="43" t="s">
        <v>6609</v>
      </c>
      <c r="AH1862" s="117">
        <v>44984</v>
      </c>
      <c r="AI1862" s="199" t="s">
        <v>90</v>
      </c>
      <c r="AJ1862" s="43" t="s">
        <v>6906</v>
      </c>
      <c r="AK1862" s="117">
        <v>45002</v>
      </c>
      <c r="AL1862" s="43" t="s">
        <v>92</v>
      </c>
      <c r="AM1862" s="43" t="s">
        <v>7239</v>
      </c>
      <c r="AN1862" s="117">
        <v>45037</v>
      </c>
      <c r="AO1862" s="43" t="s">
        <v>52</v>
      </c>
      <c r="AP1862" s="43" t="s">
        <v>7449</v>
      </c>
      <c r="AQ1862" s="117">
        <v>45070</v>
      </c>
      <c r="AR1862" s="43" t="s">
        <v>92</v>
      </c>
      <c r="AS1862" s="43" t="s">
        <v>7521</v>
      </c>
      <c r="AT1862" s="117">
        <v>45085</v>
      </c>
      <c r="AU1862" s="43" t="s">
        <v>337</v>
      </c>
      <c r="AV1862" s="43" t="s">
        <v>7669</v>
      </c>
      <c r="AW1862" s="117">
        <v>45111</v>
      </c>
      <c r="AX1862" s="43" t="s">
        <v>92</v>
      </c>
      <c r="AY1862" s="43" t="s">
        <v>7846</v>
      </c>
      <c r="AZ1862" s="117">
        <v>45166</v>
      </c>
      <c r="BA1862" s="43" t="s">
        <v>82</v>
      </c>
      <c r="BB1862" s="43" t="s">
        <v>7930</v>
      </c>
      <c r="BC1862" s="117">
        <v>45196</v>
      </c>
      <c r="BD1862" s="43" t="s">
        <v>92</v>
      </c>
      <c r="BE1862" s="43" t="s">
        <v>8049</v>
      </c>
      <c r="BF1862" s="117">
        <v>45250</v>
      </c>
      <c r="BG1862" s="43" t="s">
        <v>418</v>
      </c>
      <c r="BH1862" s="43" t="s">
        <v>8208</v>
      </c>
      <c r="BI1862" s="117">
        <v>45327</v>
      </c>
      <c r="BJ1862" s="43" t="s">
        <v>113</v>
      </c>
      <c r="BK1862" s="43" t="s">
        <v>8218</v>
      </c>
      <c r="BL1862" s="117">
        <v>45330</v>
      </c>
      <c r="BM1862" s="43">
        <v>0</v>
      </c>
      <c r="BN1862" s="43" t="s">
        <v>8300</v>
      </c>
      <c r="BO1862" s="117">
        <v>45370</v>
      </c>
      <c r="BP1862" s="43" t="s">
        <v>84</v>
      </c>
      <c r="BR1862" s="117"/>
      <c r="BX1862" s="117"/>
      <c r="CD1862" s="117"/>
      <c r="CJ1862" s="117"/>
      <c r="CP1862" s="117"/>
      <c r="CV1862" s="117"/>
      <c r="DB1862" s="117"/>
      <c r="DH1862" s="117"/>
      <c r="DN1862" s="117"/>
      <c r="DS1862" s="31" cm="1">
        <f t="array" ref="DS1862">_xlfn.TAKE(_xlfn.CHOOSECOLS(_xlfn.WRAPROWS($AG1862:$DR1862,6),2),1)</f>
        <v>44984</v>
      </c>
      <c r="DT1862" s="31" cm="1">
        <f t="array" ref="DT1862">_xlfn.TAKE(_xlfn._xlws.FILTER(_xlfn.CHOOSECOLS(_xlfn.WRAPROWS($AG1862:$DR1862,6),2),
(_xlfn.CHOOSECOLS(_xlfn.WRAPROWS($AG1862:$DR1862,6),3) = "0") +
(_xlfn.CHOOSECOLS(_xlfn.WRAPROWS($AG1862:$DR1862,6),3) = 0) +
(_xlfn.CHOOSECOLS(_xlfn.WRAPROWS($AG1862:$DR1862,6),3) = "0(CP)")),1)</f>
        <v>45330</v>
      </c>
    </row>
    <row r="1863" spans="1:124" s="43" customFormat="1" x14ac:dyDescent="0.45">
      <c r="A1863" s="29"/>
      <c r="B1863" s="29" t="s">
        <v>445</v>
      </c>
      <c r="C1863" s="29" t="s">
        <v>1416</v>
      </c>
      <c r="D1863" s="29" t="s">
        <v>61</v>
      </c>
      <c r="E1863" s="29" t="s">
        <v>4042</v>
      </c>
      <c r="F1863" s="29">
        <v>152701</v>
      </c>
      <c r="G1863" s="29"/>
      <c r="H1863" s="30" t="str">
        <f t="shared" si="320"/>
        <v>GUP-YR02-P1PUR-152701</v>
      </c>
      <c r="I1863" s="30" t="s">
        <v>4043</v>
      </c>
      <c r="J1863" s="29" t="s">
        <v>245</v>
      </c>
      <c r="K1863" s="31">
        <v>44771</v>
      </c>
      <c r="L1863" s="31">
        <v>44862</v>
      </c>
      <c r="M1863" s="28" t="s">
        <v>3610</v>
      </c>
      <c r="N1863" s="29" t="s">
        <v>8089</v>
      </c>
      <c r="O1863" s="29"/>
      <c r="P1863" s="28"/>
      <c r="Q1863" s="28" t="s">
        <v>54</v>
      </c>
      <c r="R1863" s="28" t="s">
        <v>65</v>
      </c>
      <c r="S1863" s="29" t="s">
        <v>4044</v>
      </c>
      <c r="T1863" s="29" t="s">
        <v>104</v>
      </c>
      <c r="U1863" s="33" t="s">
        <v>4045</v>
      </c>
      <c r="V1863" s="34" t="s">
        <v>272</v>
      </c>
      <c r="W1863" s="37">
        <v>2</v>
      </c>
      <c r="X1863" s="162">
        <v>45838</v>
      </c>
      <c r="Y1863" s="165"/>
      <c r="Z1863" s="30"/>
      <c r="AA1863" s="119" t="str" cm="1">
        <f t="array" ref="AA1863">IF(AB1863="","",INDEX(AG1863:DR1863,_xlfn.XMATCH(AB1863,AG1863:DR1863)-1))</f>
        <v>DE-GUP-DT-E-23-942</v>
      </c>
      <c r="AB1863" s="120">
        <f t="shared" si="317"/>
        <v>45253</v>
      </c>
      <c r="AC1863" s="119" cm="1">
        <f t="array" ref="AC1863">IF(AB1863="","",INDEX(AG1863:DR1863,_xlfn.XMATCH(AB1863,AG1863:DR1863)+1))</f>
        <v>1</v>
      </c>
      <c r="AD1863" s="119" t="str" cm="1">
        <f t="array" ref="AD1863">IF(AE1863="","",INDEX(AG1863:DR1863,_xlfn.XMATCH(AE1863,AG1863:DR1863)-1))</f>
        <v>CRS-GUP-DHI-DT-23-1527</v>
      </c>
      <c r="AE1863" s="120">
        <f t="shared" si="318"/>
        <v>44971</v>
      </c>
      <c r="AF1863" s="119" t="str" cm="1">
        <f t="array" ref="AF1863">IF(AE1863="","",INDEX(AG1863:DR1863,_xlfn.XMATCH(AE1863,AG1863:DR1863)+1))</f>
        <v>AA</v>
      </c>
      <c r="AG1863" s="43" t="s">
        <v>4046</v>
      </c>
      <c r="AH1863" s="117">
        <v>44771</v>
      </c>
      <c r="AI1863" s="199" t="s">
        <v>90</v>
      </c>
      <c r="AJ1863" s="43" t="s">
        <v>4047</v>
      </c>
      <c r="AK1863" s="117">
        <v>44795</v>
      </c>
      <c r="AL1863" s="43" t="s">
        <v>92</v>
      </c>
      <c r="AM1863" s="43" t="s">
        <v>4048</v>
      </c>
      <c r="AN1863" s="117">
        <v>44834</v>
      </c>
      <c r="AO1863" s="43" t="s">
        <v>52</v>
      </c>
      <c r="AP1863" s="43" t="s">
        <v>5345</v>
      </c>
      <c r="AQ1863" s="117">
        <v>44873</v>
      </c>
      <c r="AR1863" s="43" t="s">
        <v>113</v>
      </c>
      <c r="AS1863" s="43" t="s">
        <v>6186</v>
      </c>
      <c r="AT1863" s="117">
        <v>44939</v>
      </c>
      <c r="AU1863" s="43" t="s">
        <v>340</v>
      </c>
      <c r="AV1863" s="43" t="s">
        <v>6482</v>
      </c>
      <c r="AW1863" s="117">
        <v>44971</v>
      </c>
      <c r="AX1863" s="43" t="s">
        <v>84</v>
      </c>
      <c r="AY1863" s="43" t="s">
        <v>8070</v>
      </c>
      <c r="AZ1863" s="117">
        <v>45253</v>
      </c>
      <c r="BA1863" s="43">
        <v>1</v>
      </c>
      <c r="BC1863" s="117"/>
      <c r="BF1863" s="117"/>
      <c r="BI1863" s="117"/>
      <c r="BL1863" s="117"/>
      <c r="BR1863" s="117"/>
      <c r="BX1863" s="117"/>
      <c r="CD1863" s="117"/>
      <c r="CJ1863" s="117"/>
      <c r="CP1863" s="117"/>
      <c r="CV1863" s="117"/>
      <c r="DB1863" s="117"/>
      <c r="DH1863" s="117"/>
      <c r="DN1863" s="117"/>
      <c r="DS1863" s="31" cm="1">
        <f t="array" ref="DS1863">_xlfn.TAKE(_xlfn.CHOOSECOLS(_xlfn.WRAPROWS($AG1863:$DR1863,6),2),1)</f>
        <v>44771</v>
      </c>
      <c r="DT1863" s="31" cm="1">
        <f t="array" ref="DT1863">_xlfn.TAKE(_xlfn._xlws.FILTER(_xlfn.CHOOSECOLS(_xlfn.WRAPROWS($AG1863:$DR1863,6),2),
(_xlfn.CHOOSECOLS(_xlfn.WRAPROWS($AG1863:$DR1863,6),3) = "0") +
(_xlfn.CHOOSECOLS(_xlfn.WRAPROWS($AG1863:$DR1863,6),3) = 0) +
(_xlfn.CHOOSECOLS(_xlfn.WRAPROWS($AG1863:$DR1863,6),3) = "0(CP)")),1)</f>
        <v>44939</v>
      </c>
    </row>
    <row r="1864" spans="1:124" s="43" customFormat="1" x14ac:dyDescent="0.45">
      <c r="A1864" s="29"/>
      <c r="B1864" s="29" t="s">
        <v>445</v>
      </c>
      <c r="C1864" s="29" t="s">
        <v>4049</v>
      </c>
      <c r="D1864" s="29" t="s">
        <v>61</v>
      </c>
      <c r="E1864" s="29" t="s">
        <v>4042</v>
      </c>
      <c r="F1864" s="29">
        <v>152705</v>
      </c>
      <c r="G1864" s="29"/>
      <c r="H1864" s="30" t="str">
        <f t="shared" si="320"/>
        <v>GUP-VT10-P1PUR-152705</v>
      </c>
      <c r="I1864" s="30" t="s">
        <v>4050</v>
      </c>
      <c r="J1864" s="29" t="s">
        <v>245</v>
      </c>
      <c r="K1864" s="31">
        <v>44771</v>
      </c>
      <c r="L1864" s="31">
        <v>44862</v>
      </c>
      <c r="M1864" s="28" t="s">
        <v>3610</v>
      </c>
      <c r="N1864" s="29" t="s">
        <v>8089</v>
      </c>
      <c r="O1864" s="29"/>
      <c r="P1864" s="28"/>
      <c r="Q1864" s="28" t="s">
        <v>54</v>
      </c>
      <c r="R1864" s="28" t="s">
        <v>65</v>
      </c>
      <c r="S1864" s="29" t="s">
        <v>4044</v>
      </c>
      <c r="T1864" s="29" t="s">
        <v>104</v>
      </c>
      <c r="U1864" s="33" t="s">
        <v>4045</v>
      </c>
      <c r="V1864" s="34" t="s">
        <v>272</v>
      </c>
      <c r="W1864" s="34">
        <v>3</v>
      </c>
      <c r="X1864" s="162">
        <v>45838</v>
      </c>
      <c r="Y1864" s="162"/>
      <c r="Z1864" s="30"/>
      <c r="AA1864" s="119" t="str" cm="1">
        <f t="array" ref="AA1864">IF(AB1864="","",INDEX(AG1864:DR1864,_xlfn.XMATCH(AB1864,AG1864:DR1864)-1))</f>
        <v>DE-GUP-DT-E-23-967</v>
      </c>
      <c r="AB1864" s="120">
        <f t="shared" si="317"/>
        <v>45261</v>
      </c>
      <c r="AC1864" s="119" cm="1">
        <f t="array" ref="AC1864">IF(AB1864="","",INDEX(AG1864:DR1864,_xlfn.XMATCH(AB1864,AG1864:DR1864)+1))</f>
        <v>1</v>
      </c>
      <c r="AD1864" s="119" t="str" cm="1">
        <f t="array" ref="AD1864">IF(AE1864="","",INDEX(AG1864:DR1864,_xlfn.XMATCH(AE1864,AG1864:DR1864)-1))</f>
        <v>CRS-GUP-DHI-DT-23-1527</v>
      </c>
      <c r="AE1864" s="120">
        <f t="shared" si="318"/>
        <v>44971</v>
      </c>
      <c r="AF1864" s="119" t="str" cm="1">
        <f t="array" ref="AF1864">IF(AE1864="","",INDEX(AG1864:DR1864,_xlfn.XMATCH(AE1864,AG1864:DR1864)+1))</f>
        <v>AA</v>
      </c>
      <c r="AG1864" s="43" t="s">
        <v>4046</v>
      </c>
      <c r="AH1864" s="117">
        <v>44771</v>
      </c>
      <c r="AI1864" s="199" t="s">
        <v>90</v>
      </c>
      <c r="AJ1864" s="43" t="s">
        <v>4047</v>
      </c>
      <c r="AK1864" s="117">
        <v>44795</v>
      </c>
      <c r="AL1864" s="43" t="s">
        <v>92</v>
      </c>
      <c r="AM1864" s="43" t="s">
        <v>4048</v>
      </c>
      <c r="AN1864" s="117">
        <v>44834</v>
      </c>
      <c r="AO1864" s="43" t="s">
        <v>52</v>
      </c>
      <c r="AP1864" s="43" t="s">
        <v>5345</v>
      </c>
      <c r="AQ1864" s="117">
        <v>44873</v>
      </c>
      <c r="AR1864" s="43" t="s">
        <v>84</v>
      </c>
      <c r="AS1864" s="43" t="s">
        <v>6186</v>
      </c>
      <c r="AT1864" s="117">
        <v>44939</v>
      </c>
      <c r="AU1864" s="43">
        <v>0</v>
      </c>
      <c r="AV1864" s="43" t="s">
        <v>6482</v>
      </c>
      <c r="AW1864" s="117">
        <v>44971</v>
      </c>
      <c r="AX1864" s="43" t="s">
        <v>84</v>
      </c>
      <c r="AY1864" s="43" t="s">
        <v>8099</v>
      </c>
      <c r="AZ1864" s="117">
        <v>45261</v>
      </c>
      <c r="BA1864" s="43">
        <v>1</v>
      </c>
      <c r="BC1864" s="117"/>
      <c r="BF1864" s="117"/>
      <c r="BI1864" s="117"/>
      <c r="BL1864" s="117"/>
      <c r="BR1864" s="117"/>
      <c r="BX1864" s="117"/>
      <c r="CD1864" s="117"/>
      <c r="CJ1864" s="117"/>
      <c r="CP1864" s="117"/>
      <c r="CV1864" s="117"/>
      <c r="DB1864" s="117"/>
      <c r="DH1864" s="117"/>
      <c r="DN1864" s="117"/>
      <c r="DS1864" s="31" cm="1">
        <f t="array" ref="DS1864">_xlfn.TAKE(_xlfn.CHOOSECOLS(_xlfn.WRAPROWS($AG1864:$DR1864,6),2),1)</f>
        <v>44771</v>
      </c>
      <c r="DT1864" s="31" cm="1">
        <f t="array" ref="DT1864">_xlfn.TAKE(_xlfn._xlws.FILTER(_xlfn.CHOOSECOLS(_xlfn.WRAPROWS($AG1864:$DR1864,6),2),
(_xlfn.CHOOSECOLS(_xlfn.WRAPROWS($AG1864:$DR1864,6),3) = "0") +
(_xlfn.CHOOSECOLS(_xlfn.WRAPROWS($AG1864:$DR1864,6),3) = 0) +
(_xlfn.CHOOSECOLS(_xlfn.WRAPROWS($AG1864:$DR1864,6),3) = "0(CP)")),1)</f>
        <v>44939</v>
      </c>
    </row>
    <row r="1865" spans="1:124" s="43" customFormat="1" x14ac:dyDescent="0.45">
      <c r="A1865" s="29"/>
      <c r="B1865" s="29" t="s">
        <v>445</v>
      </c>
      <c r="C1865" s="29" t="s">
        <v>295</v>
      </c>
      <c r="D1865" s="29" t="s">
        <v>61</v>
      </c>
      <c r="E1865" s="29" t="s">
        <v>4042</v>
      </c>
      <c r="F1865" s="29">
        <v>152703</v>
      </c>
      <c r="G1865" s="29"/>
      <c r="H1865" s="30" t="str">
        <f t="shared" si="320"/>
        <v>GUP-YK09-P1PUR-152703</v>
      </c>
      <c r="I1865" s="30" t="s">
        <v>4051</v>
      </c>
      <c r="J1865" s="29" t="s">
        <v>245</v>
      </c>
      <c r="K1865" s="31">
        <v>44771</v>
      </c>
      <c r="L1865" s="31">
        <v>44862</v>
      </c>
      <c r="M1865" s="28" t="s">
        <v>3610</v>
      </c>
      <c r="N1865" s="29" t="s">
        <v>8089</v>
      </c>
      <c r="O1865" s="29"/>
      <c r="P1865" s="28"/>
      <c r="Q1865" s="28" t="s">
        <v>54</v>
      </c>
      <c r="R1865" s="28" t="s">
        <v>65</v>
      </c>
      <c r="S1865" s="29" t="s">
        <v>4044</v>
      </c>
      <c r="T1865" s="29" t="s">
        <v>104</v>
      </c>
      <c r="U1865" s="33" t="s">
        <v>4045</v>
      </c>
      <c r="V1865" s="34" t="s">
        <v>272</v>
      </c>
      <c r="W1865" s="34">
        <v>2</v>
      </c>
      <c r="X1865" s="162">
        <v>45838</v>
      </c>
      <c r="Y1865" s="162"/>
      <c r="Z1865" s="30"/>
      <c r="AA1865" s="119" t="str" cm="1">
        <f t="array" ref="AA1865">IF(AB1865="","",INDEX(AG1865:DR1865,_xlfn.XMATCH(AB1865,AG1865:DR1865)-1))</f>
        <v>DE-GUP-DT-E-23-949</v>
      </c>
      <c r="AB1865" s="120">
        <f t="shared" si="317"/>
        <v>45258</v>
      </c>
      <c r="AC1865" s="119" cm="1">
        <f t="array" ref="AC1865">IF(AB1865="","",INDEX(AG1865:DR1865,_xlfn.XMATCH(AB1865,AG1865:DR1865)+1))</f>
        <v>1</v>
      </c>
      <c r="AD1865" s="119" t="str" cm="1">
        <f t="array" ref="AD1865">IF(AE1865="","",INDEX(AG1865:DR1865,_xlfn.XMATCH(AE1865,AG1865:DR1865)-1))</f>
        <v>CRS-GUP-DHI-DT-23-1837</v>
      </c>
      <c r="AE1865" s="120">
        <f t="shared" si="318"/>
        <v>45034</v>
      </c>
      <c r="AF1865" s="119" t="str" cm="1">
        <f t="array" ref="AF1865">IF(AE1865="","",INDEX(AG1865:DR1865,_xlfn.XMATCH(AE1865,AG1865:DR1865)+1))</f>
        <v>AA</v>
      </c>
      <c r="AG1865" s="43" t="s">
        <v>4052</v>
      </c>
      <c r="AH1865" s="117">
        <v>44804</v>
      </c>
      <c r="AI1865" s="199" t="s">
        <v>90</v>
      </c>
      <c r="AJ1865" s="43" t="s">
        <v>4053</v>
      </c>
      <c r="AK1865" s="117">
        <v>44828</v>
      </c>
      <c r="AL1865" s="43" t="s">
        <v>92</v>
      </c>
      <c r="AM1865" s="43" t="s">
        <v>5111</v>
      </c>
      <c r="AN1865" s="117">
        <v>44852</v>
      </c>
      <c r="AO1865" s="43" t="s">
        <v>52</v>
      </c>
      <c r="AP1865" s="43" t="s">
        <v>5350</v>
      </c>
      <c r="AQ1865" s="117">
        <v>44873</v>
      </c>
      <c r="AR1865" s="43" t="s">
        <v>92</v>
      </c>
      <c r="AS1865" s="43" t="s">
        <v>5973</v>
      </c>
      <c r="AT1865" s="117">
        <v>44921</v>
      </c>
      <c r="AU1865" s="43" t="s">
        <v>337</v>
      </c>
      <c r="AV1865" s="43" t="s">
        <v>6304</v>
      </c>
      <c r="AW1865" s="117">
        <v>44957</v>
      </c>
      <c r="AX1865" s="43" t="s">
        <v>92</v>
      </c>
      <c r="AY1865" s="43" t="s">
        <v>6336</v>
      </c>
      <c r="AZ1865" s="117">
        <v>44959</v>
      </c>
      <c r="BA1865" s="43" t="s">
        <v>82</v>
      </c>
      <c r="BB1865" s="43" t="s">
        <v>6742</v>
      </c>
      <c r="BC1865" s="117">
        <v>44992</v>
      </c>
      <c r="BD1865" s="43" t="s">
        <v>113</v>
      </c>
      <c r="BE1865" s="43" t="s">
        <v>7066</v>
      </c>
      <c r="BF1865" s="117">
        <v>45016</v>
      </c>
      <c r="BG1865" s="43">
        <v>0</v>
      </c>
      <c r="BH1865" s="43" t="s">
        <v>7193</v>
      </c>
      <c r="BI1865" s="117">
        <v>45034</v>
      </c>
      <c r="BJ1865" s="43" t="s">
        <v>84</v>
      </c>
      <c r="BK1865" s="43" t="s">
        <v>8077</v>
      </c>
      <c r="BL1865" s="117">
        <v>45258</v>
      </c>
      <c r="BM1865" s="43">
        <v>1</v>
      </c>
      <c r="BR1865" s="117"/>
      <c r="BX1865" s="117"/>
      <c r="CD1865" s="117"/>
      <c r="CJ1865" s="117"/>
      <c r="CP1865" s="117"/>
      <c r="CV1865" s="117"/>
      <c r="DB1865" s="117"/>
      <c r="DH1865" s="117"/>
      <c r="DN1865" s="117"/>
      <c r="DS1865" s="31" cm="1">
        <f t="array" ref="DS1865">_xlfn.TAKE(_xlfn.CHOOSECOLS(_xlfn.WRAPROWS($AG1865:$DR1865,6),2),1)</f>
        <v>44804</v>
      </c>
      <c r="DT1865" s="31" cm="1">
        <f t="array" ref="DT1865">_xlfn.TAKE(_xlfn._xlws.FILTER(_xlfn.CHOOSECOLS(_xlfn.WRAPROWS($AG1865:$DR1865,6),2),
(_xlfn.CHOOSECOLS(_xlfn.WRAPROWS($AG1865:$DR1865,6),3) = "0") +
(_xlfn.CHOOSECOLS(_xlfn.WRAPROWS($AG1865:$DR1865,6),3) = 0) +
(_xlfn.CHOOSECOLS(_xlfn.WRAPROWS($AG1865:$DR1865,6),3) = "0(CP)")),1)</f>
        <v>45016</v>
      </c>
    </row>
    <row r="1866" spans="1:124" s="43" customFormat="1" x14ac:dyDescent="0.45">
      <c r="A1866" s="29"/>
      <c r="B1866" s="29" t="s">
        <v>445</v>
      </c>
      <c r="C1866" s="29" t="s">
        <v>247</v>
      </c>
      <c r="D1866" s="29" t="s">
        <v>61</v>
      </c>
      <c r="E1866" s="29" t="s">
        <v>4042</v>
      </c>
      <c r="F1866" s="29">
        <v>152704</v>
      </c>
      <c r="G1866" s="29"/>
      <c r="H1866" s="30" t="str">
        <f t="shared" si="320"/>
        <v>GUP-YK08-P1PUR-152704</v>
      </c>
      <c r="I1866" s="30" t="s">
        <v>4054</v>
      </c>
      <c r="J1866" s="29" t="s">
        <v>542</v>
      </c>
      <c r="K1866" s="31">
        <v>44771</v>
      </c>
      <c r="L1866" s="31"/>
      <c r="M1866" s="28" t="s">
        <v>3610</v>
      </c>
      <c r="N1866" s="29" t="s">
        <v>8089</v>
      </c>
      <c r="O1866" s="29"/>
      <c r="P1866" s="29"/>
      <c r="Q1866" s="28" t="s">
        <v>54</v>
      </c>
      <c r="R1866" s="28" t="s">
        <v>65</v>
      </c>
      <c r="S1866" s="29" t="s">
        <v>4044</v>
      </c>
      <c r="T1866" s="29" t="s">
        <v>104</v>
      </c>
      <c r="U1866" s="33" t="s">
        <v>4045</v>
      </c>
      <c r="V1866" s="34" t="s">
        <v>272</v>
      </c>
      <c r="W1866" s="34">
        <v>3</v>
      </c>
      <c r="X1866" s="162">
        <v>45838</v>
      </c>
      <c r="Y1866" s="162"/>
      <c r="Z1866" s="30"/>
      <c r="AA1866" s="119" t="str" cm="1">
        <f t="array" ref="AA1866">IF(AB1866="","",INDEX(AG1866:DR1866,_xlfn.XMATCH(AB1866,AG1866:DR1866)-1))</f>
        <v>DE-GUP-DT-E-23-967</v>
      </c>
      <c r="AB1866" s="120">
        <f t="shared" si="317"/>
        <v>45261</v>
      </c>
      <c r="AC1866" s="119" cm="1">
        <f t="array" ref="AC1866">IF(AB1866="","",INDEX(AG1866:DR1866,_xlfn.XMATCH(AB1866,AG1866:DR1866)+1))</f>
        <v>3</v>
      </c>
      <c r="AD1866" s="119" t="str" cm="1">
        <f t="array" ref="AD1866">IF(AE1866="","",INDEX(AG1866:DR1866,_xlfn.XMATCH(AE1866,AG1866:DR1866)-1))</f>
        <v>CRS-GUP-DHI-DT-23-1527</v>
      </c>
      <c r="AE1866" s="120">
        <f t="shared" si="318"/>
        <v>44971</v>
      </c>
      <c r="AF1866" s="119" t="str" cm="1">
        <f t="array" ref="AF1866">IF(AE1866="","",INDEX(AG1866:DR1866,_xlfn.XMATCH(AE1866,AG1866:DR1866)+1))</f>
        <v>NC</v>
      </c>
      <c r="AG1866" s="43" t="s">
        <v>4046</v>
      </c>
      <c r="AH1866" s="117">
        <v>44771</v>
      </c>
      <c r="AI1866" s="199">
        <v>0</v>
      </c>
      <c r="AJ1866" s="43" t="s">
        <v>4047</v>
      </c>
      <c r="AK1866" s="117">
        <v>44795</v>
      </c>
      <c r="AL1866" s="43" t="s">
        <v>92</v>
      </c>
      <c r="AM1866" s="43" t="s">
        <v>4048</v>
      </c>
      <c r="AN1866" s="117">
        <v>44834</v>
      </c>
      <c r="AO1866" s="43">
        <v>1</v>
      </c>
      <c r="AP1866" s="43" t="s">
        <v>5345</v>
      </c>
      <c r="AQ1866" s="117">
        <v>44873</v>
      </c>
      <c r="AR1866" s="43" t="s">
        <v>73</v>
      </c>
      <c r="AS1866" s="43" t="s">
        <v>6186</v>
      </c>
      <c r="AT1866" s="117">
        <v>44939</v>
      </c>
      <c r="AU1866" s="43">
        <v>2</v>
      </c>
      <c r="AV1866" s="43" t="s">
        <v>6482</v>
      </c>
      <c r="AW1866" s="117">
        <v>44971</v>
      </c>
      <c r="AX1866" s="43" t="s">
        <v>73</v>
      </c>
      <c r="AY1866" s="43" t="s">
        <v>8099</v>
      </c>
      <c r="AZ1866" s="117">
        <v>45261</v>
      </c>
      <c r="BA1866" s="43">
        <v>3</v>
      </c>
      <c r="BC1866" s="117"/>
      <c r="BF1866" s="117"/>
      <c r="BI1866" s="117"/>
      <c r="BL1866" s="117"/>
      <c r="BR1866" s="117"/>
      <c r="BX1866" s="117"/>
      <c r="CD1866" s="117"/>
      <c r="CJ1866" s="117"/>
      <c r="CP1866" s="117"/>
      <c r="CV1866" s="117"/>
      <c r="DB1866" s="117"/>
      <c r="DH1866" s="117"/>
      <c r="DN1866" s="117"/>
      <c r="DS1866" s="31" cm="1">
        <f t="array" ref="DS1866">_xlfn.TAKE(_xlfn.CHOOSECOLS(_xlfn.WRAPROWS($AG1866:$DR1866,6),2),1)</f>
        <v>44771</v>
      </c>
      <c r="DT1866" s="31" cm="1">
        <f t="array" ref="DT1866">_xlfn.TAKE(_xlfn._xlws.FILTER(_xlfn.CHOOSECOLS(_xlfn.WRAPROWS($AG1866:$DR1866,6),2),
(_xlfn.CHOOSECOLS(_xlfn.WRAPROWS($AG1866:$DR1866,6),3) = "0") +
(_xlfn.CHOOSECOLS(_xlfn.WRAPROWS($AG1866:$DR1866,6),3) = 0) +
(_xlfn.CHOOSECOLS(_xlfn.WRAPROWS($AG1866:$DR1866,6),3) = "0(CP)")),1)</f>
        <v>44771</v>
      </c>
    </row>
    <row r="1867" spans="1:124" s="43" customFormat="1" x14ac:dyDescent="0.45">
      <c r="A1867" s="29"/>
      <c r="B1867" s="29" t="s">
        <v>445</v>
      </c>
      <c r="C1867" s="29" t="s">
        <v>260</v>
      </c>
      <c r="D1867" s="29" t="s">
        <v>61</v>
      </c>
      <c r="E1867" s="29" t="s">
        <v>4042</v>
      </c>
      <c r="F1867" s="29">
        <v>152702</v>
      </c>
      <c r="G1867" s="29"/>
      <c r="H1867" s="30" t="str">
        <f t="shared" si="320"/>
        <v>GUP-YL00-P1PUR-152702</v>
      </c>
      <c r="I1867" s="30" t="s">
        <v>4055</v>
      </c>
      <c r="J1867" s="29" t="s">
        <v>245</v>
      </c>
      <c r="K1867" s="31">
        <v>44771</v>
      </c>
      <c r="L1867" s="31">
        <v>44862</v>
      </c>
      <c r="M1867" s="28" t="s">
        <v>3610</v>
      </c>
      <c r="N1867" s="29" t="s">
        <v>8089</v>
      </c>
      <c r="O1867" s="29"/>
      <c r="P1867" s="28"/>
      <c r="Q1867" s="28" t="s">
        <v>54</v>
      </c>
      <c r="R1867" s="28" t="s">
        <v>65</v>
      </c>
      <c r="S1867" s="29" t="s">
        <v>4044</v>
      </c>
      <c r="T1867" s="29" t="s">
        <v>104</v>
      </c>
      <c r="U1867" s="33" t="s">
        <v>4045</v>
      </c>
      <c r="V1867" s="34" t="s">
        <v>272</v>
      </c>
      <c r="W1867" s="34">
        <v>3</v>
      </c>
      <c r="X1867" s="162">
        <v>45838</v>
      </c>
      <c r="Y1867" s="162"/>
      <c r="Z1867" s="30"/>
      <c r="AA1867" s="119" t="str" cm="1">
        <f t="array" ref="AA1867">IF(AB1867="","",INDEX(AG1867:DR1867,_xlfn.XMATCH(AB1867,AG1867:DR1867)-1))</f>
        <v>DE-GUP-DT-E-23-967</v>
      </c>
      <c r="AB1867" s="120">
        <f t="shared" si="317"/>
        <v>45261</v>
      </c>
      <c r="AC1867" s="119" cm="1">
        <f t="array" ref="AC1867">IF(AB1867="","",INDEX(AG1867:DR1867,_xlfn.XMATCH(AB1867,AG1867:DR1867)+1))</f>
        <v>1</v>
      </c>
      <c r="AD1867" s="119" t="str" cm="1">
        <f t="array" ref="AD1867">IF(AE1867="","",INDEX(AG1867:DR1867,_xlfn.XMATCH(AE1867,AG1867:DR1867)-1))</f>
        <v>자체 CRS 개정 후 제출</v>
      </c>
      <c r="AE1867" s="120">
        <f t="shared" si="318"/>
        <v>45260</v>
      </c>
      <c r="AF1867" s="119" t="str" cm="1">
        <f t="array" ref="AF1867">IF(AE1867="","",INDEX(AG1867:DR1867,_xlfn.XMATCH(AE1867,AG1867:DR1867)+1))</f>
        <v>N/A</v>
      </c>
      <c r="AG1867" s="43" t="s">
        <v>4046</v>
      </c>
      <c r="AH1867" s="117">
        <v>44771</v>
      </c>
      <c r="AI1867" s="199" t="s">
        <v>90</v>
      </c>
      <c r="AJ1867" s="43" t="s">
        <v>4047</v>
      </c>
      <c r="AK1867" s="117">
        <v>44795</v>
      </c>
      <c r="AL1867" s="43" t="s">
        <v>92</v>
      </c>
      <c r="AM1867" s="43" t="s">
        <v>4048</v>
      </c>
      <c r="AN1867" s="117">
        <v>44834</v>
      </c>
      <c r="AO1867" s="43" t="s">
        <v>52</v>
      </c>
      <c r="AP1867" s="43" t="s">
        <v>5345</v>
      </c>
      <c r="AQ1867" s="117">
        <v>44873</v>
      </c>
      <c r="AR1867" s="43" t="s">
        <v>92</v>
      </c>
      <c r="AS1867" s="43" t="s">
        <v>6186</v>
      </c>
      <c r="AT1867" s="117">
        <v>44939</v>
      </c>
      <c r="AU1867" s="43" t="s">
        <v>337</v>
      </c>
      <c r="AV1867" s="43" t="s">
        <v>6482</v>
      </c>
      <c r="AW1867" s="117">
        <v>44971</v>
      </c>
      <c r="AX1867" s="43" t="s">
        <v>84</v>
      </c>
      <c r="AY1867" s="43" t="s">
        <v>7066</v>
      </c>
      <c r="AZ1867" s="117">
        <v>45016</v>
      </c>
      <c r="BA1867" s="43">
        <v>0</v>
      </c>
      <c r="BB1867" s="43" t="s">
        <v>7690</v>
      </c>
      <c r="BC1867" s="117">
        <v>45260</v>
      </c>
      <c r="BD1867" s="43" t="s">
        <v>456</v>
      </c>
      <c r="BE1867" s="43" t="s">
        <v>8099</v>
      </c>
      <c r="BF1867" s="117">
        <v>45261</v>
      </c>
      <c r="BG1867" s="43">
        <v>1</v>
      </c>
      <c r="BI1867" s="117"/>
      <c r="BL1867" s="117"/>
      <c r="BR1867" s="117"/>
      <c r="BX1867" s="117"/>
      <c r="CD1867" s="117"/>
      <c r="CJ1867" s="117"/>
      <c r="CP1867" s="117"/>
      <c r="CV1867" s="117"/>
      <c r="DB1867" s="117"/>
      <c r="DH1867" s="117"/>
      <c r="DN1867" s="117"/>
      <c r="DS1867" s="31" cm="1">
        <f t="array" ref="DS1867">_xlfn.TAKE(_xlfn.CHOOSECOLS(_xlfn.WRAPROWS($AG1867:$DR1867,6),2),1)</f>
        <v>44771</v>
      </c>
      <c r="DT1867" s="31" cm="1">
        <f t="array" ref="DT1867">_xlfn.TAKE(_xlfn._xlws.FILTER(_xlfn.CHOOSECOLS(_xlfn.WRAPROWS($AG1867:$DR1867,6),2),
(_xlfn.CHOOSECOLS(_xlfn.WRAPROWS($AG1867:$DR1867,6),3) = "0") +
(_xlfn.CHOOSECOLS(_xlfn.WRAPROWS($AG1867:$DR1867,6),3) = 0) +
(_xlfn.CHOOSECOLS(_xlfn.WRAPROWS($AG1867:$DR1867,6),3) = "0(CP)")),1)</f>
        <v>45016</v>
      </c>
    </row>
    <row r="1868" spans="1:124" s="43" customFormat="1" x14ac:dyDescent="0.45">
      <c r="A1868" s="29"/>
      <c r="B1868" s="29" t="s">
        <v>445</v>
      </c>
      <c r="C1868" s="29" t="s">
        <v>4056</v>
      </c>
      <c r="D1868" s="29" t="s">
        <v>61</v>
      </c>
      <c r="E1868" s="29" t="s">
        <v>4042</v>
      </c>
      <c r="F1868" s="29">
        <v>152706</v>
      </c>
      <c r="G1868" s="29"/>
      <c r="H1868" s="30" t="str">
        <f t="shared" si="320"/>
        <v>GUP-XG11-P1PUR-152706</v>
      </c>
      <c r="I1868" s="30" t="s">
        <v>4057</v>
      </c>
      <c r="J1868" s="29" t="s">
        <v>542</v>
      </c>
      <c r="K1868" s="31">
        <v>44771</v>
      </c>
      <c r="L1868" s="31"/>
      <c r="M1868" s="28" t="s">
        <v>3610</v>
      </c>
      <c r="N1868" s="29" t="s">
        <v>8089</v>
      </c>
      <c r="O1868" s="29"/>
      <c r="P1868" s="29"/>
      <c r="Q1868" s="28" t="s">
        <v>54</v>
      </c>
      <c r="R1868" s="28" t="s">
        <v>65</v>
      </c>
      <c r="S1868" s="29" t="s">
        <v>4044</v>
      </c>
      <c r="T1868" s="29" t="s">
        <v>104</v>
      </c>
      <c r="U1868" s="33" t="s">
        <v>4045</v>
      </c>
      <c r="V1868" s="34" t="s">
        <v>272</v>
      </c>
      <c r="W1868" s="34">
        <v>3</v>
      </c>
      <c r="X1868" s="162">
        <v>45838</v>
      </c>
      <c r="Y1868" s="162"/>
      <c r="Z1868" s="30"/>
      <c r="AA1868" s="119" t="str" cm="1">
        <f t="array" ref="AA1868">IF(AB1868="","",INDEX(AG1868:DR1868,_xlfn.XMATCH(AB1868,AG1868:DR1868)-1))</f>
        <v>DE-GUP-DT-E-23-967</v>
      </c>
      <c r="AB1868" s="120">
        <f t="shared" si="317"/>
        <v>45261</v>
      </c>
      <c r="AC1868" s="119" cm="1">
        <f t="array" ref="AC1868">IF(AB1868="","",INDEX(AG1868:DR1868,_xlfn.XMATCH(AB1868,AG1868:DR1868)+1))</f>
        <v>3</v>
      </c>
      <c r="AD1868" s="119" t="str" cm="1">
        <f t="array" ref="AD1868">IF(AE1868="","",INDEX(AG1868:DR1868,_xlfn.XMATCH(AE1868,AG1868:DR1868)-1))</f>
        <v>CRS-GUP-DHI-DT-23-1527</v>
      </c>
      <c r="AE1868" s="120">
        <f t="shared" si="318"/>
        <v>44971</v>
      </c>
      <c r="AF1868" s="119" t="str" cm="1">
        <f t="array" ref="AF1868">IF(AE1868="","",INDEX(AG1868:DR1868,_xlfn.XMATCH(AE1868,AG1868:DR1868)+1))</f>
        <v>NC</v>
      </c>
      <c r="AG1868" s="43" t="s">
        <v>4046</v>
      </c>
      <c r="AH1868" s="117">
        <v>44771</v>
      </c>
      <c r="AI1868" s="199">
        <v>0</v>
      </c>
      <c r="AJ1868" s="43" t="s">
        <v>4047</v>
      </c>
      <c r="AK1868" s="117">
        <v>44795</v>
      </c>
      <c r="AL1868" s="43" t="s">
        <v>92</v>
      </c>
      <c r="AM1868" s="43" t="s">
        <v>4048</v>
      </c>
      <c r="AN1868" s="117">
        <v>44834</v>
      </c>
      <c r="AO1868" s="43">
        <v>1</v>
      </c>
      <c r="AP1868" s="43" t="s">
        <v>5345</v>
      </c>
      <c r="AQ1868" s="117">
        <v>44873</v>
      </c>
      <c r="AR1868" s="43" t="s">
        <v>73</v>
      </c>
      <c r="AS1868" s="43" t="s">
        <v>6186</v>
      </c>
      <c r="AT1868" s="117">
        <v>44939</v>
      </c>
      <c r="AU1868" s="43">
        <v>2</v>
      </c>
      <c r="AV1868" s="43" t="s">
        <v>6482</v>
      </c>
      <c r="AW1868" s="117">
        <v>44971</v>
      </c>
      <c r="AX1868" s="43" t="s">
        <v>73</v>
      </c>
      <c r="AY1868" s="43" t="s">
        <v>8099</v>
      </c>
      <c r="AZ1868" s="117">
        <v>45261</v>
      </c>
      <c r="BA1868" s="43">
        <v>3</v>
      </c>
      <c r="BC1868" s="117"/>
      <c r="BF1868" s="117"/>
      <c r="BI1868" s="117"/>
      <c r="BL1868" s="117"/>
      <c r="BR1868" s="117"/>
      <c r="BX1868" s="117"/>
      <c r="CD1868" s="117"/>
      <c r="CJ1868" s="117"/>
      <c r="CP1868" s="117"/>
      <c r="CV1868" s="117"/>
      <c r="DB1868" s="117"/>
      <c r="DH1868" s="117"/>
      <c r="DN1868" s="117"/>
      <c r="DS1868" s="31" cm="1">
        <f t="array" ref="DS1868">_xlfn.TAKE(_xlfn.CHOOSECOLS(_xlfn.WRAPROWS($AG1868:$DR1868,6),2),1)</f>
        <v>44771</v>
      </c>
      <c r="DT1868" s="31" cm="1">
        <f t="array" ref="DT1868">_xlfn.TAKE(_xlfn._xlws.FILTER(_xlfn.CHOOSECOLS(_xlfn.WRAPROWS($AG1868:$DR1868,6),2),
(_xlfn.CHOOSECOLS(_xlfn.WRAPROWS($AG1868:$DR1868,6),3) = "0") +
(_xlfn.CHOOSECOLS(_xlfn.WRAPROWS($AG1868:$DR1868,6),3) = 0) +
(_xlfn.CHOOSECOLS(_xlfn.WRAPROWS($AG1868:$DR1868,6),3) = "0(CP)")),1)</f>
        <v>44771</v>
      </c>
    </row>
    <row r="1869" spans="1:124" s="43" customFormat="1" x14ac:dyDescent="0.45">
      <c r="A1869" s="29"/>
      <c r="B1869" s="29" t="s">
        <v>445</v>
      </c>
      <c r="C1869" s="29" t="s">
        <v>4058</v>
      </c>
      <c r="D1869" s="29" t="s">
        <v>61</v>
      </c>
      <c r="E1869" s="29" t="s">
        <v>3742</v>
      </c>
      <c r="F1869" s="29">
        <v>153311</v>
      </c>
      <c r="G1869" s="29"/>
      <c r="H1869" s="30" t="str">
        <f t="shared" si="320"/>
        <v>GUP-YQ08-P1CYA-153311</v>
      </c>
      <c r="I1869" s="30" t="s">
        <v>4059</v>
      </c>
      <c r="J1869" s="29" t="s">
        <v>96</v>
      </c>
      <c r="K1869" s="31">
        <v>44941</v>
      </c>
      <c r="L1869" s="31"/>
      <c r="M1869" s="28" t="s">
        <v>3610</v>
      </c>
      <c r="N1869" s="29" t="s">
        <v>3636</v>
      </c>
      <c r="O1869" s="29"/>
      <c r="P1869" s="28" t="s">
        <v>53</v>
      </c>
      <c r="Q1869" s="29"/>
      <c r="R1869" s="29"/>
      <c r="S1869" s="29"/>
      <c r="T1869" s="29" t="s">
        <v>104</v>
      </c>
      <c r="U1869" s="33" t="s">
        <v>3737</v>
      </c>
      <c r="V1869" s="34" t="s">
        <v>272</v>
      </c>
      <c r="W1869" s="34">
        <v>3</v>
      </c>
      <c r="X1869" s="162">
        <v>45748</v>
      </c>
      <c r="Y1869" s="162">
        <v>45674</v>
      </c>
      <c r="Z1869" s="30"/>
      <c r="AA1869" s="119" t="str" cm="1">
        <f t="array" ref="AA1869">IF(AB1869="","",INDEX(AG1869:DR1869,_xlfn.XMATCH(AB1869,AG1869:DR1869)-1))</f>
        <v>DE-GUP-DT-E-23-980</v>
      </c>
      <c r="AB1869" s="120">
        <f t="shared" si="317"/>
        <v>45268</v>
      </c>
      <c r="AC1869" s="119" cm="1">
        <f t="array" ref="AC1869">IF(AB1869="","",INDEX(AG1869:DR1869,_xlfn.XMATCH(AB1869,AG1869:DR1869)+1))</f>
        <v>2</v>
      </c>
      <c r="AD1869" s="119" t="str" cm="1">
        <f t="array" ref="AD1869">IF(AE1869="","",INDEX(AG1869:DR1869,_xlfn.XMATCH(AE1869,AG1869:DR1869)-1))</f>
        <v>CRS-GUP-DHI-DT-23-2078</v>
      </c>
      <c r="AE1869" s="120">
        <f t="shared" si="318"/>
        <v>45134</v>
      </c>
      <c r="AF1869" s="119" t="str" cm="1">
        <f t="array" ref="AF1869">IF(AE1869="","",INDEX(AG1869:DR1869,_xlfn.XMATCH(AE1869,AG1869:DR1869)+1))</f>
        <v>NC</v>
      </c>
      <c r="AG1869" s="43" t="s">
        <v>6488</v>
      </c>
      <c r="AH1869" s="117">
        <v>44971</v>
      </c>
      <c r="AI1869" s="199">
        <v>0</v>
      </c>
      <c r="AJ1869" s="43" t="s">
        <v>6710</v>
      </c>
      <c r="AK1869" s="117">
        <v>44988</v>
      </c>
      <c r="AL1869" s="43" t="s">
        <v>73</v>
      </c>
      <c r="AM1869" s="43" t="s">
        <v>7606</v>
      </c>
      <c r="AN1869" s="117">
        <v>45107</v>
      </c>
      <c r="AO1869" s="43">
        <v>1</v>
      </c>
      <c r="AP1869" s="43" t="s">
        <v>7767</v>
      </c>
      <c r="AQ1869" s="117">
        <v>45134</v>
      </c>
      <c r="AR1869" s="43" t="s">
        <v>73</v>
      </c>
      <c r="AS1869" s="43" t="s">
        <v>8114</v>
      </c>
      <c r="AT1869" s="117">
        <v>45268</v>
      </c>
      <c r="AU1869" s="43">
        <v>2</v>
      </c>
      <c r="AW1869" s="117"/>
      <c r="AZ1869" s="117"/>
      <c r="BC1869" s="117"/>
      <c r="BF1869" s="117"/>
      <c r="BI1869" s="117"/>
      <c r="BL1869" s="117"/>
      <c r="BR1869" s="117"/>
      <c r="BX1869" s="117"/>
      <c r="CD1869" s="117"/>
      <c r="CJ1869" s="117"/>
      <c r="CP1869" s="117"/>
      <c r="CV1869" s="117"/>
      <c r="DB1869" s="117"/>
      <c r="DH1869" s="117"/>
      <c r="DN1869" s="117"/>
      <c r="DS1869" s="31" cm="1">
        <f t="array" ref="DS1869">_xlfn.TAKE(_xlfn.CHOOSECOLS(_xlfn.WRAPROWS($AG1869:$DR1869,6),2),1)</f>
        <v>44971</v>
      </c>
      <c r="DT1869" s="31" cm="1">
        <f t="array" ref="DT1869">_xlfn.TAKE(_xlfn._xlws.FILTER(_xlfn.CHOOSECOLS(_xlfn.WRAPROWS($AG1869:$DR1869,6),2),
(_xlfn.CHOOSECOLS(_xlfn.WRAPROWS($AG1869:$DR1869,6),3) = "0") +
(_xlfn.CHOOSECOLS(_xlfn.WRAPROWS($AG1869:$DR1869,6),3) = 0) +
(_xlfn.CHOOSECOLS(_xlfn.WRAPROWS($AG1869:$DR1869,6),3) = "0(CP)")),1)</f>
        <v>44971</v>
      </c>
    </row>
    <row r="1870" spans="1:124" s="43" customFormat="1" x14ac:dyDescent="0.45">
      <c r="A1870" s="29"/>
      <c r="B1870" s="29" t="s">
        <v>445</v>
      </c>
      <c r="C1870" s="29" t="s">
        <v>4058</v>
      </c>
      <c r="D1870" s="29" t="s">
        <v>61</v>
      </c>
      <c r="E1870" s="29" t="s">
        <v>3742</v>
      </c>
      <c r="F1870" s="29">
        <v>153312</v>
      </c>
      <c r="G1870" s="29"/>
      <c r="H1870" s="30" t="str">
        <f t="shared" si="320"/>
        <v>GUP-YQ08-P1CYA-153312</v>
      </c>
      <c r="I1870" s="30" t="s">
        <v>4060</v>
      </c>
      <c r="J1870" s="29" t="s">
        <v>96</v>
      </c>
      <c r="K1870" s="31">
        <v>44804</v>
      </c>
      <c r="L1870" s="31"/>
      <c r="M1870" s="28" t="s">
        <v>3610</v>
      </c>
      <c r="N1870" s="29" t="s">
        <v>3636</v>
      </c>
      <c r="O1870" s="29"/>
      <c r="P1870" s="28" t="s">
        <v>53</v>
      </c>
      <c r="Q1870" s="29"/>
      <c r="R1870" s="29"/>
      <c r="S1870" s="29"/>
      <c r="T1870" s="29" t="s">
        <v>67</v>
      </c>
      <c r="U1870" s="33" t="s">
        <v>3737</v>
      </c>
      <c r="V1870" s="34" t="s">
        <v>272</v>
      </c>
      <c r="W1870" s="34">
        <v>3</v>
      </c>
      <c r="X1870" s="162">
        <v>45764</v>
      </c>
      <c r="Y1870" s="162"/>
      <c r="Z1870" s="30"/>
      <c r="AA1870" s="119" t="str" cm="1">
        <f t="array" ref="AA1870">IF(AB1870="","",INDEX(AG1870:DR1870,_xlfn.XMATCH(AB1870,AG1870:DR1870)-1))</f>
        <v>DE-GUP-DT-E-23-639</v>
      </c>
      <c r="AB1870" s="120">
        <f t="shared" si="317"/>
        <v>45104</v>
      </c>
      <c r="AC1870" s="119" cm="1">
        <f t="array" ref="AC1870">IF(AB1870="","",INDEX(AG1870:DR1870,_xlfn.XMATCH(AB1870,AG1870:DR1870)+1))</f>
        <v>1</v>
      </c>
      <c r="AD1870" s="119" t="str" cm="1">
        <f t="array" ref="AD1870">IF(AE1870="","",INDEX(AG1870:DR1870,_xlfn.XMATCH(AE1870,AG1870:DR1870)-1))</f>
        <v>CRS-GUP-DHI-DT-23-2059</v>
      </c>
      <c r="AE1870" s="120">
        <f t="shared" si="318"/>
        <v>45122</v>
      </c>
      <c r="AF1870" s="119" t="str" cm="1">
        <f t="array" ref="AF1870">IF(AE1870="","",INDEX(AG1870:DR1870,_xlfn.XMATCH(AE1870,AG1870:DR1870)+1))</f>
        <v>NC</v>
      </c>
      <c r="AG1870" s="43" t="s">
        <v>4061</v>
      </c>
      <c r="AH1870" s="117">
        <v>44818</v>
      </c>
      <c r="AI1870" s="199">
        <v>0</v>
      </c>
      <c r="AJ1870" s="43" t="s">
        <v>5041</v>
      </c>
      <c r="AK1870" s="117">
        <v>44843</v>
      </c>
      <c r="AL1870" s="43" t="s">
        <v>73</v>
      </c>
      <c r="AM1870" s="43" t="s">
        <v>7591</v>
      </c>
      <c r="AN1870" s="117">
        <v>45104</v>
      </c>
      <c r="AO1870" s="43">
        <v>1</v>
      </c>
      <c r="AP1870" s="43" t="s">
        <v>7711</v>
      </c>
      <c r="AQ1870" s="117">
        <v>45122</v>
      </c>
      <c r="AR1870" s="43" t="s">
        <v>73</v>
      </c>
      <c r="AT1870" s="117"/>
      <c r="AW1870" s="117"/>
      <c r="AZ1870" s="117"/>
      <c r="BC1870" s="117"/>
      <c r="BF1870" s="117"/>
      <c r="BI1870" s="117"/>
      <c r="BL1870" s="117"/>
      <c r="BR1870" s="117"/>
      <c r="BX1870" s="117"/>
      <c r="CD1870" s="117"/>
      <c r="CJ1870" s="117"/>
      <c r="CP1870" s="117"/>
      <c r="CV1870" s="117"/>
      <c r="DB1870" s="117"/>
      <c r="DH1870" s="117"/>
      <c r="DN1870" s="117"/>
      <c r="DS1870" s="31" cm="1">
        <f t="array" ref="DS1870">_xlfn.TAKE(_xlfn.CHOOSECOLS(_xlfn.WRAPROWS($AG1870:$DR1870,6),2),1)</f>
        <v>44818</v>
      </c>
      <c r="DT1870" s="31" cm="1">
        <f t="array" ref="DT1870">_xlfn.TAKE(_xlfn._xlws.FILTER(_xlfn.CHOOSECOLS(_xlfn.WRAPROWS($AG1870:$DR1870,6),2),
(_xlfn.CHOOSECOLS(_xlfn.WRAPROWS($AG1870:$DR1870,6),3) = "0") +
(_xlfn.CHOOSECOLS(_xlfn.WRAPROWS($AG1870:$DR1870,6),3) = 0) +
(_xlfn.CHOOSECOLS(_xlfn.WRAPROWS($AG1870:$DR1870,6),3) = "0(CP)")),1)</f>
        <v>44818</v>
      </c>
    </row>
    <row r="1871" spans="1:124" s="43" customFormat="1" x14ac:dyDescent="0.45">
      <c r="A1871" s="29"/>
      <c r="B1871" s="29" t="s">
        <v>445</v>
      </c>
      <c r="C1871" s="29" t="s">
        <v>4058</v>
      </c>
      <c r="D1871" s="29" t="s">
        <v>61</v>
      </c>
      <c r="E1871" s="29" t="s">
        <v>3742</v>
      </c>
      <c r="F1871" s="29">
        <v>153313</v>
      </c>
      <c r="G1871" s="29"/>
      <c r="H1871" s="30" t="str">
        <f t="shared" si="320"/>
        <v>GUP-YQ08-P1CYA-153313</v>
      </c>
      <c r="I1871" s="30" t="s">
        <v>4062</v>
      </c>
      <c r="J1871" s="29" t="s">
        <v>96</v>
      </c>
      <c r="K1871" s="31">
        <v>44832</v>
      </c>
      <c r="L1871" s="31"/>
      <c r="M1871" s="28" t="s">
        <v>3610</v>
      </c>
      <c r="N1871" s="29" t="s">
        <v>3636</v>
      </c>
      <c r="O1871" s="29"/>
      <c r="P1871" s="28" t="s">
        <v>53</v>
      </c>
      <c r="Q1871" s="29"/>
      <c r="R1871" s="29"/>
      <c r="S1871" s="29"/>
      <c r="T1871" s="29" t="s">
        <v>104</v>
      </c>
      <c r="U1871" s="33" t="s">
        <v>3737</v>
      </c>
      <c r="V1871" s="34" t="s">
        <v>272</v>
      </c>
      <c r="W1871" s="34">
        <v>3</v>
      </c>
      <c r="X1871" s="165">
        <v>45778</v>
      </c>
      <c r="Y1871" s="162"/>
      <c r="Z1871" s="30"/>
      <c r="AA1871" s="119" t="str" cm="1">
        <f t="array" ref="AA1871">IF(AB1871="","",INDEX(AG1871:DR1871,_xlfn.XMATCH(AB1871,AG1871:DR1871)-1))</f>
        <v>DE-GUP-DT-E-23-639</v>
      </c>
      <c r="AB1871" s="120">
        <f t="shared" si="317"/>
        <v>45104</v>
      </c>
      <c r="AC1871" s="119" cm="1">
        <f t="array" ref="AC1871">IF(AB1871="","",INDEX(AG1871:DR1871,_xlfn.XMATCH(AB1871,AG1871:DR1871)+1))</f>
        <v>1</v>
      </c>
      <c r="AD1871" s="119" t="str" cm="1">
        <f t="array" ref="AD1871">IF(AE1871="","",INDEX(AG1871:DR1871,_xlfn.XMATCH(AE1871,AG1871:DR1871)-1))</f>
        <v>CRS-GUP-DHI-DT-23-2059</v>
      </c>
      <c r="AE1871" s="120">
        <f t="shared" si="318"/>
        <v>45122</v>
      </c>
      <c r="AF1871" s="119" t="str" cm="1">
        <f t="array" ref="AF1871">IF(AE1871="","",INDEX(AG1871:DR1871,_xlfn.XMATCH(AE1871,AG1871:DR1871)+1))</f>
        <v>NC</v>
      </c>
      <c r="AG1871" s="43" t="s">
        <v>5104</v>
      </c>
      <c r="AH1871" s="117">
        <v>44851</v>
      </c>
      <c r="AI1871" s="199">
        <v>0</v>
      </c>
      <c r="AJ1871" s="43" t="s">
        <v>5369</v>
      </c>
      <c r="AK1871" s="117">
        <v>44878</v>
      </c>
      <c r="AL1871" s="43" t="s">
        <v>73</v>
      </c>
      <c r="AM1871" s="43" t="s">
        <v>7591</v>
      </c>
      <c r="AN1871" s="117">
        <v>45104</v>
      </c>
      <c r="AO1871" s="43">
        <v>1</v>
      </c>
      <c r="AP1871" s="43" t="s">
        <v>7711</v>
      </c>
      <c r="AQ1871" s="117">
        <v>45122</v>
      </c>
      <c r="AR1871" s="43" t="s">
        <v>73</v>
      </c>
      <c r="AT1871" s="117"/>
      <c r="AW1871" s="117"/>
      <c r="AZ1871" s="117"/>
      <c r="BC1871" s="117"/>
      <c r="BF1871" s="117"/>
      <c r="BI1871" s="117"/>
      <c r="BL1871" s="117"/>
      <c r="BR1871" s="117"/>
      <c r="BX1871" s="117"/>
      <c r="CD1871" s="117"/>
      <c r="CJ1871" s="117"/>
      <c r="CP1871" s="117"/>
      <c r="CV1871" s="117"/>
      <c r="DB1871" s="117"/>
      <c r="DH1871" s="117"/>
      <c r="DN1871" s="117"/>
      <c r="DS1871" s="31" cm="1">
        <f t="array" ref="DS1871">_xlfn.TAKE(_xlfn.CHOOSECOLS(_xlfn.WRAPROWS($AG1871:$DR1871,6),2),1)</f>
        <v>44851</v>
      </c>
      <c r="DT1871" s="31" cm="1">
        <f t="array" ref="DT1871">_xlfn.TAKE(_xlfn._xlws.FILTER(_xlfn.CHOOSECOLS(_xlfn.WRAPROWS($AG1871:$DR1871,6),2),
(_xlfn.CHOOSECOLS(_xlfn.WRAPROWS($AG1871:$DR1871,6),3) = "0") +
(_xlfn.CHOOSECOLS(_xlfn.WRAPROWS($AG1871:$DR1871,6),3) = 0) +
(_xlfn.CHOOSECOLS(_xlfn.WRAPROWS($AG1871:$DR1871,6),3) = "0(CP)")),1)</f>
        <v>44851</v>
      </c>
    </row>
    <row r="1872" spans="1:124" s="43" customFormat="1" x14ac:dyDescent="0.45">
      <c r="A1872" s="29"/>
      <c r="B1872" s="29" t="s">
        <v>445</v>
      </c>
      <c r="C1872" s="29" t="s">
        <v>4058</v>
      </c>
      <c r="D1872" s="29" t="s">
        <v>61</v>
      </c>
      <c r="E1872" s="29" t="s">
        <v>3742</v>
      </c>
      <c r="F1872" s="29">
        <v>153314</v>
      </c>
      <c r="G1872" s="29"/>
      <c r="H1872" s="30" t="str">
        <f t="shared" si="320"/>
        <v>GUP-YQ08-P1CYA-153314</v>
      </c>
      <c r="I1872" s="30" t="s">
        <v>4063</v>
      </c>
      <c r="J1872" s="29" t="s">
        <v>96</v>
      </c>
      <c r="K1872" s="31">
        <v>44811</v>
      </c>
      <c r="L1872" s="31"/>
      <c r="M1872" s="28" t="s">
        <v>3610</v>
      </c>
      <c r="N1872" s="29" t="s">
        <v>3636</v>
      </c>
      <c r="O1872" s="29"/>
      <c r="P1872" s="28" t="s">
        <v>53</v>
      </c>
      <c r="Q1872" s="29"/>
      <c r="R1872" s="29"/>
      <c r="S1872" s="29"/>
      <c r="T1872" s="29" t="s">
        <v>104</v>
      </c>
      <c r="U1872" s="33" t="s">
        <v>3737</v>
      </c>
      <c r="V1872" s="34" t="s">
        <v>272</v>
      </c>
      <c r="W1872" s="34">
        <v>3</v>
      </c>
      <c r="X1872" s="165">
        <v>45778</v>
      </c>
      <c r="Y1872" s="162"/>
      <c r="Z1872" s="30"/>
      <c r="AA1872" s="119" t="str" cm="1">
        <f t="array" ref="AA1872">IF(AB1872="","",INDEX(AG1872:DR1872,_xlfn.XMATCH(AB1872,AG1872:DR1872)-1))</f>
        <v>DE-GUP-DT-E-23-639</v>
      </c>
      <c r="AB1872" s="120">
        <f t="shared" si="317"/>
        <v>45104</v>
      </c>
      <c r="AC1872" s="119" cm="1">
        <f t="array" ref="AC1872">IF(AB1872="","",INDEX(AG1872:DR1872,_xlfn.XMATCH(AB1872,AG1872:DR1872)+1))</f>
        <v>1</v>
      </c>
      <c r="AD1872" s="119" t="str" cm="1">
        <f t="array" ref="AD1872">IF(AE1872="","",INDEX(AG1872:DR1872,_xlfn.XMATCH(AE1872,AG1872:DR1872)-1))</f>
        <v>CRS-GUP-DHI-DT-23-2059</v>
      </c>
      <c r="AE1872" s="120">
        <f t="shared" si="318"/>
        <v>45122</v>
      </c>
      <c r="AF1872" s="119" t="str" cm="1">
        <f t="array" ref="AF1872">IF(AE1872="","",INDEX(AG1872:DR1872,_xlfn.XMATCH(AE1872,AG1872:DR1872)+1))</f>
        <v>NC</v>
      </c>
      <c r="AG1872" s="43" t="s">
        <v>4061</v>
      </c>
      <c r="AH1872" s="117">
        <v>44818</v>
      </c>
      <c r="AI1872" s="199">
        <v>0</v>
      </c>
      <c r="AJ1872" s="43" t="s">
        <v>5041</v>
      </c>
      <c r="AK1872" s="117">
        <v>44843</v>
      </c>
      <c r="AL1872" s="43" t="s">
        <v>73</v>
      </c>
      <c r="AM1872" s="43" t="s">
        <v>7591</v>
      </c>
      <c r="AN1872" s="117">
        <v>45104</v>
      </c>
      <c r="AO1872" s="43">
        <v>1</v>
      </c>
      <c r="AP1872" s="43" t="s">
        <v>7711</v>
      </c>
      <c r="AQ1872" s="117">
        <v>45122</v>
      </c>
      <c r="AR1872" s="43" t="s">
        <v>73</v>
      </c>
      <c r="AT1872" s="117"/>
      <c r="AW1872" s="117"/>
      <c r="AZ1872" s="117"/>
      <c r="BC1872" s="117"/>
      <c r="BF1872" s="117"/>
      <c r="BI1872" s="117"/>
      <c r="BL1872" s="117"/>
      <c r="BR1872" s="117"/>
      <c r="BX1872" s="117"/>
      <c r="CD1872" s="117"/>
      <c r="CJ1872" s="117"/>
      <c r="CP1872" s="117"/>
      <c r="CV1872" s="117"/>
      <c r="DB1872" s="117"/>
      <c r="DH1872" s="117"/>
      <c r="DN1872" s="117"/>
      <c r="DS1872" s="31" cm="1">
        <f t="array" ref="DS1872">_xlfn.TAKE(_xlfn.CHOOSECOLS(_xlfn.WRAPROWS($AG1872:$DR1872,6),2),1)</f>
        <v>44818</v>
      </c>
      <c r="DT1872" s="31" cm="1">
        <f t="array" ref="DT1872">_xlfn.TAKE(_xlfn._xlws.FILTER(_xlfn.CHOOSECOLS(_xlfn.WRAPROWS($AG1872:$DR1872,6),2),
(_xlfn.CHOOSECOLS(_xlfn.WRAPROWS($AG1872:$DR1872,6),3) = "0") +
(_xlfn.CHOOSECOLS(_xlfn.WRAPROWS($AG1872:$DR1872,6),3) = 0) +
(_xlfn.CHOOSECOLS(_xlfn.WRAPROWS($AG1872:$DR1872,6),3) = "0(CP)")),1)</f>
        <v>44818</v>
      </c>
    </row>
    <row r="1873" spans="1:124" s="43" customFormat="1" x14ac:dyDescent="0.45">
      <c r="A1873" s="29"/>
      <c r="B1873" s="29" t="s">
        <v>445</v>
      </c>
      <c r="C1873" s="29" t="s">
        <v>4058</v>
      </c>
      <c r="D1873" s="29" t="s">
        <v>61</v>
      </c>
      <c r="E1873" s="29" t="s">
        <v>3742</v>
      </c>
      <c r="F1873" s="29">
        <v>153315</v>
      </c>
      <c r="G1873" s="29"/>
      <c r="H1873" s="30" t="str">
        <f t="shared" si="320"/>
        <v>GUP-YQ08-P1CYA-153315</v>
      </c>
      <c r="I1873" s="30" t="s">
        <v>4064</v>
      </c>
      <c r="J1873" s="29" t="s">
        <v>96</v>
      </c>
      <c r="K1873" s="31">
        <v>44754</v>
      </c>
      <c r="L1873" s="31"/>
      <c r="M1873" s="28" t="s">
        <v>3610</v>
      </c>
      <c r="N1873" s="29" t="s">
        <v>3636</v>
      </c>
      <c r="O1873" s="29"/>
      <c r="P1873" s="28" t="s">
        <v>53</v>
      </c>
      <c r="Q1873" s="29"/>
      <c r="R1873" s="29"/>
      <c r="S1873" s="29"/>
      <c r="T1873" s="29" t="s">
        <v>104</v>
      </c>
      <c r="U1873" s="33" t="s">
        <v>3737</v>
      </c>
      <c r="V1873" s="34" t="s">
        <v>272</v>
      </c>
      <c r="W1873" s="34">
        <v>3</v>
      </c>
      <c r="X1873" s="165">
        <v>45778</v>
      </c>
      <c r="Y1873" s="162"/>
      <c r="Z1873" s="30"/>
      <c r="AA1873" s="119" t="str" cm="1">
        <f t="array" ref="AA1873">IF(AB1873="","",INDEX(AG1873:DR1873,_xlfn.XMATCH(AB1873,AG1873:DR1873)-1))</f>
        <v>DE-GUP-DT-E-23-759</v>
      </c>
      <c r="AB1873" s="120">
        <f t="shared" si="317"/>
        <v>45162</v>
      </c>
      <c r="AC1873" s="119" cm="1">
        <f t="array" ref="AC1873">IF(AB1873="","",INDEX(AG1873:DR1873,_xlfn.XMATCH(AB1873,AG1873:DR1873)+1))</f>
        <v>2</v>
      </c>
      <c r="AD1873" s="119" t="str" cm="1">
        <f t="array" ref="AD1873">IF(AE1873="","",INDEX(AG1873:DR1873,_xlfn.XMATCH(AE1873,AG1873:DR1873)-1))</f>
        <v>CRS-GUP-DHI-DT-23-2059</v>
      </c>
      <c r="AE1873" s="120">
        <f t="shared" si="318"/>
        <v>45122</v>
      </c>
      <c r="AF1873" s="119" t="str" cm="1">
        <f t="array" ref="AF1873">IF(AE1873="","",INDEX(AG1873:DR1873,_xlfn.XMATCH(AE1873,AG1873:DR1873)+1))</f>
        <v>NC</v>
      </c>
      <c r="AG1873" s="43" t="s">
        <v>4065</v>
      </c>
      <c r="AH1873" s="117">
        <v>44760</v>
      </c>
      <c r="AI1873" s="199">
        <v>0</v>
      </c>
      <c r="AJ1873" s="43" t="s">
        <v>4066</v>
      </c>
      <c r="AK1873" s="117">
        <v>44789</v>
      </c>
      <c r="AL1873" s="43" t="s">
        <v>73</v>
      </c>
      <c r="AM1873" s="43" t="s">
        <v>7591</v>
      </c>
      <c r="AN1873" s="117">
        <v>45104</v>
      </c>
      <c r="AO1873" s="43">
        <v>1</v>
      </c>
      <c r="AP1873" s="43" t="s">
        <v>7711</v>
      </c>
      <c r="AQ1873" s="117">
        <v>45122</v>
      </c>
      <c r="AR1873" s="43" t="s">
        <v>73</v>
      </c>
      <c r="AS1873" s="43" t="s">
        <v>7836</v>
      </c>
      <c r="AT1873" s="117">
        <v>45162</v>
      </c>
      <c r="AU1873" s="43">
        <v>2</v>
      </c>
      <c r="AW1873" s="117"/>
      <c r="AZ1873" s="117"/>
      <c r="BC1873" s="117"/>
      <c r="BF1873" s="117"/>
      <c r="BI1873" s="117"/>
      <c r="BL1873" s="117"/>
      <c r="BR1873" s="117"/>
      <c r="BX1873" s="117"/>
      <c r="CD1873" s="117"/>
      <c r="CJ1873" s="117"/>
      <c r="CP1873" s="117"/>
      <c r="CV1873" s="117"/>
      <c r="DB1873" s="117"/>
      <c r="DH1873" s="117"/>
      <c r="DN1873" s="117"/>
      <c r="DS1873" s="31" cm="1">
        <f t="array" ref="DS1873">_xlfn.TAKE(_xlfn.CHOOSECOLS(_xlfn.WRAPROWS($AG1873:$DR1873,6),2),1)</f>
        <v>44760</v>
      </c>
      <c r="DT1873" s="31" cm="1">
        <f t="array" ref="DT1873">_xlfn.TAKE(_xlfn._xlws.FILTER(_xlfn.CHOOSECOLS(_xlfn.WRAPROWS($AG1873:$DR1873,6),2),
(_xlfn.CHOOSECOLS(_xlfn.WRAPROWS($AG1873:$DR1873,6),3) = "0") +
(_xlfn.CHOOSECOLS(_xlfn.WRAPROWS($AG1873:$DR1873,6),3) = 0) +
(_xlfn.CHOOSECOLS(_xlfn.WRAPROWS($AG1873:$DR1873,6),3) = "0(CP)")),1)</f>
        <v>44760</v>
      </c>
    </row>
    <row r="1874" spans="1:124" s="43" customFormat="1" x14ac:dyDescent="0.45">
      <c r="A1874" s="29"/>
      <c r="B1874" s="29" t="s">
        <v>445</v>
      </c>
      <c r="C1874" s="29" t="s">
        <v>4058</v>
      </c>
      <c r="D1874" s="29" t="s">
        <v>61</v>
      </c>
      <c r="E1874" s="29" t="s">
        <v>3742</v>
      </c>
      <c r="F1874" s="29">
        <v>153316</v>
      </c>
      <c r="G1874" s="29"/>
      <c r="H1874" s="30" t="str">
        <f t="shared" si="320"/>
        <v>GUP-YQ08-P1CYA-153316</v>
      </c>
      <c r="I1874" s="30" t="s">
        <v>7590</v>
      </c>
      <c r="J1874" s="29" t="s">
        <v>96</v>
      </c>
      <c r="K1874" s="31">
        <v>44853</v>
      </c>
      <c r="L1874" s="31"/>
      <c r="M1874" s="28" t="s">
        <v>3610</v>
      </c>
      <c r="N1874" s="29" t="s">
        <v>3636</v>
      </c>
      <c r="O1874" s="29"/>
      <c r="P1874" s="28" t="s">
        <v>53</v>
      </c>
      <c r="Q1874" s="29"/>
      <c r="R1874" s="29"/>
      <c r="S1874" s="29"/>
      <c r="T1874" s="29" t="s">
        <v>104</v>
      </c>
      <c r="U1874" s="33" t="s">
        <v>3737</v>
      </c>
      <c r="V1874" s="34" t="s">
        <v>272</v>
      </c>
      <c r="W1874" s="34">
        <v>3</v>
      </c>
      <c r="X1874" s="162">
        <v>45764</v>
      </c>
      <c r="Y1874" s="162"/>
      <c r="Z1874" s="30"/>
      <c r="AA1874" s="119" t="str" cm="1">
        <f t="array" ref="AA1874">IF(AB1874="","",INDEX(AG1874:DR1874,_xlfn.XMATCH(AB1874,AG1874:DR1874)-1))</f>
        <v>DE-GUP-DT-E-23-639</v>
      </c>
      <c r="AB1874" s="120">
        <f t="shared" si="317"/>
        <v>45104</v>
      </c>
      <c r="AC1874" s="119" cm="1">
        <f t="array" ref="AC1874">IF(AB1874="","",INDEX(AG1874:DR1874,_xlfn.XMATCH(AB1874,AG1874:DR1874)+1))</f>
        <v>1</v>
      </c>
      <c r="AD1874" s="119" t="str" cm="1">
        <f t="array" ref="AD1874">IF(AE1874="","",INDEX(AG1874:DR1874,_xlfn.XMATCH(AE1874,AG1874:DR1874)-1))</f>
        <v>CRS-GUP-DHI-DT-23-2059</v>
      </c>
      <c r="AE1874" s="120">
        <f t="shared" si="318"/>
        <v>45122</v>
      </c>
      <c r="AF1874" s="119" t="str" cm="1">
        <f t="array" ref="AF1874">IF(AE1874="","",INDEX(AG1874:DR1874,_xlfn.XMATCH(AE1874,AG1874:DR1874)+1))</f>
        <v>NC</v>
      </c>
      <c r="AG1874" s="43" t="s">
        <v>5104</v>
      </c>
      <c r="AH1874" s="117">
        <v>44851</v>
      </c>
      <c r="AI1874" s="199">
        <v>0</v>
      </c>
      <c r="AJ1874" s="43" t="s">
        <v>5369</v>
      </c>
      <c r="AK1874" s="117">
        <v>44878</v>
      </c>
      <c r="AL1874" s="43" t="s">
        <v>73</v>
      </c>
      <c r="AM1874" s="43" t="s">
        <v>7591</v>
      </c>
      <c r="AN1874" s="117">
        <v>45104</v>
      </c>
      <c r="AO1874" s="43">
        <v>1</v>
      </c>
      <c r="AP1874" s="43" t="s">
        <v>7711</v>
      </c>
      <c r="AQ1874" s="117">
        <v>45122</v>
      </c>
      <c r="AR1874" s="43" t="s">
        <v>73</v>
      </c>
      <c r="AT1874" s="117"/>
      <c r="AW1874" s="117"/>
      <c r="AZ1874" s="117"/>
      <c r="BC1874" s="117"/>
      <c r="BF1874" s="117"/>
      <c r="BI1874" s="117"/>
      <c r="BL1874" s="117"/>
      <c r="BR1874" s="117"/>
      <c r="BX1874" s="117"/>
      <c r="CD1874" s="117"/>
      <c r="CJ1874" s="117"/>
      <c r="CP1874" s="117"/>
      <c r="CV1874" s="117"/>
      <c r="DB1874" s="117"/>
      <c r="DH1874" s="117"/>
      <c r="DN1874" s="117"/>
      <c r="DS1874" s="31" cm="1">
        <f t="array" ref="DS1874">_xlfn.TAKE(_xlfn.CHOOSECOLS(_xlfn.WRAPROWS($AG1874:$DR1874,6),2),1)</f>
        <v>44851</v>
      </c>
      <c r="DT1874" s="31" cm="1">
        <f t="array" ref="DT1874">_xlfn.TAKE(_xlfn._xlws.FILTER(_xlfn.CHOOSECOLS(_xlfn.WRAPROWS($AG1874:$DR1874,6),2),
(_xlfn.CHOOSECOLS(_xlfn.WRAPROWS($AG1874:$DR1874,6),3) = "0") +
(_xlfn.CHOOSECOLS(_xlfn.WRAPROWS($AG1874:$DR1874,6),3) = 0) +
(_xlfn.CHOOSECOLS(_xlfn.WRAPROWS($AG1874:$DR1874,6),3) = "0(CP)")),1)</f>
        <v>44851</v>
      </c>
    </row>
    <row r="1875" spans="1:124" s="43" customFormat="1" x14ac:dyDescent="0.45">
      <c r="A1875" s="29"/>
      <c r="B1875" s="29" t="s">
        <v>445</v>
      </c>
      <c r="C1875" s="29" t="s">
        <v>4058</v>
      </c>
      <c r="D1875" s="29" t="s">
        <v>61</v>
      </c>
      <c r="E1875" s="29" t="s">
        <v>3742</v>
      </c>
      <c r="F1875" s="29">
        <v>153317</v>
      </c>
      <c r="G1875" s="29"/>
      <c r="H1875" s="30" t="str">
        <f t="shared" si="320"/>
        <v>GUP-YQ08-P1CYA-153317</v>
      </c>
      <c r="I1875" s="30" t="s">
        <v>4067</v>
      </c>
      <c r="J1875" s="29" t="s">
        <v>96</v>
      </c>
      <c r="K1875" s="31">
        <v>44632</v>
      </c>
      <c r="L1875" s="31"/>
      <c r="M1875" s="28" t="s">
        <v>3610</v>
      </c>
      <c r="N1875" s="29" t="s">
        <v>3636</v>
      </c>
      <c r="O1875" s="29"/>
      <c r="P1875" s="28" t="s">
        <v>53</v>
      </c>
      <c r="Q1875" s="28" t="s">
        <v>54</v>
      </c>
      <c r="R1875" s="28" t="s">
        <v>96</v>
      </c>
      <c r="S1875" s="29"/>
      <c r="T1875" s="29" t="s">
        <v>104</v>
      </c>
      <c r="U1875" s="33" t="s">
        <v>3737</v>
      </c>
      <c r="V1875" s="34" t="s">
        <v>272</v>
      </c>
      <c r="W1875" s="34">
        <v>3</v>
      </c>
      <c r="X1875" s="162">
        <v>45764</v>
      </c>
      <c r="Y1875" s="162"/>
      <c r="Z1875" s="30"/>
      <c r="AA1875" s="119" t="str" cm="1">
        <f t="array" ref="AA1875">IF(AB1875="","",INDEX(AG1875:DR1875,_xlfn.XMATCH(AB1875,AG1875:DR1875)-1))</f>
        <v>DE-GUP-DT-E-23-875</v>
      </c>
      <c r="AB1875" s="120">
        <f t="shared" si="317"/>
        <v>45226</v>
      </c>
      <c r="AC1875" s="119" cm="1">
        <f t="array" ref="AC1875">IF(AB1875="","",INDEX(AG1875:DR1875,_xlfn.XMATCH(AB1875,AG1875:DR1875)+1))</f>
        <v>3</v>
      </c>
      <c r="AD1875" s="119" t="str" cm="1">
        <f t="array" ref="AD1875">IF(AE1875="","",INDEX(AG1875:DR1875,_xlfn.XMATCH(AE1875,AG1875:DR1875)-1))</f>
        <v>CRS-GUP-DHI-DT-24-052</v>
      </c>
      <c r="AE1875" s="120">
        <f t="shared" si="318"/>
        <v>45404</v>
      </c>
      <c r="AF1875" s="119" t="str" cm="1">
        <f t="array" ref="AF1875">IF(AE1875="","",INDEX(AG1875:DR1875,_xlfn.XMATCH(AE1875,AG1875:DR1875)+1))</f>
        <v>NC</v>
      </c>
      <c r="AG1875" s="43" t="s">
        <v>4068</v>
      </c>
      <c r="AH1875" s="117">
        <v>44530</v>
      </c>
      <c r="AI1875" s="199" t="s">
        <v>71</v>
      </c>
      <c r="AJ1875" s="43" t="s">
        <v>4069</v>
      </c>
      <c r="AK1875" s="117">
        <v>44573</v>
      </c>
      <c r="AL1875" s="43" t="s">
        <v>73</v>
      </c>
      <c r="AM1875" s="43" t="s">
        <v>6178</v>
      </c>
      <c r="AN1875" s="117">
        <v>44939</v>
      </c>
      <c r="AO1875" s="43">
        <v>1</v>
      </c>
      <c r="AP1875" s="43" t="s">
        <v>6751</v>
      </c>
      <c r="AQ1875" s="117">
        <v>44992</v>
      </c>
      <c r="AR1875" s="43" t="s">
        <v>92</v>
      </c>
      <c r="AS1875" s="43" t="s">
        <v>7557</v>
      </c>
      <c r="AT1875" s="117">
        <v>45093</v>
      </c>
      <c r="AU1875" s="43">
        <v>2</v>
      </c>
      <c r="AV1875" s="43" t="s">
        <v>7957</v>
      </c>
      <c r="AW1875" s="117">
        <v>45217</v>
      </c>
      <c r="AX1875" s="43" t="s">
        <v>92</v>
      </c>
      <c r="AY1875" s="43" t="s">
        <v>7983</v>
      </c>
      <c r="AZ1875" s="117">
        <v>45226</v>
      </c>
      <c r="BA1875" s="43">
        <v>3</v>
      </c>
      <c r="BB1875" s="43" t="s">
        <v>8351</v>
      </c>
      <c r="BC1875" s="117">
        <v>45404</v>
      </c>
      <c r="BD1875" s="43" t="s">
        <v>73</v>
      </c>
      <c r="BF1875" s="117"/>
      <c r="BI1875" s="117"/>
      <c r="BL1875" s="117"/>
      <c r="BR1875" s="117"/>
      <c r="BX1875" s="117"/>
      <c r="CD1875" s="117"/>
      <c r="CJ1875" s="117"/>
      <c r="CP1875" s="117"/>
      <c r="CV1875" s="117"/>
      <c r="DB1875" s="117"/>
      <c r="DH1875" s="117"/>
      <c r="DN1875" s="117"/>
      <c r="DS1875" s="31" cm="1">
        <f t="array" ref="DS1875">_xlfn.TAKE(_xlfn.CHOOSECOLS(_xlfn.WRAPROWS($AG1875:$DR1875,6),2),1)</f>
        <v>44530</v>
      </c>
      <c r="DT1875" s="31" cm="1">
        <f t="array" ref="DT1875">_xlfn.TAKE(_xlfn._xlws.FILTER(_xlfn.CHOOSECOLS(_xlfn.WRAPROWS($AG1875:$DR1875,6),2),
(_xlfn.CHOOSECOLS(_xlfn.WRAPROWS($AG1875:$DR1875,6),3) = "0") +
(_xlfn.CHOOSECOLS(_xlfn.WRAPROWS($AG1875:$DR1875,6),3) = 0) +
(_xlfn.CHOOSECOLS(_xlfn.WRAPROWS($AG1875:$DR1875,6),3) = "0(CP)")),1)</f>
        <v>44530</v>
      </c>
    </row>
    <row r="1876" spans="1:124" s="43" customFormat="1" x14ac:dyDescent="0.45">
      <c r="A1876" s="29"/>
      <c r="B1876" s="29" t="s">
        <v>445</v>
      </c>
      <c r="C1876" s="29" t="s">
        <v>4058</v>
      </c>
      <c r="D1876" s="29" t="s">
        <v>61</v>
      </c>
      <c r="E1876" s="29" t="s">
        <v>3742</v>
      </c>
      <c r="F1876" s="29">
        <v>153318</v>
      </c>
      <c r="G1876" s="29"/>
      <c r="H1876" s="30" t="str">
        <f t="shared" si="320"/>
        <v>GUP-YQ08-P1CYA-153318</v>
      </c>
      <c r="I1876" s="30" t="s">
        <v>4070</v>
      </c>
      <c r="J1876" s="29" t="s">
        <v>96</v>
      </c>
      <c r="K1876" s="31">
        <v>44916</v>
      </c>
      <c r="L1876" s="31"/>
      <c r="M1876" s="28" t="s">
        <v>3610</v>
      </c>
      <c r="N1876" s="29" t="s">
        <v>3636</v>
      </c>
      <c r="O1876" s="29"/>
      <c r="P1876" s="28" t="s">
        <v>53</v>
      </c>
      <c r="Q1876" s="29"/>
      <c r="R1876" s="29"/>
      <c r="S1876" s="29"/>
      <c r="T1876" s="29" t="s">
        <v>104</v>
      </c>
      <c r="U1876" s="33" t="s">
        <v>3737</v>
      </c>
      <c r="V1876" s="34" t="s">
        <v>272</v>
      </c>
      <c r="W1876" s="34">
        <v>3</v>
      </c>
      <c r="X1876" s="162">
        <v>45748</v>
      </c>
      <c r="Y1876" s="162">
        <v>45674</v>
      </c>
      <c r="Z1876" s="30"/>
      <c r="AA1876" s="119" t="str" cm="1">
        <f t="array" ref="AA1876">IF(AB1876="","",INDEX(AG1876:DR1876,_xlfn.XMATCH(AB1876,AG1876:DR1876)-1))</f>
        <v>DE-GUP-DT-E-23-959</v>
      </c>
      <c r="AB1876" s="120">
        <f t="shared" si="317"/>
        <v>45260</v>
      </c>
      <c r="AC1876" s="119" cm="1">
        <f t="array" ref="AC1876">IF(AB1876="","",INDEX(AG1876:DR1876,_xlfn.XMATCH(AB1876,AG1876:DR1876)+1))</f>
        <v>2</v>
      </c>
      <c r="AD1876" s="119" t="str" cm="1">
        <f t="array" ref="AD1876">IF(AE1876="","",INDEX(AG1876:DR1876,_xlfn.XMATCH(AE1876,AG1876:DR1876)-1))</f>
        <v>CRS-GUP-DHI-DT-23-2059</v>
      </c>
      <c r="AE1876" s="120">
        <f t="shared" si="318"/>
        <v>45122</v>
      </c>
      <c r="AF1876" s="119" t="str" cm="1">
        <f t="array" ref="AF1876">IF(AE1876="","",INDEX(AG1876:DR1876,_xlfn.XMATCH(AE1876,AG1876:DR1876)+1))</f>
        <v>NC</v>
      </c>
      <c r="AG1876" s="43" t="s">
        <v>6178</v>
      </c>
      <c r="AH1876" s="117">
        <v>44939</v>
      </c>
      <c r="AI1876" s="199">
        <v>0</v>
      </c>
      <c r="AJ1876" s="43" t="s">
        <v>6567</v>
      </c>
      <c r="AK1876" s="117">
        <v>44980</v>
      </c>
      <c r="AL1876" s="43" t="s">
        <v>73</v>
      </c>
      <c r="AM1876" s="43" t="s">
        <v>7591</v>
      </c>
      <c r="AN1876" s="117">
        <v>45104</v>
      </c>
      <c r="AO1876" s="43">
        <v>1</v>
      </c>
      <c r="AP1876" s="43" t="s">
        <v>7711</v>
      </c>
      <c r="AQ1876" s="117">
        <v>45122</v>
      </c>
      <c r="AR1876" s="43" t="s">
        <v>73</v>
      </c>
      <c r="AS1876" s="43" t="s">
        <v>8087</v>
      </c>
      <c r="AT1876" s="117">
        <v>45260</v>
      </c>
      <c r="AU1876" s="43">
        <v>2</v>
      </c>
      <c r="AW1876" s="117"/>
      <c r="AZ1876" s="117"/>
      <c r="BC1876" s="117"/>
      <c r="BF1876" s="117"/>
      <c r="BI1876" s="117"/>
      <c r="BL1876" s="117"/>
      <c r="BR1876" s="117"/>
      <c r="BX1876" s="117"/>
      <c r="CD1876" s="117"/>
      <c r="CJ1876" s="117"/>
      <c r="CP1876" s="117"/>
      <c r="CV1876" s="117"/>
      <c r="DB1876" s="117"/>
      <c r="DH1876" s="117"/>
      <c r="DN1876" s="117"/>
      <c r="DS1876" s="31" cm="1">
        <f t="array" ref="DS1876">_xlfn.TAKE(_xlfn.CHOOSECOLS(_xlfn.WRAPROWS($AG1876:$DR1876,6),2),1)</f>
        <v>44939</v>
      </c>
      <c r="DT1876" s="31" cm="1">
        <f t="array" ref="DT1876">_xlfn.TAKE(_xlfn._xlws.FILTER(_xlfn.CHOOSECOLS(_xlfn.WRAPROWS($AG1876:$DR1876,6),2),
(_xlfn.CHOOSECOLS(_xlfn.WRAPROWS($AG1876:$DR1876,6),3) = "0") +
(_xlfn.CHOOSECOLS(_xlfn.WRAPROWS($AG1876:$DR1876,6),3) = 0) +
(_xlfn.CHOOSECOLS(_xlfn.WRAPROWS($AG1876:$DR1876,6),3) = "0(CP)")),1)</f>
        <v>44939</v>
      </c>
    </row>
    <row r="1877" spans="1:124" s="43" customFormat="1" x14ac:dyDescent="0.45">
      <c r="A1877" s="29"/>
      <c r="B1877" s="29" t="s">
        <v>445</v>
      </c>
      <c r="C1877" s="29" t="s">
        <v>4058</v>
      </c>
      <c r="D1877" s="29" t="s">
        <v>61</v>
      </c>
      <c r="E1877" s="29" t="s">
        <v>3742</v>
      </c>
      <c r="F1877" s="29">
        <v>153319</v>
      </c>
      <c r="G1877" s="29"/>
      <c r="H1877" s="30" t="str">
        <f t="shared" si="320"/>
        <v>GUP-YQ08-P1CYA-153319</v>
      </c>
      <c r="I1877" s="30" t="s">
        <v>4071</v>
      </c>
      <c r="J1877" s="29" t="s">
        <v>96</v>
      </c>
      <c r="K1877" s="31">
        <v>44632</v>
      </c>
      <c r="L1877" s="31"/>
      <c r="M1877" s="28" t="s">
        <v>3610</v>
      </c>
      <c r="N1877" s="29" t="s">
        <v>3636</v>
      </c>
      <c r="O1877" s="29"/>
      <c r="P1877" s="28" t="s">
        <v>53</v>
      </c>
      <c r="Q1877" s="29"/>
      <c r="R1877" s="29"/>
      <c r="S1877" s="29"/>
      <c r="T1877" s="29" t="s">
        <v>104</v>
      </c>
      <c r="U1877" s="33" t="s">
        <v>3737</v>
      </c>
      <c r="V1877" s="34" t="s">
        <v>272</v>
      </c>
      <c r="W1877" s="34">
        <v>3</v>
      </c>
      <c r="X1877" s="165">
        <v>45778</v>
      </c>
      <c r="Y1877" s="162"/>
      <c r="Z1877" s="30"/>
      <c r="AA1877" s="119" t="str" cm="1">
        <f t="array" ref="AA1877">IF(AB1877="","",INDEX(AG1877:DR1877,_xlfn.XMATCH(AB1877,AG1877:DR1877)-1))</f>
        <v>DE-GUP-DT-E-23-759</v>
      </c>
      <c r="AB1877" s="120">
        <f t="shared" si="317"/>
        <v>45162</v>
      </c>
      <c r="AC1877" s="119" cm="1">
        <f t="array" ref="AC1877">IF(AB1877="","",INDEX(AG1877:DR1877,_xlfn.XMATCH(AB1877,AG1877:DR1877)+1))</f>
        <v>3</v>
      </c>
      <c r="AD1877" s="119" t="str" cm="1">
        <f t="array" ref="AD1877">IF(AE1877="","",INDEX(AG1877:DR1877,_xlfn.XMATCH(AE1877,AG1877:DR1877)-1))</f>
        <v>자체 CRS 개정 후 제출</v>
      </c>
      <c r="AE1877" s="120">
        <f t="shared" si="318"/>
        <v>45161</v>
      </c>
      <c r="AF1877" s="119" t="str" cm="1">
        <f t="array" ref="AF1877">IF(AE1877="","",INDEX(AG1877:DR1877,_xlfn.XMATCH(AE1877,AG1877:DR1877)+1))</f>
        <v>N/A</v>
      </c>
      <c r="AG1877" s="43" t="s">
        <v>4068</v>
      </c>
      <c r="AH1877" s="117">
        <v>44530</v>
      </c>
      <c r="AI1877" s="199" t="s">
        <v>71</v>
      </c>
      <c r="AJ1877" s="43" t="s">
        <v>4069</v>
      </c>
      <c r="AK1877" s="117">
        <v>44573</v>
      </c>
      <c r="AL1877" s="43" t="s">
        <v>73</v>
      </c>
      <c r="AM1877" s="43" t="s">
        <v>6178</v>
      </c>
      <c r="AN1877" s="117">
        <v>44939</v>
      </c>
      <c r="AO1877" s="43">
        <v>1</v>
      </c>
      <c r="AP1877" s="43" t="s">
        <v>6480</v>
      </c>
      <c r="AQ1877" s="117">
        <v>44971</v>
      </c>
      <c r="AR1877" s="43" t="s">
        <v>73</v>
      </c>
      <c r="AS1877" s="43" t="s">
        <v>7591</v>
      </c>
      <c r="AT1877" s="117">
        <v>45104</v>
      </c>
      <c r="AU1877" s="43">
        <v>2</v>
      </c>
      <c r="AV1877" s="43" t="s">
        <v>7690</v>
      </c>
      <c r="AW1877" s="117">
        <v>45161</v>
      </c>
      <c r="AX1877" s="43" t="s">
        <v>456</v>
      </c>
      <c r="AY1877" s="43" t="s">
        <v>7836</v>
      </c>
      <c r="AZ1877" s="117">
        <v>45162</v>
      </c>
      <c r="BA1877" s="43">
        <v>3</v>
      </c>
      <c r="BC1877" s="117"/>
      <c r="BF1877" s="117"/>
      <c r="BI1877" s="117"/>
      <c r="BL1877" s="117"/>
      <c r="BR1877" s="117"/>
      <c r="BX1877" s="117"/>
      <c r="CD1877" s="117"/>
      <c r="CJ1877" s="117"/>
      <c r="CP1877" s="117"/>
      <c r="CV1877" s="117"/>
      <c r="DB1877" s="117"/>
      <c r="DH1877" s="117"/>
      <c r="DN1877" s="117"/>
      <c r="DS1877" s="31" cm="1">
        <f t="array" ref="DS1877">_xlfn.TAKE(_xlfn.CHOOSECOLS(_xlfn.WRAPROWS($AG1877:$DR1877,6),2),1)</f>
        <v>44530</v>
      </c>
      <c r="DT1877" s="31" cm="1">
        <f t="array" ref="DT1877">_xlfn.TAKE(_xlfn._xlws.FILTER(_xlfn.CHOOSECOLS(_xlfn.WRAPROWS($AG1877:$DR1877,6),2),
(_xlfn.CHOOSECOLS(_xlfn.WRAPROWS($AG1877:$DR1877,6),3) = "0") +
(_xlfn.CHOOSECOLS(_xlfn.WRAPROWS($AG1877:$DR1877,6),3) = 0) +
(_xlfn.CHOOSECOLS(_xlfn.WRAPROWS($AG1877:$DR1877,6),3) = "0(CP)")),1)</f>
        <v>44530</v>
      </c>
    </row>
    <row r="1878" spans="1:124" s="43" customFormat="1" x14ac:dyDescent="0.45">
      <c r="A1878" s="29"/>
      <c r="B1878" s="29" t="s">
        <v>445</v>
      </c>
      <c r="C1878" s="29" t="s">
        <v>4058</v>
      </c>
      <c r="D1878" s="29" t="s">
        <v>61</v>
      </c>
      <c r="E1878" s="29" t="s">
        <v>3742</v>
      </c>
      <c r="F1878" s="29">
        <v>153320</v>
      </c>
      <c r="G1878" s="29"/>
      <c r="H1878" s="30" t="str">
        <f t="shared" si="320"/>
        <v>GUP-YQ08-P1CYA-153320</v>
      </c>
      <c r="I1878" s="30" t="s">
        <v>4072</v>
      </c>
      <c r="J1878" s="29" t="s">
        <v>96</v>
      </c>
      <c r="K1878" s="31">
        <v>44832</v>
      </c>
      <c r="L1878" s="31"/>
      <c r="M1878" s="28" t="s">
        <v>3610</v>
      </c>
      <c r="N1878" s="29" t="s">
        <v>3636</v>
      </c>
      <c r="O1878" s="29"/>
      <c r="P1878" s="28" t="s">
        <v>53</v>
      </c>
      <c r="Q1878" s="29"/>
      <c r="R1878" s="29"/>
      <c r="S1878" s="29"/>
      <c r="T1878" s="29" t="s">
        <v>104</v>
      </c>
      <c r="U1878" s="33" t="s">
        <v>3737</v>
      </c>
      <c r="V1878" s="34" t="s">
        <v>272</v>
      </c>
      <c r="W1878" s="34">
        <v>3</v>
      </c>
      <c r="X1878" s="162">
        <v>45734</v>
      </c>
      <c r="Y1878" s="162">
        <v>45747</v>
      </c>
      <c r="Z1878" s="30"/>
      <c r="AA1878" s="119" t="str" cm="1">
        <f t="array" ref="AA1878">IF(AB1878="","",INDEX(AG1878:DR1878,_xlfn.XMATCH(AB1878,AG1878:DR1878)-1))</f>
        <v>DE-GUP-DT-E-23-980</v>
      </c>
      <c r="AB1878" s="120">
        <f t="shared" si="317"/>
        <v>45268</v>
      </c>
      <c r="AC1878" s="119" cm="1">
        <f t="array" ref="AC1878">IF(AB1878="","",INDEX(AG1878:DR1878,_xlfn.XMATCH(AB1878,AG1878:DR1878)+1))</f>
        <v>2</v>
      </c>
      <c r="AD1878" s="119" t="str" cm="1">
        <f t="array" ref="AD1878">IF(AE1878="","",INDEX(AG1878:DR1878,_xlfn.XMATCH(AE1878,AG1878:DR1878)-1))</f>
        <v>CRS-GUP-DHI-DT-23-2059</v>
      </c>
      <c r="AE1878" s="120">
        <f t="shared" si="318"/>
        <v>45122</v>
      </c>
      <c r="AF1878" s="119" t="str" cm="1">
        <f t="array" ref="AF1878">IF(AE1878="","",INDEX(AG1878:DR1878,_xlfn.XMATCH(AE1878,AG1878:DR1878)+1))</f>
        <v>NC</v>
      </c>
      <c r="AG1878" s="43" t="s">
        <v>5104</v>
      </c>
      <c r="AH1878" s="117">
        <v>44851</v>
      </c>
      <c r="AI1878" s="199">
        <v>0</v>
      </c>
      <c r="AJ1878" s="43" t="s">
        <v>5369</v>
      </c>
      <c r="AK1878" s="117">
        <v>44878</v>
      </c>
      <c r="AL1878" s="43" t="s">
        <v>73</v>
      </c>
      <c r="AM1878" s="43" t="s">
        <v>7591</v>
      </c>
      <c r="AN1878" s="117">
        <v>45104</v>
      </c>
      <c r="AO1878" s="43">
        <v>1</v>
      </c>
      <c r="AP1878" s="43" t="s">
        <v>7711</v>
      </c>
      <c r="AQ1878" s="117">
        <v>45122</v>
      </c>
      <c r="AR1878" s="43" t="s">
        <v>73</v>
      </c>
      <c r="AS1878" s="43" t="s">
        <v>8114</v>
      </c>
      <c r="AT1878" s="117">
        <v>45268</v>
      </c>
      <c r="AU1878" s="43">
        <v>2</v>
      </c>
      <c r="AW1878" s="117"/>
      <c r="AZ1878" s="117"/>
      <c r="BC1878" s="117"/>
      <c r="BF1878" s="117"/>
      <c r="BI1878" s="117"/>
      <c r="BL1878" s="117"/>
      <c r="BR1878" s="117"/>
      <c r="BX1878" s="117"/>
      <c r="CD1878" s="117"/>
      <c r="CJ1878" s="117"/>
      <c r="CP1878" s="117"/>
      <c r="CV1878" s="117"/>
      <c r="DB1878" s="117"/>
      <c r="DH1878" s="117"/>
      <c r="DN1878" s="117"/>
      <c r="DS1878" s="31" cm="1">
        <f t="array" ref="DS1878">_xlfn.TAKE(_xlfn.CHOOSECOLS(_xlfn.WRAPROWS($AG1878:$DR1878,6),2),1)</f>
        <v>44851</v>
      </c>
      <c r="DT1878" s="31" cm="1">
        <f t="array" ref="DT1878">_xlfn.TAKE(_xlfn._xlws.FILTER(_xlfn.CHOOSECOLS(_xlfn.WRAPROWS($AG1878:$DR1878,6),2),
(_xlfn.CHOOSECOLS(_xlfn.WRAPROWS($AG1878:$DR1878,6),3) = "0") +
(_xlfn.CHOOSECOLS(_xlfn.WRAPROWS($AG1878:$DR1878,6),3) = 0) +
(_xlfn.CHOOSECOLS(_xlfn.WRAPROWS($AG1878:$DR1878,6),3) = "0(CP)")),1)</f>
        <v>44851</v>
      </c>
    </row>
    <row r="1879" spans="1:124" s="43" customFormat="1" x14ac:dyDescent="0.45">
      <c r="A1879" s="29"/>
      <c r="B1879" s="29" t="s">
        <v>445</v>
      </c>
      <c r="C1879" s="29" t="s">
        <v>4058</v>
      </c>
      <c r="D1879" s="29" t="s">
        <v>61</v>
      </c>
      <c r="E1879" s="29" t="s">
        <v>3742</v>
      </c>
      <c r="F1879" s="29">
        <v>153321</v>
      </c>
      <c r="G1879" s="29"/>
      <c r="H1879" s="30" t="str">
        <f t="shared" si="320"/>
        <v>GUP-YQ08-P1CYA-153321</v>
      </c>
      <c r="I1879" s="30" t="s">
        <v>4073</v>
      </c>
      <c r="J1879" s="29" t="s">
        <v>96</v>
      </c>
      <c r="K1879" s="31">
        <v>44881</v>
      </c>
      <c r="L1879" s="31"/>
      <c r="M1879" s="28" t="s">
        <v>3610</v>
      </c>
      <c r="N1879" s="29" t="s">
        <v>3636</v>
      </c>
      <c r="O1879" s="29"/>
      <c r="P1879" s="28" t="s">
        <v>53</v>
      </c>
      <c r="Q1879" s="29"/>
      <c r="R1879" s="29"/>
      <c r="S1879" s="29"/>
      <c r="T1879" s="29" t="s">
        <v>104</v>
      </c>
      <c r="U1879" s="33" t="s">
        <v>3737</v>
      </c>
      <c r="V1879" s="34" t="s">
        <v>272</v>
      </c>
      <c r="W1879" s="34">
        <v>3</v>
      </c>
      <c r="X1879" s="162">
        <v>45748</v>
      </c>
      <c r="Y1879" s="162">
        <v>45674</v>
      </c>
      <c r="Z1879" s="30"/>
      <c r="AA1879" s="119" t="str" cm="1">
        <f t="array" ref="AA1879">IF(AB1879="","",INDEX(AG1879:DR1879,_xlfn.XMATCH(AB1879,AG1879:DR1879)-1))</f>
        <v>DE-GUP-DT-E-23-980</v>
      </c>
      <c r="AB1879" s="120">
        <f t="shared" si="317"/>
        <v>45268</v>
      </c>
      <c r="AC1879" s="119" cm="1">
        <f t="array" ref="AC1879">IF(AB1879="","",INDEX(AG1879:DR1879,_xlfn.XMATCH(AB1879,AG1879:DR1879)+1))</f>
        <v>2</v>
      </c>
      <c r="AD1879" s="119" t="str" cm="1">
        <f t="array" ref="AD1879">IF(AE1879="","",INDEX(AG1879:DR1879,_xlfn.XMATCH(AE1879,AG1879:DR1879)-1))</f>
        <v>자체 CRS 개정 후 제출</v>
      </c>
      <c r="AE1879" s="120">
        <f t="shared" si="318"/>
        <v>45267</v>
      </c>
      <c r="AF1879" s="119" t="str" cm="1">
        <f t="array" ref="AF1879">IF(AE1879="","",INDEX(AG1879:DR1879,_xlfn.XMATCH(AE1879,AG1879:DR1879)+1))</f>
        <v>N/A</v>
      </c>
      <c r="AG1879" s="43" t="s">
        <v>6178</v>
      </c>
      <c r="AH1879" s="117">
        <v>44939</v>
      </c>
      <c r="AI1879" s="199">
        <v>0</v>
      </c>
      <c r="AJ1879" s="43" t="s">
        <v>6567</v>
      </c>
      <c r="AK1879" s="117">
        <v>44980</v>
      </c>
      <c r="AL1879" s="43" t="s">
        <v>73</v>
      </c>
      <c r="AM1879" s="43" t="s">
        <v>7591</v>
      </c>
      <c r="AN1879" s="117">
        <v>45104</v>
      </c>
      <c r="AO1879" s="43">
        <v>1</v>
      </c>
      <c r="AP1879" s="43" t="s">
        <v>7690</v>
      </c>
      <c r="AQ1879" s="117">
        <v>45267</v>
      </c>
      <c r="AR1879" s="43" t="s">
        <v>456</v>
      </c>
      <c r="AS1879" s="43" t="s">
        <v>8114</v>
      </c>
      <c r="AT1879" s="117">
        <v>45268</v>
      </c>
      <c r="AU1879" s="43">
        <v>2</v>
      </c>
      <c r="AW1879" s="117"/>
      <c r="AZ1879" s="117"/>
      <c r="BC1879" s="117"/>
      <c r="BF1879" s="117"/>
      <c r="BI1879" s="117"/>
      <c r="BL1879" s="117"/>
      <c r="BR1879" s="117"/>
      <c r="BX1879" s="117"/>
      <c r="CD1879" s="117"/>
      <c r="CJ1879" s="117"/>
      <c r="CP1879" s="117"/>
      <c r="CV1879" s="117"/>
      <c r="DB1879" s="117"/>
      <c r="DH1879" s="117"/>
      <c r="DN1879" s="117"/>
      <c r="DS1879" s="31" cm="1">
        <f t="array" ref="DS1879">_xlfn.TAKE(_xlfn.CHOOSECOLS(_xlfn.WRAPROWS($AG1879:$DR1879,6),2),1)</f>
        <v>44939</v>
      </c>
      <c r="DT1879" s="31" cm="1">
        <f t="array" ref="DT1879">_xlfn.TAKE(_xlfn._xlws.FILTER(_xlfn.CHOOSECOLS(_xlfn.WRAPROWS($AG1879:$DR1879,6),2),
(_xlfn.CHOOSECOLS(_xlfn.WRAPROWS($AG1879:$DR1879,6),3) = "0") +
(_xlfn.CHOOSECOLS(_xlfn.WRAPROWS($AG1879:$DR1879,6),3) = 0) +
(_xlfn.CHOOSECOLS(_xlfn.WRAPROWS($AG1879:$DR1879,6),3) = "0(CP)")),1)</f>
        <v>44939</v>
      </c>
    </row>
    <row r="1880" spans="1:124" s="43" customFormat="1" x14ac:dyDescent="0.45">
      <c r="A1880" s="29"/>
      <c r="B1880" s="29" t="s">
        <v>445</v>
      </c>
      <c r="C1880" s="29" t="s">
        <v>4058</v>
      </c>
      <c r="D1880" s="29" t="s">
        <v>61</v>
      </c>
      <c r="E1880" s="29" t="s">
        <v>3742</v>
      </c>
      <c r="F1880" s="29">
        <v>153322</v>
      </c>
      <c r="G1880" s="29"/>
      <c r="H1880" s="30" t="str">
        <f t="shared" si="320"/>
        <v>GUP-YQ08-P1CYA-153322</v>
      </c>
      <c r="I1880" s="30" t="s">
        <v>4074</v>
      </c>
      <c r="J1880" s="29" t="s">
        <v>96</v>
      </c>
      <c r="K1880" s="31">
        <v>44993</v>
      </c>
      <c r="L1880" s="31"/>
      <c r="M1880" s="28" t="s">
        <v>3610</v>
      </c>
      <c r="N1880" s="29" t="s">
        <v>3636</v>
      </c>
      <c r="O1880" s="29"/>
      <c r="P1880" s="28" t="s">
        <v>53</v>
      </c>
      <c r="Q1880" s="29"/>
      <c r="R1880" s="29"/>
      <c r="S1880" s="29"/>
      <c r="T1880" s="29" t="s">
        <v>104</v>
      </c>
      <c r="U1880" s="33" t="s">
        <v>3737</v>
      </c>
      <c r="V1880" s="34" t="s">
        <v>272</v>
      </c>
      <c r="W1880" s="34">
        <v>3</v>
      </c>
      <c r="X1880" s="162">
        <v>45838</v>
      </c>
      <c r="Y1880" s="162"/>
      <c r="Z1880" s="30"/>
      <c r="AA1880" s="119" t="str" cm="1">
        <f t="array" ref="AA1880">IF(AB1880="","",INDEX(AG1880:DR1880,_xlfn.XMATCH(AB1880,AG1880:DR1880)-1))</f>
        <v>DE-GUP-DT-E-23-655</v>
      </c>
      <c r="AB1880" s="120">
        <f t="shared" si="317"/>
        <v>45107</v>
      </c>
      <c r="AC1880" s="119" cm="1">
        <f t="array" ref="AC1880">IF(AB1880="","",INDEX(AG1880:DR1880,_xlfn.XMATCH(AB1880,AG1880:DR1880)+1))</f>
        <v>1</v>
      </c>
      <c r="AD1880" s="119" t="str" cm="1">
        <f t="array" ref="AD1880">IF(AE1880="","",INDEX(AG1880:DR1880,_xlfn.XMATCH(AE1880,AG1880:DR1880)-1))</f>
        <v>CRS-GUP-DHI-DT-23-2078</v>
      </c>
      <c r="AE1880" s="120">
        <f t="shared" si="318"/>
        <v>45134</v>
      </c>
      <c r="AF1880" s="119" t="str" cm="1">
        <f t="array" ref="AF1880">IF(AE1880="","",INDEX(AG1880:DR1880,_xlfn.XMATCH(AE1880,AG1880:DR1880)+1))</f>
        <v>NC</v>
      </c>
      <c r="AG1880" s="43" t="s">
        <v>6926</v>
      </c>
      <c r="AH1880" s="117">
        <v>45007</v>
      </c>
      <c r="AI1880" s="199">
        <v>0</v>
      </c>
      <c r="AJ1880" s="43" t="s">
        <v>7034</v>
      </c>
      <c r="AK1880" s="117">
        <v>45015</v>
      </c>
      <c r="AL1880" s="43" t="s">
        <v>73</v>
      </c>
      <c r="AM1880" s="43" t="s">
        <v>7606</v>
      </c>
      <c r="AN1880" s="117">
        <v>45107</v>
      </c>
      <c r="AO1880" s="43">
        <v>1</v>
      </c>
      <c r="AP1880" s="43" t="s">
        <v>7767</v>
      </c>
      <c r="AQ1880" s="117">
        <v>45134</v>
      </c>
      <c r="AR1880" s="43" t="s">
        <v>73</v>
      </c>
      <c r="AT1880" s="117"/>
      <c r="AW1880" s="117"/>
      <c r="AZ1880" s="117"/>
      <c r="BC1880" s="117"/>
      <c r="BF1880" s="117"/>
      <c r="BI1880" s="117"/>
      <c r="BL1880" s="117"/>
      <c r="BR1880" s="117"/>
      <c r="BX1880" s="117"/>
      <c r="CD1880" s="117"/>
      <c r="CJ1880" s="117"/>
      <c r="CP1880" s="117"/>
      <c r="CV1880" s="117"/>
      <c r="DB1880" s="117"/>
      <c r="DH1880" s="117"/>
      <c r="DN1880" s="117"/>
      <c r="DS1880" s="31" cm="1">
        <f t="array" ref="DS1880">_xlfn.TAKE(_xlfn.CHOOSECOLS(_xlfn.WRAPROWS($AG1880:$DR1880,6),2),1)</f>
        <v>45007</v>
      </c>
      <c r="DT1880" s="31" cm="1">
        <f t="array" ref="DT1880">_xlfn.TAKE(_xlfn._xlws.FILTER(_xlfn.CHOOSECOLS(_xlfn.WRAPROWS($AG1880:$DR1880,6),2),
(_xlfn.CHOOSECOLS(_xlfn.WRAPROWS($AG1880:$DR1880,6),3) = "0") +
(_xlfn.CHOOSECOLS(_xlfn.WRAPROWS($AG1880:$DR1880,6),3) = 0) +
(_xlfn.CHOOSECOLS(_xlfn.WRAPROWS($AG1880:$DR1880,6),3) = "0(CP)")),1)</f>
        <v>45007</v>
      </c>
    </row>
    <row r="1881" spans="1:124" s="43" customFormat="1" x14ac:dyDescent="0.45">
      <c r="A1881" s="29"/>
      <c r="B1881" s="29" t="s">
        <v>445</v>
      </c>
      <c r="C1881" s="29" t="s">
        <v>4058</v>
      </c>
      <c r="D1881" s="29" t="s">
        <v>61</v>
      </c>
      <c r="E1881" s="29" t="s">
        <v>3742</v>
      </c>
      <c r="F1881" s="29">
        <v>153323</v>
      </c>
      <c r="G1881" s="29"/>
      <c r="H1881" s="30" t="str">
        <f t="shared" si="320"/>
        <v>GUP-YQ08-P1CYA-153323</v>
      </c>
      <c r="I1881" s="30" t="s">
        <v>4075</v>
      </c>
      <c r="J1881" s="29" t="s">
        <v>96</v>
      </c>
      <c r="K1881" s="31">
        <v>44993</v>
      </c>
      <c r="L1881" s="31"/>
      <c r="M1881" s="28" t="s">
        <v>3610</v>
      </c>
      <c r="N1881" s="29" t="s">
        <v>3636</v>
      </c>
      <c r="O1881" s="29"/>
      <c r="P1881" s="28" t="s">
        <v>53</v>
      </c>
      <c r="Q1881" s="29"/>
      <c r="R1881" s="29"/>
      <c r="S1881" s="29"/>
      <c r="T1881" s="29" t="s">
        <v>104</v>
      </c>
      <c r="U1881" s="33" t="s">
        <v>3737</v>
      </c>
      <c r="V1881" s="34" t="s">
        <v>272</v>
      </c>
      <c r="W1881" s="34">
        <v>3</v>
      </c>
      <c r="X1881" s="162">
        <v>45838</v>
      </c>
      <c r="Y1881" s="162"/>
      <c r="Z1881" s="30"/>
      <c r="AA1881" s="119" t="str" cm="1">
        <f t="array" ref="AA1881">IF(AB1881="","",INDEX(AG1881:DR1881,_xlfn.XMATCH(AB1881,AG1881:DR1881)-1))</f>
        <v>DE-GUP-DT-E-23-975</v>
      </c>
      <c r="AB1881" s="120">
        <f t="shared" si="317"/>
        <v>45266</v>
      </c>
      <c r="AC1881" s="119" cm="1">
        <f t="array" ref="AC1881">IF(AB1881="","",INDEX(AG1881:DR1881,_xlfn.XMATCH(AB1881,AG1881:DR1881)+1))</f>
        <v>2</v>
      </c>
      <c r="AD1881" s="119" t="str" cm="1">
        <f t="array" ref="AD1881">IF(AE1881="","",INDEX(AG1881:DR1881,_xlfn.XMATCH(AE1881,AG1881:DR1881)-1))</f>
        <v>CRS-GUP-DHI-DT-24-040</v>
      </c>
      <c r="AE1881" s="120">
        <f t="shared" si="318"/>
        <v>45369</v>
      </c>
      <c r="AF1881" s="119" t="str" cm="1">
        <f t="array" ref="AF1881">IF(AE1881="","",INDEX(AG1881:DR1881,_xlfn.XMATCH(AE1881,AG1881:DR1881)+1))</f>
        <v>AA</v>
      </c>
      <c r="AG1881" s="43" t="s">
        <v>6926</v>
      </c>
      <c r="AH1881" s="117">
        <v>45007</v>
      </c>
      <c r="AI1881" s="199">
        <v>0</v>
      </c>
      <c r="AJ1881" s="43" t="s">
        <v>7033</v>
      </c>
      <c r="AK1881" s="117">
        <v>45015</v>
      </c>
      <c r="AL1881" s="43" t="s">
        <v>73</v>
      </c>
      <c r="AM1881" s="43" t="s">
        <v>7606</v>
      </c>
      <c r="AN1881" s="117">
        <v>45107</v>
      </c>
      <c r="AO1881" s="43">
        <v>1</v>
      </c>
      <c r="AP1881" s="43" t="s">
        <v>7767</v>
      </c>
      <c r="AQ1881" s="117">
        <v>45134</v>
      </c>
      <c r="AR1881" s="43" t="s">
        <v>92</v>
      </c>
      <c r="AS1881" s="43" t="s">
        <v>8109</v>
      </c>
      <c r="AT1881" s="117">
        <v>45266</v>
      </c>
      <c r="AU1881" s="43">
        <v>2</v>
      </c>
      <c r="AV1881" s="43" t="s">
        <v>8296</v>
      </c>
      <c r="AW1881" s="117">
        <v>45369</v>
      </c>
      <c r="AX1881" s="43" t="s">
        <v>84</v>
      </c>
      <c r="AZ1881" s="117"/>
      <c r="BC1881" s="117"/>
      <c r="BF1881" s="117"/>
      <c r="BI1881" s="117"/>
      <c r="BL1881" s="117"/>
      <c r="BR1881" s="117"/>
      <c r="BX1881" s="117"/>
      <c r="CD1881" s="117"/>
      <c r="CJ1881" s="117"/>
      <c r="CP1881" s="117"/>
      <c r="CV1881" s="117"/>
      <c r="DB1881" s="117"/>
      <c r="DH1881" s="117"/>
      <c r="DN1881" s="117"/>
      <c r="DS1881" s="31" cm="1">
        <f t="array" ref="DS1881">_xlfn.TAKE(_xlfn.CHOOSECOLS(_xlfn.WRAPROWS($AG1881:$DR1881,6),2),1)</f>
        <v>45007</v>
      </c>
      <c r="DT1881" s="31" cm="1">
        <f t="array" ref="DT1881">_xlfn.TAKE(_xlfn._xlws.FILTER(_xlfn.CHOOSECOLS(_xlfn.WRAPROWS($AG1881:$DR1881,6),2),
(_xlfn.CHOOSECOLS(_xlfn.WRAPROWS($AG1881:$DR1881,6),3) = "0") +
(_xlfn.CHOOSECOLS(_xlfn.WRAPROWS($AG1881:$DR1881,6),3) = 0) +
(_xlfn.CHOOSECOLS(_xlfn.WRAPROWS($AG1881:$DR1881,6),3) = "0(CP)")),1)</f>
        <v>45007</v>
      </c>
    </row>
    <row r="1882" spans="1:124" s="43" customFormat="1" x14ac:dyDescent="0.45">
      <c r="A1882" s="29"/>
      <c r="B1882" s="29" t="s">
        <v>445</v>
      </c>
      <c r="C1882" s="29" t="s">
        <v>928</v>
      </c>
      <c r="D1882" s="29" t="s">
        <v>61</v>
      </c>
      <c r="E1882" s="29" t="s">
        <v>3698</v>
      </c>
      <c r="F1882" s="29">
        <v>153111</v>
      </c>
      <c r="G1882" s="29"/>
      <c r="H1882" s="30" t="str">
        <f t="shared" si="320"/>
        <v>GUP-YE03-P1BAU-153111</v>
      </c>
      <c r="I1882" s="30" t="s">
        <v>4076</v>
      </c>
      <c r="J1882" s="29" t="s">
        <v>245</v>
      </c>
      <c r="K1882" s="31">
        <v>44936</v>
      </c>
      <c r="L1882" s="31">
        <v>45026</v>
      </c>
      <c r="M1882" s="28" t="s">
        <v>3610</v>
      </c>
      <c r="N1882" s="29" t="s">
        <v>3636</v>
      </c>
      <c r="O1882" s="29" t="s">
        <v>75</v>
      </c>
      <c r="P1882" s="29" t="s">
        <v>462</v>
      </c>
      <c r="Q1882" s="29"/>
      <c r="R1882" s="29"/>
      <c r="S1882" s="29"/>
      <c r="T1882" s="29" t="s">
        <v>104</v>
      </c>
      <c r="U1882" s="33" t="s">
        <v>4077</v>
      </c>
      <c r="V1882" s="34" t="s">
        <v>272</v>
      </c>
      <c r="W1882" s="34">
        <v>3</v>
      </c>
      <c r="X1882" s="162">
        <v>45748</v>
      </c>
      <c r="Y1882" s="162">
        <v>45674</v>
      </c>
      <c r="Z1882" s="30"/>
      <c r="AA1882" s="119" t="str" cm="1">
        <f t="array" ref="AA1882">IF(AB1882="","",INDEX(AG1882:DR1882,_xlfn.XMATCH(AB1882,AG1882:DR1882)-1))</f>
        <v>DE-GUP-DT-E-23-736</v>
      </c>
      <c r="AB1882" s="120">
        <f t="shared" si="317"/>
        <v>45146</v>
      </c>
      <c r="AC1882" s="119" cm="1">
        <f t="array" ref="AC1882">IF(AB1882="","",INDEX(AG1882:DR1882,_xlfn.XMATCH(AB1882,AG1882:DR1882)+1))</f>
        <v>1</v>
      </c>
      <c r="AD1882" s="119" t="str" cm="1">
        <f t="array" ref="AD1882">IF(AE1882="","",INDEX(AG1882:DR1882,_xlfn.XMATCH(AE1882,AG1882:DR1882)-1))</f>
        <v>자체 CRS 개정 후 제출</v>
      </c>
      <c r="AE1882" s="120">
        <f t="shared" si="318"/>
        <v>45145</v>
      </c>
      <c r="AF1882" s="119" t="str" cm="1">
        <f t="array" ref="AF1882">IF(AE1882="","",INDEX(AG1882:DR1882,_xlfn.XMATCH(AE1882,AG1882:DR1882)+1))</f>
        <v>N/A</v>
      </c>
      <c r="AG1882" s="43" t="s">
        <v>6167</v>
      </c>
      <c r="AH1882" s="117">
        <v>44938</v>
      </c>
      <c r="AI1882" s="199" t="s">
        <v>90</v>
      </c>
      <c r="AJ1882" s="43" t="s">
        <v>6566</v>
      </c>
      <c r="AK1882" s="117">
        <v>44980</v>
      </c>
      <c r="AL1882" s="43" t="s">
        <v>84</v>
      </c>
      <c r="AM1882" s="43" t="s">
        <v>6714</v>
      </c>
      <c r="AN1882" s="117">
        <v>44988</v>
      </c>
      <c r="AO1882" s="43">
        <v>0</v>
      </c>
      <c r="AP1882" s="43" t="s">
        <v>7690</v>
      </c>
      <c r="AQ1882" s="117">
        <v>45145</v>
      </c>
      <c r="AR1882" s="43" t="s">
        <v>456</v>
      </c>
      <c r="AS1882" s="43" t="s">
        <v>7790</v>
      </c>
      <c r="AT1882" s="117">
        <v>45146</v>
      </c>
      <c r="AU1882" s="43">
        <v>1</v>
      </c>
      <c r="AW1882" s="117"/>
      <c r="AZ1882" s="117"/>
      <c r="BC1882" s="117"/>
      <c r="BF1882" s="117"/>
      <c r="BI1882" s="117"/>
      <c r="BL1882" s="117"/>
      <c r="BR1882" s="117"/>
      <c r="BX1882" s="117"/>
      <c r="CD1882" s="117"/>
      <c r="CJ1882" s="117"/>
      <c r="CP1882" s="117"/>
      <c r="CV1882" s="117"/>
      <c r="DB1882" s="117"/>
      <c r="DH1882" s="117"/>
      <c r="DN1882" s="117"/>
      <c r="DS1882" s="31" cm="1">
        <f t="array" ref="DS1882">_xlfn.TAKE(_xlfn.CHOOSECOLS(_xlfn.WRAPROWS($AG1882:$DR1882,6),2),1)</f>
        <v>44938</v>
      </c>
      <c r="DT1882" s="31" cm="1">
        <f t="array" ref="DT1882">_xlfn.TAKE(_xlfn._xlws.FILTER(_xlfn.CHOOSECOLS(_xlfn.WRAPROWS($AG1882:$DR1882,6),2),
(_xlfn.CHOOSECOLS(_xlfn.WRAPROWS($AG1882:$DR1882,6),3) = "0") +
(_xlfn.CHOOSECOLS(_xlfn.WRAPROWS($AG1882:$DR1882,6),3) = 0) +
(_xlfn.CHOOSECOLS(_xlfn.WRAPROWS($AG1882:$DR1882,6),3) = "0(CP)")),1)</f>
        <v>44988</v>
      </c>
    </row>
    <row r="1883" spans="1:124" s="43" customFormat="1" x14ac:dyDescent="0.45">
      <c r="A1883" s="29" t="s">
        <v>4995</v>
      </c>
      <c r="B1883" s="29" t="s">
        <v>445</v>
      </c>
      <c r="C1883" s="29" t="s">
        <v>4078</v>
      </c>
      <c r="D1883" s="29" t="s">
        <v>61</v>
      </c>
      <c r="E1883" s="29" t="s">
        <v>3698</v>
      </c>
      <c r="F1883" s="29">
        <v>153141</v>
      </c>
      <c r="G1883" s="29"/>
      <c r="H1883" s="30" t="str">
        <f t="shared" si="320"/>
        <v>GUP-YE01-P1BAU-153141</v>
      </c>
      <c r="I1883" s="30" t="s">
        <v>4079</v>
      </c>
      <c r="J1883" s="29" t="s">
        <v>96</v>
      </c>
      <c r="K1883" s="31">
        <v>44936</v>
      </c>
      <c r="L1883" s="31"/>
      <c r="M1883" s="28" t="s">
        <v>3610</v>
      </c>
      <c r="N1883" s="29" t="s">
        <v>3636</v>
      </c>
      <c r="O1883" s="29"/>
      <c r="P1883" s="28" t="s">
        <v>53</v>
      </c>
      <c r="Q1883" s="29"/>
      <c r="R1883" s="29"/>
      <c r="S1883" s="29"/>
      <c r="T1883" s="29" t="s">
        <v>104</v>
      </c>
      <c r="U1883" s="33" t="s">
        <v>4080</v>
      </c>
      <c r="V1883" s="34" t="s">
        <v>272</v>
      </c>
      <c r="W1883" s="34">
        <v>3</v>
      </c>
      <c r="X1883" s="162">
        <v>45748</v>
      </c>
      <c r="Y1883" s="162">
        <v>45674</v>
      </c>
      <c r="Z1883" s="30"/>
      <c r="AA1883" s="119" t="str" cm="1">
        <f t="array" ref="AA1883">IF(AB1883="","",INDEX(AG1883:DR1883,_xlfn.XMATCH(AB1883,AG1883:DR1883)-1))</f>
        <v>DE-GUP-DT-E-24-273</v>
      </c>
      <c r="AB1883" s="120">
        <f t="shared" si="317"/>
        <v>45611</v>
      </c>
      <c r="AC1883" s="119" cm="1">
        <f t="array" ref="AC1883">IF(AB1883="","",INDEX(AG1883:DR1883,_xlfn.XMATCH(AB1883,AG1883:DR1883)+1))</f>
        <v>2</v>
      </c>
      <c r="AD1883" s="119" t="str" cm="1">
        <f t="array" ref="AD1883">IF(AE1883="","",INDEX(AG1883:DR1883,_xlfn.XMATCH(AE1883,AG1883:DR1883)-1))</f>
        <v>자체 CRS 개정 후 제출</v>
      </c>
      <c r="AE1883" s="120">
        <f t="shared" si="318"/>
        <v>45610</v>
      </c>
      <c r="AF1883" s="119" t="str" cm="1">
        <f t="array" ref="AF1883">IF(AE1883="","",INDEX(AG1883:DR1883,_xlfn.XMATCH(AE1883,AG1883:DR1883)+1))</f>
        <v>N/A</v>
      </c>
      <c r="AG1883" s="43" t="s">
        <v>6167</v>
      </c>
      <c r="AH1883" s="117">
        <v>44938</v>
      </c>
      <c r="AI1883" s="199">
        <v>0</v>
      </c>
      <c r="AJ1883" s="43" t="s">
        <v>6477</v>
      </c>
      <c r="AK1883" s="117">
        <v>44971</v>
      </c>
      <c r="AL1883" s="43" t="s">
        <v>73</v>
      </c>
      <c r="AM1883" s="43" t="s">
        <v>7790</v>
      </c>
      <c r="AN1883" s="117">
        <v>45146</v>
      </c>
      <c r="AO1883" s="43">
        <v>1</v>
      </c>
      <c r="AP1883" s="43" t="s">
        <v>7690</v>
      </c>
      <c r="AQ1883" s="117">
        <v>45610</v>
      </c>
      <c r="AR1883" s="43" t="s">
        <v>456</v>
      </c>
      <c r="AS1883" s="43" t="s">
        <v>8639</v>
      </c>
      <c r="AT1883" s="117">
        <v>45611</v>
      </c>
      <c r="AU1883" s="43">
        <v>2</v>
      </c>
      <c r="AW1883" s="117"/>
      <c r="AZ1883" s="117"/>
      <c r="BC1883" s="117"/>
      <c r="BF1883" s="117"/>
      <c r="BI1883" s="117"/>
      <c r="BL1883" s="117"/>
      <c r="BR1883" s="117"/>
      <c r="BX1883" s="117"/>
      <c r="CD1883" s="117"/>
      <c r="CJ1883" s="117"/>
      <c r="CP1883" s="117"/>
      <c r="CV1883" s="117"/>
      <c r="DB1883" s="117"/>
      <c r="DH1883" s="117"/>
      <c r="DN1883" s="117"/>
      <c r="DS1883" s="31" cm="1">
        <f t="array" ref="DS1883">_xlfn.TAKE(_xlfn.CHOOSECOLS(_xlfn.WRAPROWS($AG1883:$DR1883,6),2),1)</f>
        <v>44938</v>
      </c>
      <c r="DT1883" s="31" cm="1">
        <f t="array" ref="DT1883">_xlfn.TAKE(_xlfn._xlws.FILTER(_xlfn.CHOOSECOLS(_xlfn.WRAPROWS($AG1883:$DR1883,6),2),
(_xlfn.CHOOSECOLS(_xlfn.WRAPROWS($AG1883:$DR1883,6),3) = "0") +
(_xlfn.CHOOSECOLS(_xlfn.WRAPROWS($AG1883:$DR1883,6),3) = 0) +
(_xlfn.CHOOSECOLS(_xlfn.WRAPROWS($AG1883:$DR1883,6),3) = "0(CP)")),1)</f>
        <v>44938</v>
      </c>
    </row>
    <row r="1884" spans="1:124" s="43" customFormat="1" x14ac:dyDescent="0.45">
      <c r="A1884" s="29"/>
      <c r="B1884" s="29" t="s">
        <v>445</v>
      </c>
      <c r="C1884" s="29" t="s">
        <v>928</v>
      </c>
      <c r="D1884" s="29" t="s">
        <v>61</v>
      </c>
      <c r="E1884" s="29" t="s">
        <v>3698</v>
      </c>
      <c r="F1884" s="29">
        <v>153112</v>
      </c>
      <c r="G1884" s="29"/>
      <c r="H1884" s="30" t="str">
        <f t="shared" si="320"/>
        <v>GUP-YE03-P1BAU-153112</v>
      </c>
      <c r="I1884" s="30" t="s">
        <v>4081</v>
      </c>
      <c r="J1884" s="29" t="s">
        <v>245</v>
      </c>
      <c r="K1884" s="31">
        <v>44727</v>
      </c>
      <c r="L1884" s="31">
        <v>44860</v>
      </c>
      <c r="M1884" s="28" t="s">
        <v>3610</v>
      </c>
      <c r="N1884" s="29" t="s">
        <v>3636</v>
      </c>
      <c r="O1884" s="29" t="s">
        <v>75</v>
      </c>
      <c r="P1884" s="29" t="s">
        <v>462</v>
      </c>
      <c r="Q1884" s="29"/>
      <c r="R1884" s="29"/>
      <c r="S1884" s="29"/>
      <c r="T1884" s="29" t="s">
        <v>67</v>
      </c>
      <c r="U1884" s="33" t="s">
        <v>4077</v>
      </c>
      <c r="V1884" s="34" t="s">
        <v>272</v>
      </c>
      <c r="W1884" s="34">
        <v>3</v>
      </c>
      <c r="X1884" s="162">
        <v>45764</v>
      </c>
      <c r="Y1884" s="162"/>
      <c r="Z1884" s="30"/>
      <c r="AA1884" s="119" t="str" cm="1">
        <f t="array" ref="AA1884">IF(AB1884="","",INDEX(AG1884:DR1884,_xlfn.XMATCH(AB1884,AG1884:DR1884)-1))</f>
        <v>DE-GUP-DT-E-24-273</v>
      </c>
      <c r="AB1884" s="120">
        <f t="shared" si="317"/>
        <v>45611</v>
      </c>
      <c r="AC1884" s="119" cm="1">
        <f t="array" ref="AC1884">IF(AB1884="","",INDEX(AG1884:DR1884,_xlfn.XMATCH(AB1884,AG1884:DR1884)+1))</f>
        <v>2</v>
      </c>
      <c r="AD1884" s="119" t="str" cm="1">
        <f t="array" ref="AD1884">IF(AE1884="","",INDEX(AG1884:DR1884,_xlfn.XMATCH(AE1884,AG1884:DR1884)-1))</f>
        <v>자체 CRS 개정 후 제출</v>
      </c>
      <c r="AE1884" s="120">
        <f t="shared" si="318"/>
        <v>45610</v>
      </c>
      <c r="AF1884" s="119" t="str" cm="1">
        <f t="array" ref="AF1884">IF(AE1884="","",INDEX(AG1884:DR1884,_xlfn.XMATCH(AE1884,AG1884:DR1884)+1))</f>
        <v>N/A</v>
      </c>
      <c r="AG1884" s="43" t="s">
        <v>4082</v>
      </c>
      <c r="AH1884" s="117">
        <v>44769</v>
      </c>
      <c r="AI1884" s="199" t="s">
        <v>90</v>
      </c>
      <c r="AJ1884" s="43" t="s">
        <v>4083</v>
      </c>
      <c r="AK1884" s="117">
        <v>44793</v>
      </c>
      <c r="AL1884" s="43" t="s">
        <v>92</v>
      </c>
      <c r="AM1884" s="43" t="s">
        <v>5976</v>
      </c>
      <c r="AN1884" s="117">
        <v>44922</v>
      </c>
      <c r="AO1884" s="43" t="s">
        <v>52</v>
      </c>
      <c r="AP1884" s="43" t="s">
        <v>6318</v>
      </c>
      <c r="AQ1884" s="117">
        <v>44957</v>
      </c>
      <c r="AR1884" s="43" t="s">
        <v>84</v>
      </c>
      <c r="AS1884" s="43" t="s">
        <v>6408</v>
      </c>
      <c r="AT1884" s="117">
        <v>44966</v>
      </c>
      <c r="AU1884" s="43">
        <v>0</v>
      </c>
      <c r="AV1884" s="43" t="s">
        <v>5850</v>
      </c>
      <c r="AW1884" s="117">
        <v>45130</v>
      </c>
      <c r="AX1884" s="43" t="s">
        <v>456</v>
      </c>
      <c r="AY1884" s="43" t="s">
        <v>7740</v>
      </c>
      <c r="AZ1884" s="117">
        <v>45131</v>
      </c>
      <c r="BA1884" s="43">
        <v>1</v>
      </c>
      <c r="BB1884" s="43" t="s">
        <v>7690</v>
      </c>
      <c r="BC1884" s="117">
        <v>45610</v>
      </c>
      <c r="BD1884" s="43" t="s">
        <v>456</v>
      </c>
      <c r="BE1884" s="43" t="s">
        <v>8639</v>
      </c>
      <c r="BF1884" s="117">
        <v>45611</v>
      </c>
      <c r="BG1884" s="43">
        <v>2</v>
      </c>
      <c r="BI1884" s="117"/>
      <c r="BL1884" s="117"/>
      <c r="BR1884" s="117"/>
      <c r="BX1884" s="117"/>
      <c r="CD1884" s="117"/>
      <c r="CJ1884" s="117"/>
      <c r="CP1884" s="117"/>
      <c r="CV1884" s="117"/>
      <c r="DB1884" s="117"/>
      <c r="DH1884" s="117"/>
      <c r="DN1884" s="117"/>
      <c r="DS1884" s="31" cm="1">
        <f t="array" ref="DS1884">_xlfn.TAKE(_xlfn.CHOOSECOLS(_xlfn.WRAPROWS($AG1884:$DR1884,6),2),1)</f>
        <v>44769</v>
      </c>
      <c r="DT1884" s="31" cm="1">
        <f t="array" ref="DT1884">_xlfn.TAKE(_xlfn._xlws.FILTER(_xlfn.CHOOSECOLS(_xlfn.WRAPROWS($AG1884:$DR1884,6),2),
(_xlfn.CHOOSECOLS(_xlfn.WRAPROWS($AG1884:$DR1884,6),3) = "0") +
(_xlfn.CHOOSECOLS(_xlfn.WRAPROWS($AG1884:$DR1884,6),3) = 0) +
(_xlfn.CHOOSECOLS(_xlfn.WRAPROWS($AG1884:$DR1884,6),3) = "0(CP)")),1)</f>
        <v>44966</v>
      </c>
    </row>
    <row r="1885" spans="1:124" s="43" customFormat="1" x14ac:dyDescent="0.45">
      <c r="A1885" s="29"/>
      <c r="B1885" s="29" t="s">
        <v>445</v>
      </c>
      <c r="C1885" s="29" t="s">
        <v>4078</v>
      </c>
      <c r="D1885" s="29" t="s">
        <v>61</v>
      </c>
      <c r="E1885" s="29" t="s">
        <v>3698</v>
      </c>
      <c r="F1885" s="29">
        <v>153142</v>
      </c>
      <c r="G1885" s="29"/>
      <c r="H1885" s="30" t="str">
        <f t="shared" si="320"/>
        <v>GUP-YE01-P1BAU-153142</v>
      </c>
      <c r="I1885" s="30" t="s">
        <v>4084</v>
      </c>
      <c r="J1885" s="29" t="s">
        <v>96</v>
      </c>
      <c r="K1885" s="31">
        <v>44788</v>
      </c>
      <c r="L1885" s="31"/>
      <c r="M1885" s="28" t="s">
        <v>3610</v>
      </c>
      <c r="N1885" s="29" t="s">
        <v>3636</v>
      </c>
      <c r="O1885" s="29"/>
      <c r="P1885" s="28" t="s">
        <v>53</v>
      </c>
      <c r="Q1885" s="29"/>
      <c r="R1885" s="29"/>
      <c r="S1885" s="29"/>
      <c r="T1885" s="29" t="s">
        <v>67</v>
      </c>
      <c r="U1885" s="33" t="s">
        <v>4080</v>
      </c>
      <c r="V1885" s="34" t="s">
        <v>272</v>
      </c>
      <c r="W1885" s="34">
        <v>3</v>
      </c>
      <c r="X1885" s="162">
        <v>45764</v>
      </c>
      <c r="Y1885" s="162"/>
      <c r="Z1885" s="30"/>
      <c r="AA1885" s="119" t="str" cm="1">
        <f t="array" ref="AA1885">IF(AB1885="","",INDEX(AG1885:DR1885,_xlfn.XMATCH(AB1885,AG1885:DR1885)-1))</f>
        <v>DE-GUP-DT-E-24-273</v>
      </c>
      <c r="AB1885" s="120">
        <f t="shared" si="317"/>
        <v>45611</v>
      </c>
      <c r="AC1885" s="119" cm="1">
        <f t="array" ref="AC1885">IF(AB1885="","",INDEX(AG1885:DR1885,_xlfn.XMATCH(AB1885,AG1885:DR1885)+1))</f>
        <v>3</v>
      </c>
      <c r="AD1885" s="119" t="str" cm="1">
        <f t="array" ref="AD1885">IF(AE1885="","",INDEX(AG1885:DR1885,_xlfn.XMATCH(AE1885,AG1885:DR1885)-1))</f>
        <v>자체 CRS 개정 후 제출</v>
      </c>
      <c r="AE1885" s="120">
        <f t="shared" si="318"/>
        <v>45610</v>
      </c>
      <c r="AF1885" s="119" t="str" cm="1">
        <f t="array" ref="AF1885">IF(AE1885="","",INDEX(AG1885:DR1885,_xlfn.XMATCH(AE1885,AG1885:DR1885)+1))</f>
        <v>N/A</v>
      </c>
      <c r="AG1885" s="43" t="s">
        <v>4082</v>
      </c>
      <c r="AH1885" s="117">
        <v>44769</v>
      </c>
      <c r="AI1885" s="199">
        <v>0</v>
      </c>
      <c r="AJ1885" s="43" t="s">
        <v>4083</v>
      </c>
      <c r="AK1885" s="117">
        <v>44793</v>
      </c>
      <c r="AL1885" s="43" t="s">
        <v>92</v>
      </c>
      <c r="AM1885" s="43" t="s">
        <v>5976</v>
      </c>
      <c r="AN1885" s="117">
        <v>44922</v>
      </c>
      <c r="AO1885" s="43">
        <v>1</v>
      </c>
      <c r="AP1885" s="43" t="s">
        <v>6318</v>
      </c>
      <c r="AQ1885" s="117">
        <v>44957</v>
      </c>
      <c r="AR1885" s="43" t="s">
        <v>73</v>
      </c>
      <c r="AS1885" s="43" t="s">
        <v>7740</v>
      </c>
      <c r="AT1885" s="117">
        <v>45131</v>
      </c>
      <c r="AU1885" s="43">
        <v>2</v>
      </c>
      <c r="AV1885" s="43" t="s">
        <v>7690</v>
      </c>
      <c r="AW1885" s="117">
        <v>45610</v>
      </c>
      <c r="AX1885" s="43" t="s">
        <v>456</v>
      </c>
      <c r="AY1885" s="43" t="s">
        <v>8639</v>
      </c>
      <c r="AZ1885" s="117">
        <v>45611</v>
      </c>
      <c r="BA1885" s="43">
        <v>3</v>
      </c>
      <c r="BC1885" s="117"/>
      <c r="BF1885" s="117"/>
      <c r="BI1885" s="117"/>
      <c r="BL1885" s="117"/>
      <c r="BR1885" s="117"/>
      <c r="BX1885" s="117"/>
      <c r="CD1885" s="117"/>
      <c r="CJ1885" s="117"/>
      <c r="CP1885" s="117"/>
      <c r="CV1885" s="117"/>
      <c r="DB1885" s="117"/>
      <c r="DH1885" s="117"/>
      <c r="DN1885" s="117"/>
      <c r="DS1885" s="31" cm="1">
        <f t="array" ref="DS1885">_xlfn.TAKE(_xlfn.CHOOSECOLS(_xlfn.WRAPROWS($AG1885:$DR1885,6),2),1)</f>
        <v>44769</v>
      </c>
      <c r="DT1885" s="31" cm="1">
        <f t="array" ref="DT1885">_xlfn.TAKE(_xlfn._xlws.FILTER(_xlfn.CHOOSECOLS(_xlfn.WRAPROWS($AG1885:$DR1885,6),2),
(_xlfn.CHOOSECOLS(_xlfn.WRAPROWS($AG1885:$DR1885,6),3) = "0") +
(_xlfn.CHOOSECOLS(_xlfn.WRAPROWS($AG1885:$DR1885,6),3) = 0) +
(_xlfn.CHOOSECOLS(_xlfn.WRAPROWS($AG1885:$DR1885,6),3) = "0(CP)")),1)</f>
        <v>44769</v>
      </c>
    </row>
    <row r="1886" spans="1:124" s="43" customFormat="1" x14ac:dyDescent="0.45">
      <c r="A1886" s="29"/>
      <c r="B1886" s="29" t="s">
        <v>445</v>
      </c>
      <c r="C1886" s="29" t="s">
        <v>928</v>
      </c>
      <c r="D1886" s="29" t="s">
        <v>61</v>
      </c>
      <c r="E1886" s="29" t="s">
        <v>3698</v>
      </c>
      <c r="F1886" s="29">
        <v>153113</v>
      </c>
      <c r="G1886" s="29"/>
      <c r="H1886" s="30" t="str">
        <f t="shared" si="320"/>
        <v>GUP-YE03-P1BAU-153113</v>
      </c>
      <c r="I1886" s="30" t="s">
        <v>4085</v>
      </c>
      <c r="J1886" s="29" t="s">
        <v>245</v>
      </c>
      <c r="K1886" s="31">
        <v>44739</v>
      </c>
      <c r="L1886" s="31">
        <v>44829</v>
      </c>
      <c r="M1886" s="28" t="s">
        <v>3610</v>
      </c>
      <c r="N1886" s="29" t="s">
        <v>3636</v>
      </c>
      <c r="O1886" s="29" t="s">
        <v>75</v>
      </c>
      <c r="P1886" s="29" t="s">
        <v>462</v>
      </c>
      <c r="Q1886" s="29"/>
      <c r="R1886" s="29"/>
      <c r="S1886" s="29"/>
      <c r="T1886" s="29" t="s">
        <v>104</v>
      </c>
      <c r="U1886" s="33" t="s">
        <v>4077</v>
      </c>
      <c r="V1886" s="34" t="s">
        <v>272</v>
      </c>
      <c r="W1886" s="34">
        <v>3</v>
      </c>
      <c r="X1886" s="165">
        <v>45778</v>
      </c>
      <c r="Y1886" s="162"/>
      <c r="Z1886" s="30"/>
      <c r="AA1886" s="119" t="str" cm="1">
        <f t="array" ref="AA1886">IF(AB1886="","",INDEX(AG1886:DR1886,_xlfn.XMATCH(AB1886,AG1886:DR1886)-1))</f>
        <v>DE-GUP-DT-E-23-846</v>
      </c>
      <c r="AB1886" s="120">
        <f t="shared" si="317"/>
        <v>45210</v>
      </c>
      <c r="AC1886" s="119" cm="1">
        <f t="array" ref="AC1886">IF(AB1886="","",INDEX(AG1886:DR1886,_xlfn.XMATCH(AB1886,AG1886:DR1886)+1))</f>
        <v>1</v>
      </c>
      <c r="AD1886" s="119" t="str" cm="1">
        <f t="array" ref="AD1886">IF(AE1886="","",INDEX(AG1886:DR1886,_xlfn.XMATCH(AE1886,AG1886:DR1886)-1))</f>
        <v>자체 CRS 개정 후 제출</v>
      </c>
      <c r="AE1886" s="120">
        <f t="shared" si="318"/>
        <v>45209</v>
      </c>
      <c r="AF1886" s="119" t="str" cm="1">
        <f t="array" ref="AF1886">IF(AE1886="","",INDEX(AG1886:DR1886,_xlfn.XMATCH(AE1886,AG1886:DR1886)+1))</f>
        <v>N/A</v>
      </c>
      <c r="AG1886" s="43" t="s">
        <v>4086</v>
      </c>
      <c r="AH1886" s="117">
        <v>44741</v>
      </c>
      <c r="AI1886" s="199" t="s">
        <v>90</v>
      </c>
      <c r="AJ1886" s="43" t="s">
        <v>4087</v>
      </c>
      <c r="AK1886" s="117">
        <v>44766</v>
      </c>
      <c r="AL1886" s="43" t="s">
        <v>92</v>
      </c>
      <c r="AM1886" s="43" t="s">
        <v>4088</v>
      </c>
      <c r="AN1886" s="117">
        <v>44806</v>
      </c>
      <c r="AO1886" s="43" t="s">
        <v>52</v>
      </c>
      <c r="AP1886" s="43" t="s">
        <v>4089</v>
      </c>
      <c r="AQ1886" s="117">
        <v>44828</v>
      </c>
      <c r="AR1886" s="43" t="s">
        <v>92</v>
      </c>
      <c r="AS1886" s="43" t="s">
        <v>5649</v>
      </c>
      <c r="AT1886" s="117">
        <v>44895</v>
      </c>
      <c r="AU1886" s="43" t="s">
        <v>337</v>
      </c>
      <c r="AV1886" s="43" t="s">
        <v>5833</v>
      </c>
      <c r="AW1886" s="117">
        <v>44911</v>
      </c>
      <c r="AX1886" s="43" t="s">
        <v>92</v>
      </c>
      <c r="AY1886" s="43" t="s">
        <v>5976</v>
      </c>
      <c r="AZ1886" s="117">
        <v>44922</v>
      </c>
      <c r="BA1886" s="43" t="s">
        <v>82</v>
      </c>
      <c r="BB1886" s="43" t="s">
        <v>6318</v>
      </c>
      <c r="BC1886" s="117">
        <v>44957</v>
      </c>
      <c r="BD1886" s="43" t="s">
        <v>84</v>
      </c>
      <c r="BE1886" s="43" t="s">
        <v>6408</v>
      </c>
      <c r="BF1886" s="117">
        <v>44966</v>
      </c>
      <c r="BG1886" s="43">
        <v>0</v>
      </c>
      <c r="BH1886" s="43" t="s">
        <v>7690</v>
      </c>
      <c r="BI1886" s="117">
        <v>45209</v>
      </c>
      <c r="BJ1886" s="43" t="s">
        <v>456</v>
      </c>
      <c r="BK1886" s="43" t="s">
        <v>7947</v>
      </c>
      <c r="BL1886" s="117">
        <v>45210</v>
      </c>
      <c r="BM1886" s="43">
        <v>1</v>
      </c>
      <c r="BR1886" s="117"/>
      <c r="BX1886" s="117"/>
      <c r="CD1886" s="117"/>
      <c r="CJ1886" s="117"/>
      <c r="CP1886" s="117"/>
      <c r="CV1886" s="117"/>
      <c r="DB1886" s="117"/>
      <c r="DH1886" s="117"/>
      <c r="DN1886" s="117"/>
      <c r="DS1886" s="31" cm="1">
        <f t="array" ref="DS1886">_xlfn.TAKE(_xlfn.CHOOSECOLS(_xlfn.WRAPROWS($AG1886:$DR1886,6),2),1)</f>
        <v>44741</v>
      </c>
      <c r="DT1886" s="31" cm="1">
        <f t="array" ref="DT1886">_xlfn.TAKE(_xlfn._xlws.FILTER(_xlfn.CHOOSECOLS(_xlfn.WRAPROWS($AG1886:$DR1886,6),2),
(_xlfn.CHOOSECOLS(_xlfn.WRAPROWS($AG1886:$DR1886,6),3) = "0") +
(_xlfn.CHOOSECOLS(_xlfn.WRAPROWS($AG1886:$DR1886,6),3) = 0) +
(_xlfn.CHOOSECOLS(_xlfn.WRAPROWS($AG1886:$DR1886,6),3) = "0(CP)")),1)</f>
        <v>44966</v>
      </c>
    </row>
    <row r="1887" spans="1:124" s="43" customFormat="1" x14ac:dyDescent="0.45">
      <c r="A1887" s="29"/>
      <c r="B1887" s="29" t="s">
        <v>445</v>
      </c>
      <c r="C1887" s="29" t="s">
        <v>4078</v>
      </c>
      <c r="D1887" s="29" t="s">
        <v>61</v>
      </c>
      <c r="E1887" s="29" t="s">
        <v>3698</v>
      </c>
      <c r="F1887" s="29">
        <v>153143</v>
      </c>
      <c r="G1887" s="29"/>
      <c r="H1887" s="30" t="str">
        <f t="shared" si="320"/>
        <v>GUP-YE01-P1BAU-153143</v>
      </c>
      <c r="I1887" s="30" t="s">
        <v>4090</v>
      </c>
      <c r="J1887" s="29" t="s">
        <v>96</v>
      </c>
      <c r="K1887" s="31">
        <v>44739</v>
      </c>
      <c r="L1887" s="31"/>
      <c r="M1887" s="28" t="s">
        <v>3610</v>
      </c>
      <c r="N1887" s="29" t="s">
        <v>3636</v>
      </c>
      <c r="O1887" s="29"/>
      <c r="P1887" s="28" t="s">
        <v>53</v>
      </c>
      <c r="Q1887" s="29"/>
      <c r="R1887" s="29"/>
      <c r="S1887" s="29"/>
      <c r="T1887" s="29" t="s">
        <v>104</v>
      </c>
      <c r="U1887" s="33" t="s">
        <v>4080</v>
      </c>
      <c r="V1887" s="34" t="s">
        <v>272</v>
      </c>
      <c r="W1887" s="34">
        <v>3</v>
      </c>
      <c r="X1887" s="165">
        <v>45778</v>
      </c>
      <c r="Y1887" s="162"/>
      <c r="Z1887" s="30"/>
      <c r="AA1887" s="119" t="str" cm="1">
        <f t="array" ref="AA1887">IF(AB1887="","",INDEX(AG1887:DR1887,_xlfn.XMATCH(AB1887,AG1887:DR1887)-1))</f>
        <v>DE-GUP-DT-E-24-273</v>
      </c>
      <c r="AB1887" s="120">
        <f t="shared" si="317"/>
        <v>45611</v>
      </c>
      <c r="AC1887" s="119" cm="1">
        <f t="array" ref="AC1887">IF(AB1887="","",INDEX(AG1887:DR1887,_xlfn.XMATCH(AB1887,AG1887:DR1887)+1))</f>
        <v>2</v>
      </c>
      <c r="AD1887" s="119" t="str" cm="1">
        <f t="array" ref="AD1887">IF(AE1887="","",INDEX(AG1887:DR1887,_xlfn.XMATCH(AE1887,AG1887:DR1887)-1))</f>
        <v>자체 CRS 개정 후 제출</v>
      </c>
      <c r="AE1887" s="120">
        <f t="shared" si="318"/>
        <v>45610</v>
      </c>
      <c r="AF1887" s="119" t="str" cm="1">
        <f t="array" ref="AF1887">IF(AE1887="","",INDEX(AG1887:DR1887,_xlfn.XMATCH(AE1887,AG1887:DR1887)+1))</f>
        <v>N/A</v>
      </c>
      <c r="AG1887" s="43" t="s">
        <v>4086</v>
      </c>
      <c r="AH1887" s="117">
        <v>44741</v>
      </c>
      <c r="AI1887" s="199">
        <v>0</v>
      </c>
      <c r="AJ1887" s="43" t="s">
        <v>4087</v>
      </c>
      <c r="AK1887" s="117">
        <v>44766</v>
      </c>
      <c r="AL1887" s="43" t="s">
        <v>73</v>
      </c>
      <c r="AM1887" s="43" t="s">
        <v>7947</v>
      </c>
      <c r="AN1887" s="117">
        <v>45210</v>
      </c>
      <c r="AO1887" s="43">
        <v>1</v>
      </c>
      <c r="AP1887" s="43" t="s">
        <v>7690</v>
      </c>
      <c r="AQ1887" s="117">
        <v>45610</v>
      </c>
      <c r="AR1887" s="43" t="s">
        <v>456</v>
      </c>
      <c r="AS1887" s="43" t="s">
        <v>8639</v>
      </c>
      <c r="AT1887" s="117">
        <v>45611</v>
      </c>
      <c r="AU1887" s="43">
        <v>2</v>
      </c>
      <c r="AW1887" s="117"/>
      <c r="AZ1887" s="117"/>
      <c r="BC1887" s="117"/>
      <c r="BF1887" s="117"/>
      <c r="BI1887" s="117"/>
      <c r="BL1887" s="117"/>
      <c r="BR1887" s="117"/>
      <c r="BX1887" s="117"/>
      <c r="CD1887" s="117"/>
      <c r="CJ1887" s="117"/>
      <c r="CP1887" s="117"/>
      <c r="CV1887" s="117"/>
      <c r="DB1887" s="117"/>
      <c r="DH1887" s="117"/>
      <c r="DN1887" s="117"/>
      <c r="DS1887" s="31" cm="1">
        <f t="array" ref="DS1887">_xlfn.TAKE(_xlfn.CHOOSECOLS(_xlfn.WRAPROWS($AG1887:$DR1887,6),2),1)</f>
        <v>44741</v>
      </c>
      <c r="DT1887" s="31" cm="1">
        <f t="array" ref="DT1887">_xlfn.TAKE(_xlfn._xlws.FILTER(_xlfn.CHOOSECOLS(_xlfn.WRAPROWS($AG1887:$DR1887,6),2),
(_xlfn.CHOOSECOLS(_xlfn.WRAPROWS($AG1887:$DR1887,6),3) = "0") +
(_xlfn.CHOOSECOLS(_xlfn.WRAPROWS($AG1887:$DR1887,6),3) = 0) +
(_xlfn.CHOOSECOLS(_xlfn.WRAPROWS($AG1887:$DR1887,6),3) = "0(CP)")),1)</f>
        <v>44741</v>
      </c>
    </row>
    <row r="1888" spans="1:124" s="43" customFormat="1" x14ac:dyDescent="0.45">
      <c r="A1888" s="29"/>
      <c r="B1888" s="29" t="s">
        <v>445</v>
      </c>
      <c r="C1888" s="29" t="s">
        <v>928</v>
      </c>
      <c r="D1888" s="29" t="s">
        <v>61</v>
      </c>
      <c r="E1888" s="29" t="s">
        <v>3698</v>
      </c>
      <c r="F1888" s="29">
        <v>153114</v>
      </c>
      <c r="G1888" s="29"/>
      <c r="H1888" s="30" t="str">
        <f t="shared" si="320"/>
        <v>GUP-YE03-P1BAU-153114</v>
      </c>
      <c r="I1888" s="30" t="s">
        <v>4091</v>
      </c>
      <c r="J1888" s="29" t="s">
        <v>245</v>
      </c>
      <c r="K1888" s="31">
        <v>44715</v>
      </c>
      <c r="L1888" s="31">
        <v>44829</v>
      </c>
      <c r="M1888" s="28" t="s">
        <v>3610</v>
      </c>
      <c r="N1888" s="29" t="s">
        <v>3636</v>
      </c>
      <c r="O1888" s="29" t="s">
        <v>75</v>
      </c>
      <c r="P1888" s="29" t="s">
        <v>462</v>
      </c>
      <c r="Q1888" s="29"/>
      <c r="R1888" s="29"/>
      <c r="S1888" s="29"/>
      <c r="T1888" s="29" t="s">
        <v>104</v>
      </c>
      <c r="U1888" s="33" t="s">
        <v>4077</v>
      </c>
      <c r="V1888" s="34" t="s">
        <v>272</v>
      </c>
      <c r="W1888" s="34">
        <v>3</v>
      </c>
      <c r="X1888" s="165">
        <v>45778</v>
      </c>
      <c r="Y1888" s="162"/>
      <c r="Z1888" s="30"/>
      <c r="AA1888" s="119" t="str" cm="1">
        <f t="array" ref="AA1888">IF(AB1888="","",INDEX(AG1888:DR1888,_xlfn.XMATCH(AB1888,AG1888:DR1888)-1))</f>
        <v>DE-GUP-DT-E-23-860</v>
      </c>
      <c r="AB1888" s="120">
        <f t="shared" ref="AB1888:AB1955" si="326">IF(AH1888="", "",MAX(AH1888,AN1888,AT1888,AZ1888,BF1888,BL1888,BR1888,BX1888,CD1888,CJ1888,CP1888,CV1888,DB1888,DH1888,DN1888))</f>
        <v>45218</v>
      </c>
      <c r="AC1888" s="119" cm="1">
        <f t="array" ref="AC1888">IF(AB1888="","",INDEX(AG1888:DR1888,_xlfn.XMATCH(AB1888,AG1888:DR1888)+1))</f>
        <v>2</v>
      </c>
      <c r="AD1888" s="119" t="str" cm="1">
        <f t="array" ref="AD1888">IF(AE1888="","",INDEX(AG1888:DR1888,_xlfn.XMATCH(AE1888,AG1888:DR1888)-1))</f>
        <v>CRS-GUP-DHI-DT-23-1439</v>
      </c>
      <c r="AE1888" s="120">
        <f t="shared" ref="AE1888:AE1955" si="327">IF(AK1888="", "",MAX(AK1888,AQ1888,AW1888,BC1888,BI1888,BO1888,BU1888,CA1888,CG1888,CM1888,CS1888,CY1888,DE1888,DK1888,DQ1888))</f>
        <v>44957</v>
      </c>
      <c r="AF1888" s="119" t="str" cm="1">
        <f t="array" ref="AF1888">IF(AE1888="","",INDEX(AG1888:DR1888,_xlfn.XMATCH(AE1888,AG1888:DR1888)+1))</f>
        <v>AA</v>
      </c>
      <c r="AG1888" s="43" t="s">
        <v>4082</v>
      </c>
      <c r="AH1888" s="117">
        <v>44769</v>
      </c>
      <c r="AI1888" s="199" t="s">
        <v>90</v>
      </c>
      <c r="AJ1888" s="43" t="s">
        <v>4083</v>
      </c>
      <c r="AK1888" s="117">
        <v>44793</v>
      </c>
      <c r="AL1888" s="43" t="s">
        <v>92</v>
      </c>
      <c r="AM1888" s="43" t="s">
        <v>4092</v>
      </c>
      <c r="AN1888" s="117">
        <v>44826</v>
      </c>
      <c r="AO1888" s="43" t="s">
        <v>52</v>
      </c>
      <c r="AP1888" s="43" t="s">
        <v>5169</v>
      </c>
      <c r="AQ1888" s="117">
        <v>44856</v>
      </c>
      <c r="AR1888" s="43" t="s">
        <v>84</v>
      </c>
      <c r="AS1888" s="43" t="s">
        <v>5649</v>
      </c>
      <c r="AT1888" s="117">
        <v>44895</v>
      </c>
      <c r="AU1888" s="43">
        <v>0</v>
      </c>
      <c r="AV1888" s="43" t="s">
        <v>5833</v>
      </c>
      <c r="AW1888" s="117">
        <v>44911</v>
      </c>
      <c r="AX1888" s="43" t="s">
        <v>84</v>
      </c>
      <c r="AY1888" s="43" t="s">
        <v>5976</v>
      </c>
      <c r="AZ1888" s="117">
        <v>44922</v>
      </c>
      <c r="BA1888" s="43">
        <v>1</v>
      </c>
      <c r="BB1888" s="43" t="s">
        <v>6318</v>
      </c>
      <c r="BC1888" s="117">
        <v>44957</v>
      </c>
      <c r="BD1888" s="43" t="s">
        <v>84</v>
      </c>
      <c r="BE1888" s="43" t="s">
        <v>7963</v>
      </c>
      <c r="BF1888" s="117">
        <v>45218</v>
      </c>
      <c r="BG1888" s="43">
        <v>2</v>
      </c>
      <c r="BI1888" s="117"/>
      <c r="BL1888" s="117"/>
      <c r="BR1888" s="117"/>
      <c r="BX1888" s="117"/>
      <c r="CD1888" s="117"/>
      <c r="CJ1888" s="117"/>
      <c r="CP1888" s="117"/>
      <c r="CV1888" s="117"/>
      <c r="DB1888" s="117"/>
      <c r="DH1888" s="117"/>
      <c r="DN1888" s="117"/>
      <c r="DS1888" s="31" cm="1">
        <f t="array" ref="DS1888">_xlfn.TAKE(_xlfn.CHOOSECOLS(_xlfn.WRAPROWS($AG1888:$DR1888,6),2),1)</f>
        <v>44769</v>
      </c>
      <c r="DT1888" s="31" cm="1">
        <f t="array" ref="DT1888">_xlfn.TAKE(_xlfn._xlws.FILTER(_xlfn.CHOOSECOLS(_xlfn.WRAPROWS($AG1888:$DR1888,6),2),
(_xlfn.CHOOSECOLS(_xlfn.WRAPROWS($AG1888:$DR1888,6),3) = "0") +
(_xlfn.CHOOSECOLS(_xlfn.WRAPROWS($AG1888:$DR1888,6),3) = 0) +
(_xlfn.CHOOSECOLS(_xlfn.WRAPROWS($AG1888:$DR1888,6),3) = "0(CP)")),1)</f>
        <v>44895</v>
      </c>
    </row>
    <row r="1889" spans="1:124" s="43" customFormat="1" x14ac:dyDescent="0.45">
      <c r="A1889" s="29"/>
      <c r="B1889" s="29" t="s">
        <v>445</v>
      </c>
      <c r="C1889" s="29" t="s">
        <v>4078</v>
      </c>
      <c r="D1889" s="29" t="s">
        <v>61</v>
      </c>
      <c r="E1889" s="29" t="s">
        <v>3698</v>
      </c>
      <c r="F1889" s="29">
        <v>153144</v>
      </c>
      <c r="G1889" s="29"/>
      <c r="H1889" s="30" t="str">
        <f t="shared" si="320"/>
        <v>GUP-YE01-P1BAU-153144</v>
      </c>
      <c r="I1889" s="30" t="s">
        <v>4093</v>
      </c>
      <c r="J1889" s="29" t="s">
        <v>96</v>
      </c>
      <c r="K1889" s="31">
        <v>44715</v>
      </c>
      <c r="L1889" s="31"/>
      <c r="M1889" s="28" t="s">
        <v>3610</v>
      </c>
      <c r="N1889" s="29" t="s">
        <v>3636</v>
      </c>
      <c r="O1889" s="29"/>
      <c r="P1889" s="28" t="s">
        <v>53</v>
      </c>
      <c r="Q1889" s="29"/>
      <c r="R1889" s="29"/>
      <c r="S1889" s="29"/>
      <c r="T1889" s="29" t="s">
        <v>104</v>
      </c>
      <c r="U1889" s="33" t="s">
        <v>4080</v>
      </c>
      <c r="V1889" s="34" t="s">
        <v>272</v>
      </c>
      <c r="W1889" s="34">
        <v>3</v>
      </c>
      <c r="X1889" s="165">
        <v>45778</v>
      </c>
      <c r="Y1889" s="162"/>
      <c r="Z1889" s="30"/>
      <c r="AA1889" s="119" t="str" cm="1">
        <f t="array" ref="AA1889">IF(AB1889="","",INDEX(AG1889:DR1889,_xlfn.XMATCH(AB1889,AG1889:DR1889)-1))</f>
        <v>DE-GUP-DT-E-24-273</v>
      </c>
      <c r="AB1889" s="120">
        <f t="shared" si="326"/>
        <v>45611</v>
      </c>
      <c r="AC1889" s="119" cm="1">
        <f t="array" ref="AC1889">IF(AB1889="","",INDEX(AG1889:DR1889,_xlfn.XMATCH(AB1889,AG1889:DR1889)+1))</f>
        <v>3</v>
      </c>
      <c r="AD1889" s="119" t="str" cm="1">
        <f t="array" ref="AD1889">IF(AE1889="","",INDEX(AG1889:DR1889,_xlfn.XMATCH(AE1889,AG1889:DR1889)-1))</f>
        <v>자체 CRS 개정 후 제출</v>
      </c>
      <c r="AE1889" s="120">
        <f t="shared" si="327"/>
        <v>45610</v>
      </c>
      <c r="AF1889" s="119" t="str" cm="1">
        <f t="array" ref="AF1889">IF(AE1889="","",INDEX(AG1889:DR1889,_xlfn.XMATCH(AE1889,AG1889:DR1889)+1))</f>
        <v>N/A</v>
      </c>
      <c r="AG1889" s="43" t="s">
        <v>4082</v>
      </c>
      <c r="AH1889" s="117">
        <v>44769</v>
      </c>
      <c r="AI1889" s="199">
        <v>0</v>
      </c>
      <c r="AJ1889" s="43" t="s">
        <v>4083</v>
      </c>
      <c r="AK1889" s="117">
        <v>44793</v>
      </c>
      <c r="AL1889" s="43" t="s">
        <v>92</v>
      </c>
      <c r="AM1889" s="43" t="s">
        <v>4092</v>
      </c>
      <c r="AN1889" s="117">
        <v>44826</v>
      </c>
      <c r="AO1889" s="43">
        <v>1</v>
      </c>
      <c r="AP1889" s="43" t="s">
        <v>5169</v>
      </c>
      <c r="AQ1889" s="117">
        <v>44856</v>
      </c>
      <c r="AR1889" s="43" t="s">
        <v>73</v>
      </c>
      <c r="AS1889" s="43" t="s">
        <v>7963</v>
      </c>
      <c r="AT1889" s="117">
        <v>45218</v>
      </c>
      <c r="AU1889" s="43">
        <v>2</v>
      </c>
      <c r="AV1889" s="43" t="s">
        <v>7690</v>
      </c>
      <c r="AW1889" s="117">
        <v>45610</v>
      </c>
      <c r="AX1889" s="43" t="s">
        <v>456</v>
      </c>
      <c r="AY1889" s="43" t="s">
        <v>8639</v>
      </c>
      <c r="AZ1889" s="117">
        <v>45611</v>
      </c>
      <c r="BA1889" s="43">
        <v>3</v>
      </c>
      <c r="BC1889" s="117"/>
      <c r="BF1889" s="117"/>
      <c r="BI1889" s="117"/>
      <c r="BL1889" s="117"/>
      <c r="BR1889" s="117"/>
      <c r="BX1889" s="117"/>
      <c r="CD1889" s="117"/>
      <c r="CJ1889" s="117"/>
      <c r="CP1889" s="117"/>
      <c r="CV1889" s="117"/>
      <c r="DB1889" s="117"/>
      <c r="DH1889" s="117"/>
      <c r="DN1889" s="117"/>
      <c r="DS1889" s="31" cm="1">
        <f t="array" ref="DS1889">_xlfn.TAKE(_xlfn.CHOOSECOLS(_xlfn.WRAPROWS($AG1889:$DR1889,6),2),1)</f>
        <v>44769</v>
      </c>
      <c r="DT1889" s="31" cm="1">
        <f t="array" ref="DT1889">_xlfn.TAKE(_xlfn._xlws.FILTER(_xlfn.CHOOSECOLS(_xlfn.WRAPROWS($AG1889:$DR1889,6),2),
(_xlfn.CHOOSECOLS(_xlfn.WRAPROWS($AG1889:$DR1889,6),3) = "0") +
(_xlfn.CHOOSECOLS(_xlfn.WRAPROWS($AG1889:$DR1889,6),3) = 0) +
(_xlfn.CHOOSECOLS(_xlfn.WRAPROWS($AG1889:$DR1889,6),3) = "0(CP)")),1)</f>
        <v>44769</v>
      </c>
    </row>
    <row r="1890" spans="1:124" s="43" customFormat="1" x14ac:dyDescent="0.45">
      <c r="A1890" s="29"/>
      <c r="B1890" s="29" t="s">
        <v>445</v>
      </c>
      <c r="C1890" s="29" t="s">
        <v>928</v>
      </c>
      <c r="D1890" s="29" t="s">
        <v>61</v>
      </c>
      <c r="E1890" s="29" t="s">
        <v>3698</v>
      </c>
      <c r="F1890" s="29">
        <v>153115</v>
      </c>
      <c r="G1890" s="29"/>
      <c r="H1890" s="30" t="str">
        <f t="shared" si="320"/>
        <v>GUP-YE03-P1BAU-153115</v>
      </c>
      <c r="I1890" s="30" t="s">
        <v>4094</v>
      </c>
      <c r="J1890" s="29" t="s">
        <v>245</v>
      </c>
      <c r="K1890" s="31">
        <v>44678</v>
      </c>
      <c r="L1890" s="31">
        <v>44751</v>
      </c>
      <c r="M1890" s="28" t="s">
        <v>3610</v>
      </c>
      <c r="N1890" s="29" t="s">
        <v>3636</v>
      </c>
      <c r="O1890" s="29" t="s">
        <v>75</v>
      </c>
      <c r="P1890" s="29" t="s">
        <v>462</v>
      </c>
      <c r="Q1890" s="29"/>
      <c r="R1890" s="29"/>
      <c r="S1890" s="29"/>
      <c r="T1890" s="29" t="s">
        <v>104</v>
      </c>
      <c r="U1890" s="33" t="s">
        <v>4077</v>
      </c>
      <c r="V1890" s="34" t="s">
        <v>272</v>
      </c>
      <c r="W1890" s="34">
        <v>3</v>
      </c>
      <c r="X1890" s="165">
        <v>45778</v>
      </c>
      <c r="Y1890" s="162"/>
      <c r="Z1890" s="30"/>
      <c r="AA1890" s="119" t="str" cm="1">
        <f t="array" ref="AA1890">IF(AB1890="","",INDEX(AG1890:DR1890,_xlfn.XMATCH(AB1890,AG1890:DR1890)-1))</f>
        <v>DE-GUP-DT-E-24-022</v>
      </c>
      <c r="AB1890" s="120">
        <f t="shared" si="326"/>
        <v>45314</v>
      </c>
      <c r="AC1890" s="119" cm="1">
        <f t="array" ref="AC1890">IF(AB1890="","",INDEX(AG1890:DR1890,_xlfn.XMATCH(AB1890,AG1890:DR1890)+1))</f>
        <v>2</v>
      </c>
      <c r="AD1890" s="119" t="str" cm="1">
        <f t="array" ref="AD1890">IF(AE1890="","",INDEX(AG1890:DR1890,_xlfn.XMATCH(AE1890,AG1890:DR1890)-1))</f>
        <v>CRS-GUP-DHI-DT-23-1732</v>
      </c>
      <c r="AE1890" s="120">
        <f t="shared" si="327"/>
        <v>45002</v>
      </c>
      <c r="AF1890" s="119" t="str" cm="1">
        <f t="array" ref="AF1890">IF(AE1890="","",INDEX(AG1890:DR1890,_xlfn.XMATCH(AE1890,AG1890:DR1890)+1))</f>
        <v>AA</v>
      </c>
      <c r="AG1890" s="43" t="s">
        <v>4095</v>
      </c>
      <c r="AH1890" s="117">
        <v>44575</v>
      </c>
      <c r="AI1890" s="199" t="s">
        <v>106</v>
      </c>
      <c r="AJ1890" s="43" t="s">
        <v>4096</v>
      </c>
      <c r="AK1890" s="117">
        <v>44596</v>
      </c>
      <c r="AL1890" s="43" t="s">
        <v>77</v>
      </c>
      <c r="AM1890" s="43" t="s">
        <v>4097</v>
      </c>
      <c r="AN1890" s="117">
        <v>44771</v>
      </c>
      <c r="AO1890" s="43" t="s">
        <v>52</v>
      </c>
      <c r="AP1890" s="43" t="s">
        <v>4098</v>
      </c>
      <c r="AQ1890" s="117">
        <v>44795</v>
      </c>
      <c r="AR1890" s="43" t="s">
        <v>84</v>
      </c>
      <c r="AS1890" s="43" t="s">
        <v>4088</v>
      </c>
      <c r="AT1890" s="117">
        <v>44806</v>
      </c>
      <c r="AU1890" s="43">
        <v>0</v>
      </c>
      <c r="AV1890" s="43" t="s">
        <v>4089</v>
      </c>
      <c r="AW1890" s="117">
        <v>44828</v>
      </c>
      <c r="AX1890" s="43" t="s">
        <v>92</v>
      </c>
      <c r="AY1890" s="43" t="s">
        <v>6501</v>
      </c>
      <c r="AZ1890" s="117">
        <v>44973</v>
      </c>
      <c r="BA1890" s="43">
        <v>1</v>
      </c>
      <c r="BB1890" s="43" t="s">
        <v>6900</v>
      </c>
      <c r="BC1890" s="117">
        <v>45002</v>
      </c>
      <c r="BD1890" s="43" t="s">
        <v>84</v>
      </c>
      <c r="BE1890" s="43" t="s">
        <v>8182</v>
      </c>
      <c r="BF1890" s="117">
        <v>45314</v>
      </c>
      <c r="BG1890" s="43">
        <v>2</v>
      </c>
      <c r="BI1890" s="117"/>
      <c r="BL1890" s="117"/>
      <c r="BR1890" s="117"/>
      <c r="BX1890" s="117"/>
      <c r="CD1890" s="117"/>
      <c r="CJ1890" s="117"/>
      <c r="CP1890" s="117"/>
      <c r="CV1890" s="117"/>
      <c r="DB1890" s="117"/>
      <c r="DH1890" s="117"/>
      <c r="DN1890" s="117"/>
      <c r="DS1890" s="31" cm="1">
        <f t="array" ref="DS1890">_xlfn.TAKE(_xlfn.CHOOSECOLS(_xlfn.WRAPROWS($AG1890:$DR1890,6),2),1)</f>
        <v>44575</v>
      </c>
      <c r="DT1890" s="31" cm="1">
        <f t="array" ref="DT1890">_xlfn.TAKE(_xlfn._xlws.FILTER(_xlfn.CHOOSECOLS(_xlfn.WRAPROWS($AG1890:$DR1890,6),2),
(_xlfn.CHOOSECOLS(_xlfn.WRAPROWS($AG1890:$DR1890,6),3) = "0") +
(_xlfn.CHOOSECOLS(_xlfn.WRAPROWS($AG1890:$DR1890,6),3) = 0) +
(_xlfn.CHOOSECOLS(_xlfn.WRAPROWS($AG1890:$DR1890,6),3) = "0(CP)")),1)</f>
        <v>44806</v>
      </c>
    </row>
    <row r="1891" spans="1:124" s="43" customFormat="1" x14ac:dyDescent="0.45">
      <c r="A1891" s="29"/>
      <c r="B1891" s="29" t="s">
        <v>445</v>
      </c>
      <c r="C1891" s="29" t="s">
        <v>4078</v>
      </c>
      <c r="D1891" s="29" t="s">
        <v>61</v>
      </c>
      <c r="E1891" s="29" t="s">
        <v>3698</v>
      </c>
      <c r="F1891" s="29">
        <v>153145</v>
      </c>
      <c r="G1891" s="29"/>
      <c r="H1891" s="30" t="str">
        <f t="shared" si="320"/>
        <v>GUP-YE01-P1BAU-153145</v>
      </c>
      <c r="I1891" s="30" t="s">
        <v>4099</v>
      </c>
      <c r="J1891" s="29" t="s">
        <v>96</v>
      </c>
      <c r="K1891" s="31">
        <v>44678</v>
      </c>
      <c r="L1891" s="31"/>
      <c r="M1891" s="28" t="s">
        <v>3610</v>
      </c>
      <c r="N1891" s="29" t="s">
        <v>3636</v>
      </c>
      <c r="O1891" s="29"/>
      <c r="P1891" s="28" t="s">
        <v>53</v>
      </c>
      <c r="Q1891" s="29"/>
      <c r="R1891" s="29"/>
      <c r="S1891" s="29"/>
      <c r="T1891" s="29" t="s">
        <v>104</v>
      </c>
      <c r="U1891" s="33" t="s">
        <v>4080</v>
      </c>
      <c r="V1891" s="34" t="s">
        <v>272</v>
      </c>
      <c r="W1891" s="34">
        <v>3</v>
      </c>
      <c r="X1891" s="165">
        <v>45778</v>
      </c>
      <c r="Y1891" s="162"/>
      <c r="Z1891" s="30"/>
      <c r="AA1891" s="119" t="str" cm="1">
        <f t="array" ref="AA1891">IF(AB1891="","",INDEX(AG1891:DR1891,_xlfn.XMATCH(AB1891,AG1891:DR1891)-1))</f>
        <v>DE-GUP-DT-E-24-273</v>
      </c>
      <c r="AB1891" s="120">
        <f t="shared" si="326"/>
        <v>45611</v>
      </c>
      <c r="AC1891" s="119" cm="1">
        <f t="array" ref="AC1891">IF(AB1891="","",INDEX(AG1891:DR1891,_xlfn.XMATCH(AB1891,AG1891:DR1891)+1))</f>
        <v>4</v>
      </c>
      <c r="AD1891" s="119" t="str" cm="1">
        <f t="array" ref="AD1891">IF(AE1891="","",INDEX(AG1891:DR1891,_xlfn.XMATCH(AE1891,AG1891:DR1891)-1))</f>
        <v>자체 CRS 개정 후 제출</v>
      </c>
      <c r="AE1891" s="120">
        <f t="shared" si="327"/>
        <v>45610</v>
      </c>
      <c r="AF1891" s="119" t="str" cm="1">
        <f t="array" ref="AF1891">IF(AE1891="","",INDEX(AG1891:DR1891,_xlfn.XMATCH(AE1891,AG1891:DR1891)+1))</f>
        <v>N/A</v>
      </c>
      <c r="AG1891" s="43" t="s">
        <v>4095</v>
      </c>
      <c r="AH1891" s="117">
        <v>44575</v>
      </c>
      <c r="AI1891" s="199" t="s">
        <v>71</v>
      </c>
      <c r="AJ1891" s="43" t="s">
        <v>4096</v>
      </c>
      <c r="AK1891" s="117">
        <v>44596</v>
      </c>
      <c r="AL1891" s="43" t="s">
        <v>73</v>
      </c>
      <c r="AM1891" s="43" t="s">
        <v>4097</v>
      </c>
      <c r="AN1891" s="117">
        <v>44771</v>
      </c>
      <c r="AO1891" s="43">
        <v>1</v>
      </c>
      <c r="AP1891" s="43" t="s">
        <v>4100</v>
      </c>
      <c r="AQ1891" s="117">
        <v>44793</v>
      </c>
      <c r="AR1891" s="43" t="s">
        <v>73</v>
      </c>
      <c r="AS1891" s="43" t="s">
        <v>6501</v>
      </c>
      <c r="AT1891" s="117">
        <v>44973</v>
      </c>
      <c r="AU1891" s="43">
        <v>2</v>
      </c>
      <c r="AV1891" s="43" t="s">
        <v>6825</v>
      </c>
      <c r="AW1891" s="117">
        <v>44998</v>
      </c>
      <c r="AX1891" s="43" t="s">
        <v>73</v>
      </c>
      <c r="AY1891" s="43" t="s">
        <v>8182</v>
      </c>
      <c r="AZ1891" s="117">
        <v>45314</v>
      </c>
      <c r="BA1891" s="43">
        <v>3</v>
      </c>
      <c r="BB1891" s="43" t="s">
        <v>7690</v>
      </c>
      <c r="BC1891" s="117">
        <v>45610</v>
      </c>
      <c r="BD1891" s="43" t="s">
        <v>456</v>
      </c>
      <c r="BE1891" s="43" t="s">
        <v>8639</v>
      </c>
      <c r="BF1891" s="117">
        <v>45611</v>
      </c>
      <c r="BG1891" s="43">
        <v>4</v>
      </c>
      <c r="BI1891" s="117"/>
      <c r="BL1891" s="117"/>
      <c r="BR1891" s="117"/>
      <c r="BX1891" s="117"/>
      <c r="CD1891" s="117"/>
      <c r="CJ1891" s="117"/>
      <c r="CP1891" s="117"/>
      <c r="CV1891" s="117"/>
      <c r="DB1891" s="117"/>
      <c r="DH1891" s="117"/>
      <c r="DN1891" s="117"/>
      <c r="DS1891" s="31" cm="1">
        <f t="array" ref="DS1891">_xlfn.TAKE(_xlfn.CHOOSECOLS(_xlfn.WRAPROWS($AG1891:$DR1891,6),2),1)</f>
        <v>44575</v>
      </c>
      <c r="DT1891" s="31" cm="1">
        <f t="array" ref="DT1891">_xlfn.TAKE(_xlfn._xlws.FILTER(_xlfn.CHOOSECOLS(_xlfn.WRAPROWS($AG1891:$DR1891,6),2),
(_xlfn.CHOOSECOLS(_xlfn.WRAPROWS($AG1891:$DR1891,6),3) = "0") +
(_xlfn.CHOOSECOLS(_xlfn.WRAPROWS($AG1891:$DR1891,6),3) = 0) +
(_xlfn.CHOOSECOLS(_xlfn.WRAPROWS($AG1891:$DR1891,6),3) = "0(CP)")),1)</f>
        <v>44575</v>
      </c>
    </row>
    <row r="1892" spans="1:124" s="43" customFormat="1" x14ac:dyDescent="0.45">
      <c r="A1892" s="29"/>
      <c r="B1892" s="29" t="s">
        <v>445</v>
      </c>
      <c r="C1892" s="29" t="s">
        <v>928</v>
      </c>
      <c r="D1892" s="29" t="s">
        <v>61</v>
      </c>
      <c r="E1892" s="29" t="s">
        <v>3698</v>
      </c>
      <c r="F1892" s="29">
        <v>153116</v>
      </c>
      <c r="G1892" s="29"/>
      <c r="H1892" s="30" t="str">
        <f t="shared" si="320"/>
        <v>GUP-YE03-P1BAU-153116</v>
      </c>
      <c r="I1892" s="30" t="s">
        <v>8181</v>
      </c>
      <c r="J1892" s="29" t="s">
        <v>245</v>
      </c>
      <c r="K1892" s="31">
        <v>44756</v>
      </c>
      <c r="L1892" s="31">
        <v>44846</v>
      </c>
      <c r="M1892" s="28" t="s">
        <v>3610</v>
      </c>
      <c r="N1892" s="29" t="s">
        <v>3636</v>
      </c>
      <c r="O1892" s="29" t="s">
        <v>75</v>
      </c>
      <c r="P1892" s="29" t="s">
        <v>462</v>
      </c>
      <c r="Q1892" s="29"/>
      <c r="R1892" s="29"/>
      <c r="S1892" s="29"/>
      <c r="T1892" s="29" t="s">
        <v>104</v>
      </c>
      <c r="U1892" s="33" t="s">
        <v>4077</v>
      </c>
      <c r="V1892" s="34" t="s">
        <v>272</v>
      </c>
      <c r="W1892" s="34">
        <v>3</v>
      </c>
      <c r="X1892" s="162">
        <v>45764</v>
      </c>
      <c r="Y1892" s="162"/>
      <c r="Z1892" s="30"/>
      <c r="AA1892" s="119" t="str" cm="1">
        <f t="array" ref="AA1892">IF(AB1892="","",INDEX(AG1892:DR1892,_xlfn.XMATCH(AB1892,AG1892:DR1892)-1))</f>
        <v>DE-GUP-DT-E-24-022</v>
      </c>
      <c r="AB1892" s="120">
        <f t="shared" si="326"/>
        <v>45314</v>
      </c>
      <c r="AC1892" s="119" cm="1">
        <f t="array" ref="AC1892">IF(AB1892="","",INDEX(AG1892:DR1892,_xlfn.XMATCH(AB1892,AG1892:DR1892)+1))</f>
        <v>1</v>
      </c>
      <c r="AD1892" s="119" t="str" cm="1">
        <f t="array" ref="AD1892">IF(AE1892="","",INDEX(AG1892:DR1892,_xlfn.XMATCH(AE1892,AG1892:DR1892)-1))</f>
        <v>CRS-GUP-DHI-DT-23-1439</v>
      </c>
      <c r="AE1892" s="120">
        <f t="shared" si="327"/>
        <v>44957</v>
      </c>
      <c r="AF1892" s="119" t="str" cm="1">
        <f t="array" ref="AF1892">IF(AE1892="","",INDEX(AG1892:DR1892,_xlfn.XMATCH(AE1892,AG1892:DR1892)+1))</f>
        <v>AA</v>
      </c>
      <c r="AG1892" s="43" t="s">
        <v>4082</v>
      </c>
      <c r="AH1892" s="117">
        <v>44769</v>
      </c>
      <c r="AI1892" s="199" t="s">
        <v>90</v>
      </c>
      <c r="AJ1892" s="43" t="s">
        <v>4083</v>
      </c>
      <c r="AK1892" s="117">
        <v>44793</v>
      </c>
      <c r="AL1892" s="43" t="s">
        <v>92</v>
      </c>
      <c r="AM1892" s="43" t="s">
        <v>5649</v>
      </c>
      <c r="AN1892" s="117">
        <v>44895</v>
      </c>
      <c r="AO1892" s="43" t="s">
        <v>52</v>
      </c>
      <c r="AP1892" s="43" t="s">
        <v>5833</v>
      </c>
      <c r="AQ1892" s="117">
        <v>44911</v>
      </c>
      <c r="AR1892" s="43" t="s">
        <v>84</v>
      </c>
      <c r="AS1892" s="43" t="s">
        <v>5976</v>
      </c>
      <c r="AT1892" s="117">
        <v>44922</v>
      </c>
      <c r="AU1892" s="43">
        <v>0</v>
      </c>
      <c r="AV1892" s="43" t="s">
        <v>6318</v>
      </c>
      <c r="AW1892" s="117">
        <v>44957</v>
      </c>
      <c r="AX1892" s="43" t="s">
        <v>84</v>
      </c>
      <c r="AY1892" s="43" t="s">
        <v>8182</v>
      </c>
      <c r="AZ1892" s="117">
        <v>45314</v>
      </c>
      <c r="BA1892" s="43">
        <v>1</v>
      </c>
      <c r="BC1892" s="117"/>
      <c r="BF1892" s="117"/>
      <c r="BI1892" s="117"/>
      <c r="BL1892" s="117"/>
      <c r="BR1892" s="117"/>
      <c r="BX1892" s="117"/>
      <c r="CD1892" s="117"/>
      <c r="CJ1892" s="117"/>
      <c r="CP1892" s="117"/>
      <c r="CV1892" s="117"/>
      <c r="DB1892" s="117"/>
      <c r="DH1892" s="117"/>
      <c r="DN1892" s="117"/>
      <c r="DS1892" s="31" cm="1">
        <f t="array" ref="DS1892">_xlfn.TAKE(_xlfn.CHOOSECOLS(_xlfn.WRAPROWS($AG1892:$DR1892,6),2),1)</f>
        <v>44769</v>
      </c>
      <c r="DT1892" s="31" cm="1">
        <f t="array" ref="DT1892">_xlfn.TAKE(_xlfn._xlws.FILTER(_xlfn.CHOOSECOLS(_xlfn.WRAPROWS($AG1892:$DR1892,6),2),
(_xlfn.CHOOSECOLS(_xlfn.WRAPROWS($AG1892:$DR1892,6),3) = "0") +
(_xlfn.CHOOSECOLS(_xlfn.WRAPROWS($AG1892:$DR1892,6),3) = 0) +
(_xlfn.CHOOSECOLS(_xlfn.WRAPROWS($AG1892:$DR1892,6),3) = "0(CP)")),1)</f>
        <v>44922</v>
      </c>
    </row>
    <row r="1893" spans="1:124" s="43" customFormat="1" x14ac:dyDescent="0.45">
      <c r="A1893" s="29"/>
      <c r="B1893" s="29" t="s">
        <v>445</v>
      </c>
      <c r="C1893" s="29" t="s">
        <v>4078</v>
      </c>
      <c r="D1893" s="29" t="s">
        <v>61</v>
      </c>
      <c r="E1893" s="29" t="s">
        <v>3698</v>
      </c>
      <c r="F1893" s="29">
        <v>153146</v>
      </c>
      <c r="G1893" s="29"/>
      <c r="H1893" s="30" t="str">
        <f t="shared" si="320"/>
        <v>GUP-YE01-P1BAU-153146</v>
      </c>
      <c r="I1893" s="30" t="s">
        <v>8180</v>
      </c>
      <c r="J1893" s="29" t="s">
        <v>96</v>
      </c>
      <c r="K1893" s="31">
        <v>44756</v>
      </c>
      <c r="L1893" s="31"/>
      <c r="M1893" s="28" t="s">
        <v>3610</v>
      </c>
      <c r="N1893" s="29" t="s">
        <v>3636</v>
      </c>
      <c r="O1893" s="29"/>
      <c r="P1893" s="28" t="s">
        <v>53</v>
      </c>
      <c r="Q1893" s="29"/>
      <c r="R1893" s="29"/>
      <c r="S1893" s="29"/>
      <c r="T1893" s="29" t="s">
        <v>104</v>
      </c>
      <c r="U1893" s="33" t="s">
        <v>4080</v>
      </c>
      <c r="V1893" s="34" t="s">
        <v>272</v>
      </c>
      <c r="W1893" s="34">
        <v>3</v>
      </c>
      <c r="X1893" s="162">
        <v>45764</v>
      </c>
      <c r="Y1893" s="162"/>
      <c r="Z1893" s="30"/>
      <c r="AA1893" s="119" t="str" cm="1">
        <f t="array" ref="AA1893">IF(AB1893="","",INDEX(AG1893:DR1893,_xlfn.XMATCH(AB1893,AG1893:DR1893)-1))</f>
        <v>DE-GUP-DT-E-24-273</v>
      </c>
      <c r="AB1893" s="120">
        <f t="shared" si="326"/>
        <v>45611</v>
      </c>
      <c r="AC1893" s="119" cm="1">
        <f t="array" ref="AC1893">IF(AB1893="","",INDEX(AG1893:DR1893,_xlfn.XMATCH(AB1893,AG1893:DR1893)+1))</f>
        <v>4</v>
      </c>
      <c r="AD1893" s="119" t="str" cm="1">
        <f t="array" ref="AD1893">IF(AE1893="","",INDEX(AG1893:DR1893,_xlfn.XMATCH(AE1893,AG1893:DR1893)-1))</f>
        <v>자체 CRS 개정 후 제출</v>
      </c>
      <c r="AE1893" s="120">
        <f t="shared" si="327"/>
        <v>45610</v>
      </c>
      <c r="AF1893" s="119" t="str" cm="1">
        <f t="array" ref="AF1893">IF(AE1893="","",INDEX(AG1893:DR1893,_xlfn.XMATCH(AE1893,AG1893:DR1893)+1))</f>
        <v>N/A</v>
      </c>
      <c r="AG1893" s="43" t="s">
        <v>4082</v>
      </c>
      <c r="AH1893" s="117">
        <v>44769</v>
      </c>
      <c r="AI1893" s="199">
        <v>0</v>
      </c>
      <c r="AJ1893" s="43" t="s">
        <v>4083</v>
      </c>
      <c r="AK1893" s="117">
        <v>44793</v>
      </c>
      <c r="AL1893" s="43" t="s">
        <v>92</v>
      </c>
      <c r="AM1893" s="43" t="s">
        <v>5649</v>
      </c>
      <c r="AN1893" s="117">
        <v>44895</v>
      </c>
      <c r="AO1893" s="43">
        <v>1</v>
      </c>
      <c r="AP1893" s="43" t="s">
        <v>5833</v>
      </c>
      <c r="AQ1893" s="117">
        <v>44911</v>
      </c>
      <c r="AR1893" s="43" t="s">
        <v>73</v>
      </c>
      <c r="AS1893" s="43" t="s">
        <v>5976</v>
      </c>
      <c r="AT1893" s="117">
        <v>44922</v>
      </c>
      <c r="AU1893" s="43">
        <v>2</v>
      </c>
      <c r="AV1893" s="43" t="s">
        <v>6318</v>
      </c>
      <c r="AW1893" s="117">
        <v>44957</v>
      </c>
      <c r="AX1893" s="43" t="s">
        <v>73</v>
      </c>
      <c r="AY1893" s="43" t="s">
        <v>8182</v>
      </c>
      <c r="AZ1893" s="117">
        <v>45314</v>
      </c>
      <c r="BA1893" s="43">
        <v>3</v>
      </c>
      <c r="BB1893" s="43" t="s">
        <v>7690</v>
      </c>
      <c r="BC1893" s="117">
        <v>45610</v>
      </c>
      <c r="BD1893" s="43" t="s">
        <v>456</v>
      </c>
      <c r="BE1893" s="43" t="s">
        <v>8639</v>
      </c>
      <c r="BF1893" s="117">
        <v>45611</v>
      </c>
      <c r="BG1893" s="43">
        <v>4</v>
      </c>
      <c r="BI1893" s="117"/>
      <c r="BL1893" s="117"/>
      <c r="BR1893" s="117"/>
      <c r="BX1893" s="117"/>
      <c r="CD1893" s="117"/>
      <c r="CJ1893" s="117"/>
      <c r="CP1893" s="117"/>
      <c r="CV1893" s="117"/>
      <c r="DB1893" s="117"/>
      <c r="DH1893" s="117"/>
      <c r="DN1893" s="117"/>
      <c r="DS1893" s="31" cm="1">
        <f t="array" ref="DS1893">_xlfn.TAKE(_xlfn.CHOOSECOLS(_xlfn.WRAPROWS($AG1893:$DR1893,6),2),1)</f>
        <v>44769</v>
      </c>
      <c r="DT1893" s="31" cm="1">
        <f t="array" ref="DT1893">_xlfn.TAKE(_xlfn._xlws.FILTER(_xlfn.CHOOSECOLS(_xlfn.WRAPROWS($AG1893:$DR1893,6),2),
(_xlfn.CHOOSECOLS(_xlfn.WRAPROWS($AG1893:$DR1893,6),3) = "0") +
(_xlfn.CHOOSECOLS(_xlfn.WRAPROWS($AG1893:$DR1893,6),3) = 0) +
(_xlfn.CHOOSECOLS(_xlfn.WRAPROWS($AG1893:$DR1893,6),3) = "0(CP)")),1)</f>
        <v>44769</v>
      </c>
    </row>
    <row r="1894" spans="1:124" s="43" customFormat="1" x14ac:dyDescent="0.45">
      <c r="A1894" s="29"/>
      <c r="B1894" s="29" t="s">
        <v>445</v>
      </c>
      <c r="C1894" s="29" t="s">
        <v>928</v>
      </c>
      <c r="D1894" s="29" t="s">
        <v>61</v>
      </c>
      <c r="E1894" s="29" t="s">
        <v>3698</v>
      </c>
      <c r="F1894" s="29">
        <v>153117</v>
      </c>
      <c r="G1894" s="29"/>
      <c r="H1894" s="30" t="str">
        <f t="shared" si="320"/>
        <v>GUP-YE03-P1BAU-153117</v>
      </c>
      <c r="I1894" s="30" t="s">
        <v>4101</v>
      </c>
      <c r="J1894" s="29" t="s">
        <v>245</v>
      </c>
      <c r="K1894" s="31">
        <v>44602</v>
      </c>
      <c r="L1894" s="31">
        <v>44692</v>
      </c>
      <c r="M1894" s="28" t="s">
        <v>3610</v>
      </c>
      <c r="N1894" s="29" t="s">
        <v>3636</v>
      </c>
      <c r="O1894" s="29" t="s">
        <v>75</v>
      </c>
      <c r="P1894" s="29" t="s">
        <v>462</v>
      </c>
      <c r="Q1894" s="28" t="s">
        <v>54</v>
      </c>
      <c r="R1894" s="28" t="s">
        <v>96</v>
      </c>
      <c r="S1894" s="29"/>
      <c r="T1894" s="29" t="s">
        <v>104</v>
      </c>
      <c r="U1894" s="33" t="s">
        <v>4077</v>
      </c>
      <c r="V1894" s="34" t="s">
        <v>272</v>
      </c>
      <c r="W1894" s="34">
        <v>3</v>
      </c>
      <c r="X1894" s="162">
        <v>45764</v>
      </c>
      <c r="Y1894" s="162"/>
      <c r="Z1894" s="30"/>
      <c r="AA1894" s="119" t="str" cm="1">
        <f t="array" ref="AA1894">IF(AB1894="","",INDEX(AG1894:DR1894,_xlfn.XMATCH(AB1894,AG1894:DR1894)-1))</f>
        <v>DE-GUP-DT-E-24-034</v>
      </c>
      <c r="AB1894" s="120">
        <f t="shared" si="326"/>
        <v>45324</v>
      </c>
      <c r="AC1894" s="119" cm="1">
        <f t="array" ref="AC1894">IF(AB1894="","",INDEX(AG1894:DR1894,_xlfn.XMATCH(AB1894,AG1894:DR1894)+1))</f>
        <v>1</v>
      </c>
      <c r="AD1894" s="119" t="str" cm="1">
        <f t="array" ref="AD1894">IF(AE1894="","",INDEX(AG1894:DR1894,_xlfn.XMATCH(AE1894,AG1894:DR1894)-1))</f>
        <v>자체 CRS 개정 후 제출</v>
      </c>
      <c r="AE1894" s="120">
        <f t="shared" si="327"/>
        <v>45323</v>
      </c>
      <c r="AF1894" s="119" t="str" cm="1">
        <f t="array" ref="AF1894">IF(AE1894="","",INDEX(AG1894:DR1894,_xlfn.XMATCH(AE1894,AG1894:DR1894)+1))</f>
        <v>N/A</v>
      </c>
      <c r="AG1894" s="43" t="s">
        <v>3706</v>
      </c>
      <c r="AH1894" s="117">
        <v>44529</v>
      </c>
      <c r="AI1894" s="199" t="s">
        <v>106</v>
      </c>
      <c r="AJ1894" s="43" t="s">
        <v>3707</v>
      </c>
      <c r="AK1894" s="117">
        <v>44568</v>
      </c>
      <c r="AL1894" s="43" t="s">
        <v>77</v>
      </c>
      <c r="AM1894" s="43" t="s">
        <v>4088</v>
      </c>
      <c r="AN1894" s="117">
        <v>44806</v>
      </c>
      <c r="AO1894" s="43" t="s">
        <v>52</v>
      </c>
      <c r="AP1894" s="43" t="s">
        <v>4089</v>
      </c>
      <c r="AQ1894" s="117">
        <v>44828</v>
      </c>
      <c r="AR1894" s="43" t="s">
        <v>92</v>
      </c>
      <c r="AS1894" s="43" t="s">
        <v>6392</v>
      </c>
      <c r="AT1894" s="117">
        <v>44965</v>
      </c>
      <c r="AU1894" s="43" t="s">
        <v>337</v>
      </c>
      <c r="AV1894" s="43" t="s">
        <v>6780</v>
      </c>
      <c r="AW1894" s="117">
        <v>44994</v>
      </c>
      <c r="AX1894" s="43" t="s">
        <v>92</v>
      </c>
      <c r="AY1894" s="43" t="s">
        <v>7115</v>
      </c>
      <c r="AZ1894" s="117">
        <v>45023</v>
      </c>
      <c r="BA1894" s="43" t="s">
        <v>82</v>
      </c>
      <c r="BB1894" s="43" t="s">
        <v>7377</v>
      </c>
      <c r="BC1894" s="117">
        <v>45051</v>
      </c>
      <c r="BD1894" s="43" t="s">
        <v>92</v>
      </c>
      <c r="BE1894" s="43" t="s">
        <v>7448</v>
      </c>
      <c r="BF1894" s="117">
        <v>45058</v>
      </c>
      <c r="BG1894" s="43" t="s">
        <v>418</v>
      </c>
      <c r="BH1894" s="43" t="s">
        <v>7544</v>
      </c>
      <c r="BI1894" s="117">
        <v>45092</v>
      </c>
      <c r="BJ1894" s="43" t="s">
        <v>84</v>
      </c>
      <c r="BK1894" s="117" t="s">
        <v>7561</v>
      </c>
      <c r="BL1894" s="117">
        <v>45093</v>
      </c>
      <c r="BM1894" s="43">
        <v>0</v>
      </c>
      <c r="BN1894" s="43" t="s">
        <v>7690</v>
      </c>
      <c r="BO1894" s="117">
        <v>45323</v>
      </c>
      <c r="BP1894" s="43" t="s">
        <v>456</v>
      </c>
      <c r="BQ1894" s="43" t="s">
        <v>8200</v>
      </c>
      <c r="BR1894" s="117">
        <v>45324</v>
      </c>
      <c r="BS1894" s="43">
        <v>1</v>
      </c>
      <c r="BX1894" s="117"/>
      <c r="CD1894" s="117"/>
      <c r="CJ1894" s="117"/>
      <c r="CP1894" s="117"/>
      <c r="CV1894" s="117"/>
      <c r="DB1894" s="117"/>
      <c r="DH1894" s="117"/>
      <c r="DN1894" s="117"/>
      <c r="DS1894" s="31" cm="1">
        <f t="array" ref="DS1894">_xlfn.TAKE(_xlfn.CHOOSECOLS(_xlfn.WRAPROWS($AG1894:$DR1894,6),2),1)</f>
        <v>44529</v>
      </c>
      <c r="DT1894" s="31" cm="1">
        <f t="array" ref="DT1894">_xlfn.TAKE(_xlfn._xlws.FILTER(_xlfn.CHOOSECOLS(_xlfn.WRAPROWS($AG1894:$DR1894,6),2),
(_xlfn.CHOOSECOLS(_xlfn.WRAPROWS($AG1894:$DR1894,6),3) = "0") +
(_xlfn.CHOOSECOLS(_xlfn.WRAPROWS($AG1894:$DR1894,6),3) = 0) +
(_xlfn.CHOOSECOLS(_xlfn.WRAPROWS($AG1894:$DR1894,6),3) = "0(CP)")),1)</f>
        <v>45093</v>
      </c>
    </row>
    <row r="1895" spans="1:124" s="43" customFormat="1" x14ac:dyDescent="0.45">
      <c r="A1895" s="29"/>
      <c r="B1895" s="29" t="s">
        <v>445</v>
      </c>
      <c r="C1895" s="29" t="s">
        <v>4078</v>
      </c>
      <c r="D1895" s="29" t="s">
        <v>61</v>
      </c>
      <c r="E1895" s="29" t="s">
        <v>3698</v>
      </c>
      <c r="F1895" s="29">
        <v>153147</v>
      </c>
      <c r="G1895" s="29"/>
      <c r="H1895" s="30" t="str">
        <f t="shared" si="320"/>
        <v>GUP-YE01-P1BAU-153147</v>
      </c>
      <c r="I1895" s="30" t="s">
        <v>4102</v>
      </c>
      <c r="J1895" s="29" t="s">
        <v>96</v>
      </c>
      <c r="K1895" s="31">
        <v>44602</v>
      </c>
      <c r="L1895" s="31"/>
      <c r="M1895" s="28" t="s">
        <v>3610</v>
      </c>
      <c r="N1895" s="29" t="s">
        <v>3636</v>
      </c>
      <c r="O1895" s="29"/>
      <c r="P1895" s="28" t="s">
        <v>53</v>
      </c>
      <c r="Q1895" s="28" t="s">
        <v>54</v>
      </c>
      <c r="R1895" s="28" t="s">
        <v>96</v>
      </c>
      <c r="S1895" s="29"/>
      <c r="T1895" s="29" t="s">
        <v>104</v>
      </c>
      <c r="U1895" s="33" t="s">
        <v>4080</v>
      </c>
      <c r="V1895" s="34" t="s">
        <v>272</v>
      </c>
      <c r="W1895" s="34">
        <v>3</v>
      </c>
      <c r="X1895" s="162">
        <v>45764</v>
      </c>
      <c r="Y1895" s="162"/>
      <c r="Z1895" s="30"/>
      <c r="AA1895" s="119" t="str" cm="1">
        <f t="array" ref="AA1895">IF(AB1895="","",INDEX(AG1895:DR1895,_xlfn.XMATCH(AB1895,AG1895:DR1895)-1))</f>
        <v>DE-GUP-DT-E-24-273</v>
      </c>
      <c r="AB1895" s="120">
        <f t="shared" si="326"/>
        <v>45611</v>
      </c>
      <c r="AC1895" s="119" cm="1">
        <f t="array" ref="AC1895">IF(AB1895="","",INDEX(AG1895:DR1895,_xlfn.XMATCH(AB1895,AG1895:DR1895)+1))</f>
        <v>2</v>
      </c>
      <c r="AD1895" s="119" t="str" cm="1">
        <f t="array" ref="AD1895">IF(AE1895="","",INDEX(AG1895:DR1895,_xlfn.XMATCH(AE1895,AG1895:DR1895)-1))</f>
        <v>자체 CRS 개정 후 제출</v>
      </c>
      <c r="AE1895" s="120">
        <f t="shared" si="327"/>
        <v>45610</v>
      </c>
      <c r="AF1895" s="119" t="str" cm="1">
        <f t="array" ref="AF1895">IF(AE1895="","",INDEX(AG1895:DR1895,_xlfn.XMATCH(AE1895,AG1895:DR1895)+1))</f>
        <v>N/A</v>
      </c>
      <c r="AG1895" s="43" t="s">
        <v>3706</v>
      </c>
      <c r="AH1895" s="117">
        <v>44529</v>
      </c>
      <c r="AI1895" s="199" t="s">
        <v>71</v>
      </c>
      <c r="AJ1895" s="43" t="s">
        <v>8201</v>
      </c>
      <c r="AK1895" s="117">
        <v>44568</v>
      </c>
      <c r="AL1895" s="43" t="s">
        <v>73</v>
      </c>
      <c r="AM1895" s="43" t="s">
        <v>8200</v>
      </c>
      <c r="AN1895" s="117">
        <v>45324</v>
      </c>
      <c r="AO1895" s="43">
        <v>1</v>
      </c>
      <c r="AP1895" s="43" t="s">
        <v>7690</v>
      </c>
      <c r="AQ1895" s="117">
        <v>45610</v>
      </c>
      <c r="AR1895" s="43" t="s">
        <v>456</v>
      </c>
      <c r="AS1895" s="43" t="s">
        <v>8639</v>
      </c>
      <c r="AT1895" s="117">
        <v>45611</v>
      </c>
      <c r="AU1895" s="43">
        <v>2</v>
      </c>
      <c r="AW1895" s="117"/>
      <c r="AZ1895" s="117"/>
      <c r="BC1895" s="117"/>
      <c r="BF1895" s="117"/>
      <c r="BI1895" s="117"/>
      <c r="BL1895" s="117"/>
      <c r="BR1895" s="117"/>
      <c r="BX1895" s="117"/>
      <c r="CD1895" s="117"/>
      <c r="CJ1895" s="117"/>
      <c r="CP1895" s="117"/>
      <c r="CV1895" s="117"/>
      <c r="DB1895" s="117"/>
      <c r="DH1895" s="117"/>
      <c r="DN1895" s="117"/>
      <c r="DS1895" s="31" cm="1">
        <f t="array" ref="DS1895">_xlfn.TAKE(_xlfn.CHOOSECOLS(_xlfn.WRAPROWS($AG1895:$DR1895,6),2),1)</f>
        <v>44529</v>
      </c>
      <c r="DT1895" s="31" cm="1">
        <f t="array" ref="DT1895">_xlfn.TAKE(_xlfn._xlws.FILTER(_xlfn.CHOOSECOLS(_xlfn.WRAPROWS($AG1895:$DR1895,6),2),
(_xlfn.CHOOSECOLS(_xlfn.WRAPROWS($AG1895:$DR1895,6),3) = "0") +
(_xlfn.CHOOSECOLS(_xlfn.WRAPROWS($AG1895:$DR1895,6),3) = 0) +
(_xlfn.CHOOSECOLS(_xlfn.WRAPROWS($AG1895:$DR1895,6),3) = "0(CP)")),1)</f>
        <v>44529</v>
      </c>
    </row>
    <row r="1896" spans="1:124" s="43" customFormat="1" x14ac:dyDescent="0.45">
      <c r="A1896" s="29"/>
      <c r="B1896" s="29" t="s">
        <v>445</v>
      </c>
      <c r="C1896" s="29" t="s">
        <v>928</v>
      </c>
      <c r="D1896" s="29" t="s">
        <v>61</v>
      </c>
      <c r="E1896" s="29" t="s">
        <v>3698</v>
      </c>
      <c r="F1896" s="29">
        <v>153118</v>
      </c>
      <c r="G1896" s="29"/>
      <c r="H1896" s="30" t="str">
        <f t="shared" si="320"/>
        <v>GUP-YE03-P1BAU-153118</v>
      </c>
      <c r="I1896" s="30" t="s">
        <v>4103</v>
      </c>
      <c r="J1896" s="29" t="s">
        <v>245</v>
      </c>
      <c r="K1896" s="31">
        <v>44803</v>
      </c>
      <c r="L1896" s="31">
        <v>44941</v>
      </c>
      <c r="M1896" s="28" t="s">
        <v>3610</v>
      </c>
      <c r="N1896" s="29" t="s">
        <v>3636</v>
      </c>
      <c r="O1896" s="29" t="s">
        <v>75</v>
      </c>
      <c r="P1896" s="29" t="s">
        <v>462</v>
      </c>
      <c r="Q1896" s="29"/>
      <c r="R1896" s="29"/>
      <c r="S1896" s="29"/>
      <c r="T1896" s="29" t="s">
        <v>104</v>
      </c>
      <c r="U1896" s="33" t="s">
        <v>4077</v>
      </c>
      <c r="V1896" s="34" t="s">
        <v>272</v>
      </c>
      <c r="W1896" s="34">
        <v>3</v>
      </c>
      <c r="X1896" s="162">
        <v>45748</v>
      </c>
      <c r="Y1896" s="162">
        <v>45674</v>
      </c>
      <c r="Z1896" s="30"/>
      <c r="AA1896" s="119" t="str" cm="1">
        <f t="array" ref="AA1896">IF(AB1896="","",INDEX(AG1896:DR1896,_xlfn.XMATCH(AB1896,AG1896:DR1896)-1))</f>
        <v xml:space="preserve">DE-GUP-DT-E-23-560 </v>
      </c>
      <c r="AB1896" s="120">
        <f t="shared" si="326"/>
        <v>45063</v>
      </c>
      <c r="AC1896" s="119" cm="1">
        <f t="array" ref="AC1896">IF(AB1896="","",INDEX(AG1896:DR1896,_xlfn.XMATCH(AB1896,AG1896:DR1896)+1))</f>
        <v>1</v>
      </c>
      <c r="AD1896" s="119" t="str" cm="1">
        <f t="array" ref="AD1896">IF(AE1896="","",INDEX(AG1896:DR1896,_xlfn.XMATCH(AE1896,AG1896:DR1896)-1))</f>
        <v>자체 CRS 개정 후 제출</v>
      </c>
      <c r="AE1896" s="120">
        <f t="shared" si="327"/>
        <v>45062</v>
      </c>
      <c r="AF1896" s="119" t="str" cm="1">
        <f t="array" ref="AF1896">IF(AE1896="","",INDEX(AG1896:DR1896,_xlfn.XMATCH(AE1896,AG1896:DR1896)+1))</f>
        <v>N/A</v>
      </c>
      <c r="AG1896" s="43" t="s">
        <v>4104</v>
      </c>
      <c r="AH1896" s="117">
        <v>44812</v>
      </c>
      <c r="AI1896" s="199" t="s">
        <v>90</v>
      </c>
      <c r="AJ1896" s="43" t="s">
        <v>5034</v>
      </c>
      <c r="AK1896" s="117">
        <v>44843</v>
      </c>
      <c r="AL1896" s="43" t="s">
        <v>92</v>
      </c>
      <c r="AM1896" s="43" t="s">
        <v>6392</v>
      </c>
      <c r="AN1896" s="117">
        <v>44965</v>
      </c>
      <c r="AO1896" s="43" t="s">
        <v>52</v>
      </c>
      <c r="AP1896" s="43" t="s">
        <v>6780</v>
      </c>
      <c r="AQ1896" s="117">
        <v>44994</v>
      </c>
      <c r="AR1896" s="43" t="s">
        <v>84</v>
      </c>
      <c r="AS1896" s="43" t="s">
        <v>6955</v>
      </c>
      <c r="AT1896" s="117">
        <v>45008</v>
      </c>
      <c r="AU1896" s="43">
        <v>0</v>
      </c>
      <c r="AV1896" s="43" t="s">
        <v>5850</v>
      </c>
      <c r="AW1896" s="117">
        <v>45062</v>
      </c>
      <c r="AX1896" s="43" t="s">
        <v>456</v>
      </c>
      <c r="AY1896" s="43" t="s">
        <v>7431</v>
      </c>
      <c r="AZ1896" s="117">
        <v>45063</v>
      </c>
      <c r="BA1896" s="43">
        <v>1</v>
      </c>
      <c r="BC1896" s="117"/>
      <c r="BF1896" s="117"/>
      <c r="BI1896" s="117"/>
      <c r="BL1896" s="117"/>
      <c r="BR1896" s="117"/>
      <c r="BX1896" s="117"/>
      <c r="CD1896" s="117"/>
      <c r="CJ1896" s="117"/>
      <c r="CP1896" s="117"/>
      <c r="CV1896" s="117"/>
      <c r="DB1896" s="117"/>
      <c r="DH1896" s="117"/>
      <c r="DN1896" s="117"/>
      <c r="DS1896" s="31" cm="1">
        <f t="array" ref="DS1896">_xlfn.TAKE(_xlfn.CHOOSECOLS(_xlfn.WRAPROWS($AG1896:$DR1896,6),2),1)</f>
        <v>44812</v>
      </c>
      <c r="DT1896" s="31" cm="1">
        <f t="array" ref="DT1896">_xlfn.TAKE(_xlfn._xlws.FILTER(_xlfn.CHOOSECOLS(_xlfn.WRAPROWS($AG1896:$DR1896,6),2),
(_xlfn.CHOOSECOLS(_xlfn.WRAPROWS($AG1896:$DR1896,6),3) = "0") +
(_xlfn.CHOOSECOLS(_xlfn.WRAPROWS($AG1896:$DR1896,6),3) = 0) +
(_xlfn.CHOOSECOLS(_xlfn.WRAPROWS($AG1896:$DR1896,6),3) = "0(CP)")),1)</f>
        <v>45008</v>
      </c>
    </row>
    <row r="1897" spans="1:124" s="43" customFormat="1" x14ac:dyDescent="0.45">
      <c r="A1897" s="29"/>
      <c r="B1897" s="29" t="s">
        <v>445</v>
      </c>
      <c r="C1897" s="29" t="s">
        <v>4078</v>
      </c>
      <c r="D1897" s="29" t="s">
        <v>61</v>
      </c>
      <c r="E1897" s="29" t="s">
        <v>3698</v>
      </c>
      <c r="F1897" s="29">
        <v>153148</v>
      </c>
      <c r="G1897" s="29"/>
      <c r="H1897" s="30" t="str">
        <f t="shared" si="320"/>
        <v>GUP-YE01-P1BAU-153148</v>
      </c>
      <c r="I1897" s="30" t="s">
        <v>4105</v>
      </c>
      <c r="J1897" s="29" t="s">
        <v>96</v>
      </c>
      <c r="K1897" s="31">
        <v>44803</v>
      </c>
      <c r="L1897" s="31"/>
      <c r="M1897" s="28" t="s">
        <v>3610</v>
      </c>
      <c r="N1897" s="29" t="s">
        <v>3636</v>
      </c>
      <c r="O1897" s="29"/>
      <c r="P1897" s="28" t="s">
        <v>53</v>
      </c>
      <c r="Q1897" s="29"/>
      <c r="R1897" s="29"/>
      <c r="S1897" s="29"/>
      <c r="T1897" s="29" t="s">
        <v>104</v>
      </c>
      <c r="U1897" s="33" t="s">
        <v>4080</v>
      </c>
      <c r="V1897" s="34" t="s">
        <v>272</v>
      </c>
      <c r="W1897" s="34">
        <v>3</v>
      </c>
      <c r="X1897" s="162">
        <v>45748</v>
      </c>
      <c r="Y1897" s="162">
        <v>45674</v>
      </c>
      <c r="Z1897" s="30"/>
      <c r="AA1897" s="119" t="str" cm="1">
        <f t="array" ref="AA1897">IF(AB1897="","",INDEX(AG1897:DR1897,_xlfn.XMATCH(AB1897,AG1897:DR1897)-1))</f>
        <v xml:space="preserve">DE-GUP-DT-E-23-560 </v>
      </c>
      <c r="AB1897" s="120">
        <f t="shared" si="326"/>
        <v>45063</v>
      </c>
      <c r="AC1897" s="119" cm="1">
        <f t="array" ref="AC1897">IF(AB1897="","",INDEX(AG1897:DR1897,_xlfn.XMATCH(AB1897,AG1897:DR1897)+1))</f>
        <v>1</v>
      </c>
      <c r="AD1897" s="119" t="str" cm="1">
        <f t="array" ref="AD1897">IF(AE1897="","",INDEX(AG1897:DR1897,_xlfn.XMATCH(AE1897,AG1897:DR1897)-1))</f>
        <v>CRS-GUP-DHI-DT-22-874</v>
      </c>
      <c r="AE1897" s="120">
        <f t="shared" si="327"/>
        <v>44843</v>
      </c>
      <c r="AF1897" s="119" t="str" cm="1">
        <f t="array" ref="AF1897">IF(AE1897="","",INDEX(AG1897:DR1897,_xlfn.XMATCH(AE1897,AG1897:DR1897)+1))</f>
        <v>NC</v>
      </c>
      <c r="AG1897" s="43" t="s">
        <v>4104</v>
      </c>
      <c r="AH1897" s="117">
        <v>44812</v>
      </c>
      <c r="AI1897" s="199">
        <v>0</v>
      </c>
      <c r="AJ1897" s="43" t="s">
        <v>5034</v>
      </c>
      <c r="AK1897" s="117">
        <v>44843</v>
      </c>
      <c r="AL1897" s="43" t="s">
        <v>73</v>
      </c>
      <c r="AM1897" s="43" t="s">
        <v>7431</v>
      </c>
      <c r="AN1897" s="117">
        <v>45063</v>
      </c>
      <c r="AO1897" s="43">
        <v>1</v>
      </c>
      <c r="AQ1897" s="117"/>
      <c r="AT1897" s="117"/>
      <c r="AW1897" s="117"/>
      <c r="AZ1897" s="117"/>
      <c r="BC1897" s="117"/>
      <c r="BF1897" s="117"/>
      <c r="BI1897" s="117"/>
      <c r="BL1897" s="117"/>
      <c r="BR1897" s="117"/>
      <c r="BX1897" s="117"/>
      <c r="CD1897" s="117"/>
      <c r="CJ1897" s="117"/>
      <c r="CP1897" s="117"/>
      <c r="CV1897" s="117"/>
      <c r="DB1897" s="117"/>
      <c r="DH1897" s="117"/>
      <c r="DN1897" s="117"/>
      <c r="DS1897" s="31" cm="1">
        <f t="array" ref="DS1897">_xlfn.TAKE(_xlfn.CHOOSECOLS(_xlfn.WRAPROWS($AG1897:$DR1897,6),2),1)</f>
        <v>44812</v>
      </c>
      <c r="DT1897" s="31" cm="1">
        <f t="array" ref="DT1897">_xlfn.TAKE(_xlfn._xlws.FILTER(_xlfn.CHOOSECOLS(_xlfn.WRAPROWS($AG1897:$DR1897,6),2),
(_xlfn.CHOOSECOLS(_xlfn.WRAPROWS($AG1897:$DR1897,6),3) = "0") +
(_xlfn.CHOOSECOLS(_xlfn.WRAPROWS($AG1897:$DR1897,6),3) = 0) +
(_xlfn.CHOOSECOLS(_xlfn.WRAPROWS($AG1897:$DR1897,6),3) = "0(CP)")),1)</f>
        <v>44812</v>
      </c>
    </row>
    <row r="1898" spans="1:124" s="43" customFormat="1" x14ac:dyDescent="0.45">
      <c r="A1898" s="29"/>
      <c r="B1898" s="29" t="s">
        <v>445</v>
      </c>
      <c r="C1898" s="29" t="s">
        <v>928</v>
      </c>
      <c r="D1898" s="29" t="s">
        <v>61</v>
      </c>
      <c r="E1898" s="29" t="s">
        <v>3698</v>
      </c>
      <c r="F1898" s="29">
        <v>153119</v>
      </c>
      <c r="G1898" s="29"/>
      <c r="H1898" s="30" t="str">
        <f t="shared" si="320"/>
        <v>GUP-YE03-P1BAU-153119</v>
      </c>
      <c r="I1898" s="30" t="s">
        <v>4106</v>
      </c>
      <c r="J1898" s="29" t="s">
        <v>245</v>
      </c>
      <c r="K1898" s="31">
        <v>44602</v>
      </c>
      <c r="L1898" s="31">
        <v>44692</v>
      </c>
      <c r="M1898" s="28" t="s">
        <v>3610</v>
      </c>
      <c r="N1898" s="29" t="s">
        <v>3636</v>
      </c>
      <c r="O1898" s="29" t="s">
        <v>75</v>
      </c>
      <c r="P1898" s="29" t="s">
        <v>462</v>
      </c>
      <c r="Q1898" s="29"/>
      <c r="R1898" s="29"/>
      <c r="S1898" s="29"/>
      <c r="T1898" s="29" t="s">
        <v>104</v>
      </c>
      <c r="U1898" s="33" t="s">
        <v>4077</v>
      </c>
      <c r="V1898" s="34" t="s">
        <v>272</v>
      </c>
      <c r="W1898" s="34">
        <v>3</v>
      </c>
      <c r="X1898" s="165">
        <v>45778</v>
      </c>
      <c r="Y1898" s="162"/>
      <c r="Z1898" s="30"/>
      <c r="AA1898" s="119" t="str" cm="1">
        <f t="array" ref="AA1898">IF(AB1898="","",INDEX(AG1898:DR1898,_xlfn.XMATCH(AB1898,AG1898:DR1898)-1))</f>
        <v>DE-GUP-DT-E-24-273</v>
      </c>
      <c r="AB1898" s="120">
        <f t="shared" si="326"/>
        <v>45611</v>
      </c>
      <c r="AC1898" s="119" cm="1">
        <f t="array" ref="AC1898">IF(AB1898="","",INDEX(AG1898:DR1898,_xlfn.XMATCH(AB1898,AG1898:DR1898)+1))</f>
        <v>3</v>
      </c>
      <c r="AD1898" s="119" t="str" cm="1">
        <f t="array" ref="AD1898">IF(AE1898="","",INDEX(AG1898:DR1898,_xlfn.XMATCH(AE1898,AG1898:DR1898)-1))</f>
        <v>CRS-GUP-DHI-DT-23-2007</v>
      </c>
      <c r="AE1898" s="120">
        <f t="shared" si="327"/>
        <v>45092</v>
      </c>
      <c r="AF1898" s="119" t="str" cm="1">
        <f t="array" ref="AF1898">IF(AE1898="","",INDEX(AG1898:DR1898,_xlfn.XMATCH(AE1898,AG1898:DR1898)+1))</f>
        <v>AA</v>
      </c>
      <c r="AG1898" s="43" t="s">
        <v>3706</v>
      </c>
      <c r="AH1898" s="117">
        <v>44529</v>
      </c>
      <c r="AI1898" s="199" t="s">
        <v>106</v>
      </c>
      <c r="AJ1898" s="43" t="s">
        <v>3707</v>
      </c>
      <c r="AK1898" s="117">
        <v>44568</v>
      </c>
      <c r="AL1898" s="43" t="s">
        <v>77</v>
      </c>
      <c r="AM1898" s="43" t="s">
        <v>4086</v>
      </c>
      <c r="AN1898" s="117">
        <v>44741</v>
      </c>
      <c r="AO1898" s="43" t="s">
        <v>52</v>
      </c>
      <c r="AP1898" s="43" t="s">
        <v>4087</v>
      </c>
      <c r="AQ1898" s="117">
        <v>44766</v>
      </c>
      <c r="AR1898" s="43" t="s">
        <v>84</v>
      </c>
      <c r="AS1898" s="43" t="s">
        <v>4107</v>
      </c>
      <c r="AT1898" s="117">
        <v>44770</v>
      </c>
      <c r="AU1898" s="43">
        <v>0</v>
      </c>
      <c r="AV1898" s="43" t="s">
        <v>5850</v>
      </c>
      <c r="AW1898" s="117" t="s">
        <v>456</v>
      </c>
      <c r="AX1898" s="43" t="s">
        <v>456</v>
      </c>
      <c r="AY1898" s="43" t="s">
        <v>5976</v>
      </c>
      <c r="AZ1898" s="117">
        <v>44922</v>
      </c>
      <c r="BA1898" s="43">
        <v>1</v>
      </c>
      <c r="BB1898" s="43" t="s">
        <v>6318</v>
      </c>
      <c r="BC1898" s="117">
        <v>44957</v>
      </c>
      <c r="BD1898" s="43" t="s">
        <v>84</v>
      </c>
      <c r="BE1898" s="43" t="s">
        <v>7480</v>
      </c>
      <c r="BF1898" s="117">
        <v>45077</v>
      </c>
      <c r="BG1898" s="43">
        <v>2</v>
      </c>
      <c r="BH1898" s="43" t="s">
        <v>7552</v>
      </c>
      <c r="BI1898" s="117">
        <v>45092</v>
      </c>
      <c r="BJ1898" s="43" t="s">
        <v>84</v>
      </c>
      <c r="BK1898" s="43" t="s">
        <v>8639</v>
      </c>
      <c r="BL1898" s="117">
        <v>45611</v>
      </c>
      <c r="BM1898" s="43">
        <v>3</v>
      </c>
      <c r="BR1898" s="117"/>
      <c r="BX1898" s="117"/>
      <c r="CD1898" s="117"/>
      <c r="CJ1898" s="117"/>
      <c r="CP1898" s="117"/>
      <c r="CV1898" s="117"/>
      <c r="DB1898" s="117"/>
      <c r="DH1898" s="117"/>
      <c r="DN1898" s="117"/>
      <c r="DS1898" s="31" cm="1">
        <f t="array" ref="DS1898">_xlfn.TAKE(_xlfn.CHOOSECOLS(_xlfn.WRAPROWS($AG1898:$DR1898,6),2),1)</f>
        <v>44529</v>
      </c>
      <c r="DT1898" s="31" cm="1">
        <f t="array" ref="DT1898">_xlfn.TAKE(_xlfn._xlws.FILTER(_xlfn.CHOOSECOLS(_xlfn.WRAPROWS($AG1898:$DR1898,6),2),
(_xlfn.CHOOSECOLS(_xlfn.WRAPROWS($AG1898:$DR1898,6),3) = "0") +
(_xlfn.CHOOSECOLS(_xlfn.WRAPROWS($AG1898:$DR1898,6),3) = 0) +
(_xlfn.CHOOSECOLS(_xlfn.WRAPROWS($AG1898:$DR1898,6),3) = "0(CP)")),1)</f>
        <v>44770</v>
      </c>
    </row>
    <row r="1899" spans="1:124" s="43" customFormat="1" x14ac:dyDescent="0.45">
      <c r="A1899" s="29"/>
      <c r="B1899" s="29" t="s">
        <v>445</v>
      </c>
      <c r="C1899" s="29" t="s">
        <v>4078</v>
      </c>
      <c r="D1899" s="29" t="s">
        <v>61</v>
      </c>
      <c r="E1899" s="29" t="s">
        <v>3698</v>
      </c>
      <c r="F1899" s="29">
        <v>153149</v>
      </c>
      <c r="G1899" s="29"/>
      <c r="H1899" s="30" t="str">
        <f t="shared" ref="H1899:H1962" si="328">CONCATENATE(B1899,"-",C1899,"-",D1899,E1899,"-",F1899)</f>
        <v>GUP-YE01-P1BAU-153149</v>
      </c>
      <c r="I1899" s="30" t="s">
        <v>4108</v>
      </c>
      <c r="J1899" s="29" t="s">
        <v>96</v>
      </c>
      <c r="K1899" s="31">
        <v>44602</v>
      </c>
      <c r="L1899" s="31"/>
      <c r="M1899" s="28" t="s">
        <v>3610</v>
      </c>
      <c r="N1899" s="29" t="s">
        <v>3636</v>
      </c>
      <c r="O1899" s="29"/>
      <c r="P1899" s="28" t="s">
        <v>53</v>
      </c>
      <c r="Q1899" s="29"/>
      <c r="R1899" s="29"/>
      <c r="S1899" s="29"/>
      <c r="T1899" s="29" t="s">
        <v>104</v>
      </c>
      <c r="U1899" s="33" t="s">
        <v>4080</v>
      </c>
      <c r="V1899" s="34" t="s">
        <v>272</v>
      </c>
      <c r="W1899" s="34">
        <v>3</v>
      </c>
      <c r="X1899" s="165">
        <v>45778</v>
      </c>
      <c r="Y1899" s="162"/>
      <c r="Z1899" s="30"/>
      <c r="AA1899" s="119" t="str" cm="1">
        <f t="array" ref="AA1899">IF(AB1899="","",INDEX(AG1899:DR1899,_xlfn.XMATCH(AB1899,AG1899:DR1899)-1))</f>
        <v>DE-GUP-DT-E-24-273</v>
      </c>
      <c r="AB1899" s="120">
        <f t="shared" si="326"/>
        <v>45611</v>
      </c>
      <c r="AC1899" s="119" cm="1">
        <f t="array" ref="AC1899">IF(AB1899="","",INDEX(AG1899:DR1899,_xlfn.XMATCH(AB1899,AG1899:DR1899)+1))</f>
        <v>4</v>
      </c>
      <c r="AD1899" s="119" t="str" cm="1">
        <f t="array" ref="AD1899">IF(AE1899="","",INDEX(AG1899:DR1899,_xlfn.XMATCH(AE1899,AG1899:DR1899)-1))</f>
        <v>자체 CRS 개정 후 제출</v>
      </c>
      <c r="AE1899" s="120">
        <f t="shared" si="327"/>
        <v>45610</v>
      </c>
      <c r="AF1899" s="119" t="str" cm="1">
        <f t="array" ref="AF1899">IF(AE1899="","",INDEX(AG1899:DR1899,_xlfn.XMATCH(AE1899,AG1899:DR1899)+1))</f>
        <v>N/A</v>
      </c>
      <c r="AG1899" s="43" t="s">
        <v>3706</v>
      </c>
      <c r="AH1899" s="117">
        <v>44529</v>
      </c>
      <c r="AI1899" s="199" t="s">
        <v>71</v>
      </c>
      <c r="AJ1899" s="43" t="s">
        <v>3707</v>
      </c>
      <c r="AK1899" s="117">
        <v>44568</v>
      </c>
      <c r="AL1899" s="43" t="s">
        <v>73</v>
      </c>
      <c r="AM1899" s="43" t="s">
        <v>4086</v>
      </c>
      <c r="AN1899" s="117">
        <v>44741</v>
      </c>
      <c r="AO1899" s="43">
        <v>1</v>
      </c>
      <c r="AP1899" s="43" t="s">
        <v>4087</v>
      </c>
      <c r="AQ1899" s="117">
        <v>44766</v>
      </c>
      <c r="AR1899" s="43" t="s">
        <v>73</v>
      </c>
      <c r="AS1899" s="43" t="s">
        <v>7480</v>
      </c>
      <c r="AT1899" s="117">
        <v>45077</v>
      </c>
      <c r="AU1899" s="43">
        <v>2</v>
      </c>
      <c r="AV1899" s="43" t="s">
        <v>7552</v>
      </c>
      <c r="AW1899" s="117">
        <v>45092</v>
      </c>
      <c r="AX1899" s="43" t="s">
        <v>73</v>
      </c>
      <c r="AY1899" s="43" t="s">
        <v>7697</v>
      </c>
      <c r="AZ1899" s="117">
        <v>45119</v>
      </c>
      <c r="BA1899" s="43">
        <v>3</v>
      </c>
      <c r="BB1899" s="43" t="s">
        <v>7690</v>
      </c>
      <c r="BC1899" s="117">
        <v>45610</v>
      </c>
      <c r="BD1899" s="43" t="s">
        <v>456</v>
      </c>
      <c r="BE1899" s="43" t="s">
        <v>8639</v>
      </c>
      <c r="BF1899" s="117">
        <v>45611</v>
      </c>
      <c r="BG1899" s="43">
        <v>4</v>
      </c>
      <c r="BI1899" s="117"/>
      <c r="BL1899" s="117"/>
      <c r="BR1899" s="117"/>
      <c r="BX1899" s="117"/>
      <c r="CD1899" s="117"/>
      <c r="CJ1899" s="117"/>
      <c r="CP1899" s="117"/>
      <c r="CV1899" s="117"/>
      <c r="DB1899" s="117"/>
      <c r="DH1899" s="117"/>
      <c r="DN1899" s="117"/>
      <c r="DS1899" s="31" cm="1">
        <f t="array" ref="DS1899">_xlfn.TAKE(_xlfn.CHOOSECOLS(_xlfn.WRAPROWS($AG1899:$DR1899,6),2),1)</f>
        <v>44529</v>
      </c>
      <c r="DT1899" s="31" cm="1">
        <f t="array" ref="DT1899">_xlfn.TAKE(_xlfn._xlws.FILTER(_xlfn.CHOOSECOLS(_xlfn.WRAPROWS($AG1899:$DR1899,6),2),
(_xlfn.CHOOSECOLS(_xlfn.WRAPROWS($AG1899:$DR1899,6),3) = "0") +
(_xlfn.CHOOSECOLS(_xlfn.WRAPROWS($AG1899:$DR1899,6),3) = 0) +
(_xlfn.CHOOSECOLS(_xlfn.WRAPROWS($AG1899:$DR1899,6),3) = "0(CP)")),1)</f>
        <v>44529</v>
      </c>
    </row>
    <row r="1900" spans="1:124" s="43" customFormat="1" x14ac:dyDescent="0.45">
      <c r="A1900" s="29"/>
      <c r="B1900" s="29" t="s">
        <v>445</v>
      </c>
      <c r="C1900" s="29" t="s">
        <v>928</v>
      </c>
      <c r="D1900" s="29" t="s">
        <v>61</v>
      </c>
      <c r="E1900" s="29" t="s">
        <v>3698</v>
      </c>
      <c r="F1900" s="29">
        <v>153120</v>
      </c>
      <c r="G1900" s="29"/>
      <c r="H1900" s="30" t="str">
        <f t="shared" si="328"/>
        <v>GUP-YE03-P1BAU-153120</v>
      </c>
      <c r="I1900" s="30" t="s">
        <v>4109</v>
      </c>
      <c r="J1900" s="29" t="s">
        <v>245</v>
      </c>
      <c r="K1900" s="31">
        <v>44804</v>
      </c>
      <c r="L1900" s="31">
        <v>44894</v>
      </c>
      <c r="M1900" s="28" t="s">
        <v>3610</v>
      </c>
      <c r="N1900" s="29" t="s">
        <v>3636</v>
      </c>
      <c r="O1900" s="29" t="s">
        <v>75</v>
      </c>
      <c r="P1900" s="29" t="s">
        <v>462</v>
      </c>
      <c r="Q1900" s="29"/>
      <c r="R1900" s="29"/>
      <c r="S1900" s="29"/>
      <c r="T1900" s="29" t="s">
        <v>104</v>
      </c>
      <c r="U1900" s="33" t="s">
        <v>4077</v>
      </c>
      <c r="V1900" s="34" t="s">
        <v>272</v>
      </c>
      <c r="W1900" s="34">
        <v>3</v>
      </c>
      <c r="X1900" s="162">
        <v>45838</v>
      </c>
      <c r="Y1900" s="162"/>
      <c r="Z1900" s="30"/>
      <c r="AA1900" s="119" t="str" cm="1">
        <f t="array" ref="AA1900">IF(AB1900="","",INDEX(AG1900:DR1900,_xlfn.XMATCH(AB1900,AG1900:DR1900)-1))</f>
        <v xml:space="preserve">DE-GUP-DT-E-23-560 </v>
      </c>
      <c r="AB1900" s="120">
        <f t="shared" si="326"/>
        <v>45063</v>
      </c>
      <c r="AC1900" s="119" cm="1">
        <f t="array" ref="AC1900">IF(AB1900="","",INDEX(AG1900:DR1900,_xlfn.XMATCH(AB1900,AG1900:DR1900)+1))</f>
        <v>1</v>
      </c>
      <c r="AD1900" s="119" t="str" cm="1">
        <f t="array" ref="AD1900">IF(AE1900="","",INDEX(AG1900:DR1900,_xlfn.XMATCH(AE1900,AG1900:DR1900)-1))</f>
        <v>CRS-GUP-DHI-DT-23-1439</v>
      </c>
      <c r="AE1900" s="120">
        <f t="shared" si="327"/>
        <v>44957</v>
      </c>
      <c r="AF1900" s="119" t="str" cm="1">
        <f t="array" ref="AF1900">IF(AE1900="","",INDEX(AG1900:DR1900,_xlfn.XMATCH(AE1900,AG1900:DR1900)+1))</f>
        <v>AA</v>
      </c>
      <c r="AG1900" s="43" t="s">
        <v>4104</v>
      </c>
      <c r="AH1900" s="117">
        <v>44812</v>
      </c>
      <c r="AI1900" s="199" t="s">
        <v>90</v>
      </c>
      <c r="AJ1900" s="43" t="s">
        <v>5034</v>
      </c>
      <c r="AK1900" s="117">
        <v>44843</v>
      </c>
      <c r="AL1900" s="43" t="s">
        <v>92</v>
      </c>
      <c r="AM1900" s="43" t="s">
        <v>5649</v>
      </c>
      <c r="AN1900" s="117">
        <v>44895</v>
      </c>
      <c r="AO1900" s="43" t="s">
        <v>52</v>
      </c>
      <c r="AP1900" s="43" t="s">
        <v>5833</v>
      </c>
      <c r="AQ1900" s="117">
        <v>44911</v>
      </c>
      <c r="AR1900" s="43" t="s">
        <v>84</v>
      </c>
      <c r="AS1900" s="43" t="s">
        <v>5976</v>
      </c>
      <c r="AT1900" s="117">
        <v>44922</v>
      </c>
      <c r="AU1900" s="43">
        <v>0</v>
      </c>
      <c r="AV1900" s="43" t="s">
        <v>6318</v>
      </c>
      <c r="AW1900" s="117">
        <v>44957</v>
      </c>
      <c r="AX1900" s="43" t="s">
        <v>84</v>
      </c>
      <c r="AY1900" s="43" t="s">
        <v>7431</v>
      </c>
      <c r="AZ1900" s="117">
        <v>45063</v>
      </c>
      <c r="BA1900" s="43">
        <v>1</v>
      </c>
      <c r="BC1900" s="117"/>
      <c r="BF1900" s="117"/>
      <c r="BI1900" s="117"/>
      <c r="BL1900" s="117"/>
      <c r="BR1900" s="117"/>
      <c r="BX1900" s="117"/>
      <c r="CD1900" s="117"/>
      <c r="CJ1900" s="117"/>
      <c r="CP1900" s="117"/>
      <c r="CV1900" s="117"/>
      <c r="DB1900" s="117"/>
      <c r="DH1900" s="117"/>
      <c r="DN1900" s="117"/>
      <c r="DS1900" s="31" cm="1">
        <f t="array" ref="DS1900">_xlfn.TAKE(_xlfn.CHOOSECOLS(_xlfn.WRAPROWS($AG1900:$DR1900,6),2),1)</f>
        <v>44812</v>
      </c>
      <c r="DT1900" s="31" cm="1">
        <f t="array" ref="DT1900">_xlfn.TAKE(_xlfn._xlws.FILTER(_xlfn.CHOOSECOLS(_xlfn.WRAPROWS($AG1900:$DR1900,6),2),
(_xlfn.CHOOSECOLS(_xlfn.WRAPROWS($AG1900:$DR1900,6),3) = "0") +
(_xlfn.CHOOSECOLS(_xlfn.WRAPROWS($AG1900:$DR1900,6),3) = 0) +
(_xlfn.CHOOSECOLS(_xlfn.WRAPROWS($AG1900:$DR1900,6),3) = "0(CP)")),1)</f>
        <v>44922</v>
      </c>
    </row>
    <row r="1901" spans="1:124" s="43" customFormat="1" x14ac:dyDescent="0.45">
      <c r="A1901" s="29"/>
      <c r="B1901" s="29" t="s">
        <v>445</v>
      </c>
      <c r="C1901" s="29" t="s">
        <v>4078</v>
      </c>
      <c r="D1901" s="29" t="s">
        <v>61</v>
      </c>
      <c r="E1901" s="29" t="s">
        <v>3698</v>
      </c>
      <c r="F1901" s="29">
        <v>153150</v>
      </c>
      <c r="G1901" s="29"/>
      <c r="H1901" s="30" t="str">
        <f t="shared" si="328"/>
        <v>GUP-YE01-P1BAU-153150</v>
      </c>
      <c r="I1901" s="30" t="s">
        <v>4110</v>
      </c>
      <c r="J1901" s="29" t="s">
        <v>96</v>
      </c>
      <c r="K1901" s="31">
        <v>44804</v>
      </c>
      <c r="L1901" s="31"/>
      <c r="M1901" s="28" t="s">
        <v>3610</v>
      </c>
      <c r="N1901" s="29" t="s">
        <v>3636</v>
      </c>
      <c r="O1901" s="29"/>
      <c r="P1901" s="28" t="s">
        <v>53</v>
      </c>
      <c r="Q1901" s="29"/>
      <c r="R1901" s="29"/>
      <c r="S1901" s="29"/>
      <c r="T1901" s="29" t="s">
        <v>104</v>
      </c>
      <c r="U1901" s="33" t="s">
        <v>4080</v>
      </c>
      <c r="V1901" s="34" t="s">
        <v>272</v>
      </c>
      <c r="W1901" s="34">
        <v>3</v>
      </c>
      <c r="X1901" s="162">
        <v>45838</v>
      </c>
      <c r="Y1901" s="162"/>
      <c r="Z1901" s="30"/>
      <c r="AA1901" s="119" t="str" cm="1">
        <f t="array" ref="AA1901">IF(AB1901="","",INDEX(AG1901:DR1901,_xlfn.XMATCH(AB1901,AG1901:DR1901)-1))</f>
        <v xml:space="preserve">DE-GUP-DT-E-23-560 </v>
      </c>
      <c r="AB1901" s="120">
        <f t="shared" si="326"/>
        <v>45063</v>
      </c>
      <c r="AC1901" s="119" cm="1">
        <f t="array" ref="AC1901">IF(AB1901="","",INDEX(AG1901:DR1901,_xlfn.XMATCH(AB1901,AG1901:DR1901)+1))</f>
        <v>1</v>
      </c>
      <c r="AD1901" s="119" t="str" cm="1">
        <f t="array" ref="AD1901">IF(AE1901="","",INDEX(AG1901:DR1901,_xlfn.XMATCH(AE1901,AG1901:DR1901)-1))</f>
        <v>CRS-GUP-DHI-DT-22-874</v>
      </c>
      <c r="AE1901" s="120">
        <f t="shared" si="327"/>
        <v>44843</v>
      </c>
      <c r="AF1901" s="119" t="str" cm="1">
        <f t="array" ref="AF1901">IF(AE1901="","",INDEX(AG1901:DR1901,_xlfn.XMATCH(AE1901,AG1901:DR1901)+1))</f>
        <v>NC</v>
      </c>
      <c r="AG1901" s="43" t="s">
        <v>4104</v>
      </c>
      <c r="AH1901" s="117">
        <v>44812</v>
      </c>
      <c r="AI1901" s="199">
        <v>0</v>
      </c>
      <c r="AJ1901" s="43" t="s">
        <v>5034</v>
      </c>
      <c r="AK1901" s="117">
        <v>44843</v>
      </c>
      <c r="AL1901" s="43" t="s">
        <v>73</v>
      </c>
      <c r="AM1901" s="43" t="s">
        <v>7431</v>
      </c>
      <c r="AN1901" s="117">
        <v>45063</v>
      </c>
      <c r="AO1901" s="43">
        <v>1</v>
      </c>
      <c r="AQ1901" s="117"/>
      <c r="AT1901" s="117"/>
      <c r="AW1901" s="117"/>
      <c r="AZ1901" s="117"/>
      <c r="BC1901" s="117"/>
      <c r="BF1901" s="117"/>
      <c r="BI1901" s="117"/>
      <c r="BL1901" s="117"/>
      <c r="BR1901" s="117"/>
      <c r="BX1901" s="117"/>
      <c r="CD1901" s="117"/>
      <c r="CJ1901" s="117"/>
      <c r="CP1901" s="117"/>
      <c r="CV1901" s="117"/>
      <c r="DB1901" s="117"/>
      <c r="DH1901" s="117"/>
      <c r="DN1901" s="117"/>
      <c r="DS1901" s="31" cm="1">
        <f t="array" ref="DS1901">_xlfn.TAKE(_xlfn.CHOOSECOLS(_xlfn.WRAPROWS($AG1901:$DR1901,6),2),1)</f>
        <v>44812</v>
      </c>
      <c r="DT1901" s="31" cm="1">
        <f t="array" ref="DT1901">_xlfn.TAKE(_xlfn._xlws.FILTER(_xlfn.CHOOSECOLS(_xlfn.WRAPROWS($AG1901:$DR1901,6),2),
(_xlfn.CHOOSECOLS(_xlfn.WRAPROWS($AG1901:$DR1901,6),3) = "0") +
(_xlfn.CHOOSECOLS(_xlfn.WRAPROWS($AG1901:$DR1901,6),3) = 0) +
(_xlfn.CHOOSECOLS(_xlfn.WRAPROWS($AG1901:$DR1901,6),3) = "0(CP)")),1)</f>
        <v>44812</v>
      </c>
    </row>
    <row r="1902" spans="1:124" s="43" customFormat="1" x14ac:dyDescent="0.45">
      <c r="A1902" s="29"/>
      <c r="B1902" s="29" t="s">
        <v>445</v>
      </c>
      <c r="C1902" s="29" t="s">
        <v>928</v>
      </c>
      <c r="D1902" s="29" t="s">
        <v>61</v>
      </c>
      <c r="E1902" s="29" t="s">
        <v>3698</v>
      </c>
      <c r="F1902" s="29">
        <v>153121</v>
      </c>
      <c r="G1902" s="29"/>
      <c r="H1902" s="30" t="str">
        <f t="shared" si="328"/>
        <v>GUP-YE03-P1BAU-153121</v>
      </c>
      <c r="I1902" s="30" t="s">
        <v>4111</v>
      </c>
      <c r="J1902" s="29" t="s">
        <v>245</v>
      </c>
      <c r="K1902" s="31">
        <v>44764</v>
      </c>
      <c r="L1902" s="31">
        <v>44855</v>
      </c>
      <c r="M1902" s="28" t="s">
        <v>3610</v>
      </c>
      <c r="N1902" s="29" t="s">
        <v>3636</v>
      </c>
      <c r="O1902" s="29" t="s">
        <v>75</v>
      </c>
      <c r="P1902" s="29" t="s">
        <v>462</v>
      </c>
      <c r="Q1902" s="29"/>
      <c r="R1902" s="29"/>
      <c r="S1902" s="29"/>
      <c r="T1902" s="29" t="s">
        <v>104</v>
      </c>
      <c r="U1902" s="33" t="s">
        <v>4077</v>
      </c>
      <c r="V1902" s="34" t="s">
        <v>272</v>
      </c>
      <c r="W1902" s="34">
        <v>3</v>
      </c>
      <c r="X1902" s="162">
        <v>45838</v>
      </c>
      <c r="Y1902" s="162"/>
      <c r="Z1902" s="30"/>
      <c r="AA1902" s="119" t="str" cm="1">
        <f t="array" ref="AA1902">IF(AB1902="","",INDEX(AG1902:DR1902,_xlfn.XMATCH(AB1902,AG1902:DR1902)-1))</f>
        <v xml:space="preserve">DE-GUP-DT-E-23-560 </v>
      </c>
      <c r="AB1902" s="120">
        <f t="shared" si="326"/>
        <v>45063</v>
      </c>
      <c r="AC1902" s="119" cm="1">
        <f t="array" ref="AC1902">IF(AB1902="","",INDEX(AG1902:DR1902,_xlfn.XMATCH(AB1902,AG1902:DR1902)+1))</f>
        <v>1</v>
      </c>
      <c r="AD1902" s="119" t="str" cm="1">
        <f t="array" ref="AD1902">IF(AE1902="","",INDEX(AG1902:DR1902,_xlfn.XMATCH(AE1902,AG1902:DR1902)-1))</f>
        <v>자체 CRS 개정 후 제출</v>
      </c>
      <c r="AE1902" s="120">
        <f t="shared" si="327"/>
        <v>45062</v>
      </c>
      <c r="AF1902" s="119" t="str" cm="1">
        <f t="array" ref="AF1902">IF(AE1902="","",INDEX(AG1902:DR1902,_xlfn.XMATCH(AE1902,AG1902:DR1902)+1))</f>
        <v>N/A</v>
      </c>
      <c r="AG1902" s="43" t="s">
        <v>4107</v>
      </c>
      <c r="AH1902" s="117">
        <v>44770</v>
      </c>
      <c r="AI1902" s="199" t="s">
        <v>90</v>
      </c>
      <c r="AJ1902" s="43" t="s">
        <v>4112</v>
      </c>
      <c r="AK1902" s="117">
        <v>44795</v>
      </c>
      <c r="AL1902" s="43" t="s">
        <v>92</v>
      </c>
      <c r="AM1902" s="43" t="s">
        <v>6392</v>
      </c>
      <c r="AN1902" s="117">
        <v>44965</v>
      </c>
      <c r="AO1902" s="43" t="s">
        <v>52</v>
      </c>
      <c r="AP1902" s="43" t="s">
        <v>6780</v>
      </c>
      <c r="AQ1902" s="117">
        <v>44994</v>
      </c>
      <c r="AR1902" s="43" t="s">
        <v>84</v>
      </c>
      <c r="AS1902" s="43" t="s">
        <v>6955</v>
      </c>
      <c r="AT1902" s="117">
        <v>45008</v>
      </c>
      <c r="AU1902" s="43">
        <v>0</v>
      </c>
      <c r="AV1902" s="43" t="s">
        <v>5850</v>
      </c>
      <c r="AW1902" s="117">
        <v>45062</v>
      </c>
      <c r="AX1902" s="43" t="s">
        <v>456</v>
      </c>
      <c r="AY1902" s="43" t="s">
        <v>7431</v>
      </c>
      <c r="AZ1902" s="117">
        <v>45063</v>
      </c>
      <c r="BA1902" s="43">
        <v>1</v>
      </c>
      <c r="BC1902" s="117"/>
      <c r="BF1902" s="117"/>
      <c r="BI1902" s="117"/>
      <c r="BL1902" s="117"/>
      <c r="BR1902" s="117"/>
      <c r="BX1902" s="117"/>
      <c r="CD1902" s="117"/>
      <c r="CJ1902" s="117"/>
      <c r="CP1902" s="117"/>
      <c r="CV1902" s="117"/>
      <c r="DB1902" s="117"/>
      <c r="DH1902" s="117"/>
      <c r="DN1902" s="117"/>
      <c r="DS1902" s="31" cm="1">
        <f t="array" ref="DS1902">_xlfn.TAKE(_xlfn.CHOOSECOLS(_xlfn.WRAPROWS($AG1902:$DR1902,6),2),1)</f>
        <v>44770</v>
      </c>
      <c r="DT1902" s="31" cm="1">
        <f t="array" ref="DT1902">_xlfn.TAKE(_xlfn._xlws.FILTER(_xlfn.CHOOSECOLS(_xlfn.WRAPROWS($AG1902:$DR1902,6),2),
(_xlfn.CHOOSECOLS(_xlfn.WRAPROWS($AG1902:$DR1902,6),3) = "0") +
(_xlfn.CHOOSECOLS(_xlfn.WRAPROWS($AG1902:$DR1902,6),3) = 0) +
(_xlfn.CHOOSECOLS(_xlfn.WRAPROWS($AG1902:$DR1902,6),3) = "0(CP)")),1)</f>
        <v>45008</v>
      </c>
    </row>
    <row r="1903" spans="1:124" s="43" customFormat="1" x14ac:dyDescent="0.45">
      <c r="A1903" s="29"/>
      <c r="B1903" s="29" t="s">
        <v>445</v>
      </c>
      <c r="C1903" s="29" t="s">
        <v>4078</v>
      </c>
      <c r="D1903" s="29" t="s">
        <v>61</v>
      </c>
      <c r="E1903" s="29" t="s">
        <v>3698</v>
      </c>
      <c r="F1903" s="29">
        <v>153151</v>
      </c>
      <c r="G1903" s="29"/>
      <c r="H1903" s="30" t="str">
        <f t="shared" si="328"/>
        <v>GUP-YE01-P1BAU-153151</v>
      </c>
      <c r="I1903" s="30" t="s">
        <v>4113</v>
      </c>
      <c r="J1903" s="29" t="s">
        <v>96</v>
      </c>
      <c r="K1903" s="31">
        <v>44764</v>
      </c>
      <c r="L1903" s="31"/>
      <c r="M1903" s="28" t="s">
        <v>3610</v>
      </c>
      <c r="N1903" s="29" t="s">
        <v>3636</v>
      </c>
      <c r="O1903" s="29"/>
      <c r="P1903" s="28" t="s">
        <v>53</v>
      </c>
      <c r="Q1903" s="29"/>
      <c r="R1903" s="29"/>
      <c r="S1903" s="29"/>
      <c r="T1903" s="29" t="s">
        <v>104</v>
      </c>
      <c r="U1903" s="33" t="s">
        <v>4080</v>
      </c>
      <c r="V1903" s="34" t="s">
        <v>272</v>
      </c>
      <c r="W1903" s="34">
        <v>3</v>
      </c>
      <c r="X1903" s="162">
        <v>45838</v>
      </c>
      <c r="Y1903" s="162"/>
      <c r="Z1903" s="30"/>
      <c r="AA1903" s="119" t="str" cm="1">
        <f t="array" ref="AA1903">IF(AB1903="","",INDEX(AG1903:DR1903,_xlfn.XMATCH(AB1903,AG1903:DR1903)-1))</f>
        <v xml:space="preserve">DE-GUP-DT-E-23-560 </v>
      </c>
      <c r="AB1903" s="120">
        <f t="shared" si="326"/>
        <v>45063</v>
      </c>
      <c r="AC1903" s="119" cm="1">
        <f t="array" ref="AC1903">IF(AB1903="","",INDEX(AG1903:DR1903,_xlfn.XMATCH(AB1903,AG1903:DR1903)+1))</f>
        <v>2</v>
      </c>
      <c r="AD1903" s="119" t="str" cm="1">
        <f t="array" ref="AD1903">IF(AE1903="","",INDEX(AG1903:DR1903,_xlfn.XMATCH(AE1903,AG1903:DR1903)-1))</f>
        <v>CRS-GUP-DHI-DT-23-1628</v>
      </c>
      <c r="AE1903" s="120">
        <f t="shared" si="327"/>
        <v>44987</v>
      </c>
      <c r="AF1903" s="119" t="str" cm="1">
        <f t="array" ref="AF1903">IF(AE1903="","",INDEX(AG1903:DR1903,_xlfn.XMATCH(AE1903,AG1903:DR1903)+1))</f>
        <v>NC</v>
      </c>
      <c r="AG1903" s="43" t="s">
        <v>4107</v>
      </c>
      <c r="AH1903" s="117">
        <v>44770</v>
      </c>
      <c r="AI1903" s="199">
        <v>0</v>
      </c>
      <c r="AJ1903" s="43" t="s">
        <v>4112</v>
      </c>
      <c r="AK1903" s="117">
        <v>44795</v>
      </c>
      <c r="AL1903" s="43" t="s">
        <v>92</v>
      </c>
      <c r="AM1903" s="43" t="s">
        <v>6392</v>
      </c>
      <c r="AN1903" s="117">
        <v>44965</v>
      </c>
      <c r="AO1903" s="43">
        <v>1</v>
      </c>
      <c r="AP1903" s="43" t="s">
        <v>6706</v>
      </c>
      <c r="AQ1903" s="117">
        <v>44987</v>
      </c>
      <c r="AR1903" s="43" t="s">
        <v>73</v>
      </c>
      <c r="AS1903" s="43" t="s">
        <v>7431</v>
      </c>
      <c r="AT1903" s="117">
        <v>45063</v>
      </c>
      <c r="AU1903" s="43">
        <v>2</v>
      </c>
      <c r="AW1903" s="117"/>
      <c r="AZ1903" s="117"/>
      <c r="BC1903" s="117"/>
      <c r="BF1903" s="117"/>
      <c r="BI1903" s="117"/>
      <c r="BL1903" s="117"/>
      <c r="BR1903" s="117"/>
      <c r="BX1903" s="117"/>
      <c r="CD1903" s="117"/>
      <c r="CJ1903" s="117"/>
      <c r="CP1903" s="117"/>
      <c r="CV1903" s="117"/>
      <c r="DB1903" s="117"/>
      <c r="DH1903" s="117"/>
      <c r="DN1903" s="117"/>
      <c r="DS1903" s="31" cm="1">
        <f t="array" ref="DS1903">_xlfn.TAKE(_xlfn.CHOOSECOLS(_xlfn.WRAPROWS($AG1903:$DR1903,6),2),1)</f>
        <v>44770</v>
      </c>
      <c r="DT1903" s="31" cm="1">
        <f t="array" ref="DT1903">_xlfn.TAKE(_xlfn._xlws.FILTER(_xlfn.CHOOSECOLS(_xlfn.WRAPROWS($AG1903:$DR1903,6),2),
(_xlfn.CHOOSECOLS(_xlfn.WRAPROWS($AG1903:$DR1903,6),3) = "0") +
(_xlfn.CHOOSECOLS(_xlfn.WRAPROWS($AG1903:$DR1903,6),3) = 0) +
(_xlfn.CHOOSECOLS(_xlfn.WRAPROWS($AG1903:$DR1903,6),3) = "0(CP)")),1)</f>
        <v>44770</v>
      </c>
    </row>
    <row r="1904" spans="1:124" s="43" customFormat="1" x14ac:dyDescent="0.45">
      <c r="A1904" s="29"/>
      <c r="B1904" s="29" t="s">
        <v>445</v>
      </c>
      <c r="C1904" s="29" t="s">
        <v>928</v>
      </c>
      <c r="D1904" s="29" t="s">
        <v>61</v>
      </c>
      <c r="E1904" s="29" t="s">
        <v>3698</v>
      </c>
      <c r="F1904" s="29">
        <v>153122</v>
      </c>
      <c r="G1904" s="29"/>
      <c r="H1904" s="30" t="str">
        <f t="shared" si="328"/>
        <v>GUP-YE03-P1BAU-153122</v>
      </c>
      <c r="I1904" s="30" t="s">
        <v>4114</v>
      </c>
      <c r="J1904" s="29" t="s">
        <v>245</v>
      </c>
      <c r="K1904" s="31">
        <v>44849</v>
      </c>
      <c r="L1904" s="31">
        <v>44967</v>
      </c>
      <c r="M1904" s="28" t="s">
        <v>3610</v>
      </c>
      <c r="N1904" s="29" t="s">
        <v>3636</v>
      </c>
      <c r="O1904" s="29" t="s">
        <v>75</v>
      </c>
      <c r="P1904" s="29" t="s">
        <v>462</v>
      </c>
      <c r="Q1904" s="29"/>
      <c r="R1904" s="29"/>
      <c r="S1904" s="29"/>
      <c r="T1904" s="29" t="s">
        <v>104</v>
      </c>
      <c r="U1904" s="33" t="s">
        <v>4077</v>
      </c>
      <c r="V1904" s="34" t="s">
        <v>272</v>
      </c>
      <c r="W1904" s="34">
        <v>3</v>
      </c>
      <c r="X1904" s="162">
        <v>45838</v>
      </c>
      <c r="Y1904" s="162"/>
      <c r="Z1904" s="30"/>
      <c r="AA1904" s="119" t="str" cm="1">
        <f t="array" ref="AA1904">IF(AB1904="","",INDEX(AG1904:DR1904,_xlfn.XMATCH(AB1904,AG1904:DR1904)-1))</f>
        <v>DE-GUP-DT-E-24-108</v>
      </c>
      <c r="AB1904" s="120">
        <f t="shared" si="326"/>
        <v>45401</v>
      </c>
      <c r="AC1904" s="119" cm="1">
        <f t="array" ref="AC1904">IF(AB1904="","",INDEX(AG1904:DR1904,_xlfn.XMATCH(AB1904,AG1904:DR1904)+1))</f>
        <v>2</v>
      </c>
      <c r="AD1904" s="119" t="str" cm="1">
        <f t="array" ref="AD1904">IF(AE1904="","",INDEX(AG1904:DR1904,_xlfn.XMATCH(AE1904,AG1904:DR1904)-1))</f>
        <v>자체 CRS 개정 후 제출</v>
      </c>
      <c r="AE1904" s="120">
        <f t="shared" si="327"/>
        <v>45400</v>
      </c>
      <c r="AF1904" s="119" t="str" cm="1">
        <f t="array" ref="AF1904">IF(AE1904="","",INDEX(AG1904:DR1904,_xlfn.XMATCH(AE1904,AG1904:DR1904)+1))</f>
        <v>N/A</v>
      </c>
      <c r="AG1904" s="43" t="s">
        <v>6167</v>
      </c>
      <c r="AH1904" s="117">
        <v>44938</v>
      </c>
      <c r="AI1904" s="199" t="s">
        <v>90</v>
      </c>
      <c r="AJ1904" s="43" t="s">
        <v>6566</v>
      </c>
      <c r="AK1904" s="117">
        <v>44980</v>
      </c>
      <c r="AL1904" s="43" t="s">
        <v>84</v>
      </c>
      <c r="AM1904" s="43" t="s">
        <v>6714</v>
      </c>
      <c r="AN1904" s="117">
        <v>44988</v>
      </c>
      <c r="AO1904" s="43">
        <v>0</v>
      </c>
      <c r="AP1904" s="43" t="s">
        <v>5850</v>
      </c>
      <c r="AQ1904" s="117">
        <v>45062</v>
      </c>
      <c r="AR1904" s="43" t="s">
        <v>456</v>
      </c>
      <c r="AS1904" s="43" t="s">
        <v>7431</v>
      </c>
      <c r="AT1904" s="117">
        <v>45063</v>
      </c>
      <c r="AU1904" s="43">
        <v>1</v>
      </c>
      <c r="AV1904" s="43" t="s">
        <v>5850</v>
      </c>
      <c r="AW1904" s="117">
        <v>45400</v>
      </c>
      <c r="AX1904" s="43" t="s">
        <v>456</v>
      </c>
      <c r="AY1904" s="43" t="s">
        <v>8348</v>
      </c>
      <c r="AZ1904" s="117">
        <v>45401</v>
      </c>
      <c r="BA1904" s="43">
        <v>2</v>
      </c>
      <c r="BC1904" s="117"/>
      <c r="BF1904" s="117"/>
      <c r="BI1904" s="117"/>
      <c r="BL1904" s="117"/>
      <c r="BR1904" s="117"/>
      <c r="BX1904" s="117"/>
      <c r="CD1904" s="117"/>
      <c r="CJ1904" s="117"/>
      <c r="CP1904" s="117"/>
      <c r="CV1904" s="117"/>
      <c r="DB1904" s="117"/>
      <c r="DH1904" s="117"/>
      <c r="DN1904" s="117"/>
      <c r="DS1904" s="31" cm="1">
        <f t="array" ref="DS1904">_xlfn.TAKE(_xlfn.CHOOSECOLS(_xlfn.WRAPROWS($AG1904:$DR1904,6),2),1)</f>
        <v>44938</v>
      </c>
      <c r="DT1904" s="31" cm="1">
        <f t="array" ref="DT1904">_xlfn.TAKE(_xlfn._xlws.FILTER(_xlfn.CHOOSECOLS(_xlfn.WRAPROWS($AG1904:$DR1904,6),2),
(_xlfn.CHOOSECOLS(_xlfn.WRAPROWS($AG1904:$DR1904,6),3) = "0") +
(_xlfn.CHOOSECOLS(_xlfn.WRAPROWS($AG1904:$DR1904,6),3) = 0) +
(_xlfn.CHOOSECOLS(_xlfn.WRAPROWS($AG1904:$DR1904,6),3) = "0(CP)")),1)</f>
        <v>44988</v>
      </c>
    </row>
    <row r="1905" spans="1:124" s="43" customFormat="1" x14ac:dyDescent="0.45">
      <c r="A1905" s="29"/>
      <c r="B1905" s="29" t="s">
        <v>445</v>
      </c>
      <c r="C1905" s="29" t="s">
        <v>4078</v>
      </c>
      <c r="D1905" s="29" t="s">
        <v>61</v>
      </c>
      <c r="E1905" s="29" t="s">
        <v>3698</v>
      </c>
      <c r="F1905" s="29">
        <v>153152</v>
      </c>
      <c r="G1905" s="29"/>
      <c r="H1905" s="30" t="str">
        <f t="shared" si="328"/>
        <v>GUP-YE01-P1BAU-153152</v>
      </c>
      <c r="I1905" s="30" t="s">
        <v>4115</v>
      </c>
      <c r="J1905" s="29" t="s">
        <v>96</v>
      </c>
      <c r="K1905" s="31">
        <v>44849</v>
      </c>
      <c r="L1905" s="31"/>
      <c r="M1905" s="28" t="s">
        <v>3610</v>
      </c>
      <c r="N1905" s="29" t="s">
        <v>3636</v>
      </c>
      <c r="O1905" s="29"/>
      <c r="P1905" s="28" t="s">
        <v>53</v>
      </c>
      <c r="Q1905" s="29"/>
      <c r="R1905" s="29"/>
      <c r="S1905" s="29"/>
      <c r="T1905" s="29" t="s">
        <v>104</v>
      </c>
      <c r="U1905" s="33" t="s">
        <v>4080</v>
      </c>
      <c r="V1905" s="34" t="s">
        <v>272</v>
      </c>
      <c r="W1905" s="34">
        <v>3</v>
      </c>
      <c r="X1905" s="162">
        <v>45838</v>
      </c>
      <c r="Y1905" s="162"/>
      <c r="Z1905" s="30"/>
      <c r="AA1905" s="119" t="str" cm="1">
        <f t="array" ref="AA1905">IF(AB1905="","",INDEX(AG1905:DR1905,_xlfn.XMATCH(AB1905,AG1905:DR1905)-1))</f>
        <v>DE-GUP-DT-E-24-108</v>
      </c>
      <c r="AB1905" s="120">
        <f t="shared" si="326"/>
        <v>45401</v>
      </c>
      <c r="AC1905" s="119" cm="1">
        <f t="array" ref="AC1905">IF(AB1905="","",INDEX(AG1905:DR1905,_xlfn.XMATCH(AB1905,AG1905:DR1905)+1))</f>
        <v>2</v>
      </c>
      <c r="AD1905" s="119" t="str" cm="1">
        <f t="array" ref="AD1905">IF(AE1905="","",INDEX(AG1905:DR1905,_xlfn.XMATCH(AE1905,AG1905:DR1905)-1))</f>
        <v>자체 CRS 개정 후 제출</v>
      </c>
      <c r="AE1905" s="120">
        <f t="shared" si="327"/>
        <v>45400</v>
      </c>
      <c r="AF1905" s="119" t="str" cm="1">
        <f t="array" ref="AF1905">IF(AE1905="","",INDEX(AG1905:DR1905,_xlfn.XMATCH(AE1905,AG1905:DR1905)+1))</f>
        <v>N/A</v>
      </c>
      <c r="AG1905" s="43" t="s">
        <v>6167</v>
      </c>
      <c r="AH1905" s="117">
        <v>44938</v>
      </c>
      <c r="AI1905" s="199">
        <v>0</v>
      </c>
      <c r="AJ1905" s="43" t="s">
        <v>6477</v>
      </c>
      <c r="AK1905" s="117">
        <v>44971</v>
      </c>
      <c r="AL1905" s="43" t="s">
        <v>73</v>
      </c>
      <c r="AM1905" s="43" t="s">
        <v>7431</v>
      </c>
      <c r="AN1905" s="117">
        <v>45063</v>
      </c>
      <c r="AO1905" s="43">
        <v>1</v>
      </c>
      <c r="AP1905" s="43" t="s">
        <v>5850</v>
      </c>
      <c r="AQ1905" s="117">
        <v>45400</v>
      </c>
      <c r="AR1905" s="43" t="s">
        <v>456</v>
      </c>
      <c r="AS1905" s="43" t="s">
        <v>8348</v>
      </c>
      <c r="AT1905" s="117">
        <v>45401</v>
      </c>
      <c r="AU1905" s="43">
        <v>2</v>
      </c>
      <c r="AW1905" s="117"/>
      <c r="AZ1905" s="117"/>
      <c r="BC1905" s="117"/>
      <c r="BF1905" s="117"/>
      <c r="BI1905" s="117"/>
      <c r="BL1905" s="117"/>
      <c r="BR1905" s="117"/>
      <c r="BX1905" s="117"/>
      <c r="CD1905" s="117"/>
      <c r="CJ1905" s="117"/>
      <c r="CP1905" s="117"/>
      <c r="CV1905" s="117"/>
      <c r="DB1905" s="117"/>
      <c r="DH1905" s="117"/>
      <c r="DN1905" s="117"/>
      <c r="DS1905" s="31" cm="1">
        <f t="array" ref="DS1905">_xlfn.TAKE(_xlfn.CHOOSECOLS(_xlfn.WRAPROWS($AG1905:$DR1905,6),2),1)</f>
        <v>44938</v>
      </c>
      <c r="DT1905" s="31" cm="1">
        <f t="array" ref="DT1905">_xlfn.TAKE(_xlfn._xlws.FILTER(_xlfn.CHOOSECOLS(_xlfn.WRAPROWS($AG1905:$DR1905,6),2),
(_xlfn.CHOOSECOLS(_xlfn.WRAPROWS($AG1905:$DR1905,6),3) = "0") +
(_xlfn.CHOOSECOLS(_xlfn.WRAPROWS($AG1905:$DR1905,6),3) = 0) +
(_xlfn.CHOOSECOLS(_xlfn.WRAPROWS($AG1905:$DR1905,6),3) = "0(CP)")),1)</f>
        <v>44938</v>
      </c>
    </row>
    <row r="1906" spans="1:124" s="43" customFormat="1" x14ac:dyDescent="0.45">
      <c r="A1906" s="29"/>
      <c r="B1906" s="29" t="s">
        <v>445</v>
      </c>
      <c r="C1906" s="29" t="s">
        <v>928</v>
      </c>
      <c r="D1906" s="29" t="s">
        <v>61</v>
      </c>
      <c r="E1906" s="29" t="s">
        <v>3698</v>
      </c>
      <c r="F1906" s="29">
        <v>153123</v>
      </c>
      <c r="G1906" s="29"/>
      <c r="H1906" s="30" t="str">
        <f t="shared" si="328"/>
        <v>GUP-YE03-P1BAU-153123</v>
      </c>
      <c r="I1906" s="30" t="s">
        <v>4116</v>
      </c>
      <c r="J1906" s="29" t="s">
        <v>245</v>
      </c>
      <c r="K1906" s="31">
        <v>44713</v>
      </c>
      <c r="L1906" s="31">
        <v>44849</v>
      </c>
      <c r="M1906" s="28" t="s">
        <v>3610</v>
      </c>
      <c r="N1906" s="29" t="s">
        <v>3636</v>
      </c>
      <c r="O1906" s="29" t="s">
        <v>75</v>
      </c>
      <c r="P1906" s="29" t="s">
        <v>462</v>
      </c>
      <c r="Q1906" s="29"/>
      <c r="R1906" s="29"/>
      <c r="S1906" s="29"/>
      <c r="T1906" s="29" t="s">
        <v>104</v>
      </c>
      <c r="U1906" s="33" t="s">
        <v>4077</v>
      </c>
      <c r="V1906" s="34" t="s">
        <v>272</v>
      </c>
      <c r="W1906" s="34">
        <v>3</v>
      </c>
      <c r="X1906" s="162">
        <v>45838</v>
      </c>
      <c r="Y1906" s="162"/>
      <c r="Z1906" s="30"/>
      <c r="AA1906" s="119" t="str" cm="1">
        <f t="array" ref="AA1906">IF(AB1906="","",INDEX(AG1906:DR1906,_xlfn.XMATCH(AB1906,AG1906:DR1906)-1))</f>
        <v xml:space="preserve">DE-GUP-DT-E-23-560 </v>
      </c>
      <c r="AB1906" s="120">
        <f t="shared" si="326"/>
        <v>45063</v>
      </c>
      <c r="AC1906" s="119" cm="1">
        <f t="array" ref="AC1906">IF(AB1906="","",INDEX(AG1906:DR1906,_xlfn.XMATCH(AB1906,AG1906:DR1906)+1))</f>
        <v>1</v>
      </c>
      <c r="AD1906" s="119" t="str" cm="1">
        <f t="array" ref="AD1906">IF(AE1906="","",INDEX(AG1906:DR1906,_xlfn.XMATCH(AE1906,AG1906:DR1906)-1))</f>
        <v>CRS-GUP-DHI-DT-23-1439</v>
      </c>
      <c r="AE1906" s="120">
        <f t="shared" si="327"/>
        <v>44957</v>
      </c>
      <c r="AF1906" s="119" t="str" cm="1">
        <f t="array" ref="AF1906">IF(AE1906="","",INDEX(AG1906:DR1906,_xlfn.XMATCH(AE1906,AG1906:DR1906)+1))</f>
        <v>AA</v>
      </c>
      <c r="AG1906" s="43" t="s">
        <v>4082</v>
      </c>
      <c r="AH1906" s="117">
        <v>44769</v>
      </c>
      <c r="AI1906" s="199" t="s">
        <v>90</v>
      </c>
      <c r="AJ1906" s="43" t="s">
        <v>4083</v>
      </c>
      <c r="AK1906" s="117">
        <v>44793</v>
      </c>
      <c r="AL1906" s="43" t="s">
        <v>92</v>
      </c>
      <c r="AM1906" s="43" t="s">
        <v>5649</v>
      </c>
      <c r="AN1906" s="117">
        <v>44895</v>
      </c>
      <c r="AO1906" s="43" t="s">
        <v>52</v>
      </c>
      <c r="AP1906" s="43" t="s">
        <v>5833</v>
      </c>
      <c r="AQ1906" s="117">
        <v>44911</v>
      </c>
      <c r="AR1906" s="43" t="s">
        <v>84</v>
      </c>
      <c r="AS1906" s="43" t="s">
        <v>5976</v>
      </c>
      <c r="AT1906" s="117">
        <v>44922</v>
      </c>
      <c r="AU1906" s="43">
        <v>0</v>
      </c>
      <c r="AV1906" s="43" t="s">
        <v>6318</v>
      </c>
      <c r="AW1906" s="117">
        <v>44957</v>
      </c>
      <c r="AX1906" s="43" t="s">
        <v>84</v>
      </c>
      <c r="AY1906" s="43" t="s">
        <v>7431</v>
      </c>
      <c r="AZ1906" s="117">
        <v>45063</v>
      </c>
      <c r="BA1906" s="43">
        <v>1</v>
      </c>
      <c r="BC1906" s="117"/>
      <c r="BF1906" s="117"/>
      <c r="BI1906" s="117"/>
      <c r="BL1906" s="117"/>
      <c r="BR1906" s="117"/>
      <c r="BX1906" s="117"/>
      <c r="CD1906" s="117"/>
      <c r="CJ1906" s="117"/>
      <c r="CP1906" s="117"/>
      <c r="CV1906" s="117"/>
      <c r="DB1906" s="117"/>
      <c r="DH1906" s="117"/>
      <c r="DN1906" s="117"/>
      <c r="DS1906" s="31" cm="1">
        <f t="array" ref="DS1906">_xlfn.TAKE(_xlfn.CHOOSECOLS(_xlfn.WRAPROWS($AG1906:$DR1906,6),2),1)</f>
        <v>44769</v>
      </c>
      <c r="DT1906" s="31" cm="1">
        <f t="array" ref="DT1906">_xlfn.TAKE(_xlfn._xlws.FILTER(_xlfn.CHOOSECOLS(_xlfn.WRAPROWS($AG1906:$DR1906,6),2),
(_xlfn.CHOOSECOLS(_xlfn.WRAPROWS($AG1906:$DR1906,6),3) = "0") +
(_xlfn.CHOOSECOLS(_xlfn.WRAPROWS($AG1906:$DR1906,6),3) = 0) +
(_xlfn.CHOOSECOLS(_xlfn.WRAPROWS($AG1906:$DR1906,6),3) = "0(CP)")),1)</f>
        <v>44922</v>
      </c>
    </row>
    <row r="1907" spans="1:124" s="43" customFormat="1" x14ac:dyDescent="0.45">
      <c r="A1907" s="29"/>
      <c r="B1907" s="29" t="s">
        <v>445</v>
      </c>
      <c r="C1907" s="29" t="s">
        <v>4078</v>
      </c>
      <c r="D1907" s="29" t="s">
        <v>61</v>
      </c>
      <c r="E1907" s="29" t="s">
        <v>3698</v>
      </c>
      <c r="F1907" s="29">
        <v>153153</v>
      </c>
      <c r="G1907" s="29"/>
      <c r="H1907" s="30" t="str">
        <f t="shared" si="328"/>
        <v>GUP-YE01-P1BAU-153153</v>
      </c>
      <c r="I1907" s="30" t="s">
        <v>4117</v>
      </c>
      <c r="J1907" s="29" t="s">
        <v>96</v>
      </c>
      <c r="K1907" s="31">
        <v>44713</v>
      </c>
      <c r="L1907" s="31"/>
      <c r="M1907" s="28" t="s">
        <v>3610</v>
      </c>
      <c r="N1907" s="29" t="s">
        <v>3636</v>
      </c>
      <c r="O1907" s="29"/>
      <c r="P1907" s="28" t="s">
        <v>53</v>
      </c>
      <c r="Q1907" s="29"/>
      <c r="R1907" s="29"/>
      <c r="S1907" s="29"/>
      <c r="T1907" s="29" t="s">
        <v>104</v>
      </c>
      <c r="U1907" s="33" t="s">
        <v>4080</v>
      </c>
      <c r="V1907" s="34" t="s">
        <v>272</v>
      </c>
      <c r="W1907" s="34">
        <v>3</v>
      </c>
      <c r="X1907" s="162">
        <v>45838</v>
      </c>
      <c r="Y1907" s="162"/>
      <c r="Z1907" s="30"/>
      <c r="AA1907" s="119" t="str" cm="1">
        <f t="array" ref="AA1907">IF(AB1907="","",INDEX(AG1907:DR1907,_xlfn.XMATCH(AB1907,AG1907:DR1907)-1))</f>
        <v xml:space="preserve">DE-GUP-DT-E-23-560 </v>
      </c>
      <c r="AB1907" s="120">
        <f t="shared" si="326"/>
        <v>45063</v>
      </c>
      <c r="AC1907" s="119" cm="1">
        <f t="array" ref="AC1907">IF(AB1907="","",INDEX(AG1907:DR1907,_xlfn.XMATCH(AB1907,AG1907:DR1907)+1))</f>
        <v>2</v>
      </c>
      <c r="AD1907" s="119" t="str" cm="1">
        <f t="array" ref="AD1907">IF(AE1907="","",INDEX(AG1907:DR1907,_xlfn.XMATCH(AE1907,AG1907:DR1907)-1))</f>
        <v>CRS-GUP-DHI-DT-22-1268</v>
      </c>
      <c r="AE1907" s="120">
        <f t="shared" si="327"/>
        <v>44911</v>
      </c>
      <c r="AF1907" s="119" t="str" cm="1">
        <f t="array" ref="AF1907">IF(AE1907="","",INDEX(AG1907:DR1907,_xlfn.XMATCH(AE1907,AG1907:DR1907)+1))</f>
        <v>NC</v>
      </c>
      <c r="AG1907" s="43" t="s">
        <v>4082</v>
      </c>
      <c r="AH1907" s="117">
        <v>44769</v>
      </c>
      <c r="AI1907" s="199">
        <v>0</v>
      </c>
      <c r="AJ1907" s="43" t="s">
        <v>4083</v>
      </c>
      <c r="AK1907" s="117">
        <v>44793</v>
      </c>
      <c r="AL1907" s="43" t="s">
        <v>92</v>
      </c>
      <c r="AM1907" s="43" t="s">
        <v>5649</v>
      </c>
      <c r="AN1907" s="117">
        <v>44895</v>
      </c>
      <c r="AO1907" s="43">
        <v>1</v>
      </c>
      <c r="AP1907" s="43" t="s">
        <v>5833</v>
      </c>
      <c r="AQ1907" s="117">
        <v>44911</v>
      </c>
      <c r="AR1907" s="43" t="s">
        <v>73</v>
      </c>
      <c r="AS1907" s="43" t="s">
        <v>7431</v>
      </c>
      <c r="AT1907" s="117">
        <v>45063</v>
      </c>
      <c r="AU1907" s="43">
        <v>2</v>
      </c>
      <c r="AW1907" s="117"/>
      <c r="AZ1907" s="117"/>
      <c r="BC1907" s="117"/>
      <c r="BF1907" s="117"/>
      <c r="BI1907" s="117"/>
      <c r="BL1907" s="117"/>
      <c r="BR1907" s="117"/>
      <c r="BX1907" s="117"/>
      <c r="CD1907" s="117"/>
      <c r="CJ1907" s="117"/>
      <c r="CP1907" s="117"/>
      <c r="CV1907" s="117"/>
      <c r="DB1907" s="117"/>
      <c r="DH1907" s="117"/>
      <c r="DN1907" s="117"/>
      <c r="DS1907" s="31" cm="1">
        <f t="array" ref="DS1907">_xlfn.TAKE(_xlfn.CHOOSECOLS(_xlfn.WRAPROWS($AG1907:$DR1907,6),2),1)</f>
        <v>44769</v>
      </c>
      <c r="DT1907" s="31" cm="1">
        <f t="array" ref="DT1907">_xlfn.TAKE(_xlfn._xlws.FILTER(_xlfn.CHOOSECOLS(_xlfn.WRAPROWS($AG1907:$DR1907,6),2),
(_xlfn.CHOOSECOLS(_xlfn.WRAPROWS($AG1907:$DR1907,6),3) = "0") +
(_xlfn.CHOOSECOLS(_xlfn.WRAPROWS($AG1907:$DR1907,6),3) = 0) +
(_xlfn.CHOOSECOLS(_xlfn.WRAPROWS($AG1907:$DR1907,6),3) = "0(CP)")),1)</f>
        <v>44769</v>
      </c>
    </row>
    <row r="1908" spans="1:124" s="43" customFormat="1" x14ac:dyDescent="0.45">
      <c r="A1908" s="29"/>
      <c r="B1908" s="29" t="s">
        <v>445</v>
      </c>
      <c r="C1908" s="29" t="s">
        <v>928</v>
      </c>
      <c r="D1908" s="29" t="s">
        <v>61</v>
      </c>
      <c r="E1908" s="29" t="s">
        <v>3698</v>
      </c>
      <c r="F1908" s="29">
        <v>153124</v>
      </c>
      <c r="G1908" s="29"/>
      <c r="H1908" s="30" t="str">
        <f t="shared" si="328"/>
        <v>GUP-YE03-P1BAU-153124</v>
      </c>
      <c r="I1908" s="30" t="s">
        <v>4118</v>
      </c>
      <c r="J1908" s="29" t="s">
        <v>245</v>
      </c>
      <c r="K1908" s="31">
        <v>44814</v>
      </c>
      <c r="L1908" s="31">
        <v>44984</v>
      </c>
      <c r="M1908" s="28" t="s">
        <v>3610</v>
      </c>
      <c r="N1908" s="29" t="s">
        <v>3636</v>
      </c>
      <c r="O1908" s="29" t="s">
        <v>75</v>
      </c>
      <c r="P1908" s="29" t="s">
        <v>462</v>
      </c>
      <c r="Q1908" s="29"/>
      <c r="R1908" s="29"/>
      <c r="S1908" s="29"/>
      <c r="T1908" s="29" t="s">
        <v>104</v>
      </c>
      <c r="U1908" s="33" t="s">
        <v>4077</v>
      </c>
      <c r="V1908" s="34" t="s">
        <v>272</v>
      </c>
      <c r="W1908" s="34">
        <v>3</v>
      </c>
      <c r="X1908" s="162">
        <v>45838</v>
      </c>
      <c r="Y1908" s="162"/>
      <c r="Z1908" s="30"/>
      <c r="AA1908" s="119" t="str" cm="1">
        <f t="array" ref="AA1908">IF(AB1908="","",INDEX(AG1908:DR1908,_xlfn.XMATCH(AB1908,AG1908:DR1908)-1))</f>
        <v xml:space="preserve">DE-GUP-DT-E-23-560 </v>
      </c>
      <c r="AB1908" s="120">
        <f t="shared" si="326"/>
        <v>45063</v>
      </c>
      <c r="AC1908" s="119" cm="1">
        <f t="array" ref="AC1908">IF(AB1908="","",INDEX(AG1908:DR1908,_xlfn.XMATCH(AB1908,AG1908:DR1908)+1))</f>
        <v>1</v>
      </c>
      <c r="AD1908" s="119" t="str" cm="1">
        <f t="array" ref="AD1908">IF(AE1908="","",INDEX(AG1908:DR1908,_xlfn.XMATCH(AE1908,AG1908:DR1908)-1))</f>
        <v>자체 CRS 개정 후 제출</v>
      </c>
      <c r="AE1908" s="120">
        <f t="shared" si="327"/>
        <v>45062</v>
      </c>
      <c r="AF1908" s="119" t="str" cm="1">
        <f t="array" ref="AF1908">IF(AE1908="","",INDEX(AG1908:DR1908,_xlfn.XMATCH(AE1908,AG1908:DR1908)+1))</f>
        <v>N/A</v>
      </c>
      <c r="AG1908" s="43" t="s">
        <v>3643</v>
      </c>
      <c r="AH1908" s="117">
        <v>44833</v>
      </c>
      <c r="AI1908" s="199" t="s">
        <v>90</v>
      </c>
      <c r="AJ1908" s="43" t="s">
        <v>5178</v>
      </c>
      <c r="AK1908" s="117">
        <v>44856</v>
      </c>
      <c r="AL1908" s="43" t="s">
        <v>84</v>
      </c>
      <c r="AM1908" s="43" t="s">
        <v>5695</v>
      </c>
      <c r="AN1908" s="117">
        <v>44900</v>
      </c>
      <c r="AO1908" s="43">
        <v>0</v>
      </c>
      <c r="AP1908" s="43" t="s">
        <v>5850</v>
      </c>
      <c r="AQ1908" s="117">
        <v>45062</v>
      </c>
      <c r="AR1908" s="43" t="s">
        <v>456</v>
      </c>
      <c r="AS1908" s="43" t="s">
        <v>7431</v>
      </c>
      <c r="AT1908" s="117">
        <v>45063</v>
      </c>
      <c r="AU1908" s="43">
        <v>1</v>
      </c>
      <c r="AW1908" s="117"/>
      <c r="AZ1908" s="117"/>
      <c r="BC1908" s="117"/>
      <c r="BF1908" s="117"/>
      <c r="BI1908" s="117"/>
      <c r="BL1908" s="117"/>
      <c r="BR1908" s="117"/>
      <c r="BX1908" s="117"/>
      <c r="CD1908" s="117"/>
      <c r="CJ1908" s="117"/>
      <c r="CP1908" s="117"/>
      <c r="CV1908" s="117"/>
      <c r="DB1908" s="117"/>
      <c r="DH1908" s="117"/>
      <c r="DN1908" s="117"/>
      <c r="DS1908" s="31" cm="1">
        <f t="array" ref="DS1908">_xlfn.TAKE(_xlfn.CHOOSECOLS(_xlfn.WRAPROWS($AG1908:$DR1908,6),2),1)</f>
        <v>44833</v>
      </c>
      <c r="DT1908" s="31" cm="1">
        <f t="array" ref="DT1908">_xlfn.TAKE(_xlfn._xlws.FILTER(_xlfn.CHOOSECOLS(_xlfn.WRAPROWS($AG1908:$DR1908,6),2),
(_xlfn.CHOOSECOLS(_xlfn.WRAPROWS($AG1908:$DR1908,6),3) = "0") +
(_xlfn.CHOOSECOLS(_xlfn.WRAPROWS($AG1908:$DR1908,6),3) = 0) +
(_xlfn.CHOOSECOLS(_xlfn.WRAPROWS($AG1908:$DR1908,6),3) = "0(CP)")),1)</f>
        <v>44900</v>
      </c>
    </row>
    <row r="1909" spans="1:124" s="43" customFormat="1" x14ac:dyDescent="0.45">
      <c r="A1909" s="29"/>
      <c r="B1909" s="29" t="s">
        <v>445</v>
      </c>
      <c r="C1909" s="29" t="s">
        <v>4078</v>
      </c>
      <c r="D1909" s="29" t="s">
        <v>61</v>
      </c>
      <c r="E1909" s="29" t="s">
        <v>3698</v>
      </c>
      <c r="F1909" s="29">
        <v>153154</v>
      </c>
      <c r="G1909" s="29"/>
      <c r="H1909" s="30" t="str">
        <f t="shared" si="328"/>
        <v>GUP-YE01-P1BAU-153154</v>
      </c>
      <c r="I1909" s="30" t="s">
        <v>4119</v>
      </c>
      <c r="J1909" s="29" t="s">
        <v>96</v>
      </c>
      <c r="K1909" s="31">
        <v>44814</v>
      </c>
      <c r="L1909" s="31"/>
      <c r="M1909" s="28" t="s">
        <v>3610</v>
      </c>
      <c r="N1909" s="29" t="s">
        <v>3636</v>
      </c>
      <c r="O1909" s="29"/>
      <c r="P1909" s="28" t="s">
        <v>53</v>
      </c>
      <c r="Q1909" s="29"/>
      <c r="R1909" s="29"/>
      <c r="S1909" s="29"/>
      <c r="T1909" s="29" t="s">
        <v>104</v>
      </c>
      <c r="U1909" s="33" t="s">
        <v>4080</v>
      </c>
      <c r="V1909" s="34" t="s">
        <v>272</v>
      </c>
      <c r="W1909" s="34">
        <v>3</v>
      </c>
      <c r="X1909" s="162">
        <v>45838</v>
      </c>
      <c r="Y1909" s="162"/>
      <c r="Z1909" s="30"/>
      <c r="AA1909" s="119" t="str" cm="1">
        <f t="array" ref="AA1909">IF(AB1909="","",INDEX(AG1909:DR1909,_xlfn.XMATCH(AB1909,AG1909:DR1909)-1))</f>
        <v xml:space="preserve">DE-GUP-DT-E-23-560 </v>
      </c>
      <c r="AB1909" s="120">
        <f t="shared" si="326"/>
        <v>45063</v>
      </c>
      <c r="AC1909" s="119" cm="1">
        <f t="array" ref="AC1909">IF(AB1909="","",INDEX(AG1909:DR1909,_xlfn.XMATCH(AB1909,AG1909:DR1909)+1))</f>
        <v>1</v>
      </c>
      <c r="AD1909" s="119" t="str" cm="1">
        <f t="array" ref="AD1909">IF(AE1909="","",INDEX(AG1909:DR1909,_xlfn.XMATCH(AE1909,AG1909:DR1909)-1))</f>
        <v>CRS-GUP-DHI-DT-22-953</v>
      </c>
      <c r="AE1909" s="120">
        <f t="shared" si="327"/>
        <v>44856</v>
      </c>
      <c r="AF1909" s="119" t="str" cm="1">
        <f t="array" ref="AF1909">IF(AE1909="","",INDEX(AG1909:DR1909,_xlfn.XMATCH(AE1909,AG1909:DR1909)+1))</f>
        <v>NC</v>
      </c>
      <c r="AG1909" s="43" t="s">
        <v>3643</v>
      </c>
      <c r="AH1909" s="117">
        <v>44833</v>
      </c>
      <c r="AI1909" s="199">
        <v>0</v>
      </c>
      <c r="AJ1909" s="43" t="s">
        <v>5178</v>
      </c>
      <c r="AK1909" s="117">
        <v>44856</v>
      </c>
      <c r="AL1909" s="43" t="s">
        <v>73</v>
      </c>
      <c r="AM1909" s="43" t="s">
        <v>7431</v>
      </c>
      <c r="AN1909" s="117">
        <v>45063</v>
      </c>
      <c r="AO1909" s="43">
        <v>1</v>
      </c>
      <c r="AQ1909" s="117"/>
      <c r="AT1909" s="117"/>
      <c r="AW1909" s="117"/>
      <c r="AZ1909" s="117"/>
      <c r="BC1909" s="117"/>
      <c r="BF1909" s="117"/>
      <c r="BI1909" s="117"/>
      <c r="BL1909" s="117"/>
      <c r="BR1909" s="117"/>
      <c r="BX1909" s="117"/>
      <c r="CD1909" s="117"/>
      <c r="CJ1909" s="117"/>
      <c r="CP1909" s="117"/>
      <c r="CV1909" s="117"/>
      <c r="DB1909" s="117"/>
      <c r="DH1909" s="117"/>
      <c r="DN1909" s="117"/>
      <c r="DS1909" s="31" cm="1">
        <f t="array" ref="DS1909">_xlfn.TAKE(_xlfn.CHOOSECOLS(_xlfn.WRAPROWS($AG1909:$DR1909,6),2),1)</f>
        <v>44833</v>
      </c>
      <c r="DT1909" s="31" cm="1">
        <f t="array" ref="DT1909">_xlfn.TAKE(_xlfn._xlws.FILTER(_xlfn.CHOOSECOLS(_xlfn.WRAPROWS($AG1909:$DR1909,6),2),
(_xlfn.CHOOSECOLS(_xlfn.WRAPROWS($AG1909:$DR1909,6),3) = "0") +
(_xlfn.CHOOSECOLS(_xlfn.WRAPROWS($AG1909:$DR1909,6),3) = 0) +
(_xlfn.CHOOSECOLS(_xlfn.WRAPROWS($AG1909:$DR1909,6),3) = "0(CP)")),1)</f>
        <v>44833</v>
      </c>
    </row>
    <row r="1910" spans="1:124" s="43" customFormat="1" x14ac:dyDescent="0.45">
      <c r="A1910" s="29"/>
      <c r="B1910" s="29" t="s">
        <v>445</v>
      </c>
      <c r="C1910" s="29" t="s">
        <v>928</v>
      </c>
      <c r="D1910" s="29" t="s">
        <v>61</v>
      </c>
      <c r="E1910" s="29" t="s">
        <v>3698</v>
      </c>
      <c r="F1910" s="29">
        <v>153126</v>
      </c>
      <c r="G1910" s="29"/>
      <c r="H1910" s="30" t="str">
        <f t="shared" si="328"/>
        <v>GUP-YE03-P1BAU-153126</v>
      </c>
      <c r="I1910" s="30" t="s">
        <v>4120</v>
      </c>
      <c r="J1910" s="29" t="s">
        <v>245</v>
      </c>
      <c r="K1910" s="31">
        <v>44772</v>
      </c>
      <c r="L1910" s="31">
        <v>44862</v>
      </c>
      <c r="M1910" s="28" t="s">
        <v>3610</v>
      </c>
      <c r="N1910" s="29" t="s">
        <v>3636</v>
      </c>
      <c r="O1910" s="29" t="s">
        <v>75</v>
      </c>
      <c r="P1910" s="29" t="s">
        <v>462</v>
      </c>
      <c r="Q1910" s="29"/>
      <c r="R1910" s="29"/>
      <c r="S1910" s="29"/>
      <c r="T1910" s="29" t="s">
        <v>104</v>
      </c>
      <c r="U1910" s="33" t="s">
        <v>4077</v>
      </c>
      <c r="V1910" s="34" t="s">
        <v>272</v>
      </c>
      <c r="W1910" s="34">
        <v>3</v>
      </c>
      <c r="X1910" s="162">
        <v>45838</v>
      </c>
      <c r="Y1910" s="162"/>
      <c r="Z1910" s="30"/>
      <c r="AA1910" s="119" t="str" cm="1">
        <f t="array" ref="AA1910">IF(AB1910="","",INDEX(AG1910:DR1910,_xlfn.XMATCH(AB1910,AG1910:DR1910)-1))</f>
        <v xml:space="preserve">DE-GUP-DT-E-23-594 </v>
      </c>
      <c r="AB1910" s="120">
        <f t="shared" si="326"/>
        <v>45077</v>
      </c>
      <c r="AC1910" s="119" cm="1">
        <f t="array" ref="AC1910">IF(AB1910="","",INDEX(AG1910:DR1910,_xlfn.XMATCH(AB1910,AG1910:DR1910)+1))</f>
        <v>1</v>
      </c>
      <c r="AD1910" s="119" t="str" cm="1">
        <f t="array" ref="AD1910">IF(AE1910="","",INDEX(AG1910:DR1910,_xlfn.XMATCH(AE1910,AG1910:DR1910)-1))</f>
        <v>CRS-GUP-DHI-DT-23-2007</v>
      </c>
      <c r="AE1910" s="120">
        <f t="shared" si="327"/>
        <v>45092</v>
      </c>
      <c r="AF1910" s="119" t="str" cm="1">
        <f t="array" ref="AF1910">IF(AE1910="","",INDEX(AG1910:DR1910,_xlfn.XMATCH(AE1910,AG1910:DR1910)+1))</f>
        <v>AA</v>
      </c>
      <c r="AG1910" s="43" t="s">
        <v>4121</v>
      </c>
      <c r="AH1910" s="117">
        <v>44797</v>
      </c>
      <c r="AI1910" s="199" t="s">
        <v>90</v>
      </c>
      <c r="AJ1910" s="43" t="s">
        <v>4122</v>
      </c>
      <c r="AK1910" s="117">
        <v>44827</v>
      </c>
      <c r="AL1910" s="43" t="s">
        <v>92</v>
      </c>
      <c r="AM1910" s="43" t="s">
        <v>5649</v>
      </c>
      <c r="AN1910" s="117">
        <v>44895</v>
      </c>
      <c r="AO1910" s="43" t="s">
        <v>52</v>
      </c>
      <c r="AP1910" s="43" t="s">
        <v>5833</v>
      </c>
      <c r="AQ1910" s="117">
        <v>44911</v>
      </c>
      <c r="AR1910" s="43" t="s">
        <v>84</v>
      </c>
      <c r="AS1910" s="43" t="s">
        <v>5976</v>
      </c>
      <c r="AT1910" s="117">
        <v>44922</v>
      </c>
      <c r="AU1910" s="43">
        <v>0</v>
      </c>
      <c r="AV1910" s="43" t="s">
        <v>6318</v>
      </c>
      <c r="AW1910" s="117">
        <v>44957</v>
      </c>
      <c r="AX1910" s="43" t="s">
        <v>84</v>
      </c>
      <c r="AY1910" s="43" t="s">
        <v>7480</v>
      </c>
      <c r="AZ1910" s="117">
        <v>45077</v>
      </c>
      <c r="BA1910" s="43">
        <v>1</v>
      </c>
      <c r="BB1910" s="43" t="s">
        <v>7552</v>
      </c>
      <c r="BC1910" s="117">
        <v>45092</v>
      </c>
      <c r="BD1910" s="43" t="s">
        <v>84</v>
      </c>
      <c r="BF1910" s="117"/>
      <c r="BI1910" s="117"/>
      <c r="BL1910" s="117"/>
      <c r="BR1910" s="117"/>
      <c r="BX1910" s="117"/>
      <c r="CD1910" s="117"/>
      <c r="CJ1910" s="117"/>
      <c r="CP1910" s="117"/>
      <c r="CV1910" s="117"/>
      <c r="DB1910" s="117"/>
      <c r="DH1910" s="117"/>
      <c r="DN1910" s="117"/>
      <c r="DS1910" s="31" cm="1">
        <f t="array" ref="DS1910">_xlfn.TAKE(_xlfn.CHOOSECOLS(_xlfn.WRAPROWS($AG1910:$DR1910,6),2),1)</f>
        <v>44797</v>
      </c>
      <c r="DT1910" s="31" cm="1">
        <f t="array" ref="DT1910">_xlfn.TAKE(_xlfn._xlws.FILTER(_xlfn.CHOOSECOLS(_xlfn.WRAPROWS($AG1910:$DR1910,6),2),
(_xlfn.CHOOSECOLS(_xlfn.WRAPROWS($AG1910:$DR1910,6),3) = "0") +
(_xlfn.CHOOSECOLS(_xlfn.WRAPROWS($AG1910:$DR1910,6),3) = 0) +
(_xlfn.CHOOSECOLS(_xlfn.WRAPROWS($AG1910:$DR1910,6),3) = "0(CP)")),1)</f>
        <v>44922</v>
      </c>
    </row>
    <row r="1911" spans="1:124" s="43" customFormat="1" x14ac:dyDescent="0.45">
      <c r="A1911" s="29"/>
      <c r="B1911" s="29" t="s">
        <v>445</v>
      </c>
      <c r="C1911" s="29" t="s">
        <v>4078</v>
      </c>
      <c r="D1911" s="29" t="s">
        <v>61</v>
      </c>
      <c r="E1911" s="29" t="s">
        <v>3698</v>
      </c>
      <c r="F1911" s="29">
        <v>153156</v>
      </c>
      <c r="G1911" s="29"/>
      <c r="H1911" s="30" t="str">
        <f t="shared" si="328"/>
        <v>GUP-YE01-P1BAU-153156</v>
      </c>
      <c r="I1911" s="30" t="s">
        <v>4123</v>
      </c>
      <c r="J1911" s="29" t="s">
        <v>96</v>
      </c>
      <c r="K1911" s="31">
        <v>44772</v>
      </c>
      <c r="L1911" s="31"/>
      <c r="M1911" s="28" t="s">
        <v>3610</v>
      </c>
      <c r="N1911" s="29" t="s">
        <v>3636</v>
      </c>
      <c r="O1911" s="29"/>
      <c r="P1911" s="28" t="s">
        <v>53</v>
      </c>
      <c r="Q1911" s="29"/>
      <c r="R1911" s="29"/>
      <c r="S1911" s="29"/>
      <c r="T1911" s="29" t="s">
        <v>104</v>
      </c>
      <c r="U1911" s="33" t="s">
        <v>4080</v>
      </c>
      <c r="V1911" s="34" t="s">
        <v>272</v>
      </c>
      <c r="W1911" s="34">
        <v>3</v>
      </c>
      <c r="X1911" s="162">
        <v>45838</v>
      </c>
      <c r="Y1911" s="162"/>
      <c r="Z1911" s="30"/>
      <c r="AA1911" s="119" t="str" cm="1">
        <f t="array" ref="AA1911">IF(AB1911="","",INDEX(AG1911:DR1911,_xlfn.XMATCH(AB1911,AG1911:DR1911)-1))</f>
        <v>DE-GUP-DT-E-24-273</v>
      </c>
      <c r="AB1911" s="120">
        <f t="shared" si="326"/>
        <v>45611</v>
      </c>
      <c r="AC1911" s="119" cm="1">
        <f t="array" ref="AC1911">IF(AB1911="","",INDEX(AG1911:DR1911,_xlfn.XMATCH(AB1911,AG1911:DR1911)+1))</f>
        <v>2</v>
      </c>
      <c r="AD1911" s="119" t="str" cm="1">
        <f t="array" ref="AD1911">IF(AE1911="","",INDEX(AG1911:DR1911,_xlfn.XMATCH(AE1911,AG1911:DR1911)-1))</f>
        <v>CRS-GUP-DHI-DT-23-2007</v>
      </c>
      <c r="AE1911" s="120">
        <f t="shared" si="327"/>
        <v>45092</v>
      </c>
      <c r="AF1911" s="119" t="str" cm="1">
        <f t="array" ref="AF1911">IF(AE1911="","",INDEX(AG1911:DR1911,_xlfn.XMATCH(AE1911,AG1911:DR1911)+1))</f>
        <v>NC</v>
      </c>
      <c r="AG1911" s="43" t="s">
        <v>4121</v>
      </c>
      <c r="AH1911" s="117">
        <v>44797</v>
      </c>
      <c r="AI1911" s="199">
        <v>0</v>
      </c>
      <c r="AJ1911" s="43" t="s">
        <v>4124</v>
      </c>
      <c r="AK1911" s="117">
        <v>44816</v>
      </c>
      <c r="AL1911" s="43" t="s">
        <v>73</v>
      </c>
      <c r="AM1911" s="43" t="s">
        <v>7480</v>
      </c>
      <c r="AN1911" s="117">
        <v>45077</v>
      </c>
      <c r="AO1911" s="43">
        <v>1</v>
      </c>
      <c r="AP1911" s="43" t="s">
        <v>7552</v>
      </c>
      <c r="AQ1911" s="117">
        <v>45092</v>
      </c>
      <c r="AR1911" s="43" t="s">
        <v>73</v>
      </c>
      <c r="AS1911" s="43" t="s">
        <v>8639</v>
      </c>
      <c r="AT1911" s="117">
        <v>45611</v>
      </c>
      <c r="AU1911" s="43">
        <v>2</v>
      </c>
      <c r="AW1911" s="117"/>
      <c r="AZ1911" s="117"/>
      <c r="BC1911" s="117"/>
      <c r="BF1911" s="117"/>
      <c r="BI1911" s="117"/>
      <c r="BL1911" s="117"/>
      <c r="BR1911" s="117"/>
      <c r="BX1911" s="117"/>
      <c r="CD1911" s="117"/>
      <c r="CJ1911" s="117"/>
      <c r="CP1911" s="117"/>
      <c r="CV1911" s="117"/>
      <c r="DB1911" s="117"/>
      <c r="DH1911" s="117"/>
      <c r="DN1911" s="117"/>
      <c r="DS1911" s="31" cm="1">
        <f t="array" ref="DS1911">_xlfn.TAKE(_xlfn.CHOOSECOLS(_xlfn.WRAPROWS($AG1911:$DR1911,6),2),1)</f>
        <v>44797</v>
      </c>
      <c r="DT1911" s="31" cm="1">
        <f t="array" ref="DT1911">_xlfn.TAKE(_xlfn._xlws.FILTER(_xlfn.CHOOSECOLS(_xlfn.WRAPROWS($AG1911:$DR1911,6),2),
(_xlfn.CHOOSECOLS(_xlfn.WRAPROWS($AG1911:$DR1911,6),3) = "0") +
(_xlfn.CHOOSECOLS(_xlfn.WRAPROWS($AG1911:$DR1911,6),3) = 0) +
(_xlfn.CHOOSECOLS(_xlfn.WRAPROWS($AG1911:$DR1911,6),3) = "0(CP)")),1)</f>
        <v>44797</v>
      </c>
    </row>
    <row r="1912" spans="1:124" s="43" customFormat="1" x14ac:dyDescent="0.45">
      <c r="A1912" s="29"/>
      <c r="B1912" s="29" t="s">
        <v>445</v>
      </c>
      <c r="C1912" s="29" t="s">
        <v>928</v>
      </c>
      <c r="D1912" s="29" t="s">
        <v>61</v>
      </c>
      <c r="E1912" s="29" t="s">
        <v>3698</v>
      </c>
      <c r="F1912" s="29">
        <v>153127</v>
      </c>
      <c r="G1912" s="29"/>
      <c r="H1912" s="30" t="str">
        <f t="shared" si="328"/>
        <v>GUP-YE03-P1BAU-153127</v>
      </c>
      <c r="I1912" s="30" t="s">
        <v>4125</v>
      </c>
      <c r="J1912" s="29" t="s">
        <v>245</v>
      </c>
      <c r="K1912" s="31">
        <v>44757</v>
      </c>
      <c r="L1912" s="31">
        <v>44844</v>
      </c>
      <c r="M1912" s="28" t="s">
        <v>3610</v>
      </c>
      <c r="N1912" s="29" t="s">
        <v>3636</v>
      </c>
      <c r="O1912" s="29" t="s">
        <v>75</v>
      </c>
      <c r="P1912" s="29" t="s">
        <v>462</v>
      </c>
      <c r="Q1912" s="29"/>
      <c r="R1912" s="29"/>
      <c r="S1912" s="29"/>
      <c r="T1912" s="29" t="s">
        <v>104</v>
      </c>
      <c r="U1912" s="33" t="s">
        <v>4077</v>
      </c>
      <c r="V1912" s="34" t="s">
        <v>272</v>
      </c>
      <c r="W1912" s="34">
        <v>3</v>
      </c>
      <c r="X1912" s="162">
        <v>45734</v>
      </c>
      <c r="Y1912" s="162">
        <v>45747</v>
      </c>
      <c r="Z1912" s="30"/>
      <c r="AA1912" s="119" t="str" cm="1">
        <f t="array" ref="AA1912">IF(AB1912="","",INDEX(AG1912:DR1912,_xlfn.XMATCH(AB1912,AG1912:DR1912)-1))</f>
        <v xml:space="preserve">DE-GUP-DT-E-23-594 </v>
      </c>
      <c r="AB1912" s="120">
        <f t="shared" si="326"/>
        <v>45077</v>
      </c>
      <c r="AC1912" s="119" cm="1">
        <f t="array" ref="AC1912">IF(AB1912="","",INDEX(AG1912:DR1912,_xlfn.XMATCH(AB1912,AG1912:DR1912)+1))</f>
        <v>1</v>
      </c>
      <c r="AD1912" s="119" t="str" cm="1">
        <f t="array" ref="AD1912">IF(AE1912="","",INDEX(AG1912:DR1912,_xlfn.XMATCH(AE1912,AG1912:DR1912)-1))</f>
        <v>CRS-GUP-DHI-DT-23-2007</v>
      </c>
      <c r="AE1912" s="120">
        <f t="shared" si="327"/>
        <v>45092</v>
      </c>
      <c r="AF1912" s="119" t="str" cm="1">
        <f t="array" ref="AF1912">IF(AE1912="","",INDEX(AG1912:DR1912,_xlfn.XMATCH(AE1912,AG1912:DR1912)+1))</f>
        <v>AA</v>
      </c>
      <c r="AG1912" s="43" t="s">
        <v>4082</v>
      </c>
      <c r="AH1912" s="117">
        <v>44769</v>
      </c>
      <c r="AI1912" s="199" t="s">
        <v>90</v>
      </c>
      <c r="AJ1912" s="43" t="s">
        <v>4083</v>
      </c>
      <c r="AK1912" s="117">
        <v>44793</v>
      </c>
      <c r="AL1912" s="43" t="s">
        <v>92</v>
      </c>
      <c r="AM1912" s="43" t="s">
        <v>5649</v>
      </c>
      <c r="AN1912" s="117">
        <v>44895</v>
      </c>
      <c r="AO1912" s="43" t="s">
        <v>52</v>
      </c>
      <c r="AP1912" s="43" t="s">
        <v>5833</v>
      </c>
      <c r="AQ1912" s="117">
        <v>44911</v>
      </c>
      <c r="AR1912" s="43" t="s">
        <v>84</v>
      </c>
      <c r="AS1912" s="43" t="s">
        <v>5976</v>
      </c>
      <c r="AT1912" s="117">
        <v>44922</v>
      </c>
      <c r="AU1912" s="43">
        <v>0</v>
      </c>
      <c r="AV1912" s="43" t="s">
        <v>6318</v>
      </c>
      <c r="AW1912" s="117">
        <v>44957</v>
      </c>
      <c r="AX1912" s="43" t="s">
        <v>84</v>
      </c>
      <c r="AY1912" s="43" t="s">
        <v>7480</v>
      </c>
      <c r="AZ1912" s="117">
        <v>45077</v>
      </c>
      <c r="BA1912" s="43">
        <v>1</v>
      </c>
      <c r="BB1912" s="43" t="s">
        <v>7552</v>
      </c>
      <c r="BC1912" s="117">
        <v>45092</v>
      </c>
      <c r="BD1912" s="43" t="s">
        <v>84</v>
      </c>
      <c r="BF1912" s="117"/>
      <c r="BI1912" s="117"/>
      <c r="BL1912" s="117"/>
      <c r="BR1912" s="117"/>
      <c r="BX1912" s="117"/>
      <c r="CD1912" s="117"/>
      <c r="CJ1912" s="117"/>
      <c r="CP1912" s="117"/>
      <c r="CV1912" s="117"/>
      <c r="DB1912" s="117"/>
      <c r="DH1912" s="117"/>
      <c r="DN1912" s="117"/>
      <c r="DS1912" s="31" cm="1">
        <f t="array" ref="DS1912">_xlfn.TAKE(_xlfn.CHOOSECOLS(_xlfn.WRAPROWS($AG1912:$DR1912,6),2),1)</f>
        <v>44769</v>
      </c>
      <c r="DT1912" s="31" cm="1">
        <f t="array" ref="DT1912">_xlfn.TAKE(_xlfn._xlws.FILTER(_xlfn.CHOOSECOLS(_xlfn.WRAPROWS($AG1912:$DR1912,6),2),
(_xlfn.CHOOSECOLS(_xlfn.WRAPROWS($AG1912:$DR1912,6),3) = "0") +
(_xlfn.CHOOSECOLS(_xlfn.WRAPROWS($AG1912:$DR1912,6),3) = 0) +
(_xlfn.CHOOSECOLS(_xlfn.WRAPROWS($AG1912:$DR1912,6),3) = "0(CP)")),1)</f>
        <v>44922</v>
      </c>
    </row>
    <row r="1913" spans="1:124" s="43" customFormat="1" x14ac:dyDescent="0.45">
      <c r="A1913" s="29"/>
      <c r="B1913" s="29" t="s">
        <v>445</v>
      </c>
      <c r="C1913" s="29" t="s">
        <v>4078</v>
      </c>
      <c r="D1913" s="29" t="s">
        <v>61</v>
      </c>
      <c r="E1913" s="29" t="s">
        <v>3698</v>
      </c>
      <c r="F1913" s="29">
        <v>153157</v>
      </c>
      <c r="G1913" s="29"/>
      <c r="H1913" s="30" t="str">
        <f t="shared" si="328"/>
        <v>GUP-YE01-P1BAU-153157</v>
      </c>
      <c r="I1913" s="30" t="s">
        <v>4126</v>
      </c>
      <c r="J1913" s="29" t="s">
        <v>96</v>
      </c>
      <c r="K1913" s="31">
        <v>44757</v>
      </c>
      <c r="L1913" s="31"/>
      <c r="M1913" s="28" t="s">
        <v>3610</v>
      </c>
      <c r="N1913" s="29" t="s">
        <v>3636</v>
      </c>
      <c r="O1913" s="29"/>
      <c r="P1913" s="28" t="s">
        <v>53</v>
      </c>
      <c r="Q1913" s="29"/>
      <c r="R1913" s="29"/>
      <c r="S1913" s="29"/>
      <c r="T1913" s="29" t="s">
        <v>104</v>
      </c>
      <c r="U1913" s="33" t="s">
        <v>4080</v>
      </c>
      <c r="V1913" s="34" t="s">
        <v>272</v>
      </c>
      <c r="W1913" s="34">
        <v>3</v>
      </c>
      <c r="X1913" s="162">
        <v>45734</v>
      </c>
      <c r="Y1913" s="162">
        <v>45747</v>
      </c>
      <c r="Z1913" s="30"/>
      <c r="AA1913" s="119" t="str" cm="1">
        <f t="array" ref="AA1913">IF(AB1913="","",INDEX(AG1913:DR1913,_xlfn.XMATCH(AB1913,AG1913:DR1913)-1))</f>
        <v xml:space="preserve">DE-GUP-DT-E-23-594 </v>
      </c>
      <c r="AB1913" s="120">
        <f t="shared" si="326"/>
        <v>45077</v>
      </c>
      <c r="AC1913" s="119" cm="1">
        <f t="array" ref="AC1913">IF(AB1913="","",INDEX(AG1913:DR1913,_xlfn.XMATCH(AB1913,AG1913:DR1913)+1))</f>
        <v>2</v>
      </c>
      <c r="AD1913" s="119" t="str" cm="1">
        <f t="array" ref="AD1913">IF(AE1913="","",INDEX(AG1913:DR1913,_xlfn.XMATCH(AE1913,AG1913:DR1913)-1))</f>
        <v>CRS-GUP-DHI-DT-23-2007</v>
      </c>
      <c r="AE1913" s="120">
        <f t="shared" si="327"/>
        <v>45092</v>
      </c>
      <c r="AF1913" s="119" t="str" cm="1">
        <f t="array" ref="AF1913">IF(AE1913="","",INDEX(AG1913:DR1913,_xlfn.XMATCH(AE1913,AG1913:DR1913)+1))</f>
        <v>NC</v>
      </c>
      <c r="AG1913" s="43" t="s">
        <v>4082</v>
      </c>
      <c r="AH1913" s="117">
        <v>44769</v>
      </c>
      <c r="AI1913" s="199">
        <v>0</v>
      </c>
      <c r="AJ1913" s="43" t="s">
        <v>4083</v>
      </c>
      <c r="AK1913" s="117">
        <v>44793</v>
      </c>
      <c r="AL1913" s="43" t="s">
        <v>92</v>
      </c>
      <c r="AM1913" s="43" t="s">
        <v>5649</v>
      </c>
      <c r="AN1913" s="117">
        <v>44895</v>
      </c>
      <c r="AO1913" s="43">
        <v>1</v>
      </c>
      <c r="AP1913" s="43" t="s">
        <v>5833</v>
      </c>
      <c r="AQ1913" s="117">
        <v>44911</v>
      </c>
      <c r="AR1913" s="43" t="s">
        <v>73</v>
      </c>
      <c r="AS1913" s="43" t="s">
        <v>7480</v>
      </c>
      <c r="AT1913" s="117">
        <v>45077</v>
      </c>
      <c r="AU1913" s="43">
        <v>2</v>
      </c>
      <c r="AV1913" s="43" t="s">
        <v>7552</v>
      </c>
      <c r="AW1913" s="117">
        <v>45092</v>
      </c>
      <c r="AX1913" s="43" t="s">
        <v>73</v>
      </c>
      <c r="AZ1913" s="117"/>
      <c r="BC1913" s="117"/>
      <c r="BF1913" s="117"/>
      <c r="BI1913" s="117"/>
      <c r="BL1913" s="117"/>
      <c r="BR1913" s="117"/>
      <c r="BX1913" s="117"/>
      <c r="CD1913" s="117"/>
      <c r="CJ1913" s="117"/>
      <c r="CP1913" s="117"/>
      <c r="CV1913" s="117"/>
      <c r="DB1913" s="117"/>
      <c r="DH1913" s="117"/>
      <c r="DN1913" s="117"/>
      <c r="DS1913" s="31" cm="1">
        <f t="array" ref="DS1913">_xlfn.TAKE(_xlfn.CHOOSECOLS(_xlfn.WRAPROWS($AG1913:$DR1913,6),2),1)</f>
        <v>44769</v>
      </c>
      <c r="DT1913" s="31" cm="1">
        <f t="array" ref="DT1913">_xlfn.TAKE(_xlfn._xlws.FILTER(_xlfn.CHOOSECOLS(_xlfn.WRAPROWS($AG1913:$DR1913,6),2),
(_xlfn.CHOOSECOLS(_xlfn.WRAPROWS($AG1913:$DR1913,6),3) = "0") +
(_xlfn.CHOOSECOLS(_xlfn.WRAPROWS($AG1913:$DR1913,6),3) = 0) +
(_xlfn.CHOOSECOLS(_xlfn.WRAPROWS($AG1913:$DR1913,6),3) = "0(CP)")),1)</f>
        <v>44769</v>
      </c>
    </row>
    <row r="1914" spans="1:124" s="43" customFormat="1" x14ac:dyDescent="0.45">
      <c r="A1914" s="29"/>
      <c r="B1914" s="29" t="s">
        <v>445</v>
      </c>
      <c r="C1914" s="29" t="s">
        <v>928</v>
      </c>
      <c r="D1914" s="29" t="s">
        <v>61</v>
      </c>
      <c r="E1914" s="29" t="s">
        <v>3698</v>
      </c>
      <c r="F1914" s="29">
        <v>153128</v>
      </c>
      <c r="G1914" s="29"/>
      <c r="H1914" s="30" t="str">
        <f t="shared" si="328"/>
        <v>GUP-YE03-P1BAU-153128</v>
      </c>
      <c r="I1914" s="30" t="s">
        <v>4127</v>
      </c>
      <c r="J1914" s="29" t="s">
        <v>65</v>
      </c>
      <c r="K1914" s="31">
        <v>44803</v>
      </c>
      <c r="L1914" s="31">
        <v>44885</v>
      </c>
      <c r="M1914" s="28" t="s">
        <v>3610</v>
      </c>
      <c r="N1914" s="29" t="s">
        <v>3636</v>
      </c>
      <c r="O1914" s="29" t="s">
        <v>75</v>
      </c>
      <c r="P1914" s="28" t="s">
        <v>53</v>
      </c>
      <c r="Q1914" s="29"/>
      <c r="R1914" s="29"/>
      <c r="S1914" s="29"/>
      <c r="T1914" s="29" t="s">
        <v>104</v>
      </c>
      <c r="U1914" s="33" t="s">
        <v>4077</v>
      </c>
      <c r="V1914" s="34" t="s">
        <v>272</v>
      </c>
      <c r="W1914" s="34">
        <v>3</v>
      </c>
      <c r="X1914" s="162">
        <v>45748</v>
      </c>
      <c r="Y1914" s="162">
        <v>45674</v>
      </c>
      <c r="Z1914" s="30"/>
      <c r="AA1914" s="119" t="str" cm="1">
        <f t="array" ref="AA1914">IF(AB1914="","",INDEX(AG1914:DR1914,_xlfn.XMATCH(AB1914,AG1914:DR1914)-1))</f>
        <v>DE-GUP-DT-E-23-653</v>
      </c>
      <c r="AB1914" s="120">
        <f t="shared" si="326"/>
        <v>45106</v>
      </c>
      <c r="AC1914" s="119" cm="1">
        <f t="array" ref="AC1914">IF(AB1914="","",INDEX(AG1914:DR1914,_xlfn.XMATCH(AB1914,AG1914:DR1914)+1))</f>
        <v>1</v>
      </c>
      <c r="AD1914" s="119" t="str" cm="1">
        <f t="array" ref="AD1914">IF(AE1914="","",INDEX(AG1914:DR1914,_xlfn.XMATCH(AE1914,AG1914:DR1914)-1))</f>
        <v>CRS-GUP-DHI-DT-23-1439</v>
      </c>
      <c r="AE1914" s="120">
        <f t="shared" si="327"/>
        <v>44957</v>
      </c>
      <c r="AF1914" s="119" t="str" cm="1">
        <f t="array" ref="AF1914">IF(AE1914="","",INDEX(AG1914:DR1914,_xlfn.XMATCH(AE1914,AG1914:DR1914)+1))</f>
        <v>AA</v>
      </c>
      <c r="AG1914" s="43" t="s">
        <v>4104</v>
      </c>
      <c r="AH1914" s="117">
        <v>44812</v>
      </c>
      <c r="AI1914" s="199" t="s">
        <v>90</v>
      </c>
      <c r="AJ1914" s="43" t="s">
        <v>5034</v>
      </c>
      <c r="AK1914" s="117">
        <v>44843</v>
      </c>
      <c r="AL1914" s="43" t="s">
        <v>92</v>
      </c>
      <c r="AM1914" s="43" t="s">
        <v>5649</v>
      </c>
      <c r="AN1914" s="117">
        <v>44895</v>
      </c>
      <c r="AO1914" s="43" t="s">
        <v>52</v>
      </c>
      <c r="AP1914" s="43" t="s">
        <v>5833</v>
      </c>
      <c r="AQ1914" s="117">
        <v>44911</v>
      </c>
      <c r="AR1914" s="43" t="s">
        <v>84</v>
      </c>
      <c r="AS1914" s="43" t="s">
        <v>5976</v>
      </c>
      <c r="AT1914" s="117">
        <v>44922</v>
      </c>
      <c r="AU1914" s="43">
        <v>0</v>
      </c>
      <c r="AV1914" s="43" t="s">
        <v>6318</v>
      </c>
      <c r="AW1914" s="117">
        <v>44957</v>
      </c>
      <c r="AX1914" s="43" t="s">
        <v>84</v>
      </c>
      <c r="AY1914" s="43" t="s">
        <v>7647</v>
      </c>
      <c r="AZ1914" s="117">
        <v>45106</v>
      </c>
      <c r="BA1914" s="43">
        <v>1</v>
      </c>
      <c r="BC1914" s="117"/>
      <c r="BF1914" s="117"/>
      <c r="BI1914" s="117"/>
      <c r="BL1914" s="117"/>
      <c r="BR1914" s="117"/>
      <c r="BX1914" s="117"/>
      <c r="CD1914" s="117"/>
      <c r="CJ1914" s="117"/>
      <c r="CP1914" s="117"/>
      <c r="CV1914" s="117"/>
      <c r="DB1914" s="117"/>
      <c r="DH1914" s="117"/>
      <c r="DN1914" s="117"/>
      <c r="DS1914" s="31" cm="1">
        <f t="array" ref="DS1914">_xlfn.TAKE(_xlfn.CHOOSECOLS(_xlfn.WRAPROWS($AG1914:$DR1914,6),2),1)</f>
        <v>44812</v>
      </c>
      <c r="DT1914" s="31" cm="1">
        <f t="array" ref="DT1914">_xlfn.TAKE(_xlfn._xlws.FILTER(_xlfn.CHOOSECOLS(_xlfn.WRAPROWS($AG1914:$DR1914,6),2),
(_xlfn.CHOOSECOLS(_xlfn.WRAPROWS($AG1914:$DR1914,6),3) = "0") +
(_xlfn.CHOOSECOLS(_xlfn.WRAPROWS($AG1914:$DR1914,6),3) = 0) +
(_xlfn.CHOOSECOLS(_xlfn.WRAPROWS($AG1914:$DR1914,6),3) = "0(CP)")),1)</f>
        <v>44922</v>
      </c>
    </row>
    <row r="1915" spans="1:124" s="43" customFormat="1" x14ac:dyDescent="0.45">
      <c r="A1915" s="29"/>
      <c r="B1915" s="29" t="s">
        <v>445</v>
      </c>
      <c r="C1915" s="29" t="s">
        <v>4078</v>
      </c>
      <c r="D1915" s="29" t="s">
        <v>61</v>
      </c>
      <c r="E1915" s="29" t="s">
        <v>3698</v>
      </c>
      <c r="F1915" s="29">
        <v>153158</v>
      </c>
      <c r="G1915" s="29"/>
      <c r="H1915" s="30" t="str">
        <f t="shared" si="328"/>
        <v>GUP-YE01-P1BAU-153158</v>
      </c>
      <c r="I1915" s="30" t="s">
        <v>4128</v>
      </c>
      <c r="J1915" s="29" t="s">
        <v>96</v>
      </c>
      <c r="K1915" s="31">
        <v>44803</v>
      </c>
      <c r="L1915" s="31"/>
      <c r="M1915" s="28" t="s">
        <v>3610</v>
      </c>
      <c r="N1915" s="29" t="s">
        <v>3636</v>
      </c>
      <c r="O1915" s="29"/>
      <c r="P1915" s="29" t="s">
        <v>53</v>
      </c>
      <c r="Q1915" s="29"/>
      <c r="R1915" s="29"/>
      <c r="S1915" s="29"/>
      <c r="T1915" s="29" t="s">
        <v>104</v>
      </c>
      <c r="U1915" s="33" t="s">
        <v>4080</v>
      </c>
      <c r="V1915" s="34" t="s">
        <v>272</v>
      </c>
      <c r="W1915" s="34">
        <v>3</v>
      </c>
      <c r="X1915" s="162">
        <v>45748</v>
      </c>
      <c r="Y1915" s="162">
        <v>45674</v>
      </c>
      <c r="Z1915" s="30"/>
      <c r="AA1915" s="119" t="str" cm="1">
        <f t="array" ref="AA1915">IF(AB1915="","",INDEX(AG1915:DR1915,_xlfn.XMATCH(AB1915,AG1915:DR1915)-1))</f>
        <v>DE-GUP-DT-E-24-273</v>
      </c>
      <c r="AB1915" s="120">
        <f t="shared" si="326"/>
        <v>45611</v>
      </c>
      <c r="AC1915" s="119" cm="1">
        <f t="array" ref="AC1915">IF(AB1915="","",INDEX(AG1915:DR1915,_xlfn.XMATCH(AB1915,AG1915:DR1915)+1))</f>
        <v>3</v>
      </c>
      <c r="AD1915" s="119" t="str" cm="1">
        <f t="array" ref="AD1915">IF(AE1915="","",INDEX(AG1915:DR1915,_xlfn.XMATCH(AE1915,AG1915:DR1915)-1))</f>
        <v>자체 CRS 개정 후 제출</v>
      </c>
      <c r="AE1915" s="120">
        <f t="shared" si="327"/>
        <v>45610</v>
      </c>
      <c r="AF1915" s="119" t="str" cm="1">
        <f t="array" ref="AF1915">IF(AE1915="","",INDEX(AG1915:DR1915,_xlfn.XMATCH(AE1915,AG1915:DR1915)+1))</f>
        <v>N/A</v>
      </c>
      <c r="AG1915" s="43" t="s">
        <v>4104</v>
      </c>
      <c r="AH1915" s="117">
        <v>44812</v>
      </c>
      <c r="AI1915" s="199">
        <v>0</v>
      </c>
      <c r="AJ1915" s="43" t="s">
        <v>5034</v>
      </c>
      <c r="AK1915" s="117">
        <v>44843</v>
      </c>
      <c r="AL1915" s="43" t="s">
        <v>73</v>
      </c>
      <c r="AM1915" s="43" t="s">
        <v>5976</v>
      </c>
      <c r="AN1915" s="117">
        <v>44922</v>
      </c>
      <c r="AO1915" s="43">
        <v>1</v>
      </c>
      <c r="AP1915" s="43" t="s">
        <v>6318</v>
      </c>
      <c r="AQ1915" s="117">
        <v>44957</v>
      </c>
      <c r="AR1915" s="43" t="s">
        <v>73</v>
      </c>
      <c r="AS1915" s="43" t="s">
        <v>7647</v>
      </c>
      <c r="AT1915" s="117">
        <v>45106</v>
      </c>
      <c r="AU1915" s="43">
        <v>2</v>
      </c>
      <c r="AV1915" s="43" t="s">
        <v>7690</v>
      </c>
      <c r="AW1915" s="117">
        <v>45610</v>
      </c>
      <c r="AX1915" s="43" t="s">
        <v>456</v>
      </c>
      <c r="AY1915" s="43" t="s">
        <v>8639</v>
      </c>
      <c r="AZ1915" s="117">
        <v>45611</v>
      </c>
      <c r="BA1915" s="43">
        <v>3</v>
      </c>
      <c r="BC1915" s="117"/>
      <c r="BF1915" s="117"/>
      <c r="BI1915" s="117"/>
      <c r="BL1915" s="117"/>
      <c r="BR1915" s="117"/>
      <c r="BX1915" s="117"/>
      <c r="CD1915" s="117"/>
      <c r="CJ1915" s="117"/>
      <c r="CP1915" s="117"/>
      <c r="CV1915" s="117"/>
      <c r="DB1915" s="117"/>
      <c r="DH1915" s="117"/>
      <c r="DN1915" s="117"/>
      <c r="DS1915" s="31" cm="1">
        <f t="array" ref="DS1915">_xlfn.TAKE(_xlfn.CHOOSECOLS(_xlfn.WRAPROWS($AG1915:$DR1915,6),2),1)</f>
        <v>44812</v>
      </c>
      <c r="DT1915" s="31" cm="1">
        <f t="array" ref="DT1915">_xlfn.TAKE(_xlfn._xlws.FILTER(_xlfn.CHOOSECOLS(_xlfn.WRAPROWS($AG1915:$DR1915,6),2),
(_xlfn.CHOOSECOLS(_xlfn.WRAPROWS($AG1915:$DR1915,6),3) = "0") +
(_xlfn.CHOOSECOLS(_xlfn.WRAPROWS($AG1915:$DR1915,6),3) = 0) +
(_xlfn.CHOOSECOLS(_xlfn.WRAPROWS($AG1915:$DR1915,6),3) = "0(CP)")),1)</f>
        <v>44812</v>
      </c>
    </row>
    <row r="1916" spans="1:124" s="43" customFormat="1" x14ac:dyDescent="0.45">
      <c r="A1916" s="29"/>
      <c r="B1916" s="29" t="s">
        <v>445</v>
      </c>
      <c r="C1916" s="29" t="s">
        <v>928</v>
      </c>
      <c r="D1916" s="29" t="s">
        <v>61</v>
      </c>
      <c r="E1916" s="29" t="s">
        <v>3698</v>
      </c>
      <c r="F1916" s="29">
        <v>153131</v>
      </c>
      <c r="G1916" s="29"/>
      <c r="H1916" s="30" t="str">
        <f t="shared" si="328"/>
        <v>GUP-YE03-P1BAU-153131</v>
      </c>
      <c r="I1916" s="30" t="s">
        <v>4129</v>
      </c>
      <c r="J1916" s="29" t="s">
        <v>65</v>
      </c>
      <c r="K1916" s="31">
        <v>44803</v>
      </c>
      <c r="L1916" s="31">
        <v>44885</v>
      </c>
      <c r="M1916" s="28" t="s">
        <v>3610</v>
      </c>
      <c r="N1916" s="29" t="s">
        <v>3636</v>
      </c>
      <c r="O1916" s="29" t="s">
        <v>75</v>
      </c>
      <c r="P1916" s="28" t="s">
        <v>462</v>
      </c>
      <c r="Q1916" s="29"/>
      <c r="R1916" s="29"/>
      <c r="S1916" s="29"/>
      <c r="T1916" s="29" t="s">
        <v>104</v>
      </c>
      <c r="U1916" s="33" t="s">
        <v>4130</v>
      </c>
      <c r="V1916" s="34" t="s">
        <v>926</v>
      </c>
      <c r="W1916" s="34">
        <v>3</v>
      </c>
      <c r="X1916" s="162">
        <v>45838</v>
      </c>
      <c r="Y1916" s="162"/>
      <c r="Z1916" s="30"/>
      <c r="AA1916" s="119" t="str" cm="1">
        <f t="array" ref="AA1916">IF(AB1916="","",INDEX(AG1916:DR1916,_xlfn.XMATCH(AB1916,AG1916:DR1916)-1))</f>
        <v>DE-GUP-DT-E-23-860</v>
      </c>
      <c r="AB1916" s="120">
        <f t="shared" ref="AB1916:AB1917" si="329">IF(AH1916="", "",MAX(AH1916,AN1916,AT1916,AZ1916,BF1916,BL1916,BR1916,BX1916,CD1916,CJ1916,CP1916,CV1916,DB1916,DH1916,DN1916))</f>
        <v>45218</v>
      </c>
      <c r="AC1916" s="119" cm="1">
        <f t="array" ref="AC1916">IF(AB1916="","",INDEX(AG1916:DR1916,_xlfn.XMATCH(AB1916,AG1916:DR1916)+1))</f>
        <v>1</v>
      </c>
      <c r="AD1916" s="119" t="str" cm="1">
        <f t="array" ref="AD1916">IF(AE1916="","",INDEX(AG1916:DR1916,_xlfn.XMATCH(AE1916,AG1916:DR1916)-1))</f>
        <v>CRS-GUP-DHI-DT-23-1931</v>
      </c>
      <c r="AE1916" s="120">
        <f t="shared" ref="AE1916:AE1917" si="330">IF(AK1916="", "",MAX(AK1916,AQ1916,AW1916,BC1916,BI1916,BO1916,BU1916,CA1916,CG1916,CM1916,CS1916,CY1916,DE1916,DK1916,DQ1916))</f>
        <v>45051</v>
      </c>
      <c r="AF1916" s="119" t="str" cm="1">
        <f t="array" ref="AF1916">IF(AE1916="","",INDEX(AG1916:DR1916,_xlfn.XMATCH(AE1916,AG1916:DR1916)+1))</f>
        <v>AA</v>
      </c>
      <c r="AG1916" s="43" t="s">
        <v>4088</v>
      </c>
      <c r="AH1916" s="117">
        <v>44806</v>
      </c>
      <c r="AI1916" s="199" t="s">
        <v>90</v>
      </c>
      <c r="AJ1916" s="43" t="s">
        <v>4089</v>
      </c>
      <c r="AK1916" s="117">
        <v>44828</v>
      </c>
      <c r="AL1916" s="43" t="s">
        <v>92</v>
      </c>
      <c r="AM1916" s="43" t="s">
        <v>6392</v>
      </c>
      <c r="AN1916" s="117">
        <v>44965</v>
      </c>
      <c r="AO1916" s="43" t="s">
        <v>52</v>
      </c>
      <c r="AP1916" s="43" t="s">
        <v>6780</v>
      </c>
      <c r="AQ1916" s="117">
        <v>44994</v>
      </c>
      <c r="AR1916" s="43" t="s">
        <v>92</v>
      </c>
      <c r="AS1916" s="43" t="s">
        <v>7115</v>
      </c>
      <c r="AT1916" s="117">
        <v>45023</v>
      </c>
      <c r="AU1916" s="43" t="s">
        <v>337</v>
      </c>
      <c r="AV1916" s="43" t="s">
        <v>7258</v>
      </c>
      <c r="AW1916" s="117">
        <v>45041</v>
      </c>
      <c r="AX1916" s="43" t="s">
        <v>84</v>
      </c>
      <c r="AY1916" s="43" t="s">
        <v>7806</v>
      </c>
      <c r="AZ1916" s="117">
        <v>45043</v>
      </c>
      <c r="BA1916" s="43">
        <v>0</v>
      </c>
      <c r="BB1916" s="43" t="s">
        <v>7373</v>
      </c>
      <c r="BC1916" s="117">
        <v>45051</v>
      </c>
      <c r="BD1916" s="43" t="s">
        <v>84</v>
      </c>
      <c r="BE1916" s="43" t="s">
        <v>7963</v>
      </c>
      <c r="BF1916" s="117">
        <v>45218</v>
      </c>
      <c r="BG1916" s="43">
        <v>1</v>
      </c>
      <c r="BI1916" s="117"/>
      <c r="BL1916" s="117"/>
      <c r="BR1916" s="117"/>
      <c r="BX1916" s="117"/>
      <c r="CD1916" s="117"/>
      <c r="CJ1916" s="117"/>
      <c r="CP1916" s="117"/>
      <c r="CV1916" s="117"/>
      <c r="DB1916" s="117"/>
      <c r="DH1916" s="117"/>
      <c r="DN1916" s="117"/>
      <c r="DS1916" s="31" cm="1">
        <f t="array" ref="DS1916">_xlfn.TAKE(_xlfn.CHOOSECOLS(_xlfn.WRAPROWS($AG1916:$DR1916,6),2),1)</f>
        <v>44806</v>
      </c>
      <c r="DT1916" s="31" cm="1">
        <f t="array" ref="DT1916">_xlfn.TAKE(_xlfn._xlws.FILTER(_xlfn.CHOOSECOLS(_xlfn.WRAPROWS($AG1916:$DR1916,6),2),
(_xlfn.CHOOSECOLS(_xlfn.WRAPROWS($AG1916:$DR1916,6),3) = "0") +
(_xlfn.CHOOSECOLS(_xlfn.WRAPROWS($AG1916:$DR1916,6),3) = 0) +
(_xlfn.CHOOSECOLS(_xlfn.WRAPROWS($AG1916:$DR1916,6),3) = "0(CP)")),1)</f>
        <v>45043</v>
      </c>
    </row>
    <row r="1917" spans="1:124" s="43" customFormat="1" x14ac:dyDescent="0.45">
      <c r="A1917" s="29"/>
      <c r="B1917" s="29" t="s">
        <v>445</v>
      </c>
      <c r="C1917" s="29" t="s">
        <v>4078</v>
      </c>
      <c r="D1917" s="29" t="s">
        <v>61</v>
      </c>
      <c r="E1917" s="29" t="s">
        <v>3698</v>
      </c>
      <c r="F1917" s="29">
        <v>153161</v>
      </c>
      <c r="G1917" s="29"/>
      <c r="H1917" s="30" t="str">
        <f t="shared" si="328"/>
        <v>GUP-YE01-P1BAU-153161</v>
      </c>
      <c r="I1917" s="30" t="s">
        <v>4131</v>
      </c>
      <c r="J1917" s="29" t="s">
        <v>96</v>
      </c>
      <c r="K1917" s="31">
        <v>44803</v>
      </c>
      <c r="L1917" s="31"/>
      <c r="M1917" s="28" t="s">
        <v>3610</v>
      </c>
      <c r="N1917" s="29" t="s">
        <v>3636</v>
      </c>
      <c r="O1917" s="29"/>
      <c r="P1917" s="28" t="s">
        <v>462</v>
      </c>
      <c r="Q1917" s="29"/>
      <c r="R1917" s="29"/>
      <c r="S1917" s="29"/>
      <c r="T1917" s="29" t="s">
        <v>104</v>
      </c>
      <c r="U1917" s="33" t="s">
        <v>4132</v>
      </c>
      <c r="V1917" s="34" t="s">
        <v>926</v>
      </c>
      <c r="W1917" s="34">
        <v>3</v>
      </c>
      <c r="X1917" s="162">
        <v>45838</v>
      </c>
      <c r="Y1917" s="162"/>
      <c r="Z1917" s="30"/>
      <c r="AA1917" s="119" t="str" cm="1">
        <f t="array" ref="AA1917">IF(AB1917="","",INDEX(AG1917:DR1917,_xlfn.XMATCH(AB1917,AG1917:DR1917)-1))</f>
        <v>DE-GUP-DT-E-23-860</v>
      </c>
      <c r="AB1917" s="120">
        <f t="shared" si="329"/>
        <v>45218</v>
      </c>
      <c r="AC1917" s="119" cm="1">
        <f t="array" ref="AC1917">IF(AB1917="","",INDEX(AG1917:DR1917,_xlfn.XMATCH(AB1917,AG1917:DR1917)+1))</f>
        <v>2</v>
      </c>
      <c r="AD1917" s="119" t="str" cm="1">
        <f t="array" ref="AD1917">IF(AE1917="","",INDEX(AG1917:DR1917,_xlfn.XMATCH(AE1917,AG1917:DR1917)-1))</f>
        <v>CRS-GUP-DHI-DT-23-1628</v>
      </c>
      <c r="AE1917" s="120">
        <f t="shared" si="330"/>
        <v>44987</v>
      </c>
      <c r="AF1917" s="119" t="str" cm="1">
        <f t="array" ref="AF1917">IF(AE1917="","",INDEX(AG1917:DR1917,_xlfn.XMATCH(AE1917,AG1917:DR1917)+1))</f>
        <v>NC</v>
      </c>
      <c r="AG1917" s="43" t="s">
        <v>4088</v>
      </c>
      <c r="AH1917" s="117">
        <v>44806</v>
      </c>
      <c r="AI1917" s="199">
        <v>0</v>
      </c>
      <c r="AJ1917" s="43" t="s">
        <v>4089</v>
      </c>
      <c r="AK1917" s="117">
        <v>44828</v>
      </c>
      <c r="AL1917" s="43" t="s">
        <v>92</v>
      </c>
      <c r="AM1917" s="43" t="s">
        <v>6392</v>
      </c>
      <c r="AN1917" s="117">
        <v>44965</v>
      </c>
      <c r="AO1917" s="43">
        <v>1</v>
      </c>
      <c r="AP1917" s="43" t="s">
        <v>6706</v>
      </c>
      <c r="AQ1917" s="117">
        <v>44987</v>
      </c>
      <c r="AR1917" s="43" t="s">
        <v>73</v>
      </c>
      <c r="AS1917" s="43" t="s">
        <v>7963</v>
      </c>
      <c r="AT1917" s="117">
        <v>45218</v>
      </c>
      <c r="AU1917" s="43">
        <v>2</v>
      </c>
      <c r="AW1917" s="117"/>
      <c r="AZ1917" s="117"/>
      <c r="BC1917" s="117"/>
      <c r="BF1917" s="117"/>
      <c r="BI1917" s="117"/>
      <c r="BL1917" s="117"/>
      <c r="BR1917" s="117"/>
      <c r="BX1917" s="117"/>
      <c r="CD1917" s="117"/>
      <c r="CJ1917" s="117"/>
      <c r="CP1917" s="117"/>
      <c r="CV1917" s="117"/>
      <c r="DB1917" s="117"/>
      <c r="DH1917" s="117"/>
      <c r="DN1917" s="117"/>
      <c r="DS1917" s="31" cm="1">
        <f t="array" ref="DS1917">_xlfn.TAKE(_xlfn.CHOOSECOLS(_xlfn.WRAPROWS($AG1917:$DR1917,6),2),1)</f>
        <v>44806</v>
      </c>
      <c r="DT1917" s="31" cm="1">
        <f t="array" ref="DT1917">_xlfn.TAKE(_xlfn._xlws.FILTER(_xlfn.CHOOSECOLS(_xlfn.WRAPROWS($AG1917:$DR1917,6),2),
(_xlfn.CHOOSECOLS(_xlfn.WRAPROWS($AG1917:$DR1917,6),3) = "0") +
(_xlfn.CHOOSECOLS(_xlfn.WRAPROWS($AG1917:$DR1917,6),3) = 0) +
(_xlfn.CHOOSECOLS(_xlfn.WRAPROWS($AG1917:$DR1917,6),3) = "0(CP)")),1)</f>
        <v>44806</v>
      </c>
    </row>
    <row r="1918" spans="1:124" s="43" customFormat="1" x14ac:dyDescent="0.45">
      <c r="A1918" s="29"/>
      <c r="B1918" s="29" t="s">
        <v>445</v>
      </c>
      <c r="C1918" s="29" t="s">
        <v>928</v>
      </c>
      <c r="D1918" s="29" t="s">
        <v>61</v>
      </c>
      <c r="E1918" s="29" t="s">
        <v>3698</v>
      </c>
      <c r="F1918" s="29">
        <v>153132</v>
      </c>
      <c r="G1918" s="29"/>
      <c r="H1918" s="30" t="str">
        <f t="shared" si="328"/>
        <v>GUP-YE03-P1BAU-153132</v>
      </c>
      <c r="I1918" s="30" t="s">
        <v>7036</v>
      </c>
      <c r="J1918" s="29" t="s">
        <v>65</v>
      </c>
      <c r="K1918" s="31">
        <v>44925</v>
      </c>
      <c r="L1918" s="31">
        <v>45031</v>
      </c>
      <c r="M1918" s="28" t="s">
        <v>3610</v>
      </c>
      <c r="N1918" s="29" t="s">
        <v>3636</v>
      </c>
      <c r="O1918" s="29" t="s">
        <v>75</v>
      </c>
      <c r="P1918" s="28" t="s">
        <v>462</v>
      </c>
      <c r="Q1918" s="29"/>
      <c r="R1918" s="29"/>
      <c r="S1918" s="29"/>
      <c r="T1918" s="29" t="s">
        <v>104</v>
      </c>
      <c r="U1918" s="33" t="s">
        <v>4130</v>
      </c>
      <c r="V1918" s="34" t="s">
        <v>926</v>
      </c>
      <c r="W1918" s="34">
        <v>3</v>
      </c>
      <c r="X1918" s="162">
        <v>45838</v>
      </c>
      <c r="Y1918" s="162"/>
      <c r="Z1918" s="30"/>
      <c r="AA1918" s="119" t="str" cm="1">
        <f t="array" ref="AA1918">IF(AB1918="","",INDEX(AG1918:DR1918,_xlfn.XMATCH(AB1918,AG1918:DR1918)-1))</f>
        <v>DE-GUP-DT-E-24-022</v>
      </c>
      <c r="AB1918" s="120">
        <f t="shared" ref="AB1918" si="331">IF(AH1918="", "",MAX(AH1918,AN1918,AT1918,AZ1918,BF1918,BL1918,BR1918,BX1918,CD1918,CJ1918,CP1918,CV1918,DB1918,DH1918,DN1918))</f>
        <v>45314</v>
      </c>
      <c r="AC1918" s="119" cm="1">
        <f t="array" ref="AC1918">IF(AB1918="","",INDEX(AG1918:DR1918,_xlfn.XMATCH(AB1918,AG1918:DR1918)+1))</f>
        <v>1</v>
      </c>
      <c r="AD1918" s="119" t="str" cm="1">
        <f t="array" ref="AD1918">IF(AE1918="","",INDEX(AG1918:DR1918,_xlfn.XMATCH(AE1918,AG1918:DR1918)-1))</f>
        <v>자체 CRS 개정 후 제출</v>
      </c>
      <c r="AE1918" s="120">
        <f t="shared" ref="AE1918" si="332">IF(AK1918="", "",MAX(AK1918,AQ1918,AW1918,BC1918,BI1918,BO1918,BU1918,CA1918,CG1918,CM1918,CS1918,CY1918,DE1918,DK1918,DQ1918))</f>
        <v>45313</v>
      </c>
      <c r="AF1918" s="119" t="str" cm="1">
        <f t="array" ref="AF1918">IF(AE1918="","",INDEX(AG1918:DR1918,_xlfn.XMATCH(AE1918,AG1918:DR1918)+1))</f>
        <v>N/A</v>
      </c>
      <c r="AG1918" s="43" t="s">
        <v>7052</v>
      </c>
      <c r="AH1918" s="117">
        <v>44922</v>
      </c>
      <c r="AI1918" s="199" t="s">
        <v>90</v>
      </c>
      <c r="AJ1918" s="43" t="s">
        <v>7053</v>
      </c>
      <c r="AK1918" s="117">
        <v>44985</v>
      </c>
      <c r="AL1918" s="43" t="s">
        <v>92</v>
      </c>
      <c r="AM1918" s="43" t="s">
        <v>7054</v>
      </c>
      <c r="AN1918" s="117">
        <v>45000</v>
      </c>
      <c r="AP1918" s="43" t="s">
        <v>7055</v>
      </c>
      <c r="AQ1918" s="117">
        <v>45015</v>
      </c>
      <c r="AR1918" s="43" t="s">
        <v>84</v>
      </c>
      <c r="AS1918" s="43" t="s">
        <v>7078</v>
      </c>
      <c r="AT1918" s="117">
        <v>45020</v>
      </c>
      <c r="AU1918" s="43">
        <v>0</v>
      </c>
      <c r="AV1918" s="43" t="s">
        <v>7690</v>
      </c>
      <c r="AW1918" s="117">
        <v>45313</v>
      </c>
      <c r="AX1918" s="43" t="s">
        <v>456</v>
      </c>
      <c r="AY1918" s="43" t="s">
        <v>8182</v>
      </c>
      <c r="AZ1918" s="117">
        <v>45314</v>
      </c>
      <c r="BA1918" s="43">
        <v>1</v>
      </c>
      <c r="BC1918" s="117"/>
      <c r="BF1918" s="117"/>
      <c r="BI1918" s="117"/>
      <c r="BL1918" s="117"/>
      <c r="BR1918" s="117"/>
      <c r="BX1918" s="117"/>
      <c r="CD1918" s="117"/>
      <c r="CJ1918" s="117"/>
      <c r="CP1918" s="117"/>
      <c r="CV1918" s="117"/>
      <c r="DB1918" s="117"/>
      <c r="DH1918" s="117"/>
      <c r="DN1918" s="117"/>
      <c r="DS1918" s="31" cm="1">
        <f t="array" ref="DS1918">_xlfn.TAKE(_xlfn.CHOOSECOLS(_xlfn.WRAPROWS($AG1918:$DR1918,6),2),1)</f>
        <v>44922</v>
      </c>
      <c r="DT1918" s="31" cm="1">
        <f t="array" ref="DT1918">_xlfn.TAKE(_xlfn._xlws.FILTER(_xlfn.CHOOSECOLS(_xlfn.WRAPROWS($AG1918:$DR1918,6),2),
(_xlfn.CHOOSECOLS(_xlfn.WRAPROWS($AG1918:$DR1918,6),3) = "0") +
(_xlfn.CHOOSECOLS(_xlfn.WRAPROWS($AG1918:$DR1918,6),3) = 0) +
(_xlfn.CHOOSECOLS(_xlfn.WRAPROWS($AG1918:$DR1918,6),3) = "0(CP)")),1)</f>
        <v>45000</v>
      </c>
    </row>
    <row r="1919" spans="1:124" s="43" customFormat="1" x14ac:dyDescent="0.45">
      <c r="A1919" s="29"/>
      <c r="B1919" s="29" t="s">
        <v>445</v>
      </c>
      <c r="C1919" s="29" t="s">
        <v>928</v>
      </c>
      <c r="D1919" s="29" t="s">
        <v>61</v>
      </c>
      <c r="E1919" s="29" t="s">
        <v>3698</v>
      </c>
      <c r="F1919" s="29">
        <v>153133</v>
      </c>
      <c r="G1919" s="29"/>
      <c r="H1919" s="30" t="str">
        <f t="shared" si="328"/>
        <v>GUP-YE03-P1BAU-153133</v>
      </c>
      <c r="I1919" s="30" t="s">
        <v>7473</v>
      </c>
      <c r="J1919" s="29" t="s">
        <v>65</v>
      </c>
      <c r="K1919" s="31">
        <v>45072</v>
      </c>
      <c r="L1919" s="31">
        <v>45168</v>
      </c>
      <c r="M1919" s="28" t="s">
        <v>3610</v>
      </c>
      <c r="N1919" s="29" t="s">
        <v>3636</v>
      </c>
      <c r="O1919" s="29" t="s">
        <v>75</v>
      </c>
      <c r="P1919" s="28" t="s">
        <v>462</v>
      </c>
      <c r="Q1919" s="29"/>
      <c r="R1919" s="29"/>
      <c r="S1919" s="29"/>
      <c r="T1919" s="29" t="s">
        <v>104</v>
      </c>
      <c r="U1919" s="33" t="s">
        <v>4130</v>
      </c>
      <c r="V1919" s="34" t="s">
        <v>926</v>
      </c>
      <c r="W1919" s="34">
        <v>3</v>
      </c>
      <c r="X1919" s="162">
        <v>45838</v>
      </c>
      <c r="Y1919" s="162"/>
      <c r="Z1919" s="30"/>
      <c r="AA1919" s="119" t="str" cm="1">
        <f t="array" ref="AA1919">IF(AB1919="","",INDEX(AG1919:DR1919,_xlfn.XMATCH(AB1919,AG1919:DR1919)-1))</f>
        <v>DE-GUP-DT-E-24-003</v>
      </c>
      <c r="AB1919" s="120">
        <f t="shared" ref="AB1919" si="333">IF(AH1919="", "",MAX(AH1919,AN1919,AT1919,AZ1919,BF1919,BL1919,BR1919,BX1919,CD1919,CJ1919,CP1919,CV1919,DB1919,DH1919,DN1919))</f>
        <v>45294</v>
      </c>
      <c r="AC1919" s="119" cm="1">
        <f t="array" ref="AC1919">IF(AB1919="","",INDEX(AG1919:DR1919,_xlfn.XMATCH(AB1919,AG1919:DR1919)+1))</f>
        <v>0</v>
      </c>
      <c r="AD1919" s="119" t="str" cm="1">
        <f t="array" ref="AD1919">IF(AE1919="","",INDEX(AG1919:DR1919,_xlfn.XMATCH(AE1919,AG1919:DR1919)-1))</f>
        <v>CRS-GUP-DHI-DT-23-2144</v>
      </c>
      <c r="AE1919" s="120">
        <f t="shared" ref="AE1919" si="334">IF(AK1919="", "",MAX(AK1919,AQ1919,AW1919,BC1919,BI1919,BO1919,BU1919,CA1919,CG1919,CM1919,CS1919,CY1919,DE1919,DK1919,DQ1919))</f>
        <v>45287</v>
      </c>
      <c r="AF1919" s="119" t="str" cm="1">
        <f t="array" ref="AF1919">IF(AE1919="","",INDEX(AG1919:DR1919,_xlfn.XMATCH(AE1919,AG1919:DR1919)+1))</f>
        <v>AA</v>
      </c>
      <c r="AG1919" s="43" t="s">
        <v>7485</v>
      </c>
      <c r="AH1919" s="117">
        <v>45076</v>
      </c>
      <c r="AI1919" s="199" t="s">
        <v>90</v>
      </c>
      <c r="AJ1919" s="43" t="s">
        <v>7569</v>
      </c>
      <c r="AK1919" s="117">
        <v>45098</v>
      </c>
      <c r="AL1919" s="43" t="s">
        <v>92</v>
      </c>
      <c r="AM1919" s="43" t="s">
        <v>7605</v>
      </c>
      <c r="AN1919" s="117">
        <v>45107</v>
      </c>
      <c r="AO1919" s="43" t="s">
        <v>52</v>
      </c>
      <c r="AP1919" s="43" t="s">
        <v>7743</v>
      </c>
      <c r="AQ1919" s="117">
        <v>45131</v>
      </c>
      <c r="AR1919" s="43" t="s">
        <v>92</v>
      </c>
      <c r="AS1919" s="43" t="s">
        <v>7759</v>
      </c>
      <c r="AT1919" s="117">
        <v>45134</v>
      </c>
      <c r="AU1919" s="43" t="s">
        <v>337</v>
      </c>
      <c r="AV1919" s="43" t="s">
        <v>7784</v>
      </c>
      <c r="AW1919" s="117">
        <v>45140</v>
      </c>
      <c r="AX1919" s="43" t="s">
        <v>92</v>
      </c>
      <c r="AY1919" s="43" t="s">
        <v>7837</v>
      </c>
      <c r="AZ1919" s="117">
        <v>45162</v>
      </c>
      <c r="BA1919" s="43" t="s">
        <v>82</v>
      </c>
      <c r="BB1919" s="43" t="s">
        <v>7858</v>
      </c>
      <c r="BC1919" s="117">
        <v>45168</v>
      </c>
      <c r="BD1919" s="43" t="s">
        <v>92</v>
      </c>
      <c r="BE1919" s="43" t="s">
        <v>8004</v>
      </c>
      <c r="BF1919" s="117">
        <v>45238</v>
      </c>
      <c r="BG1919" s="43" t="s">
        <v>418</v>
      </c>
      <c r="BH1919" s="43" t="s">
        <v>8156</v>
      </c>
      <c r="BI1919" s="117">
        <v>45287</v>
      </c>
      <c r="BJ1919" s="43" t="s">
        <v>84</v>
      </c>
      <c r="BK1919" s="43" t="s">
        <v>8160</v>
      </c>
      <c r="BL1919" s="117">
        <v>45294</v>
      </c>
      <c r="BM1919" s="43">
        <v>0</v>
      </c>
      <c r="BR1919" s="117"/>
      <c r="BX1919" s="117"/>
      <c r="CD1919" s="117"/>
      <c r="CJ1919" s="117"/>
      <c r="CP1919" s="117"/>
      <c r="CV1919" s="117"/>
      <c r="DB1919" s="117"/>
      <c r="DH1919" s="117"/>
      <c r="DN1919" s="117"/>
      <c r="DS1919" s="31" cm="1">
        <f t="array" ref="DS1919">_xlfn.TAKE(_xlfn.CHOOSECOLS(_xlfn.WRAPROWS($AG1919:$DR1919,6),2),1)</f>
        <v>45076</v>
      </c>
      <c r="DT1919" s="31" cm="1">
        <f t="array" ref="DT1919">_xlfn.TAKE(_xlfn._xlws.FILTER(_xlfn.CHOOSECOLS(_xlfn.WRAPROWS($AG1919:$DR1919,6),2),
(_xlfn.CHOOSECOLS(_xlfn.WRAPROWS($AG1919:$DR1919,6),3) = "0") +
(_xlfn.CHOOSECOLS(_xlfn.WRAPROWS($AG1919:$DR1919,6),3) = 0) +
(_xlfn.CHOOSECOLS(_xlfn.WRAPROWS($AG1919:$DR1919,6),3) = "0(CP)")),1)</f>
        <v>45294</v>
      </c>
    </row>
    <row r="1920" spans="1:124" s="43" customFormat="1" x14ac:dyDescent="0.45">
      <c r="A1920" s="29"/>
      <c r="B1920" s="29" t="s">
        <v>445</v>
      </c>
      <c r="C1920" s="29" t="s">
        <v>554</v>
      </c>
      <c r="D1920" s="29" t="s">
        <v>61</v>
      </c>
      <c r="E1920" s="29" t="s">
        <v>62</v>
      </c>
      <c r="F1920" s="29">
        <v>152903</v>
      </c>
      <c r="G1920" s="29"/>
      <c r="H1920" s="30" t="str">
        <f t="shared" si="328"/>
        <v>GUP-YD04-P1ZEN-152903</v>
      </c>
      <c r="I1920" s="91" t="s">
        <v>4133</v>
      </c>
      <c r="J1920" s="29" t="s">
        <v>96</v>
      </c>
      <c r="K1920" s="31">
        <v>44952</v>
      </c>
      <c r="L1920" s="31"/>
      <c r="M1920" s="28" t="s">
        <v>3610</v>
      </c>
      <c r="N1920" s="29" t="s">
        <v>3678</v>
      </c>
      <c r="O1920" s="29"/>
      <c r="P1920" s="28"/>
      <c r="Q1920" s="29"/>
      <c r="R1920" s="29"/>
      <c r="S1920" s="29"/>
      <c r="T1920" s="29" t="s">
        <v>104</v>
      </c>
      <c r="U1920" s="34" t="s">
        <v>3722</v>
      </c>
      <c r="V1920" s="34" t="s">
        <v>272</v>
      </c>
      <c r="W1920" s="34">
        <v>3</v>
      </c>
      <c r="X1920" s="162">
        <v>45748</v>
      </c>
      <c r="Y1920" s="162">
        <v>45674</v>
      </c>
      <c r="Z1920" s="30"/>
      <c r="AA1920" s="119" t="str" cm="1">
        <f t="array" ref="AA1920">IF(AB1920="","",INDEX(AG1920:DR1920,_xlfn.XMATCH(AB1920,AG1920:DR1920)-1))</f>
        <v>DE-GUP-DT-E-22-1213</v>
      </c>
      <c r="AB1920" s="120">
        <f t="shared" si="326"/>
        <v>44930</v>
      </c>
      <c r="AC1920" s="119" cm="1">
        <f t="array" ref="AC1920">IF(AB1920="","",INDEX(AG1920:DR1920,_xlfn.XMATCH(AB1920,AG1920:DR1920)+1))</f>
        <v>0</v>
      </c>
      <c r="AD1920" s="119" t="str" cm="1">
        <f t="array" ref="AD1920">IF(AE1920="","",INDEX(AG1920:DR1920,_xlfn.XMATCH(AE1920,AG1920:DR1920)-1))</f>
        <v>CRS-GUP-DHI-DT-22-1460</v>
      </c>
      <c r="AE1920" s="120">
        <f t="shared" si="327"/>
        <v>44962</v>
      </c>
      <c r="AF1920" s="119" t="str" cm="1">
        <f t="array" ref="AF1920">IF(AE1920="","",INDEX(AG1920:DR1920,_xlfn.XMATCH(AE1920,AG1920:DR1920)+1))</f>
        <v>NC</v>
      </c>
      <c r="AG1920" s="43" t="s">
        <v>6088</v>
      </c>
      <c r="AH1920" s="117">
        <v>44930</v>
      </c>
      <c r="AI1920" s="199">
        <v>0</v>
      </c>
      <c r="AJ1920" s="43" t="s">
        <v>6371</v>
      </c>
      <c r="AK1920" s="117">
        <v>44962</v>
      </c>
      <c r="AL1920" s="43" t="s">
        <v>73</v>
      </c>
      <c r="AN1920" s="117"/>
      <c r="AQ1920" s="117"/>
      <c r="AT1920" s="117"/>
      <c r="AW1920" s="117"/>
      <c r="AZ1920" s="117"/>
      <c r="BC1920" s="117"/>
      <c r="BF1920" s="117"/>
      <c r="BI1920" s="117"/>
      <c r="BL1920" s="117"/>
      <c r="BR1920" s="117"/>
      <c r="BX1920" s="117"/>
      <c r="CD1920" s="117"/>
      <c r="CJ1920" s="117"/>
      <c r="CP1920" s="117"/>
      <c r="CV1920" s="117"/>
      <c r="DB1920" s="117"/>
      <c r="DH1920" s="117"/>
      <c r="DN1920" s="117"/>
      <c r="DS1920" s="31" cm="1">
        <f t="array" ref="DS1920">_xlfn.TAKE(_xlfn.CHOOSECOLS(_xlfn.WRAPROWS($AG1920:$DR1920,6),2),1)</f>
        <v>44930</v>
      </c>
      <c r="DT1920" s="31" cm="1">
        <f t="array" ref="DT1920">_xlfn.TAKE(_xlfn._xlws.FILTER(_xlfn.CHOOSECOLS(_xlfn.WRAPROWS($AG1920:$DR1920,6),2),
(_xlfn.CHOOSECOLS(_xlfn.WRAPROWS($AG1920:$DR1920,6),3) = "0") +
(_xlfn.CHOOSECOLS(_xlfn.WRAPROWS($AG1920:$DR1920,6),3) = 0) +
(_xlfn.CHOOSECOLS(_xlfn.WRAPROWS($AG1920:$DR1920,6),3) = "0(CP)")),1)</f>
        <v>44930</v>
      </c>
    </row>
    <row r="1921" spans="1:124" s="114" customFormat="1" x14ac:dyDescent="0.45">
      <c r="A1921" s="38"/>
      <c r="B1921" s="38" t="s">
        <v>445</v>
      </c>
      <c r="C1921" s="38" t="s">
        <v>554</v>
      </c>
      <c r="D1921" s="38" t="s">
        <v>61</v>
      </c>
      <c r="E1921" s="38" t="s">
        <v>62</v>
      </c>
      <c r="F1921" s="38">
        <v>152904</v>
      </c>
      <c r="G1921" s="38"/>
      <c r="H1921" s="30" t="str">
        <f t="shared" si="328"/>
        <v>GUP-YD04-P1ZEN-152904</v>
      </c>
      <c r="I1921" s="101" t="s">
        <v>4134</v>
      </c>
      <c r="J1921" s="29" t="s">
        <v>96</v>
      </c>
      <c r="K1921" s="31">
        <v>44845</v>
      </c>
      <c r="L1921" s="31"/>
      <c r="M1921" s="28" t="s">
        <v>3610</v>
      </c>
      <c r="N1921" s="29" t="s">
        <v>3678</v>
      </c>
      <c r="O1921" s="29"/>
      <c r="P1921" s="28"/>
      <c r="Q1921" s="29"/>
      <c r="R1921" s="29"/>
      <c r="S1921" s="29"/>
      <c r="T1921" s="29" t="s">
        <v>67</v>
      </c>
      <c r="U1921" s="40" t="s">
        <v>3722</v>
      </c>
      <c r="V1921" s="40" t="s">
        <v>272</v>
      </c>
      <c r="W1921" s="34">
        <v>3</v>
      </c>
      <c r="X1921" s="162">
        <v>45764</v>
      </c>
      <c r="Y1921" s="162"/>
      <c r="Z1921" s="30"/>
      <c r="AA1921" s="107" t="str" cm="1">
        <f t="array" ref="AA1921">IF(AB1921="","",INDEX(AG1921:DR1921,_xlfn.XMATCH(AB1921,AG1921:DR1921)-1))</f>
        <v>DE-GUP-DT-E-23-237</v>
      </c>
      <c r="AB1921" s="113">
        <f t="shared" si="326"/>
        <v>44980</v>
      </c>
      <c r="AC1921" s="107" cm="1">
        <f t="array" ref="AC1921">IF(AB1921="","",INDEX(AG1921:DR1921,_xlfn.XMATCH(AB1921,AG1921:DR1921)+1))</f>
        <v>1</v>
      </c>
      <c r="AD1921" s="107" t="str" cm="1">
        <f t="array" ref="AD1921">IF(AE1921="","",INDEX(AG1921:DR1921,_xlfn.XMATCH(AE1921,AG1921:DR1921)-1))</f>
        <v>CRS-GUP-DHI-DT-23-1602</v>
      </c>
      <c r="AE1921" s="113">
        <f t="shared" si="327"/>
        <v>44986</v>
      </c>
      <c r="AF1921" s="107" t="str" cm="1">
        <f t="array" ref="AF1921">IF(AE1921="","",INDEX(AG1921:DR1921,_xlfn.XMATCH(AE1921,AG1921:DR1921)+1))</f>
        <v>NC</v>
      </c>
      <c r="AG1921" s="114" t="s">
        <v>5282</v>
      </c>
      <c r="AH1921" s="115">
        <v>44868</v>
      </c>
      <c r="AI1921" s="198">
        <v>0</v>
      </c>
      <c r="AJ1921" s="114" t="s">
        <v>5637</v>
      </c>
      <c r="AK1921" s="115">
        <v>44895</v>
      </c>
      <c r="AL1921" s="114" t="s">
        <v>73</v>
      </c>
      <c r="AM1921" s="114" t="s">
        <v>6590</v>
      </c>
      <c r="AN1921" s="115">
        <v>44980</v>
      </c>
      <c r="AO1921" s="114">
        <v>1</v>
      </c>
      <c r="AP1921" s="114" t="s">
        <v>6679</v>
      </c>
      <c r="AQ1921" s="115">
        <v>44986</v>
      </c>
      <c r="AR1921" s="114" t="s">
        <v>73</v>
      </c>
      <c r="AT1921" s="115"/>
      <c r="AW1921" s="115"/>
      <c r="AZ1921" s="115"/>
      <c r="BC1921" s="115"/>
      <c r="BF1921" s="115"/>
      <c r="BI1921" s="115"/>
      <c r="BL1921" s="115"/>
      <c r="BR1921" s="115"/>
      <c r="BX1921" s="115"/>
      <c r="CD1921" s="115"/>
      <c r="CJ1921" s="115"/>
      <c r="CP1921" s="115"/>
      <c r="CV1921" s="115"/>
      <c r="DB1921" s="115"/>
      <c r="DH1921" s="115"/>
      <c r="DN1921" s="115"/>
      <c r="DS1921" s="31" cm="1">
        <f t="array" ref="DS1921">_xlfn.TAKE(_xlfn.CHOOSECOLS(_xlfn.WRAPROWS($AG1921:$DR1921,6),2),1)</f>
        <v>44868</v>
      </c>
      <c r="DT1921" s="31" cm="1">
        <f t="array" ref="DT1921">_xlfn.TAKE(_xlfn._xlws.FILTER(_xlfn.CHOOSECOLS(_xlfn.WRAPROWS($AG1921:$DR1921,6),2),
(_xlfn.CHOOSECOLS(_xlfn.WRAPROWS($AG1921:$DR1921,6),3) = "0") +
(_xlfn.CHOOSECOLS(_xlfn.WRAPROWS($AG1921:$DR1921,6),3) = 0) +
(_xlfn.CHOOSECOLS(_xlfn.WRAPROWS($AG1921:$DR1921,6),3) = "0(CP)")),1)</f>
        <v>44868</v>
      </c>
    </row>
    <row r="1922" spans="1:124" s="43" customFormat="1" x14ac:dyDescent="0.45">
      <c r="A1922" s="29"/>
      <c r="B1922" s="29" t="s">
        <v>445</v>
      </c>
      <c r="C1922" s="29" t="s">
        <v>554</v>
      </c>
      <c r="D1922" s="29" t="s">
        <v>61</v>
      </c>
      <c r="E1922" s="29" t="s">
        <v>62</v>
      </c>
      <c r="F1922" s="29">
        <v>152905</v>
      </c>
      <c r="G1922" s="29"/>
      <c r="H1922" s="30" t="str">
        <f t="shared" si="328"/>
        <v>GUP-YD04-P1ZEN-152905</v>
      </c>
      <c r="I1922" s="91" t="s">
        <v>4135</v>
      </c>
      <c r="J1922" s="29" t="s">
        <v>65</v>
      </c>
      <c r="K1922" s="31">
        <v>44762</v>
      </c>
      <c r="L1922" s="31">
        <v>44895</v>
      </c>
      <c r="M1922" s="28" t="s">
        <v>3610</v>
      </c>
      <c r="N1922" s="29" t="s">
        <v>3678</v>
      </c>
      <c r="O1922" s="29"/>
      <c r="P1922" s="28"/>
      <c r="Q1922" s="29"/>
      <c r="R1922" s="29"/>
      <c r="S1922" s="29"/>
      <c r="T1922" s="29" t="s">
        <v>104</v>
      </c>
      <c r="U1922" s="34" t="s">
        <v>3722</v>
      </c>
      <c r="V1922" s="34" t="s">
        <v>272</v>
      </c>
      <c r="W1922" s="34">
        <v>3</v>
      </c>
      <c r="X1922" s="165">
        <v>45778</v>
      </c>
      <c r="Y1922" s="162"/>
      <c r="Z1922" s="35"/>
      <c r="AA1922" s="119" t="str" cm="1">
        <f t="array" ref="AA1922">IF(AB1922="","",INDEX(AG1922:DR1922,_xlfn.XMATCH(AB1922,AG1922:DR1922)-1))</f>
        <v>DE-GUP-DT-E-23-392</v>
      </c>
      <c r="AB1922" s="120">
        <f t="shared" si="326"/>
        <v>45015</v>
      </c>
      <c r="AC1922" s="119" cm="1">
        <f t="array" ref="AC1922">IF(AB1922="","",INDEX(AG1922:DR1922,_xlfn.XMATCH(AB1922,AG1922:DR1922)+1))</f>
        <v>0</v>
      </c>
      <c r="AD1922" s="119" t="str" cm="1">
        <f t="array" ref="AD1922">IF(AE1922="","",INDEX(AG1922:DR1922,_xlfn.XMATCH(AE1922,AG1922:DR1922)-1))</f>
        <v>CRS-GUP-DHI-DT-23-1642</v>
      </c>
      <c r="AE1922" s="120">
        <f t="shared" si="327"/>
        <v>44989</v>
      </c>
      <c r="AF1922" s="119" t="str" cm="1">
        <f t="array" ref="AF1922">IF(AE1922="","",INDEX(AG1922:DR1922,_xlfn.XMATCH(AE1922,AG1922:DR1922)+1))</f>
        <v>AA</v>
      </c>
      <c r="AG1922" s="43" t="s">
        <v>4136</v>
      </c>
      <c r="AH1922" s="117">
        <v>44764</v>
      </c>
      <c r="AI1922" s="199" t="s">
        <v>90</v>
      </c>
      <c r="AJ1922" s="43" t="s">
        <v>4137</v>
      </c>
      <c r="AK1922" s="117">
        <v>44776</v>
      </c>
      <c r="AL1922" s="43" t="s">
        <v>92</v>
      </c>
      <c r="AM1922" s="43" t="s">
        <v>6586</v>
      </c>
      <c r="AN1922" s="117">
        <v>44980</v>
      </c>
      <c r="AO1922" s="43" t="s">
        <v>52</v>
      </c>
      <c r="AP1922" s="43" t="s">
        <v>6729</v>
      </c>
      <c r="AQ1922" s="117">
        <v>44989</v>
      </c>
      <c r="AR1922" s="43" t="s">
        <v>84</v>
      </c>
      <c r="AS1922" s="43" t="s">
        <v>7019</v>
      </c>
      <c r="AT1922" s="117">
        <v>45015</v>
      </c>
      <c r="AU1922" s="43">
        <v>0</v>
      </c>
      <c r="AW1922" s="117"/>
      <c r="AZ1922" s="117"/>
      <c r="BC1922" s="117"/>
      <c r="BF1922" s="117"/>
      <c r="BI1922" s="117"/>
      <c r="BL1922" s="117"/>
      <c r="BR1922" s="117"/>
      <c r="BX1922" s="117"/>
      <c r="CD1922" s="117"/>
      <c r="CJ1922" s="117"/>
      <c r="CP1922" s="117"/>
      <c r="CV1922" s="117"/>
      <c r="DB1922" s="117"/>
      <c r="DH1922" s="117"/>
      <c r="DN1922" s="117"/>
      <c r="DS1922" s="31" cm="1">
        <f t="array" ref="DS1922">_xlfn.TAKE(_xlfn.CHOOSECOLS(_xlfn.WRAPROWS($AG1922:$DR1922,6),2),1)</f>
        <v>44764</v>
      </c>
      <c r="DT1922" s="31" cm="1">
        <f t="array" ref="DT1922">_xlfn.TAKE(_xlfn._xlws.FILTER(_xlfn.CHOOSECOLS(_xlfn.WRAPROWS($AG1922:$DR1922,6),2),
(_xlfn.CHOOSECOLS(_xlfn.WRAPROWS($AG1922:$DR1922,6),3) = "0") +
(_xlfn.CHOOSECOLS(_xlfn.WRAPROWS($AG1922:$DR1922,6),3) = 0) +
(_xlfn.CHOOSECOLS(_xlfn.WRAPROWS($AG1922:$DR1922,6),3) = "0(CP)")),1)</f>
        <v>45015</v>
      </c>
    </row>
    <row r="1923" spans="1:124" s="43" customFormat="1" x14ac:dyDescent="0.45">
      <c r="A1923" s="29"/>
      <c r="B1923" s="29" t="s">
        <v>445</v>
      </c>
      <c r="C1923" s="29" t="s">
        <v>554</v>
      </c>
      <c r="D1923" s="29" t="s">
        <v>61</v>
      </c>
      <c r="E1923" s="29" t="s">
        <v>62</v>
      </c>
      <c r="F1923" s="29">
        <v>152906</v>
      </c>
      <c r="G1923" s="29"/>
      <c r="H1923" s="30" t="str">
        <f t="shared" si="328"/>
        <v>GUP-YD04-P1ZEN-152906</v>
      </c>
      <c r="I1923" s="91" t="s">
        <v>4138</v>
      </c>
      <c r="J1923" s="29" t="s">
        <v>65</v>
      </c>
      <c r="K1923" s="31">
        <v>44803</v>
      </c>
      <c r="L1923" s="31">
        <v>44905</v>
      </c>
      <c r="M1923" s="28" t="s">
        <v>3610</v>
      </c>
      <c r="N1923" s="29" t="s">
        <v>3678</v>
      </c>
      <c r="O1923" s="29"/>
      <c r="P1923" s="28"/>
      <c r="Q1923" s="29"/>
      <c r="R1923" s="29"/>
      <c r="S1923" s="29"/>
      <c r="T1923" s="29" t="s">
        <v>104</v>
      </c>
      <c r="U1923" s="34" t="s">
        <v>3722</v>
      </c>
      <c r="V1923" s="34" t="s">
        <v>272</v>
      </c>
      <c r="W1923" s="34">
        <v>3</v>
      </c>
      <c r="X1923" s="165">
        <v>45778</v>
      </c>
      <c r="Y1923" s="162"/>
      <c r="Z1923" s="35"/>
      <c r="AA1923" s="119" t="str" cm="1">
        <f t="array" ref="AA1923">IF(AB1923="","",INDEX(AG1923:DR1923,_xlfn.XMATCH(AB1923,AG1923:DR1923)-1))</f>
        <v>DE-GUP-DT-E-23-166</v>
      </c>
      <c r="AB1923" s="120">
        <f t="shared" si="326"/>
        <v>44970</v>
      </c>
      <c r="AC1923" s="119" cm="1">
        <f t="array" ref="AC1923">IF(AB1923="","",INDEX(AG1923:DR1923,_xlfn.XMATCH(AB1923,AG1923:DR1923)+1))</f>
        <v>0</v>
      </c>
      <c r="AD1923" s="119" t="str" cm="1">
        <f t="array" ref="AD1923">IF(AE1923="","",INDEX(AG1923:DR1923,_xlfn.XMATCH(AE1923,AG1923:DR1923)-1))</f>
        <v>CRS-GUP-DHI-DT-22-1459</v>
      </c>
      <c r="AE1923" s="120">
        <f t="shared" si="327"/>
        <v>44962</v>
      </c>
      <c r="AF1923" s="119" t="str" cm="1">
        <f t="array" ref="AF1923">IF(AE1923="","",INDEX(AG1923:DR1923,_xlfn.XMATCH(AE1923,AG1923:DR1923)+1))</f>
        <v>AA</v>
      </c>
      <c r="AG1923" s="43" t="s">
        <v>4139</v>
      </c>
      <c r="AH1923" s="117">
        <v>44811</v>
      </c>
      <c r="AI1923" s="199" t="s">
        <v>90</v>
      </c>
      <c r="AJ1923" s="43" t="s">
        <v>5030</v>
      </c>
      <c r="AK1923" s="117">
        <v>44843</v>
      </c>
      <c r="AL1923" s="43" t="s">
        <v>92</v>
      </c>
      <c r="AM1923" s="43" t="s">
        <v>5966</v>
      </c>
      <c r="AN1923" s="117">
        <v>44918</v>
      </c>
      <c r="AO1923" s="43" t="s">
        <v>52</v>
      </c>
      <c r="AP1923" s="43" t="s">
        <v>6372</v>
      </c>
      <c r="AQ1923" s="117">
        <v>44962</v>
      </c>
      <c r="AR1923" s="43" t="s">
        <v>84</v>
      </c>
      <c r="AS1923" s="43" t="s">
        <v>6450</v>
      </c>
      <c r="AT1923" s="117">
        <v>44970</v>
      </c>
      <c r="AU1923" s="43">
        <v>0</v>
      </c>
      <c r="AW1923" s="117"/>
      <c r="AZ1923" s="117"/>
      <c r="BC1923" s="117"/>
      <c r="BF1923" s="117"/>
      <c r="BI1923" s="117"/>
      <c r="BL1923" s="117"/>
      <c r="BR1923" s="117"/>
      <c r="BX1923" s="117"/>
      <c r="CD1923" s="117"/>
      <c r="CJ1923" s="117"/>
      <c r="CP1923" s="117"/>
      <c r="CV1923" s="117"/>
      <c r="DB1923" s="117"/>
      <c r="DH1923" s="117"/>
      <c r="DN1923" s="117"/>
      <c r="DS1923" s="31" cm="1">
        <f t="array" ref="DS1923">_xlfn.TAKE(_xlfn.CHOOSECOLS(_xlfn.WRAPROWS($AG1923:$DR1923,6),2),1)</f>
        <v>44811</v>
      </c>
      <c r="DT1923" s="31" cm="1">
        <f t="array" ref="DT1923">_xlfn.TAKE(_xlfn._xlws.FILTER(_xlfn.CHOOSECOLS(_xlfn.WRAPROWS($AG1923:$DR1923,6),2),
(_xlfn.CHOOSECOLS(_xlfn.WRAPROWS($AG1923:$DR1923,6),3) = "0") +
(_xlfn.CHOOSECOLS(_xlfn.WRAPROWS($AG1923:$DR1923,6),3) = 0) +
(_xlfn.CHOOSECOLS(_xlfn.WRAPROWS($AG1923:$DR1923,6),3) = "0(CP)")),1)</f>
        <v>44970</v>
      </c>
    </row>
    <row r="1924" spans="1:124" s="43" customFormat="1" x14ac:dyDescent="0.45">
      <c r="A1924" s="29"/>
      <c r="B1924" s="29" t="s">
        <v>445</v>
      </c>
      <c r="C1924" s="29" t="s">
        <v>554</v>
      </c>
      <c r="D1924" s="29" t="s">
        <v>61</v>
      </c>
      <c r="E1924" s="29" t="s">
        <v>62</v>
      </c>
      <c r="F1924" s="29">
        <v>152907</v>
      </c>
      <c r="G1924" s="29"/>
      <c r="H1924" s="30" t="str">
        <f t="shared" si="328"/>
        <v>GUP-YD04-P1ZEN-152907</v>
      </c>
      <c r="I1924" s="91" t="s">
        <v>4140</v>
      </c>
      <c r="J1924" s="29" t="s">
        <v>65</v>
      </c>
      <c r="K1924" s="31">
        <v>44661</v>
      </c>
      <c r="L1924" s="31">
        <v>44752</v>
      </c>
      <c r="M1924" s="28" t="s">
        <v>3610</v>
      </c>
      <c r="N1924" s="29" t="s">
        <v>3678</v>
      </c>
      <c r="O1924" s="29"/>
      <c r="P1924" s="28"/>
      <c r="Q1924" s="29"/>
      <c r="R1924" s="29"/>
      <c r="S1924" s="29"/>
      <c r="T1924" s="29" t="s">
        <v>104</v>
      </c>
      <c r="U1924" s="34" t="s">
        <v>3722</v>
      </c>
      <c r="V1924" s="34" t="s">
        <v>272</v>
      </c>
      <c r="W1924" s="34">
        <v>3</v>
      </c>
      <c r="X1924" s="165">
        <v>45778</v>
      </c>
      <c r="Y1924" s="162"/>
      <c r="Z1924" s="35"/>
      <c r="AA1924" s="119" t="str" cm="1">
        <f t="array" ref="AA1924">IF(AB1924="","",INDEX(AG1924:DR1924,_xlfn.XMATCH(AB1924,AG1924:DR1924)-1))</f>
        <v>DE-GUP-DT-E-24-150</v>
      </c>
      <c r="AB1924" s="120">
        <f t="shared" si="326"/>
        <v>45470</v>
      </c>
      <c r="AC1924" s="119" cm="1">
        <f t="array" ref="AC1924">IF(AB1924="","",INDEX(AG1924:DR1924,_xlfn.XMATCH(AB1924,AG1924:DR1924)+1))</f>
        <v>1</v>
      </c>
      <c r="AD1924" s="119" t="str" cm="1">
        <f t="array" ref="AD1924">IF(AE1924="","",INDEX(AG1924:DR1924,_xlfn.XMATCH(AE1924,AG1924:DR1924)-1))</f>
        <v>자체 CRS 개정 후 제출</v>
      </c>
      <c r="AE1924" s="120">
        <f t="shared" si="327"/>
        <v>45453</v>
      </c>
      <c r="AF1924" s="119" t="str" cm="1">
        <f t="array" ref="AF1924">IF(AE1924="","",INDEX(AG1924:DR1924,_xlfn.XMATCH(AE1924,AG1924:DR1924)+1))</f>
        <v>N/A</v>
      </c>
      <c r="AG1924" s="43" t="s">
        <v>4141</v>
      </c>
      <c r="AH1924" s="117">
        <v>44565</v>
      </c>
      <c r="AI1924" s="199" t="s">
        <v>71</v>
      </c>
      <c r="AJ1924" s="43" t="s">
        <v>4142</v>
      </c>
      <c r="AK1924" s="117">
        <v>44585</v>
      </c>
      <c r="AL1924" s="43" t="s">
        <v>92</v>
      </c>
      <c r="AM1924" s="43" t="s">
        <v>4143</v>
      </c>
      <c r="AN1924" s="117">
        <v>44734</v>
      </c>
      <c r="AO1924" s="43">
        <v>1</v>
      </c>
      <c r="AP1924" s="43" t="s">
        <v>4144</v>
      </c>
      <c r="AQ1924" s="117">
        <v>44769</v>
      </c>
      <c r="AR1924" s="43" t="s">
        <v>73</v>
      </c>
      <c r="AS1924" s="43" t="s">
        <v>4145</v>
      </c>
      <c r="AT1924" s="117">
        <v>44799</v>
      </c>
      <c r="AU1924" s="43">
        <v>0</v>
      </c>
      <c r="AV1924" s="43" t="s">
        <v>7690</v>
      </c>
      <c r="AW1924" s="117">
        <v>45453</v>
      </c>
      <c r="AX1924" s="43" t="s">
        <v>456</v>
      </c>
      <c r="AY1924" s="43" t="s">
        <v>8434</v>
      </c>
      <c r="AZ1924" s="117">
        <v>45470</v>
      </c>
      <c r="BA1924" s="43">
        <v>1</v>
      </c>
      <c r="BC1924" s="117"/>
      <c r="BF1924" s="117"/>
      <c r="BI1924" s="117"/>
      <c r="BL1924" s="117"/>
      <c r="BR1924" s="117"/>
      <c r="BX1924" s="117"/>
      <c r="CD1924" s="117"/>
      <c r="CJ1924" s="117"/>
      <c r="CP1924" s="117"/>
      <c r="CV1924" s="117"/>
      <c r="DB1924" s="117"/>
      <c r="DH1924" s="117"/>
      <c r="DN1924" s="117"/>
      <c r="DS1924" s="31" cm="1">
        <f t="array" ref="DS1924">_xlfn.TAKE(_xlfn.CHOOSECOLS(_xlfn.WRAPROWS($AG1924:$DR1924,6),2),1)</f>
        <v>44565</v>
      </c>
      <c r="DT1924" s="31" cm="1">
        <f t="array" ref="DT1924">_xlfn.TAKE(_xlfn._xlws.FILTER(_xlfn.CHOOSECOLS(_xlfn.WRAPROWS($AG1924:$DR1924,6),2),
(_xlfn.CHOOSECOLS(_xlfn.WRAPROWS($AG1924:$DR1924,6),3) = "0") +
(_xlfn.CHOOSECOLS(_xlfn.WRAPROWS($AG1924:$DR1924,6),3) = 0) +
(_xlfn.CHOOSECOLS(_xlfn.WRAPROWS($AG1924:$DR1924,6),3) = "0(CP)")),1)</f>
        <v>44565</v>
      </c>
    </row>
    <row r="1925" spans="1:124" s="43" customFormat="1" x14ac:dyDescent="0.45">
      <c r="A1925" s="29"/>
      <c r="B1925" s="29" t="s">
        <v>445</v>
      </c>
      <c r="C1925" s="29" t="s">
        <v>554</v>
      </c>
      <c r="D1925" s="29" t="s">
        <v>61</v>
      </c>
      <c r="E1925" s="29" t="s">
        <v>62</v>
      </c>
      <c r="F1925" s="29">
        <v>152908</v>
      </c>
      <c r="G1925" s="29"/>
      <c r="H1925" s="30" t="str">
        <f t="shared" si="328"/>
        <v>GUP-YD04-P1ZEN-152908</v>
      </c>
      <c r="I1925" s="91" t="s">
        <v>4146</v>
      </c>
      <c r="J1925" s="29" t="s">
        <v>65</v>
      </c>
      <c r="K1925" s="31">
        <v>44633</v>
      </c>
      <c r="L1925" s="31">
        <v>44854</v>
      </c>
      <c r="M1925" s="28" t="s">
        <v>3610</v>
      </c>
      <c r="N1925" s="29" t="s">
        <v>3678</v>
      </c>
      <c r="O1925" s="29"/>
      <c r="P1925" s="28"/>
      <c r="Q1925" s="29"/>
      <c r="R1925" s="29"/>
      <c r="S1925" s="29"/>
      <c r="T1925" s="29" t="s">
        <v>104</v>
      </c>
      <c r="U1925" s="34" t="s">
        <v>3722</v>
      </c>
      <c r="V1925" s="34" t="s">
        <v>272</v>
      </c>
      <c r="W1925" s="34">
        <v>3</v>
      </c>
      <c r="X1925" s="162">
        <v>45838</v>
      </c>
      <c r="Y1925" s="162"/>
      <c r="Z1925" s="35"/>
      <c r="AA1925" s="119" t="str" cm="1">
        <f t="array" ref="AA1925">IF(AB1925="","",INDEX(AG1925:DR1925,_xlfn.XMATCH(AB1925,AG1925:DR1925)-1))</f>
        <v>DE-GUP-DT-E-23-863</v>
      </c>
      <c r="AB1925" s="120">
        <f t="shared" si="326"/>
        <v>45222</v>
      </c>
      <c r="AC1925" s="119" cm="1">
        <f t="array" ref="AC1925">IF(AB1925="","",INDEX(AG1925:DR1925,_xlfn.XMATCH(AB1925,AG1925:DR1925)+1))</f>
        <v>1</v>
      </c>
      <c r="AD1925" s="119" t="str" cm="1">
        <f t="array" ref="AD1925">IF(AE1925="","",INDEX(AG1925:DR1925,_xlfn.XMATCH(AE1925,AG1925:DR1925)-1))</f>
        <v>CRS-GUP-DHI-DT-22-950</v>
      </c>
      <c r="AE1925" s="120">
        <f t="shared" si="327"/>
        <v>44856</v>
      </c>
      <c r="AF1925" s="119" t="str" cm="1">
        <f t="array" ref="AF1925">IF(AE1925="","",INDEX(AG1925:DR1925,_xlfn.XMATCH(AE1925,AG1925:DR1925)+1))</f>
        <v>AA</v>
      </c>
      <c r="AG1925" s="43" t="s">
        <v>4147</v>
      </c>
      <c r="AH1925" s="117">
        <v>44530</v>
      </c>
      <c r="AI1925" s="199" t="s">
        <v>71</v>
      </c>
      <c r="AJ1925" s="43" t="s">
        <v>4069</v>
      </c>
      <c r="AK1925" s="117">
        <v>44573</v>
      </c>
      <c r="AL1925" s="43" t="s">
        <v>73</v>
      </c>
      <c r="AM1925" s="43" t="s">
        <v>4148</v>
      </c>
      <c r="AN1925" s="117">
        <v>44832</v>
      </c>
      <c r="AO1925" s="43">
        <v>0</v>
      </c>
      <c r="AP1925" s="43" t="s">
        <v>5175</v>
      </c>
      <c r="AQ1925" s="117">
        <v>44856</v>
      </c>
      <c r="AR1925" s="43" t="s">
        <v>84</v>
      </c>
      <c r="AS1925" s="43" t="s">
        <v>7966</v>
      </c>
      <c r="AT1925" s="117">
        <v>45222</v>
      </c>
      <c r="AU1925" s="43">
        <v>1</v>
      </c>
      <c r="AW1925" s="117"/>
      <c r="AZ1925" s="117"/>
      <c r="BC1925" s="117"/>
      <c r="BF1925" s="117"/>
      <c r="BI1925" s="117"/>
      <c r="BL1925" s="117"/>
      <c r="BR1925" s="117"/>
      <c r="BX1925" s="117"/>
      <c r="CD1925" s="117"/>
      <c r="CJ1925" s="117"/>
      <c r="CP1925" s="117"/>
      <c r="CV1925" s="117"/>
      <c r="DB1925" s="117"/>
      <c r="DH1925" s="117"/>
      <c r="DN1925" s="117"/>
      <c r="DS1925" s="31" cm="1">
        <f t="array" ref="DS1925">_xlfn.TAKE(_xlfn.CHOOSECOLS(_xlfn.WRAPROWS($AG1925:$DR1925,6),2),1)</f>
        <v>44530</v>
      </c>
      <c r="DT1925" s="31" cm="1">
        <f t="array" ref="DT1925">_xlfn.TAKE(_xlfn._xlws.FILTER(_xlfn.CHOOSECOLS(_xlfn.WRAPROWS($AG1925:$DR1925,6),2),
(_xlfn.CHOOSECOLS(_xlfn.WRAPROWS($AG1925:$DR1925,6),3) = "0") +
(_xlfn.CHOOSECOLS(_xlfn.WRAPROWS($AG1925:$DR1925,6),3) = 0) +
(_xlfn.CHOOSECOLS(_xlfn.WRAPROWS($AG1925:$DR1925,6),3) = "0(CP)")),1)</f>
        <v>44530</v>
      </c>
    </row>
    <row r="1926" spans="1:124" s="43" customFormat="1" x14ac:dyDescent="0.45">
      <c r="A1926" s="29"/>
      <c r="B1926" s="29" t="s">
        <v>445</v>
      </c>
      <c r="C1926" s="29" t="s">
        <v>554</v>
      </c>
      <c r="D1926" s="29" t="s">
        <v>61</v>
      </c>
      <c r="E1926" s="29" t="s">
        <v>62</v>
      </c>
      <c r="F1926" s="29">
        <v>152911</v>
      </c>
      <c r="G1926" s="29"/>
      <c r="H1926" s="30" t="str">
        <f t="shared" si="328"/>
        <v>GUP-YD04-P1ZEN-152911</v>
      </c>
      <c r="I1926" s="91" t="s">
        <v>4149</v>
      </c>
      <c r="J1926" s="29" t="s">
        <v>65</v>
      </c>
      <c r="K1926" s="31">
        <v>44602</v>
      </c>
      <c r="L1926" s="31">
        <v>44691</v>
      </c>
      <c r="M1926" s="28" t="s">
        <v>3610</v>
      </c>
      <c r="N1926" s="29" t="s">
        <v>3678</v>
      </c>
      <c r="O1926" s="29"/>
      <c r="P1926" s="28"/>
      <c r="Q1926" s="29"/>
      <c r="R1926" s="29"/>
      <c r="S1926" s="29"/>
      <c r="T1926" s="29" t="s">
        <v>104</v>
      </c>
      <c r="U1926" s="34" t="s">
        <v>3722</v>
      </c>
      <c r="V1926" s="34" t="s">
        <v>272</v>
      </c>
      <c r="W1926" s="34">
        <v>3</v>
      </c>
      <c r="X1926" s="165">
        <v>45778</v>
      </c>
      <c r="Y1926" s="162"/>
      <c r="Z1926" s="35"/>
      <c r="AA1926" s="119" t="str" cm="1">
        <f t="array" ref="AA1926">IF(AB1926="","",INDEX(AG1926:DR1926,_xlfn.XMATCH(AB1926,AG1926:DR1926)-1))</f>
        <v>DE-GUP-DT-E-23-743</v>
      </c>
      <c r="AB1926" s="120">
        <f t="shared" si="326"/>
        <v>45155</v>
      </c>
      <c r="AC1926" s="119" cm="1">
        <f t="array" ref="AC1926">IF(AB1926="","",INDEX(AG1926:DR1926,_xlfn.XMATCH(AB1926,AG1926:DR1926)+1))</f>
        <v>2</v>
      </c>
      <c r="AD1926" s="119" t="str" cm="1">
        <f t="array" ref="AD1926">IF(AE1926="","",INDEX(AG1926:DR1926,_xlfn.XMATCH(AE1926,AG1926:DR1926)-1))</f>
        <v>자체 CRS 개정 후 제출</v>
      </c>
      <c r="AE1926" s="120">
        <f t="shared" si="327"/>
        <v>45154</v>
      </c>
      <c r="AF1926" s="119" t="str" cm="1">
        <f t="array" ref="AF1926">IF(AE1926="","",INDEX(AG1926:DR1926,_xlfn.XMATCH(AE1926,AG1926:DR1926)+1))</f>
        <v>N/A</v>
      </c>
      <c r="AG1926" s="43" t="s">
        <v>4150</v>
      </c>
      <c r="AH1926" s="117">
        <v>44522</v>
      </c>
      <c r="AI1926" s="199" t="s">
        <v>71</v>
      </c>
      <c r="AJ1926" s="43" t="s">
        <v>4151</v>
      </c>
      <c r="AK1926" s="117">
        <v>44573</v>
      </c>
      <c r="AL1926" s="43" t="s">
        <v>73</v>
      </c>
      <c r="AM1926" s="43" t="s">
        <v>4152</v>
      </c>
      <c r="AN1926" s="117">
        <v>44825</v>
      </c>
      <c r="AO1926" s="43">
        <v>0</v>
      </c>
      <c r="AP1926" s="43" t="s">
        <v>5528</v>
      </c>
      <c r="AQ1926" s="117">
        <v>44888</v>
      </c>
      <c r="AR1926" s="43" t="s">
        <v>84</v>
      </c>
      <c r="AS1926" s="43" t="s">
        <v>6986</v>
      </c>
      <c r="AT1926" s="117">
        <v>45012</v>
      </c>
      <c r="AU1926" s="43">
        <v>1</v>
      </c>
      <c r="AV1926" s="43" t="s">
        <v>7690</v>
      </c>
      <c r="AW1926" s="117">
        <v>45154</v>
      </c>
      <c r="AX1926" s="43" t="s">
        <v>456</v>
      </c>
      <c r="AY1926" s="43" t="s">
        <v>7805</v>
      </c>
      <c r="AZ1926" s="117">
        <v>45155</v>
      </c>
      <c r="BA1926" s="43">
        <v>2</v>
      </c>
      <c r="BC1926" s="117"/>
      <c r="BF1926" s="117"/>
      <c r="BI1926" s="117"/>
      <c r="BL1926" s="117"/>
      <c r="BR1926" s="117"/>
      <c r="BX1926" s="117"/>
      <c r="CD1926" s="117"/>
      <c r="CJ1926" s="117"/>
      <c r="CP1926" s="117"/>
      <c r="CV1926" s="117"/>
      <c r="DB1926" s="117"/>
      <c r="DH1926" s="117"/>
      <c r="DN1926" s="117"/>
      <c r="DS1926" s="31" cm="1">
        <f t="array" ref="DS1926">_xlfn.TAKE(_xlfn.CHOOSECOLS(_xlfn.WRAPROWS($AG1926:$DR1926,6),2),1)</f>
        <v>44522</v>
      </c>
      <c r="DT1926" s="31" cm="1">
        <f t="array" ref="DT1926">_xlfn.TAKE(_xlfn._xlws.FILTER(_xlfn.CHOOSECOLS(_xlfn.WRAPROWS($AG1926:$DR1926,6),2),
(_xlfn.CHOOSECOLS(_xlfn.WRAPROWS($AG1926:$DR1926,6),3) = "0") +
(_xlfn.CHOOSECOLS(_xlfn.WRAPROWS($AG1926:$DR1926,6),3) = 0) +
(_xlfn.CHOOSECOLS(_xlfn.WRAPROWS($AG1926:$DR1926,6),3) = "0(CP)")),1)</f>
        <v>44522</v>
      </c>
    </row>
    <row r="1927" spans="1:124" s="43" customFormat="1" x14ac:dyDescent="0.45">
      <c r="A1927" s="29"/>
      <c r="B1927" s="29" t="s">
        <v>445</v>
      </c>
      <c r="C1927" s="29" t="s">
        <v>554</v>
      </c>
      <c r="D1927" s="29" t="s">
        <v>61</v>
      </c>
      <c r="E1927" s="29" t="s">
        <v>62</v>
      </c>
      <c r="F1927" s="29">
        <v>152912</v>
      </c>
      <c r="G1927" s="29"/>
      <c r="H1927" s="30" t="str">
        <f t="shared" si="328"/>
        <v>GUP-YD04-P1ZEN-152912</v>
      </c>
      <c r="I1927" s="91" t="s">
        <v>4153</v>
      </c>
      <c r="J1927" s="29" t="s">
        <v>65</v>
      </c>
      <c r="K1927" s="31">
        <v>44824</v>
      </c>
      <c r="L1927" s="31">
        <v>44929</v>
      </c>
      <c r="M1927" s="28" t="s">
        <v>3610</v>
      </c>
      <c r="N1927" s="29" t="s">
        <v>3678</v>
      </c>
      <c r="O1927" s="29"/>
      <c r="P1927" s="28"/>
      <c r="Q1927" s="29"/>
      <c r="R1927" s="29"/>
      <c r="S1927" s="29"/>
      <c r="T1927" s="29" t="s">
        <v>104</v>
      </c>
      <c r="U1927" s="34" t="s">
        <v>3722</v>
      </c>
      <c r="V1927" s="34" t="s">
        <v>272</v>
      </c>
      <c r="W1927" s="34">
        <v>3</v>
      </c>
      <c r="X1927" s="162">
        <v>45748</v>
      </c>
      <c r="Y1927" s="162">
        <v>45674</v>
      </c>
      <c r="Z1927" s="35"/>
      <c r="AA1927" s="119" t="str" cm="1">
        <f t="array" ref="AA1927">IF(AB1927="","",INDEX(AG1927:DR1927,_xlfn.XMATCH(AB1927,AG1927:DR1927)-1))</f>
        <v>DE-GUP-DT-E-23-392</v>
      </c>
      <c r="AB1927" s="120">
        <f t="shared" si="326"/>
        <v>45015</v>
      </c>
      <c r="AC1927" s="119" cm="1">
        <f t="array" ref="AC1927">IF(AB1927="","",INDEX(AG1927:DR1927,_xlfn.XMATCH(AB1927,AG1927:DR1927)+1))</f>
        <v>0</v>
      </c>
      <c r="AD1927" s="119" t="str" cm="1">
        <f t="array" ref="AD1927">IF(AE1927="","",INDEX(AG1927:DR1927,_xlfn.XMATCH(AE1927,AG1927:DR1927)-1))</f>
        <v>CRS-GUP-DHI-DT-23-1594</v>
      </c>
      <c r="AE1927" s="120">
        <f t="shared" si="327"/>
        <v>44985</v>
      </c>
      <c r="AF1927" s="119" t="str" cm="1">
        <f t="array" ref="AF1927">IF(AE1927="","",INDEX(AG1927:DR1927,_xlfn.XMATCH(AE1927,AG1927:DR1927)+1))</f>
        <v>AA</v>
      </c>
      <c r="AG1927" s="43" t="s">
        <v>4148</v>
      </c>
      <c r="AH1927" s="117">
        <v>44832</v>
      </c>
      <c r="AI1927" s="199" t="s">
        <v>90</v>
      </c>
      <c r="AJ1927" s="43" t="s">
        <v>5175</v>
      </c>
      <c r="AK1927" s="117">
        <v>44856</v>
      </c>
      <c r="AL1927" s="43" t="s">
        <v>92</v>
      </c>
      <c r="AM1927" s="43" t="s">
        <v>6444</v>
      </c>
      <c r="AN1927" s="117">
        <v>44970</v>
      </c>
      <c r="AO1927" s="43" t="s">
        <v>52</v>
      </c>
      <c r="AP1927" s="43" t="s">
        <v>6671</v>
      </c>
      <c r="AQ1927" s="117">
        <v>44985</v>
      </c>
      <c r="AR1927" s="43" t="s">
        <v>84</v>
      </c>
      <c r="AS1927" s="43" t="s">
        <v>7019</v>
      </c>
      <c r="AT1927" s="117">
        <v>45015</v>
      </c>
      <c r="AU1927" s="43">
        <v>0</v>
      </c>
      <c r="AW1927" s="117"/>
      <c r="AZ1927" s="117"/>
      <c r="BC1927" s="117"/>
      <c r="BF1927" s="117"/>
      <c r="BI1927" s="117"/>
      <c r="BL1927" s="117"/>
      <c r="BR1927" s="117"/>
      <c r="BX1927" s="117"/>
      <c r="CD1927" s="117"/>
      <c r="CJ1927" s="117"/>
      <c r="CP1927" s="117"/>
      <c r="CV1927" s="117"/>
      <c r="DB1927" s="117"/>
      <c r="DH1927" s="117"/>
      <c r="DN1927" s="117"/>
      <c r="DS1927" s="31" cm="1">
        <f t="array" ref="DS1927">_xlfn.TAKE(_xlfn.CHOOSECOLS(_xlfn.WRAPROWS($AG1927:$DR1927,6),2),1)</f>
        <v>44832</v>
      </c>
      <c r="DT1927" s="31" cm="1">
        <f t="array" ref="DT1927">_xlfn.TAKE(_xlfn._xlws.FILTER(_xlfn.CHOOSECOLS(_xlfn.WRAPROWS($AG1927:$DR1927,6),2),
(_xlfn.CHOOSECOLS(_xlfn.WRAPROWS($AG1927:$DR1927,6),3) = "0") +
(_xlfn.CHOOSECOLS(_xlfn.WRAPROWS($AG1927:$DR1927,6),3) = 0) +
(_xlfn.CHOOSECOLS(_xlfn.WRAPROWS($AG1927:$DR1927,6),3) = "0(CP)")),1)</f>
        <v>45015</v>
      </c>
    </row>
    <row r="1928" spans="1:124" s="43" customFormat="1" x14ac:dyDescent="0.45">
      <c r="A1928" s="29"/>
      <c r="B1928" s="29" t="s">
        <v>445</v>
      </c>
      <c r="C1928" s="29" t="s">
        <v>554</v>
      </c>
      <c r="D1928" s="29" t="s">
        <v>61</v>
      </c>
      <c r="E1928" s="29" t="s">
        <v>62</v>
      </c>
      <c r="F1928" s="29">
        <v>152913</v>
      </c>
      <c r="G1928" s="29"/>
      <c r="H1928" s="30" t="str">
        <f t="shared" si="328"/>
        <v>GUP-YD04-P1ZEN-152913</v>
      </c>
      <c r="I1928" s="91" t="s">
        <v>4154</v>
      </c>
      <c r="J1928" s="29" t="s">
        <v>65</v>
      </c>
      <c r="K1928" s="31">
        <v>44632</v>
      </c>
      <c r="L1928" s="31">
        <v>44724</v>
      </c>
      <c r="M1928" s="28" t="s">
        <v>3610</v>
      </c>
      <c r="N1928" s="29" t="s">
        <v>3678</v>
      </c>
      <c r="O1928" s="29"/>
      <c r="P1928" s="28"/>
      <c r="Q1928" s="29"/>
      <c r="R1928" s="29"/>
      <c r="S1928" s="29"/>
      <c r="T1928" s="29" t="s">
        <v>104</v>
      </c>
      <c r="U1928" s="34" t="s">
        <v>3722</v>
      </c>
      <c r="V1928" s="34" t="s">
        <v>272</v>
      </c>
      <c r="W1928" s="34">
        <v>3</v>
      </c>
      <c r="X1928" s="162">
        <v>45838</v>
      </c>
      <c r="Y1928" s="162"/>
      <c r="Z1928" s="35"/>
      <c r="AA1928" s="119" t="str" cm="1">
        <f t="array" ref="AA1928">IF(AB1928="","",INDEX(AG1928:DR1928,_xlfn.XMATCH(AB1928,AG1928:DR1928)-1))</f>
        <v>DE-GUP-DT-E-22-1199</v>
      </c>
      <c r="AB1928" s="120">
        <f t="shared" si="326"/>
        <v>44922</v>
      </c>
      <c r="AC1928" s="119" cm="1">
        <f t="array" ref="AC1928">IF(AB1928="","",INDEX(AG1928:DR1928,_xlfn.XMATCH(AB1928,AG1928:DR1928)+1))</f>
        <v>0</v>
      </c>
      <c r="AD1928" s="119" t="str" cm="1">
        <f t="array" ref="AD1928">IF(AE1928="","",INDEX(AG1928:DR1928,_xlfn.XMATCH(AE1928,AG1928:DR1928)-1))</f>
        <v>CRS-GUP-DHI-DT-23-1507</v>
      </c>
      <c r="AE1928" s="120">
        <f t="shared" si="327"/>
        <v>44971</v>
      </c>
      <c r="AF1928" s="119" t="str" cm="1">
        <f t="array" ref="AF1928">IF(AE1928="","",INDEX(AG1928:DR1928,_xlfn.XMATCH(AE1928,AG1928:DR1928)+1))</f>
        <v>AA</v>
      </c>
      <c r="AG1928" s="43" t="s">
        <v>4155</v>
      </c>
      <c r="AH1928" s="117">
        <v>44530</v>
      </c>
      <c r="AI1928" s="199" t="s">
        <v>71</v>
      </c>
      <c r="AJ1928" s="43" t="s">
        <v>4069</v>
      </c>
      <c r="AK1928" s="117">
        <v>44573</v>
      </c>
      <c r="AL1928" s="43" t="s">
        <v>73</v>
      </c>
      <c r="AM1928" s="43" t="s">
        <v>5975</v>
      </c>
      <c r="AN1928" s="117">
        <v>44922</v>
      </c>
      <c r="AO1928" s="43">
        <v>0</v>
      </c>
      <c r="AP1928" s="43" t="s">
        <v>6462</v>
      </c>
      <c r="AQ1928" s="117">
        <v>44971</v>
      </c>
      <c r="AR1928" s="43" t="s">
        <v>84</v>
      </c>
      <c r="AT1928" s="117"/>
      <c r="AW1928" s="117"/>
      <c r="AZ1928" s="117"/>
      <c r="BC1928" s="117"/>
      <c r="BF1928" s="117"/>
      <c r="BI1928" s="117"/>
      <c r="BL1928" s="117"/>
      <c r="BR1928" s="117"/>
      <c r="BX1928" s="117"/>
      <c r="CD1928" s="117"/>
      <c r="CJ1928" s="117"/>
      <c r="CP1928" s="117"/>
      <c r="CV1928" s="117"/>
      <c r="DB1928" s="117"/>
      <c r="DH1928" s="117"/>
      <c r="DN1928" s="117"/>
      <c r="DS1928" s="31" cm="1">
        <f t="array" ref="DS1928">_xlfn.TAKE(_xlfn.CHOOSECOLS(_xlfn.WRAPROWS($AG1928:$DR1928,6),2),1)</f>
        <v>44530</v>
      </c>
      <c r="DT1928" s="31" cm="1">
        <f t="array" ref="DT1928">_xlfn.TAKE(_xlfn._xlws.FILTER(_xlfn.CHOOSECOLS(_xlfn.WRAPROWS($AG1928:$DR1928,6),2),
(_xlfn.CHOOSECOLS(_xlfn.WRAPROWS($AG1928:$DR1928,6),3) = "0") +
(_xlfn.CHOOSECOLS(_xlfn.WRAPROWS($AG1928:$DR1928,6),3) = 0) +
(_xlfn.CHOOSECOLS(_xlfn.WRAPROWS($AG1928:$DR1928,6),3) = "0(CP)")),1)</f>
        <v>44530</v>
      </c>
    </row>
    <row r="1929" spans="1:124" s="43" customFormat="1" x14ac:dyDescent="0.45">
      <c r="A1929" s="29"/>
      <c r="B1929" s="29" t="s">
        <v>445</v>
      </c>
      <c r="C1929" s="29" t="s">
        <v>554</v>
      </c>
      <c r="D1929" s="29" t="s">
        <v>61</v>
      </c>
      <c r="E1929" s="29" t="s">
        <v>62</v>
      </c>
      <c r="F1929" s="29">
        <v>152914</v>
      </c>
      <c r="G1929" s="29"/>
      <c r="H1929" s="30" t="str">
        <f t="shared" si="328"/>
        <v>GUP-YD04-P1ZEN-152914</v>
      </c>
      <c r="I1929" s="91" t="s">
        <v>4156</v>
      </c>
      <c r="J1929" s="29" t="s">
        <v>245</v>
      </c>
      <c r="K1929" s="31">
        <v>44827</v>
      </c>
      <c r="L1929" s="31">
        <v>44956</v>
      </c>
      <c r="M1929" s="28" t="s">
        <v>3610</v>
      </c>
      <c r="N1929" s="29" t="s">
        <v>3678</v>
      </c>
      <c r="O1929" s="29"/>
      <c r="P1929" s="28"/>
      <c r="Q1929" s="29"/>
      <c r="R1929" s="29"/>
      <c r="S1929" s="29"/>
      <c r="T1929" s="29" t="s">
        <v>104</v>
      </c>
      <c r="U1929" s="34" t="s">
        <v>3722</v>
      </c>
      <c r="V1929" s="34" t="s">
        <v>272</v>
      </c>
      <c r="W1929" s="34">
        <v>3</v>
      </c>
      <c r="X1929" s="162">
        <v>45838</v>
      </c>
      <c r="Y1929" s="162"/>
      <c r="Z1929" s="30"/>
      <c r="AA1929" s="119" t="str" cm="1">
        <f t="array" ref="AA1929">IF(AB1929="","",INDEX(AG1929:DR1929,_xlfn.XMATCH(AB1929,AG1929:DR1929)-1))</f>
        <v>DE-GUP-DT-E-23-392</v>
      </c>
      <c r="AB1929" s="120">
        <f t="shared" ref="AB1929" si="335">IF(AH1929="", "",MAX(AH1929,AN1929,AT1929,AZ1929,BF1929,BL1929,BR1929,BX1929,CD1929,CJ1929,CP1929,CV1929,DB1929,DH1929,DN1929))</f>
        <v>45015</v>
      </c>
      <c r="AC1929" s="119" cm="1">
        <f t="array" ref="AC1929">IF(AB1929="","",INDEX(AG1929:DR1929,_xlfn.XMATCH(AB1929,AG1929:DR1929)+1))</f>
        <v>0</v>
      </c>
      <c r="AD1929" s="119" t="str" cm="1">
        <f t="array" ref="AD1929">IF(AE1929="","",INDEX(AG1929:DR1929,_xlfn.XMATCH(AE1929,AG1929:DR1929)-1))</f>
        <v>CRS-GUP-DHI-DT-23-1594</v>
      </c>
      <c r="AE1929" s="120">
        <f t="shared" ref="AE1929" si="336">IF(AK1929="", "",MAX(AK1929,AQ1929,AW1929,BC1929,BI1929,BO1929,BU1929,CA1929,CG1929,CM1929,CS1929,CY1929,DE1929,DK1929,DQ1929))</f>
        <v>44985</v>
      </c>
      <c r="AF1929" s="119" t="str" cm="1">
        <f t="array" ref="AF1929">IF(AE1929="","",INDEX(AG1929:DR1929,_xlfn.XMATCH(AE1929,AG1929:DR1929)+1))</f>
        <v>AA</v>
      </c>
      <c r="AG1929" s="43" t="s">
        <v>5061</v>
      </c>
      <c r="AH1929" s="117">
        <v>44845</v>
      </c>
      <c r="AI1929" s="199" t="s">
        <v>90</v>
      </c>
      <c r="AJ1929" s="43" t="s">
        <v>5348</v>
      </c>
      <c r="AK1929" s="117">
        <v>44873</v>
      </c>
      <c r="AL1929" s="43" t="s">
        <v>92</v>
      </c>
      <c r="AM1929" s="43" t="s">
        <v>6444</v>
      </c>
      <c r="AN1929" s="117">
        <v>44970</v>
      </c>
      <c r="AO1929" s="43" t="s">
        <v>52</v>
      </c>
      <c r="AP1929" s="43" t="s">
        <v>6671</v>
      </c>
      <c r="AQ1929" s="117">
        <v>44985</v>
      </c>
      <c r="AR1929" s="43" t="s">
        <v>84</v>
      </c>
      <c r="AS1929" s="43" t="s">
        <v>7019</v>
      </c>
      <c r="AT1929" s="117">
        <v>45015</v>
      </c>
      <c r="AU1929" s="43">
        <v>0</v>
      </c>
      <c r="AW1929" s="117"/>
      <c r="AZ1929" s="117"/>
      <c r="BC1929" s="117"/>
      <c r="BF1929" s="117"/>
      <c r="BI1929" s="117"/>
      <c r="BL1929" s="117"/>
      <c r="BR1929" s="117"/>
      <c r="BX1929" s="117"/>
      <c r="CD1929" s="117"/>
      <c r="CJ1929" s="117"/>
      <c r="CP1929" s="117"/>
      <c r="CV1929" s="117"/>
      <c r="DB1929" s="117"/>
      <c r="DH1929" s="117"/>
      <c r="DN1929" s="117"/>
      <c r="DS1929" s="31" cm="1">
        <f t="array" ref="DS1929">_xlfn.TAKE(_xlfn.CHOOSECOLS(_xlfn.WRAPROWS($AG1929:$DR1929,6),2),1)</f>
        <v>44845</v>
      </c>
      <c r="DT1929" s="31" cm="1">
        <f t="array" ref="DT1929">_xlfn.TAKE(_xlfn._xlws.FILTER(_xlfn.CHOOSECOLS(_xlfn.WRAPROWS($AG1929:$DR1929,6),2),
(_xlfn.CHOOSECOLS(_xlfn.WRAPROWS($AG1929:$DR1929,6),3) = "0") +
(_xlfn.CHOOSECOLS(_xlfn.WRAPROWS($AG1929:$DR1929,6),3) = 0) +
(_xlfn.CHOOSECOLS(_xlfn.WRAPROWS($AG1929:$DR1929,6),3) = "0(CP)")),1)</f>
        <v>45015</v>
      </c>
    </row>
    <row r="1930" spans="1:124" s="43" customFormat="1" x14ac:dyDescent="0.45">
      <c r="A1930" s="29"/>
      <c r="B1930" s="29" t="s">
        <v>445</v>
      </c>
      <c r="C1930" s="29" t="s">
        <v>945</v>
      </c>
      <c r="D1930" s="29" t="s">
        <v>61</v>
      </c>
      <c r="E1930" s="29" t="s">
        <v>62</v>
      </c>
      <c r="F1930" s="29">
        <v>153012</v>
      </c>
      <c r="G1930" s="29"/>
      <c r="H1930" s="30" t="str">
        <f t="shared" si="328"/>
        <v>GUP-YE00-P1ZEN-153012</v>
      </c>
      <c r="I1930" s="91" t="s">
        <v>4157</v>
      </c>
      <c r="J1930" s="29" t="s">
        <v>96</v>
      </c>
      <c r="K1930" s="31">
        <v>44922</v>
      </c>
      <c r="L1930" s="31"/>
      <c r="M1930" s="28" t="s">
        <v>3610</v>
      </c>
      <c r="N1930" s="29" t="s">
        <v>3678</v>
      </c>
      <c r="O1930" s="29"/>
      <c r="P1930" s="29"/>
      <c r="Q1930" s="29"/>
      <c r="R1930" s="29"/>
      <c r="S1930" s="29"/>
      <c r="T1930" s="29" t="s">
        <v>104</v>
      </c>
      <c r="U1930" s="34" t="s">
        <v>3722</v>
      </c>
      <c r="V1930" s="34" t="s">
        <v>272</v>
      </c>
      <c r="W1930" s="34">
        <v>3</v>
      </c>
      <c r="X1930" s="162">
        <v>45748</v>
      </c>
      <c r="Y1930" s="162">
        <v>45674</v>
      </c>
      <c r="Z1930" s="30"/>
      <c r="AA1930" s="119" t="str" cm="1">
        <f t="array" ref="AA1930">IF(AB1930="","",INDEX(AG1930:DR1930,_xlfn.XMATCH(AB1930,AG1930:DR1930)-1))</f>
        <v>DE-GUP-DT-E-24-030</v>
      </c>
      <c r="AB1930" s="120">
        <f t="shared" si="326"/>
        <v>45322</v>
      </c>
      <c r="AC1930" s="119" cm="1">
        <f t="array" ref="AC1930">IF(AB1930="","",INDEX(AG1930:DR1930,_xlfn.XMATCH(AB1930,AG1930:DR1930)+1))</f>
        <v>1</v>
      </c>
      <c r="AD1930" s="119" t="str" cm="1">
        <f t="array" ref="AD1930">IF(AE1930="","",INDEX(AG1930:DR1930,_xlfn.XMATCH(AE1930,AG1930:DR1930)-1))</f>
        <v>CRS-GUP-DHI-DT-22-1460</v>
      </c>
      <c r="AE1930" s="120">
        <f t="shared" si="327"/>
        <v>44962</v>
      </c>
      <c r="AF1930" s="119" t="str" cm="1">
        <f t="array" ref="AF1930">IF(AE1930="","",INDEX(AG1930:DR1930,_xlfn.XMATCH(AE1930,AG1930:DR1930)+1))</f>
        <v>NC</v>
      </c>
      <c r="AG1930" s="43" t="s">
        <v>6088</v>
      </c>
      <c r="AH1930" s="117">
        <v>44930</v>
      </c>
      <c r="AI1930" s="199">
        <v>0</v>
      </c>
      <c r="AJ1930" s="43" t="s">
        <v>6371</v>
      </c>
      <c r="AK1930" s="117">
        <v>44962</v>
      </c>
      <c r="AL1930" s="43" t="s">
        <v>73</v>
      </c>
      <c r="AM1930" s="43" t="s">
        <v>8196</v>
      </c>
      <c r="AN1930" s="117">
        <v>45322</v>
      </c>
      <c r="AO1930" s="43">
        <v>1</v>
      </c>
      <c r="AQ1930" s="117"/>
      <c r="AT1930" s="117"/>
      <c r="AW1930" s="117"/>
      <c r="AZ1930" s="117"/>
      <c r="BC1930" s="117"/>
      <c r="BF1930" s="117"/>
      <c r="BI1930" s="117"/>
      <c r="BL1930" s="117"/>
      <c r="BR1930" s="117"/>
      <c r="BX1930" s="117"/>
      <c r="CD1930" s="117"/>
      <c r="CJ1930" s="117"/>
      <c r="CP1930" s="117"/>
      <c r="CV1930" s="117"/>
      <c r="DB1930" s="117"/>
      <c r="DH1930" s="117"/>
      <c r="DN1930" s="117"/>
      <c r="DS1930" s="31" cm="1">
        <f t="array" ref="DS1930">_xlfn.TAKE(_xlfn.CHOOSECOLS(_xlfn.WRAPROWS($AG1930:$DR1930,6),2),1)</f>
        <v>44930</v>
      </c>
      <c r="DT1930" s="31" cm="1">
        <f t="array" ref="DT1930">_xlfn.TAKE(_xlfn._xlws.FILTER(_xlfn.CHOOSECOLS(_xlfn.WRAPROWS($AG1930:$DR1930,6),2),
(_xlfn.CHOOSECOLS(_xlfn.WRAPROWS($AG1930:$DR1930,6),3) = "0") +
(_xlfn.CHOOSECOLS(_xlfn.WRAPROWS($AG1930:$DR1930,6),3) = 0) +
(_xlfn.CHOOSECOLS(_xlfn.WRAPROWS($AG1930:$DR1930,6),3) = "0(CP)")),1)</f>
        <v>44930</v>
      </c>
    </row>
    <row r="1931" spans="1:124" s="114" customFormat="1" x14ac:dyDescent="0.45">
      <c r="A1931" s="38"/>
      <c r="B1931" s="38" t="s">
        <v>445</v>
      </c>
      <c r="C1931" s="38" t="s">
        <v>945</v>
      </c>
      <c r="D1931" s="38" t="s">
        <v>61</v>
      </c>
      <c r="E1931" s="38" t="s">
        <v>62</v>
      </c>
      <c r="F1931" s="38">
        <v>153013</v>
      </c>
      <c r="G1931" s="38"/>
      <c r="H1931" s="30" t="str">
        <f t="shared" si="328"/>
        <v>GUP-YE00-P1ZEN-153013</v>
      </c>
      <c r="I1931" s="101" t="s">
        <v>4158</v>
      </c>
      <c r="J1931" s="29" t="s">
        <v>96</v>
      </c>
      <c r="K1931" s="31">
        <v>44793</v>
      </c>
      <c r="L1931" s="31"/>
      <c r="M1931" s="28" t="s">
        <v>3610</v>
      </c>
      <c r="N1931" s="29" t="s">
        <v>3678</v>
      </c>
      <c r="O1931" s="29"/>
      <c r="P1931" s="29"/>
      <c r="Q1931" s="29"/>
      <c r="R1931" s="29"/>
      <c r="S1931" s="29"/>
      <c r="T1931" s="29" t="s">
        <v>67</v>
      </c>
      <c r="U1931" s="40" t="s">
        <v>3722</v>
      </c>
      <c r="V1931" s="40" t="s">
        <v>272</v>
      </c>
      <c r="W1931" s="34">
        <v>3</v>
      </c>
      <c r="X1931" s="162">
        <v>45764</v>
      </c>
      <c r="Y1931" s="162"/>
      <c r="Z1931" s="30"/>
      <c r="AA1931" s="107" t="str" cm="1">
        <f t="array" ref="AA1931">IF(AB1931="","",INDEX(AG1931:DR1931,_xlfn.XMATCH(AB1931,AG1931:DR1931)-1))</f>
        <v>DE-GUP-DT-E-23-043</v>
      </c>
      <c r="AB1931" s="113">
        <f t="shared" si="326"/>
        <v>44944</v>
      </c>
      <c r="AC1931" s="107" cm="1">
        <f t="array" ref="AC1931">IF(AB1931="","",INDEX(AG1931:DR1931,_xlfn.XMATCH(AB1931,AG1931:DR1931)+1))</f>
        <v>1</v>
      </c>
      <c r="AD1931" s="107" t="str" cm="1">
        <f t="array" ref="AD1931">IF(AE1931="","",INDEX(AG1931:DR1931,_xlfn.XMATCH(AE1931,AG1931:DR1931)-1))</f>
        <v>CRS-GUP-DHI-DT-23-1559</v>
      </c>
      <c r="AE1931" s="113">
        <f t="shared" si="327"/>
        <v>44980</v>
      </c>
      <c r="AF1931" s="107" t="str" cm="1">
        <f t="array" ref="AF1931">IF(AE1931="","",INDEX(AG1931:DR1931,_xlfn.XMATCH(AE1931,AG1931:DR1931)+1))</f>
        <v>NC</v>
      </c>
      <c r="AG1931" s="114" t="s">
        <v>4159</v>
      </c>
      <c r="AH1931" s="115">
        <v>44806</v>
      </c>
      <c r="AI1931" s="198">
        <v>0</v>
      </c>
      <c r="AJ1931" s="114" t="s">
        <v>4160</v>
      </c>
      <c r="AK1931" s="115">
        <v>44823</v>
      </c>
      <c r="AL1931" s="114" t="s">
        <v>73</v>
      </c>
      <c r="AM1931" s="114" t="s">
        <v>6201</v>
      </c>
      <c r="AN1931" s="115">
        <v>44944</v>
      </c>
      <c r="AO1931" s="114">
        <v>1</v>
      </c>
      <c r="AP1931" s="114" t="s">
        <v>6569</v>
      </c>
      <c r="AQ1931" s="115">
        <v>44980</v>
      </c>
      <c r="AR1931" s="114" t="s">
        <v>73</v>
      </c>
      <c r="AT1931" s="115"/>
      <c r="AW1931" s="115"/>
      <c r="AZ1931" s="115"/>
      <c r="BC1931" s="115"/>
      <c r="BF1931" s="115"/>
      <c r="BI1931" s="115"/>
      <c r="BL1931" s="115"/>
      <c r="BR1931" s="115"/>
      <c r="BX1931" s="115"/>
      <c r="CD1931" s="115"/>
      <c r="CJ1931" s="115"/>
      <c r="CP1931" s="115"/>
      <c r="CV1931" s="115"/>
      <c r="DB1931" s="115"/>
      <c r="DH1931" s="115"/>
      <c r="DN1931" s="115"/>
      <c r="DS1931" s="31" cm="1">
        <f t="array" ref="DS1931">_xlfn.TAKE(_xlfn.CHOOSECOLS(_xlfn.WRAPROWS($AG1931:$DR1931,6),2),1)</f>
        <v>44806</v>
      </c>
      <c r="DT1931" s="31" cm="1">
        <f t="array" ref="DT1931">_xlfn.TAKE(_xlfn._xlws.FILTER(_xlfn.CHOOSECOLS(_xlfn.WRAPROWS($AG1931:$DR1931,6),2),
(_xlfn.CHOOSECOLS(_xlfn.WRAPROWS($AG1931:$DR1931,6),3) = "0") +
(_xlfn.CHOOSECOLS(_xlfn.WRAPROWS($AG1931:$DR1931,6),3) = 0) +
(_xlfn.CHOOSECOLS(_xlfn.WRAPROWS($AG1931:$DR1931,6),3) = "0(CP)")),1)</f>
        <v>44806</v>
      </c>
    </row>
    <row r="1932" spans="1:124" s="43" customFormat="1" x14ac:dyDescent="0.45">
      <c r="A1932" s="29"/>
      <c r="B1932" s="29" t="s">
        <v>445</v>
      </c>
      <c r="C1932" s="29" t="s">
        <v>945</v>
      </c>
      <c r="D1932" s="29" t="s">
        <v>61</v>
      </c>
      <c r="E1932" s="29" t="s">
        <v>62</v>
      </c>
      <c r="F1932" s="29">
        <v>153014</v>
      </c>
      <c r="G1932" s="29"/>
      <c r="H1932" s="30" t="str">
        <f t="shared" si="328"/>
        <v>GUP-YE00-P1ZEN-153014</v>
      </c>
      <c r="I1932" s="91" t="s">
        <v>4161</v>
      </c>
      <c r="J1932" s="29" t="s">
        <v>96</v>
      </c>
      <c r="K1932" s="31">
        <v>44738</v>
      </c>
      <c r="L1932" s="31"/>
      <c r="M1932" s="28" t="s">
        <v>3610</v>
      </c>
      <c r="N1932" s="29" t="s">
        <v>3678</v>
      </c>
      <c r="O1932" s="29"/>
      <c r="P1932" s="29"/>
      <c r="Q1932" s="29"/>
      <c r="R1932" s="29"/>
      <c r="S1932" s="29"/>
      <c r="T1932" s="29" t="s">
        <v>104</v>
      </c>
      <c r="U1932" s="34" t="s">
        <v>3722</v>
      </c>
      <c r="V1932" s="34" t="s">
        <v>272</v>
      </c>
      <c r="W1932" s="34">
        <v>3</v>
      </c>
      <c r="X1932" s="165">
        <v>45778</v>
      </c>
      <c r="Y1932" s="162"/>
      <c r="Z1932" s="30"/>
      <c r="AA1932" s="119" t="str" cm="1">
        <f t="array" ref="AA1932">IF(AB1932="","",INDEX(AG1932:DR1932,_xlfn.XMATCH(AB1932,AG1932:DR1932)-1))</f>
        <v>DE-GUP-DT-E-24-032</v>
      </c>
      <c r="AB1932" s="120">
        <f t="shared" si="326"/>
        <v>45323</v>
      </c>
      <c r="AC1932" s="119" cm="1">
        <f t="array" ref="AC1932">IF(AB1932="","",INDEX(AG1932:DR1932,_xlfn.XMATCH(AB1932,AG1932:DR1932)+1))</f>
        <v>2</v>
      </c>
      <c r="AD1932" s="119" t="str" cm="1">
        <f t="array" ref="AD1932">IF(AE1932="","",INDEX(AG1932:DR1932,_xlfn.XMATCH(AE1932,AG1932:DR1932)-1))</f>
        <v>CRS-GUP-DHI-DT-22-1292</v>
      </c>
      <c r="AE1932" s="120">
        <f t="shared" si="327"/>
        <v>44916</v>
      </c>
      <c r="AF1932" s="119" t="str" cm="1">
        <f t="array" ref="AF1932">IF(AE1932="","",INDEX(AG1932:DR1932,_xlfn.XMATCH(AE1932,AG1932:DR1932)+1))</f>
        <v>NC</v>
      </c>
      <c r="AG1932" s="43" t="s">
        <v>4162</v>
      </c>
      <c r="AH1932" s="117">
        <v>44739</v>
      </c>
      <c r="AI1932" s="199">
        <v>0</v>
      </c>
      <c r="AJ1932" s="43" t="s">
        <v>4163</v>
      </c>
      <c r="AK1932" s="117">
        <v>44769</v>
      </c>
      <c r="AL1932" s="43" t="s">
        <v>73</v>
      </c>
      <c r="AM1932" s="43" t="s">
        <v>5732</v>
      </c>
      <c r="AN1932" s="117">
        <v>44904</v>
      </c>
      <c r="AO1932" s="43">
        <v>1</v>
      </c>
      <c r="AP1932" s="43" t="s">
        <v>5889</v>
      </c>
      <c r="AQ1932" s="117">
        <v>44916</v>
      </c>
      <c r="AR1932" s="43" t="s">
        <v>73</v>
      </c>
      <c r="AS1932" s="43" t="s">
        <v>8198</v>
      </c>
      <c r="AT1932" s="117">
        <v>45323</v>
      </c>
      <c r="AU1932" s="43">
        <v>2</v>
      </c>
      <c r="AW1932" s="117"/>
      <c r="AZ1932" s="117"/>
      <c r="BC1932" s="117"/>
      <c r="BF1932" s="117"/>
      <c r="BI1932" s="117"/>
      <c r="BL1932" s="117"/>
      <c r="BR1932" s="117"/>
      <c r="BX1932" s="117"/>
      <c r="CD1932" s="117"/>
      <c r="CJ1932" s="117"/>
      <c r="CP1932" s="117"/>
      <c r="CV1932" s="117"/>
      <c r="DB1932" s="117"/>
      <c r="DH1932" s="117"/>
      <c r="DN1932" s="117"/>
      <c r="DS1932" s="31" cm="1">
        <f t="array" ref="DS1932">_xlfn.TAKE(_xlfn.CHOOSECOLS(_xlfn.WRAPROWS($AG1932:$DR1932,6),2),1)</f>
        <v>44739</v>
      </c>
      <c r="DT1932" s="31" cm="1">
        <f t="array" ref="DT1932">_xlfn.TAKE(_xlfn._xlws.FILTER(_xlfn.CHOOSECOLS(_xlfn.WRAPROWS($AG1932:$DR1932,6),2),
(_xlfn.CHOOSECOLS(_xlfn.WRAPROWS($AG1932:$DR1932,6),3) = "0") +
(_xlfn.CHOOSECOLS(_xlfn.WRAPROWS($AG1932:$DR1932,6),3) = 0) +
(_xlfn.CHOOSECOLS(_xlfn.WRAPROWS($AG1932:$DR1932,6),3) = "0(CP)")),1)</f>
        <v>44739</v>
      </c>
    </row>
    <row r="1933" spans="1:124" s="43" customFormat="1" x14ac:dyDescent="0.45">
      <c r="A1933" s="29"/>
      <c r="B1933" s="29" t="s">
        <v>445</v>
      </c>
      <c r="C1933" s="29" t="s">
        <v>945</v>
      </c>
      <c r="D1933" s="29" t="s">
        <v>61</v>
      </c>
      <c r="E1933" s="29" t="s">
        <v>62</v>
      </c>
      <c r="F1933" s="29">
        <v>153015</v>
      </c>
      <c r="G1933" s="29"/>
      <c r="H1933" s="30" t="str">
        <f t="shared" si="328"/>
        <v>GUP-YE00-P1ZEN-153015</v>
      </c>
      <c r="I1933" s="91" t="s">
        <v>4164</v>
      </c>
      <c r="J1933" s="29" t="s">
        <v>96</v>
      </c>
      <c r="K1933" s="31">
        <v>44768</v>
      </c>
      <c r="L1933" s="31"/>
      <c r="M1933" s="28" t="s">
        <v>3610</v>
      </c>
      <c r="N1933" s="29" t="s">
        <v>3678</v>
      </c>
      <c r="O1933" s="29"/>
      <c r="P1933" s="29"/>
      <c r="Q1933" s="29"/>
      <c r="R1933" s="29"/>
      <c r="S1933" s="29"/>
      <c r="T1933" s="29" t="s">
        <v>104</v>
      </c>
      <c r="U1933" s="34" t="s">
        <v>3722</v>
      </c>
      <c r="V1933" s="34" t="s">
        <v>272</v>
      </c>
      <c r="W1933" s="34">
        <v>3</v>
      </c>
      <c r="X1933" s="165">
        <v>45778</v>
      </c>
      <c r="Y1933" s="162"/>
      <c r="Z1933" s="30"/>
      <c r="AA1933" s="119" t="str" cm="1">
        <f t="array" ref="AA1933">IF(AB1933="","",INDEX(AG1933:DR1933,_xlfn.XMATCH(AB1933,AG1933:DR1933)-1))</f>
        <v>DE-GUP-DT-E-24-032</v>
      </c>
      <c r="AB1933" s="120">
        <f t="shared" si="326"/>
        <v>45323</v>
      </c>
      <c r="AC1933" s="119" cm="1">
        <f t="array" ref="AC1933">IF(AB1933="","",INDEX(AG1933:DR1933,_xlfn.XMATCH(AB1933,AG1933:DR1933)+1))</f>
        <v>4</v>
      </c>
      <c r="AD1933" s="119" t="str" cm="1">
        <f t="array" ref="AD1933">IF(AE1933="","",INDEX(AG1933:DR1933,_xlfn.XMATCH(AE1933,AG1933:DR1933)-1))</f>
        <v>CRS-GUP-DHI-DT-23-2075</v>
      </c>
      <c r="AE1933" s="120">
        <f t="shared" si="327"/>
        <v>45134</v>
      </c>
      <c r="AF1933" s="119" t="str" cm="1">
        <f t="array" ref="AF1933">IF(AE1933="","",INDEX(AG1933:DR1933,_xlfn.XMATCH(AE1933,AG1933:DR1933)+1))</f>
        <v>NC</v>
      </c>
      <c r="AG1933" s="43" t="s">
        <v>4165</v>
      </c>
      <c r="AH1933" s="117">
        <v>44769</v>
      </c>
      <c r="AI1933" s="199">
        <v>0</v>
      </c>
      <c r="AJ1933" s="43" t="s">
        <v>4166</v>
      </c>
      <c r="AK1933" s="117">
        <v>44795</v>
      </c>
      <c r="AL1933" s="43" t="s">
        <v>73</v>
      </c>
      <c r="AM1933" s="43" t="s">
        <v>4167</v>
      </c>
      <c r="AN1933" s="117">
        <v>44825</v>
      </c>
      <c r="AO1933" s="43">
        <v>1</v>
      </c>
      <c r="AP1933" s="43" t="s">
        <v>5166</v>
      </c>
      <c r="AQ1933" s="117">
        <v>44856</v>
      </c>
      <c r="AR1933" s="43" t="s">
        <v>73</v>
      </c>
      <c r="AS1933" s="43" t="s">
        <v>5967</v>
      </c>
      <c r="AT1933" s="117">
        <v>44918</v>
      </c>
      <c r="AU1933" s="43">
        <v>2</v>
      </c>
      <c r="AV1933" s="43" t="s">
        <v>6004</v>
      </c>
      <c r="AW1933" s="117">
        <v>44923</v>
      </c>
      <c r="AX1933" s="43" t="s">
        <v>73</v>
      </c>
      <c r="AY1933" s="43" t="s">
        <v>7687</v>
      </c>
      <c r="AZ1933" s="117">
        <v>45114</v>
      </c>
      <c r="BA1933" s="43">
        <v>3</v>
      </c>
      <c r="BB1933" s="43" t="s">
        <v>7764</v>
      </c>
      <c r="BC1933" s="117">
        <v>45134</v>
      </c>
      <c r="BD1933" s="43" t="s">
        <v>73</v>
      </c>
      <c r="BE1933" s="43" t="s">
        <v>8198</v>
      </c>
      <c r="BF1933" s="117">
        <v>45323</v>
      </c>
      <c r="BG1933" s="43">
        <v>4</v>
      </c>
      <c r="BI1933" s="117"/>
      <c r="BL1933" s="117"/>
      <c r="BR1933" s="117"/>
      <c r="BX1933" s="117"/>
      <c r="CD1933" s="117"/>
      <c r="CJ1933" s="117"/>
      <c r="CP1933" s="117"/>
      <c r="CV1933" s="117"/>
      <c r="DB1933" s="117"/>
      <c r="DH1933" s="117"/>
      <c r="DN1933" s="117"/>
      <c r="DS1933" s="31" cm="1">
        <f t="array" ref="DS1933">_xlfn.TAKE(_xlfn.CHOOSECOLS(_xlfn.WRAPROWS($AG1933:$DR1933,6),2),1)</f>
        <v>44769</v>
      </c>
      <c r="DT1933" s="31" cm="1">
        <f t="array" ref="DT1933">_xlfn.TAKE(_xlfn._xlws.FILTER(_xlfn.CHOOSECOLS(_xlfn.WRAPROWS($AG1933:$DR1933,6),2),
(_xlfn.CHOOSECOLS(_xlfn.WRAPROWS($AG1933:$DR1933,6),3) = "0") +
(_xlfn.CHOOSECOLS(_xlfn.WRAPROWS($AG1933:$DR1933,6),3) = 0) +
(_xlfn.CHOOSECOLS(_xlfn.WRAPROWS($AG1933:$DR1933,6),3) = "0(CP)")),1)</f>
        <v>44769</v>
      </c>
    </row>
    <row r="1934" spans="1:124" s="43" customFormat="1" x14ac:dyDescent="0.45">
      <c r="A1934" s="29"/>
      <c r="B1934" s="29" t="s">
        <v>445</v>
      </c>
      <c r="C1934" s="29" t="s">
        <v>945</v>
      </c>
      <c r="D1934" s="29" t="s">
        <v>61</v>
      </c>
      <c r="E1934" s="29" t="s">
        <v>62</v>
      </c>
      <c r="F1934" s="29">
        <v>153016</v>
      </c>
      <c r="G1934" s="29"/>
      <c r="H1934" s="30" t="str">
        <f t="shared" si="328"/>
        <v>GUP-YE00-P1ZEN-153016</v>
      </c>
      <c r="I1934" s="91" t="s">
        <v>4168</v>
      </c>
      <c r="J1934" s="29" t="s">
        <v>96</v>
      </c>
      <c r="K1934" s="31">
        <v>44661</v>
      </c>
      <c r="L1934" s="31"/>
      <c r="M1934" s="28" t="s">
        <v>3610</v>
      </c>
      <c r="N1934" s="29" t="s">
        <v>3678</v>
      </c>
      <c r="O1934" s="29"/>
      <c r="P1934" s="29"/>
      <c r="Q1934" s="29"/>
      <c r="R1934" s="29"/>
      <c r="S1934" s="29"/>
      <c r="T1934" s="29" t="s">
        <v>104</v>
      </c>
      <c r="U1934" s="34" t="s">
        <v>3722</v>
      </c>
      <c r="V1934" s="34" t="s">
        <v>272</v>
      </c>
      <c r="W1934" s="34">
        <v>3</v>
      </c>
      <c r="X1934" s="165">
        <v>45778</v>
      </c>
      <c r="Y1934" s="162"/>
      <c r="Z1934" s="30"/>
      <c r="AA1934" s="119" t="str" cm="1">
        <f t="array" ref="AA1934">IF(AB1934="","",INDEX(AG1934:DR1934,_xlfn.XMATCH(AB1934,AG1934:DR1934)-1))</f>
        <v>DE-GUP-DT-E-23-793</v>
      </c>
      <c r="AB1934" s="120">
        <f t="shared" si="326"/>
        <v>45175</v>
      </c>
      <c r="AC1934" s="119" cm="1">
        <f t="array" ref="AC1934">IF(AB1934="","",INDEX(AG1934:DR1934,_xlfn.XMATCH(AB1934,AG1934:DR1934)+1))</f>
        <v>3</v>
      </c>
      <c r="AD1934" s="119" t="str" cm="1">
        <f t="array" ref="AD1934">IF(AE1934="","",INDEX(AG1934:DR1934,_xlfn.XMATCH(AE1934,AG1934:DR1934)-1))</f>
        <v>CRS-GUP-DHI-DT-23-1559</v>
      </c>
      <c r="AE1934" s="120">
        <f t="shared" si="327"/>
        <v>44980</v>
      </c>
      <c r="AF1934" s="119" t="str" cm="1">
        <f t="array" ref="AF1934">IF(AE1934="","",INDEX(AG1934:DR1934,_xlfn.XMATCH(AE1934,AG1934:DR1934)+1))</f>
        <v>NC</v>
      </c>
      <c r="AG1934" s="43" t="s">
        <v>4169</v>
      </c>
      <c r="AH1934" s="117">
        <v>44565</v>
      </c>
      <c r="AI1934" s="199" t="s">
        <v>71</v>
      </c>
      <c r="AJ1934" s="43" t="s">
        <v>4170</v>
      </c>
      <c r="AK1934" s="117">
        <v>44583</v>
      </c>
      <c r="AL1934" s="43" t="s">
        <v>73</v>
      </c>
      <c r="AM1934" s="43" t="s">
        <v>4148</v>
      </c>
      <c r="AN1934" s="117">
        <v>44832</v>
      </c>
      <c r="AO1934" s="43">
        <v>1</v>
      </c>
      <c r="AP1934" s="43" t="s">
        <v>5175</v>
      </c>
      <c r="AQ1934" s="117">
        <v>44856</v>
      </c>
      <c r="AR1934" s="43" t="s">
        <v>73</v>
      </c>
      <c r="AS1934" s="43" t="s">
        <v>6201</v>
      </c>
      <c r="AT1934" s="117">
        <v>44944</v>
      </c>
      <c r="AU1934" s="43">
        <v>2</v>
      </c>
      <c r="AV1934" s="43" t="s">
        <v>6569</v>
      </c>
      <c r="AW1934" s="117">
        <v>44980</v>
      </c>
      <c r="AX1934" s="43" t="s">
        <v>73</v>
      </c>
      <c r="AY1934" s="43" t="s">
        <v>7873</v>
      </c>
      <c r="AZ1934" s="117">
        <v>45175</v>
      </c>
      <c r="BA1934" s="43">
        <v>3</v>
      </c>
      <c r="BC1934" s="117"/>
      <c r="BF1934" s="117"/>
      <c r="BI1934" s="117"/>
      <c r="BL1934" s="117"/>
      <c r="BR1934" s="117"/>
      <c r="BX1934" s="117"/>
      <c r="CD1934" s="117"/>
      <c r="CJ1934" s="117"/>
      <c r="CP1934" s="117"/>
      <c r="CV1934" s="117"/>
      <c r="DB1934" s="117"/>
      <c r="DH1934" s="117"/>
      <c r="DN1934" s="117"/>
      <c r="DS1934" s="31" cm="1">
        <f t="array" ref="DS1934">_xlfn.TAKE(_xlfn.CHOOSECOLS(_xlfn.WRAPROWS($AG1934:$DR1934,6),2),1)</f>
        <v>44565</v>
      </c>
      <c r="DT1934" s="31" cm="1">
        <f t="array" ref="DT1934">_xlfn.TAKE(_xlfn._xlws.FILTER(_xlfn.CHOOSECOLS(_xlfn.WRAPROWS($AG1934:$DR1934,6),2),
(_xlfn.CHOOSECOLS(_xlfn.WRAPROWS($AG1934:$DR1934,6),3) = "0") +
(_xlfn.CHOOSECOLS(_xlfn.WRAPROWS($AG1934:$DR1934,6),3) = 0) +
(_xlfn.CHOOSECOLS(_xlfn.WRAPROWS($AG1934:$DR1934,6),3) = "0(CP)")),1)</f>
        <v>44565</v>
      </c>
    </row>
    <row r="1935" spans="1:124" s="43" customFormat="1" x14ac:dyDescent="0.45">
      <c r="A1935" s="29"/>
      <c r="B1935" s="29" t="s">
        <v>445</v>
      </c>
      <c r="C1935" s="29" t="s">
        <v>945</v>
      </c>
      <c r="D1935" s="29" t="s">
        <v>61</v>
      </c>
      <c r="E1935" s="29" t="s">
        <v>62</v>
      </c>
      <c r="F1935" s="29">
        <v>153019</v>
      </c>
      <c r="G1935" s="29"/>
      <c r="H1935" s="30" t="str">
        <f t="shared" si="328"/>
        <v>GUP-YE00-P1ZEN-153019</v>
      </c>
      <c r="I1935" s="91" t="s">
        <v>4171</v>
      </c>
      <c r="J1935" s="29" t="s">
        <v>96</v>
      </c>
      <c r="K1935" s="31">
        <v>44793</v>
      </c>
      <c r="L1935" s="31"/>
      <c r="M1935" s="28" t="s">
        <v>3610</v>
      </c>
      <c r="N1935" s="29" t="s">
        <v>3678</v>
      </c>
      <c r="O1935" s="29"/>
      <c r="P1935" s="29"/>
      <c r="Q1935" s="29"/>
      <c r="R1935" s="29"/>
      <c r="S1935" s="29"/>
      <c r="T1935" s="29" t="s">
        <v>104</v>
      </c>
      <c r="U1935" s="34" t="s">
        <v>3722</v>
      </c>
      <c r="V1935" s="34" t="s">
        <v>272</v>
      </c>
      <c r="W1935" s="34">
        <v>3</v>
      </c>
      <c r="X1935" s="162">
        <v>45748</v>
      </c>
      <c r="Y1935" s="162">
        <v>45674</v>
      </c>
      <c r="Z1935" s="30"/>
      <c r="AA1935" s="119" t="str" cm="1">
        <f t="array" ref="AA1935">IF(AB1935="","",INDEX(AG1935:DR1935,_xlfn.XMATCH(AB1935,AG1935:DR1935)-1))</f>
        <v>DE-GUP-DT-E-23-170</v>
      </c>
      <c r="AB1935" s="120">
        <f t="shared" si="326"/>
        <v>44971</v>
      </c>
      <c r="AC1935" s="119" cm="1">
        <f t="array" ref="AC1935">IF(AB1935="","",INDEX(AG1935:DR1935,_xlfn.XMATCH(AB1935,AG1935:DR1935)+1))</f>
        <v>1</v>
      </c>
      <c r="AD1935" s="119" t="str" cm="1">
        <f t="array" ref="AD1935">IF(AE1935="","",INDEX(AG1935:DR1935,_xlfn.XMATCH(AE1935,AG1935:DR1935)-1))</f>
        <v>CRS-GUP-DHI-DT-23-1596</v>
      </c>
      <c r="AE1935" s="120">
        <f t="shared" si="327"/>
        <v>44985</v>
      </c>
      <c r="AF1935" s="119" t="str" cm="1">
        <f t="array" ref="AF1935">IF(AE1935="","",INDEX(AG1935:DR1935,_xlfn.XMATCH(AE1935,AG1935:DR1935)+1))</f>
        <v>NC</v>
      </c>
      <c r="AG1935" s="43" t="s">
        <v>4172</v>
      </c>
      <c r="AH1935" s="117">
        <v>44802</v>
      </c>
      <c r="AI1935" s="199">
        <v>0</v>
      </c>
      <c r="AJ1935" s="43" t="s">
        <v>4173</v>
      </c>
      <c r="AK1935" s="117">
        <v>44827</v>
      </c>
      <c r="AL1935" s="43" t="s">
        <v>92</v>
      </c>
      <c r="AM1935" s="43" t="s">
        <v>6487</v>
      </c>
      <c r="AN1935" s="117">
        <v>44971</v>
      </c>
      <c r="AO1935" s="43">
        <v>1</v>
      </c>
      <c r="AP1935" s="43" t="s">
        <v>6673</v>
      </c>
      <c r="AQ1935" s="117">
        <v>44985</v>
      </c>
      <c r="AR1935" s="43" t="s">
        <v>73</v>
      </c>
      <c r="AT1935" s="117"/>
      <c r="AW1935" s="117"/>
      <c r="AZ1935" s="117"/>
      <c r="BC1935" s="117"/>
      <c r="BF1935" s="117"/>
      <c r="BI1935" s="117"/>
      <c r="BL1935" s="117"/>
      <c r="BR1935" s="117"/>
      <c r="BX1935" s="117"/>
      <c r="CD1935" s="117"/>
      <c r="CJ1935" s="117"/>
      <c r="CP1935" s="117"/>
      <c r="CV1935" s="117"/>
      <c r="DB1935" s="117"/>
      <c r="DH1935" s="117"/>
      <c r="DN1935" s="117"/>
      <c r="DS1935" s="31" cm="1">
        <f t="array" ref="DS1935">_xlfn.TAKE(_xlfn.CHOOSECOLS(_xlfn.WRAPROWS($AG1935:$DR1935,6),2),1)</f>
        <v>44802</v>
      </c>
      <c r="DT1935" s="31" cm="1">
        <f t="array" ref="DT1935">_xlfn.TAKE(_xlfn._xlws.FILTER(_xlfn.CHOOSECOLS(_xlfn.WRAPROWS($AG1935:$DR1935,6),2),
(_xlfn.CHOOSECOLS(_xlfn.WRAPROWS($AG1935:$DR1935,6),3) = "0") +
(_xlfn.CHOOSECOLS(_xlfn.WRAPROWS($AG1935:$DR1935,6),3) = 0) +
(_xlfn.CHOOSECOLS(_xlfn.WRAPROWS($AG1935:$DR1935,6),3) = "0(CP)")),1)</f>
        <v>44802</v>
      </c>
    </row>
    <row r="1936" spans="1:124" s="114" customFormat="1" x14ac:dyDescent="0.45">
      <c r="A1936" s="38"/>
      <c r="B1936" s="38" t="s">
        <v>445</v>
      </c>
      <c r="C1936" s="38" t="s">
        <v>945</v>
      </c>
      <c r="D1936" s="38" t="s">
        <v>61</v>
      </c>
      <c r="E1936" s="38" t="s">
        <v>62</v>
      </c>
      <c r="F1936" s="38">
        <v>153021</v>
      </c>
      <c r="G1936" s="38"/>
      <c r="H1936" s="30" t="str">
        <f t="shared" si="328"/>
        <v>GUP-YE00-P1ZEN-153021</v>
      </c>
      <c r="I1936" s="101" t="s">
        <v>4174</v>
      </c>
      <c r="J1936" s="29" t="s">
        <v>96</v>
      </c>
      <c r="K1936" s="31">
        <v>44752</v>
      </c>
      <c r="L1936" s="31"/>
      <c r="M1936" s="28" t="s">
        <v>3610</v>
      </c>
      <c r="N1936" s="29" t="s">
        <v>3678</v>
      </c>
      <c r="O1936" s="29"/>
      <c r="P1936" s="29"/>
      <c r="Q1936" s="29"/>
      <c r="R1936" s="29"/>
      <c r="S1936" s="29"/>
      <c r="T1936" s="29" t="s">
        <v>104</v>
      </c>
      <c r="U1936" s="40" t="s">
        <v>3722</v>
      </c>
      <c r="V1936" s="40" t="s">
        <v>272</v>
      </c>
      <c r="W1936" s="34">
        <v>3</v>
      </c>
      <c r="X1936" s="162">
        <v>45734</v>
      </c>
      <c r="Y1936" s="162">
        <v>45747</v>
      </c>
      <c r="Z1936" s="30"/>
      <c r="AA1936" s="107" t="str" cm="1">
        <f t="array" ref="AA1936">IF(AB1936="","",INDEX(AG1936:DR1936,_xlfn.XMATCH(AB1936,AG1936:DR1936)-1))</f>
        <v>DE-GUP-DT-E-22-926</v>
      </c>
      <c r="AB1936" s="113">
        <f t="shared" si="326"/>
        <v>44874</v>
      </c>
      <c r="AC1936" s="107" cm="1">
        <f t="array" ref="AC1936">IF(AB1936="","",INDEX(AG1936:DR1936,_xlfn.XMATCH(AB1936,AG1936:DR1936)+1))</f>
        <v>1</v>
      </c>
      <c r="AD1936" s="107" t="str" cm="1">
        <f t="array" ref="AD1936">IF(AE1936="","",INDEX(AG1936:DR1936,_xlfn.XMATCH(AE1936,AG1936:DR1936)-1))</f>
        <v>CRS-GUP-DHI-DT-22-1056</v>
      </c>
      <c r="AE1936" s="113">
        <f t="shared" si="327"/>
        <v>44882</v>
      </c>
      <c r="AF1936" s="107" t="str" cm="1">
        <f t="array" ref="AF1936">IF(AE1936="","",INDEX(AG1936:DR1936,_xlfn.XMATCH(AE1936,AG1936:DR1936)+1))</f>
        <v>NC</v>
      </c>
      <c r="AG1936" s="114" t="s">
        <v>4175</v>
      </c>
      <c r="AH1936" s="115">
        <v>44763</v>
      </c>
      <c r="AI1936" s="198">
        <v>0</v>
      </c>
      <c r="AJ1936" s="114" t="s">
        <v>4176</v>
      </c>
      <c r="AK1936" s="115">
        <v>44789</v>
      </c>
      <c r="AL1936" s="114" t="s">
        <v>73</v>
      </c>
      <c r="AM1936" s="114" t="s">
        <v>5333</v>
      </c>
      <c r="AN1936" s="115">
        <v>44874</v>
      </c>
      <c r="AO1936" s="114">
        <v>1</v>
      </c>
      <c r="AP1936" s="114" t="s">
        <v>5432</v>
      </c>
      <c r="AQ1936" s="115">
        <v>44882</v>
      </c>
      <c r="AR1936" s="114" t="s">
        <v>73</v>
      </c>
      <c r="AT1936" s="115"/>
      <c r="AW1936" s="115"/>
      <c r="AZ1936" s="115"/>
      <c r="BC1936" s="115"/>
      <c r="BF1936" s="115"/>
      <c r="BI1936" s="115"/>
      <c r="BL1936" s="115"/>
      <c r="BR1936" s="115"/>
      <c r="BX1936" s="115"/>
      <c r="CD1936" s="115"/>
      <c r="CJ1936" s="115"/>
      <c r="CP1936" s="115"/>
      <c r="CV1936" s="115"/>
      <c r="DB1936" s="115"/>
      <c r="DH1936" s="115"/>
      <c r="DN1936" s="115"/>
      <c r="DS1936" s="31" cm="1">
        <f t="array" ref="DS1936">_xlfn.TAKE(_xlfn.CHOOSECOLS(_xlfn.WRAPROWS($AG1936:$DR1936,6),2),1)</f>
        <v>44763</v>
      </c>
      <c r="DT1936" s="31" cm="1">
        <f t="array" ref="DT1936">_xlfn.TAKE(_xlfn._xlws.FILTER(_xlfn.CHOOSECOLS(_xlfn.WRAPROWS($AG1936:$DR1936,6),2),
(_xlfn.CHOOSECOLS(_xlfn.WRAPROWS($AG1936:$DR1936,6),3) = "0") +
(_xlfn.CHOOSECOLS(_xlfn.WRAPROWS($AG1936:$DR1936,6),3) = 0) +
(_xlfn.CHOOSECOLS(_xlfn.WRAPROWS($AG1936:$DR1936,6),3) = "0(CP)")),1)</f>
        <v>44763</v>
      </c>
    </row>
    <row r="1937" spans="1:124" s="43" customFormat="1" x14ac:dyDescent="0.45">
      <c r="A1937" s="29"/>
      <c r="B1937" s="29" t="s">
        <v>445</v>
      </c>
      <c r="C1937" s="29" t="s">
        <v>945</v>
      </c>
      <c r="D1937" s="29" t="s">
        <v>61</v>
      </c>
      <c r="E1937" s="29" t="s">
        <v>62</v>
      </c>
      <c r="F1937" s="29">
        <v>153022</v>
      </c>
      <c r="G1937" s="29"/>
      <c r="H1937" s="30" t="str">
        <f t="shared" si="328"/>
        <v>GUP-YE00-P1ZEN-153022</v>
      </c>
      <c r="I1937" s="91" t="s">
        <v>4177</v>
      </c>
      <c r="J1937" s="29" t="s">
        <v>96</v>
      </c>
      <c r="K1937" s="31">
        <v>44793</v>
      </c>
      <c r="L1937" s="31"/>
      <c r="M1937" s="28" t="s">
        <v>3610</v>
      </c>
      <c r="N1937" s="29" t="s">
        <v>3678</v>
      </c>
      <c r="O1937" s="29"/>
      <c r="P1937" s="29"/>
      <c r="Q1937" s="29"/>
      <c r="R1937" s="29"/>
      <c r="S1937" s="29"/>
      <c r="T1937" s="29" t="s">
        <v>104</v>
      </c>
      <c r="U1937" s="34" t="s">
        <v>3722</v>
      </c>
      <c r="V1937" s="34" t="s">
        <v>272</v>
      </c>
      <c r="W1937" s="34">
        <v>3</v>
      </c>
      <c r="X1937" s="162">
        <v>45748</v>
      </c>
      <c r="Y1937" s="162">
        <v>45674</v>
      </c>
      <c r="Z1937" s="30"/>
      <c r="AA1937" s="119" t="str" cm="1">
        <f t="array" ref="AA1937">IF(AB1937="","",INDEX(AG1937:DR1937,_xlfn.XMATCH(AB1937,AG1937:DR1937)-1))</f>
        <v>DE-GUP-DT-E-24-032</v>
      </c>
      <c r="AB1937" s="120">
        <f t="shared" si="326"/>
        <v>45323</v>
      </c>
      <c r="AC1937" s="119" cm="1">
        <f t="array" ref="AC1937">IF(AB1937="","",INDEX(AG1937:DR1937,_xlfn.XMATCH(AB1937,AG1937:DR1937)+1))</f>
        <v>2</v>
      </c>
      <c r="AD1937" s="119" t="str" cm="1">
        <f t="array" ref="AD1937">IF(AE1937="","",INDEX(AG1937:DR1937,_xlfn.XMATCH(AE1937,AG1937:DR1937)-1))</f>
        <v>CRS-GUP-DHI-DT-23-1559</v>
      </c>
      <c r="AE1937" s="120">
        <f t="shared" si="327"/>
        <v>44980</v>
      </c>
      <c r="AF1937" s="119" t="str" cm="1">
        <f t="array" ref="AF1937">IF(AE1937="","",INDEX(AG1937:DR1937,_xlfn.XMATCH(AE1937,AG1937:DR1937)+1))</f>
        <v>NC</v>
      </c>
      <c r="AG1937" s="43" t="s">
        <v>4172</v>
      </c>
      <c r="AH1937" s="117">
        <v>44802</v>
      </c>
      <c r="AI1937" s="199">
        <v>0</v>
      </c>
      <c r="AJ1937" s="43" t="s">
        <v>4173</v>
      </c>
      <c r="AK1937" s="117">
        <v>44827</v>
      </c>
      <c r="AL1937" s="43" t="s">
        <v>92</v>
      </c>
      <c r="AM1937" s="43" t="s">
        <v>6201</v>
      </c>
      <c r="AN1937" s="117">
        <v>44944</v>
      </c>
      <c r="AO1937" s="43">
        <v>1</v>
      </c>
      <c r="AP1937" s="43" t="s">
        <v>6569</v>
      </c>
      <c r="AQ1937" s="117">
        <v>44980</v>
      </c>
      <c r="AR1937" s="43" t="s">
        <v>73</v>
      </c>
      <c r="AS1937" s="43" t="s">
        <v>8198</v>
      </c>
      <c r="AT1937" s="117">
        <v>45323</v>
      </c>
      <c r="AU1937" s="43">
        <v>2</v>
      </c>
      <c r="AW1937" s="117"/>
      <c r="AZ1937" s="117"/>
      <c r="BC1937" s="117"/>
      <c r="BF1937" s="117"/>
      <c r="BI1937" s="117"/>
      <c r="BL1937" s="117"/>
      <c r="BR1937" s="117"/>
      <c r="BX1937" s="117"/>
      <c r="CD1937" s="117"/>
      <c r="CJ1937" s="117"/>
      <c r="CP1937" s="117"/>
      <c r="CV1937" s="117"/>
      <c r="DB1937" s="117"/>
      <c r="DH1937" s="117"/>
      <c r="DN1937" s="117"/>
      <c r="DS1937" s="31" cm="1">
        <f t="array" ref="DS1937">_xlfn.TAKE(_xlfn.CHOOSECOLS(_xlfn.WRAPROWS($AG1937:$DR1937,6),2),1)</f>
        <v>44802</v>
      </c>
      <c r="DT1937" s="31" cm="1">
        <f t="array" ref="DT1937">_xlfn.TAKE(_xlfn._xlws.FILTER(_xlfn.CHOOSECOLS(_xlfn.WRAPROWS($AG1937:$DR1937,6),2),
(_xlfn.CHOOSECOLS(_xlfn.WRAPROWS($AG1937:$DR1937,6),3) = "0") +
(_xlfn.CHOOSECOLS(_xlfn.WRAPROWS($AG1937:$DR1937,6),3) = 0) +
(_xlfn.CHOOSECOLS(_xlfn.WRAPROWS($AG1937:$DR1937,6),3) = "0(CP)")),1)</f>
        <v>44802</v>
      </c>
    </row>
    <row r="1938" spans="1:124" s="43" customFormat="1" x14ac:dyDescent="0.45">
      <c r="A1938" s="29"/>
      <c r="B1938" s="29" t="s">
        <v>445</v>
      </c>
      <c r="C1938" s="29" t="s">
        <v>945</v>
      </c>
      <c r="D1938" s="29" t="s">
        <v>61</v>
      </c>
      <c r="E1938" s="29" t="s">
        <v>62</v>
      </c>
      <c r="F1938" s="29">
        <v>153023</v>
      </c>
      <c r="G1938" s="29"/>
      <c r="H1938" s="30" t="str">
        <f t="shared" si="328"/>
        <v>GUP-YE00-P1ZEN-153023</v>
      </c>
      <c r="I1938" s="91" t="s">
        <v>4178</v>
      </c>
      <c r="J1938" s="29" t="s">
        <v>96</v>
      </c>
      <c r="K1938" s="31">
        <v>44738</v>
      </c>
      <c r="L1938" s="31"/>
      <c r="M1938" s="28" t="s">
        <v>3610</v>
      </c>
      <c r="N1938" s="29" t="s">
        <v>3678</v>
      </c>
      <c r="O1938" s="29"/>
      <c r="P1938" s="29"/>
      <c r="Q1938" s="29"/>
      <c r="R1938" s="29"/>
      <c r="S1938" s="29"/>
      <c r="T1938" s="29" t="s">
        <v>104</v>
      </c>
      <c r="U1938" s="34" t="s">
        <v>3722</v>
      </c>
      <c r="V1938" s="34" t="s">
        <v>272</v>
      </c>
      <c r="W1938" s="34">
        <v>3</v>
      </c>
      <c r="X1938" s="162">
        <v>45838</v>
      </c>
      <c r="Y1938" s="162"/>
      <c r="Z1938" s="30"/>
      <c r="AA1938" s="119" t="str" cm="1">
        <f t="array" ref="AA1938">IF(AB1938="","",INDEX(AG1938:DR1938,_xlfn.XMATCH(AB1938,AG1938:DR1938)-1))</f>
        <v>DE-GUP-DT-E-23-793</v>
      </c>
      <c r="AB1938" s="120">
        <f t="shared" si="326"/>
        <v>45175</v>
      </c>
      <c r="AC1938" s="119" cm="1">
        <f t="array" ref="AC1938">IF(AB1938="","",INDEX(AG1938:DR1938,_xlfn.XMATCH(AB1938,AG1938:DR1938)+1))</f>
        <v>2</v>
      </c>
      <c r="AD1938" s="119" t="str" cm="1">
        <f t="array" ref="AD1938">IF(AE1938="","",INDEX(AG1938:DR1938,_xlfn.XMATCH(AE1938,AG1938:DR1938)-1))</f>
        <v>CRS-GUP-DHI-DT-23-1559</v>
      </c>
      <c r="AE1938" s="120">
        <f t="shared" si="327"/>
        <v>44980</v>
      </c>
      <c r="AF1938" s="119" t="str" cm="1">
        <f t="array" ref="AF1938">IF(AE1938="","",INDEX(AG1938:DR1938,_xlfn.XMATCH(AE1938,AG1938:DR1938)+1))</f>
        <v>NC</v>
      </c>
      <c r="AG1938" s="43" t="s">
        <v>4175</v>
      </c>
      <c r="AH1938" s="117">
        <v>44763</v>
      </c>
      <c r="AI1938" s="199">
        <v>0</v>
      </c>
      <c r="AJ1938" s="43" t="s">
        <v>4176</v>
      </c>
      <c r="AK1938" s="117">
        <v>44789</v>
      </c>
      <c r="AL1938" s="43" t="s">
        <v>73</v>
      </c>
      <c r="AM1938" s="43" t="s">
        <v>6201</v>
      </c>
      <c r="AN1938" s="117">
        <v>44944</v>
      </c>
      <c r="AO1938" s="43">
        <v>1</v>
      </c>
      <c r="AP1938" s="43" t="s">
        <v>6569</v>
      </c>
      <c r="AQ1938" s="117">
        <v>44980</v>
      </c>
      <c r="AR1938" s="43" t="s">
        <v>73</v>
      </c>
      <c r="AS1938" s="43" t="s">
        <v>7873</v>
      </c>
      <c r="AT1938" s="117">
        <v>45175</v>
      </c>
      <c r="AU1938" s="43">
        <v>2</v>
      </c>
      <c r="AW1938" s="117"/>
      <c r="AZ1938" s="117"/>
      <c r="BC1938" s="117"/>
      <c r="BF1938" s="117"/>
      <c r="BI1938" s="117"/>
      <c r="BL1938" s="117"/>
      <c r="BR1938" s="117"/>
      <c r="BX1938" s="117"/>
      <c r="CD1938" s="117"/>
      <c r="CJ1938" s="117"/>
      <c r="CP1938" s="117"/>
      <c r="CV1938" s="117"/>
      <c r="DB1938" s="117"/>
      <c r="DH1938" s="117"/>
      <c r="DN1938" s="117"/>
      <c r="DS1938" s="31" cm="1">
        <f t="array" ref="DS1938">_xlfn.TAKE(_xlfn.CHOOSECOLS(_xlfn.WRAPROWS($AG1938:$DR1938,6),2),1)</f>
        <v>44763</v>
      </c>
      <c r="DT1938" s="31" cm="1">
        <f t="array" ref="DT1938">_xlfn.TAKE(_xlfn._xlws.FILTER(_xlfn.CHOOSECOLS(_xlfn.WRAPROWS($AG1938:$DR1938,6),2),
(_xlfn.CHOOSECOLS(_xlfn.WRAPROWS($AG1938:$DR1938,6),3) = "0") +
(_xlfn.CHOOSECOLS(_xlfn.WRAPROWS($AG1938:$DR1938,6),3) = 0) +
(_xlfn.CHOOSECOLS(_xlfn.WRAPROWS($AG1938:$DR1938,6),3) = "0(CP)")),1)</f>
        <v>44763</v>
      </c>
    </row>
    <row r="1939" spans="1:124" s="43" customFormat="1" x14ac:dyDescent="0.45">
      <c r="A1939" s="29"/>
      <c r="B1939" s="29" t="s">
        <v>445</v>
      </c>
      <c r="C1939" s="29" t="s">
        <v>945</v>
      </c>
      <c r="D1939" s="29" t="s">
        <v>61</v>
      </c>
      <c r="E1939" s="29" t="s">
        <v>62</v>
      </c>
      <c r="F1939" s="29">
        <v>153024</v>
      </c>
      <c r="G1939" s="29"/>
      <c r="H1939" s="30" t="str">
        <f t="shared" si="328"/>
        <v>GUP-YE00-P1ZEN-153024</v>
      </c>
      <c r="I1939" s="30" t="s">
        <v>4179</v>
      </c>
      <c r="J1939" s="29" t="s">
        <v>96</v>
      </c>
      <c r="K1939" s="31">
        <v>44762</v>
      </c>
      <c r="L1939" s="31"/>
      <c r="M1939" s="28" t="s">
        <v>3610</v>
      </c>
      <c r="N1939" s="29" t="s">
        <v>3678</v>
      </c>
      <c r="O1939" s="29"/>
      <c r="P1939" s="29"/>
      <c r="Q1939" s="29"/>
      <c r="R1939" s="29"/>
      <c r="S1939" s="29"/>
      <c r="T1939" s="29" t="s">
        <v>104</v>
      </c>
      <c r="U1939" s="34" t="s">
        <v>3722</v>
      </c>
      <c r="V1939" s="34" t="s">
        <v>272</v>
      </c>
      <c r="W1939" s="34">
        <v>3</v>
      </c>
      <c r="X1939" s="162">
        <v>45838</v>
      </c>
      <c r="Y1939" s="162"/>
      <c r="Z1939" s="30"/>
      <c r="AA1939" s="119" t="str" cm="1">
        <f t="array" ref="AA1939">IF(AB1939="","",INDEX(AG1939:DR1939,_xlfn.XMATCH(AB1939,AG1939:DR1939)-1))</f>
        <v>DE-GUP-DT-E-23-870</v>
      </c>
      <c r="AB1939" s="120">
        <f t="shared" si="326"/>
        <v>45224</v>
      </c>
      <c r="AC1939" s="119" cm="1">
        <f t="array" ref="AC1939">IF(AB1939="","",INDEX(AG1939:DR1939,_xlfn.XMATCH(AB1939,AG1939:DR1939)+1))</f>
        <v>2</v>
      </c>
      <c r="AD1939" s="119" t="str" cm="1">
        <f t="array" ref="AD1939">IF(AE1939="","",INDEX(AG1939:DR1939,_xlfn.XMATCH(AE1939,AG1939:DR1939)-1))</f>
        <v>CRS-GUP-DHI-DT-22-1350</v>
      </c>
      <c r="AE1939" s="120">
        <f t="shared" si="327"/>
        <v>44923</v>
      </c>
      <c r="AF1939" s="119" t="str" cm="1">
        <f t="array" ref="AF1939">IF(AE1939="","",INDEX(AG1939:DR1939,_xlfn.XMATCH(AE1939,AG1939:DR1939)+1))</f>
        <v>NC</v>
      </c>
      <c r="AG1939" s="43" t="s">
        <v>4175</v>
      </c>
      <c r="AH1939" s="117">
        <v>44763</v>
      </c>
      <c r="AI1939" s="199">
        <v>0</v>
      </c>
      <c r="AJ1939" s="43" t="s">
        <v>4176</v>
      </c>
      <c r="AK1939" s="117">
        <v>44789</v>
      </c>
      <c r="AL1939" s="43" t="s">
        <v>73</v>
      </c>
      <c r="AM1939" s="43" t="s">
        <v>5968</v>
      </c>
      <c r="AN1939" s="117">
        <v>44918</v>
      </c>
      <c r="AO1939" s="43">
        <v>1</v>
      </c>
      <c r="AP1939" s="43" t="s">
        <v>6005</v>
      </c>
      <c r="AQ1939" s="117">
        <v>44923</v>
      </c>
      <c r="AR1939" s="43" t="s">
        <v>73</v>
      </c>
      <c r="AS1939" s="43" t="s">
        <v>7973</v>
      </c>
      <c r="AT1939" s="117">
        <v>45224</v>
      </c>
      <c r="AU1939" s="43">
        <v>2</v>
      </c>
      <c r="AW1939" s="117"/>
      <c r="AZ1939" s="117"/>
      <c r="BC1939" s="117"/>
      <c r="BF1939" s="117"/>
      <c r="BI1939" s="117"/>
      <c r="BL1939" s="117"/>
      <c r="BR1939" s="117"/>
      <c r="BX1939" s="117"/>
      <c r="CD1939" s="117"/>
      <c r="CJ1939" s="117"/>
      <c r="CP1939" s="117"/>
      <c r="CV1939" s="117"/>
      <c r="DB1939" s="117"/>
      <c r="DH1939" s="117"/>
      <c r="DN1939" s="117"/>
      <c r="DS1939" s="31" cm="1">
        <f t="array" ref="DS1939">_xlfn.TAKE(_xlfn.CHOOSECOLS(_xlfn.WRAPROWS($AG1939:$DR1939,6),2),1)</f>
        <v>44763</v>
      </c>
      <c r="DT1939" s="31" cm="1">
        <f t="array" ref="DT1939">_xlfn.TAKE(_xlfn._xlws.FILTER(_xlfn.CHOOSECOLS(_xlfn.WRAPROWS($AG1939:$DR1939,6),2),
(_xlfn.CHOOSECOLS(_xlfn.WRAPROWS($AG1939:$DR1939,6),3) = "0") +
(_xlfn.CHOOSECOLS(_xlfn.WRAPROWS($AG1939:$DR1939,6),3) = 0) +
(_xlfn.CHOOSECOLS(_xlfn.WRAPROWS($AG1939:$DR1939,6),3) = "0(CP)")),1)</f>
        <v>44763</v>
      </c>
    </row>
    <row r="1940" spans="1:124" s="43" customFormat="1" x14ac:dyDescent="0.45">
      <c r="A1940" s="29"/>
      <c r="B1940" s="29" t="s">
        <v>445</v>
      </c>
      <c r="C1940" s="29" t="s">
        <v>945</v>
      </c>
      <c r="D1940" s="29" t="s">
        <v>61</v>
      </c>
      <c r="E1940" s="29" t="s">
        <v>62</v>
      </c>
      <c r="F1940" s="29">
        <v>153025</v>
      </c>
      <c r="G1940" s="29"/>
      <c r="H1940" s="30" t="str">
        <f t="shared" si="328"/>
        <v>GUP-YE00-P1ZEN-153025</v>
      </c>
      <c r="I1940" s="30" t="s">
        <v>4180</v>
      </c>
      <c r="J1940" s="29" t="s">
        <v>96</v>
      </c>
      <c r="K1940" s="31">
        <v>44819</v>
      </c>
      <c r="L1940" s="31"/>
      <c r="M1940" s="28" t="s">
        <v>3610</v>
      </c>
      <c r="N1940" s="29" t="s">
        <v>3678</v>
      </c>
      <c r="O1940" s="29"/>
      <c r="P1940" s="29"/>
      <c r="Q1940" s="29"/>
      <c r="R1940" s="29"/>
      <c r="S1940" s="29"/>
      <c r="T1940" s="29" t="s">
        <v>104</v>
      </c>
      <c r="U1940" s="34" t="s">
        <v>3722</v>
      </c>
      <c r="V1940" s="34" t="s">
        <v>272</v>
      </c>
      <c r="W1940" s="34">
        <v>3</v>
      </c>
      <c r="X1940" s="162">
        <v>45838</v>
      </c>
      <c r="Y1940" s="162"/>
      <c r="Z1940" s="30"/>
      <c r="AA1940" s="119" t="str" cm="1">
        <f t="array" ref="AA1940">IF(AB1940="","",INDEX(AG1940:DR1940,_xlfn.XMATCH(AB1940,AG1940:DR1940)-1))</f>
        <v>DE-GUP-DT-E-23-793</v>
      </c>
      <c r="AB1940" s="120">
        <f t="shared" si="326"/>
        <v>45175</v>
      </c>
      <c r="AC1940" s="119" cm="1">
        <f t="array" ref="AC1940">IF(AB1940="","",INDEX(AG1940:DR1940,_xlfn.XMATCH(AB1940,AG1940:DR1940)+1))</f>
        <v>1</v>
      </c>
      <c r="AD1940" s="119" t="str" cm="1">
        <f t="array" ref="AD1940">IF(AE1940="","",INDEX(AG1940:DR1940,_xlfn.XMATCH(AE1940,AG1940:DR1940)-1))</f>
        <v>CRS-GUP-DHI-DT-22-940</v>
      </c>
      <c r="AE1940" s="120">
        <f t="shared" si="327"/>
        <v>44856</v>
      </c>
      <c r="AF1940" s="119" t="str" cm="1">
        <f t="array" ref="AF1940">IF(AE1940="","",INDEX(AG1940:DR1940,_xlfn.XMATCH(AE1940,AG1940:DR1940)+1))</f>
        <v>NC</v>
      </c>
      <c r="AG1940" s="43" t="s">
        <v>4181</v>
      </c>
      <c r="AH1940" s="117">
        <v>44825</v>
      </c>
      <c r="AI1940" s="199">
        <v>0</v>
      </c>
      <c r="AJ1940" s="43" t="s">
        <v>5165</v>
      </c>
      <c r="AK1940" s="117">
        <v>44856</v>
      </c>
      <c r="AL1940" s="43" t="s">
        <v>73</v>
      </c>
      <c r="AM1940" s="43" t="s">
        <v>7873</v>
      </c>
      <c r="AN1940" s="117">
        <v>45175</v>
      </c>
      <c r="AO1940" s="43">
        <v>1</v>
      </c>
      <c r="AQ1940" s="117"/>
      <c r="AT1940" s="117"/>
      <c r="AW1940" s="117"/>
      <c r="AZ1940" s="117"/>
      <c r="BC1940" s="117"/>
      <c r="BF1940" s="117"/>
      <c r="BI1940" s="117"/>
      <c r="BL1940" s="117"/>
      <c r="BR1940" s="117"/>
      <c r="BX1940" s="117"/>
      <c r="CD1940" s="117"/>
      <c r="CJ1940" s="117"/>
      <c r="CP1940" s="117"/>
      <c r="CV1940" s="117"/>
      <c r="DB1940" s="117"/>
      <c r="DH1940" s="117"/>
      <c r="DN1940" s="117"/>
      <c r="DS1940" s="31" cm="1">
        <f t="array" ref="DS1940">_xlfn.TAKE(_xlfn.CHOOSECOLS(_xlfn.WRAPROWS($AG1940:$DR1940,6),2),1)</f>
        <v>44825</v>
      </c>
      <c r="DT1940" s="31" cm="1">
        <f t="array" ref="DT1940">_xlfn.TAKE(_xlfn._xlws.FILTER(_xlfn.CHOOSECOLS(_xlfn.WRAPROWS($AG1940:$DR1940,6),2),
(_xlfn.CHOOSECOLS(_xlfn.WRAPROWS($AG1940:$DR1940,6),3) = "0") +
(_xlfn.CHOOSECOLS(_xlfn.WRAPROWS($AG1940:$DR1940,6),3) = 0) +
(_xlfn.CHOOSECOLS(_xlfn.WRAPROWS($AG1940:$DR1940,6),3) = "0(CP)")),1)</f>
        <v>44825</v>
      </c>
    </row>
    <row r="1941" spans="1:124" s="43" customFormat="1" x14ac:dyDescent="0.45">
      <c r="A1941" s="29"/>
      <c r="B1941" s="29" t="s">
        <v>445</v>
      </c>
      <c r="C1941" s="29" t="s">
        <v>945</v>
      </c>
      <c r="D1941" s="29" t="s">
        <v>61</v>
      </c>
      <c r="E1941" s="29" t="s">
        <v>62</v>
      </c>
      <c r="F1941" s="29">
        <v>153026</v>
      </c>
      <c r="G1941" s="29"/>
      <c r="H1941" s="30" t="str">
        <f t="shared" si="328"/>
        <v>GUP-YE00-P1ZEN-153026</v>
      </c>
      <c r="I1941" s="30" t="s">
        <v>4182</v>
      </c>
      <c r="J1941" s="29" t="s">
        <v>96</v>
      </c>
      <c r="K1941" s="31">
        <v>44972</v>
      </c>
      <c r="L1941" s="31"/>
      <c r="M1941" s="28" t="s">
        <v>3610</v>
      </c>
      <c r="N1941" s="29" t="s">
        <v>3678</v>
      </c>
      <c r="O1941" s="29"/>
      <c r="P1941" s="29"/>
      <c r="Q1941" s="29"/>
      <c r="R1941" s="29"/>
      <c r="S1941" s="29"/>
      <c r="T1941" s="29" t="s">
        <v>104</v>
      </c>
      <c r="U1941" s="34" t="s">
        <v>3722</v>
      </c>
      <c r="V1941" s="34" t="s">
        <v>272</v>
      </c>
      <c r="W1941" s="34">
        <v>3</v>
      </c>
      <c r="X1941" s="162">
        <v>45838</v>
      </c>
      <c r="Y1941" s="162"/>
      <c r="Z1941" s="30"/>
      <c r="AA1941" s="119" t="str" cm="1">
        <f t="array" ref="AA1941">IF(AB1941="","",INDEX(AG1941:DR1941,_xlfn.XMATCH(AB1941,AG1941:DR1941)-1))</f>
        <v>DE-GUP-DT-E-24-032</v>
      </c>
      <c r="AB1941" s="120">
        <f t="shared" si="326"/>
        <v>45323</v>
      </c>
      <c r="AC1941" s="119" cm="1">
        <f t="array" ref="AC1941">IF(AB1941="","",INDEX(AG1941:DR1941,_xlfn.XMATCH(AB1941,AG1941:DR1941)+1))</f>
        <v>2</v>
      </c>
      <c r="AD1941" s="119" t="str" cm="1">
        <f t="array" ref="AD1941">IF(AE1941="","",INDEX(AG1941:DR1941,_xlfn.XMATCH(AE1941,AG1941:DR1941)-1))</f>
        <v>자체 CRS 개정 후 제출</v>
      </c>
      <c r="AE1941" s="120">
        <f t="shared" si="327"/>
        <v>45322</v>
      </c>
      <c r="AF1941" s="119" t="str" cm="1">
        <f t="array" ref="AF1941">IF(AE1941="","",INDEX(AG1941:DR1941,_xlfn.XMATCH(AE1941,AG1941:DR1941)+1))</f>
        <v>N/A</v>
      </c>
      <c r="AG1941" s="43" t="s">
        <v>6604</v>
      </c>
      <c r="AH1941" s="117">
        <v>44981</v>
      </c>
      <c r="AI1941" s="199">
        <v>0</v>
      </c>
      <c r="AJ1941" s="43" t="s">
        <v>6681</v>
      </c>
      <c r="AK1941" s="117">
        <v>44986</v>
      </c>
      <c r="AL1941" s="43" t="s">
        <v>73</v>
      </c>
      <c r="AM1941" s="43" t="s">
        <v>7873</v>
      </c>
      <c r="AN1941" s="117">
        <v>45175</v>
      </c>
      <c r="AO1941" s="43">
        <v>1</v>
      </c>
      <c r="AP1941" s="43" t="s">
        <v>7690</v>
      </c>
      <c r="AQ1941" s="117">
        <v>45322</v>
      </c>
      <c r="AR1941" s="43" t="s">
        <v>456</v>
      </c>
      <c r="AS1941" s="43" t="s">
        <v>8198</v>
      </c>
      <c r="AT1941" s="117">
        <v>45323</v>
      </c>
      <c r="AU1941" s="43">
        <v>2</v>
      </c>
      <c r="AW1941" s="117"/>
      <c r="AZ1941" s="117"/>
      <c r="BC1941" s="117"/>
      <c r="BF1941" s="117"/>
      <c r="BI1941" s="117"/>
      <c r="BL1941" s="117"/>
      <c r="BR1941" s="117"/>
      <c r="BX1941" s="117"/>
      <c r="CD1941" s="117"/>
      <c r="CJ1941" s="117"/>
      <c r="CP1941" s="117"/>
      <c r="CV1941" s="117"/>
      <c r="DB1941" s="117"/>
      <c r="DH1941" s="117"/>
      <c r="DN1941" s="117"/>
      <c r="DS1941" s="31" cm="1">
        <f t="array" ref="DS1941">_xlfn.TAKE(_xlfn.CHOOSECOLS(_xlfn.WRAPROWS($AG1941:$DR1941,6),2),1)</f>
        <v>44981</v>
      </c>
      <c r="DT1941" s="31" cm="1">
        <f t="array" ref="DT1941">_xlfn.TAKE(_xlfn._xlws.FILTER(_xlfn.CHOOSECOLS(_xlfn.WRAPROWS($AG1941:$DR1941,6),2),
(_xlfn.CHOOSECOLS(_xlfn.WRAPROWS($AG1941:$DR1941,6),3) = "0") +
(_xlfn.CHOOSECOLS(_xlfn.WRAPROWS($AG1941:$DR1941,6),3) = 0) +
(_xlfn.CHOOSECOLS(_xlfn.WRAPROWS($AG1941:$DR1941,6),3) = "0(CP)")),1)</f>
        <v>44981</v>
      </c>
    </row>
    <row r="1942" spans="1:124" s="43" customFormat="1" x14ac:dyDescent="0.45">
      <c r="A1942" s="29"/>
      <c r="B1942" s="29" t="s">
        <v>445</v>
      </c>
      <c r="C1942" s="29" t="s">
        <v>193</v>
      </c>
      <c r="D1942" s="29" t="s">
        <v>61</v>
      </c>
      <c r="E1942" s="29" t="s">
        <v>62</v>
      </c>
      <c r="F1942" s="29">
        <v>153241</v>
      </c>
      <c r="G1942" s="29"/>
      <c r="H1942" s="30" t="str">
        <f t="shared" si="328"/>
        <v>GUP-XW03-P1ZEN-153241</v>
      </c>
      <c r="I1942" s="91" t="s">
        <v>4183</v>
      </c>
      <c r="J1942" s="29" t="s">
        <v>96</v>
      </c>
      <c r="K1942" s="31">
        <v>44936</v>
      </c>
      <c r="L1942" s="31"/>
      <c r="M1942" s="28" t="s">
        <v>3610</v>
      </c>
      <c r="N1942" s="29" t="s">
        <v>8090</v>
      </c>
      <c r="O1942" s="29"/>
      <c r="P1942" s="29"/>
      <c r="Q1942" s="29"/>
      <c r="R1942" s="29"/>
      <c r="S1942" s="29"/>
      <c r="T1942" s="29" t="s">
        <v>104</v>
      </c>
      <c r="U1942" s="34" t="s">
        <v>3711</v>
      </c>
      <c r="V1942" s="34" t="s">
        <v>272</v>
      </c>
      <c r="W1942" s="34">
        <v>3</v>
      </c>
      <c r="X1942" s="162">
        <v>45748</v>
      </c>
      <c r="Y1942" s="162">
        <v>45674</v>
      </c>
      <c r="Z1942" s="30"/>
      <c r="AA1942" s="119" t="str" cm="1">
        <f t="array" ref="AA1942">IF(AB1942="","",INDEX(AG1942:DR1942,_xlfn.XMATCH(AB1942,AG1942:DR1942)-1))</f>
        <v>DE-GUP-DT-E-24-158</v>
      </c>
      <c r="AB1942" s="120">
        <f t="shared" si="326"/>
        <v>45460</v>
      </c>
      <c r="AC1942" s="119" cm="1">
        <f t="array" ref="AC1942">IF(AB1942="","",INDEX(AG1942:DR1942,_xlfn.XMATCH(AB1942,AG1942:DR1942)+1))</f>
        <v>1</v>
      </c>
      <c r="AD1942" s="119" t="str" cm="1">
        <f t="array" ref="AD1942">IF(AE1942="","",INDEX(AG1942:DR1942,_xlfn.XMATCH(AE1942,AG1942:DR1942)-1))</f>
        <v>CRS-GUP-DHI-DT-23-1603</v>
      </c>
      <c r="AE1942" s="120">
        <f t="shared" si="327"/>
        <v>44986</v>
      </c>
      <c r="AF1942" s="119" t="str" cm="1">
        <f t="array" ref="AF1942">IF(AE1942="","",INDEX(AG1942:DR1942,_xlfn.XMATCH(AE1942,AG1942:DR1942)+1))</f>
        <v>NC</v>
      </c>
      <c r="AG1942" s="43" t="s">
        <v>6601</v>
      </c>
      <c r="AH1942" s="117">
        <v>44981</v>
      </c>
      <c r="AI1942" s="199">
        <v>0</v>
      </c>
      <c r="AJ1942" s="43" t="s">
        <v>6680</v>
      </c>
      <c r="AK1942" s="117">
        <v>44986</v>
      </c>
      <c r="AL1942" s="43" t="s">
        <v>73</v>
      </c>
      <c r="AM1942" s="43" t="s">
        <v>8442</v>
      </c>
      <c r="AN1942" s="117">
        <v>45460</v>
      </c>
      <c r="AO1942" s="43">
        <v>1</v>
      </c>
      <c r="AQ1942" s="117"/>
      <c r="AT1942" s="117"/>
      <c r="AW1942" s="117"/>
      <c r="AZ1942" s="117"/>
      <c r="BC1942" s="117"/>
      <c r="BF1942" s="117"/>
      <c r="BI1942" s="117"/>
      <c r="BL1942" s="117"/>
      <c r="BR1942" s="117"/>
      <c r="BX1942" s="117"/>
      <c r="CD1942" s="117"/>
      <c r="CJ1942" s="117"/>
      <c r="CP1942" s="117"/>
      <c r="CV1942" s="117"/>
      <c r="DB1942" s="117"/>
      <c r="DH1942" s="117"/>
      <c r="DN1942" s="117"/>
      <c r="DS1942" s="31" cm="1">
        <f t="array" ref="DS1942">_xlfn.TAKE(_xlfn.CHOOSECOLS(_xlfn.WRAPROWS($AG1942:$DR1942,6),2),1)</f>
        <v>44981</v>
      </c>
      <c r="DT1942" s="31" cm="1">
        <f t="array" ref="DT1942">_xlfn.TAKE(_xlfn._xlws.FILTER(_xlfn.CHOOSECOLS(_xlfn.WRAPROWS($AG1942:$DR1942,6),2),
(_xlfn.CHOOSECOLS(_xlfn.WRAPROWS($AG1942:$DR1942,6),3) = "0") +
(_xlfn.CHOOSECOLS(_xlfn.WRAPROWS($AG1942:$DR1942,6),3) = 0) +
(_xlfn.CHOOSECOLS(_xlfn.WRAPROWS($AG1942:$DR1942,6),3) = "0(CP)")),1)</f>
        <v>44981</v>
      </c>
    </row>
    <row r="1943" spans="1:124" s="43" customFormat="1" x14ac:dyDescent="0.45">
      <c r="A1943" s="29"/>
      <c r="B1943" s="29" t="s">
        <v>445</v>
      </c>
      <c r="C1943" s="29" t="s">
        <v>4184</v>
      </c>
      <c r="D1943" s="29" t="s">
        <v>61</v>
      </c>
      <c r="E1943" s="29" t="s">
        <v>62</v>
      </c>
      <c r="F1943" s="29">
        <v>153211</v>
      </c>
      <c r="G1943" s="29"/>
      <c r="H1943" s="30" t="str">
        <f t="shared" si="328"/>
        <v>GUP-YZ03-P1ZEN-153211</v>
      </c>
      <c r="I1943" s="91" t="s">
        <v>4185</v>
      </c>
      <c r="J1943" s="29" t="s">
        <v>542</v>
      </c>
      <c r="K1943" s="31">
        <v>44936</v>
      </c>
      <c r="L1943" s="31"/>
      <c r="M1943" s="28" t="s">
        <v>3610</v>
      </c>
      <c r="N1943" s="29" t="s">
        <v>8090</v>
      </c>
      <c r="O1943" s="29" t="s">
        <v>75</v>
      </c>
      <c r="P1943" s="29" t="s">
        <v>462</v>
      </c>
      <c r="Q1943" s="29"/>
      <c r="R1943" s="29"/>
      <c r="S1943" s="29"/>
      <c r="T1943" s="29" t="s">
        <v>104</v>
      </c>
      <c r="U1943" s="34" t="s">
        <v>3711</v>
      </c>
      <c r="V1943" s="34" t="s">
        <v>272</v>
      </c>
      <c r="W1943" s="34">
        <v>3</v>
      </c>
      <c r="X1943" s="162">
        <v>45748</v>
      </c>
      <c r="Y1943" s="162">
        <v>45674</v>
      </c>
      <c r="Z1943" s="30"/>
      <c r="AA1943" s="119" t="str" cm="1">
        <f t="array" ref="AA1943">IF(AB1943="","",INDEX(AG1943:DR1943,_xlfn.XMATCH(AB1943,AG1943:DR1943)-1))</f>
        <v>DE-GUP-DT-E-24-158</v>
      </c>
      <c r="AB1943" s="120">
        <f t="shared" si="326"/>
        <v>45460</v>
      </c>
      <c r="AC1943" s="119" cm="1">
        <f t="array" ref="AC1943">IF(AB1943="","",INDEX(AG1943:DR1943,_xlfn.XMATCH(AB1943,AG1943:DR1943)+1))</f>
        <v>1</v>
      </c>
      <c r="AD1943" s="119" t="str" cm="1">
        <f t="array" ref="AD1943">IF(AE1943="","",INDEX(AG1943:DR1943,_xlfn.XMATCH(AE1943,AG1943:DR1943)-1))</f>
        <v>CRS-GUP-DHI-DT-23-1603</v>
      </c>
      <c r="AE1943" s="120">
        <f t="shared" si="327"/>
        <v>44986</v>
      </c>
      <c r="AF1943" s="119" t="str" cm="1">
        <f t="array" ref="AF1943">IF(AE1943="","",INDEX(AG1943:DR1943,_xlfn.XMATCH(AE1943,AG1943:DR1943)+1))</f>
        <v>NC</v>
      </c>
      <c r="AG1943" s="43" t="s">
        <v>6601</v>
      </c>
      <c r="AH1943" s="117">
        <v>44981</v>
      </c>
      <c r="AI1943" s="199">
        <v>0</v>
      </c>
      <c r="AJ1943" s="43" t="s">
        <v>6680</v>
      </c>
      <c r="AK1943" s="117">
        <v>44986</v>
      </c>
      <c r="AL1943" s="43" t="s">
        <v>73</v>
      </c>
      <c r="AM1943" s="43" t="s">
        <v>8442</v>
      </c>
      <c r="AN1943" s="117">
        <v>45460</v>
      </c>
      <c r="AO1943" s="43">
        <v>1</v>
      </c>
      <c r="AQ1943" s="117"/>
      <c r="AT1943" s="117"/>
      <c r="AW1943" s="117"/>
      <c r="AZ1943" s="117"/>
      <c r="BC1943" s="117"/>
      <c r="BF1943" s="117"/>
      <c r="BI1943" s="117"/>
      <c r="BL1943" s="117"/>
      <c r="BR1943" s="117"/>
      <c r="BX1943" s="117"/>
      <c r="CD1943" s="117"/>
      <c r="CJ1943" s="117"/>
      <c r="CP1943" s="117"/>
      <c r="CV1943" s="117"/>
      <c r="DB1943" s="117"/>
      <c r="DH1943" s="117"/>
      <c r="DN1943" s="117"/>
      <c r="DS1943" s="31" cm="1">
        <f t="array" ref="DS1943">_xlfn.TAKE(_xlfn.CHOOSECOLS(_xlfn.WRAPROWS($AG1943:$DR1943,6),2),1)</f>
        <v>44981</v>
      </c>
      <c r="DT1943" s="31" cm="1">
        <f t="array" ref="DT1943">_xlfn.TAKE(_xlfn._xlws.FILTER(_xlfn.CHOOSECOLS(_xlfn.WRAPROWS($AG1943:$DR1943,6),2),
(_xlfn.CHOOSECOLS(_xlfn.WRAPROWS($AG1943:$DR1943,6),3) = "0") +
(_xlfn.CHOOSECOLS(_xlfn.WRAPROWS($AG1943:$DR1943,6),3) = 0) +
(_xlfn.CHOOSECOLS(_xlfn.WRAPROWS($AG1943:$DR1943,6),3) = "0(CP)")),1)</f>
        <v>44981</v>
      </c>
    </row>
    <row r="1944" spans="1:124" s="43" customFormat="1" x14ac:dyDescent="0.45">
      <c r="A1944" s="29"/>
      <c r="B1944" s="29" t="s">
        <v>445</v>
      </c>
      <c r="C1944" s="29" t="s">
        <v>4186</v>
      </c>
      <c r="D1944" s="29" t="s">
        <v>61</v>
      </c>
      <c r="E1944" s="29" t="s">
        <v>62</v>
      </c>
      <c r="F1944" s="29">
        <v>153271</v>
      </c>
      <c r="G1944" s="29"/>
      <c r="H1944" s="30" t="str">
        <f t="shared" si="328"/>
        <v>GUP-YB11-P1ZEN-153271</v>
      </c>
      <c r="I1944" s="91" t="s">
        <v>4187</v>
      </c>
      <c r="J1944" s="29" t="s">
        <v>96</v>
      </c>
      <c r="K1944" s="31">
        <v>44936</v>
      </c>
      <c r="L1944" s="31"/>
      <c r="M1944" s="28" t="s">
        <v>3610</v>
      </c>
      <c r="N1944" s="29" t="s">
        <v>8090</v>
      </c>
      <c r="O1944" s="29" t="s">
        <v>75</v>
      </c>
      <c r="P1944" s="29" t="s">
        <v>53</v>
      </c>
      <c r="Q1944" s="29"/>
      <c r="R1944" s="29"/>
      <c r="S1944" s="29"/>
      <c r="T1944" s="29" t="s">
        <v>104</v>
      </c>
      <c r="U1944" s="34" t="s">
        <v>3711</v>
      </c>
      <c r="V1944" s="34" t="s">
        <v>272</v>
      </c>
      <c r="W1944" s="34">
        <v>3</v>
      </c>
      <c r="X1944" s="162">
        <v>45748</v>
      </c>
      <c r="Y1944" s="162">
        <v>45674</v>
      </c>
      <c r="Z1944" s="35"/>
      <c r="AA1944" s="119" t="str" cm="1">
        <f t="array" ref="AA1944">IF(AB1944="","",INDEX(AG1944:DR1944,_xlfn.XMATCH(AB1944,AG1944:DR1944)-1))</f>
        <v>DE-GUP-DT-E-24-158</v>
      </c>
      <c r="AB1944" s="120">
        <f t="shared" si="326"/>
        <v>45460</v>
      </c>
      <c r="AC1944" s="119" cm="1">
        <f t="array" ref="AC1944">IF(AB1944="","",INDEX(AG1944:DR1944,_xlfn.XMATCH(AB1944,AG1944:DR1944)+1))</f>
        <v>1</v>
      </c>
      <c r="AD1944" s="119" t="str" cm="1">
        <f t="array" ref="AD1944">IF(AE1944="","",INDEX(AG1944:DR1944,_xlfn.XMATCH(AE1944,AG1944:DR1944)-1))</f>
        <v>CRS-GUP-DHI-DT-23-1603</v>
      </c>
      <c r="AE1944" s="120">
        <f t="shared" si="327"/>
        <v>44986</v>
      </c>
      <c r="AF1944" s="119" t="str" cm="1">
        <f t="array" ref="AF1944">IF(AE1944="","",INDEX(AG1944:DR1944,_xlfn.XMATCH(AE1944,AG1944:DR1944)+1))</f>
        <v>NC</v>
      </c>
      <c r="AG1944" s="43" t="s">
        <v>6601</v>
      </c>
      <c r="AH1944" s="117">
        <v>44981</v>
      </c>
      <c r="AI1944" s="199">
        <v>0</v>
      </c>
      <c r="AJ1944" s="43" t="s">
        <v>6680</v>
      </c>
      <c r="AK1944" s="117">
        <v>44986</v>
      </c>
      <c r="AL1944" s="43" t="s">
        <v>73</v>
      </c>
      <c r="AM1944" s="43" t="s">
        <v>8442</v>
      </c>
      <c r="AN1944" s="117">
        <v>45460</v>
      </c>
      <c r="AO1944" s="43">
        <v>1</v>
      </c>
      <c r="AQ1944" s="117"/>
      <c r="AT1944" s="117"/>
      <c r="AW1944" s="117"/>
      <c r="AZ1944" s="117"/>
      <c r="BC1944" s="117"/>
      <c r="BF1944" s="117"/>
      <c r="BI1944" s="117"/>
      <c r="BL1944" s="117"/>
      <c r="BR1944" s="117"/>
      <c r="BX1944" s="117"/>
      <c r="CD1944" s="117"/>
      <c r="CJ1944" s="117"/>
      <c r="CP1944" s="117"/>
      <c r="CV1944" s="117"/>
      <c r="DB1944" s="117"/>
      <c r="DH1944" s="117"/>
      <c r="DN1944" s="117"/>
      <c r="DS1944" s="31" cm="1">
        <f t="array" ref="DS1944">_xlfn.TAKE(_xlfn.CHOOSECOLS(_xlfn.WRAPROWS($AG1944:$DR1944,6),2),1)</f>
        <v>44981</v>
      </c>
      <c r="DT1944" s="31" cm="1">
        <f t="array" ref="DT1944">_xlfn.TAKE(_xlfn._xlws.FILTER(_xlfn.CHOOSECOLS(_xlfn.WRAPROWS($AG1944:$DR1944,6),2),
(_xlfn.CHOOSECOLS(_xlfn.WRAPROWS($AG1944:$DR1944,6),3) = "0") +
(_xlfn.CHOOSECOLS(_xlfn.WRAPROWS($AG1944:$DR1944,6),3) = 0) +
(_xlfn.CHOOSECOLS(_xlfn.WRAPROWS($AG1944:$DR1944,6),3) = "0(CP)")),1)</f>
        <v>44981</v>
      </c>
    </row>
    <row r="1945" spans="1:124" s="114" customFormat="1" x14ac:dyDescent="0.45">
      <c r="A1945" s="38"/>
      <c r="B1945" s="38" t="s">
        <v>445</v>
      </c>
      <c r="C1945" s="38" t="s">
        <v>193</v>
      </c>
      <c r="D1945" s="38" t="s">
        <v>61</v>
      </c>
      <c r="E1945" s="38" t="s">
        <v>62</v>
      </c>
      <c r="F1945" s="38">
        <v>153242</v>
      </c>
      <c r="G1945" s="38"/>
      <c r="H1945" s="30" t="str">
        <f t="shared" si="328"/>
        <v>GUP-XW03-P1ZEN-153242</v>
      </c>
      <c r="I1945" s="101" t="s">
        <v>4188</v>
      </c>
      <c r="J1945" s="29" t="s">
        <v>96</v>
      </c>
      <c r="K1945" s="31">
        <v>44817</v>
      </c>
      <c r="L1945" s="31"/>
      <c r="M1945" s="28" t="s">
        <v>3610</v>
      </c>
      <c r="N1945" s="29" t="s">
        <v>8090</v>
      </c>
      <c r="O1945" s="29"/>
      <c r="P1945" s="29"/>
      <c r="Q1945" s="29"/>
      <c r="R1945" s="29"/>
      <c r="S1945" s="29"/>
      <c r="T1945" s="29" t="s">
        <v>67</v>
      </c>
      <c r="U1945" s="40" t="s">
        <v>3711</v>
      </c>
      <c r="V1945" s="40" t="s">
        <v>272</v>
      </c>
      <c r="W1945" s="34">
        <v>3</v>
      </c>
      <c r="X1945" s="162">
        <v>45764</v>
      </c>
      <c r="Y1945" s="162"/>
      <c r="Z1945" s="30"/>
      <c r="AA1945" s="107" t="str" cm="1">
        <f t="array" ref="AA1945">IF(AB1945="","",INDEX(AG1945:DR1945,_xlfn.XMATCH(AB1945,AG1945:DR1945)-1))</f>
        <v>DE-GUP-DT-E-22-811</v>
      </c>
      <c r="AB1945" s="113">
        <f t="shared" si="326"/>
        <v>44851</v>
      </c>
      <c r="AC1945" s="107" cm="1">
        <f t="array" ref="AC1945">IF(AB1945="","",INDEX(AG1945:DR1945,_xlfn.XMATCH(AB1945,AG1945:DR1945)+1))</f>
        <v>0</v>
      </c>
      <c r="AD1945" s="107" t="str" cm="1">
        <f t="array" ref="AD1945">IF(AE1945="","",INDEX(AG1945:DR1945,_xlfn.XMATCH(AE1945,AG1945:DR1945)-1))</f>
        <v>CRS-GUP-DHI-DT-22-1098</v>
      </c>
      <c r="AE1945" s="113">
        <f t="shared" si="327"/>
        <v>44886</v>
      </c>
      <c r="AF1945" s="107" t="str" cm="1">
        <f t="array" ref="AF1945">IF(AE1945="","",INDEX(AG1945:DR1945,_xlfn.XMATCH(AE1945,AG1945:DR1945)+1))</f>
        <v>NC</v>
      </c>
      <c r="AG1945" s="114" t="s">
        <v>5103</v>
      </c>
      <c r="AH1945" s="115">
        <v>44851</v>
      </c>
      <c r="AI1945" s="198">
        <v>0</v>
      </c>
      <c r="AJ1945" s="114" t="s">
        <v>5490</v>
      </c>
      <c r="AK1945" s="115">
        <v>44886</v>
      </c>
      <c r="AL1945" s="114" t="s">
        <v>73</v>
      </c>
      <c r="AN1945" s="115"/>
      <c r="AQ1945" s="115"/>
      <c r="AT1945" s="115"/>
      <c r="AW1945" s="115"/>
      <c r="AZ1945" s="115"/>
      <c r="BC1945" s="115"/>
      <c r="BF1945" s="115"/>
      <c r="BI1945" s="115"/>
      <c r="BL1945" s="115"/>
      <c r="BR1945" s="115"/>
      <c r="BX1945" s="115"/>
      <c r="CD1945" s="115"/>
      <c r="CJ1945" s="115"/>
      <c r="CP1945" s="115"/>
      <c r="CV1945" s="115"/>
      <c r="DB1945" s="115"/>
      <c r="DH1945" s="115"/>
      <c r="DN1945" s="115"/>
      <c r="DS1945" s="31" cm="1">
        <f t="array" ref="DS1945">_xlfn.TAKE(_xlfn.CHOOSECOLS(_xlfn.WRAPROWS($AG1945:$DR1945,6),2),1)</f>
        <v>44851</v>
      </c>
      <c r="DT1945" s="31" cm="1">
        <f t="array" ref="DT1945">_xlfn.TAKE(_xlfn._xlws.FILTER(_xlfn.CHOOSECOLS(_xlfn.WRAPROWS($AG1945:$DR1945,6),2),
(_xlfn.CHOOSECOLS(_xlfn.WRAPROWS($AG1945:$DR1945,6),3) = "0") +
(_xlfn.CHOOSECOLS(_xlfn.WRAPROWS($AG1945:$DR1945,6),3) = 0) +
(_xlfn.CHOOSECOLS(_xlfn.WRAPROWS($AG1945:$DR1945,6),3) = "0(CP)")),1)</f>
        <v>44851</v>
      </c>
    </row>
    <row r="1946" spans="1:124" s="114" customFormat="1" x14ac:dyDescent="0.45">
      <c r="A1946" s="38"/>
      <c r="B1946" s="38" t="s">
        <v>445</v>
      </c>
      <c r="C1946" s="38" t="s">
        <v>4184</v>
      </c>
      <c r="D1946" s="38" t="s">
        <v>61</v>
      </c>
      <c r="E1946" s="38" t="s">
        <v>62</v>
      </c>
      <c r="F1946" s="38">
        <v>153212</v>
      </c>
      <c r="G1946" s="38"/>
      <c r="H1946" s="30" t="str">
        <f t="shared" si="328"/>
        <v>GUP-YZ03-P1ZEN-153212</v>
      </c>
      <c r="I1946" s="91" t="s">
        <v>4189</v>
      </c>
      <c r="J1946" s="29" t="s">
        <v>542</v>
      </c>
      <c r="K1946" s="31">
        <v>44817</v>
      </c>
      <c r="L1946" s="31"/>
      <c r="M1946" s="28" t="s">
        <v>3610</v>
      </c>
      <c r="N1946" s="29" t="s">
        <v>8090</v>
      </c>
      <c r="O1946" s="29" t="s">
        <v>75</v>
      </c>
      <c r="P1946" s="29" t="s">
        <v>462</v>
      </c>
      <c r="Q1946" s="29"/>
      <c r="R1946" s="29"/>
      <c r="S1946" s="29"/>
      <c r="T1946" s="29" t="s">
        <v>67</v>
      </c>
      <c r="U1946" s="40" t="s">
        <v>3711</v>
      </c>
      <c r="V1946" s="40" t="s">
        <v>272</v>
      </c>
      <c r="W1946" s="34">
        <v>3</v>
      </c>
      <c r="X1946" s="162">
        <v>45764</v>
      </c>
      <c r="Y1946" s="162"/>
      <c r="Z1946" s="30"/>
      <c r="AA1946" s="107" t="str" cm="1">
        <f t="array" ref="AA1946">IF(AB1946="","",INDEX(AG1946:DR1946,_xlfn.XMATCH(AB1946,AG1946:DR1946)-1))</f>
        <v>DE-GUP-DT-E-22-811</v>
      </c>
      <c r="AB1946" s="113">
        <f t="shared" si="326"/>
        <v>44851</v>
      </c>
      <c r="AC1946" s="107" cm="1">
        <f t="array" ref="AC1946">IF(AB1946="","",INDEX(AG1946:DR1946,_xlfn.XMATCH(AB1946,AG1946:DR1946)+1))</f>
        <v>0</v>
      </c>
      <c r="AD1946" s="107" t="str" cm="1">
        <f t="array" ref="AD1946">IF(AE1946="","",INDEX(AG1946:DR1946,_xlfn.XMATCH(AE1946,AG1946:DR1946)-1))</f>
        <v>CRS-GUP-DHI-DT-22-1098</v>
      </c>
      <c r="AE1946" s="113">
        <f t="shared" si="327"/>
        <v>44886</v>
      </c>
      <c r="AF1946" s="107" t="str" cm="1">
        <f t="array" ref="AF1946">IF(AE1946="","",INDEX(AG1946:DR1946,_xlfn.XMATCH(AE1946,AG1946:DR1946)+1))</f>
        <v>NC</v>
      </c>
      <c r="AG1946" s="114" t="s">
        <v>5103</v>
      </c>
      <c r="AH1946" s="115">
        <v>44851</v>
      </c>
      <c r="AI1946" s="198">
        <v>0</v>
      </c>
      <c r="AJ1946" s="114" t="s">
        <v>5490</v>
      </c>
      <c r="AK1946" s="115">
        <v>44886</v>
      </c>
      <c r="AL1946" s="114" t="s">
        <v>73</v>
      </c>
      <c r="AN1946" s="115"/>
      <c r="AQ1946" s="115"/>
      <c r="AT1946" s="115"/>
      <c r="AW1946" s="115"/>
      <c r="AZ1946" s="115"/>
      <c r="BC1946" s="115"/>
      <c r="BF1946" s="115"/>
      <c r="BI1946" s="115"/>
      <c r="BL1946" s="115"/>
      <c r="BR1946" s="115"/>
      <c r="BX1946" s="115"/>
      <c r="CD1946" s="115"/>
      <c r="CJ1946" s="115"/>
      <c r="CP1946" s="115"/>
      <c r="CV1946" s="115"/>
      <c r="DB1946" s="115"/>
      <c r="DH1946" s="115"/>
      <c r="DN1946" s="115"/>
      <c r="DS1946" s="31" cm="1">
        <f t="array" ref="DS1946">_xlfn.TAKE(_xlfn.CHOOSECOLS(_xlfn.WRAPROWS($AG1946:$DR1946,6),2),1)</f>
        <v>44851</v>
      </c>
      <c r="DT1946" s="31" cm="1">
        <f t="array" ref="DT1946">_xlfn.TAKE(_xlfn._xlws.FILTER(_xlfn.CHOOSECOLS(_xlfn.WRAPROWS($AG1946:$DR1946,6),2),
(_xlfn.CHOOSECOLS(_xlfn.WRAPROWS($AG1946:$DR1946,6),3) = "0") +
(_xlfn.CHOOSECOLS(_xlfn.WRAPROWS($AG1946:$DR1946,6),3) = 0) +
(_xlfn.CHOOSECOLS(_xlfn.WRAPROWS($AG1946:$DR1946,6),3) = "0(CP)")),1)</f>
        <v>44851</v>
      </c>
    </row>
    <row r="1947" spans="1:124" s="114" customFormat="1" x14ac:dyDescent="0.45">
      <c r="A1947" s="38"/>
      <c r="B1947" s="38" t="s">
        <v>445</v>
      </c>
      <c r="C1947" s="38" t="s">
        <v>4186</v>
      </c>
      <c r="D1947" s="38" t="s">
        <v>61</v>
      </c>
      <c r="E1947" s="38" t="s">
        <v>62</v>
      </c>
      <c r="F1947" s="38">
        <v>153272</v>
      </c>
      <c r="G1947" s="38"/>
      <c r="H1947" s="30" t="str">
        <f t="shared" si="328"/>
        <v>GUP-YB11-P1ZEN-153272</v>
      </c>
      <c r="I1947" s="101" t="s">
        <v>4190</v>
      </c>
      <c r="J1947" s="29" t="s">
        <v>96</v>
      </c>
      <c r="K1947" s="31">
        <v>44817</v>
      </c>
      <c r="L1947" s="31"/>
      <c r="M1947" s="28" t="s">
        <v>3610</v>
      </c>
      <c r="N1947" s="29" t="s">
        <v>8090</v>
      </c>
      <c r="O1947" s="29" t="s">
        <v>75</v>
      </c>
      <c r="P1947" s="29" t="s">
        <v>53</v>
      </c>
      <c r="Q1947" s="29"/>
      <c r="R1947" s="29"/>
      <c r="S1947" s="29"/>
      <c r="T1947" s="29" t="s">
        <v>67</v>
      </c>
      <c r="U1947" s="40" t="s">
        <v>3711</v>
      </c>
      <c r="V1947" s="40" t="s">
        <v>272</v>
      </c>
      <c r="W1947" s="34">
        <v>3</v>
      </c>
      <c r="X1947" s="162">
        <v>45764</v>
      </c>
      <c r="Y1947" s="162"/>
      <c r="Z1947" s="35"/>
      <c r="AA1947" s="107" t="str" cm="1">
        <f t="array" ref="AA1947">IF(AB1947="","",INDEX(AG1947:DR1947,_xlfn.XMATCH(AB1947,AG1947:DR1947)-1))</f>
        <v>DE-GUP-DT-E-22-811</v>
      </c>
      <c r="AB1947" s="113">
        <f t="shared" si="326"/>
        <v>44851</v>
      </c>
      <c r="AC1947" s="107" cm="1">
        <f t="array" ref="AC1947">IF(AB1947="","",INDEX(AG1947:DR1947,_xlfn.XMATCH(AB1947,AG1947:DR1947)+1))</f>
        <v>0</v>
      </c>
      <c r="AD1947" s="107" t="str" cm="1">
        <f t="array" ref="AD1947">IF(AE1947="","",INDEX(AG1947:DR1947,_xlfn.XMATCH(AE1947,AG1947:DR1947)-1))</f>
        <v>CRS-GUP-DHI-DT-22-1098</v>
      </c>
      <c r="AE1947" s="113">
        <f t="shared" si="327"/>
        <v>44886</v>
      </c>
      <c r="AF1947" s="107" t="str" cm="1">
        <f t="array" ref="AF1947">IF(AE1947="","",INDEX(AG1947:DR1947,_xlfn.XMATCH(AE1947,AG1947:DR1947)+1))</f>
        <v>NC</v>
      </c>
      <c r="AG1947" s="114" t="s">
        <v>5103</v>
      </c>
      <c r="AH1947" s="115">
        <v>44851</v>
      </c>
      <c r="AI1947" s="198">
        <v>0</v>
      </c>
      <c r="AJ1947" s="114" t="s">
        <v>5490</v>
      </c>
      <c r="AK1947" s="115">
        <v>44886</v>
      </c>
      <c r="AL1947" s="114" t="s">
        <v>73</v>
      </c>
      <c r="AN1947" s="115"/>
      <c r="AQ1947" s="115"/>
      <c r="AT1947" s="115"/>
      <c r="AW1947" s="115"/>
      <c r="AZ1947" s="115"/>
      <c r="BC1947" s="115"/>
      <c r="BF1947" s="115"/>
      <c r="BI1947" s="115"/>
      <c r="BL1947" s="115"/>
      <c r="BR1947" s="115"/>
      <c r="BX1947" s="115"/>
      <c r="CD1947" s="115"/>
      <c r="CJ1947" s="115"/>
      <c r="CP1947" s="115"/>
      <c r="CV1947" s="115"/>
      <c r="DB1947" s="115"/>
      <c r="DH1947" s="115"/>
      <c r="DN1947" s="115"/>
      <c r="DS1947" s="31" cm="1">
        <f t="array" ref="DS1947">_xlfn.TAKE(_xlfn.CHOOSECOLS(_xlfn.WRAPROWS($AG1947:$DR1947,6),2),1)</f>
        <v>44851</v>
      </c>
      <c r="DT1947" s="31" cm="1">
        <f t="array" ref="DT1947">_xlfn.TAKE(_xlfn._xlws.FILTER(_xlfn.CHOOSECOLS(_xlfn.WRAPROWS($AG1947:$DR1947,6),2),
(_xlfn.CHOOSECOLS(_xlfn.WRAPROWS($AG1947:$DR1947,6),3) = "0") +
(_xlfn.CHOOSECOLS(_xlfn.WRAPROWS($AG1947:$DR1947,6),3) = 0) +
(_xlfn.CHOOSECOLS(_xlfn.WRAPROWS($AG1947:$DR1947,6),3) = "0(CP)")),1)</f>
        <v>44851</v>
      </c>
    </row>
    <row r="1948" spans="1:124" s="43" customFormat="1" x14ac:dyDescent="0.45">
      <c r="A1948" s="29"/>
      <c r="B1948" s="29" t="s">
        <v>445</v>
      </c>
      <c r="C1948" s="29" t="s">
        <v>193</v>
      </c>
      <c r="D1948" s="29" t="s">
        <v>61</v>
      </c>
      <c r="E1948" s="29" t="s">
        <v>62</v>
      </c>
      <c r="F1948" s="29">
        <v>153243</v>
      </c>
      <c r="G1948" s="29"/>
      <c r="H1948" s="30" t="str">
        <f t="shared" si="328"/>
        <v>GUP-XW03-P1ZEN-153243</v>
      </c>
      <c r="I1948" s="91" t="s">
        <v>4191</v>
      </c>
      <c r="J1948" s="29" t="s">
        <v>96</v>
      </c>
      <c r="K1948" s="31">
        <v>44769</v>
      </c>
      <c r="L1948" s="31"/>
      <c r="M1948" s="28" t="s">
        <v>3610</v>
      </c>
      <c r="N1948" s="29" t="s">
        <v>8090</v>
      </c>
      <c r="O1948" s="29"/>
      <c r="P1948" s="29"/>
      <c r="Q1948" s="29"/>
      <c r="R1948" s="29"/>
      <c r="S1948" s="29"/>
      <c r="T1948" s="29" t="s">
        <v>104</v>
      </c>
      <c r="U1948" s="34" t="s">
        <v>3711</v>
      </c>
      <c r="V1948" s="34" t="s">
        <v>272</v>
      </c>
      <c r="W1948" s="34">
        <v>3</v>
      </c>
      <c r="X1948" s="165">
        <v>45778</v>
      </c>
      <c r="Y1948" s="162"/>
      <c r="Z1948" s="30"/>
      <c r="AA1948" s="119" t="str" cm="1">
        <f t="array" ref="AA1948">IF(AB1948="","",INDEX(AG1948:DR1948,_xlfn.XMATCH(AB1948,AG1948:DR1948)-1))</f>
        <v>DE-GUP-DT-E-23-622</v>
      </c>
      <c r="AB1948" s="120">
        <f t="shared" si="326"/>
        <v>45093</v>
      </c>
      <c r="AC1948" s="119" cm="1">
        <f t="array" ref="AC1948">IF(AB1948="","",INDEX(AG1948:DR1948,_xlfn.XMATCH(AB1948,AG1948:DR1948)+1))</f>
        <v>1</v>
      </c>
      <c r="AD1948" s="119" t="str" cm="1">
        <f t="array" ref="AD1948">IF(AE1948="","",INDEX(AG1948:DR1948,_xlfn.XMATCH(AE1948,AG1948:DR1948)-1))</f>
        <v>CRS-GUP-DHI-DT-23-2026</v>
      </c>
      <c r="AE1948" s="120">
        <f t="shared" si="327"/>
        <v>45111</v>
      </c>
      <c r="AF1948" s="119" t="str" cm="1">
        <f t="array" ref="AF1948">IF(AE1948="","",INDEX(AG1948:DR1948,_xlfn.XMATCH(AE1948,AG1948:DR1948)+1))</f>
        <v>NC</v>
      </c>
      <c r="AG1948" s="43" t="s">
        <v>4192</v>
      </c>
      <c r="AH1948" s="117">
        <v>44799</v>
      </c>
      <c r="AI1948" s="199">
        <v>0</v>
      </c>
      <c r="AJ1948" s="43" t="s">
        <v>4193</v>
      </c>
      <c r="AK1948" s="117">
        <v>44827</v>
      </c>
      <c r="AL1948" s="43" t="s">
        <v>73</v>
      </c>
      <c r="AM1948" s="43" t="s">
        <v>7557</v>
      </c>
      <c r="AN1948" s="117">
        <v>45093</v>
      </c>
      <c r="AO1948" s="43">
        <v>1</v>
      </c>
      <c r="AP1948" s="43" t="s">
        <v>7655</v>
      </c>
      <c r="AQ1948" s="117">
        <v>45111</v>
      </c>
      <c r="AR1948" s="43" t="s">
        <v>73</v>
      </c>
      <c r="AT1948" s="117"/>
      <c r="AW1948" s="117"/>
      <c r="AZ1948" s="117"/>
      <c r="BC1948" s="117"/>
      <c r="BF1948" s="117"/>
      <c r="BI1948" s="117"/>
      <c r="BL1948" s="117"/>
      <c r="BR1948" s="117"/>
      <c r="BX1948" s="117"/>
      <c r="CD1948" s="117"/>
      <c r="CJ1948" s="117"/>
      <c r="CP1948" s="117"/>
      <c r="CV1948" s="117"/>
      <c r="DB1948" s="117"/>
      <c r="DH1948" s="117"/>
      <c r="DN1948" s="117"/>
      <c r="DS1948" s="31" cm="1">
        <f t="array" ref="DS1948">_xlfn.TAKE(_xlfn.CHOOSECOLS(_xlfn.WRAPROWS($AG1948:$DR1948,6),2),1)</f>
        <v>44799</v>
      </c>
      <c r="DT1948" s="31" cm="1">
        <f t="array" ref="DT1948">_xlfn.TAKE(_xlfn._xlws.FILTER(_xlfn.CHOOSECOLS(_xlfn.WRAPROWS($AG1948:$DR1948,6),2),
(_xlfn.CHOOSECOLS(_xlfn.WRAPROWS($AG1948:$DR1948,6),3) = "0") +
(_xlfn.CHOOSECOLS(_xlfn.WRAPROWS($AG1948:$DR1948,6),3) = 0) +
(_xlfn.CHOOSECOLS(_xlfn.WRAPROWS($AG1948:$DR1948,6),3) = "0(CP)")),1)</f>
        <v>44799</v>
      </c>
    </row>
    <row r="1949" spans="1:124" s="43" customFormat="1" x14ac:dyDescent="0.45">
      <c r="A1949" s="29"/>
      <c r="B1949" s="29" t="s">
        <v>445</v>
      </c>
      <c r="C1949" s="29" t="s">
        <v>4184</v>
      </c>
      <c r="D1949" s="29" t="s">
        <v>61</v>
      </c>
      <c r="E1949" s="29" t="s">
        <v>62</v>
      </c>
      <c r="F1949" s="29">
        <v>153213</v>
      </c>
      <c r="G1949" s="29"/>
      <c r="H1949" s="30" t="str">
        <f t="shared" si="328"/>
        <v>GUP-YZ03-P1ZEN-153213</v>
      </c>
      <c r="I1949" s="91" t="s">
        <v>4194</v>
      </c>
      <c r="J1949" s="29" t="s">
        <v>542</v>
      </c>
      <c r="K1949" s="31">
        <v>44769</v>
      </c>
      <c r="L1949" s="31"/>
      <c r="M1949" s="28" t="s">
        <v>3610</v>
      </c>
      <c r="N1949" s="29" t="s">
        <v>8090</v>
      </c>
      <c r="O1949" s="29" t="s">
        <v>75</v>
      </c>
      <c r="P1949" s="29" t="s">
        <v>462</v>
      </c>
      <c r="Q1949" s="29"/>
      <c r="R1949" s="29"/>
      <c r="S1949" s="29"/>
      <c r="T1949" s="29" t="s">
        <v>104</v>
      </c>
      <c r="U1949" s="34" t="s">
        <v>3711</v>
      </c>
      <c r="V1949" s="34" t="s">
        <v>272</v>
      </c>
      <c r="W1949" s="34">
        <v>3</v>
      </c>
      <c r="X1949" s="165">
        <v>45778</v>
      </c>
      <c r="Y1949" s="162"/>
      <c r="Z1949" s="30"/>
      <c r="AA1949" s="119" t="str" cm="1">
        <f t="array" ref="AA1949">IF(AB1949="","",INDEX(AG1949:DR1949,_xlfn.XMATCH(AB1949,AG1949:DR1949)-1))</f>
        <v>DE-GUP-DT-E-23-622</v>
      </c>
      <c r="AB1949" s="120">
        <f t="shared" si="326"/>
        <v>45093</v>
      </c>
      <c r="AC1949" s="119" cm="1">
        <f t="array" ref="AC1949">IF(AB1949="","",INDEX(AG1949:DR1949,_xlfn.XMATCH(AB1949,AG1949:DR1949)+1))</f>
        <v>1</v>
      </c>
      <c r="AD1949" s="119" t="str" cm="1">
        <f t="array" ref="AD1949">IF(AE1949="","",INDEX(AG1949:DR1949,_xlfn.XMATCH(AE1949,AG1949:DR1949)-1))</f>
        <v>CRS-GUP-DHI-DT-23-2026</v>
      </c>
      <c r="AE1949" s="120">
        <f t="shared" si="327"/>
        <v>45111</v>
      </c>
      <c r="AF1949" s="119" t="str" cm="1">
        <f t="array" ref="AF1949">IF(AE1949="","",INDEX(AG1949:DR1949,_xlfn.XMATCH(AE1949,AG1949:DR1949)+1))</f>
        <v>NC</v>
      </c>
      <c r="AG1949" s="43" t="s">
        <v>4192</v>
      </c>
      <c r="AH1949" s="117">
        <v>44799</v>
      </c>
      <c r="AI1949" s="199">
        <v>0</v>
      </c>
      <c r="AJ1949" s="43" t="s">
        <v>4193</v>
      </c>
      <c r="AK1949" s="117">
        <v>44827</v>
      </c>
      <c r="AL1949" s="43" t="s">
        <v>92</v>
      </c>
      <c r="AM1949" s="43" t="s">
        <v>7557</v>
      </c>
      <c r="AN1949" s="117">
        <v>45093</v>
      </c>
      <c r="AO1949" s="43">
        <v>1</v>
      </c>
      <c r="AP1949" s="43" t="s">
        <v>7655</v>
      </c>
      <c r="AQ1949" s="117">
        <v>45111</v>
      </c>
      <c r="AR1949" s="43" t="s">
        <v>73</v>
      </c>
      <c r="AT1949" s="117"/>
      <c r="AW1949" s="117"/>
      <c r="AZ1949" s="117"/>
      <c r="BC1949" s="117"/>
      <c r="BF1949" s="117"/>
      <c r="BI1949" s="117"/>
      <c r="BL1949" s="117"/>
      <c r="BR1949" s="117"/>
      <c r="BX1949" s="117"/>
      <c r="CD1949" s="117"/>
      <c r="CJ1949" s="117"/>
      <c r="CP1949" s="117"/>
      <c r="CV1949" s="117"/>
      <c r="DB1949" s="117"/>
      <c r="DH1949" s="117"/>
      <c r="DN1949" s="117"/>
      <c r="DS1949" s="31" cm="1">
        <f t="array" ref="DS1949">_xlfn.TAKE(_xlfn.CHOOSECOLS(_xlfn.WRAPROWS($AG1949:$DR1949,6),2),1)</f>
        <v>44799</v>
      </c>
      <c r="DT1949" s="31" cm="1">
        <f t="array" ref="DT1949">_xlfn.TAKE(_xlfn._xlws.FILTER(_xlfn.CHOOSECOLS(_xlfn.WRAPROWS($AG1949:$DR1949,6),2),
(_xlfn.CHOOSECOLS(_xlfn.WRAPROWS($AG1949:$DR1949,6),3) = "0") +
(_xlfn.CHOOSECOLS(_xlfn.WRAPROWS($AG1949:$DR1949,6),3) = 0) +
(_xlfn.CHOOSECOLS(_xlfn.WRAPROWS($AG1949:$DR1949,6),3) = "0(CP)")),1)</f>
        <v>44799</v>
      </c>
    </row>
    <row r="1950" spans="1:124" s="43" customFormat="1" x14ac:dyDescent="0.45">
      <c r="A1950" s="29"/>
      <c r="B1950" s="29" t="s">
        <v>445</v>
      </c>
      <c r="C1950" s="29" t="s">
        <v>4186</v>
      </c>
      <c r="D1950" s="29" t="s">
        <v>61</v>
      </c>
      <c r="E1950" s="29" t="s">
        <v>62</v>
      </c>
      <c r="F1950" s="29">
        <v>153273</v>
      </c>
      <c r="G1950" s="29"/>
      <c r="H1950" s="30" t="str">
        <f t="shared" si="328"/>
        <v>GUP-YB11-P1ZEN-153273</v>
      </c>
      <c r="I1950" s="91" t="s">
        <v>4195</v>
      </c>
      <c r="J1950" s="29" t="s">
        <v>96</v>
      </c>
      <c r="K1950" s="31">
        <v>44769</v>
      </c>
      <c r="L1950" s="31"/>
      <c r="M1950" s="28" t="s">
        <v>3610</v>
      </c>
      <c r="N1950" s="29" t="s">
        <v>8090</v>
      </c>
      <c r="O1950" s="29" t="s">
        <v>75</v>
      </c>
      <c r="P1950" s="29" t="s">
        <v>53</v>
      </c>
      <c r="Q1950" s="29"/>
      <c r="R1950" s="29"/>
      <c r="S1950" s="29"/>
      <c r="T1950" s="29" t="s">
        <v>104</v>
      </c>
      <c r="U1950" s="34" t="s">
        <v>3711</v>
      </c>
      <c r="V1950" s="34" t="s">
        <v>272</v>
      </c>
      <c r="W1950" s="34">
        <v>3</v>
      </c>
      <c r="X1950" s="165">
        <v>45778</v>
      </c>
      <c r="Y1950" s="162"/>
      <c r="Z1950" s="35"/>
      <c r="AA1950" s="119" t="str" cm="1">
        <f t="array" ref="AA1950">IF(AB1950="","",INDEX(AG1950:DR1950,_xlfn.XMATCH(AB1950,AG1950:DR1950)-1))</f>
        <v>DE-GUP-DT-E-23-622</v>
      </c>
      <c r="AB1950" s="120">
        <f t="shared" si="326"/>
        <v>45093</v>
      </c>
      <c r="AC1950" s="119" cm="1">
        <f t="array" ref="AC1950">IF(AB1950="","",INDEX(AG1950:DR1950,_xlfn.XMATCH(AB1950,AG1950:DR1950)+1))</f>
        <v>1</v>
      </c>
      <c r="AD1950" s="119" t="str" cm="1">
        <f t="array" ref="AD1950">IF(AE1950="","",INDEX(AG1950:DR1950,_xlfn.XMATCH(AE1950,AG1950:DR1950)-1))</f>
        <v>CRS-GUP-DHI-DT-23-2026</v>
      </c>
      <c r="AE1950" s="120">
        <f t="shared" si="327"/>
        <v>45111</v>
      </c>
      <c r="AF1950" s="119" t="str" cm="1">
        <f t="array" ref="AF1950">IF(AE1950="","",INDEX(AG1950:DR1950,_xlfn.XMATCH(AE1950,AG1950:DR1950)+1))</f>
        <v>NC</v>
      </c>
      <c r="AG1950" s="43" t="s">
        <v>4192</v>
      </c>
      <c r="AH1950" s="117">
        <v>44799</v>
      </c>
      <c r="AI1950" s="199">
        <v>0</v>
      </c>
      <c r="AJ1950" s="43" t="s">
        <v>4193</v>
      </c>
      <c r="AK1950" s="117">
        <v>44827</v>
      </c>
      <c r="AL1950" s="43" t="s">
        <v>73</v>
      </c>
      <c r="AM1950" s="43" t="s">
        <v>7557</v>
      </c>
      <c r="AN1950" s="117">
        <v>45093</v>
      </c>
      <c r="AO1950" s="43">
        <v>1</v>
      </c>
      <c r="AP1950" s="43" t="s">
        <v>7655</v>
      </c>
      <c r="AQ1950" s="117">
        <v>45111</v>
      </c>
      <c r="AR1950" s="43" t="s">
        <v>73</v>
      </c>
      <c r="AT1950" s="117"/>
      <c r="AW1950" s="117"/>
      <c r="AZ1950" s="117"/>
      <c r="BC1950" s="117"/>
      <c r="BF1950" s="117"/>
      <c r="BI1950" s="117"/>
      <c r="BL1950" s="117"/>
      <c r="BR1950" s="117"/>
      <c r="BX1950" s="117"/>
      <c r="CD1950" s="117"/>
      <c r="CJ1950" s="117"/>
      <c r="CP1950" s="117"/>
      <c r="CV1950" s="117"/>
      <c r="DB1950" s="117"/>
      <c r="DH1950" s="117"/>
      <c r="DN1950" s="117"/>
      <c r="DS1950" s="31" cm="1">
        <f t="array" ref="DS1950">_xlfn.TAKE(_xlfn.CHOOSECOLS(_xlfn.WRAPROWS($AG1950:$DR1950,6),2),1)</f>
        <v>44799</v>
      </c>
      <c r="DT1950" s="31" cm="1">
        <f t="array" ref="DT1950">_xlfn.TAKE(_xlfn._xlws.FILTER(_xlfn.CHOOSECOLS(_xlfn.WRAPROWS($AG1950:$DR1950,6),2),
(_xlfn.CHOOSECOLS(_xlfn.WRAPROWS($AG1950:$DR1950,6),3) = "0") +
(_xlfn.CHOOSECOLS(_xlfn.WRAPROWS($AG1950:$DR1950,6),3) = 0) +
(_xlfn.CHOOSECOLS(_xlfn.WRAPROWS($AG1950:$DR1950,6),3) = "0(CP)")),1)</f>
        <v>44799</v>
      </c>
    </row>
    <row r="1951" spans="1:124" s="43" customFormat="1" x14ac:dyDescent="0.45">
      <c r="A1951" s="29"/>
      <c r="B1951" s="29" t="s">
        <v>445</v>
      </c>
      <c r="C1951" s="29" t="s">
        <v>193</v>
      </c>
      <c r="D1951" s="29" t="s">
        <v>61</v>
      </c>
      <c r="E1951" s="29" t="s">
        <v>62</v>
      </c>
      <c r="F1951" s="29">
        <v>153244</v>
      </c>
      <c r="G1951" s="29"/>
      <c r="H1951" s="30" t="str">
        <f t="shared" si="328"/>
        <v>GUP-XW03-P1ZEN-153244</v>
      </c>
      <c r="I1951" s="91" t="s">
        <v>4196</v>
      </c>
      <c r="J1951" s="29" t="s">
        <v>96</v>
      </c>
      <c r="K1951" s="31">
        <v>44745</v>
      </c>
      <c r="L1951" s="31"/>
      <c r="M1951" s="28" t="s">
        <v>3610</v>
      </c>
      <c r="N1951" s="29" t="s">
        <v>8090</v>
      </c>
      <c r="O1951" s="29"/>
      <c r="P1951" s="29"/>
      <c r="Q1951" s="29"/>
      <c r="R1951" s="29"/>
      <c r="S1951" s="29"/>
      <c r="T1951" s="29" t="s">
        <v>104</v>
      </c>
      <c r="U1951" s="34" t="s">
        <v>3711</v>
      </c>
      <c r="V1951" s="34" t="s">
        <v>272</v>
      </c>
      <c r="W1951" s="34">
        <v>3</v>
      </c>
      <c r="X1951" s="165">
        <v>45778</v>
      </c>
      <c r="Y1951" s="162"/>
      <c r="Z1951" s="30"/>
      <c r="AA1951" s="119" t="str" cm="1">
        <f t="array" ref="AA1951">IF(AB1951="","",INDEX(AG1951:DR1951,_xlfn.XMATCH(AB1951,AG1951:DR1951)-1))</f>
        <v>DE-GUP-DT-E-23-838</v>
      </c>
      <c r="AB1951" s="120">
        <f t="shared" si="326"/>
        <v>45204</v>
      </c>
      <c r="AC1951" s="119" cm="1">
        <f t="array" ref="AC1951">IF(AB1951="","",INDEX(AG1951:DR1951,_xlfn.XMATCH(AB1951,AG1951:DR1951)+1))</f>
        <v>1</v>
      </c>
      <c r="AD1951" s="119" t="str" cm="1">
        <f t="array" ref="AD1951">IF(AE1951="","",INDEX(AG1951:DR1951,_xlfn.XMATCH(AE1951,AG1951:DR1951)-1))</f>
        <v>CRS-GUP-DHI-DT-22-608</v>
      </c>
      <c r="AE1951" s="120">
        <f t="shared" si="327"/>
        <v>44789</v>
      </c>
      <c r="AF1951" s="119" t="str" cm="1">
        <f t="array" ref="AF1951">IF(AE1951="","",INDEX(AG1951:DR1951,_xlfn.XMATCH(AE1951,AG1951:DR1951)+1))</f>
        <v>NC</v>
      </c>
      <c r="AG1951" s="43" t="s">
        <v>4197</v>
      </c>
      <c r="AH1951" s="117">
        <v>44750</v>
      </c>
      <c r="AI1951" s="199">
        <v>0</v>
      </c>
      <c r="AJ1951" s="43" t="s">
        <v>4198</v>
      </c>
      <c r="AK1951" s="117">
        <v>44789</v>
      </c>
      <c r="AL1951" s="43" t="s">
        <v>73</v>
      </c>
      <c r="AM1951" s="43" t="s">
        <v>7938</v>
      </c>
      <c r="AN1951" s="117">
        <v>45204</v>
      </c>
      <c r="AO1951" s="43">
        <v>1</v>
      </c>
      <c r="AQ1951" s="117"/>
      <c r="AT1951" s="117"/>
      <c r="AW1951" s="117"/>
      <c r="AZ1951" s="117"/>
      <c r="BC1951" s="117"/>
      <c r="BF1951" s="117"/>
      <c r="BI1951" s="117"/>
      <c r="BL1951" s="117"/>
      <c r="BR1951" s="117"/>
      <c r="BX1951" s="117"/>
      <c r="CD1951" s="117"/>
      <c r="CJ1951" s="117"/>
      <c r="CP1951" s="117"/>
      <c r="CV1951" s="117"/>
      <c r="DB1951" s="117"/>
      <c r="DH1951" s="117"/>
      <c r="DN1951" s="117"/>
      <c r="DS1951" s="31" cm="1">
        <f t="array" ref="DS1951">_xlfn.TAKE(_xlfn.CHOOSECOLS(_xlfn.WRAPROWS($AG1951:$DR1951,6),2),1)</f>
        <v>44750</v>
      </c>
      <c r="DT1951" s="31" cm="1">
        <f t="array" ref="DT1951">_xlfn.TAKE(_xlfn._xlws.FILTER(_xlfn.CHOOSECOLS(_xlfn.WRAPROWS($AG1951:$DR1951,6),2),
(_xlfn.CHOOSECOLS(_xlfn.WRAPROWS($AG1951:$DR1951,6),3) = "0") +
(_xlfn.CHOOSECOLS(_xlfn.WRAPROWS($AG1951:$DR1951,6),3) = 0) +
(_xlfn.CHOOSECOLS(_xlfn.WRAPROWS($AG1951:$DR1951,6),3) = "0(CP)")),1)</f>
        <v>44750</v>
      </c>
    </row>
    <row r="1952" spans="1:124" s="43" customFormat="1" x14ac:dyDescent="0.45">
      <c r="A1952" s="29"/>
      <c r="B1952" s="29" t="s">
        <v>445</v>
      </c>
      <c r="C1952" s="29" t="s">
        <v>4184</v>
      </c>
      <c r="D1952" s="29" t="s">
        <v>61</v>
      </c>
      <c r="E1952" s="29" t="s">
        <v>62</v>
      </c>
      <c r="F1952" s="29">
        <v>153214</v>
      </c>
      <c r="G1952" s="29"/>
      <c r="H1952" s="30" t="str">
        <f t="shared" si="328"/>
        <v>GUP-YZ03-P1ZEN-153214</v>
      </c>
      <c r="I1952" s="91" t="s">
        <v>4199</v>
      </c>
      <c r="J1952" s="29" t="s">
        <v>542</v>
      </c>
      <c r="K1952" s="31">
        <v>44745</v>
      </c>
      <c r="L1952" s="31"/>
      <c r="M1952" s="28" t="s">
        <v>3610</v>
      </c>
      <c r="N1952" s="29" t="s">
        <v>8090</v>
      </c>
      <c r="O1952" s="29" t="s">
        <v>75</v>
      </c>
      <c r="P1952" s="29" t="s">
        <v>462</v>
      </c>
      <c r="Q1952" s="29"/>
      <c r="R1952" s="29"/>
      <c r="S1952" s="29"/>
      <c r="T1952" s="29" t="s">
        <v>104</v>
      </c>
      <c r="U1952" s="34" t="s">
        <v>3711</v>
      </c>
      <c r="V1952" s="34" t="s">
        <v>272</v>
      </c>
      <c r="W1952" s="34">
        <v>3</v>
      </c>
      <c r="X1952" s="165">
        <v>45778</v>
      </c>
      <c r="Y1952" s="162"/>
      <c r="Z1952" s="30"/>
      <c r="AA1952" s="119" t="str" cm="1">
        <f t="array" ref="AA1952">IF(AB1952="","",INDEX(AG1952:DR1952,_xlfn.XMATCH(AB1952,AG1952:DR1952)-1))</f>
        <v>DE-GUP-DT-E-23-838</v>
      </c>
      <c r="AB1952" s="120">
        <f t="shared" si="326"/>
        <v>45204</v>
      </c>
      <c r="AC1952" s="119" cm="1">
        <f t="array" ref="AC1952">IF(AB1952="","",INDEX(AG1952:DR1952,_xlfn.XMATCH(AB1952,AG1952:DR1952)+1))</f>
        <v>1</v>
      </c>
      <c r="AD1952" s="119" t="str" cm="1">
        <f t="array" ref="AD1952">IF(AE1952="","",INDEX(AG1952:DR1952,_xlfn.XMATCH(AE1952,AG1952:DR1952)-1))</f>
        <v>CRS-GUP-DHI-DT-22-608</v>
      </c>
      <c r="AE1952" s="120">
        <f t="shared" si="327"/>
        <v>44789</v>
      </c>
      <c r="AF1952" s="119" t="str" cm="1">
        <f t="array" ref="AF1952">IF(AE1952="","",INDEX(AG1952:DR1952,_xlfn.XMATCH(AE1952,AG1952:DR1952)+1))</f>
        <v>NC</v>
      </c>
      <c r="AG1952" s="43" t="s">
        <v>4197</v>
      </c>
      <c r="AH1952" s="117">
        <v>44750</v>
      </c>
      <c r="AI1952" s="199">
        <v>0</v>
      </c>
      <c r="AJ1952" s="43" t="s">
        <v>4198</v>
      </c>
      <c r="AK1952" s="117">
        <v>44789</v>
      </c>
      <c r="AL1952" s="43" t="s">
        <v>73</v>
      </c>
      <c r="AM1952" s="43" t="s">
        <v>7938</v>
      </c>
      <c r="AN1952" s="117">
        <v>45204</v>
      </c>
      <c r="AO1952" s="43">
        <v>1</v>
      </c>
      <c r="AQ1952" s="117"/>
      <c r="AT1952" s="117"/>
      <c r="AW1952" s="117"/>
      <c r="AZ1952" s="117"/>
      <c r="BC1952" s="117"/>
      <c r="BF1952" s="117"/>
      <c r="BI1952" s="117"/>
      <c r="BL1952" s="117"/>
      <c r="BR1952" s="117"/>
      <c r="BX1952" s="117"/>
      <c r="CD1952" s="117"/>
      <c r="CJ1952" s="117"/>
      <c r="CP1952" s="117"/>
      <c r="CV1952" s="117"/>
      <c r="DB1952" s="117"/>
      <c r="DH1952" s="117"/>
      <c r="DN1952" s="117"/>
      <c r="DS1952" s="31" cm="1">
        <f t="array" ref="DS1952">_xlfn.TAKE(_xlfn.CHOOSECOLS(_xlfn.WRAPROWS($AG1952:$DR1952,6),2),1)</f>
        <v>44750</v>
      </c>
      <c r="DT1952" s="31" cm="1">
        <f t="array" ref="DT1952">_xlfn.TAKE(_xlfn._xlws.FILTER(_xlfn.CHOOSECOLS(_xlfn.WRAPROWS($AG1952:$DR1952,6),2),
(_xlfn.CHOOSECOLS(_xlfn.WRAPROWS($AG1952:$DR1952,6),3) = "0") +
(_xlfn.CHOOSECOLS(_xlfn.WRAPROWS($AG1952:$DR1952,6),3) = 0) +
(_xlfn.CHOOSECOLS(_xlfn.WRAPROWS($AG1952:$DR1952,6),3) = "0(CP)")),1)</f>
        <v>44750</v>
      </c>
    </row>
    <row r="1953" spans="1:124" s="43" customFormat="1" x14ac:dyDescent="0.45">
      <c r="A1953" s="29"/>
      <c r="B1953" s="29" t="s">
        <v>445</v>
      </c>
      <c r="C1953" s="29" t="s">
        <v>4186</v>
      </c>
      <c r="D1953" s="29" t="s">
        <v>61</v>
      </c>
      <c r="E1953" s="29" t="s">
        <v>62</v>
      </c>
      <c r="F1953" s="29">
        <v>153274</v>
      </c>
      <c r="G1953" s="29"/>
      <c r="H1953" s="30" t="str">
        <f t="shared" si="328"/>
        <v>GUP-YB11-P1ZEN-153274</v>
      </c>
      <c r="I1953" s="91" t="s">
        <v>4200</v>
      </c>
      <c r="J1953" s="29" t="s">
        <v>96</v>
      </c>
      <c r="K1953" s="31">
        <v>44745</v>
      </c>
      <c r="L1953" s="31"/>
      <c r="M1953" s="28" t="s">
        <v>3610</v>
      </c>
      <c r="N1953" s="29" t="s">
        <v>8090</v>
      </c>
      <c r="O1953" s="29" t="s">
        <v>75</v>
      </c>
      <c r="P1953" s="29" t="s">
        <v>53</v>
      </c>
      <c r="Q1953" s="29"/>
      <c r="R1953" s="29"/>
      <c r="S1953" s="29"/>
      <c r="T1953" s="29" t="s">
        <v>104</v>
      </c>
      <c r="U1953" s="34" t="s">
        <v>3711</v>
      </c>
      <c r="V1953" s="34" t="s">
        <v>272</v>
      </c>
      <c r="W1953" s="34">
        <v>3</v>
      </c>
      <c r="X1953" s="165">
        <v>45778</v>
      </c>
      <c r="Y1953" s="162"/>
      <c r="Z1953" s="35"/>
      <c r="AA1953" s="119" t="str" cm="1">
        <f t="array" ref="AA1953">IF(AB1953="","",INDEX(AG1953:DR1953,_xlfn.XMATCH(AB1953,AG1953:DR1953)-1))</f>
        <v>DE-GUP-DT-E-23-838</v>
      </c>
      <c r="AB1953" s="120">
        <f t="shared" si="326"/>
        <v>45204</v>
      </c>
      <c r="AC1953" s="119" cm="1">
        <f t="array" ref="AC1953">IF(AB1953="","",INDEX(AG1953:DR1953,_xlfn.XMATCH(AB1953,AG1953:DR1953)+1))</f>
        <v>1</v>
      </c>
      <c r="AD1953" s="119" t="str" cm="1">
        <f t="array" ref="AD1953">IF(AE1953="","",INDEX(AG1953:DR1953,_xlfn.XMATCH(AE1953,AG1953:DR1953)-1))</f>
        <v>CRS-GUP-DHI-DT-22-608</v>
      </c>
      <c r="AE1953" s="120">
        <f t="shared" si="327"/>
        <v>44789</v>
      </c>
      <c r="AF1953" s="119" t="str" cm="1">
        <f t="array" ref="AF1953">IF(AE1953="","",INDEX(AG1953:DR1953,_xlfn.XMATCH(AE1953,AG1953:DR1953)+1))</f>
        <v>NC</v>
      </c>
      <c r="AG1953" s="43" t="s">
        <v>4197</v>
      </c>
      <c r="AH1953" s="117">
        <v>44750</v>
      </c>
      <c r="AI1953" s="199">
        <v>0</v>
      </c>
      <c r="AJ1953" s="43" t="s">
        <v>4198</v>
      </c>
      <c r="AK1953" s="117">
        <v>44789</v>
      </c>
      <c r="AL1953" s="43" t="s">
        <v>73</v>
      </c>
      <c r="AM1953" s="43" t="s">
        <v>7938</v>
      </c>
      <c r="AN1953" s="117">
        <v>45204</v>
      </c>
      <c r="AO1953" s="43">
        <v>1</v>
      </c>
      <c r="AQ1953" s="117"/>
      <c r="AT1953" s="117"/>
      <c r="AW1953" s="117"/>
      <c r="AZ1953" s="117"/>
      <c r="BC1953" s="117"/>
      <c r="BF1953" s="117"/>
      <c r="BI1953" s="117"/>
      <c r="BL1953" s="117"/>
      <c r="BR1953" s="117"/>
      <c r="BX1953" s="117"/>
      <c r="CD1953" s="117"/>
      <c r="CJ1953" s="117"/>
      <c r="CP1953" s="117"/>
      <c r="CV1953" s="117"/>
      <c r="DB1953" s="117"/>
      <c r="DH1953" s="117"/>
      <c r="DN1953" s="117"/>
      <c r="DS1953" s="31" cm="1">
        <f t="array" ref="DS1953">_xlfn.TAKE(_xlfn.CHOOSECOLS(_xlfn.WRAPROWS($AG1953:$DR1953,6),2),1)</f>
        <v>44750</v>
      </c>
      <c r="DT1953" s="31" cm="1">
        <f t="array" ref="DT1953">_xlfn.TAKE(_xlfn._xlws.FILTER(_xlfn.CHOOSECOLS(_xlfn.WRAPROWS($AG1953:$DR1953,6),2),
(_xlfn.CHOOSECOLS(_xlfn.WRAPROWS($AG1953:$DR1953,6),3) = "0") +
(_xlfn.CHOOSECOLS(_xlfn.WRAPROWS($AG1953:$DR1953,6),3) = 0) +
(_xlfn.CHOOSECOLS(_xlfn.WRAPROWS($AG1953:$DR1953,6),3) = "0(CP)")),1)</f>
        <v>44750</v>
      </c>
    </row>
    <row r="1954" spans="1:124" s="114" customFormat="1" x14ac:dyDescent="0.45">
      <c r="A1954" s="38"/>
      <c r="B1954" s="38" t="s">
        <v>445</v>
      </c>
      <c r="C1954" s="38" t="s">
        <v>193</v>
      </c>
      <c r="D1954" s="29" t="s">
        <v>61</v>
      </c>
      <c r="E1954" s="38" t="s">
        <v>62</v>
      </c>
      <c r="F1954" s="38">
        <v>153245</v>
      </c>
      <c r="G1954" s="38"/>
      <c r="H1954" s="30" t="str">
        <f t="shared" si="328"/>
        <v>GUP-XW03-P1ZEN-153245</v>
      </c>
      <c r="I1954" s="101" t="s">
        <v>4201</v>
      </c>
      <c r="J1954" s="29" t="s">
        <v>96</v>
      </c>
      <c r="K1954" s="31">
        <v>44691</v>
      </c>
      <c r="L1954" s="31"/>
      <c r="M1954" s="28" t="s">
        <v>3610</v>
      </c>
      <c r="N1954" s="29" t="s">
        <v>8090</v>
      </c>
      <c r="O1954" s="29"/>
      <c r="P1954" s="29"/>
      <c r="Q1954" s="29"/>
      <c r="R1954" s="29"/>
      <c r="S1954" s="29"/>
      <c r="T1954" s="29" t="s">
        <v>104</v>
      </c>
      <c r="U1954" s="40" t="s">
        <v>3711</v>
      </c>
      <c r="V1954" s="40" t="s">
        <v>272</v>
      </c>
      <c r="W1954" s="34">
        <v>3</v>
      </c>
      <c r="X1954" s="165">
        <v>45778</v>
      </c>
      <c r="Y1954" s="162"/>
      <c r="Z1954" s="30"/>
      <c r="AA1954" s="107" t="str" cm="1">
        <f t="array" ref="AA1954">IF(AB1954="","",INDEX(AG1954:DR1954,_xlfn.XMATCH(AB1954,AG1954:DR1954)-1))</f>
        <v>DHI-GUP-DT-22-104</v>
      </c>
      <c r="AB1954" s="113">
        <f t="shared" si="326"/>
        <v>44628</v>
      </c>
      <c r="AC1954" s="107" t="str" cm="1">
        <f t="array" ref="AC1954">IF(AB1954="","",INDEX(AG1954:DR1954,_xlfn.XMATCH(AB1954,AG1954:DR1954)+1))</f>
        <v>0</v>
      </c>
      <c r="AD1954" s="107" t="str" cm="1">
        <f t="array" ref="AD1954">IF(AE1954="","",INDEX(AG1954:DR1954,_xlfn.XMATCH(AE1954,AG1954:DR1954)-1))</f>
        <v>CRS-GUP-DHI-DT-22-267</v>
      </c>
      <c r="AE1954" s="113">
        <f t="shared" si="327"/>
        <v>44649</v>
      </c>
      <c r="AF1954" s="107" t="str" cm="1">
        <f t="array" ref="AF1954">IF(AE1954="","",INDEX(AG1954:DR1954,_xlfn.XMATCH(AE1954,AG1954:DR1954)+1))</f>
        <v>NC</v>
      </c>
      <c r="AG1954" s="114" t="s">
        <v>4202</v>
      </c>
      <c r="AH1954" s="115">
        <v>44628</v>
      </c>
      <c r="AI1954" s="198" t="s">
        <v>71</v>
      </c>
      <c r="AJ1954" s="114" t="s">
        <v>4203</v>
      </c>
      <c r="AK1954" s="115">
        <v>44649</v>
      </c>
      <c r="AL1954" s="114" t="s">
        <v>73</v>
      </c>
      <c r="AN1954" s="115"/>
      <c r="AQ1954" s="115"/>
      <c r="AT1954" s="115"/>
      <c r="AW1954" s="115"/>
      <c r="AZ1954" s="115"/>
      <c r="BC1954" s="115"/>
      <c r="BF1954" s="115"/>
      <c r="BI1954" s="115"/>
      <c r="BL1954" s="115"/>
      <c r="BR1954" s="115"/>
      <c r="BX1954" s="115"/>
      <c r="CD1954" s="115"/>
      <c r="CJ1954" s="115"/>
      <c r="CP1954" s="115"/>
      <c r="CV1954" s="115"/>
      <c r="DB1954" s="115"/>
      <c r="DH1954" s="115"/>
      <c r="DN1954" s="115"/>
      <c r="DS1954" s="31" cm="1">
        <f t="array" ref="DS1954">_xlfn.TAKE(_xlfn.CHOOSECOLS(_xlfn.WRAPROWS($AG1954:$DR1954,6),2),1)</f>
        <v>44628</v>
      </c>
      <c r="DT1954" s="31" cm="1">
        <f t="array" ref="DT1954">_xlfn.TAKE(_xlfn._xlws.FILTER(_xlfn.CHOOSECOLS(_xlfn.WRAPROWS($AG1954:$DR1954,6),2),
(_xlfn.CHOOSECOLS(_xlfn.WRAPROWS($AG1954:$DR1954,6),3) = "0") +
(_xlfn.CHOOSECOLS(_xlfn.WRAPROWS($AG1954:$DR1954,6),3) = 0) +
(_xlfn.CHOOSECOLS(_xlfn.WRAPROWS($AG1954:$DR1954,6),3) = "0(CP)")),1)</f>
        <v>44628</v>
      </c>
    </row>
    <row r="1955" spans="1:124" s="114" customFormat="1" x14ac:dyDescent="0.45">
      <c r="A1955" s="38"/>
      <c r="B1955" s="38" t="s">
        <v>445</v>
      </c>
      <c r="C1955" s="38" t="s">
        <v>4184</v>
      </c>
      <c r="D1955" s="38" t="s">
        <v>61</v>
      </c>
      <c r="E1955" s="38" t="s">
        <v>62</v>
      </c>
      <c r="F1955" s="38">
        <v>153215</v>
      </c>
      <c r="G1955" s="38"/>
      <c r="H1955" s="30" t="str">
        <f t="shared" si="328"/>
        <v>GUP-YZ03-P1ZEN-153215</v>
      </c>
      <c r="I1955" s="91" t="s">
        <v>4204</v>
      </c>
      <c r="J1955" s="29" t="s">
        <v>542</v>
      </c>
      <c r="K1955" s="31">
        <v>44691</v>
      </c>
      <c r="L1955" s="31"/>
      <c r="M1955" s="28" t="s">
        <v>3610</v>
      </c>
      <c r="N1955" s="29" t="s">
        <v>8090</v>
      </c>
      <c r="O1955" s="29" t="s">
        <v>75</v>
      </c>
      <c r="P1955" s="29" t="s">
        <v>462</v>
      </c>
      <c r="Q1955" s="29"/>
      <c r="R1955" s="29"/>
      <c r="S1955" s="29"/>
      <c r="T1955" s="29" t="s">
        <v>104</v>
      </c>
      <c r="U1955" s="40" t="s">
        <v>3711</v>
      </c>
      <c r="V1955" s="40" t="s">
        <v>272</v>
      </c>
      <c r="W1955" s="34">
        <v>3</v>
      </c>
      <c r="X1955" s="165">
        <v>45778</v>
      </c>
      <c r="Y1955" s="162"/>
      <c r="Z1955" s="30"/>
      <c r="AA1955" s="107" t="str" cm="1">
        <f t="array" ref="AA1955">IF(AB1955="","",INDEX(AG1955:DR1955,_xlfn.XMATCH(AB1955,AG1955:DR1955)-1))</f>
        <v>DHI-GUP-DT-22-104</v>
      </c>
      <c r="AB1955" s="113">
        <f t="shared" si="326"/>
        <v>44628</v>
      </c>
      <c r="AC1955" s="107" t="str" cm="1">
        <f t="array" ref="AC1955">IF(AB1955="","",INDEX(AG1955:DR1955,_xlfn.XMATCH(AB1955,AG1955:DR1955)+1))</f>
        <v>0</v>
      </c>
      <c r="AD1955" s="107" t="str" cm="1">
        <f t="array" ref="AD1955">IF(AE1955="","",INDEX(AG1955:DR1955,_xlfn.XMATCH(AE1955,AG1955:DR1955)-1))</f>
        <v>CRS-GUP-DHI-DT-22-267</v>
      </c>
      <c r="AE1955" s="113">
        <f t="shared" si="327"/>
        <v>44649</v>
      </c>
      <c r="AF1955" s="107" t="str" cm="1">
        <f t="array" ref="AF1955">IF(AE1955="","",INDEX(AG1955:DR1955,_xlfn.XMATCH(AE1955,AG1955:DR1955)+1))</f>
        <v>NC</v>
      </c>
      <c r="AG1955" s="114" t="s">
        <v>4202</v>
      </c>
      <c r="AH1955" s="115">
        <v>44628</v>
      </c>
      <c r="AI1955" s="198" t="s">
        <v>71</v>
      </c>
      <c r="AJ1955" s="114" t="s">
        <v>4203</v>
      </c>
      <c r="AK1955" s="115">
        <v>44649</v>
      </c>
      <c r="AL1955" s="114" t="s">
        <v>73</v>
      </c>
      <c r="AN1955" s="115"/>
      <c r="AQ1955" s="115"/>
      <c r="AT1955" s="115"/>
      <c r="AW1955" s="115"/>
      <c r="AZ1955" s="115"/>
      <c r="BC1955" s="115"/>
      <c r="BF1955" s="115"/>
      <c r="BI1955" s="115"/>
      <c r="BL1955" s="115"/>
      <c r="BR1955" s="115"/>
      <c r="BX1955" s="115"/>
      <c r="CD1955" s="115"/>
      <c r="CJ1955" s="115"/>
      <c r="CP1955" s="115"/>
      <c r="CV1955" s="115"/>
      <c r="DB1955" s="115"/>
      <c r="DH1955" s="115"/>
      <c r="DN1955" s="115"/>
      <c r="DS1955" s="31" cm="1">
        <f t="array" ref="DS1955">_xlfn.TAKE(_xlfn.CHOOSECOLS(_xlfn.WRAPROWS($AG1955:$DR1955,6),2),1)</f>
        <v>44628</v>
      </c>
      <c r="DT1955" s="31" cm="1">
        <f t="array" ref="DT1955">_xlfn.TAKE(_xlfn._xlws.FILTER(_xlfn.CHOOSECOLS(_xlfn.WRAPROWS($AG1955:$DR1955,6),2),
(_xlfn.CHOOSECOLS(_xlfn.WRAPROWS($AG1955:$DR1955,6),3) = "0") +
(_xlfn.CHOOSECOLS(_xlfn.WRAPROWS($AG1955:$DR1955,6),3) = 0) +
(_xlfn.CHOOSECOLS(_xlfn.WRAPROWS($AG1955:$DR1955,6),3) = "0(CP)")),1)</f>
        <v>44628</v>
      </c>
    </row>
    <row r="1956" spans="1:124" s="114" customFormat="1" x14ac:dyDescent="0.45">
      <c r="A1956" s="38"/>
      <c r="B1956" s="38" t="s">
        <v>445</v>
      </c>
      <c r="C1956" s="38" t="s">
        <v>4186</v>
      </c>
      <c r="D1956" s="38" t="s">
        <v>61</v>
      </c>
      <c r="E1956" s="38" t="s">
        <v>62</v>
      </c>
      <c r="F1956" s="38">
        <v>153275</v>
      </c>
      <c r="G1956" s="38"/>
      <c r="H1956" s="30" t="str">
        <f t="shared" si="328"/>
        <v>GUP-YB11-P1ZEN-153275</v>
      </c>
      <c r="I1956" s="101" t="s">
        <v>4205</v>
      </c>
      <c r="J1956" s="29" t="s">
        <v>96</v>
      </c>
      <c r="K1956" s="31">
        <v>44691</v>
      </c>
      <c r="L1956" s="31"/>
      <c r="M1956" s="28" t="s">
        <v>3610</v>
      </c>
      <c r="N1956" s="29" t="s">
        <v>8090</v>
      </c>
      <c r="O1956" s="29" t="s">
        <v>75</v>
      </c>
      <c r="P1956" s="29" t="s">
        <v>53</v>
      </c>
      <c r="Q1956" s="29"/>
      <c r="R1956" s="29"/>
      <c r="S1956" s="29"/>
      <c r="T1956" s="29" t="s">
        <v>104</v>
      </c>
      <c r="U1956" s="40" t="s">
        <v>3711</v>
      </c>
      <c r="V1956" s="40" t="s">
        <v>272</v>
      </c>
      <c r="W1956" s="34">
        <v>3</v>
      </c>
      <c r="X1956" s="165">
        <v>45778</v>
      </c>
      <c r="Y1956" s="162"/>
      <c r="Z1956" s="35"/>
      <c r="AA1956" s="107" t="str" cm="1">
        <f t="array" ref="AA1956">IF(AB1956="","",INDEX(AG1956:DR1956,_xlfn.XMATCH(AB1956,AG1956:DR1956)-1))</f>
        <v>DHI-GUP-DT-22-104</v>
      </c>
      <c r="AB1956" s="113">
        <f t="shared" ref="AB1956:AB2015" si="337">IF(AH1956="", "",MAX(AH1956,AN1956,AT1956,AZ1956,BF1956,BL1956,BR1956,BX1956,CD1956,CJ1956,CP1956,CV1956,DB1956,DH1956,DN1956))</f>
        <v>44628</v>
      </c>
      <c r="AC1956" s="107" t="str" cm="1">
        <f t="array" ref="AC1956">IF(AB1956="","",INDEX(AG1956:DR1956,_xlfn.XMATCH(AB1956,AG1956:DR1956)+1))</f>
        <v>0</v>
      </c>
      <c r="AD1956" s="107" t="str" cm="1">
        <f t="array" ref="AD1956">IF(AE1956="","",INDEX(AG1956:DR1956,_xlfn.XMATCH(AE1956,AG1956:DR1956)-1))</f>
        <v>CRS-GUP-DHI-DT-22-267</v>
      </c>
      <c r="AE1956" s="113">
        <f t="shared" ref="AE1956:AE2015" si="338">IF(AK1956="", "",MAX(AK1956,AQ1956,AW1956,BC1956,BI1956,BO1956,BU1956,CA1956,CG1956,CM1956,CS1956,CY1956,DE1956,DK1956,DQ1956))</f>
        <v>44649</v>
      </c>
      <c r="AF1956" s="107" t="str" cm="1">
        <f t="array" ref="AF1956">IF(AE1956="","",INDEX(AG1956:DR1956,_xlfn.XMATCH(AE1956,AG1956:DR1956)+1))</f>
        <v>NC</v>
      </c>
      <c r="AG1956" s="114" t="s">
        <v>4202</v>
      </c>
      <c r="AH1956" s="115">
        <v>44628</v>
      </c>
      <c r="AI1956" s="198" t="s">
        <v>71</v>
      </c>
      <c r="AJ1956" s="114" t="s">
        <v>4203</v>
      </c>
      <c r="AK1956" s="115">
        <v>44649</v>
      </c>
      <c r="AL1956" s="114" t="s">
        <v>73</v>
      </c>
      <c r="AN1956" s="115"/>
      <c r="AQ1956" s="115"/>
      <c r="AT1956" s="115"/>
      <c r="AW1956" s="115"/>
      <c r="AZ1956" s="115"/>
      <c r="BC1956" s="115"/>
      <c r="BF1956" s="115"/>
      <c r="BI1956" s="115"/>
      <c r="BL1956" s="115"/>
      <c r="BR1956" s="115"/>
      <c r="BX1956" s="115"/>
      <c r="CD1956" s="115"/>
      <c r="CJ1956" s="115"/>
      <c r="CP1956" s="115"/>
      <c r="CV1956" s="115"/>
      <c r="DB1956" s="115"/>
      <c r="DH1956" s="115"/>
      <c r="DN1956" s="115"/>
      <c r="DS1956" s="31" cm="1">
        <f t="array" ref="DS1956">_xlfn.TAKE(_xlfn.CHOOSECOLS(_xlfn.WRAPROWS($AG1956:$DR1956,6),2),1)</f>
        <v>44628</v>
      </c>
      <c r="DT1956" s="31" cm="1">
        <f t="array" ref="DT1956">_xlfn.TAKE(_xlfn._xlws.FILTER(_xlfn.CHOOSECOLS(_xlfn.WRAPROWS($AG1956:$DR1956,6),2),
(_xlfn.CHOOSECOLS(_xlfn.WRAPROWS($AG1956:$DR1956,6),3) = "0") +
(_xlfn.CHOOSECOLS(_xlfn.WRAPROWS($AG1956:$DR1956,6),3) = 0) +
(_xlfn.CHOOSECOLS(_xlfn.WRAPROWS($AG1956:$DR1956,6),3) = "0(CP)")),1)</f>
        <v>44628</v>
      </c>
    </row>
    <row r="1957" spans="1:124" s="43" customFormat="1" x14ac:dyDescent="0.45">
      <c r="A1957" s="29"/>
      <c r="B1957" s="29" t="s">
        <v>445</v>
      </c>
      <c r="C1957" s="29" t="s">
        <v>193</v>
      </c>
      <c r="D1957" s="29" t="s">
        <v>61</v>
      </c>
      <c r="E1957" s="29" t="s">
        <v>62</v>
      </c>
      <c r="F1957" s="29">
        <v>153246</v>
      </c>
      <c r="G1957" s="29"/>
      <c r="H1957" s="30" t="str">
        <f t="shared" si="328"/>
        <v>GUP-XW03-P1ZEN-153246</v>
      </c>
      <c r="I1957" s="91" t="s">
        <v>4206</v>
      </c>
      <c r="J1957" s="29" t="s">
        <v>96</v>
      </c>
      <c r="K1957" s="31">
        <v>44663</v>
      </c>
      <c r="L1957" s="31"/>
      <c r="M1957" s="28" t="s">
        <v>3610</v>
      </c>
      <c r="N1957" s="29" t="s">
        <v>8090</v>
      </c>
      <c r="O1957" s="29"/>
      <c r="P1957" s="29"/>
      <c r="Q1957" s="29"/>
      <c r="R1957" s="29"/>
      <c r="S1957" s="29"/>
      <c r="T1957" s="29" t="s">
        <v>104</v>
      </c>
      <c r="U1957" s="34" t="s">
        <v>3711</v>
      </c>
      <c r="V1957" s="34" t="s">
        <v>272</v>
      </c>
      <c r="W1957" s="34">
        <v>3</v>
      </c>
      <c r="X1957" s="162">
        <v>45838</v>
      </c>
      <c r="Y1957" s="162"/>
      <c r="Z1957" s="30"/>
      <c r="AA1957" s="119" t="str" cm="1">
        <f t="array" ref="AA1957">IF(AB1957="","",INDEX(AG1957:DR1957,_xlfn.XMATCH(AB1957,AG1957:DR1957)-1))</f>
        <v>DE-GUP-DT-E-24-033</v>
      </c>
      <c r="AB1957" s="120">
        <f t="shared" si="337"/>
        <v>45324</v>
      </c>
      <c r="AC1957" s="119" cm="1">
        <f t="array" ref="AC1957">IF(AB1957="","",INDEX(AG1957:DR1957,_xlfn.XMATCH(AB1957,AG1957:DR1957)+1))</f>
        <v>1</v>
      </c>
      <c r="AD1957" s="119" t="str" cm="1">
        <f t="array" ref="AD1957">IF(AE1957="","",INDEX(AG1957:DR1957,_xlfn.XMATCH(AE1957,AG1957:DR1957)-1))</f>
        <v>CRS-GUP-DHI-DT-21-167</v>
      </c>
      <c r="AE1957" s="120">
        <f t="shared" si="338"/>
        <v>44583</v>
      </c>
      <c r="AF1957" s="119" t="str" cm="1">
        <f t="array" ref="AF1957">IF(AE1957="","",INDEX(AG1957:DR1957,_xlfn.XMATCH(AE1957,AG1957:DR1957)+1))</f>
        <v>NC</v>
      </c>
      <c r="AG1957" s="43" t="s">
        <v>4207</v>
      </c>
      <c r="AH1957" s="117">
        <v>44567</v>
      </c>
      <c r="AI1957" s="199" t="s">
        <v>71</v>
      </c>
      <c r="AJ1957" s="43" t="s">
        <v>4208</v>
      </c>
      <c r="AK1957" s="117">
        <v>44583</v>
      </c>
      <c r="AL1957" s="43" t="s">
        <v>73</v>
      </c>
      <c r="AM1957" s="43" t="s">
        <v>8199</v>
      </c>
      <c r="AN1957" s="117">
        <v>45324</v>
      </c>
      <c r="AO1957" s="43">
        <v>1</v>
      </c>
      <c r="AQ1957" s="117"/>
      <c r="AT1957" s="117"/>
      <c r="AW1957" s="117"/>
      <c r="AZ1957" s="117"/>
      <c r="BC1957" s="117"/>
      <c r="BF1957" s="117"/>
      <c r="BI1957" s="117"/>
      <c r="BL1957" s="117"/>
      <c r="BR1957" s="117"/>
      <c r="BX1957" s="117"/>
      <c r="CD1957" s="117"/>
      <c r="CJ1957" s="117"/>
      <c r="CP1957" s="117"/>
      <c r="CV1957" s="117"/>
      <c r="DB1957" s="117"/>
      <c r="DH1957" s="117"/>
      <c r="DN1957" s="117"/>
      <c r="DS1957" s="31" cm="1">
        <f t="array" ref="DS1957">_xlfn.TAKE(_xlfn.CHOOSECOLS(_xlfn.WRAPROWS($AG1957:$DR1957,6),2),1)</f>
        <v>44567</v>
      </c>
      <c r="DT1957" s="31" cm="1">
        <f t="array" ref="DT1957">_xlfn.TAKE(_xlfn._xlws.FILTER(_xlfn.CHOOSECOLS(_xlfn.WRAPROWS($AG1957:$DR1957,6),2),
(_xlfn.CHOOSECOLS(_xlfn.WRAPROWS($AG1957:$DR1957,6),3) = "0") +
(_xlfn.CHOOSECOLS(_xlfn.WRAPROWS($AG1957:$DR1957,6),3) = 0) +
(_xlfn.CHOOSECOLS(_xlfn.WRAPROWS($AG1957:$DR1957,6),3) = "0(CP)")),1)</f>
        <v>44567</v>
      </c>
    </row>
    <row r="1958" spans="1:124" s="43" customFormat="1" x14ac:dyDescent="0.45">
      <c r="A1958" s="29"/>
      <c r="B1958" s="29" t="s">
        <v>445</v>
      </c>
      <c r="C1958" s="29" t="s">
        <v>4184</v>
      </c>
      <c r="D1958" s="29" t="s">
        <v>61</v>
      </c>
      <c r="E1958" s="29" t="s">
        <v>62</v>
      </c>
      <c r="F1958" s="29">
        <v>153216</v>
      </c>
      <c r="G1958" s="29"/>
      <c r="H1958" s="30" t="str">
        <f t="shared" si="328"/>
        <v>GUP-YZ03-P1ZEN-153216</v>
      </c>
      <c r="I1958" s="91" t="s">
        <v>4209</v>
      </c>
      <c r="J1958" s="29" t="s">
        <v>542</v>
      </c>
      <c r="K1958" s="31">
        <v>44663</v>
      </c>
      <c r="L1958" s="31"/>
      <c r="M1958" s="28" t="s">
        <v>3610</v>
      </c>
      <c r="N1958" s="29" t="s">
        <v>8090</v>
      </c>
      <c r="O1958" s="29" t="s">
        <v>75</v>
      </c>
      <c r="P1958" s="29" t="s">
        <v>462</v>
      </c>
      <c r="Q1958" s="29"/>
      <c r="R1958" s="29"/>
      <c r="S1958" s="29"/>
      <c r="T1958" s="29" t="s">
        <v>104</v>
      </c>
      <c r="U1958" s="34" t="s">
        <v>3711</v>
      </c>
      <c r="V1958" s="34" t="s">
        <v>272</v>
      </c>
      <c r="W1958" s="34">
        <v>3</v>
      </c>
      <c r="X1958" s="162">
        <v>45838</v>
      </c>
      <c r="Y1958" s="162"/>
      <c r="Z1958" s="35"/>
      <c r="AA1958" s="119" t="str" cm="1">
        <f t="array" ref="AA1958">IF(AB1958="","",INDEX(AG1958:DR1958,_xlfn.XMATCH(AB1958,AG1958:DR1958)-1))</f>
        <v>DE-GUP-DT-E-24-033</v>
      </c>
      <c r="AB1958" s="120">
        <f t="shared" si="337"/>
        <v>45324</v>
      </c>
      <c r="AC1958" s="119" cm="1">
        <f t="array" ref="AC1958">IF(AB1958="","",INDEX(AG1958:DR1958,_xlfn.XMATCH(AB1958,AG1958:DR1958)+1))</f>
        <v>1</v>
      </c>
      <c r="AD1958" s="119" t="str" cm="1">
        <f t="array" ref="AD1958">IF(AE1958="","",INDEX(AG1958:DR1958,_xlfn.XMATCH(AE1958,AG1958:DR1958)-1))</f>
        <v>CRS-GUP-DHI-DT-21-167</v>
      </c>
      <c r="AE1958" s="120">
        <f t="shared" si="338"/>
        <v>44583</v>
      </c>
      <c r="AF1958" s="119" t="str" cm="1">
        <f t="array" ref="AF1958">IF(AE1958="","",INDEX(AG1958:DR1958,_xlfn.XMATCH(AE1958,AG1958:DR1958)+1))</f>
        <v>NC</v>
      </c>
      <c r="AG1958" s="43" t="s">
        <v>4207</v>
      </c>
      <c r="AH1958" s="117">
        <v>44567</v>
      </c>
      <c r="AI1958" s="199" t="s">
        <v>71</v>
      </c>
      <c r="AJ1958" s="43" t="s">
        <v>4208</v>
      </c>
      <c r="AK1958" s="117">
        <v>44583</v>
      </c>
      <c r="AL1958" s="43" t="s">
        <v>73</v>
      </c>
      <c r="AM1958" s="43" t="s">
        <v>8199</v>
      </c>
      <c r="AN1958" s="117">
        <v>45324</v>
      </c>
      <c r="AO1958" s="43">
        <v>1</v>
      </c>
      <c r="AQ1958" s="117"/>
      <c r="AT1958" s="117"/>
      <c r="AW1958" s="117"/>
      <c r="AZ1958" s="117"/>
      <c r="BC1958" s="117"/>
      <c r="BF1958" s="117"/>
      <c r="BI1958" s="117"/>
      <c r="BL1958" s="117"/>
      <c r="BR1958" s="117"/>
      <c r="BX1958" s="117"/>
      <c r="CD1958" s="117"/>
      <c r="CJ1958" s="117"/>
      <c r="CP1958" s="117"/>
      <c r="CV1958" s="117"/>
      <c r="DB1958" s="117"/>
      <c r="DH1958" s="117"/>
      <c r="DN1958" s="117"/>
      <c r="DS1958" s="31" cm="1">
        <f t="array" ref="DS1958">_xlfn.TAKE(_xlfn.CHOOSECOLS(_xlfn.WRAPROWS($AG1958:$DR1958,6),2),1)</f>
        <v>44567</v>
      </c>
      <c r="DT1958" s="31" cm="1">
        <f t="array" ref="DT1958">_xlfn.TAKE(_xlfn._xlws.FILTER(_xlfn.CHOOSECOLS(_xlfn.WRAPROWS($AG1958:$DR1958,6),2),
(_xlfn.CHOOSECOLS(_xlfn.WRAPROWS($AG1958:$DR1958,6),3) = "0") +
(_xlfn.CHOOSECOLS(_xlfn.WRAPROWS($AG1958:$DR1958,6),3) = 0) +
(_xlfn.CHOOSECOLS(_xlfn.WRAPROWS($AG1958:$DR1958,6),3) = "0(CP)")),1)</f>
        <v>44567</v>
      </c>
    </row>
    <row r="1959" spans="1:124" s="43" customFormat="1" x14ac:dyDescent="0.45">
      <c r="A1959" s="29"/>
      <c r="B1959" s="29" t="s">
        <v>445</v>
      </c>
      <c r="C1959" s="29" t="s">
        <v>193</v>
      </c>
      <c r="D1959" s="29" t="s">
        <v>61</v>
      </c>
      <c r="E1959" s="29" t="s">
        <v>62</v>
      </c>
      <c r="F1959" s="29">
        <v>153247</v>
      </c>
      <c r="G1959" s="29"/>
      <c r="H1959" s="30" t="str">
        <f t="shared" si="328"/>
        <v>GUP-XW03-P1ZEN-153247</v>
      </c>
      <c r="I1959" s="91" t="s">
        <v>7556</v>
      </c>
      <c r="J1959" s="29" t="s">
        <v>96</v>
      </c>
      <c r="K1959" s="31">
        <v>44786</v>
      </c>
      <c r="L1959" s="31"/>
      <c r="M1959" s="28" t="s">
        <v>3610</v>
      </c>
      <c r="N1959" s="29" t="s">
        <v>8090</v>
      </c>
      <c r="O1959" s="29"/>
      <c r="P1959" s="29"/>
      <c r="Q1959" s="29"/>
      <c r="R1959" s="29"/>
      <c r="S1959" s="29"/>
      <c r="T1959" s="29" t="s">
        <v>104</v>
      </c>
      <c r="U1959" s="34" t="s">
        <v>3711</v>
      </c>
      <c r="V1959" s="34" t="s">
        <v>272</v>
      </c>
      <c r="W1959" s="34">
        <v>3</v>
      </c>
      <c r="X1959" s="162">
        <v>45764</v>
      </c>
      <c r="Y1959" s="162"/>
      <c r="Z1959" s="30"/>
      <c r="AA1959" s="119" t="str" cm="1">
        <f t="array" ref="AA1959">IF(AB1959="","",INDEX(AG1959:DR1959,_xlfn.XMATCH(AB1959,AG1959:DR1959)-1))</f>
        <v>DE-GUP-DT-E-24-161</v>
      </c>
      <c r="AB1959" s="120">
        <f t="shared" si="337"/>
        <v>45467</v>
      </c>
      <c r="AC1959" s="119" cm="1">
        <f t="array" ref="AC1959">IF(AB1959="","",INDEX(AG1959:DR1959,_xlfn.XMATCH(AB1959,AG1959:DR1959)+1))</f>
        <v>4</v>
      </c>
      <c r="AD1959" s="119" t="str" cm="1">
        <f t="array" ref="AD1959">IF(AE1959="","",INDEX(AG1959:DR1959,_xlfn.XMATCH(AE1959,AG1959:DR1959)-1))</f>
        <v>자체 CRS 개정 후 제출</v>
      </c>
      <c r="AE1959" s="120">
        <f t="shared" si="338"/>
        <v>45466</v>
      </c>
      <c r="AF1959" s="119" t="str" cm="1">
        <f t="array" ref="AF1959">IF(AE1959="","",INDEX(AG1959:DR1959,_xlfn.XMATCH(AE1959,AG1959:DR1959)+1))</f>
        <v>N/A</v>
      </c>
      <c r="AG1959" s="43" t="s">
        <v>4210</v>
      </c>
      <c r="AH1959" s="117">
        <v>44830</v>
      </c>
      <c r="AI1959" s="199">
        <v>0</v>
      </c>
      <c r="AJ1959" s="43" t="s">
        <v>5172</v>
      </c>
      <c r="AK1959" s="117">
        <v>44856</v>
      </c>
      <c r="AL1959" s="43" t="s">
        <v>92</v>
      </c>
      <c r="AM1959" s="43" t="s">
        <v>7557</v>
      </c>
      <c r="AN1959" s="117">
        <v>45093</v>
      </c>
      <c r="AO1959" s="43">
        <v>1</v>
      </c>
      <c r="AP1959" s="43" t="s">
        <v>7655</v>
      </c>
      <c r="AQ1959" s="117">
        <v>45111</v>
      </c>
      <c r="AR1959" s="43" t="s">
        <v>73</v>
      </c>
      <c r="AS1959" s="43" t="s">
        <v>7879</v>
      </c>
      <c r="AT1959" s="117">
        <v>45176</v>
      </c>
      <c r="AU1959" s="43">
        <v>2</v>
      </c>
      <c r="AV1959" s="43" t="s">
        <v>7690</v>
      </c>
      <c r="AW1959" s="117">
        <v>45344</v>
      </c>
      <c r="AX1959" s="43" t="s">
        <v>456</v>
      </c>
      <c r="AY1959" s="43" t="s">
        <v>8240</v>
      </c>
      <c r="AZ1959" s="117">
        <v>45345</v>
      </c>
      <c r="BA1959" s="43">
        <v>3</v>
      </c>
      <c r="BB1959" s="43" t="s">
        <v>7690</v>
      </c>
      <c r="BC1959" s="117">
        <v>45466</v>
      </c>
      <c r="BD1959" s="43" t="s">
        <v>456</v>
      </c>
      <c r="BE1959" s="43" t="s">
        <v>8446</v>
      </c>
      <c r="BF1959" s="117">
        <v>45467</v>
      </c>
      <c r="BG1959" s="43">
        <v>4</v>
      </c>
      <c r="BI1959" s="117"/>
      <c r="BL1959" s="117"/>
      <c r="BR1959" s="117"/>
      <c r="BX1959" s="117"/>
      <c r="CD1959" s="117"/>
      <c r="CJ1959" s="117"/>
      <c r="CP1959" s="117"/>
      <c r="CV1959" s="117"/>
      <c r="DB1959" s="117"/>
      <c r="DH1959" s="117"/>
      <c r="DN1959" s="117"/>
      <c r="DS1959" s="31" cm="1">
        <f t="array" ref="DS1959">_xlfn.TAKE(_xlfn.CHOOSECOLS(_xlfn.WRAPROWS($AG1959:$DR1959,6),2),1)</f>
        <v>44830</v>
      </c>
      <c r="DT1959" s="31" cm="1">
        <f t="array" ref="DT1959">_xlfn.TAKE(_xlfn._xlws.FILTER(_xlfn.CHOOSECOLS(_xlfn.WRAPROWS($AG1959:$DR1959,6),2),
(_xlfn.CHOOSECOLS(_xlfn.WRAPROWS($AG1959:$DR1959,6),3) = "0") +
(_xlfn.CHOOSECOLS(_xlfn.WRAPROWS($AG1959:$DR1959,6),3) = 0) +
(_xlfn.CHOOSECOLS(_xlfn.WRAPROWS($AG1959:$DR1959,6),3) = "0(CP)")),1)</f>
        <v>44830</v>
      </c>
    </row>
    <row r="1960" spans="1:124" s="43" customFormat="1" x14ac:dyDescent="0.45">
      <c r="A1960" s="29"/>
      <c r="B1960" s="29" t="s">
        <v>445</v>
      </c>
      <c r="C1960" s="29" t="s">
        <v>4184</v>
      </c>
      <c r="D1960" s="29" t="s">
        <v>61</v>
      </c>
      <c r="E1960" s="29" t="s">
        <v>62</v>
      </c>
      <c r="F1960" s="29">
        <v>153217</v>
      </c>
      <c r="G1960" s="29"/>
      <c r="H1960" s="30" t="str">
        <f t="shared" si="328"/>
        <v>GUP-YZ03-P1ZEN-153217</v>
      </c>
      <c r="I1960" s="91" t="s">
        <v>5234</v>
      </c>
      <c r="J1960" s="29" t="s">
        <v>542</v>
      </c>
      <c r="K1960" s="31">
        <v>44786</v>
      </c>
      <c r="L1960" s="31"/>
      <c r="M1960" s="28" t="s">
        <v>3610</v>
      </c>
      <c r="N1960" s="29" t="s">
        <v>8090</v>
      </c>
      <c r="O1960" s="29" t="s">
        <v>75</v>
      </c>
      <c r="P1960" s="29" t="s">
        <v>462</v>
      </c>
      <c r="Q1960" s="29"/>
      <c r="R1960" s="29"/>
      <c r="S1960" s="29"/>
      <c r="T1960" s="29" t="s">
        <v>104</v>
      </c>
      <c r="U1960" s="34" t="s">
        <v>3711</v>
      </c>
      <c r="V1960" s="34" t="s">
        <v>272</v>
      </c>
      <c r="W1960" s="34">
        <v>3</v>
      </c>
      <c r="X1960" s="162">
        <v>45764</v>
      </c>
      <c r="Y1960" s="162"/>
      <c r="Z1960" s="30"/>
      <c r="AA1960" s="119" t="str" cm="1">
        <f t="array" ref="AA1960">IF(AB1960="","",INDEX(AG1960:DR1960,_xlfn.XMATCH(AB1960,AG1960:DR1960)-1))</f>
        <v>DE-GUP-DT-E-24-161</v>
      </c>
      <c r="AB1960" s="120">
        <f t="shared" si="337"/>
        <v>45467</v>
      </c>
      <c r="AC1960" s="119" cm="1">
        <f t="array" ref="AC1960">IF(AB1960="","",INDEX(AG1960:DR1960,_xlfn.XMATCH(AB1960,AG1960:DR1960)+1))</f>
        <v>4</v>
      </c>
      <c r="AD1960" s="119" t="str" cm="1">
        <f t="array" ref="AD1960">IF(AE1960="","",INDEX(AG1960:DR1960,_xlfn.XMATCH(AE1960,AG1960:DR1960)-1))</f>
        <v>자체 CRS 개정 후 제출</v>
      </c>
      <c r="AE1960" s="120">
        <f t="shared" si="338"/>
        <v>45466</v>
      </c>
      <c r="AF1960" s="119" t="str" cm="1">
        <f t="array" ref="AF1960">IF(AE1960="","",INDEX(AG1960:DR1960,_xlfn.XMATCH(AE1960,AG1960:DR1960)+1))</f>
        <v>N/A</v>
      </c>
      <c r="AG1960" s="43" t="s">
        <v>4210</v>
      </c>
      <c r="AH1960" s="117">
        <v>44830</v>
      </c>
      <c r="AI1960" s="199">
        <v>0</v>
      </c>
      <c r="AJ1960" s="43" t="s">
        <v>5172</v>
      </c>
      <c r="AK1960" s="117">
        <v>44856</v>
      </c>
      <c r="AL1960" s="43" t="s">
        <v>92</v>
      </c>
      <c r="AM1960" s="43" t="s">
        <v>7557</v>
      </c>
      <c r="AN1960" s="117">
        <v>45093</v>
      </c>
      <c r="AO1960" s="43">
        <v>1</v>
      </c>
      <c r="AP1960" s="43" t="s">
        <v>7655</v>
      </c>
      <c r="AQ1960" s="117">
        <v>45111</v>
      </c>
      <c r="AR1960" s="43" t="s">
        <v>73</v>
      </c>
      <c r="AS1960" s="43" t="s">
        <v>7879</v>
      </c>
      <c r="AT1960" s="117">
        <v>45176</v>
      </c>
      <c r="AU1960" s="43">
        <v>2</v>
      </c>
      <c r="AV1960" s="43" t="s">
        <v>7690</v>
      </c>
      <c r="AW1960" s="117">
        <v>45344</v>
      </c>
      <c r="AX1960" s="43" t="s">
        <v>456</v>
      </c>
      <c r="AY1960" s="43" t="s">
        <v>8240</v>
      </c>
      <c r="AZ1960" s="117">
        <v>45345</v>
      </c>
      <c r="BA1960" s="43">
        <v>3</v>
      </c>
      <c r="BB1960" s="43" t="s">
        <v>7690</v>
      </c>
      <c r="BC1960" s="117">
        <v>45466</v>
      </c>
      <c r="BD1960" s="43" t="s">
        <v>456</v>
      </c>
      <c r="BE1960" s="43" t="s">
        <v>8446</v>
      </c>
      <c r="BF1960" s="117">
        <v>45467</v>
      </c>
      <c r="BG1960" s="43">
        <v>4</v>
      </c>
      <c r="BI1960" s="117"/>
      <c r="BL1960" s="117"/>
      <c r="BR1960" s="117"/>
      <c r="BX1960" s="117"/>
      <c r="CD1960" s="117"/>
      <c r="CJ1960" s="117"/>
      <c r="CP1960" s="117"/>
      <c r="CV1960" s="117"/>
      <c r="DB1960" s="117"/>
      <c r="DH1960" s="117"/>
      <c r="DN1960" s="117"/>
      <c r="DS1960" s="31" cm="1">
        <f t="array" ref="DS1960">_xlfn.TAKE(_xlfn.CHOOSECOLS(_xlfn.WRAPROWS($AG1960:$DR1960,6),2),1)</f>
        <v>44830</v>
      </c>
      <c r="DT1960" s="31" cm="1">
        <f t="array" ref="DT1960">_xlfn.TAKE(_xlfn._xlws.FILTER(_xlfn.CHOOSECOLS(_xlfn.WRAPROWS($AG1960:$DR1960,6),2),
(_xlfn.CHOOSECOLS(_xlfn.WRAPROWS($AG1960:$DR1960,6),3) = "0") +
(_xlfn.CHOOSECOLS(_xlfn.WRAPROWS($AG1960:$DR1960,6),3) = 0) +
(_xlfn.CHOOSECOLS(_xlfn.WRAPROWS($AG1960:$DR1960,6),3) = "0(CP)")),1)</f>
        <v>44830</v>
      </c>
    </row>
    <row r="1961" spans="1:124" s="43" customFormat="1" x14ac:dyDescent="0.45">
      <c r="A1961" s="29"/>
      <c r="B1961" s="29" t="s">
        <v>445</v>
      </c>
      <c r="C1961" s="29" t="s">
        <v>4186</v>
      </c>
      <c r="D1961" s="29" t="s">
        <v>61</v>
      </c>
      <c r="E1961" s="29" t="s">
        <v>62</v>
      </c>
      <c r="F1961" s="29">
        <v>153277</v>
      </c>
      <c r="G1961" s="29"/>
      <c r="H1961" s="30" t="str">
        <f t="shared" si="328"/>
        <v>GUP-YB11-P1ZEN-153277</v>
      </c>
      <c r="I1961" s="91" t="s">
        <v>7555</v>
      </c>
      <c r="J1961" s="29" t="s">
        <v>96</v>
      </c>
      <c r="K1961" s="31">
        <v>44786</v>
      </c>
      <c r="L1961" s="31"/>
      <c r="M1961" s="28" t="s">
        <v>3610</v>
      </c>
      <c r="N1961" s="29" t="s">
        <v>8090</v>
      </c>
      <c r="O1961" s="29" t="s">
        <v>75</v>
      </c>
      <c r="P1961" s="29" t="s">
        <v>53</v>
      </c>
      <c r="Q1961" s="29"/>
      <c r="R1961" s="29"/>
      <c r="S1961" s="29"/>
      <c r="T1961" s="29" t="s">
        <v>104</v>
      </c>
      <c r="U1961" s="34" t="s">
        <v>3711</v>
      </c>
      <c r="V1961" s="34" t="s">
        <v>272</v>
      </c>
      <c r="W1961" s="34">
        <v>3</v>
      </c>
      <c r="X1961" s="162">
        <v>45764</v>
      </c>
      <c r="Y1961" s="162"/>
      <c r="Z1961" s="35"/>
      <c r="AA1961" s="119" t="str" cm="1">
        <f t="array" ref="AA1961">IF(AB1961="","",INDEX(AG1961:DR1961,_xlfn.XMATCH(AB1961,AG1961:DR1961)-1))</f>
        <v>DE-GUP-DT-E-24-054</v>
      </c>
      <c r="AB1961" s="120">
        <f t="shared" si="337"/>
        <v>45345</v>
      </c>
      <c r="AC1961" s="119" cm="1">
        <f t="array" ref="AC1961">IF(AB1961="","",INDEX(AG1961:DR1961,_xlfn.XMATCH(AB1961,AG1961:DR1961)+1))</f>
        <v>3</v>
      </c>
      <c r="AD1961" s="119" t="str" cm="1">
        <f t="array" ref="AD1961">IF(AE1961="","",INDEX(AG1961:DR1961,_xlfn.XMATCH(AE1961,AG1961:DR1961)-1))</f>
        <v>자체 CRS 개정 후 제출</v>
      </c>
      <c r="AE1961" s="120">
        <f t="shared" si="338"/>
        <v>45344</v>
      </c>
      <c r="AF1961" s="119" t="str" cm="1">
        <f t="array" ref="AF1961">IF(AE1961="","",INDEX(AG1961:DR1961,_xlfn.XMATCH(AE1961,AG1961:DR1961)+1))</f>
        <v>N/A</v>
      </c>
      <c r="AG1961" s="43" t="s">
        <v>4210</v>
      </c>
      <c r="AH1961" s="117">
        <v>44830</v>
      </c>
      <c r="AI1961" s="199">
        <v>0</v>
      </c>
      <c r="AJ1961" s="43" t="s">
        <v>5172</v>
      </c>
      <c r="AK1961" s="117">
        <v>44856</v>
      </c>
      <c r="AL1961" s="43" t="s">
        <v>92</v>
      </c>
      <c r="AM1961" s="43" t="s">
        <v>7557</v>
      </c>
      <c r="AN1961" s="117">
        <v>45093</v>
      </c>
      <c r="AO1961" s="43">
        <v>1</v>
      </c>
      <c r="AP1961" s="43" t="s">
        <v>7655</v>
      </c>
      <c r="AQ1961" s="117">
        <v>45111</v>
      </c>
      <c r="AR1961" s="43" t="s">
        <v>73</v>
      </c>
      <c r="AS1961" s="43" t="s">
        <v>7879</v>
      </c>
      <c r="AT1961" s="117">
        <v>45176</v>
      </c>
      <c r="AU1961" s="43">
        <v>2</v>
      </c>
      <c r="AV1961" s="43" t="s">
        <v>7690</v>
      </c>
      <c r="AW1961" s="117">
        <v>45344</v>
      </c>
      <c r="AX1961" s="43" t="s">
        <v>456</v>
      </c>
      <c r="AY1961" s="43" t="s">
        <v>8240</v>
      </c>
      <c r="AZ1961" s="117">
        <v>45345</v>
      </c>
      <c r="BA1961" s="43">
        <v>3</v>
      </c>
      <c r="BC1961" s="117"/>
      <c r="BF1961" s="117"/>
      <c r="BI1961" s="117"/>
      <c r="BL1961" s="117"/>
      <c r="BR1961" s="117"/>
      <c r="BX1961" s="117"/>
      <c r="CD1961" s="117"/>
      <c r="CJ1961" s="117"/>
      <c r="CP1961" s="117"/>
      <c r="CV1961" s="117"/>
      <c r="DB1961" s="117"/>
      <c r="DH1961" s="117"/>
      <c r="DN1961" s="117"/>
      <c r="DS1961" s="31" cm="1">
        <f t="array" ref="DS1961">_xlfn.TAKE(_xlfn.CHOOSECOLS(_xlfn.WRAPROWS($AG1961:$DR1961,6),2),1)</f>
        <v>44830</v>
      </c>
      <c r="DT1961" s="31" cm="1">
        <f t="array" ref="DT1961">_xlfn.TAKE(_xlfn._xlws.FILTER(_xlfn.CHOOSECOLS(_xlfn.WRAPROWS($AG1961:$DR1961,6),2),
(_xlfn.CHOOSECOLS(_xlfn.WRAPROWS($AG1961:$DR1961,6),3) = "0") +
(_xlfn.CHOOSECOLS(_xlfn.WRAPROWS($AG1961:$DR1961,6),3) = 0) +
(_xlfn.CHOOSECOLS(_xlfn.WRAPROWS($AG1961:$DR1961,6),3) = "0(CP)")),1)</f>
        <v>44830</v>
      </c>
    </row>
    <row r="1962" spans="1:124" s="43" customFormat="1" x14ac:dyDescent="0.45">
      <c r="A1962" s="29"/>
      <c r="B1962" s="29" t="s">
        <v>445</v>
      </c>
      <c r="C1962" s="29" t="s">
        <v>193</v>
      </c>
      <c r="D1962" s="29" t="s">
        <v>61</v>
      </c>
      <c r="E1962" s="29" t="s">
        <v>62</v>
      </c>
      <c r="F1962" s="29">
        <v>153248</v>
      </c>
      <c r="G1962" s="29"/>
      <c r="H1962" s="30" t="str">
        <f t="shared" si="328"/>
        <v>GUP-XW03-P1ZEN-153248</v>
      </c>
      <c r="I1962" s="91" t="s">
        <v>4211</v>
      </c>
      <c r="J1962" s="29" t="s">
        <v>96</v>
      </c>
      <c r="K1962" s="31">
        <v>44632</v>
      </c>
      <c r="L1962" s="31"/>
      <c r="M1962" s="28" t="s">
        <v>3610</v>
      </c>
      <c r="N1962" s="29" t="s">
        <v>8090</v>
      </c>
      <c r="O1962" s="29"/>
      <c r="P1962" s="29"/>
      <c r="Q1962" s="29"/>
      <c r="R1962" s="29"/>
      <c r="S1962" s="29"/>
      <c r="T1962" s="29" t="s">
        <v>104</v>
      </c>
      <c r="U1962" s="34" t="s">
        <v>3711</v>
      </c>
      <c r="V1962" s="34" t="s">
        <v>272</v>
      </c>
      <c r="W1962" s="34">
        <v>3</v>
      </c>
      <c r="X1962" s="162">
        <v>45764</v>
      </c>
      <c r="Y1962" s="162"/>
      <c r="Z1962" s="30"/>
      <c r="AA1962" s="119" t="str" cm="1">
        <f t="array" ref="AA1962">IF(AB1962="","",INDEX(AG1962:DR1962,_xlfn.XMATCH(AB1962,AG1962:DR1962)-1))</f>
        <v>DE-GUP-DT-E-23-798</v>
      </c>
      <c r="AB1962" s="120">
        <f t="shared" si="337"/>
        <v>45176</v>
      </c>
      <c r="AC1962" s="119" cm="1">
        <f t="array" ref="AC1962">IF(AB1962="","",INDEX(AG1962:DR1962,_xlfn.XMATCH(AB1962,AG1962:DR1962)+1))</f>
        <v>2</v>
      </c>
      <c r="AD1962" s="119" t="str" cm="1">
        <f t="array" ref="AD1962">IF(AE1962="","",INDEX(AG1962:DR1962,_xlfn.XMATCH(AE1962,AG1962:DR1962)-1))</f>
        <v>CRS-GUP-DHI-DT-23-1713</v>
      </c>
      <c r="AE1962" s="120">
        <f t="shared" si="338"/>
        <v>44999</v>
      </c>
      <c r="AF1962" s="119" t="str" cm="1">
        <f t="array" ref="AF1962">IF(AE1962="","",INDEX(AG1962:DR1962,_xlfn.XMATCH(AE1962,AG1962:DR1962)+1))</f>
        <v>NC</v>
      </c>
      <c r="AG1962" s="43" t="s">
        <v>4212</v>
      </c>
      <c r="AH1962" s="117">
        <v>44530</v>
      </c>
      <c r="AI1962" s="199" t="s">
        <v>71</v>
      </c>
      <c r="AJ1962" s="43" t="s">
        <v>4069</v>
      </c>
      <c r="AK1962" s="117">
        <v>44573</v>
      </c>
      <c r="AL1962" s="43" t="s">
        <v>73</v>
      </c>
      <c r="AM1962" s="43" t="s">
        <v>6716</v>
      </c>
      <c r="AN1962" s="117">
        <v>44991</v>
      </c>
      <c r="AO1962" s="43">
        <v>1</v>
      </c>
      <c r="AP1962" s="43" t="s">
        <v>6853</v>
      </c>
      <c r="AQ1962" s="117">
        <v>44999</v>
      </c>
      <c r="AR1962" s="43" t="s">
        <v>73</v>
      </c>
      <c r="AS1962" s="43" t="s">
        <v>7879</v>
      </c>
      <c r="AT1962" s="117">
        <v>45176</v>
      </c>
      <c r="AU1962" s="43">
        <v>2</v>
      </c>
      <c r="AW1962" s="117"/>
      <c r="AZ1962" s="117"/>
      <c r="BC1962" s="117"/>
      <c r="BF1962" s="117"/>
      <c r="BI1962" s="117"/>
      <c r="BL1962" s="117"/>
      <c r="BR1962" s="117"/>
      <c r="BX1962" s="117"/>
      <c r="CD1962" s="117"/>
      <c r="CJ1962" s="117"/>
      <c r="CP1962" s="117"/>
      <c r="CV1962" s="117"/>
      <c r="DB1962" s="117"/>
      <c r="DH1962" s="117"/>
      <c r="DN1962" s="117"/>
      <c r="DS1962" s="31" cm="1">
        <f t="array" ref="DS1962">_xlfn.TAKE(_xlfn.CHOOSECOLS(_xlfn.WRAPROWS($AG1962:$DR1962,6),2),1)</f>
        <v>44530</v>
      </c>
      <c r="DT1962" s="31" cm="1">
        <f t="array" ref="DT1962">_xlfn.TAKE(_xlfn._xlws.FILTER(_xlfn.CHOOSECOLS(_xlfn.WRAPROWS($AG1962:$DR1962,6),2),
(_xlfn.CHOOSECOLS(_xlfn.WRAPROWS($AG1962:$DR1962,6),3) = "0") +
(_xlfn.CHOOSECOLS(_xlfn.WRAPROWS($AG1962:$DR1962,6),3) = 0) +
(_xlfn.CHOOSECOLS(_xlfn.WRAPROWS($AG1962:$DR1962,6),3) = "0(CP)")),1)</f>
        <v>44530</v>
      </c>
    </row>
    <row r="1963" spans="1:124" s="43" customFormat="1" x14ac:dyDescent="0.45">
      <c r="A1963" s="29"/>
      <c r="B1963" s="29" t="s">
        <v>445</v>
      </c>
      <c r="C1963" s="29" t="s">
        <v>4184</v>
      </c>
      <c r="D1963" s="29" t="s">
        <v>61</v>
      </c>
      <c r="E1963" s="29" t="s">
        <v>62</v>
      </c>
      <c r="F1963" s="29">
        <v>153218</v>
      </c>
      <c r="G1963" s="29"/>
      <c r="H1963" s="30" t="str">
        <f t="shared" ref="H1963:H2026" si="339">CONCATENATE(B1963,"-",C1963,"-",D1963,E1963,"-",F1963)</f>
        <v>GUP-YZ03-P1ZEN-153218</v>
      </c>
      <c r="I1963" s="91" t="s">
        <v>4213</v>
      </c>
      <c r="J1963" s="29" t="s">
        <v>542</v>
      </c>
      <c r="K1963" s="31">
        <v>44632</v>
      </c>
      <c r="L1963" s="31"/>
      <c r="M1963" s="28" t="s">
        <v>3610</v>
      </c>
      <c r="N1963" s="29" t="s">
        <v>8090</v>
      </c>
      <c r="O1963" s="29" t="s">
        <v>75</v>
      </c>
      <c r="P1963" s="29" t="s">
        <v>462</v>
      </c>
      <c r="Q1963" s="29"/>
      <c r="R1963" s="29"/>
      <c r="S1963" s="29"/>
      <c r="T1963" s="29" t="s">
        <v>104</v>
      </c>
      <c r="U1963" s="34" t="s">
        <v>3711</v>
      </c>
      <c r="V1963" s="34" t="s">
        <v>272</v>
      </c>
      <c r="W1963" s="34">
        <v>3</v>
      </c>
      <c r="X1963" s="162">
        <v>45764</v>
      </c>
      <c r="Y1963" s="162"/>
      <c r="Z1963" s="30"/>
      <c r="AA1963" s="119" t="str" cm="1">
        <f t="array" ref="AA1963">IF(AB1963="","",INDEX(AG1963:DR1963,_xlfn.XMATCH(AB1963,AG1963:DR1963)-1))</f>
        <v>DE-GUP-DT-E-23-798</v>
      </c>
      <c r="AB1963" s="120">
        <f t="shared" si="337"/>
        <v>45176</v>
      </c>
      <c r="AC1963" s="119" cm="1">
        <f t="array" ref="AC1963">IF(AB1963="","",INDEX(AG1963:DR1963,_xlfn.XMATCH(AB1963,AG1963:DR1963)+1))</f>
        <v>2</v>
      </c>
      <c r="AD1963" s="119" t="str" cm="1">
        <f t="array" ref="AD1963">IF(AE1963="","",INDEX(AG1963:DR1963,_xlfn.XMATCH(AE1963,AG1963:DR1963)-1))</f>
        <v>CRS-GUP-DHI-DT-23-1713</v>
      </c>
      <c r="AE1963" s="120">
        <f t="shared" si="338"/>
        <v>44999</v>
      </c>
      <c r="AF1963" s="119" t="str" cm="1">
        <f t="array" ref="AF1963">IF(AE1963="","",INDEX(AG1963:DR1963,_xlfn.XMATCH(AE1963,AG1963:DR1963)+1))</f>
        <v>NC</v>
      </c>
      <c r="AG1963" s="43" t="s">
        <v>4212</v>
      </c>
      <c r="AH1963" s="117">
        <v>44530</v>
      </c>
      <c r="AI1963" s="199" t="s">
        <v>71</v>
      </c>
      <c r="AJ1963" s="43" t="s">
        <v>4069</v>
      </c>
      <c r="AK1963" s="117">
        <v>44573</v>
      </c>
      <c r="AL1963" s="43" t="s">
        <v>73</v>
      </c>
      <c r="AM1963" s="43" t="s">
        <v>6716</v>
      </c>
      <c r="AN1963" s="117">
        <v>44991</v>
      </c>
      <c r="AO1963" s="43">
        <v>1</v>
      </c>
      <c r="AP1963" s="43" t="s">
        <v>6853</v>
      </c>
      <c r="AQ1963" s="117">
        <v>44999</v>
      </c>
      <c r="AR1963" s="43" t="s">
        <v>73</v>
      </c>
      <c r="AS1963" s="43" t="s">
        <v>7879</v>
      </c>
      <c r="AT1963" s="117">
        <v>45176</v>
      </c>
      <c r="AU1963" s="43">
        <v>2</v>
      </c>
      <c r="AW1963" s="117"/>
      <c r="AZ1963" s="117"/>
      <c r="BC1963" s="117"/>
      <c r="BF1963" s="117"/>
      <c r="BI1963" s="117"/>
      <c r="BL1963" s="117"/>
      <c r="BR1963" s="117"/>
      <c r="BX1963" s="117"/>
      <c r="CD1963" s="117"/>
      <c r="CJ1963" s="117"/>
      <c r="CP1963" s="117"/>
      <c r="CV1963" s="117"/>
      <c r="DB1963" s="117"/>
      <c r="DH1963" s="117"/>
      <c r="DN1963" s="117"/>
      <c r="DS1963" s="31" cm="1">
        <f t="array" ref="DS1963">_xlfn.TAKE(_xlfn.CHOOSECOLS(_xlfn.WRAPROWS($AG1963:$DR1963,6),2),1)</f>
        <v>44530</v>
      </c>
      <c r="DT1963" s="31" cm="1">
        <f t="array" ref="DT1963">_xlfn.TAKE(_xlfn._xlws.FILTER(_xlfn.CHOOSECOLS(_xlfn.WRAPROWS($AG1963:$DR1963,6),2),
(_xlfn.CHOOSECOLS(_xlfn.WRAPROWS($AG1963:$DR1963,6),3) = "0") +
(_xlfn.CHOOSECOLS(_xlfn.WRAPROWS($AG1963:$DR1963,6),3) = 0) +
(_xlfn.CHOOSECOLS(_xlfn.WRAPROWS($AG1963:$DR1963,6),3) = "0(CP)")),1)</f>
        <v>44530</v>
      </c>
    </row>
    <row r="1964" spans="1:124" s="43" customFormat="1" x14ac:dyDescent="0.45">
      <c r="A1964" s="29"/>
      <c r="B1964" s="29" t="s">
        <v>445</v>
      </c>
      <c r="C1964" s="29" t="s">
        <v>4186</v>
      </c>
      <c r="D1964" s="29" t="s">
        <v>61</v>
      </c>
      <c r="E1964" s="29" t="s">
        <v>62</v>
      </c>
      <c r="F1964" s="29">
        <v>153278</v>
      </c>
      <c r="G1964" s="29"/>
      <c r="H1964" s="30" t="str">
        <f t="shared" si="339"/>
        <v>GUP-YB11-P1ZEN-153278</v>
      </c>
      <c r="I1964" s="91" t="s">
        <v>4214</v>
      </c>
      <c r="J1964" s="29" t="s">
        <v>96</v>
      </c>
      <c r="K1964" s="31">
        <v>44632</v>
      </c>
      <c r="L1964" s="31"/>
      <c r="M1964" s="28" t="s">
        <v>3610</v>
      </c>
      <c r="N1964" s="29" t="s">
        <v>8090</v>
      </c>
      <c r="O1964" s="29" t="s">
        <v>75</v>
      </c>
      <c r="P1964" s="29" t="s">
        <v>53</v>
      </c>
      <c r="Q1964" s="29"/>
      <c r="R1964" s="29"/>
      <c r="S1964" s="29"/>
      <c r="T1964" s="29" t="s">
        <v>104</v>
      </c>
      <c r="U1964" s="34" t="s">
        <v>3711</v>
      </c>
      <c r="V1964" s="34" t="s">
        <v>272</v>
      </c>
      <c r="W1964" s="34">
        <v>3</v>
      </c>
      <c r="X1964" s="162">
        <v>45764</v>
      </c>
      <c r="Y1964" s="162"/>
      <c r="Z1964" s="35"/>
      <c r="AA1964" s="119" t="str" cm="1">
        <f t="array" ref="AA1964">IF(AB1964="","",INDEX(AG1964:DR1964,_xlfn.XMATCH(AB1964,AG1964:DR1964)-1))</f>
        <v>DE-GUP-DT-E-23-798</v>
      </c>
      <c r="AB1964" s="120">
        <f t="shared" si="337"/>
        <v>45176</v>
      </c>
      <c r="AC1964" s="119" cm="1">
        <f t="array" ref="AC1964">IF(AB1964="","",INDEX(AG1964:DR1964,_xlfn.XMATCH(AB1964,AG1964:DR1964)+1))</f>
        <v>2</v>
      </c>
      <c r="AD1964" s="119" t="str" cm="1">
        <f t="array" ref="AD1964">IF(AE1964="","",INDEX(AG1964:DR1964,_xlfn.XMATCH(AE1964,AG1964:DR1964)-1))</f>
        <v>CRS-GUP-DHI-DT-23-1713</v>
      </c>
      <c r="AE1964" s="120">
        <f t="shared" si="338"/>
        <v>44999</v>
      </c>
      <c r="AF1964" s="119" t="str" cm="1">
        <f t="array" ref="AF1964">IF(AE1964="","",INDEX(AG1964:DR1964,_xlfn.XMATCH(AE1964,AG1964:DR1964)+1))</f>
        <v>NC</v>
      </c>
      <c r="AG1964" s="43" t="s">
        <v>4212</v>
      </c>
      <c r="AH1964" s="117">
        <v>44530</v>
      </c>
      <c r="AI1964" s="199" t="s">
        <v>71</v>
      </c>
      <c r="AJ1964" s="43" t="s">
        <v>4069</v>
      </c>
      <c r="AK1964" s="117">
        <v>44573</v>
      </c>
      <c r="AL1964" s="43" t="s">
        <v>73</v>
      </c>
      <c r="AM1964" s="43" t="s">
        <v>6716</v>
      </c>
      <c r="AN1964" s="117">
        <v>44991</v>
      </c>
      <c r="AO1964" s="43">
        <v>1</v>
      </c>
      <c r="AP1964" s="43" t="s">
        <v>6853</v>
      </c>
      <c r="AQ1964" s="117">
        <v>44999</v>
      </c>
      <c r="AR1964" s="43" t="s">
        <v>73</v>
      </c>
      <c r="AS1964" s="43" t="s">
        <v>7879</v>
      </c>
      <c r="AT1964" s="117">
        <v>45176</v>
      </c>
      <c r="AU1964" s="43">
        <v>2</v>
      </c>
      <c r="AW1964" s="117"/>
      <c r="AZ1964" s="117"/>
      <c r="BC1964" s="117"/>
      <c r="BF1964" s="117"/>
      <c r="BI1964" s="117"/>
      <c r="BL1964" s="117"/>
      <c r="BR1964" s="117"/>
      <c r="BX1964" s="117"/>
      <c r="CD1964" s="117"/>
      <c r="CJ1964" s="117"/>
      <c r="CP1964" s="117"/>
      <c r="CV1964" s="117"/>
      <c r="DB1964" s="117"/>
      <c r="DH1964" s="117"/>
      <c r="DN1964" s="117"/>
      <c r="DS1964" s="31" cm="1">
        <f t="array" ref="DS1964">_xlfn.TAKE(_xlfn.CHOOSECOLS(_xlfn.WRAPROWS($AG1964:$DR1964,6),2),1)</f>
        <v>44530</v>
      </c>
      <c r="DT1964" s="31" cm="1">
        <f t="array" ref="DT1964">_xlfn.TAKE(_xlfn._xlws.FILTER(_xlfn.CHOOSECOLS(_xlfn.WRAPROWS($AG1964:$DR1964,6),2),
(_xlfn.CHOOSECOLS(_xlfn.WRAPROWS($AG1964:$DR1964,6),3) = "0") +
(_xlfn.CHOOSECOLS(_xlfn.WRAPROWS($AG1964:$DR1964,6),3) = 0) +
(_xlfn.CHOOSECOLS(_xlfn.WRAPROWS($AG1964:$DR1964,6),3) = "0(CP)")),1)</f>
        <v>44530</v>
      </c>
    </row>
    <row r="1965" spans="1:124" s="43" customFormat="1" x14ac:dyDescent="0.45">
      <c r="A1965" s="29"/>
      <c r="B1965" s="29" t="s">
        <v>445</v>
      </c>
      <c r="C1965" s="29" t="s">
        <v>193</v>
      </c>
      <c r="D1965" s="29" t="s">
        <v>61</v>
      </c>
      <c r="E1965" s="29" t="s">
        <v>62</v>
      </c>
      <c r="F1965" s="29">
        <v>153249</v>
      </c>
      <c r="G1965" s="29"/>
      <c r="H1965" s="30" t="str">
        <f t="shared" si="339"/>
        <v>GUP-XW03-P1ZEN-153249</v>
      </c>
      <c r="I1965" s="91" t="s">
        <v>4215</v>
      </c>
      <c r="J1965" s="29" t="s">
        <v>96</v>
      </c>
      <c r="K1965" s="31">
        <v>44818</v>
      </c>
      <c r="L1965" s="31"/>
      <c r="M1965" s="28" t="s">
        <v>3610</v>
      </c>
      <c r="N1965" s="29" t="s">
        <v>8090</v>
      </c>
      <c r="O1965" s="29"/>
      <c r="P1965" s="29"/>
      <c r="Q1965" s="29"/>
      <c r="R1965" s="29"/>
      <c r="S1965" s="29"/>
      <c r="T1965" s="29" t="s">
        <v>104</v>
      </c>
      <c r="U1965" s="34" t="s">
        <v>3711</v>
      </c>
      <c r="V1965" s="34" t="s">
        <v>272</v>
      </c>
      <c r="W1965" s="34">
        <v>3</v>
      </c>
      <c r="X1965" s="162">
        <v>45748</v>
      </c>
      <c r="Y1965" s="162">
        <v>45674</v>
      </c>
      <c r="Z1965" s="30"/>
      <c r="AA1965" s="119" t="str" cm="1">
        <f t="array" ref="AA1965">IF(AB1965="","",INDEX(AG1965:DR1965,_xlfn.XMATCH(AB1965,AG1965:DR1965)-1))</f>
        <v>DE-GUP-DT-E-24-158</v>
      </c>
      <c r="AB1965" s="120">
        <f t="shared" si="337"/>
        <v>45460</v>
      </c>
      <c r="AC1965" s="119" cm="1">
        <f t="array" ref="AC1965">IF(AB1965="","",INDEX(AG1965:DR1965,_xlfn.XMATCH(AB1965,AG1965:DR1965)+1))</f>
        <v>2</v>
      </c>
      <c r="AD1965" s="119" t="str" cm="1">
        <f t="array" ref="AD1965">IF(AE1965="","",INDEX(AG1965:DR1965,_xlfn.XMATCH(AE1965,AG1965:DR1965)-1))</f>
        <v>CRS-GUP-DHI-DT-23-2026</v>
      </c>
      <c r="AE1965" s="120">
        <f t="shared" si="338"/>
        <v>45111</v>
      </c>
      <c r="AF1965" s="119" t="str" cm="1">
        <f t="array" ref="AF1965">IF(AE1965="","",INDEX(AG1965:DR1965,_xlfn.XMATCH(AE1965,AG1965:DR1965)+1))</f>
        <v>NC</v>
      </c>
      <c r="AG1965" s="43" t="s">
        <v>4216</v>
      </c>
      <c r="AH1965" s="117">
        <v>44820</v>
      </c>
      <c r="AI1965" s="199">
        <v>0</v>
      </c>
      <c r="AJ1965" s="43" t="s">
        <v>5182</v>
      </c>
      <c r="AK1965" s="117">
        <v>44856</v>
      </c>
      <c r="AL1965" s="43" t="s">
        <v>73</v>
      </c>
      <c r="AM1965" s="43" t="s">
        <v>7557</v>
      </c>
      <c r="AN1965" s="117">
        <v>45093</v>
      </c>
      <c r="AO1965" s="43">
        <v>1</v>
      </c>
      <c r="AP1965" s="43" t="s">
        <v>7655</v>
      </c>
      <c r="AQ1965" s="117">
        <v>45111</v>
      </c>
      <c r="AR1965" s="43" t="s">
        <v>73</v>
      </c>
      <c r="AS1965" s="43" t="s">
        <v>8442</v>
      </c>
      <c r="AT1965" s="117">
        <v>45460</v>
      </c>
      <c r="AU1965" s="43">
        <v>2</v>
      </c>
      <c r="AW1965" s="117"/>
      <c r="AZ1965" s="117"/>
      <c r="BC1965" s="117"/>
      <c r="BF1965" s="117"/>
      <c r="BI1965" s="117"/>
      <c r="BL1965" s="117"/>
      <c r="BR1965" s="117"/>
      <c r="BX1965" s="117"/>
      <c r="CD1965" s="117"/>
      <c r="CJ1965" s="117"/>
      <c r="CP1965" s="117"/>
      <c r="CV1965" s="117"/>
      <c r="DB1965" s="117"/>
      <c r="DH1965" s="117"/>
      <c r="DN1965" s="117"/>
      <c r="DS1965" s="31" cm="1">
        <f t="array" ref="DS1965">_xlfn.TAKE(_xlfn.CHOOSECOLS(_xlfn.WRAPROWS($AG1965:$DR1965,6),2),1)</f>
        <v>44820</v>
      </c>
      <c r="DT1965" s="31" cm="1">
        <f t="array" ref="DT1965">_xlfn.TAKE(_xlfn._xlws.FILTER(_xlfn.CHOOSECOLS(_xlfn.WRAPROWS($AG1965:$DR1965,6),2),
(_xlfn.CHOOSECOLS(_xlfn.WRAPROWS($AG1965:$DR1965,6),3) = "0") +
(_xlfn.CHOOSECOLS(_xlfn.WRAPROWS($AG1965:$DR1965,6),3) = 0) +
(_xlfn.CHOOSECOLS(_xlfn.WRAPROWS($AG1965:$DR1965,6),3) = "0(CP)")),1)</f>
        <v>44820</v>
      </c>
    </row>
    <row r="1966" spans="1:124" s="43" customFormat="1" x14ac:dyDescent="0.45">
      <c r="A1966" s="29"/>
      <c r="B1966" s="29" t="s">
        <v>445</v>
      </c>
      <c r="C1966" s="29" t="s">
        <v>4184</v>
      </c>
      <c r="D1966" s="29" t="s">
        <v>61</v>
      </c>
      <c r="E1966" s="29" t="s">
        <v>62</v>
      </c>
      <c r="F1966" s="29">
        <v>153219</v>
      </c>
      <c r="G1966" s="29"/>
      <c r="H1966" s="30" t="str">
        <f t="shared" si="339"/>
        <v>GUP-YZ03-P1ZEN-153219</v>
      </c>
      <c r="I1966" s="91" t="s">
        <v>4217</v>
      </c>
      <c r="J1966" s="29" t="s">
        <v>542</v>
      </c>
      <c r="K1966" s="31">
        <v>44818</v>
      </c>
      <c r="L1966" s="31"/>
      <c r="M1966" s="28" t="s">
        <v>3610</v>
      </c>
      <c r="N1966" s="29" t="s">
        <v>8090</v>
      </c>
      <c r="O1966" s="29" t="s">
        <v>75</v>
      </c>
      <c r="P1966" s="29" t="s">
        <v>462</v>
      </c>
      <c r="Q1966" s="29"/>
      <c r="R1966" s="29"/>
      <c r="S1966" s="29"/>
      <c r="T1966" s="29" t="s">
        <v>104</v>
      </c>
      <c r="U1966" s="34" t="s">
        <v>3711</v>
      </c>
      <c r="V1966" s="34" t="s">
        <v>272</v>
      </c>
      <c r="W1966" s="34">
        <v>3</v>
      </c>
      <c r="X1966" s="162">
        <v>45748</v>
      </c>
      <c r="Y1966" s="162">
        <v>45674</v>
      </c>
      <c r="Z1966" s="30"/>
      <c r="AA1966" s="119" t="str" cm="1">
        <f t="array" ref="AA1966">IF(AB1966="","",INDEX(AG1966:DR1966,_xlfn.XMATCH(AB1966,AG1966:DR1966)-1))</f>
        <v>DE-GUP-DT-E-24-176</v>
      </c>
      <c r="AB1966" s="120">
        <f t="shared" si="337"/>
        <v>45477</v>
      </c>
      <c r="AC1966" s="119" cm="1">
        <f t="array" ref="AC1966">IF(AB1966="","",INDEX(AG1966:DR1966,_xlfn.XMATCH(AB1966,AG1966:DR1966)+1))</f>
        <v>3</v>
      </c>
      <c r="AD1966" s="119" t="str" cm="1">
        <f t="array" ref="AD1966">IF(AE1966="","",INDEX(AG1966:DR1966,_xlfn.XMATCH(AE1966,AG1966:DR1966)-1))</f>
        <v>자체 CRS 개정 후 제출</v>
      </c>
      <c r="AE1966" s="120">
        <f t="shared" si="338"/>
        <v>45476</v>
      </c>
      <c r="AF1966" s="119" t="str" cm="1">
        <f t="array" ref="AF1966">IF(AE1966="","",INDEX(AG1966:DR1966,_xlfn.XMATCH(AE1966,AG1966:DR1966)+1))</f>
        <v>N/A</v>
      </c>
      <c r="AG1966" s="43" t="s">
        <v>4216</v>
      </c>
      <c r="AH1966" s="117">
        <v>44820</v>
      </c>
      <c r="AI1966" s="199">
        <v>0</v>
      </c>
      <c r="AJ1966" s="43" t="s">
        <v>5182</v>
      </c>
      <c r="AK1966" s="117">
        <v>44856</v>
      </c>
      <c r="AL1966" s="43" t="s">
        <v>92</v>
      </c>
      <c r="AM1966" s="43" t="s">
        <v>7557</v>
      </c>
      <c r="AN1966" s="117">
        <v>45093</v>
      </c>
      <c r="AO1966" s="43">
        <v>1</v>
      </c>
      <c r="AP1966" s="43" t="s">
        <v>7655</v>
      </c>
      <c r="AQ1966" s="117">
        <v>45111</v>
      </c>
      <c r="AR1966" s="43" t="s">
        <v>73</v>
      </c>
      <c r="AS1966" s="43" t="s">
        <v>8442</v>
      </c>
      <c r="AT1966" s="117">
        <v>45460</v>
      </c>
      <c r="AU1966" s="43">
        <v>2</v>
      </c>
      <c r="AV1966" s="43" t="s">
        <v>7690</v>
      </c>
      <c r="AW1966" s="117">
        <v>45476</v>
      </c>
      <c r="AX1966" s="43" t="s">
        <v>456</v>
      </c>
      <c r="AY1966" s="43" t="s">
        <v>8473</v>
      </c>
      <c r="AZ1966" s="117">
        <v>45477</v>
      </c>
      <c r="BA1966" s="43">
        <v>3</v>
      </c>
      <c r="BC1966" s="117"/>
      <c r="BF1966" s="117"/>
      <c r="BI1966" s="117"/>
      <c r="BL1966" s="117"/>
      <c r="BR1966" s="117"/>
      <c r="BX1966" s="117"/>
      <c r="CD1966" s="117"/>
      <c r="CJ1966" s="117"/>
      <c r="CP1966" s="117"/>
      <c r="CV1966" s="117"/>
      <c r="DB1966" s="117"/>
      <c r="DH1966" s="117"/>
      <c r="DN1966" s="117"/>
      <c r="DS1966" s="31" cm="1">
        <f t="array" ref="DS1966">_xlfn.TAKE(_xlfn.CHOOSECOLS(_xlfn.WRAPROWS($AG1966:$DR1966,6),2),1)</f>
        <v>44820</v>
      </c>
      <c r="DT1966" s="31" cm="1">
        <f t="array" ref="DT1966">_xlfn.TAKE(_xlfn._xlws.FILTER(_xlfn.CHOOSECOLS(_xlfn.WRAPROWS($AG1966:$DR1966,6),2),
(_xlfn.CHOOSECOLS(_xlfn.WRAPROWS($AG1966:$DR1966,6),3) = "0") +
(_xlfn.CHOOSECOLS(_xlfn.WRAPROWS($AG1966:$DR1966,6),3) = 0) +
(_xlfn.CHOOSECOLS(_xlfn.WRAPROWS($AG1966:$DR1966,6),3) = "0(CP)")),1)</f>
        <v>44820</v>
      </c>
    </row>
    <row r="1967" spans="1:124" s="43" customFormat="1" x14ac:dyDescent="0.45">
      <c r="A1967" s="29"/>
      <c r="B1967" s="29" t="s">
        <v>445</v>
      </c>
      <c r="C1967" s="29" t="s">
        <v>4186</v>
      </c>
      <c r="D1967" s="29" t="s">
        <v>61</v>
      </c>
      <c r="E1967" s="29" t="s">
        <v>62</v>
      </c>
      <c r="F1967" s="29">
        <v>153279</v>
      </c>
      <c r="G1967" s="29"/>
      <c r="H1967" s="30" t="str">
        <f t="shared" si="339"/>
        <v>GUP-YB11-P1ZEN-153279</v>
      </c>
      <c r="I1967" s="91" t="s">
        <v>4218</v>
      </c>
      <c r="J1967" s="29" t="s">
        <v>96</v>
      </c>
      <c r="K1967" s="31">
        <v>44818</v>
      </c>
      <c r="L1967" s="31"/>
      <c r="M1967" s="28" t="s">
        <v>3610</v>
      </c>
      <c r="N1967" s="29" t="s">
        <v>8090</v>
      </c>
      <c r="O1967" s="29" t="s">
        <v>75</v>
      </c>
      <c r="P1967" s="29" t="s">
        <v>53</v>
      </c>
      <c r="Q1967" s="29"/>
      <c r="R1967" s="29"/>
      <c r="S1967" s="29"/>
      <c r="T1967" s="29" t="s">
        <v>104</v>
      </c>
      <c r="U1967" s="34" t="s">
        <v>3711</v>
      </c>
      <c r="V1967" s="34" t="s">
        <v>272</v>
      </c>
      <c r="W1967" s="34">
        <v>3</v>
      </c>
      <c r="X1967" s="162">
        <v>45748</v>
      </c>
      <c r="Y1967" s="162">
        <v>45674</v>
      </c>
      <c r="Z1967" s="35"/>
      <c r="AA1967" s="119" t="str" cm="1">
        <f t="array" ref="AA1967">IF(AB1967="","",INDEX(AG1967:DR1967,_xlfn.XMATCH(AB1967,AG1967:DR1967)-1))</f>
        <v>DE-GUP-DT-E-24-176</v>
      </c>
      <c r="AB1967" s="120">
        <f t="shared" si="337"/>
        <v>45477</v>
      </c>
      <c r="AC1967" s="119" cm="1">
        <f t="array" ref="AC1967">IF(AB1967="","",INDEX(AG1967:DR1967,_xlfn.XMATCH(AB1967,AG1967:DR1967)+1))</f>
        <v>3</v>
      </c>
      <c r="AD1967" s="119" t="str" cm="1">
        <f t="array" ref="AD1967">IF(AE1967="","",INDEX(AG1967:DR1967,_xlfn.XMATCH(AE1967,AG1967:DR1967)-1))</f>
        <v>자체 CRS 개정 후 제출</v>
      </c>
      <c r="AE1967" s="120">
        <f t="shared" si="338"/>
        <v>45476</v>
      </c>
      <c r="AF1967" s="119" t="str" cm="1">
        <f t="array" ref="AF1967">IF(AE1967="","",INDEX(AG1967:DR1967,_xlfn.XMATCH(AE1967,AG1967:DR1967)+1))</f>
        <v>N/A</v>
      </c>
      <c r="AG1967" s="43" t="s">
        <v>4216</v>
      </c>
      <c r="AH1967" s="117">
        <v>44820</v>
      </c>
      <c r="AI1967" s="199">
        <v>0</v>
      </c>
      <c r="AJ1967" s="43" t="s">
        <v>5182</v>
      </c>
      <c r="AK1967" s="117">
        <v>44856</v>
      </c>
      <c r="AL1967" s="43" t="s">
        <v>92</v>
      </c>
      <c r="AM1967" s="43" t="s">
        <v>7557</v>
      </c>
      <c r="AN1967" s="117">
        <v>45093</v>
      </c>
      <c r="AO1967" s="43">
        <v>1</v>
      </c>
      <c r="AP1967" s="43" t="s">
        <v>7655</v>
      </c>
      <c r="AQ1967" s="117">
        <v>45111</v>
      </c>
      <c r="AR1967" s="43" t="s">
        <v>73</v>
      </c>
      <c r="AS1967" s="43" t="s">
        <v>8442</v>
      </c>
      <c r="AT1967" s="117">
        <v>45460</v>
      </c>
      <c r="AU1967" s="43">
        <v>2</v>
      </c>
      <c r="AV1967" s="43" t="s">
        <v>7690</v>
      </c>
      <c r="AW1967" s="117">
        <v>45476</v>
      </c>
      <c r="AX1967" s="43" t="s">
        <v>456</v>
      </c>
      <c r="AY1967" s="43" t="s">
        <v>8473</v>
      </c>
      <c r="AZ1967" s="117">
        <v>45477</v>
      </c>
      <c r="BA1967" s="43">
        <v>3</v>
      </c>
      <c r="BC1967" s="117"/>
      <c r="BF1967" s="117"/>
      <c r="BI1967" s="117"/>
      <c r="BL1967" s="117"/>
      <c r="BR1967" s="117"/>
      <c r="BX1967" s="117"/>
      <c r="CD1967" s="117"/>
      <c r="CJ1967" s="117"/>
      <c r="CP1967" s="117"/>
      <c r="CV1967" s="117"/>
      <c r="DB1967" s="117"/>
      <c r="DH1967" s="117"/>
      <c r="DN1967" s="117"/>
      <c r="DS1967" s="31" cm="1">
        <f t="array" ref="DS1967">_xlfn.TAKE(_xlfn.CHOOSECOLS(_xlfn.WRAPROWS($AG1967:$DR1967,6),2),1)</f>
        <v>44820</v>
      </c>
      <c r="DT1967" s="31" cm="1">
        <f t="array" ref="DT1967">_xlfn.TAKE(_xlfn._xlws.FILTER(_xlfn.CHOOSECOLS(_xlfn.WRAPROWS($AG1967:$DR1967,6),2),
(_xlfn.CHOOSECOLS(_xlfn.WRAPROWS($AG1967:$DR1967,6),3) = "0") +
(_xlfn.CHOOSECOLS(_xlfn.WRAPROWS($AG1967:$DR1967,6),3) = 0) +
(_xlfn.CHOOSECOLS(_xlfn.WRAPROWS($AG1967:$DR1967,6),3) = "0(CP)")),1)</f>
        <v>44820</v>
      </c>
    </row>
    <row r="1968" spans="1:124" s="43" customFormat="1" x14ac:dyDescent="0.45">
      <c r="A1968" s="29"/>
      <c r="B1968" s="29" t="s">
        <v>445</v>
      </c>
      <c r="C1968" s="29" t="s">
        <v>193</v>
      </c>
      <c r="D1968" s="29" t="s">
        <v>61</v>
      </c>
      <c r="E1968" s="29" t="s">
        <v>62</v>
      </c>
      <c r="F1968" s="29">
        <v>153250</v>
      </c>
      <c r="G1968" s="29"/>
      <c r="H1968" s="30" t="str">
        <f t="shared" si="339"/>
        <v>GUP-XW03-P1ZEN-153250</v>
      </c>
      <c r="I1968" s="91" t="s">
        <v>4219</v>
      </c>
      <c r="J1968" s="29" t="s">
        <v>96</v>
      </c>
      <c r="K1968" s="31">
        <v>44632</v>
      </c>
      <c r="L1968" s="31"/>
      <c r="M1968" s="28" t="s">
        <v>3610</v>
      </c>
      <c r="N1968" s="29" t="s">
        <v>8090</v>
      </c>
      <c r="O1968" s="29"/>
      <c r="P1968" s="29"/>
      <c r="Q1968" s="29"/>
      <c r="R1968" s="29"/>
      <c r="S1968" s="29"/>
      <c r="T1968" s="29" t="s">
        <v>104</v>
      </c>
      <c r="U1968" s="34" t="s">
        <v>3711</v>
      </c>
      <c r="V1968" s="34" t="s">
        <v>272</v>
      </c>
      <c r="W1968" s="34">
        <v>3</v>
      </c>
      <c r="X1968" s="165">
        <v>45778</v>
      </c>
      <c r="Y1968" s="162"/>
      <c r="Z1968" s="30"/>
      <c r="AA1968" s="119" t="str" cm="1">
        <f t="array" ref="AA1968">IF(AB1968="","",INDEX(AG1968:DR1968,_xlfn.XMATCH(AB1968,AG1968:DR1968)-1))</f>
        <v>DE-GUP-DT-E-24-054</v>
      </c>
      <c r="AB1968" s="120">
        <f t="shared" si="337"/>
        <v>45345</v>
      </c>
      <c r="AC1968" s="119" cm="1">
        <f t="array" ref="AC1968">IF(AB1968="","",INDEX(AG1968:DR1968,_xlfn.XMATCH(AB1968,AG1968:DR1968)+1))</f>
        <v>3</v>
      </c>
      <c r="AD1968" s="119" t="str" cm="1">
        <f t="array" ref="AD1968">IF(AE1968="","",INDEX(AG1968:DR1968,_xlfn.XMATCH(AE1968,AG1968:DR1968)-1))</f>
        <v>자체 CRS 개정 후 제출</v>
      </c>
      <c r="AE1968" s="120">
        <f t="shared" si="338"/>
        <v>45344</v>
      </c>
      <c r="AF1968" s="119" t="str" cm="1">
        <f t="array" ref="AF1968">IF(AE1968="","",INDEX(AG1968:DR1968,_xlfn.XMATCH(AE1968,AG1968:DR1968)+1))</f>
        <v>N/A</v>
      </c>
      <c r="AG1968" s="43" t="s">
        <v>4220</v>
      </c>
      <c r="AH1968" s="117">
        <v>44530</v>
      </c>
      <c r="AI1968" s="199" t="s">
        <v>71</v>
      </c>
      <c r="AJ1968" s="43" t="s">
        <v>4069</v>
      </c>
      <c r="AK1968" s="117">
        <v>44573</v>
      </c>
      <c r="AL1968" s="43" t="s">
        <v>73</v>
      </c>
      <c r="AM1968" s="43" t="s">
        <v>6716</v>
      </c>
      <c r="AN1968" s="117">
        <v>44991</v>
      </c>
      <c r="AO1968" s="43">
        <v>1</v>
      </c>
      <c r="AP1968" s="43" t="s">
        <v>6853</v>
      </c>
      <c r="AQ1968" s="117">
        <v>44999</v>
      </c>
      <c r="AR1968" s="43" t="s">
        <v>73</v>
      </c>
      <c r="AS1968" s="43" t="s">
        <v>8038</v>
      </c>
      <c r="AT1968" s="117">
        <v>45250</v>
      </c>
      <c r="AU1968" s="43">
        <v>2</v>
      </c>
      <c r="AV1968" s="43" t="s">
        <v>7690</v>
      </c>
      <c r="AW1968" s="117">
        <v>45344</v>
      </c>
      <c r="AX1968" s="43" t="s">
        <v>456</v>
      </c>
      <c r="AY1968" s="43" t="s">
        <v>8240</v>
      </c>
      <c r="AZ1968" s="117">
        <v>45345</v>
      </c>
      <c r="BA1968" s="43">
        <v>3</v>
      </c>
      <c r="BC1968" s="117"/>
      <c r="BF1968" s="117"/>
      <c r="BI1968" s="117"/>
      <c r="BL1968" s="117"/>
      <c r="BR1968" s="117"/>
      <c r="BX1968" s="117"/>
      <c r="CD1968" s="117"/>
      <c r="CJ1968" s="117"/>
      <c r="CP1968" s="117"/>
      <c r="CV1968" s="117"/>
      <c r="DB1968" s="117"/>
      <c r="DH1968" s="117"/>
      <c r="DN1968" s="117"/>
      <c r="DS1968" s="31" cm="1">
        <f t="array" ref="DS1968">_xlfn.TAKE(_xlfn.CHOOSECOLS(_xlfn.WRAPROWS($AG1968:$DR1968,6),2),1)</f>
        <v>44530</v>
      </c>
      <c r="DT1968" s="31" cm="1">
        <f t="array" ref="DT1968">_xlfn.TAKE(_xlfn._xlws.FILTER(_xlfn.CHOOSECOLS(_xlfn.WRAPROWS($AG1968:$DR1968,6),2),
(_xlfn.CHOOSECOLS(_xlfn.WRAPROWS($AG1968:$DR1968,6),3) = "0") +
(_xlfn.CHOOSECOLS(_xlfn.WRAPROWS($AG1968:$DR1968,6),3) = 0) +
(_xlfn.CHOOSECOLS(_xlfn.WRAPROWS($AG1968:$DR1968,6),3) = "0(CP)")),1)</f>
        <v>44530</v>
      </c>
    </row>
    <row r="1969" spans="1:124" s="43" customFormat="1" x14ac:dyDescent="0.45">
      <c r="A1969" s="29"/>
      <c r="B1969" s="29" t="s">
        <v>445</v>
      </c>
      <c r="C1969" s="29" t="s">
        <v>4184</v>
      </c>
      <c r="D1969" s="29" t="s">
        <v>61</v>
      </c>
      <c r="E1969" s="29" t="s">
        <v>62</v>
      </c>
      <c r="F1969" s="29">
        <v>153220</v>
      </c>
      <c r="G1969" s="29"/>
      <c r="H1969" s="30" t="str">
        <f t="shared" si="339"/>
        <v>GUP-YZ03-P1ZEN-153220</v>
      </c>
      <c r="I1969" s="91" t="s">
        <v>4221</v>
      </c>
      <c r="J1969" s="29" t="s">
        <v>542</v>
      </c>
      <c r="K1969" s="31">
        <v>44632</v>
      </c>
      <c r="L1969" s="31"/>
      <c r="M1969" s="28" t="s">
        <v>3610</v>
      </c>
      <c r="N1969" s="29" t="s">
        <v>8090</v>
      </c>
      <c r="O1969" s="29" t="s">
        <v>75</v>
      </c>
      <c r="P1969" s="29" t="s">
        <v>462</v>
      </c>
      <c r="Q1969" s="29"/>
      <c r="R1969" s="29"/>
      <c r="S1969" s="29"/>
      <c r="T1969" s="29" t="s">
        <v>104</v>
      </c>
      <c r="U1969" s="34" t="s">
        <v>3711</v>
      </c>
      <c r="V1969" s="34" t="s">
        <v>272</v>
      </c>
      <c r="W1969" s="34">
        <v>3</v>
      </c>
      <c r="X1969" s="165">
        <v>45778</v>
      </c>
      <c r="Y1969" s="162"/>
      <c r="Z1969" s="30"/>
      <c r="AA1969" s="119" t="str" cm="1">
        <f t="array" ref="AA1969">IF(AB1969="","",INDEX(AG1969:DR1969,_xlfn.XMATCH(AB1969,AG1969:DR1969)-1))</f>
        <v>DE-GUP-DT-E-24-054</v>
      </c>
      <c r="AB1969" s="120">
        <f t="shared" si="337"/>
        <v>45345</v>
      </c>
      <c r="AC1969" s="119" cm="1">
        <f t="array" ref="AC1969">IF(AB1969="","",INDEX(AG1969:DR1969,_xlfn.XMATCH(AB1969,AG1969:DR1969)+1))</f>
        <v>3</v>
      </c>
      <c r="AD1969" s="119" t="str" cm="1">
        <f t="array" ref="AD1969">IF(AE1969="","",INDEX(AG1969:DR1969,_xlfn.XMATCH(AE1969,AG1969:DR1969)-1))</f>
        <v>자체 CRS 개정 후 제출</v>
      </c>
      <c r="AE1969" s="120">
        <f t="shared" si="338"/>
        <v>45344</v>
      </c>
      <c r="AF1969" s="119" t="str" cm="1">
        <f t="array" ref="AF1969">IF(AE1969="","",INDEX(AG1969:DR1969,_xlfn.XMATCH(AE1969,AG1969:DR1969)+1))</f>
        <v>N/A</v>
      </c>
      <c r="AG1969" s="43" t="s">
        <v>4220</v>
      </c>
      <c r="AH1969" s="117">
        <v>44530</v>
      </c>
      <c r="AI1969" s="199" t="s">
        <v>71</v>
      </c>
      <c r="AJ1969" s="43" t="s">
        <v>4069</v>
      </c>
      <c r="AK1969" s="117">
        <v>44573</v>
      </c>
      <c r="AL1969" s="43" t="s">
        <v>73</v>
      </c>
      <c r="AM1969" s="43" t="s">
        <v>6716</v>
      </c>
      <c r="AN1969" s="117">
        <v>44991</v>
      </c>
      <c r="AO1969" s="43">
        <v>1</v>
      </c>
      <c r="AP1969" s="43" t="s">
        <v>6853</v>
      </c>
      <c r="AQ1969" s="117">
        <v>44999</v>
      </c>
      <c r="AR1969" s="43" t="s">
        <v>73</v>
      </c>
      <c r="AS1969" s="43" t="s">
        <v>8038</v>
      </c>
      <c r="AT1969" s="117">
        <v>45250</v>
      </c>
      <c r="AU1969" s="43">
        <v>2</v>
      </c>
      <c r="AV1969" s="43" t="s">
        <v>7690</v>
      </c>
      <c r="AW1969" s="117">
        <v>45344</v>
      </c>
      <c r="AX1969" s="43" t="s">
        <v>456</v>
      </c>
      <c r="AY1969" s="43" t="s">
        <v>8240</v>
      </c>
      <c r="AZ1969" s="117">
        <v>45345</v>
      </c>
      <c r="BA1969" s="43">
        <v>3</v>
      </c>
      <c r="BC1969" s="117"/>
      <c r="BF1969" s="117"/>
      <c r="BI1969" s="117"/>
      <c r="BL1969" s="117"/>
      <c r="BR1969" s="117"/>
      <c r="BX1969" s="117"/>
      <c r="CD1969" s="117"/>
      <c r="CJ1969" s="117"/>
      <c r="CP1969" s="117"/>
      <c r="CV1969" s="117"/>
      <c r="DB1969" s="117"/>
      <c r="DH1969" s="117"/>
      <c r="DN1969" s="117"/>
      <c r="DS1969" s="31" cm="1">
        <f t="array" ref="DS1969">_xlfn.TAKE(_xlfn.CHOOSECOLS(_xlfn.WRAPROWS($AG1969:$DR1969,6),2),1)</f>
        <v>44530</v>
      </c>
      <c r="DT1969" s="31" cm="1">
        <f t="array" ref="DT1969">_xlfn.TAKE(_xlfn._xlws.FILTER(_xlfn.CHOOSECOLS(_xlfn.WRAPROWS($AG1969:$DR1969,6),2),
(_xlfn.CHOOSECOLS(_xlfn.WRAPROWS($AG1969:$DR1969,6),3) = "0") +
(_xlfn.CHOOSECOLS(_xlfn.WRAPROWS($AG1969:$DR1969,6),3) = 0) +
(_xlfn.CHOOSECOLS(_xlfn.WRAPROWS($AG1969:$DR1969,6),3) = "0(CP)")),1)</f>
        <v>44530</v>
      </c>
    </row>
    <row r="1970" spans="1:124" s="43" customFormat="1" x14ac:dyDescent="0.45">
      <c r="A1970" s="29"/>
      <c r="B1970" s="29" t="s">
        <v>445</v>
      </c>
      <c r="C1970" s="29" t="s">
        <v>4186</v>
      </c>
      <c r="D1970" s="29" t="s">
        <v>61</v>
      </c>
      <c r="E1970" s="29" t="s">
        <v>62</v>
      </c>
      <c r="F1970" s="29">
        <v>153280</v>
      </c>
      <c r="G1970" s="29"/>
      <c r="H1970" s="30" t="str">
        <f t="shared" si="339"/>
        <v>GUP-YB11-P1ZEN-153280</v>
      </c>
      <c r="I1970" s="91" t="s">
        <v>4222</v>
      </c>
      <c r="J1970" s="29" t="s">
        <v>96</v>
      </c>
      <c r="K1970" s="31">
        <v>44632</v>
      </c>
      <c r="L1970" s="31"/>
      <c r="M1970" s="28" t="s">
        <v>3610</v>
      </c>
      <c r="N1970" s="29" t="s">
        <v>8090</v>
      </c>
      <c r="O1970" s="29" t="s">
        <v>75</v>
      </c>
      <c r="P1970" s="29" t="s">
        <v>53</v>
      </c>
      <c r="Q1970" s="29"/>
      <c r="R1970" s="29"/>
      <c r="S1970" s="29"/>
      <c r="T1970" s="29" t="s">
        <v>104</v>
      </c>
      <c r="U1970" s="34" t="s">
        <v>3711</v>
      </c>
      <c r="V1970" s="34" t="s">
        <v>272</v>
      </c>
      <c r="W1970" s="34">
        <v>3</v>
      </c>
      <c r="X1970" s="165">
        <v>45778</v>
      </c>
      <c r="Y1970" s="162"/>
      <c r="Z1970" s="35"/>
      <c r="AA1970" s="119" t="str" cm="1">
        <f t="array" ref="AA1970">IF(AB1970="","",INDEX(AG1970:DR1970,_xlfn.XMATCH(AB1970,AG1970:DR1970)-1))</f>
        <v>DE-GUP-DT-E-24-054</v>
      </c>
      <c r="AB1970" s="120">
        <f t="shared" si="337"/>
        <v>45345</v>
      </c>
      <c r="AC1970" s="119" cm="1">
        <f t="array" ref="AC1970">IF(AB1970="","",INDEX(AG1970:DR1970,_xlfn.XMATCH(AB1970,AG1970:DR1970)+1))</f>
        <v>3</v>
      </c>
      <c r="AD1970" s="119" t="str" cm="1">
        <f t="array" ref="AD1970">IF(AE1970="","",INDEX(AG1970:DR1970,_xlfn.XMATCH(AE1970,AG1970:DR1970)-1))</f>
        <v>자체 CRS 개정 후 제출</v>
      </c>
      <c r="AE1970" s="120">
        <f t="shared" si="338"/>
        <v>45344</v>
      </c>
      <c r="AF1970" s="119" t="str" cm="1">
        <f t="array" ref="AF1970">IF(AE1970="","",INDEX(AG1970:DR1970,_xlfn.XMATCH(AE1970,AG1970:DR1970)+1))</f>
        <v>N/A</v>
      </c>
      <c r="AG1970" s="43" t="s">
        <v>4220</v>
      </c>
      <c r="AH1970" s="117">
        <v>44530</v>
      </c>
      <c r="AI1970" s="199" t="s">
        <v>71</v>
      </c>
      <c r="AJ1970" s="43" t="s">
        <v>4069</v>
      </c>
      <c r="AK1970" s="117">
        <v>44573</v>
      </c>
      <c r="AL1970" s="43" t="s">
        <v>73</v>
      </c>
      <c r="AM1970" s="43" t="s">
        <v>6716</v>
      </c>
      <c r="AN1970" s="117">
        <v>44991</v>
      </c>
      <c r="AO1970" s="43">
        <v>1</v>
      </c>
      <c r="AP1970" s="43" t="s">
        <v>6853</v>
      </c>
      <c r="AQ1970" s="117">
        <v>44999</v>
      </c>
      <c r="AR1970" s="43" t="s">
        <v>73</v>
      </c>
      <c r="AS1970" s="43" t="s">
        <v>8038</v>
      </c>
      <c r="AT1970" s="117">
        <v>45250</v>
      </c>
      <c r="AU1970" s="43">
        <v>2</v>
      </c>
      <c r="AV1970" s="43" t="s">
        <v>7690</v>
      </c>
      <c r="AW1970" s="117">
        <v>45344</v>
      </c>
      <c r="AX1970" s="43" t="s">
        <v>456</v>
      </c>
      <c r="AY1970" s="43" t="s">
        <v>8240</v>
      </c>
      <c r="AZ1970" s="117">
        <v>45345</v>
      </c>
      <c r="BA1970" s="43">
        <v>3</v>
      </c>
      <c r="BC1970" s="117"/>
      <c r="BF1970" s="117"/>
      <c r="BI1970" s="117"/>
      <c r="BL1970" s="117"/>
      <c r="BR1970" s="117"/>
      <c r="BX1970" s="117"/>
      <c r="CD1970" s="117"/>
      <c r="CJ1970" s="117"/>
      <c r="CP1970" s="117"/>
      <c r="CV1970" s="117"/>
      <c r="DB1970" s="117"/>
      <c r="DH1970" s="117"/>
      <c r="DN1970" s="117"/>
      <c r="DS1970" s="31" cm="1">
        <f t="array" ref="DS1970">_xlfn.TAKE(_xlfn.CHOOSECOLS(_xlfn.WRAPROWS($AG1970:$DR1970,6),2),1)</f>
        <v>44530</v>
      </c>
      <c r="DT1970" s="31" cm="1">
        <f t="array" ref="DT1970">_xlfn.TAKE(_xlfn._xlws.FILTER(_xlfn.CHOOSECOLS(_xlfn.WRAPROWS($AG1970:$DR1970,6),2),
(_xlfn.CHOOSECOLS(_xlfn.WRAPROWS($AG1970:$DR1970,6),3) = "0") +
(_xlfn.CHOOSECOLS(_xlfn.WRAPROWS($AG1970:$DR1970,6),3) = 0) +
(_xlfn.CHOOSECOLS(_xlfn.WRAPROWS($AG1970:$DR1970,6),3) = "0(CP)")),1)</f>
        <v>44530</v>
      </c>
    </row>
    <row r="1971" spans="1:124" s="43" customFormat="1" x14ac:dyDescent="0.45">
      <c r="A1971" s="29"/>
      <c r="B1971" s="29" t="s">
        <v>445</v>
      </c>
      <c r="C1971" s="29" t="s">
        <v>193</v>
      </c>
      <c r="D1971" s="29" t="s">
        <v>61</v>
      </c>
      <c r="E1971" s="29" t="s">
        <v>62</v>
      </c>
      <c r="F1971" s="29">
        <v>153251</v>
      </c>
      <c r="G1971" s="29"/>
      <c r="H1971" s="30" t="str">
        <f t="shared" si="339"/>
        <v>GUP-XW03-P1ZEN-153251</v>
      </c>
      <c r="I1971" s="91" t="s">
        <v>4223</v>
      </c>
      <c r="J1971" s="29" t="s">
        <v>96</v>
      </c>
      <c r="K1971" s="31">
        <v>44834</v>
      </c>
      <c r="L1971" s="31"/>
      <c r="M1971" s="28" t="s">
        <v>3610</v>
      </c>
      <c r="N1971" s="29" t="s">
        <v>8090</v>
      </c>
      <c r="O1971" s="29"/>
      <c r="P1971" s="29"/>
      <c r="Q1971" s="29"/>
      <c r="R1971" s="29"/>
      <c r="S1971" s="29"/>
      <c r="T1971" s="29" t="s">
        <v>104</v>
      </c>
      <c r="U1971" s="34" t="s">
        <v>3711</v>
      </c>
      <c r="V1971" s="34" t="s">
        <v>272</v>
      </c>
      <c r="W1971" s="34">
        <v>3</v>
      </c>
      <c r="X1971" s="162">
        <v>45838</v>
      </c>
      <c r="Y1971" s="162"/>
      <c r="Z1971" s="30"/>
      <c r="AA1971" s="119" t="str" cm="1">
        <f t="array" ref="AA1971">IF(AB1971="","",INDEX(AG1971:DR1971,_xlfn.XMATCH(AB1971,AG1971:DR1971)-1))</f>
        <v>DE-GUP-DT-E-23-798</v>
      </c>
      <c r="AB1971" s="120">
        <f t="shared" si="337"/>
        <v>45176</v>
      </c>
      <c r="AC1971" s="119" cm="1">
        <f t="array" ref="AC1971">IF(AB1971="","",INDEX(AG1971:DR1971,_xlfn.XMATCH(AB1971,AG1971:DR1971)+1))</f>
        <v>1</v>
      </c>
      <c r="AD1971" s="119" t="str" cm="1">
        <f t="array" ref="AD1971">IF(AE1971="","",INDEX(AG1971:DR1971,_xlfn.XMATCH(AE1971,AG1971:DR1971)-1))</f>
        <v>CRS-GUP-DHI-DT-22-1098</v>
      </c>
      <c r="AE1971" s="120">
        <f t="shared" si="338"/>
        <v>44886</v>
      </c>
      <c r="AF1971" s="119" t="str" cm="1">
        <f t="array" ref="AF1971">IF(AE1971="","",INDEX(AG1971:DR1971,_xlfn.XMATCH(AE1971,AG1971:DR1971)+1))</f>
        <v>NC</v>
      </c>
      <c r="AG1971" s="43" t="s">
        <v>5103</v>
      </c>
      <c r="AH1971" s="117">
        <v>44851</v>
      </c>
      <c r="AI1971" s="199">
        <v>0</v>
      </c>
      <c r="AJ1971" s="43" t="s">
        <v>5490</v>
      </c>
      <c r="AK1971" s="117">
        <v>44886</v>
      </c>
      <c r="AL1971" s="43" t="s">
        <v>73</v>
      </c>
      <c r="AM1971" s="43" t="s">
        <v>7879</v>
      </c>
      <c r="AN1971" s="117">
        <v>45176</v>
      </c>
      <c r="AO1971" s="43">
        <v>1</v>
      </c>
      <c r="AQ1971" s="117"/>
      <c r="AT1971" s="117"/>
      <c r="AW1971" s="117"/>
      <c r="AZ1971" s="117"/>
      <c r="BC1971" s="117"/>
      <c r="BF1971" s="117"/>
      <c r="BI1971" s="117"/>
      <c r="BL1971" s="117"/>
      <c r="BR1971" s="117"/>
      <c r="BX1971" s="117"/>
      <c r="CD1971" s="117"/>
      <c r="CJ1971" s="117"/>
      <c r="CP1971" s="117"/>
      <c r="CV1971" s="117"/>
      <c r="DB1971" s="117"/>
      <c r="DH1971" s="117"/>
      <c r="DN1971" s="117"/>
      <c r="DS1971" s="31" cm="1">
        <f t="array" ref="DS1971">_xlfn.TAKE(_xlfn.CHOOSECOLS(_xlfn.WRAPROWS($AG1971:$DR1971,6),2),1)</f>
        <v>44851</v>
      </c>
      <c r="DT1971" s="31" cm="1">
        <f t="array" ref="DT1971">_xlfn.TAKE(_xlfn._xlws.FILTER(_xlfn.CHOOSECOLS(_xlfn.WRAPROWS($AG1971:$DR1971,6),2),
(_xlfn.CHOOSECOLS(_xlfn.WRAPROWS($AG1971:$DR1971,6),3) = "0") +
(_xlfn.CHOOSECOLS(_xlfn.WRAPROWS($AG1971:$DR1971,6),3) = 0) +
(_xlfn.CHOOSECOLS(_xlfn.WRAPROWS($AG1971:$DR1971,6),3) = "0(CP)")),1)</f>
        <v>44851</v>
      </c>
    </row>
    <row r="1972" spans="1:124" s="43" customFormat="1" x14ac:dyDescent="0.45">
      <c r="A1972" s="29"/>
      <c r="B1972" s="29" t="s">
        <v>445</v>
      </c>
      <c r="C1972" s="29" t="s">
        <v>4184</v>
      </c>
      <c r="D1972" s="29" t="s">
        <v>61</v>
      </c>
      <c r="E1972" s="29" t="s">
        <v>62</v>
      </c>
      <c r="F1972" s="29">
        <v>153221</v>
      </c>
      <c r="G1972" s="29"/>
      <c r="H1972" s="30" t="str">
        <f t="shared" si="339"/>
        <v>GUP-YZ03-P1ZEN-153221</v>
      </c>
      <c r="I1972" s="91" t="s">
        <v>4224</v>
      </c>
      <c r="J1972" s="29" t="s">
        <v>542</v>
      </c>
      <c r="K1972" s="31">
        <v>44834</v>
      </c>
      <c r="L1972" s="31"/>
      <c r="M1972" s="28" t="s">
        <v>3610</v>
      </c>
      <c r="N1972" s="29" t="s">
        <v>8090</v>
      </c>
      <c r="O1972" s="29" t="s">
        <v>75</v>
      </c>
      <c r="P1972" s="29" t="s">
        <v>462</v>
      </c>
      <c r="Q1972" s="29"/>
      <c r="R1972" s="29"/>
      <c r="S1972" s="29"/>
      <c r="T1972" s="29" t="s">
        <v>104</v>
      </c>
      <c r="U1972" s="34" t="s">
        <v>3711</v>
      </c>
      <c r="V1972" s="34" t="s">
        <v>272</v>
      </c>
      <c r="W1972" s="34">
        <v>3</v>
      </c>
      <c r="X1972" s="162">
        <v>45838</v>
      </c>
      <c r="Y1972" s="162"/>
      <c r="Z1972" s="30"/>
      <c r="AA1972" s="119" t="str" cm="1">
        <f t="array" ref="AA1972">IF(AB1972="","",INDEX(AG1972:DR1972,_xlfn.XMATCH(AB1972,AG1972:DR1972)-1))</f>
        <v>DE-GUP-DT-E-23-798</v>
      </c>
      <c r="AB1972" s="120">
        <f t="shared" si="337"/>
        <v>45176</v>
      </c>
      <c r="AC1972" s="119" cm="1">
        <f t="array" ref="AC1972">IF(AB1972="","",INDEX(AG1972:DR1972,_xlfn.XMATCH(AB1972,AG1972:DR1972)+1))</f>
        <v>1</v>
      </c>
      <c r="AD1972" s="119" t="str" cm="1">
        <f t="array" ref="AD1972">IF(AE1972="","",INDEX(AG1972:DR1972,_xlfn.XMATCH(AE1972,AG1972:DR1972)-1))</f>
        <v>CRS-GUP-DHI-DT-22-1098</v>
      </c>
      <c r="AE1972" s="120">
        <f t="shared" si="338"/>
        <v>44886</v>
      </c>
      <c r="AF1972" s="119" t="str" cm="1">
        <f t="array" ref="AF1972">IF(AE1972="","",INDEX(AG1972:DR1972,_xlfn.XMATCH(AE1972,AG1972:DR1972)+1))</f>
        <v>NC</v>
      </c>
      <c r="AG1972" s="43" t="s">
        <v>5103</v>
      </c>
      <c r="AH1972" s="117">
        <v>44851</v>
      </c>
      <c r="AI1972" s="199">
        <v>0</v>
      </c>
      <c r="AJ1972" s="43" t="s">
        <v>5490</v>
      </c>
      <c r="AK1972" s="117">
        <v>44886</v>
      </c>
      <c r="AL1972" s="43" t="s">
        <v>73</v>
      </c>
      <c r="AM1972" s="43" t="s">
        <v>7879</v>
      </c>
      <c r="AN1972" s="117">
        <v>45176</v>
      </c>
      <c r="AO1972" s="43">
        <v>1</v>
      </c>
      <c r="AQ1972" s="117"/>
      <c r="AT1972" s="117"/>
      <c r="AW1972" s="117"/>
      <c r="AZ1972" s="117"/>
      <c r="BC1972" s="117"/>
      <c r="BF1972" s="117"/>
      <c r="BI1972" s="117"/>
      <c r="BL1972" s="117"/>
      <c r="BR1972" s="117"/>
      <c r="BX1972" s="117"/>
      <c r="CD1972" s="117"/>
      <c r="CJ1972" s="117"/>
      <c r="CP1972" s="117"/>
      <c r="CV1972" s="117"/>
      <c r="DB1972" s="117"/>
      <c r="DH1972" s="117"/>
      <c r="DN1972" s="117"/>
      <c r="DS1972" s="31" cm="1">
        <f t="array" ref="DS1972">_xlfn.TAKE(_xlfn.CHOOSECOLS(_xlfn.WRAPROWS($AG1972:$DR1972,6),2),1)</f>
        <v>44851</v>
      </c>
      <c r="DT1972" s="31" cm="1">
        <f t="array" ref="DT1972">_xlfn.TAKE(_xlfn._xlws.FILTER(_xlfn.CHOOSECOLS(_xlfn.WRAPROWS($AG1972:$DR1972,6),2),
(_xlfn.CHOOSECOLS(_xlfn.WRAPROWS($AG1972:$DR1972,6),3) = "0") +
(_xlfn.CHOOSECOLS(_xlfn.WRAPROWS($AG1972:$DR1972,6),3) = 0) +
(_xlfn.CHOOSECOLS(_xlfn.WRAPROWS($AG1972:$DR1972,6),3) = "0(CP)")),1)</f>
        <v>44851</v>
      </c>
    </row>
    <row r="1973" spans="1:124" s="43" customFormat="1" x14ac:dyDescent="0.45">
      <c r="A1973" s="29"/>
      <c r="B1973" s="29" t="s">
        <v>445</v>
      </c>
      <c r="C1973" s="29" t="s">
        <v>193</v>
      </c>
      <c r="D1973" s="29" t="s">
        <v>61</v>
      </c>
      <c r="E1973" s="29" t="s">
        <v>62</v>
      </c>
      <c r="F1973" s="29">
        <v>153252</v>
      </c>
      <c r="G1973" s="29"/>
      <c r="H1973" s="30" t="str">
        <f t="shared" si="339"/>
        <v>GUP-XW03-P1ZEN-153252</v>
      </c>
      <c r="I1973" s="91" t="s">
        <v>4225</v>
      </c>
      <c r="J1973" s="29" t="s">
        <v>96</v>
      </c>
      <c r="K1973" s="31">
        <v>44796</v>
      </c>
      <c r="L1973" s="31"/>
      <c r="M1973" s="28" t="s">
        <v>3610</v>
      </c>
      <c r="N1973" s="29" t="s">
        <v>8090</v>
      </c>
      <c r="O1973" s="29"/>
      <c r="P1973" s="29"/>
      <c r="Q1973" s="29"/>
      <c r="R1973" s="29"/>
      <c r="S1973" s="29"/>
      <c r="T1973" s="29" t="s">
        <v>104</v>
      </c>
      <c r="U1973" s="34" t="s">
        <v>3711</v>
      </c>
      <c r="V1973" s="34" t="s">
        <v>272</v>
      </c>
      <c r="W1973" s="34">
        <v>3</v>
      </c>
      <c r="X1973" s="162">
        <v>45838</v>
      </c>
      <c r="Y1973" s="162"/>
      <c r="Z1973" s="30"/>
      <c r="AA1973" s="119" t="str" cm="1">
        <f t="array" ref="AA1973">IF(AB1973="","",INDEX(AG1973:DR1973,_xlfn.XMATCH(AB1973,AG1973:DR1973)-1))</f>
        <v>DE-GUP-DT-E-23-798</v>
      </c>
      <c r="AB1973" s="120">
        <f t="shared" si="337"/>
        <v>45176</v>
      </c>
      <c r="AC1973" s="119" cm="1">
        <f t="array" ref="AC1973">IF(AB1973="","",INDEX(AG1973:DR1973,_xlfn.XMATCH(AB1973,AG1973:DR1973)+1))</f>
        <v>2</v>
      </c>
      <c r="AD1973" s="119" t="str" cm="1">
        <f t="array" ref="AD1973">IF(AE1973="","",INDEX(AG1973:DR1973,_xlfn.XMATCH(AE1973,AG1973:DR1973)-1))</f>
        <v>CRS-GUP-DHI-DT-23-2026</v>
      </c>
      <c r="AE1973" s="120">
        <f t="shared" si="338"/>
        <v>45111</v>
      </c>
      <c r="AF1973" s="119" t="str" cm="1">
        <f t="array" ref="AF1973">IF(AE1973="","",INDEX(AG1973:DR1973,_xlfn.XMATCH(AE1973,AG1973:DR1973)+1))</f>
        <v>NC</v>
      </c>
      <c r="AG1973" s="43" t="s">
        <v>4216</v>
      </c>
      <c r="AH1973" s="117">
        <v>44820</v>
      </c>
      <c r="AI1973" s="199">
        <v>0</v>
      </c>
      <c r="AJ1973" s="43" t="s">
        <v>5182</v>
      </c>
      <c r="AK1973" s="117">
        <v>44857</v>
      </c>
      <c r="AL1973" s="43" t="s">
        <v>73</v>
      </c>
      <c r="AM1973" s="43" t="s">
        <v>7557</v>
      </c>
      <c r="AN1973" s="117">
        <v>45093</v>
      </c>
      <c r="AO1973" s="43">
        <v>1</v>
      </c>
      <c r="AP1973" s="43" t="s">
        <v>7655</v>
      </c>
      <c r="AQ1973" s="117">
        <v>45111</v>
      </c>
      <c r="AR1973" s="43" t="s">
        <v>73</v>
      </c>
      <c r="AS1973" s="43" t="s">
        <v>7879</v>
      </c>
      <c r="AT1973" s="117">
        <v>45176</v>
      </c>
      <c r="AU1973" s="43">
        <v>2</v>
      </c>
      <c r="AW1973" s="117"/>
      <c r="AZ1973" s="117"/>
      <c r="BC1973" s="117"/>
      <c r="BF1973" s="117"/>
      <c r="BI1973" s="117"/>
      <c r="BL1973" s="117"/>
      <c r="BR1973" s="117"/>
      <c r="BX1973" s="117"/>
      <c r="CD1973" s="117"/>
      <c r="CJ1973" s="117"/>
      <c r="CP1973" s="117"/>
      <c r="CV1973" s="117"/>
      <c r="DB1973" s="117"/>
      <c r="DH1973" s="117"/>
      <c r="DN1973" s="117"/>
      <c r="DS1973" s="31" cm="1">
        <f t="array" ref="DS1973">_xlfn.TAKE(_xlfn.CHOOSECOLS(_xlfn.WRAPROWS($AG1973:$DR1973,6),2),1)</f>
        <v>44820</v>
      </c>
      <c r="DT1973" s="31" cm="1">
        <f t="array" ref="DT1973">_xlfn.TAKE(_xlfn._xlws.FILTER(_xlfn.CHOOSECOLS(_xlfn.WRAPROWS($AG1973:$DR1973,6),2),
(_xlfn.CHOOSECOLS(_xlfn.WRAPROWS($AG1973:$DR1973,6),3) = "0") +
(_xlfn.CHOOSECOLS(_xlfn.WRAPROWS($AG1973:$DR1973,6),3) = 0) +
(_xlfn.CHOOSECOLS(_xlfn.WRAPROWS($AG1973:$DR1973,6),3) = "0(CP)")),1)</f>
        <v>44820</v>
      </c>
    </row>
    <row r="1974" spans="1:124" s="43" customFormat="1" x14ac:dyDescent="0.45">
      <c r="A1974" s="29"/>
      <c r="B1974" s="29" t="s">
        <v>445</v>
      </c>
      <c r="C1974" s="29" t="s">
        <v>4184</v>
      </c>
      <c r="D1974" s="29" t="s">
        <v>61</v>
      </c>
      <c r="E1974" s="29" t="s">
        <v>62</v>
      </c>
      <c r="F1974" s="29">
        <v>153222</v>
      </c>
      <c r="G1974" s="29"/>
      <c r="H1974" s="30" t="str">
        <f t="shared" si="339"/>
        <v>GUP-YZ03-P1ZEN-153222</v>
      </c>
      <c r="I1974" s="91" t="s">
        <v>4226</v>
      </c>
      <c r="J1974" s="29" t="s">
        <v>542</v>
      </c>
      <c r="K1974" s="31">
        <v>44796</v>
      </c>
      <c r="L1974" s="31"/>
      <c r="M1974" s="28" t="s">
        <v>3610</v>
      </c>
      <c r="N1974" s="29" t="s">
        <v>8090</v>
      </c>
      <c r="O1974" s="29" t="s">
        <v>75</v>
      </c>
      <c r="P1974" s="29" t="s">
        <v>462</v>
      </c>
      <c r="Q1974" s="29"/>
      <c r="R1974" s="29"/>
      <c r="S1974" s="29"/>
      <c r="T1974" s="29" t="s">
        <v>104</v>
      </c>
      <c r="U1974" s="34" t="s">
        <v>3711</v>
      </c>
      <c r="V1974" s="34" t="s">
        <v>272</v>
      </c>
      <c r="W1974" s="34">
        <v>3</v>
      </c>
      <c r="X1974" s="162">
        <v>45838</v>
      </c>
      <c r="Y1974" s="162"/>
      <c r="Z1974" s="30"/>
      <c r="AA1974" s="119" t="str" cm="1">
        <f t="array" ref="AA1974">IF(AB1974="","",INDEX(AG1974:DR1974,_xlfn.XMATCH(AB1974,AG1974:DR1974)-1))</f>
        <v>DE-GUP-DT-E-23-798</v>
      </c>
      <c r="AB1974" s="120">
        <f t="shared" si="337"/>
        <v>45176</v>
      </c>
      <c r="AC1974" s="119" cm="1">
        <f t="array" ref="AC1974">IF(AB1974="","",INDEX(AG1974:DR1974,_xlfn.XMATCH(AB1974,AG1974:DR1974)+1))</f>
        <v>2</v>
      </c>
      <c r="AD1974" s="119" t="str" cm="1">
        <f t="array" ref="AD1974">IF(AE1974="","",INDEX(AG1974:DR1974,_xlfn.XMATCH(AE1974,AG1974:DR1974)-1))</f>
        <v>CRS-GUP-DHI-DT-23-2026</v>
      </c>
      <c r="AE1974" s="120">
        <f t="shared" si="338"/>
        <v>45111</v>
      </c>
      <c r="AF1974" s="119" t="str" cm="1">
        <f t="array" ref="AF1974">IF(AE1974="","",INDEX(AG1974:DR1974,_xlfn.XMATCH(AE1974,AG1974:DR1974)+1))</f>
        <v>NC</v>
      </c>
      <c r="AG1974" s="43" t="s">
        <v>4216</v>
      </c>
      <c r="AH1974" s="117">
        <v>44820</v>
      </c>
      <c r="AI1974" s="199">
        <v>0</v>
      </c>
      <c r="AJ1974" s="43" t="s">
        <v>5182</v>
      </c>
      <c r="AK1974" s="117">
        <v>44857</v>
      </c>
      <c r="AL1974" s="43" t="s">
        <v>92</v>
      </c>
      <c r="AM1974" s="43" t="s">
        <v>7557</v>
      </c>
      <c r="AN1974" s="117">
        <v>45093</v>
      </c>
      <c r="AO1974" s="43">
        <v>1</v>
      </c>
      <c r="AP1974" s="43" t="s">
        <v>7655</v>
      </c>
      <c r="AQ1974" s="117">
        <v>45111</v>
      </c>
      <c r="AR1974" s="43" t="s">
        <v>73</v>
      </c>
      <c r="AS1974" s="43" t="s">
        <v>7879</v>
      </c>
      <c r="AT1974" s="117">
        <v>45176</v>
      </c>
      <c r="AU1974" s="43">
        <v>2</v>
      </c>
      <c r="AW1974" s="117"/>
      <c r="AZ1974" s="117"/>
      <c r="BC1974" s="117"/>
      <c r="BF1974" s="117"/>
      <c r="BI1974" s="117"/>
      <c r="BL1974" s="117"/>
      <c r="BR1974" s="117"/>
      <c r="BX1974" s="117"/>
      <c r="CD1974" s="117"/>
      <c r="CJ1974" s="117"/>
      <c r="CP1974" s="117"/>
      <c r="CV1974" s="117"/>
      <c r="DB1974" s="117"/>
      <c r="DH1974" s="117"/>
      <c r="DN1974" s="117"/>
      <c r="DS1974" s="31" cm="1">
        <f t="array" ref="DS1974">_xlfn.TAKE(_xlfn.CHOOSECOLS(_xlfn.WRAPROWS($AG1974:$DR1974,6),2),1)</f>
        <v>44820</v>
      </c>
      <c r="DT1974" s="31" cm="1">
        <f t="array" ref="DT1974">_xlfn.TAKE(_xlfn._xlws.FILTER(_xlfn.CHOOSECOLS(_xlfn.WRAPROWS($AG1974:$DR1974,6),2),
(_xlfn.CHOOSECOLS(_xlfn.WRAPROWS($AG1974:$DR1974,6),3) = "0") +
(_xlfn.CHOOSECOLS(_xlfn.WRAPROWS($AG1974:$DR1974,6),3) = 0) +
(_xlfn.CHOOSECOLS(_xlfn.WRAPROWS($AG1974:$DR1974,6),3) = "0(CP)")),1)</f>
        <v>44820</v>
      </c>
    </row>
    <row r="1975" spans="1:124" s="114" customFormat="1" x14ac:dyDescent="0.45">
      <c r="A1975" s="38"/>
      <c r="B1975" s="38" t="s">
        <v>445</v>
      </c>
      <c r="C1975" s="38" t="s">
        <v>193</v>
      </c>
      <c r="D1975" s="38" t="s">
        <v>61</v>
      </c>
      <c r="E1975" s="38" t="s">
        <v>62</v>
      </c>
      <c r="F1975" s="38">
        <v>153253</v>
      </c>
      <c r="G1975" s="38"/>
      <c r="H1975" s="30" t="str">
        <f t="shared" si="339"/>
        <v>GUP-XW03-P1ZEN-153253</v>
      </c>
      <c r="I1975" s="101" t="s">
        <v>4227</v>
      </c>
      <c r="J1975" s="29" t="s">
        <v>96</v>
      </c>
      <c r="K1975" s="31">
        <v>44834</v>
      </c>
      <c r="L1975" s="31"/>
      <c r="M1975" s="28" t="s">
        <v>3610</v>
      </c>
      <c r="N1975" s="29" t="s">
        <v>8090</v>
      </c>
      <c r="O1975" s="29"/>
      <c r="P1975" s="29"/>
      <c r="Q1975" s="29"/>
      <c r="R1975" s="29"/>
      <c r="S1975" s="29"/>
      <c r="T1975" s="29" t="s">
        <v>104</v>
      </c>
      <c r="U1975" s="40" t="s">
        <v>3711</v>
      </c>
      <c r="V1975" s="40" t="s">
        <v>272</v>
      </c>
      <c r="W1975" s="34">
        <v>3</v>
      </c>
      <c r="X1975" s="162">
        <v>45838</v>
      </c>
      <c r="Y1975" s="162"/>
      <c r="Z1975" s="30"/>
      <c r="AA1975" s="107" t="str" cm="1">
        <f t="array" ref="AA1975">IF(AB1975="","",INDEX(AG1975:DR1975,_xlfn.XMATCH(AB1975,AG1975:DR1975)-1))</f>
        <v>DE-GUP-DT-E-22-811</v>
      </c>
      <c r="AB1975" s="113">
        <f t="shared" si="337"/>
        <v>44851</v>
      </c>
      <c r="AC1975" s="107" cm="1">
        <f t="array" ref="AC1975">IF(AB1975="","",INDEX(AG1975:DR1975,_xlfn.XMATCH(AB1975,AG1975:DR1975)+1))</f>
        <v>0</v>
      </c>
      <c r="AD1975" s="107" t="str" cm="1">
        <f t="array" ref="AD1975">IF(AE1975="","",INDEX(AG1975:DR1975,_xlfn.XMATCH(AE1975,AG1975:DR1975)-1))</f>
        <v>CRS-GUP-DHI-DT-22-1098</v>
      </c>
      <c r="AE1975" s="113">
        <f t="shared" si="338"/>
        <v>44886</v>
      </c>
      <c r="AF1975" s="107" t="str" cm="1">
        <f t="array" ref="AF1975">IF(AE1975="","",INDEX(AG1975:DR1975,_xlfn.XMATCH(AE1975,AG1975:DR1975)+1))</f>
        <v>NC</v>
      </c>
      <c r="AG1975" s="114" t="s">
        <v>5103</v>
      </c>
      <c r="AH1975" s="115">
        <v>44851</v>
      </c>
      <c r="AI1975" s="198">
        <v>0</v>
      </c>
      <c r="AJ1975" s="114" t="s">
        <v>5490</v>
      </c>
      <c r="AK1975" s="115">
        <v>44886</v>
      </c>
      <c r="AL1975" s="114" t="s">
        <v>73</v>
      </c>
      <c r="AN1975" s="115"/>
      <c r="AQ1975" s="115"/>
      <c r="AT1975" s="115"/>
      <c r="AW1975" s="115"/>
      <c r="AZ1975" s="115"/>
      <c r="BC1975" s="115"/>
      <c r="BF1975" s="115"/>
      <c r="BI1975" s="115"/>
      <c r="BL1975" s="115"/>
      <c r="BR1975" s="115"/>
      <c r="BX1975" s="115"/>
      <c r="CD1975" s="115"/>
      <c r="CJ1975" s="115"/>
      <c r="CP1975" s="115"/>
      <c r="CV1975" s="115"/>
      <c r="DB1975" s="115"/>
      <c r="DH1975" s="115"/>
      <c r="DN1975" s="115"/>
      <c r="DS1975" s="31" cm="1">
        <f t="array" ref="DS1975">_xlfn.TAKE(_xlfn.CHOOSECOLS(_xlfn.WRAPROWS($AG1975:$DR1975,6),2),1)</f>
        <v>44851</v>
      </c>
      <c r="DT1975" s="31" cm="1">
        <f t="array" ref="DT1975">_xlfn.TAKE(_xlfn._xlws.FILTER(_xlfn.CHOOSECOLS(_xlfn.WRAPROWS($AG1975:$DR1975,6),2),
(_xlfn.CHOOSECOLS(_xlfn.WRAPROWS($AG1975:$DR1975,6),3) = "0") +
(_xlfn.CHOOSECOLS(_xlfn.WRAPROWS($AG1975:$DR1975,6),3) = 0) +
(_xlfn.CHOOSECOLS(_xlfn.WRAPROWS($AG1975:$DR1975,6),3) = "0(CP)")),1)</f>
        <v>44851</v>
      </c>
    </row>
    <row r="1976" spans="1:124" s="114" customFormat="1" x14ac:dyDescent="0.45">
      <c r="A1976" s="38"/>
      <c r="B1976" s="38" t="s">
        <v>445</v>
      </c>
      <c r="C1976" s="38" t="s">
        <v>4184</v>
      </c>
      <c r="D1976" s="38" t="s">
        <v>61</v>
      </c>
      <c r="E1976" s="38" t="s">
        <v>62</v>
      </c>
      <c r="F1976" s="38">
        <v>153223</v>
      </c>
      <c r="G1976" s="38"/>
      <c r="H1976" s="30" t="str">
        <f t="shared" si="339"/>
        <v>GUP-YZ03-P1ZEN-153223</v>
      </c>
      <c r="I1976" s="91" t="s">
        <v>4228</v>
      </c>
      <c r="J1976" s="29" t="s">
        <v>542</v>
      </c>
      <c r="K1976" s="31">
        <v>44834</v>
      </c>
      <c r="L1976" s="31"/>
      <c r="M1976" s="28" t="s">
        <v>3610</v>
      </c>
      <c r="N1976" s="29" t="s">
        <v>8090</v>
      </c>
      <c r="O1976" s="29" t="s">
        <v>75</v>
      </c>
      <c r="P1976" s="29" t="s">
        <v>462</v>
      </c>
      <c r="Q1976" s="29"/>
      <c r="R1976" s="29"/>
      <c r="S1976" s="29"/>
      <c r="T1976" s="29" t="s">
        <v>104</v>
      </c>
      <c r="U1976" s="40" t="s">
        <v>3711</v>
      </c>
      <c r="V1976" s="40" t="s">
        <v>272</v>
      </c>
      <c r="W1976" s="34">
        <v>3</v>
      </c>
      <c r="X1976" s="162">
        <v>45838</v>
      </c>
      <c r="Y1976" s="162"/>
      <c r="Z1976" s="30"/>
      <c r="AA1976" s="107" t="str" cm="1">
        <f t="array" ref="AA1976">IF(AB1976="","",INDEX(AG1976:DR1976,_xlfn.XMATCH(AB1976,AG1976:DR1976)-1))</f>
        <v>DE-GUP-DT-E-22-811</v>
      </c>
      <c r="AB1976" s="113">
        <f t="shared" si="337"/>
        <v>44851</v>
      </c>
      <c r="AC1976" s="107" cm="1">
        <f t="array" ref="AC1976">IF(AB1976="","",INDEX(AG1976:DR1976,_xlfn.XMATCH(AB1976,AG1976:DR1976)+1))</f>
        <v>0</v>
      </c>
      <c r="AD1976" s="107" t="str" cm="1">
        <f t="array" ref="AD1976">IF(AE1976="","",INDEX(AG1976:DR1976,_xlfn.XMATCH(AE1976,AG1976:DR1976)-1))</f>
        <v>CRS-GUP-DHI-DT-22-1098</v>
      </c>
      <c r="AE1976" s="113">
        <f t="shared" si="338"/>
        <v>44886</v>
      </c>
      <c r="AF1976" s="107" t="str" cm="1">
        <f t="array" ref="AF1976">IF(AE1976="","",INDEX(AG1976:DR1976,_xlfn.XMATCH(AE1976,AG1976:DR1976)+1))</f>
        <v>NC</v>
      </c>
      <c r="AG1976" s="114" t="s">
        <v>5103</v>
      </c>
      <c r="AH1976" s="115">
        <v>44851</v>
      </c>
      <c r="AI1976" s="198">
        <v>0</v>
      </c>
      <c r="AJ1976" s="114" t="s">
        <v>5490</v>
      </c>
      <c r="AK1976" s="115">
        <v>44886</v>
      </c>
      <c r="AL1976" s="114" t="s">
        <v>73</v>
      </c>
      <c r="AN1976" s="115"/>
      <c r="AQ1976" s="115"/>
      <c r="AT1976" s="115"/>
      <c r="AW1976" s="115"/>
      <c r="AZ1976" s="115"/>
      <c r="BC1976" s="115"/>
      <c r="BF1976" s="115"/>
      <c r="BI1976" s="115"/>
      <c r="BL1976" s="115"/>
      <c r="BR1976" s="115"/>
      <c r="BX1976" s="115"/>
      <c r="CD1976" s="115"/>
      <c r="CJ1976" s="115"/>
      <c r="CP1976" s="115"/>
      <c r="CV1976" s="115"/>
      <c r="DB1976" s="115"/>
      <c r="DH1976" s="115"/>
      <c r="DN1976" s="115"/>
      <c r="DS1976" s="31" cm="1">
        <f t="array" ref="DS1976">_xlfn.TAKE(_xlfn.CHOOSECOLS(_xlfn.WRAPROWS($AG1976:$DR1976,6),2),1)</f>
        <v>44851</v>
      </c>
      <c r="DT1976" s="31" cm="1">
        <f t="array" ref="DT1976">_xlfn.TAKE(_xlfn._xlws.FILTER(_xlfn.CHOOSECOLS(_xlfn.WRAPROWS($AG1976:$DR1976,6),2),
(_xlfn.CHOOSECOLS(_xlfn.WRAPROWS($AG1976:$DR1976,6),3) = "0") +
(_xlfn.CHOOSECOLS(_xlfn.WRAPROWS($AG1976:$DR1976,6),3) = 0) +
(_xlfn.CHOOSECOLS(_xlfn.WRAPROWS($AG1976:$DR1976,6),3) = "0(CP)")),1)</f>
        <v>44851</v>
      </c>
    </row>
    <row r="1977" spans="1:124" s="114" customFormat="1" x14ac:dyDescent="0.45">
      <c r="A1977" s="38"/>
      <c r="B1977" s="38" t="s">
        <v>445</v>
      </c>
      <c r="C1977" s="38" t="s">
        <v>4186</v>
      </c>
      <c r="D1977" s="38" t="s">
        <v>61</v>
      </c>
      <c r="E1977" s="38" t="s">
        <v>62</v>
      </c>
      <c r="F1977" s="38">
        <v>153283</v>
      </c>
      <c r="G1977" s="38"/>
      <c r="H1977" s="30" t="str">
        <f t="shared" si="339"/>
        <v>GUP-YB11-P1ZEN-153283</v>
      </c>
      <c r="I1977" s="101" t="s">
        <v>4229</v>
      </c>
      <c r="J1977" s="29" t="s">
        <v>96</v>
      </c>
      <c r="K1977" s="31">
        <v>44834</v>
      </c>
      <c r="L1977" s="31"/>
      <c r="M1977" s="28" t="s">
        <v>3610</v>
      </c>
      <c r="N1977" s="29" t="s">
        <v>8090</v>
      </c>
      <c r="O1977" s="29" t="s">
        <v>75</v>
      </c>
      <c r="P1977" s="29" t="s">
        <v>53</v>
      </c>
      <c r="Q1977" s="29"/>
      <c r="R1977" s="29"/>
      <c r="S1977" s="29"/>
      <c r="T1977" s="29" t="s">
        <v>104</v>
      </c>
      <c r="U1977" s="40" t="s">
        <v>3711</v>
      </c>
      <c r="V1977" s="40" t="s">
        <v>272</v>
      </c>
      <c r="W1977" s="34">
        <v>3</v>
      </c>
      <c r="X1977" s="162">
        <v>45838</v>
      </c>
      <c r="Y1977" s="162"/>
      <c r="Z1977" s="35"/>
      <c r="AA1977" s="107" t="str" cm="1">
        <f t="array" ref="AA1977">IF(AB1977="","",INDEX(AG1977:DR1977,_xlfn.XMATCH(AB1977,AG1977:DR1977)-1))</f>
        <v>DE-GUP-DT-E-22-811</v>
      </c>
      <c r="AB1977" s="113">
        <f t="shared" si="337"/>
        <v>44851</v>
      </c>
      <c r="AC1977" s="107" cm="1">
        <f t="array" ref="AC1977">IF(AB1977="","",INDEX(AG1977:DR1977,_xlfn.XMATCH(AB1977,AG1977:DR1977)+1))</f>
        <v>0</v>
      </c>
      <c r="AD1977" s="107" t="str" cm="1">
        <f t="array" ref="AD1977">IF(AE1977="","",INDEX(AG1977:DR1977,_xlfn.XMATCH(AE1977,AG1977:DR1977)-1))</f>
        <v>CRS-GUP-DHI-DT-22-1098</v>
      </c>
      <c r="AE1977" s="113">
        <f t="shared" si="338"/>
        <v>44886</v>
      </c>
      <c r="AF1977" s="107" t="str" cm="1">
        <f t="array" ref="AF1977">IF(AE1977="","",INDEX(AG1977:DR1977,_xlfn.XMATCH(AE1977,AG1977:DR1977)+1))</f>
        <v>NC</v>
      </c>
      <c r="AG1977" s="114" t="s">
        <v>5103</v>
      </c>
      <c r="AH1977" s="115">
        <v>44851</v>
      </c>
      <c r="AI1977" s="198">
        <v>0</v>
      </c>
      <c r="AJ1977" s="114" t="s">
        <v>5490</v>
      </c>
      <c r="AK1977" s="115">
        <v>44886</v>
      </c>
      <c r="AL1977" s="114" t="s">
        <v>73</v>
      </c>
      <c r="AN1977" s="115"/>
      <c r="AQ1977" s="115"/>
      <c r="AT1977" s="115"/>
      <c r="AW1977" s="115"/>
      <c r="AZ1977" s="115"/>
      <c r="BC1977" s="115"/>
      <c r="BF1977" s="115"/>
      <c r="BI1977" s="115"/>
      <c r="BL1977" s="115"/>
      <c r="BR1977" s="115"/>
      <c r="BX1977" s="115"/>
      <c r="CD1977" s="115"/>
      <c r="CJ1977" s="115"/>
      <c r="CP1977" s="115"/>
      <c r="CV1977" s="115"/>
      <c r="DB1977" s="115"/>
      <c r="DH1977" s="115"/>
      <c r="DN1977" s="115"/>
      <c r="DS1977" s="31" cm="1">
        <f t="array" ref="DS1977">_xlfn.TAKE(_xlfn.CHOOSECOLS(_xlfn.WRAPROWS($AG1977:$DR1977,6),2),1)</f>
        <v>44851</v>
      </c>
      <c r="DT1977" s="31" cm="1">
        <f t="array" ref="DT1977">_xlfn.TAKE(_xlfn._xlws.FILTER(_xlfn.CHOOSECOLS(_xlfn.WRAPROWS($AG1977:$DR1977,6),2),
(_xlfn.CHOOSECOLS(_xlfn.WRAPROWS($AG1977:$DR1977,6),3) = "0") +
(_xlfn.CHOOSECOLS(_xlfn.WRAPROWS($AG1977:$DR1977,6),3) = 0) +
(_xlfn.CHOOSECOLS(_xlfn.WRAPROWS($AG1977:$DR1977,6),3) = "0(CP)")),1)</f>
        <v>44851</v>
      </c>
    </row>
    <row r="1978" spans="1:124" s="43" customFormat="1" x14ac:dyDescent="0.45">
      <c r="A1978" s="29"/>
      <c r="B1978" s="29" t="s">
        <v>445</v>
      </c>
      <c r="C1978" s="29" t="s">
        <v>193</v>
      </c>
      <c r="D1978" s="29" t="s">
        <v>61</v>
      </c>
      <c r="E1978" s="29" t="s">
        <v>62</v>
      </c>
      <c r="F1978" s="29">
        <v>153254</v>
      </c>
      <c r="G1978" s="29"/>
      <c r="H1978" s="30" t="str">
        <f t="shared" si="339"/>
        <v>GUP-XW03-P1ZEN-153254</v>
      </c>
      <c r="I1978" s="91" t="s">
        <v>4230</v>
      </c>
      <c r="J1978" s="29" t="s">
        <v>96</v>
      </c>
      <c r="K1978" s="31">
        <v>44743</v>
      </c>
      <c r="L1978" s="31"/>
      <c r="M1978" s="28" t="s">
        <v>3610</v>
      </c>
      <c r="N1978" s="29" t="s">
        <v>8090</v>
      </c>
      <c r="O1978" s="29"/>
      <c r="P1978" s="29"/>
      <c r="Q1978" s="29"/>
      <c r="R1978" s="29"/>
      <c r="S1978" s="29"/>
      <c r="T1978" s="29" t="s">
        <v>104</v>
      </c>
      <c r="U1978" s="34" t="s">
        <v>3711</v>
      </c>
      <c r="V1978" s="34" t="s">
        <v>272</v>
      </c>
      <c r="W1978" s="34">
        <v>3</v>
      </c>
      <c r="X1978" s="162">
        <v>45838</v>
      </c>
      <c r="Y1978" s="162"/>
      <c r="Z1978" s="30"/>
      <c r="AA1978" s="119" t="str" cm="1">
        <f t="array" ref="AA1978">IF(AB1978="","",INDEX(AG1978:DR1978,_xlfn.XMATCH(AB1978,AG1978:DR1978)-1))</f>
        <v>DE-GUP-DT-E-23-736</v>
      </c>
      <c r="AB1978" s="120">
        <f t="shared" si="337"/>
        <v>45146</v>
      </c>
      <c r="AC1978" s="119" cm="1">
        <f t="array" ref="AC1978">IF(AB1978="","",INDEX(AG1978:DR1978,_xlfn.XMATCH(AB1978,AG1978:DR1978)+1))</f>
        <v>1</v>
      </c>
      <c r="AD1978" s="119" t="str" cm="1">
        <f t="array" ref="AD1978">IF(AE1978="","",INDEX(AG1978:DR1978,_xlfn.XMATCH(AE1978,AG1978:DR1978)-1))</f>
        <v>CRS-GUP-DHI-DT-22-339</v>
      </c>
      <c r="AE1978" s="120">
        <f t="shared" si="338"/>
        <v>44699</v>
      </c>
      <c r="AF1978" s="119" t="str" cm="1">
        <f t="array" ref="AF1978">IF(AE1978="","",INDEX(AG1978:DR1978,_xlfn.XMATCH(AE1978,AG1978:DR1978)+1))</f>
        <v>NC</v>
      </c>
      <c r="AG1978" s="43" t="s">
        <v>4231</v>
      </c>
      <c r="AH1978" s="117">
        <v>44663</v>
      </c>
      <c r="AI1978" s="199">
        <v>0</v>
      </c>
      <c r="AJ1978" s="43" t="s">
        <v>4232</v>
      </c>
      <c r="AK1978" s="117">
        <v>44699</v>
      </c>
      <c r="AL1978" s="43" t="s">
        <v>73</v>
      </c>
      <c r="AM1978" s="43" t="s">
        <v>7790</v>
      </c>
      <c r="AN1978" s="117">
        <v>45146</v>
      </c>
      <c r="AO1978" s="43">
        <v>1</v>
      </c>
      <c r="AQ1978" s="117"/>
      <c r="AT1978" s="117"/>
      <c r="AW1978" s="117"/>
      <c r="AZ1978" s="117"/>
      <c r="BC1978" s="117"/>
      <c r="BF1978" s="117"/>
      <c r="BI1978" s="117"/>
      <c r="BL1978" s="117"/>
      <c r="BR1978" s="117"/>
      <c r="BX1978" s="117"/>
      <c r="CD1978" s="117"/>
      <c r="CJ1978" s="117"/>
      <c r="CP1978" s="117"/>
      <c r="CV1978" s="117"/>
      <c r="DB1978" s="117"/>
      <c r="DH1978" s="117"/>
      <c r="DN1978" s="117"/>
      <c r="DS1978" s="31" cm="1">
        <f t="array" ref="DS1978">_xlfn.TAKE(_xlfn.CHOOSECOLS(_xlfn.WRAPROWS($AG1978:$DR1978,6),2),1)</f>
        <v>44663</v>
      </c>
      <c r="DT1978" s="31" cm="1">
        <f t="array" ref="DT1978">_xlfn.TAKE(_xlfn._xlws.FILTER(_xlfn.CHOOSECOLS(_xlfn.WRAPROWS($AG1978:$DR1978,6),2),
(_xlfn.CHOOSECOLS(_xlfn.WRAPROWS($AG1978:$DR1978,6),3) = "0") +
(_xlfn.CHOOSECOLS(_xlfn.WRAPROWS($AG1978:$DR1978,6),3) = 0) +
(_xlfn.CHOOSECOLS(_xlfn.WRAPROWS($AG1978:$DR1978,6),3) = "0(CP)")),1)</f>
        <v>44663</v>
      </c>
    </row>
    <row r="1979" spans="1:124" s="43" customFormat="1" x14ac:dyDescent="0.45">
      <c r="A1979" s="29"/>
      <c r="B1979" s="29" t="s">
        <v>445</v>
      </c>
      <c r="C1979" s="29" t="s">
        <v>4184</v>
      </c>
      <c r="D1979" s="29" t="s">
        <v>61</v>
      </c>
      <c r="E1979" s="29" t="s">
        <v>62</v>
      </c>
      <c r="F1979" s="29">
        <v>153224</v>
      </c>
      <c r="G1979" s="29"/>
      <c r="H1979" s="30" t="str">
        <f t="shared" si="339"/>
        <v>GUP-YZ03-P1ZEN-153224</v>
      </c>
      <c r="I1979" s="91" t="s">
        <v>4233</v>
      </c>
      <c r="J1979" s="29" t="s">
        <v>542</v>
      </c>
      <c r="K1979" s="31">
        <v>44743</v>
      </c>
      <c r="L1979" s="31"/>
      <c r="M1979" s="28" t="s">
        <v>3610</v>
      </c>
      <c r="N1979" s="29" t="s">
        <v>8090</v>
      </c>
      <c r="O1979" s="29" t="s">
        <v>75</v>
      </c>
      <c r="P1979" s="29" t="s">
        <v>462</v>
      </c>
      <c r="Q1979" s="29"/>
      <c r="R1979" s="29"/>
      <c r="S1979" s="29"/>
      <c r="T1979" s="29" t="s">
        <v>104</v>
      </c>
      <c r="U1979" s="34" t="s">
        <v>3711</v>
      </c>
      <c r="V1979" s="34" t="s">
        <v>272</v>
      </c>
      <c r="W1979" s="34">
        <v>3</v>
      </c>
      <c r="X1979" s="162">
        <v>45838</v>
      </c>
      <c r="Y1979" s="162"/>
      <c r="Z1979" s="30"/>
      <c r="AA1979" s="119" t="str" cm="1">
        <f t="array" ref="AA1979">IF(AB1979="","",INDEX(AG1979:DR1979,_xlfn.XMATCH(AB1979,AG1979:DR1979)-1))</f>
        <v>DE-GUP-DT-E-23-736</v>
      </c>
      <c r="AB1979" s="120">
        <f t="shared" si="337"/>
        <v>45146</v>
      </c>
      <c r="AC1979" s="119" cm="1">
        <f t="array" ref="AC1979">IF(AB1979="","",INDEX(AG1979:DR1979,_xlfn.XMATCH(AB1979,AG1979:DR1979)+1))</f>
        <v>1</v>
      </c>
      <c r="AD1979" s="119" t="str" cm="1">
        <f t="array" ref="AD1979">IF(AE1979="","",INDEX(AG1979:DR1979,_xlfn.XMATCH(AE1979,AG1979:DR1979)-1))</f>
        <v>CRS-GUP-DHI-DT-22-339</v>
      </c>
      <c r="AE1979" s="120">
        <f t="shared" si="338"/>
        <v>44699</v>
      </c>
      <c r="AF1979" s="119" t="str" cm="1">
        <f t="array" ref="AF1979">IF(AE1979="","",INDEX(AG1979:DR1979,_xlfn.XMATCH(AE1979,AG1979:DR1979)+1))</f>
        <v>NC</v>
      </c>
      <c r="AG1979" s="43" t="s">
        <v>4231</v>
      </c>
      <c r="AH1979" s="117">
        <v>44663</v>
      </c>
      <c r="AI1979" s="199">
        <v>0</v>
      </c>
      <c r="AJ1979" s="43" t="s">
        <v>4232</v>
      </c>
      <c r="AK1979" s="117">
        <v>44699</v>
      </c>
      <c r="AL1979" s="43" t="s">
        <v>73</v>
      </c>
      <c r="AM1979" s="43" t="s">
        <v>7790</v>
      </c>
      <c r="AN1979" s="117">
        <v>45146</v>
      </c>
      <c r="AO1979" s="43">
        <v>1</v>
      </c>
      <c r="AQ1979" s="117"/>
      <c r="AT1979" s="117"/>
      <c r="AW1979" s="117"/>
      <c r="AZ1979" s="117"/>
      <c r="BC1979" s="117"/>
      <c r="BF1979" s="117"/>
      <c r="BI1979" s="117"/>
      <c r="BL1979" s="117"/>
      <c r="BR1979" s="117"/>
      <c r="BX1979" s="117"/>
      <c r="CD1979" s="117"/>
      <c r="CJ1979" s="117"/>
      <c r="CP1979" s="117"/>
      <c r="CV1979" s="117"/>
      <c r="DB1979" s="117"/>
      <c r="DH1979" s="117"/>
      <c r="DN1979" s="117"/>
      <c r="DS1979" s="31" cm="1">
        <f t="array" ref="DS1979">_xlfn.TAKE(_xlfn.CHOOSECOLS(_xlfn.WRAPROWS($AG1979:$DR1979,6),2),1)</f>
        <v>44663</v>
      </c>
      <c r="DT1979" s="31" cm="1">
        <f t="array" ref="DT1979">_xlfn.TAKE(_xlfn._xlws.FILTER(_xlfn.CHOOSECOLS(_xlfn.WRAPROWS($AG1979:$DR1979,6),2),
(_xlfn.CHOOSECOLS(_xlfn.WRAPROWS($AG1979:$DR1979,6),3) = "0") +
(_xlfn.CHOOSECOLS(_xlfn.WRAPROWS($AG1979:$DR1979,6),3) = 0) +
(_xlfn.CHOOSECOLS(_xlfn.WRAPROWS($AG1979:$DR1979,6),3) = "0(CP)")),1)</f>
        <v>44663</v>
      </c>
    </row>
    <row r="1980" spans="1:124" s="43" customFormat="1" x14ac:dyDescent="0.45">
      <c r="A1980" s="29"/>
      <c r="B1980" s="29" t="s">
        <v>445</v>
      </c>
      <c r="C1980" s="29" t="s">
        <v>193</v>
      </c>
      <c r="D1980" s="29" t="s">
        <v>61</v>
      </c>
      <c r="E1980" s="29" t="s">
        <v>62</v>
      </c>
      <c r="F1980" s="29">
        <v>153255</v>
      </c>
      <c r="G1980" s="29"/>
      <c r="H1980" s="30" t="str">
        <f t="shared" si="339"/>
        <v>GUP-XW03-P1ZEN-153255</v>
      </c>
      <c r="I1980" s="91" t="s">
        <v>4234</v>
      </c>
      <c r="J1980" s="29" t="s">
        <v>96</v>
      </c>
      <c r="K1980" s="31">
        <v>44834</v>
      </c>
      <c r="L1980" s="31"/>
      <c r="M1980" s="28" t="s">
        <v>3610</v>
      </c>
      <c r="N1980" s="29" t="s">
        <v>8090</v>
      </c>
      <c r="O1980" s="29"/>
      <c r="P1980" s="29"/>
      <c r="Q1980" s="29"/>
      <c r="R1980" s="29"/>
      <c r="S1980" s="29"/>
      <c r="T1980" s="29" t="s">
        <v>104</v>
      </c>
      <c r="U1980" s="34" t="s">
        <v>3711</v>
      </c>
      <c r="V1980" s="34" t="s">
        <v>272</v>
      </c>
      <c r="W1980" s="34">
        <v>3</v>
      </c>
      <c r="X1980" s="162">
        <v>45838</v>
      </c>
      <c r="Y1980" s="162"/>
      <c r="Z1980" s="30"/>
      <c r="AA1980" s="119" t="str" cm="1">
        <f t="array" ref="AA1980">IF(AB1980="","",INDEX(AG1980:DR1980,_xlfn.XMATCH(AB1980,AG1980:DR1980)-1))</f>
        <v>DE-GUP-DT-E-23-798</v>
      </c>
      <c r="AB1980" s="120">
        <f t="shared" si="337"/>
        <v>45176</v>
      </c>
      <c r="AC1980" s="119" cm="1">
        <f t="array" ref="AC1980">IF(AB1980="","",INDEX(AG1980:DR1980,_xlfn.XMATCH(AB1980,AG1980:DR1980)+1))</f>
        <v>1</v>
      </c>
      <c r="AD1980" s="119" t="str" cm="1">
        <f t="array" ref="AD1980">IF(AE1980="","",INDEX(AG1980:DR1980,_xlfn.XMATCH(AE1980,AG1980:DR1980)-1))</f>
        <v>CRS-GUP-DHI-DT-22-1098</v>
      </c>
      <c r="AE1980" s="120">
        <f t="shared" si="338"/>
        <v>44886</v>
      </c>
      <c r="AF1980" s="119" t="str" cm="1">
        <f t="array" ref="AF1980">IF(AE1980="","",INDEX(AG1980:DR1980,_xlfn.XMATCH(AE1980,AG1980:DR1980)+1))</f>
        <v>NC</v>
      </c>
      <c r="AG1980" s="43" t="s">
        <v>5103</v>
      </c>
      <c r="AH1980" s="117">
        <v>44851</v>
      </c>
      <c r="AI1980" s="199">
        <v>0</v>
      </c>
      <c r="AJ1980" s="43" t="s">
        <v>5490</v>
      </c>
      <c r="AK1980" s="117">
        <v>44886</v>
      </c>
      <c r="AL1980" s="43" t="s">
        <v>73</v>
      </c>
      <c r="AM1980" s="43" t="s">
        <v>7879</v>
      </c>
      <c r="AN1980" s="117">
        <v>45176</v>
      </c>
      <c r="AO1980" s="43">
        <v>1</v>
      </c>
      <c r="AQ1980" s="117"/>
      <c r="AT1980" s="117"/>
      <c r="AW1980" s="117"/>
      <c r="AZ1980" s="117"/>
      <c r="BC1980" s="117"/>
      <c r="BF1980" s="117"/>
      <c r="BI1980" s="117"/>
      <c r="BL1980" s="117"/>
      <c r="BR1980" s="117"/>
      <c r="BX1980" s="117"/>
      <c r="CD1980" s="117"/>
      <c r="CJ1980" s="117"/>
      <c r="CP1980" s="117"/>
      <c r="CV1980" s="117"/>
      <c r="DB1980" s="117"/>
      <c r="DH1980" s="117"/>
      <c r="DN1980" s="117"/>
      <c r="DS1980" s="31" cm="1">
        <f t="array" ref="DS1980">_xlfn.TAKE(_xlfn.CHOOSECOLS(_xlfn.WRAPROWS($AG1980:$DR1980,6),2),1)</f>
        <v>44851</v>
      </c>
      <c r="DT1980" s="31" cm="1">
        <f t="array" ref="DT1980">_xlfn.TAKE(_xlfn._xlws.FILTER(_xlfn.CHOOSECOLS(_xlfn.WRAPROWS($AG1980:$DR1980,6),2),
(_xlfn.CHOOSECOLS(_xlfn.WRAPROWS($AG1980:$DR1980,6),3) = "0") +
(_xlfn.CHOOSECOLS(_xlfn.WRAPROWS($AG1980:$DR1980,6),3) = 0) +
(_xlfn.CHOOSECOLS(_xlfn.WRAPROWS($AG1980:$DR1980,6),3) = "0(CP)")),1)</f>
        <v>44851</v>
      </c>
    </row>
    <row r="1981" spans="1:124" s="43" customFormat="1" x14ac:dyDescent="0.45">
      <c r="A1981" s="29"/>
      <c r="B1981" s="29" t="s">
        <v>445</v>
      </c>
      <c r="C1981" s="29" t="s">
        <v>4184</v>
      </c>
      <c r="D1981" s="29" t="s">
        <v>61</v>
      </c>
      <c r="E1981" s="29" t="s">
        <v>62</v>
      </c>
      <c r="F1981" s="29">
        <v>153225</v>
      </c>
      <c r="G1981" s="29"/>
      <c r="H1981" s="30" t="str">
        <f t="shared" si="339"/>
        <v>GUP-YZ03-P1ZEN-153225</v>
      </c>
      <c r="I1981" s="91" t="s">
        <v>4235</v>
      </c>
      <c r="J1981" s="29" t="s">
        <v>542</v>
      </c>
      <c r="K1981" s="31">
        <v>44834</v>
      </c>
      <c r="L1981" s="31"/>
      <c r="M1981" s="28" t="s">
        <v>3610</v>
      </c>
      <c r="N1981" s="29" t="s">
        <v>8090</v>
      </c>
      <c r="O1981" s="29" t="s">
        <v>75</v>
      </c>
      <c r="P1981" s="29" t="s">
        <v>462</v>
      </c>
      <c r="Q1981" s="29"/>
      <c r="R1981" s="29"/>
      <c r="S1981" s="29"/>
      <c r="T1981" s="29" t="s">
        <v>104</v>
      </c>
      <c r="U1981" s="34" t="s">
        <v>3711</v>
      </c>
      <c r="V1981" s="34" t="s">
        <v>272</v>
      </c>
      <c r="W1981" s="34">
        <v>3</v>
      </c>
      <c r="X1981" s="162">
        <v>45838</v>
      </c>
      <c r="Y1981" s="162"/>
      <c r="Z1981" s="30"/>
      <c r="AA1981" s="119" t="str" cm="1">
        <f t="array" ref="AA1981">IF(AB1981="","",INDEX(AG1981:DR1981,_xlfn.XMATCH(AB1981,AG1981:DR1981)-1))</f>
        <v>DE-GUP-DT-E-23-798</v>
      </c>
      <c r="AB1981" s="120">
        <f t="shared" si="337"/>
        <v>45176</v>
      </c>
      <c r="AC1981" s="119" cm="1">
        <f t="array" ref="AC1981">IF(AB1981="","",INDEX(AG1981:DR1981,_xlfn.XMATCH(AB1981,AG1981:DR1981)+1))</f>
        <v>1</v>
      </c>
      <c r="AD1981" s="119" t="str" cm="1">
        <f t="array" ref="AD1981">IF(AE1981="","",INDEX(AG1981:DR1981,_xlfn.XMATCH(AE1981,AG1981:DR1981)-1))</f>
        <v>CRS-GUP-DHI-DT-22-1098</v>
      </c>
      <c r="AE1981" s="120">
        <f t="shared" si="338"/>
        <v>44886</v>
      </c>
      <c r="AF1981" s="119" t="str" cm="1">
        <f t="array" ref="AF1981">IF(AE1981="","",INDEX(AG1981:DR1981,_xlfn.XMATCH(AE1981,AG1981:DR1981)+1))</f>
        <v>NC</v>
      </c>
      <c r="AG1981" s="43" t="s">
        <v>5103</v>
      </c>
      <c r="AH1981" s="117">
        <v>44851</v>
      </c>
      <c r="AI1981" s="199">
        <v>0</v>
      </c>
      <c r="AJ1981" s="43" t="s">
        <v>5490</v>
      </c>
      <c r="AK1981" s="117">
        <v>44886</v>
      </c>
      <c r="AL1981" s="43" t="s">
        <v>73</v>
      </c>
      <c r="AM1981" s="43" t="s">
        <v>7879</v>
      </c>
      <c r="AN1981" s="117">
        <v>45176</v>
      </c>
      <c r="AO1981" s="43">
        <v>1</v>
      </c>
      <c r="AQ1981" s="117"/>
      <c r="AT1981" s="117"/>
      <c r="AW1981" s="117"/>
      <c r="AZ1981" s="117"/>
      <c r="BC1981" s="117"/>
      <c r="BF1981" s="117"/>
      <c r="BI1981" s="117"/>
      <c r="BL1981" s="117"/>
      <c r="BR1981" s="117"/>
      <c r="BX1981" s="117"/>
      <c r="CD1981" s="117"/>
      <c r="CJ1981" s="117"/>
      <c r="CP1981" s="117"/>
      <c r="CV1981" s="117"/>
      <c r="DB1981" s="117"/>
      <c r="DH1981" s="117"/>
      <c r="DN1981" s="117"/>
      <c r="DS1981" s="31" cm="1">
        <f t="array" ref="DS1981">_xlfn.TAKE(_xlfn.CHOOSECOLS(_xlfn.WRAPROWS($AG1981:$DR1981,6),2),1)</f>
        <v>44851</v>
      </c>
      <c r="DT1981" s="31" cm="1">
        <f t="array" ref="DT1981">_xlfn.TAKE(_xlfn._xlws.FILTER(_xlfn.CHOOSECOLS(_xlfn.WRAPROWS($AG1981:$DR1981,6),2),
(_xlfn.CHOOSECOLS(_xlfn.WRAPROWS($AG1981:$DR1981,6),3) = "0") +
(_xlfn.CHOOSECOLS(_xlfn.WRAPROWS($AG1981:$DR1981,6),3) = 0) +
(_xlfn.CHOOSECOLS(_xlfn.WRAPROWS($AG1981:$DR1981,6),3) = "0(CP)")),1)</f>
        <v>44851</v>
      </c>
    </row>
    <row r="1982" spans="1:124" s="43" customFormat="1" x14ac:dyDescent="0.45">
      <c r="A1982" s="29"/>
      <c r="B1982" s="29" t="s">
        <v>445</v>
      </c>
      <c r="C1982" s="29" t="s">
        <v>4186</v>
      </c>
      <c r="D1982" s="29" t="s">
        <v>61</v>
      </c>
      <c r="E1982" s="29" t="s">
        <v>62</v>
      </c>
      <c r="F1982" s="29">
        <v>153285</v>
      </c>
      <c r="G1982" s="29"/>
      <c r="H1982" s="30" t="str">
        <f t="shared" si="339"/>
        <v>GUP-YB11-P1ZEN-153285</v>
      </c>
      <c r="I1982" s="91" t="s">
        <v>4236</v>
      </c>
      <c r="J1982" s="29" t="s">
        <v>96</v>
      </c>
      <c r="K1982" s="31">
        <v>44834</v>
      </c>
      <c r="L1982" s="31"/>
      <c r="M1982" s="28" t="s">
        <v>3610</v>
      </c>
      <c r="N1982" s="29" t="s">
        <v>8090</v>
      </c>
      <c r="O1982" s="29" t="s">
        <v>75</v>
      </c>
      <c r="P1982" s="29" t="s">
        <v>53</v>
      </c>
      <c r="Q1982" s="29"/>
      <c r="R1982" s="29"/>
      <c r="S1982" s="29"/>
      <c r="T1982" s="29" t="s">
        <v>104</v>
      </c>
      <c r="U1982" s="34" t="s">
        <v>3711</v>
      </c>
      <c r="V1982" s="34" t="s">
        <v>272</v>
      </c>
      <c r="W1982" s="34">
        <v>3</v>
      </c>
      <c r="X1982" s="162">
        <v>45838</v>
      </c>
      <c r="Y1982" s="162"/>
      <c r="Z1982" s="30"/>
      <c r="AA1982" s="119" t="str" cm="1">
        <f t="array" ref="AA1982">IF(AB1982="","",INDEX(AG1982:DR1982,_xlfn.XMATCH(AB1982,AG1982:DR1982)-1))</f>
        <v>DE-GUP-DT-E-23-798</v>
      </c>
      <c r="AB1982" s="120">
        <f t="shared" si="337"/>
        <v>45176</v>
      </c>
      <c r="AC1982" s="119" cm="1">
        <f t="array" ref="AC1982">IF(AB1982="","",INDEX(AG1982:DR1982,_xlfn.XMATCH(AB1982,AG1982:DR1982)+1))</f>
        <v>1</v>
      </c>
      <c r="AD1982" s="119" t="str" cm="1">
        <f t="array" ref="AD1982">IF(AE1982="","",INDEX(AG1982:DR1982,_xlfn.XMATCH(AE1982,AG1982:DR1982)-1))</f>
        <v>CRS-GUP-DHI-DT-22-1098</v>
      </c>
      <c r="AE1982" s="120">
        <f t="shared" si="338"/>
        <v>44886</v>
      </c>
      <c r="AF1982" s="119" t="str" cm="1">
        <f t="array" ref="AF1982">IF(AE1982="","",INDEX(AG1982:DR1982,_xlfn.XMATCH(AE1982,AG1982:DR1982)+1))</f>
        <v>NC</v>
      </c>
      <c r="AG1982" s="43" t="s">
        <v>5103</v>
      </c>
      <c r="AH1982" s="117">
        <v>44851</v>
      </c>
      <c r="AI1982" s="199">
        <v>0</v>
      </c>
      <c r="AJ1982" s="43" t="s">
        <v>5490</v>
      </c>
      <c r="AK1982" s="117">
        <v>44886</v>
      </c>
      <c r="AL1982" s="43" t="s">
        <v>73</v>
      </c>
      <c r="AM1982" s="43" t="s">
        <v>7879</v>
      </c>
      <c r="AN1982" s="117">
        <v>45176</v>
      </c>
      <c r="AO1982" s="43">
        <v>1</v>
      </c>
      <c r="AQ1982" s="117"/>
      <c r="AT1982" s="117"/>
      <c r="AW1982" s="117"/>
      <c r="AZ1982" s="117"/>
      <c r="BC1982" s="117"/>
      <c r="BF1982" s="117"/>
      <c r="BI1982" s="117"/>
      <c r="BL1982" s="117"/>
      <c r="BR1982" s="117"/>
      <c r="BX1982" s="117"/>
      <c r="CD1982" s="117"/>
      <c r="CJ1982" s="117"/>
      <c r="CP1982" s="117"/>
      <c r="CV1982" s="117"/>
      <c r="DB1982" s="117"/>
      <c r="DH1982" s="117"/>
      <c r="DN1982" s="117"/>
      <c r="DS1982" s="31" cm="1">
        <f t="array" ref="DS1982">_xlfn.TAKE(_xlfn.CHOOSECOLS(_xlfn.WRAPROWS($AG1982:$DR1982,6),2),1)</f>
        <v>44851</v>
      </c>
      <c r="DT1982" s="31" cm="1">
        <f t="array" ref="DT1982">_xlfn.TAKE(_xlfn._xlws.FILTER(_xlfn.CHOOSECOLS(_xlfn.WRAPROWS($AG1982:$DR1982,6),2),
(_xlfn.CHOOSECOLS(_xlfn.WRAPROWS($AG1982:$DR1982,6),3) = "0") +
(_xlfn.CHOOSECOLS(_xlfn.WRAPROWS($AG1982:$DR1982,6),3) = 0) +
(_xlfn.CHOOSECOLS(_xlfn.WRAPROWS($AG1982:$DR1982,6),3) = "0(CP)")),1)</f>
        <v>44851</v>
      </c>
    </row>
    <row r="1983" spans="1:124" s="43" customFormat="1" x14ac:dyDescent="0.45">
      <c r="A1983" s="29"/>
      <c r="B1983" s="29" t="s">
        <v>445</v>
      </c>
      <c r="C1983" s="29" t="s">
        <v>193</v>
      </c>
      <c r="D1983" s="29" t="s">
        <v>61</v>
      </c>
      <c r="E1983" s="29" t="s">
        <v>62</v>
      </c>
      <c r="F1983" s="29">
        <v>153257</v>
      </c>
      <c r="G1983" s="29"/>
      <c r="H1983" s="30" t="str">
        <f t="shared" si="339"/>
        <v>GUP-XW03-P1ZEN-153257</v>
      </c>
      <c r="I1983" s="91" t="s">
        <v>4237</v>
      </c>
      <c r="J1983" s="29" t="s">
        <v>96</v>
      </c>
      <c r="K1983" s="31">
        <v>44800</v>
      </c>
      <c r="L1983" s="31"/>
      <c r="M1983" s="28" t="s">
        <v>3610</v>
      </c>
      <c r="N1983" s="29" t="s">
        <v>8090</v>
      </c>
      <c r="O1983" s="29"/>
      <c r="P1983" s="29"/>
      <c r="Q1983" s="29"/>
      <c r="R1983" s="29"/>
      <c r="S1983" s="29"/>
      <c r="T1983" s="29" t="s">
        <v>104</v>
      </c>
      <c r="U1983" s="34" t="s">
        <v>3711</v>
      </c>
      <c r="V1983" s="34" t="s">
        <v>272</v>
      </c>
      <c r="W1983" s="34">
        <v>3</v>
      </c>
      <c r="X1983" s="162">
        <v>45838</v>
      </c>
      <c r="Y1983" s="162"/>
      <c r="Z1983" s="30"/>
      <c r="AA1983" s="119" t="str" cm="1">
        <f t="array" ref="AA1983">IF(AB1983="","",INDEX(AG1983:DR1983,_xlfn.XMATCH(AB1983,AG1983:DR1983)-1))</f>
        <v>DE-GUP-DT-E-24-113</v>
      </c>
      <c r="AB1983" s="120">
        <f t="shared" si="337"/>
        <v>45411</v>
      </c>
      <c r="AC1983" s="119" cm="1">
        <f t="array" ref="AC1983">IF(AB1983="","",INDEX(AG1983:DR1983,_xlfn.XMATCH(AB1983,AG1983:DR1983)+1))</f>
        <v>3</v>
      </c>
      <c r="AD1983" s="119" t="str" cm="1">
        <f t="array" ref="AD1983">IF(AE1983="","",INDEX(AG1983:DR1983,_xlfn.XMATCH(AE1983,AG1983:DR1983)-1))</f>
        <v>자체 CRS 개정 후 제출</v>
      </c>
      <c r="AE1983" s="120">
        <f t="shared" si="338"/>
        <v>45410</v>
      </c>
      <c r="AF1983" s="119" t="str" cm="1">
        <f t="array" ref="AF1983">IF(AE1983="","",INDEX(AG1983:DR1983,_xlfn.XMATCH(AE1983,AG1983:DR1983)+1))</f>
        <v>N/A</v>
      </c>
      <c r="AG1983" s="43" t="s">
        <v>4216</v>
      </c>
      <c r="AH1983" s="117">
        <v>44820</v>
      </c>
      <c r="AI1983" s="199">
        <v>0</v>
      </c>
      <c r="AJ1983" s="43" t="s">
        <v>5182</v>
      </c>
      <c r="AK1983" s="117">
        <v>44856</v>
      </c>
      <c r="AL1983" s="43" t="s">
        <v>73</v>
      </c>
      <c r="AM1983" s="43" t="s">
        <v>7557</v>
      </c>
      <c r="AN1983" s="117">
        <v>45093</v>
      </c>
      <c r="AO1983" s="43">
        <v>1</v>
      </c>
      <c r="AP1983" s="43" t="s">
        <v>7655</v>
      </c>
      <c r="AQ1983" s="117">
        <v>45111</v>
      </c>
      <c r="AR1983" s="43" t="s">
        <v>73</v>
      </c>
      <c r="AS1983" s="43" t="s">
        <v>7879</v>
      </c>
      <c r="AT1983" s="117">
        <v>45176</v>
      </c>
      <c r="AU1983" s="43">
        <v>2</v>
      </c>
      <c r="AV1983" s="43" t="s">
        <v>7690</v>
      </c>
      <c r="AW1983" s="117">
        <v>45410</v>
      </c>
      <c r="AX1983" s="43" t="s">
        <v>456</v>
      </c>
      <c r="AY1983" s="43" t="s">
        <v>8354</v>
      </c>
      <c r="AZ1983" s="117">
        <v>45411</v>
      </c>
      <c r="BA1983" s="43">
        <v>3</v>
      </c>
      <c r="BC1983" s="117"/>
      <c r="BF1983" s="117"/>
      <c r="BI1983" s="117"/>
      <c r="BL1983" s="117"/>
      <c r="BR1983" s="117"/>
      <c r="BX1983" s="117"/>
      <c r="CD1983" s="117"/>
      <c r="CJ1983" s="117"/>
      <c r="CP1983" s="117"/>
      <c r="CV1983" s="117"/>
      <c r="DB1983" s="117"/>
      <c r="DH1983" s="117"/>
      <c r="DN1983" s="117"/>
      <c r="DS1983" s="31" cm="1">
        <f t="array" ref="DS1983">_xlfn.TAKE(_xlfn.CHOOSECOLS(_xlfn.WRAPROWS($AG1983:$DR1983,6),2),1)</f>
        <v>44820</v>
      </c>
      <c r="DT1983" s="31" cm="1">
        <f t="array" ref="DT1983">_xlfn.TAKE(_xlfn._xlws.FILTER(_xlfn.CHOOSECOLS(_xlfn.WRAPROWS($AG1983:$DR1983,6),2),
(_xlfn.CHOOSECOLS(_xlfn.WRAPROWS($AG1983:$DR1983,6),3) = "0") +
(_xlfn.CHOOSECOLS(_xlfn.WRAPROWS($AG1983:$DR1983,6),3) = 0) +
(_xlfn.CHOOSECOLS(_xlfn.WRAPROWS($AG1983:$DR1983,6),3) = "0(CP)")),1)</f>
        <v>44820</v>
      </c>
    </row>
    <row r="1984" spans="1:124" s="43" customFormat="1" x14ac:dyDescent="0.45">
      <c r="A1984" s="29"/>
      <c r="B1984" s="29" t="s">
        <v>445</v>
      </c>
      <c r="C1984" s="29" t="s">
        <v>4184</v>
      </c>
      <c r="D1984" s="29" t="s">
        <v>61</v>
      </c>
      <c r="E1984" s="29" t="s">
        <v>62</v>
      </c>
      <c r="F1984" s="29">
        <v>153227</v>
      </c>
      <c r="G1984" s="29"/>
      <c r="H1984" s="30" t="str">
        <f t="shared" si="339"/>
        <v>GUP-YZ03-P1ZEN-153227</v>
      </c>
      <c r="I1984" s="91" t="s">
        <v>4238</v>
      </c>
      <c r="J1984" s="29" t="s">
        <v>542</v>
      </c>
      <c r="K1984" s="31">
        <v>44800</v>
      </c>
      <c r="L1984" s="31"/>
      <c r="M1984" s="28" t="s">
        <v>3610</v>
      </c>
      <c r="N1984" s="29" t="s">
        <v>8090</v>
      </c>
      <c r="O1984" s="29" t="s">
        <v>75</v>
      </c>
      <c r="P1984" s="29" t="s">
        <v>462</v>
      </c>
      <c r="Q1984" s="29"/>
      <c r="R1984" s="29"/>
      <c r="S1984" s="29"/>
      <c r="T1984" s="29" t="s">
        <v>104</v>
      </c>
      <c r="U1984" s="34" t="s">
        <v>3711</v>
      </c>
      <c r="V1984" s="34" t="s">
        <v>272</v>
      </c>
      <c r="W1984" s="34">
        <v>3</v>
      </c>
      <c r="X1984" s="162">
        <v>45838</v>
      </c>
      <c r="Y1984" s="162"/>
      <c r="Z1984" s="30"/>
      <c r="AA1984" s="119" t="str" cm="1">
        <f t="array" ref="AA1984">IF(AB1984="","",INDEX(AG1984:DR1984,_xlfn.XMATCH(AB1984,AG1984:DR1984)-1))</f>
        <v>DE-GUP-DT-E-24-113</v>
      </c>
      <c r="AB1984" s="120">
        <f t="shared" si="337"/>
        <v>45411</v>
      </c>
      <c r="AC1984" s="119" cm="1">
        <f t="array" ref="AC1984">IF(AB1984="","",INDEX(AG1984:DR1984,_xlfn.XMATCH(AB1984,AG1984:DR1984)+1))</f>
        <v>3</v>
      </c>
      <c r="AD1984" s="119" t="str" cm="1">
        <f t="array" ref="AD1984">IF(AE1984="","",INDEX(AG1984:DR1984,_xlfn.XMATCH(AE1984,AG1984:DR1984)-1))</f>
        <v>자체 CRS 개정 후 제출</v>
      </c>
      <c r="AE1984" s="120">
        <f t="shared" si="338"/>
        <v>45410</v>
      </c>
      <c r="AF1984" s="119" t="str" cm="1">
        <f t="array" ref="AF1984">IF(AE1984="","",INDEX(AG1984:DR1984,_xlfn.XMATCH(AE1984,AG1984:DR1984)+1))</f>
        <v>N/A</v>
      </c>
      <c r="AG1984" s="43" t="s">
        <v>4216</v>
      </c>
      <c r="AH1984" s="117">
        <v>44820</v>
      </c>
      <c r="AI1984" s="199">
        <v>0</v>
      </c>
      <c r="AJ1984" s="43" t="s">
        <v>5182</v>
      </c>
      <c r="AK1984" s="117">
        <v>44856</v>
      </c>
      <c r="AL1984" s="43" t="s">
        <v>92</v>
      </c>
      <c r="AM1984" s="43" t="s">
        <v>7557</v>
      </c>
      <c r="AN1984" s="117">
        <v>45093</v>
      </c>
      <c r="AO1984" s="43">
        <v>1</v>
      </c>
      <c r="AP1984" s="43" t="s">
        <v>7655</v>
      </c>
      <c r="AQ1984" s="117">
        <v>45111</v>
      </c>
      <c r="AR1984" s="43" t="s">
        <v>73</v>
      </c>
      <c r="AS1984" s="43" t="s">
        <v>7879</v>
      </c>
      <c r="AT1984" s="117">
        <v>45176</v>
      </c>
      <c r="AU1984" s="43">
        <v>2</v>
      </c>
      <c r="AV1984" s="43" t="s">
        <v>7690</v>
      </c>
      <c r="AW1984" s="117">
        <v>45410</v>
      </c>
      <c r="AX1984" s="43" t="s">
        <v>456</v>
      </c>
      <c r="AY1984" s="43" t="s">
        <v>8354</v>
      </c>
      <c r="AZ1984" s="117">
        <v>45411</v>
      </c>
      <c r="BA1984" s="43">
        <v>3</v>
      </c>
      <c r="BC1984" s="117"/>
      <c r="BF1984" s="117"/>
      <c r="BI1984" s="117"/>
      <c r="BL1984" s="117"/>
      <c r="BR1984" s="117"/>
      <c r="BX1984" s="117"/>
      <c r="CD1984" s="117"/>
      <c r="CJ1984" s="117"/>
      <c r="CP1984" s="117"/>
      <c r="CV1984" s="117"/>
      <c r="DB1984" s="117"/>
      <c r="DH1984" s="117"/>
      <c r="DN1984" s="117"/>
      <c r="DS1984" s="31" cm="1">
        <f t="array" ref="DS1984">_xlfn.TAKE(_xlfn.CHOOSECOLS(_xlfn.WRAPROWS($AG1984:$DR1984,6),2),1)</f>
        <v>44820</v>
      </c>
      <c r="DT1984" s="31" cm="1">
        <f t="array" ref="DT1984">_xlfn.TAKE(_xlfn._xlws.FILTER(_xlfn.CHOOSECOLS(_xlfn.WRAPROWS($AG1984:$DR1984,6),2),
(_xlfn.CHOOSECOLS(_xlfn.WRAPROWS($AG1984:$DR1984,6),3) = "0") +
(_xlfn.CHOOSECOLS(_xlfn.WRAPROWS($AG1984:$DR1984,6),3) = 0) +
(_xlfn.CHOOSECOLS(_xlfn.WRAPROWS($AG1984:$DR1984,6),3) = "0(CP)")),1)</f>
        <v>44820</v>
      </c>
    </row>
    <row r="1985" spans="1:124" s="43" customFormat="1" x14ac:dyDescent="0.45">
      <c r="A1985" s="29"/>
      <c r="B1985" s="29" t="s">
        <v>445</v>
      </c>
      <c r="C1985" s="29" t="s">
        <v>193</v>
      </c>
      <c r="D1985" s="29" t="s">
        <v>61</v>
      </c>
      <c r="E1985" s="29" t="s">
        <v>62</v>
      </c>
      <c r="F1985" s="29">
        <v>153258</v>
      </c>
      <c r="G1985" s="29"/>
      <c r="H1985" s="30" t="str">
        <f t="shared" si="339"/>
        <v>GUP-XW03-P1ZEN-153258</v>
      </c>
      <c r="I1985" s="91" t="s">
        <v>4239</v>
      </c>
      <c r="J1985" s="29" t="s">
        <v>96</v>
      </c>
      <c r="K1985" s="31">
        <v>44766</v>
      </c>
      <c r="L1985" s="31"/>
      <c r="M1985" s="28" t="s">
        <v>3610</v>
      </c>
      <c r="N1985" s="29" t="s">
        <v>8090</v>
      </c>
      <c r="O1985" s="29"/>
      <c r="P1985" s="29"/>
      <c r="Q1985" s="29"/>
      <c r="R1985" s="29"/>
      <c r="S1985" s="29"/>
      <c r="T1985" s="29" t="s">
        <v>104</v>
      </c>
      <c r="U1985" s="34" t="s">
        <v>3711</v>
      </c>
      <c r="V1985" s="34" t="s">
        <v>272</v>
      </c>
      <c r="W1985" s="34">
        <v>3</v>
      </c>
      <c r="X1985" s="162">
        <v>45734</v>
      </c>
      <c r="Y1985" s="162">
        <v>45747</v>
      </c>
      <c r="Z1985" s="30"/>
      <c r="AA1985" s="119" t="str" cm="1">
        <f t="array" ref="AA1985">IF(AB1985="","",INDEX(AG1985:DR1985,_xlfn.XMATCH(AB1985,AG1985:DR1985)-1))</f>
        <v>DE-GUP-DT-E-23-798</v>
      </c>
      <c r="AB1985" s="120">
        <f t="shared" si="337"/>
        <v>45176</v>
      </c>
      <c r="AC1985" s="119" cm="1">
        <f t="array" ref="AC1985">IF(AB1985="","",INDEX(AG1985:DR1985,_xlfn.XMATCH(AB1985,AG1985:DR1985)+1))</f>
        <v>1</v>
      </c>
      <c r="AD1985" s="119" t="str" cm="1">
        <f t="array" ref="AD1985">IF(AE1985="","",INDEX(AG1985:DR1985,_xlfn.XMATCH(AE1985,AG1985:DR1985)-1))</f>
        <v>CRS-GUP-DHI-DT-22-644</v>
      </c>
      <c r="AE1985" s="120">
        <f t="shared" si="338"/>
        <v>44793</v>
      </c>
      <c r="AF1985" s="119" t="str" cm="1">
        <f t="array" ref="AF1985">IF(AE1985="","",INDEX(AG1985:DR1985,_xlfn.XMATCH(AE1985,AG1985:DR1985)+1))</f>
        <v>NC</v>
      </c>
      <c r="AG1985" s="43" t="s">
        <v>4240</v>
      </c>
      <c r="AH1985" s="117">
        <v>44789</v>
      </c>
      <c r="AI1985" s="199">
        <v>0</v>
      </c>
      <c r="AJ1985" s="43" t="s">
        <v>4241</v>
      </c>
      <c r="AK1985" s="117">
        <v>44793</v>
      </c>
      <c r="AL1985" s="43" t="s">
        <v>73</v>
      </c>
      <c r="AM1985" s="43" t="s">
        <v>7879</v>
      </c>
      <c r="AN1985" s="117">
        <v>45176</v>
      </c>
      <c r="AO1985" s="43">
        <v>1</v>
      </c>
      <c r="AQ1985" s="117"/>
      <c r="AT1985" s="117"/>
      <c r="AW1985" s="117"/>
      <c r="AZ1985" s="117"/>
      <c r="BC1985" s="117"/>
      <c r="BF1985" s="117"/>
      <c r="BI1985" s="117"/>
      <c r="BL1985" s="117"/>
      <c r="BR1985" s="117"/>
      <c r="BX1985" s="117"/>
      <c r="CD1985" s="117"/>
      <c r="CJ1985" s="117"/>
      <c r="CP1985" s="117"/>
      <c r="CV1985" s="117"/>
      <c r="DB1985" s="117"/>
      <c r="DH1985" s="117"/>
      <c r="DN1985" s="117"/>
      <c r="DS1985" s="31" cm="1">
        <f t="array" ref="DS1985">_xlfn.TAKE(_xlfn.CHOOSECOLS(_xlfn.WRAPROWS($AG1985:$DR1985,6),2),1)</f>
        <v>44789</v>
      </c>
      <c r="DT1985" s="31" cm="1">
        <f t="array" ref="DT1985">_xlfn.TAKE(_xlfn._xlws.FILTER(_xlfn.CHOOSECOLS(_xlfn.WRAPROWS($AG1985:$DR1985,6),2),
(_xlfn.CHOOSECOLS(_xlfn.WRAPROWS($AG1985:$DR1985,6),3) = "0") +
(_xlfn.CHOOSECOLS(_xlfn.WRAPROWS($AG1985:$DR1985,6),3) = 0) +
(_xlfn.CHOOSECOLS(_xlfn.WRAPROWS($AG1985:$DR1985,6),3) = "0(CP)")),1)</f>
        <v>44789</v>
      </c>
    </row>
    <row r="1986" spans="1:124" s="43" customFormat="1" x14ac:dyDescent="0.45">
      <c r="A1986" s="29"/>
      <c r="B1986" s="29" t="s">
        <v>445</v>
      </c>
      <c r="C1986" s="29" t="s">
        <v>4184</v>
      </c>
      <c r="D1986" s="29" t="s">
        <v>61</v>
      </c>
      <c r="E1986" s="29" t="s">
        <v>62</v>
      </c>
      <c r="F1986" s="29">
        <v>153228</v>
      </c>
      <c r="G1986" s="29"/>
      <c r="H1986" s="30" t="str">
        <f t="shared" si="339"/>
        <v>GUP-YZ03-P1ZEN-153228</v>
      </c>
      <c r="I1986" s="91" t="s">
        <v>4242</v>
      </c>
      <c r="J1986" s="29" t="s">
        <v>542</v>
      </c>
      <c r="K1986" s="31">
        <v>44766</v>
      </c>
      <c r="L1986" s="31"/>
      <c r="M1986" s="28" t="s">
        <v>3610</v>
      </c>
      <c r="N1986" s="29" t="s">
        <v>8090</v>
      </c>
      <c r="O1986" s="29" t="s">
        <v>75</v>
      </c>
      <c r="P1986" s="29" t="s">
        <v>462</v>
      </c>
      <c r="Q1986" s="29"/>
      <c r="R1986" s="29"/>
      <c r="S1986" s="29"/>
      <c r="T1986" s="29" t="s">
        <v>104</v>
      </c>
      <c r="U1986" s="34" t="s">
        <v>3711</v>
      </c>
      <c r="V1986" s="34" t="s">
        <v>272</v>
      </c>
      <c r="W1986" s="34">
        <v>3</v>
      </c>
      <c r="X1986" s="162">
        <v>45734</v>
      </c>
      <c r="Y1986" s="162">
        <v>45747</v>
      </c>
      <c r="Z1986" s="30"/>
      <c r="AA1986" s="119" t="str" cm="1">
        <f t="array" ref="AA1986">IF(AB1986="","",INDEX(AG1986:DR1986,_xlfn.XMATCH(AB1986,AG1986:DR1986)-1))</f>
        <v>DE-GUP-DT-E-23-798</v>
      </c>
      <c r="AB1986" s="120">
        <f t="shared" si="337"/>
        <v>45176</v>
      </c>
      <c r="AC1986" s="119" cm="1">
        <f t="array" ref="AC1986">IF(AB1986="","",INDEX(AG1986:DR1986,_xlfn.XMATCH(AB1986,AG1986:DR1986)+1))</f>
        <v>1</v>
      </c>
      <c r="AD1986" s="119" t="str" cm="1">
        <f t="array" ref="AD1986">IF(AE1986="","",INDEX(AG1986:DR1986,_xlfn.XMATCH(AE1986,AG1986:DR1986)-1))</f>
        <v>CRS-GUP-DHI-DT-22-644</v>
      </c>
      <c r="AE1986" s="120">
        <f t="shared" si="338"/>
        <v>44793</v>
      </c>
      <c r="AF1986" s="119" t="str" cm="1">
        <f t="array" ref="AF1986">IF(AE1986="","",INDEX(AG1986:DR1986,_xlfn.XMATCH(AE1986,AG1986:DR1986)+1))</f>
        <v>NC</v>
      </c>
      <c r="AG1986" s="43" t="s">
        <v>4240</v>
      </c>
      <c r="AH1986" s="117">
        <v>44789</v>
      </c>
      <c r="AI1986" s="199">
        <v>0</v>
      </c>
      <c r="AJ1986" s="43" t="s">
        <v>4241</v>
      </c>
      <c r="AK1986" s="117">
        <v>44793</v>
      </c>
      <c r="AL1986" s="43" t="s">
        <v>73</v>
      </c>
      <c r="AM1986" s="43" t="s">
        <v>7879</v>
      </c>
      <c r="AN1986" s="117">
        <v>45176</v>
      </c>
      <c r="AO1986" s="43">
        <v>1</v>
      </c>
      <c r="AQ1986" s="117"/>
      <c r="AT1986" s="117"/>
      <c r="AW1986" s="117"/>
      <c r="AZ1986" s="117"/>
      <c r="BC1986" s="117"/>
      <c r="BF1986" s="117"/>
      <c r="BI1986" s="117"/>
      <c r="BL1986" s="117"/>
      <c r="BR1986" s="117"/>
      <c r="BX1986" s="117"/>
      <c r="CD1986" s="117"/>
      <c r="CJ1986" s="117"/>
      <c r="CP1986" s="117"/>
      <c r="CV1986" s="117"/>
      <c r="DB1986" s="117"/>
      <c r="DH1986" s="117"/>
      <c r="DN1986" s="117"/>
      <c r="DS1986" s="31" cm="1">
        <f t="array" ref="DS1986">_xlfn.TAKE(_xlfn.CHOOSECOLS(_xlfn.WRAPROWS($AG1986:$DR1986,6),2),1)</f>
        <v>44789</v>
      </c>
      <c r="DT1986" s="31" cm="1">
        <f t="array" ref="DT1986">_xlfn.TAKE(_xlfn._xlws.FILTER(_xlfn.CHOOSECOLS(_xlfn.WRAPROWS($AG1986:$DR1986,6),2),
(_xlfn.CHOOSECOLS(_xlfn.WRAPROWS($AG1986:$DR1986,6),3) = "0") +
(_xlfn.CHOOSECOLS(_xlfn.WRAPROWS($AG1986:$DR1986,6),3) = 0) +
(_xlfn.CHOOSECOLS(_xlfn.WRAPROWS($AG1986:$DR1986,6),3) = "0(CP)")),1)</f>
        <v>44789</v>
      </c>
    </row>
    <row r="1987" spans="1:124" s="43" customFormat="1" x14ac:dyDescent="0.45">
      <c r="A1987" s="29"/>
      <c r="B1987" s="29" t="s">
        <v>445</v>
      </c>
      <c r="C1987" s="29" t="s">
        <v>4186</v>
      </c>
      <c r="D1987" s="29" t="s">
        <v>61</v>
      </c>
      <c r="E1987" s="29" t="s">
        <v>62</v>
      </c>
      <c r="F1987" s="29">
        <v>153288</v>
      </c>
      <c r="G1987" s="29"/>
      <c r="H1987" s="30" t="str">
        <f t="shared" si="339"/>
        <v>GUP-YB11-P1ZEN-153288</v>
      </c>
      <c r="I1987" s="91" t="s">
        <v>4243</v>
      </c>
      <c r="J1987" s="29" t="s">
        <v>96</v>
      </c>
      <c r="K1987" s="31">
        <v>44766</v>
      </c>
      <c r="L1987" s="31"/>
      <c r="M1987" s="28" t="s">
        <v>3610</v>
      </c>
      <c r="N1987" s="29" t="s">
        <v>8090</v>
      </c>
      <c r="O1987" s="29" t="s">
        <v>75</v>
      </c>
      <c r="P1987" s="29" t="s">
        <v>53</v>
      </c>
      <c r="Q1987" s="29"/>
      <c r="R1987" s="29"/>
      <c r="S1987" s="29"/>
      <c r="T1987" s="29" t="s">
        <v>104</v>
      </c>
      <c r="U1987" s="34" t="s">
        <v>3711</v>
      </c>
      <c r="V1987" s="34" t="s">
        <v>272</v>
      </c>
      <c r="W1987" s="34">
        <v>3</v>
      </c>
      <c r="X1987" s="162">
        <v>45734</v>
      </c>
      <c r="Y1987" s="162">
        <v>45747</v>
      </c>
      <c r="Z1987" s="35"/>
      <c r="AA1987" s="119" t="str" cm="1">
        <f t="array" ref="AA1987">IF(AB1987="","",INDEX(AG1987:DR1987,_xlfn.XMATCH(AB1987,AG1987:DR1987)-1))</f>
        <v>DE-GUP-DT-E-23-798</v>
      </c>
      <c r="AB1987" s="120">
        <f t="shared" si="337"/>
        <v>45176</v>
      </c>
      <c r="AC1987" s="119" cm="1">
        <f t="array" ref="AC1987">IF(AB1987="","",INDEX(AG1987:DR1987,_xlfn.XMATCH(AB1987,AG1987:DR1987)+1))</f>
        <v>1</v>
      </c>
      <c r="AD1987" s="119" t="str" cm="1">
        <f t="array" ref="AD1987">IF(AE1987="","",INDEX(AG1987:DR1987,_xlfn.XMATCH(AE1987,AG1987:DR1987)-1))</f>
        <v>CRS-GUP-DHI-DT-22-644</v>
      </c>
      <c r="AE1987" s="120">
        <f t="shared" si="338"/>
        <v>44793</v>
      </c>
      <c r="AF1987" s="119" t="str" cm="1">
        <f t="array" ref="AF1987">IF(AE1987="","",INDEX(AG1987:DR1987,_xlfn.XMATCH(AE1987,AG1987:DR1987)+1))</f>
        <v>NC</v>
      </c>
      <c r="AG1987" s="43" t="s">
        <v>4240</v>
      </c>
      <c r="AH1987" s="117">
        <v>44789</v>
      </c>
      <c r="AI1987" s="199">
        <v>0</v>
      </c>
      <c r="AJ1987" s="43" t="s">
        <v>4241</v>
      </c>
      <c r="AK1987" s="117">
        <v>44793</v>
      </c>
      <c r="AL1987" s="43" t="s">
        <v>73</v>
      </c>
      <c r="AM1987" s="43" t="s">
        <v>7879</v>
      </c>
      <c r="AN1987" s="117">
        <v>45176</v>
      </c>
      <c r="AO1987" s="43">
        <v>1</v>
      </c>
      <c r="AQ1987" s="117"/>
      <c r="AT1987" s="117"/>
      <c r="AW1987" s="117"/>
      <c r="AZ1987" s="117"/>
      <c r="BC1987" s="117"/>
      <c r="BF1987" s="117"/>
      <c r="BI1987" s="117"/>
      <c r="BL1987" s="117"/>
      <c r="BR1987" s="117"/>
      <c r="BX1987" s="117"/>
      <c r="CD1987" s="117"/>
      <c r="CJ1987" s="117"/>
      <c r="CP1987" s="117"/>
      <c r="CV1987" s="117"/>
      <c r="DB1987" s="117"/>
      <c r="DH1987" s="117"/>
      <c r="DN1987" s="117"/>
      <c r="DS1987" s="31" cm="1">
        <f t="array" ref="DS1987">_xlfn.TAKE(_xlfn.CHOOSECOLS(_xlfn.WRAPROWS($AG1987:$DR1987,6),2),1)</f>
        <v>44789</v>
      </c>
      <c r="DT1987" s="31" cm="1">
        <f t="array" ref="DT1987">_xlfn.TAKE(_xlfn._xlws.FILTER(_xlfn.CHOOSECOLS(_xlfn.WRAPROWS($AG1987:$DR1987,6),2),
(_xlfn.CHOOSECOLS(_xlfn.WRAPROWS($AG1987:$DR1987,6),3) = "0") +
(_xlfn.CHOOSECOLS(_xlfn.WRAPROWS($AG1987:$DR1987,6),3) = 0) +
(_xlfn.CHOOSECOLS(_xlfn.WRAPROWS($AG1987:$DR1987,6),3) = "0(CP)")),1)</f>
        <v>44789</v>
      </c>
    </row>
    <row r="1988" spans="1:124" s="43" customFormat="1" x14ac:dyDescent="0.45">
      <c r="A1988" s="29"/>
      <c r="B1988" s="29" t="s">
        <v>445</v>
      </c>
      <c r="C1988" s="29" t="s">
        <v>193</v>
      </c>
      <c r="D1988" s="29" t="s">
        <v>61</v>
      </c>
      <c r="E1988" s="29" t="s">
        <v>62</v>
      </c>
      <c r="F1988" s="29">
        <v>153259</v>
      </c>
      <c r="G1988" s="29"/>
      <c r="H1988" s="30" t="str">
        <f t="shared" si="339"/>
        <v>GUP-XW03-P1ZEN-153259</v>
      </c>
      <c r="I1988" s="91" t="s">
        <v>4244</v>
      </c>
      <c r="J1988" s="29" t="s">
        <v>96</v>
      </c>
      <c r="K1988" s="31">
        <v>44814</v>
      </c>
      <c r="L1988" s="31"/>
      <c r="M1988" s="28" t="s">
        <v>3610</v>
      </c>
      <c r="N1988" s="29" t="s">
        <v>8090</v>
      </c>
      <c r="O1988" s="29"/>
      <c r="P1988" s="29"/>
      <c r="Q1988" s="29"/>
      <c r="R1988" s="29"/>
      <c r="S1988" s="29"/>
      <c r="T1988" s="29" t="s">
        <v>104</v>
      </c>
      <c r="U1988" s="34" t="s">
        <v>3711</v>
      </c>
      <c r="V1988" s="34" t="s">
        <v>272</v>
      </c>
      <c r="W1988" s="34">
        <v>3</v>
      </c>
      <c r="X1988" s="162">
        <v>45748</v>
      </c>
      <c r="Y1988" s="162">
        <v>45674</v>
      </c>
      <c r="Z1988" s="30"/>
      <c r="AA1988" s="119" t="str" cm="1">
        <f t="array" ref="AA1988">IF(AB1988="","",INDEX(AG1988:DR1988,_xlfn.XMATCH(AB1988,AG1988:DR1988)-1))</f>
        <v>DE-GUP-DT-E-23-1008</v>
      </c>
      <c r="AB1988" s="120">
        <f t="shared" si="337"/>
        <v>45282</v>
      </c>
      <c r="AC1988" s="119" cm="1">
        <f t="array" ref="AC1988">IF(AB1988="","",INDEX(AG1988:DR1988,_xlfn.XMATCH(AB1988,AG1988:DR1988)+1))</f>
        <v>1</v>
      </c>
      <c r="AD1988" s="119" t="str" cm="1">
        <f t="array" ref="AD1988">IF(AE1988="","",INDEX(AG1988:DR1988,_xlfn.XMATCH(AE1988,AG1988:DR1988)-1))</f>
        <v>CRS-GUP-DHI-DT-22-1098</v>
      </c>
      <c r="AE1988" s="120">
        <f t="shared" si="338"/>
        <v>44886</v>
      </c>
      <c r="AF1988" s="119" t="str" cm="1">
        <f t="array" ref="AF1988">IF(AE1988="","",INDEX(AG1988:DR1988,_xlfn.XMATCH(AE1988,AG1988:DR1988)+1))</f>
        <v>NC</v>
      </c>
      <c r="AG1988" s="43" t="s">
        <v>5103</v>
      </c>
      <c r="AH1988" s="117">
        <v>44851</v>
      </c>
      <c r="AI1988" s="199">
        <v>0</v>
      </c>
      <c r="AJ1988" s="43" t="s">
        <v>5490</v>
      </c>
      <c r="AK1988" s="117">
        <v>44886</v>
      </c>
      <c r="AL1988" s="43" t="s">
        <v>73</v>
      </c>
      <c r="AM1988" s="43" t="s">
        <v>8154</v>
      </c>
      <c r="AN1988" s="117">
        <v>45282</v>
      </c>
      <c r="AO1988" s="43">
        <v>1</v>
      </c>
      <c r="AQ1988" s="117"/>
      <c r="AT1988" s="117"/>
      <c r="AW1988" s="117"/>
      <c r="AZ1988" s="117"/>
      <c r="BC1988" s="117"/>
      <c r="BF1988" s="117"/>
      <c r="BI1988" s="117"/>
      <c r="BL1988" s="117"/>
      <c r="BR1988" s="117"/>
      <c r="BX1988" s="117"/>
      <c r="CD1988" s="117"/>
      <c r="CJ1988" s="117"/>
      <c r="CP1988" s="117"/>
      <c r="CV1988" s="117"/>
      <c r="DB1988" s="117"/>
      <c r="DH1988" s="117"/>
      <c r="DN1988" s="117"/>
      <c r="DS1988" s="31" cm="1">
        <f t="array" ref="DS1988">_xlfn.TAKE(_xlfn.CHOOSECOLS(_xlfn.WRAPROWS($AG1988:$DR1988,6),2),1)</f>
        <v>44851</v>
      </c>
      <c r="DT1988" s="31" cm="1">
        <f t="array" ref="DT1988">_xlfn.TAKE(_xlfn._xlws.FILTER(_xlfn.CHOOSECOLS(_xlfn.WRAPROWS($AG1988:$DR1988,6),2),
(_xlfn.CHOOSECOLS(_xlfn.WRAPROWS($AG1988:$DR1988,6),3) = "0") +
(_xlfn.CHOOSECOLS(_xlfn.WRAPROWS($AG1988:$DR1988,6),3) = 0) +
(_xlfn.CHOOSECOLS(_xlfn.WRAPROWS($AG1988:$DR1988,6),3) = "0(CP)")),1)</f>
        <v>44851</v>
      </c>
    </row>
    <row r="1989" spans="1:124" s="43" customFormat="1" x14ac:dyDescent="0.45">
      <c r="A1989" s="29"/>
      <c r="B1989" s="29" t="s">
        <v>445</v>
      </c>
      <c r="C1989" s="29" t="s">
        <v>4184</v>
      </c>
      <c r="D1989" s="29" t="s">
        <v>61</v>
      </c>
      <c r="E1989" s="29" t="s">
        <v>62</v>
      </c>
      <c r="F1989" s="29">
        <v>153229</v>
      </c>
      <c r="G1989" s="29"/>
      <c r="H1989" s="30" t="str">
        <f t="shared" si="339"/>
        <v>GUP-YZ03-P1ZEN-153229</v>
      </c>
      <c r="I1989" s="91" t="s">
        <v>4245</v>
      </c>
      <c r="J1989" s="29" t="s">
        <v>542</v>
      </c>
      <c r="K1989" s="31">
        <v>44814</v>
      </c>
      <c r="L1989" s="31"/>
      <c r="M1989" s="28" t="s">
        <v>3610</v>
      </c>
      <c r="N1989" s="29" t="s">
        <v>8090</v>
      </c>
      <c r="O1989" s="29" t="s">
        <v>75</v>
      </c>
      <c r="P1989" s="29" t="s">
        <v>462</v>
      </c>
      <c r="Q1989" s="29"/>
      <c r="R1989" s="29"/>
      <c r="S1989" s="29"/>
      <c r="T1989" s="29" t="s">
        <v>104</v>
      </c>
      <c r="U1989" s="34" t="s">
        <v>3711</v>
      </c>
      <c r="V1989" s="34" t="s">
        <v>272</v>
      </c>
      <c r="W1989" s="34">
        <v>3</v>
      </c>
      <c r="X1989" s="162">
        <v>45748</v>
      </c>
      <c r="Y1989" s="162">
        <v>45674</v>
      </c>
      <c r="Z1989" s="30"/>
      <c r="AA1989" s="119" t="str" cm="1">
        <f t="array" ref="AA1989">IF(AB1989="","",INDEX(AG1989:DR1989,_xlfn.XMATCH(AB1989,AG1989:DR1989)-1))</f>
        <v>DE-GUP-DT-E-23-1008</v>
      </c>
      <c r="AB1989" s="120">
        <f t="shared" si="337"/>
        <v>45282</v>
      </c>
      <c r="AC1989" s="119" cm="1">
        <f t="array" ref="AC1989">IF(AB1989="","",INDEX(AG1989:DR1989,_xlfn.XMATCH(AB1989,AG1989:DR1989)+1))</f>
        <v>1</v>
      </c>
      <c r="AD1989" s="119" t="str" cm="1">
        <f t="array" ref="AD1989">IF(AE1989="","",INDEX(AG1989:DR1989,_xlfn.XMATCH(AE1989,AG1989:DR1989)-1))</f>
        <v>CRS-GUP-DHI-DT-22-1098</v>
      </c>
      <c r="AE1989" s="120">
        <f t="shared" si="338"/>
        <v>44886</v>
      </c>
      <c r="AF1989" s="119" t="str" cm="1">
        <f t="array" ref="AF1989">IF(AE1989="","",INDEX(AG1989:DR1989,_xlfn.XMATCH(AE1989,AG1989:DR1989)+1))</f>
        <v>NC</v>
      </c>
      <c r="AG1989" s="43" t="s">
        <v>5103</v>
      </c>
      <c r="AH1989" s="117">
        <v>44851</v>
      </c>
      <c r="AI1989" s="199">
        <v>0</v>
      </c>
      <c r="AJ1989" s="43" t="s">
        <v>5490</v>
      </c>
      <c r="AK1989" s="117">
        <v>44886</v>
      </c>
      <c r="AL1989" s="43" t="s">
        <v>73</v>
      </c>
      <c r="AM1989" s="43" t="s">
        <v>8154</v>
      </c>
      <c r="AN1989" s="117">
        <v>45282</v>
      </c>
      <c r="AO1989" s="43">
        <v>1</v>
      </c>
      <c r="AQ1989" s="117"/>
      <c r="AT1989" s="117"/>
      <c r="AW1989" s="117"/>
      <c r="AZ1989" s="117"/>
      <c r="BC1989" s="117"/>
      <c r="BF1989" s="117"/>
      <c r="BI1989" s="117"/>
      <c r="BL1989" s="117"/>
      <c r="BR1989" s="117"/>
      <c r="BX1989" s="117"/>
      <c r="CD1989" s="117"/>
      <c r="CJ1989" s="117"/>
      <c r="CP1989" s="117"/>
      <c r="CV1989" s="117"/>
      <c r="DB1989" s="117"/>
      <c r="DH1989" s="117"/>
      <c r="DN1989" s="117"/>
      <c r="DS1989" s="31" cm="1">
        <f t="array" ref="DS1989">_xlfn.TAKE(_xlfn.CHOOSECOLS(_xlfn.WRAPROWS($AG1989:$DR1989,6),2),1)</f>
        <v>44851</v>
      </c>
      <c r="DT1989" s="31" cm="1">
        <f t="array" ref="DT1989">_xlfn.TAKE(_xlfn._xlws.FILTER(_xlfn.CHOOSECOLS(_xlfn.WRAPROWS($AG1989:$DR1989,6),2),
(_xlfn.CHOOSECOLS(_xlfn.WRAPROWS($AG1989:$DR1989,6),3) = "0") +
(_xlfn.CHOOSECOLS(_xlfn.WRAPROWS($AG1989:$DR1989,6),3) = 0) +
(_xlfn.CHOOSECOLS(_xlfn.WRAPROWS($AG1989:$DR1989,6),3) = "0(CP)")),1)</f>
        <v>44851</v>
      </c>
    </row>
    <row r="1990" spans="1:124" s="43" customFormat="1" x14ac:dyDescent="0.45">
      <c r="A1990" s="29"/>
      <c r="B1990" s="29" t="s">
        <v>445</v>
      </c>
      <c r="C1990" s="29" t="s">
        <v>4186</v>
      </c>
      <c r="D1990" s="29" t="s">
        <v>61</v>
      </c>
      <c r="E1990" s="29" t="s">
        <v>62</v>
      </c>
      <c r="F1990" s="29">
        <v>153289</v>
      </c>
      <c r="G1990" s="29"/>
      <c r="H1990" s="30" t="str">
        <f t="shared" si="339"/>
        <v>GUP-YB11-P1ZEN-153289</v>
      </c>
      <c r="I1990" s="91" t="s">
        <v>4246</v>
      </c>
      <c r="J1990" s="29" t="s">
        <v>96</v>
      </c>
      <c r="K1990" s="31">
        <v>44814</v>
      </c>
      <c r="L1990" s="31"/>
      <c r="M1990" s="28" t="s">
        <v>3610</v>
      </c>
      <c r="N1990" s="29" t="s">
        <v>8090</v>
      </c>
      <c r="O1990" s="29" t="s">
        <v>75</v>
      </c>
      <c r="P1990" s="29" t="s">
        <v>53</v>
      </c>
      <c r="Q1990" s="29"/>
      <c r="R1990" s="29"/>
      <c r="S1990" s="29"/>
      <c r="T1990" s="29" t="s">
        <v>104</v>
      </c>
      <c r="U1990" s="34" t="s">
        <v>3711</v>
      </c>
      <c r="V1990" s="34" t="s">
        <v>272</v>
      </c>
      <c r="W1990" s="34">
        <v>3</v>
      </c>
      <c r="X1990" s="162">
        <v>45748</v>
      </c>
      <c r="Y1990" s="162">
        <v>45674</v>
      </c>
      <c r="Z1990" s="35"/>
      <c r="AA1990" s="119" t="str" cm="1">
        <f t="array" ref="AA1990">IF(AB1990="","",INDEX(AG1990:DR1990,_xlfn.XMATCH(AB1990,AG1990:DR1990)-1))</f>
        <v>DE-GUP-DT-E-23-1008</v>
      </c>
      <c r="AB1990" s="120">
        <f t="shared" si="337"/>
        <v>45282</v>
      </c>
      <c r="AC1990" s="119" cm="1">
        <f t="array" ref="AC1990">IF(AB1990="","",INDEX(AG1990:DR1990,_xlfn.XMATCH(AB1990,AG1990:DR1990)+1))</f>
        <v>1</v>
      </c>
      <c r="AD1990" s="119" t="str" cm="1">
        <f t="array" ref="AD1990">IF(AE1990="","",INDEX(AG1990:DR1990,_xlfn.XMATCH(AE1990,AG1990:DR1990)-1))</f>
        <v>CRS-GUP-DHI-DT-22-1098</v>
      </c>
      <c r="AE1990" s="120">
        <f t="shared" si="338"/>
        <v>44886</v>
      </c>
      <c r="AF1990" s="119" t="str" cm="1">
        <f t="array" ref="AF1990">IF(AE1990="","",INDEX(AG1990:DR1990,_xlfn.XMATCH(AE1990,AG1990:DR1990)+1))</f>
        <v>NC</v>
      </c>
      <c r="AG1990" s="43" t="s">
        <v>5103</v>
      </c>
      <c r="AH1990" s="117">
        <v>44851</v>
      </c>
      <c r="AI1990" s="199">
        <v>0</v>
      </c>
      <c r="AJ1990" s="43" t="s">
        <v>5490</v>
      </c>
      <c r="AK1990" s="117">
        <v>44886</v>
      </c>
      <c r="AL1990" s="43" t="s">
        <v>73</v>
      </c>
      <c r="AM1990" s="43" t="s">
        <v>8154</v>
      </c>
      <c r="AN1990" s="117">
        <v>45282</v>
      </c>
      <c r="AO1990" s="43">
        <v>1</v>
      </c>
      <c r="AQ1990" s="117"/>
      <c r="AT1990" s="117"/>
      <c r="AW1990" s="117"/>
      <c r="AZ1990" s="117"/>
      <c r="BC1990" s="117"/>
      <c r="BF1990" s="117"/>
      <c r="BI1990" s="117"/>
      <c r="BL1990" s="117"/>
      <c r="BR1990" s="117"/>
      <c r="BX1990" s="117"/>
      <c r="CD1990" s="117"/>
      <c r="CJ1990" s="117"/>
      <c r="CP1990" s="117"/>
      <c r="CV1990" s="117"/>
      <c r="DB1990" s="117"/>
      <c r="DH1990" s="117"/>
      <c r="DN1990" s="117"/>
      <c r="DS1990" s="31" cm="1">
        <f t="array" ref="DS1990">_xlfn.TAKE(_xlfn.CHOOSECOLS(_xlfn.WRAPROWS($AG1990:$DR1990,6),2),1)</f>
        <v>44851</v>
      </c>
      <c r="DT1990" s="31" cm="1">
        <f t="array" ref="DT1990">_xlfn.TAKE(_xlfn._xlws.FILTER(_xlfn.CHOOSECOLS(_xlfn.WRAPROWS($AG1990:$DR1990,6),2),
(_xlfn.CHOOSECOLS(_xlfn.WRAPROWS($AG1990:$DR1990,6),3) = "0") +
(_xlfn.CHOOSECOLS(_xlfn.WRAPROWS($AG1990:$DR1990,6),3) = 0) +
(_xlfn.CHOOSECOLS(_xlfn.WRAPROWS($AG1990:$DR1990,6),3) = "0(CP)")),1)</f>
        <v>44851</v>
      </c>
    </row>
    <row r="1991" spans="1:124" s="43" customFormat="1" x14ac:dyDescent="0.45">
      <c r="A1991" s="29"/>
      <c r="B1991" s="29" t="s">
        <v>445</v>
      </c>
      <c r="C1991" s="29" t="s">
        <v>193</v>
      </c>
      <c r="D1991" s="29" t="s">
        <v>61</v>
      </c>
      <c r="E1991" s="29" t="s">
        <v>62</v>
      </c>
      <c r="F1991" s="29">
        <v>153260</v>
      </c>
      <c r="G1991" s="29"/>
      <c r="H1991" s="30" t="str">
        <f t="shared" si="339"/>
        <v>GUP-XW03-P1ZEN-153260</v>
      </c>
      <c r="I1991" s="91" t="s">
        <v>4247</v>
      </c>
      <c r="J1991" s="29" t="s">
        <v>96</v>
      </c>
      <c r="K1991" s="31">
        <v>44925</v>
      </c>
      <c r="L1991" s="31"/>
      <c r="M1991" s="28" t="s">
        <v>3610</v>
      </c>
      <c r="N1991" s="29" t="s">
        <v>8090</v>
      </c>
      <c r="O1991" s="29"/>
      <c r="P1991" s="29"/>
      <c r="Q1991" s="29"/>
      <c r="R1991" s="29"/>
      <c r="S1991" s="29"/>
      <c r="T1991" s="29" t="s">
        <v>104</v>
      </c>
      <c r="U1991" s="34" t="s">
        <v>3711</v>
      </c>
      <c r="V1991" s="34" t="s">
        <v>272</v>
      </c>
      <c r="W1991" s="34">
        <v>3</v>
      </c>
      <c r="X1991" s="162">
        <v>45838</v>
      </c>
      <c r="Y1991" s="162"/>
      <c r="Z1991" s="30"/>
      <c r="AA1991" s="119" t="str" cm="1">
        <f t="array" ref="AA1991">IF(AB1991="","",INDEX(AG1991:DR1991,_xlfn.XMATCH(AB1991,AG1991:DR1991)-1))</f>
        <v>DE-GUP-DT-E-24-158</v>
      </c>
      <c r="AB1991" s="120">
        <f t="shared" si="337"/>
        <v>45460</v>
      </c>
      <c r="AC1991" s="119" cm="1">
        <f t="array" ref="AC1991">IF(AB1991="","",INDEX(AG1991:DR1991,_xlfn.XMATCH(AB1991,AG1991:DR1991)+1))</f>
        <v>1</v>
      </c>
      <c r="AD1991" s="119" t="str" cm="1">
        <f t="array" ref="AD1991">IF(AE1991="","",INDEX(AG1991:DR1991,_xlfn.XMATCH(AE1991,AG1991:DR1991)-1))</f>
        <v>CRS-GUP-DHI-DT-23-1595</v>
      </c>
      <c r="AE1991" s="120">
        <f t="shared" si="338"/>
        <v>44985</v>
      </c>
      <c r="AF1991" s="119" t="str" cm="1">
        <f t="array" ref="AF1991">IF(AE1991="","",INDEX(AG1991:DR1991,_xlfn.XMATCH(AE1991,AG1991:DR1991)+1))</f>
        <v>NC</v>
      </c>
      <c r="AG1991" s="43" t="s">
        <v>6453</v>
      </c>
      <c r="AH1991" s="117">
        <v>44970</v>
      </c>
      <c r="AI1991" s="199">
        <v>0</v>
      </c>
      <c r="AJ1991" s="43" t="s">
        <v>6672</v>
      </c>
      <c r="AK1991" s="117">
        <v>44985</v>
      </c>
      <c r="AL1991" s="43" t="s">
        <v>73</v>
      </c>
      <c r="AM1991" s="43" t="s">
        <v>8442</v>
      </c>
      <c r="AN1991" s="117">
        <v>45460</v>
      </c>
      <c r="AO1991" s="43">
        <v>1</v>
      </c>
      <c r="AQ1991" s="117"/>
      <c r="AT1991" s="117"/>
      <c r="AW1991" s="117"/>
      <c r="AZ1991" s="117"/>
      <c r="BC1991" s="117"/>
      <c r="BF1991" s="117"/>
      <c r="BI1991" s="117"/>
      <c r="BL1991" s="117"/>
      <c r="BR1991" s="117"/>
      <c r="BX1991" s="117"/>
      <c r="CD1991" s="117"/>
      <c r="CJ1991" s="117"/>
      <c r="CP1991" s="117"/>
      <c r="CV1991" s="117"/>
      <c r="DB1991" s="117"/>
      <c r="DH1991" s="117"/>
      <c r="DN1991" s="117"/>
      <c r="DS1991" s="31" cm="1">
        <f t="array" ref="DS1991">_xlfn.TAKE(_xlfn.CHOOSECOLS(_xlfn.WRAPROWS($AG1991:$DR1991,6),2),1)</f>
        <v>44970</v>
      </c>
      <c r="DT1991" s="31" cm="1">
        <f t="array" ref="DT1991">_xlfn.TAKE(_xlfn._xlws.FILTER(_xlfn.CHOOSECOLS(_xlfn.WRAPROWS($AG1991:$DR1991,6),2),
(_xlfn.CHOOSECOLS(_xlfn.WRAPROWS($AG1991:$DR1991,6),3) = "0") +
(_xlfn.CHOOSECOLS(_xlfn.WRAPROWS($AG1991:$DR1991,6),3) = 0) +
(_xlfn.CHOOSECOLS(_xlfn.WRAPROWS($AG1991:$DR1991,6),3) = "0(CP)")),1)</f>
        <v>44970</v>
      </c>
    </row>
    <row r="1992" spans="1:124" s="43" customFormat="1" x14ac:dyDescent="0.45">
      <c r="A1992" s="29"/>
      <c r="B1992" s="29" t="s">
        <v>445</v>
      </c>
      <c r="C1992" s="29" t="s">
        <v>4184</v>
      </c>
      <c r="D1992" s="29" t="s">
        <v>61</v>
      </c>
      <c r="E1992" s="29" t="s">
        <v>62</v>
      </c>
      <c r="F1992" s="29">
        <v>153230</v>
      </c>
      <c r="G1992" s="29"/>
      <c r="H1992" s="30" t="str">
        <f t="shared" si="339"/>
        <v>GUP-YZ03-P1ZEN-153230</v>
      </c>
      <c r="I1992" s="91" t="s">
        <v>4248</v>
      </c>
      <c r="J1992" s="29" t="s">
        <v>542</v>
      </c>
      <c r="K1992" s="31">
        <v>44925</v>
      </c>
      <c r="L1992" s="31"/>
      <c r="M1992" s="28" t="s">
        <v>3610</v>
      </c>
      <c r="N1992" s="29" t="s">
        <v>8090</v>
      </c>
      <c r="O1992" s="29" t="s">
        <v>75</v>
      </c>
      <c r="P1992" s="29" t="s">
        <v>462</v>
      </c>
      <c r="Q1992" s="29"/>
      <c r="R1992" s="29"/>
      <c r="S1992" s="29"/>
      <c r="T1992" s="29" t="s">
        <v>104</v>
      </c>
      <c r="U1992" s="34" t="s">
        <v>3711</v>
      </c>
      <c r="V1992" s="34" t="s">
        <v>272</v>
      </c>
      <c r="W1992" s="34">
        <v>3</v>
      </c>
      <c r="X1992" s="162">
        <v>45838</v>
      </c>
      <c r="Y1992" s="162"/>
      <c r="Z1992" s="30"/>
      <c r="AA1992" s="119" t="str" cm="1">
        <f t="array" ref="AA1992">IF(AB1992="","",INDEX(AG1992:DR1992,_xlfn.XMATCH(AB1992,AG1992:DR1992)-1))</f>
        <v>DE-GUP-DT-E-24-158</v>
      </c>
      <c r="AB1992" s="120">
        <f t="shared" si="337"/>
        <v>45460</v>
      </c>
      <c r="AC1992" s="119" cm="1">
        <f t="array" ref="AC1992">IF(AB1992="","",INDEX(AG1992:DR1992,_xlfn.XMATCH(AB1992,AG1992:DR1992)+1))</f>
        <v>1</v>
      </c>
      <c r="AD1992" s="119" t="str" cm="1">
        <f t="array" ref="AD1992">IF(AE1992="","",INDEX(AG1992:DR1992,_xlfn.XMATCH(AE1992,AG1992:DR1992)-1))</f>
        <v>CRS-GUP-DHI-DT-23-1595</v>
      </c>
      <c r="AE1992" s="120">
        <f t="shared" si="338"/>
        <v>44985</v>
      </c>
      <c r="AF1992" s="119" t="str" cm="1">
        <f t="array" ref="AF1992">IF(AE1992="","",INDEX(AG1992:DR1992,_xlfn.XMATCH(AE1992,AG1992:DR1992)+1))</f>
        <v>NC</v>
      </c>
      <c r="AG1992" s="43" t="s">
        <v>6453</v>
      </c>
      <c r="AH1992" s="117">
        <v>44970</v>
      </c>
      <c r="AI1992" s="199">
        <v>0</v>
      </c>
      <c r="AJ1992" s="43" t="s">
        <v>6672</v>
      </c>
      <c r="AK1992" s="117">
        <v>44985</v>
      </c>
      <c r="AL1992" s="43" t="s">
        <v>73</v>
      </c>
      <c r="AM1992" s="43" t="s">
        <v>8442</v>
      </c>
      <c r="AN1992" s="117">
        <v>45460</v>
      </c>
      <c r="AO1992" s="43">
        <v>1</v>
      </c>
      <c r="AQ1992" s="117"/>
      <c r="AT1992" s="117"/>
      <c r="AW1992" s="117"/>
      <c r="AZ1992" s="117"/>
      <c r="BC1992" s="117"/>
      <c r="BF1992" s="117"/>
      <c r="BI1992" s="117"/>
      <c r="BL1992" s="117"/>
      <c r="BR1992" s="117"/>
      <c r="BX1992" s="117"/>
      <c r="CD1992" s="117"/>
      <c r="CJ1992" s="117"/>
      <c r="CP1992" s="117"/>
      <c r="CV1992" s="117"/>
      <c r="DB1992" s="117"/>
      <c r="DH1992" s="117"/>
      <c r="DN1992" s="117"/>
      <c r="DS1992" s="31" cm="1">
        <f t="array" ref="DS1992">_xlfn.TAKE(_xlfn.CHOOSECOLS(_xlfn.WRAPROWS($AG1992:$DR1992,6),2),1)</f>
        <v>44970</v>
      </c>
      <c r="DT1992" s="31" cm="1">
        <f t="array" ref="DT1992">_xlfn.TAKE(_xlfn._xlws.FILTER(_xlfn.CHOOSECOLS(_xlfn.WRAPROWS($AG1992:$DR1992,6),2),
(_xlfn.CHOOSECOLS(_xlfn.WRAPROWS($AG1992:$DR1992,6),3) = "0") +
(_xlfn.CHOOSECOLS(_xlfn.WRAPROWS($AG1992:$DR1992,6),3) = 0) +
(_xlfn.CHOOSECOLS(_xlfn.WRAPROWS($AG1992:$DR1992,6),3) = "0(CP)")),1)</f>
        <v>44970</v>
      </c>
    </row>
    <row r="1993" spans="1:124" s="43" customFormat="1" x14ac:dyDescent="0.45">
      <c r="A1993" s="29"/>
      <c r="B1993" s="29" t="s">
        <v>445</v>
      </c>
      <c r="C1993" s="29" t="s">
        <v>4186</v>
      </c>
      <c r="D1993" s="29" t="s">
        <v>61</v>
      </c>
      <c r="E1993" s="29" t="s">
        <v>62</v>
      </c>
      <c r="F1993" s="29">
        <v>153290</v>
      </c>
      <c r="G1993" s="29"/>
      <c r="H1993" s="30" t="str">
        <f t="shared" si="339"/>
        <v>GUP-YB11-P1ZEN-153290</v>
      </c>
      <c r="I1993" s="91" t="s">
        <v>4249</v>
      </c>
      <c r="J1993" s="29" t="s">
        <v>96</v>
      </c>
      <c r="K1993" s="31">
        <v>44925</v>
      </c>
      <c r="L1993" s="31"/>
      <c r="M1993" s="28" t="s">
        <v>3610</v>
      </c>
      <c r="N1993" s="29" t="s">
        <v>8090</v>
      </c>
      <c r="O1993" s="29" t="s">
        <v>75</v>
      </c>
      <c r="P1993" s="29" t="s">
        <v>53</v>
      </c>
      <c r="Q1993" s="29"/>
      <c r="R1993" s="29"/>
      <c r="S1993" s="29"/>
      <c r="T1993" s="29" t="s">
        <v>104</v>
      </c>
      <c r="U1993" s="34" t="s">
        <v>3711</v>
      </c>
      <c r="V1993" s="34" t="s">
        <v>272</v>
      </c>
      <c r="W1993" s="34">
        <v>3</v>
      </c>
      <c r="X1993" s="162">
        <v>45838</v>
      </c>
      <c r="Y1993" s="162"/>
      <c r="Z1993" s="35"/>
      <c r="AA1993" s="119" t="str" cm="1">
        <f t="array" ref="AA1993">IF(AB1993="","",INDEX(AG1993:DR1993,_xlfn.XMATCH(AB1993,AG1993:DR1993)-1))</f>
        <v>DE-GUP-DT-E-24-158</v>
      </c>
      <c r="AB1993" s="120">
        <f t="shared" si="337"/>
        <v>45460</v>
      </c>
      <c r="AC1993" s="119" cm="1">
        <f t="array" ref="AC1993">IF(AB1993="","",INDEX(AG1993:DR1993,_xlfn.XMATCH(AB1993,AG1993:DR1993)+1))</f>
        <v>1</v>
      </c>
      <c r="AD1993" s="119" t="str" cm="1">
        <f t="array" ref="AD1993">IF(AE1993="","",INDEX(AG1993:DR1993,_xlfn.XMATCH(AE1993,AG1993:DR1993)-1))</f>
        <v>CRS-GUP-DHI-DT-23-1595</v>
      </c>
      <c r="AE1993" s="120">
        <f t="shared" si="338"/>
        <v>44985</v>
      </c>
      <c r="AF1993" s="119" t="str" cm="1">
        <f t="array" ref="AF1993">IF(AE1993="","",INDEX(AG1993:DR1993,_xlfn.XMATCH(AE1993,AG1993:DR1993)+1))</f>
        <v>NC</v>
      </c>
      <c r="AG1993" s="43" t="s">
        <v>6453</v>
      </c>
      <c r="AH1993" s="117">
        <v>44970</v>
      </c>
      <c r="AI1993" s="199">
        <v>0</v>
      </c>
      <c r="AJ1993" s="43" t="s">
        <v>6672</v>
      </c>
      <c r="AK1993" s="117">
        <v>44985</v>
      </c>
      <c r="AL1993" s="43" t="s">
        <v>73</v>
      </c>
      <c r="AM1993" s="43" t="s">
        <v>8442</v>
      </c>
      <c r="AN1993" s="117">
        <v>45460</v>
      </c>
      <c r="AO1993" s="43">
        <v>1</v>
      </c>
      <c r="AQ1993" s="117"/>
      <c r="AT1993" s="117"/>
      <c r="AW1993" s="117"/>
      <c r="AZ1993" s="117"/>
      <c r="BC1993" s="117"/>
      <c r="BF1993" s="117"/>
      <c r="BI1993" s="117"/>
      <c r="BL1993" s="117"/>
      <c r="BR1993" s="117"/>
      <c r="BX1993" s="117"/>
      <c r="CD1993" s="117"/>
      <c r="CJ1993" s="117"/>
      <c r="CP1993" s="117"/>
      <c r="CV1993" s="117"/>
      <c r="DB1993" s="117"/>
      <c r="DH1993" s="117"/>
      <c r="DN1993" s="117"/>
      <c r="DS1993" s="31" cm="1">
        <f t="array" ref="DS1993">_xlfn.TAKE(_xlfn.CHOOSECOLS(_xlfn.WRAPROWS($AG1993:$DR1993,6),2),1)</f>
        <v>44970</v>
      </c>
      <c r="DT1993" s="31" cm="1">
        <f t="array" ref="DT1993">_xlfn.TAKE(_xlfn._xlws.FILTER(_xlfn.CHOOSECOLS(_xlfn.WRAPROWS($AG1993:$DR1993,6),2),
(_xlfn.CHOOSECOLS(_xlfn.WRAPROWS($AG1993:$DR1993,6),3) = "0") +
(_xlfn.CHOOSECOLS(_xlfn.WRAPROWS($AG1993:$DR1993,6),3) = 0) +
(_xlfn.CHOOSECOLS(_xlfn.WRAPROWS($AG1993:$DR1993,6),3) = "0(CP)")),1)</f>
        <v>44970</v>
      </c>
    </row>
    <row r="1994" spans="1:124" s="43" customFormat="1" x14ac:dyDescent="0.45">
      <c r="A1994" s="29"/>
      <c r="B1994" s="29" t="s">
        <v>445</v>
      </c>
      <c r="C1994" s="29" t="s">
        <v>193</v>
      </c>
      <c r="D1994" s="29" t="s">
        <v>61</v>
      </c>
      <c r="E1994" s="29" t="s">
        <v>62</v>
      </c>
      <c r="F1994" s="29">
        <v>153261</v>
      </c>
      <c r="G1994" s="29"/>
      <c r="H1994" s="30" t="str">
        <f t="shared" si="339"/>
        <v>GUP-XW03-P1ZEN-153261</v>
      </c>
      <c r="I1994" s="91" t="s">
        <v>4250</v>
      </c>
      <c r="J1994" s="29" t="s">
        <v>96</v>
      </c>
      <c r="K1994" s="31">
        <v>44925</v>
      </c>
      <c r="L1994" s="31"/>
      <c r="M1994" s="28" t="s">
        <v>3610</v>
      </c>
      <c r="N1994" s="29" t="s">
        <v>8090</v>
      </c>
      <c r="O1994" s="29"/>
      <c r="P1994" s="29"/>
      <c r="Q1994" s="29"/>
      <c r="R1994" s="29"/>
      <c r="S1994" s="29"/>
      <c r="T1994" s="29" t="s">
        <v>104</v>
      </c>
      <c r="U1994" s="34" t="s">
        <v>3711</v>
      </c>
      <c r="V1994" s="34" t="s">
        <v>272</v>
      </c>
      <c r="W1994" s="34">
        <v>3</v>
      </c>
      <c r="X1994" s="162">
        <v>45838</v>
      </c>
      <c r="Y1994" s="162"/>
      <c r="Z1994" s="30"/>
      <c r="AA1994" s="119" t="str" cm="1">
        <f t="array" ref="AA1994">IF(AB1994="","",INDEX(AG1994:DR1994,_xlfn.XMATCH(AB1994,AG1994:DR1994)-1))</f>
        <v>DE-GUP-DT-E-23-736</v>
      </c>
      <c r="AB1994" s="120">
        <f t="shared" si="337"/>
        <v>45146</v>
      </c>
      <c r="AC1994" s="119" cm="1">
        <f t="array" ref="AC1994">IF(AB1994="","",INDEX(AG1994:DR1994,_xlfn.XMATCH(AB1994,AG1994:DR1994)+1))</f>
        <v>1</v>
      </c>
      <c r="AD1994" s="119" t="str" cm="1">
        <f t="array" ref="AD1994">IF(AE1994="","",INDEX(AG1994:DR1994,_xlfn.XMATCH(AE1994,AG1994:DR1994)-1))</f>
        <v>CRS-GUP-DHI-DT-23-1595</v>
      </c>
      <c r="AE1994" s="120">
        <f t="shared" si="338"/>
        <v>44985</v>
      </c>
      <c r="AF1994" s="119" t="str" cm="1">
        <f t="array" ref="AF1994">IF(AE1994="","",INDEX(AG1994:DR1994,_xlfn.XMATCH(AE1994,AG1994:DR1994)+1))</f>
        <v>NC</v>
      </c>
      <c r="AG1994" s="43" t="s">
        <v>6453</v>
      </c>
      <c r="AH1994" s="117">
        <v>44970</v>
      </c>
      <c r="AI1994" s="199">
        <v>0</v>
      </c>
      <c r="AJ1994" s="43" t="s">
        <v>6672</v>
      </c>
      <c r="AK1994" s="117">
        <v>44985</v>
      </c>
      <c r="AL1994" s="43" t="s">
        <v>73</v>
      </c>
      <c r="AM1994" s="43" t="s">
        <v>7790</v>
      </c>
      <c r="AN1994" s="117">
        <v>45146</v>
      </c>
      <c r="AO1994" s="43">
        <v>1</v>
      </c>
      <c r="AQ1994" s="117"/>
      <c r="AT1994" s="117"/>
      <c r="AW1994" s="117"/>
      <c r="AZ1994" s="117"/>
      <c r="BC1994" s="117"/>
      <c r="BF1994" s="117"/>
      <c r="BI1994" s="117"/>
      <c r="BL1994" s="117"/>
      <c r="BR1994" s="117"/>
      <c r="BX1994" s="117"/>
      <c r="CD1994" s="117"/>
      <c r="CJ1994" s="117"/>
      <c r="CP1994" s="117"/>
      <c r="CV1994" s="117"/>
      <c r="DB1994" s="117"/>
      <c r="DH1994" s="117"/>
      <c r="DN1994" s="117"/>
      <c r="DS1994" s="31" cm="1">
        <f t="array" ref="DS1994">_xlfn.TAKE(_xlfn.CHOOSECOLS(_xlfn.WRAPROWS($AG1994:$DR1994,6),2),1)</f>
        <v>44970</v>
      </c>
      <c r="DT1994" s="31" cm="1">
        <f t="array" ref="DT1994">_xlfn.TAKE(_xlfn._xlws.FILTER(_xlfn.CHOOSECOLS(_xlfn.WRAPROWS($AG1994:$DR1994,6),2),
(_xlfn.CHOOSECOLS(_xlfn.WRAPROWS($AG1994:$DR1994,6),3) = "0") +
(_xlfn.CHOOSECOLS(_xlfn.WRAPROWS($AG1994:$DR1994,6),3) = 0) +
(_xlfn.CHOOSECOLS(_xlfn.WRAPROWS($AG1994:$DR1994,6),3) = "0(CP)")),1)</f>
        <v>44970</v>
      </c>
    </row>
    <row r="1995" spans="1:124" s="43" customFormat="1" x14ac:dyDescent="0.45">
      <c r="A1995" s="29"/>
      <c r="B1995" s="29" t="s">
        <v>445</v>
      </c>
      <c r="C1995" s="29" t="s">
        <v>4184</v>
      </c>
      <c r="D1995" s="29" t="s">
        <v>61</v>
      </c>
      <c r="E1995" s="29" t="s">
        <v>62</v>
      </c>
      <c r="F1995" s="29">
        <v>153231</v>
      </c>
      <c r="G1995" s="29"/>
      <c r="H1995" s="30" t="str">
        <f t="shared" si="339"/>
        <v>GUP-YZ03-P1ZEN-153231</v>
      </c>
      <c r="I1995" s="91" t="s">
        <v>4251</v>
      </c>
      <c r="J1995" s="29" t="s">
        <v>542</v>
      </c>
      <c r="K1995" s="31">
        <v>44925</v>
      </c>
      <c r="L1995" s="31"/>
      <c r="M1995" s="28" t="s">
        <v>3610</v>
      </c>
      <c r="N1995" s="29" t="s">
        <v>8090</v>
      </c>
      <c r="O1995" s="29" t="s">
        <v>75</v>
      </c>
      <c r="P1995" s="29" t="s">
        <v>462</v>
      </c>
      <c r="Q1995" s="29"/>
      <c r="R1995" s="29"/>
      <c r="S1995" s="29"/>
      <c r="T1995" s="29" t="s">
        <v>104</v>
      </c>
      <c r="U1995" s="34" t="s">
        <v>3711</v>
      </c>
      <c r="V1995" s="34" t="s">
        <v>272</v>
      </c>
      <c r="W1995" s="34">
        <v>3</v>
      </c>
      <c r="X1995" s="162">
        <v>45838</v>
      </c>
      <c r="Y1995" s="162"/>
      <c r="Z1995" s="30"/>
      <c r="AA1995" s="119" t="str" cm="1">
        <f t="array" ref="AA1995">IF(AB1995="","",INDEX(AG1995:DR1995,_xlfn.XMATCH(AB1995,AG1995:DR1995)-1))</f>
        <v>DE-GUP-DT-E-23-736</v>
      </c>
      <c r="AB1995" s="120">
        <f t="shared" si="337"/>
        <v>45146</v>
      </c>
      <c r="AC1995" s="119" cm="1">
        <f t="array" ref="AC1995">IF(AB1995="","",INDEX(AG1995:DR1995,_xlfn.XMATCH(AB1995,AG1995:DR1995)+1))</f>
        <v>1</v>
      </c>
      <c r="AD1995" s="119" t="str" cm="1">
        <f t="array" ref="AD1995">IF(AE1995="","",INDEX(AG1995:DR1995,_xlfn.XMATCH(AE1995,AG1995:DR1995)-1))</f>
        <v>CRS-GUP-DHI-DT-23-1595</v>
      </c>
      <c r="AE1995" s="120">
        <f t="shared" si="338"/>
        <v>44985</v>
      </c>
      <c r="AF1995" s="119" t="str" cm="1">
        <f t="array" ref="AF1995">IF(AE1995="","",INDEX(AG1995:DR1995,_xlfn.XMATCH(AE1995,AG1995:DR1995)+1))</f>
        <v>NC</v>
      </c>
      <c r="AG1995" s="43" t="s">
        <v>6453</v>
      </c>
      <c r="AH1995" s="117">
        <v>44970</v>
      </c>
      <c r="AI1995" s="199">
        <v>0</v>
      </c>
      <c r="AJ1995" s="43" t="s">
        <v>6672</v>
      </c>
      <c r="AK1995" s="117">
        <v>44985</v>
      </c>
      <c r="AL1995" s="43" t="s">
        <v>73</v>
      </c>
      <c r="AM1995" s="43" t="s">
        <v>7790</v>
      </c>
      <c r="AN1995" s="117">
        <v>45146</v>
      </c>
      <c r="AO1995" s="43">
        <v>1</v>
      </c>
      <c r="AQ1995" s="117"/>
      <c r="AT1995" s="117"/>
      <c r="AW1995" s="117"/>
      <c r="AZ1995" s="117"/>
      <c r="BC1995" s="117"/>
      <c r="BF1995" s="117"/>
      <c r="BI1995" s="117"/>
      <c r="BL1995" s="117"/>
      <c r="BR1995" s="117"/>
      <c r="BX1995" s="117"/>
      <c r="CD1995" s="117"/>
      <c r="CJ1995" s="117"/>
      <c r="CP1995" s="117"/>
      <c r="CV1995" s="117"/>
      <c r="DB1995" s="117"/>
      <c r="DH1995" s="117"/>
      <c r="DN1995" s="117"/>
      <c r="DS1995" s="31" cm="1">
        <f t="array" ref="DS1995">_xlfn.TAKE(_xlfn.CHOOSECOLS(_xlfn.WRAPROWS($AG1995:$DR1995,6),2),1)</f>
        <v>44970</v>
      </c>
      <c r="DT1995" s="31" cm="1">
        <f t="array" ref="DT1995">_xlfn.TAKE(_xlfn._xlws.FILTER(_xlfn.CHOOSECOLS(_xlfn.WRAPROWS($AG1995:$DR1995,6),2),
(_xlfn.CHOOSECOLS(_xlfn.WRAPROWS($AG1995:$DR1995,6),3) = "0") +
(_xlfn.CHOOSECOLS(_xlfn.WRAPROWS($AG1995:$DR1995,6),3) = 0) +
(_xlfn.CHOOSECOLS(_xlfn.WRAPROWS($AG1995:$DR1995,6),3) = "0(CP)")),1)</f>
        <v>44970</v>
      </c>
    </row>
    <row r="1996" spans="1:124" s="43" customFormat="1" x14ac:dyDescent="0.45">
      <c r="A1996" s="29"/>
      <c r="B1996" s="29" t="s">
        <v>445</v>
      </c>
      <c r="C1996" s="29" t="s">
        <v>193</v>
      </c>
      <c r="D1996" s="29" t="s">
        <v>61</v>
      </c>
      <c r="E1996" s="29" t="s">
        <v>62</v>
      </c>
      <c r="F1996" s="29">
        <v>153262</v>
      </c>
      <c r="G1996" s="29"/>
      <c r="H1996" s="30" t="str">
        <f t="shared" si="339"/>
        <v>GUP-XW03-P1ZEN-153262</v>
      </c>
      <c r="I1996" s="91" t="s">
        <v>4252</v>
      </c>
      <c r="J1996" s="29" t="s">
        <v>96</v>
      </c>
      <c r="K1996" s="31">
        <v>44925</v>
      </c>
      <c r="L1996" s="31"/>
      <c r="M1996" s="28" t="s">
        <v>3610</v>
      </c>
      <c r="N1996" s="29" t="s">
        <v>8090</v>
      </c>
      <c r="O1996" s="29"/>
      <c r="P1996" s="29"/>
      <c r="Q1996" s="29"/>
      <c r="R1996" s="29"/>
      <c r="S1996" s="29"/>
      <c r="T1996" s="29" t="s">
        <v>104</v>
      </c>
      <c r="U1996" s="34" t="s">
        <v>3711</v>
      </c>
      <c r="V1996" s="34" t="s">
        <v>272</v>
      </c>
      <c r="W1996" s="34">
        <v>3</v>
      </c>
      <c r="X1996" s="162">
        <v>45838</v>
      </c>
      <c r="Y1996" s="162"/>
      <c r="Z1996" s="30"/>
      <c r="AA1996" s="119" t="str" cm="1">
        <f t="array" ref="AA1996">IF(AB1996="","",INDEX(AG1996:DR1996,_xlfn.XMATCH(AB1996,AG1996:DR1996)-1))</f>
        <v>DE-GUP-DT-E-23-736</v>
      </c>
      <c r="AB1996" s="120">
        <f t="shared" si="337"/>
        <v>45146</v>
      </c>
      <c r="AC1996" s="119" cm="1">
        <f t="array" ref="AC1996">IF(AB1996="","",INDEX(AG1996:DR1996,_xlfn.XMATCH(AB1996,AG1996:DR1996)+1))</f>
        <v>1</v>
      </c>
      <c r="AD1996" s="119" t="str" cm="1">
        <f t="array" ref="AD1996">IF(AE1996="","",INDEX(AG1996:DR1996,_xlfn.XMATCH(AE1996,AG1996:DR1996)-1))</f>
        <v>CRS-GUP-DHI-DT-23-1603</v>
      </c>
      <c r="AE1996" s="120">
        <f t="shared" si="338"/>
        <v>44986</v>
      </c>
      <c r="AF1996" s="119" t="str" cm="1">
        <f t="array" ref="AF1996">IF(AE1996="","",INDEX(AG1996:DR1996,_xlfn.XMATCH(AE1996,AG1996:DR1996)+1))</f>
        <v>NC</v>
      </c>
      <c r="AG1996" s="43" t="s">
        <v>6601</v>
      </c>
      <c r="AH1996" s="117">
        <v>44981</v>
      </c>
      <c r="AI1996" s="199">
        <v>0</v>
      </c>
      <c r="AJ1996" s="43" t="s">
        <v>6680</v>
      </c>
      <c r="AK1996" s="117">
        <v>44986</v>
      </c>
      <c r="AL1996" s="43" t="s">
        <v>73</v>
      </c>
      <c r="AM1996" s="43" t="s">
        <v>7790</v>
      </c>
      <c r="AN1996" s="117">
        <v>45146</v>
      </c>
      <c r="AO1996" s="43">
        <v>1</v>
      </c>
      <c r="AQ1996" s="117"/>
      <c r="AT1996" s="117"/>
      <c r="AW1996" s="117"/>
      <c r="AZ1996" s="117"/>
      <c r="BC1996" s="117"/>
      <c r="BF1996" s="117"/>
      <c r="BI1996" s="117"/>
      <c r="BL1996" s="117"/>
      <c r="BR1996" s="117"/>
      <c r="BX1996" s="117"/>
      <c r="CD1996" s="117"/>
      <c r="CJ1996" s="117"/>
      <c r="CP1996" s="117"/>
      <c r="CV1996" s="117"/>
      <c r="DB1996" s="117"/>
      <c r="DH1996" s="117"/>
      <c r="DN1996" s="117"/>
      <c r="DS1996" s="31" cm="1">
        <f t="array" ref="DS1996">_xlfn.TAKE(_xlfn.CHOOSECOLS(_xlfn.WRAPROWS($AG1996:$DR1996,6),2),1)</f>
        <v>44981</v>
      </c>
      <c r="DT1996" s="31" cm="1">
        <f t="array" ref="DT1996">_xlfn.TAKE(_xlfn._xlws.FILTER(_xlfn.CHOOSECOLS(_xlfn.WRAPROWS($AG1996:$DR1996,6),2),
(_xlfn.CHOOSECOLS(_xlfn.WRAPROWS($AG1996:$DR1996,6),3) = "0") +
(_xlfn.CHOOSECOLS(_xlfn.WRAPROWS($AG1996:$DR1996,6),3) = 0) +
(_xlfn.CHOOSECOLS(_xlfn.WRAPROWS($AG1996:$DR1996,6),3) = "0(CP)")),1)</f>
        <v>44981</v>
      </c>
    </row>
    <row r="1997" spans="1:124" s="43" customFormat="1" x14ac:dyDescent="0.45">
      <c r="A1997" s="29"/>
      <c r="B1997" s="29" t="s">
        <v>445</v>
      </c>
      <c r="C1997" s="29" t="s">
        <v>4184</v>
      </c>
      <c r="D1997" s="29" t="s">
        <v>61</v>
      </c>
      <c r="E1997" s="29" t="s">
        <v>62</v>
      </c>
      <c r="F1997" s="29">
        <v>153232</v>
      </c>
      <c r="G1997" s="29"/>
      <c r="H1997" s="30" t="str">
        <f t="shared" si="339"/>
        <v>GUP-YZ03-P1ZEN-153232</v>
      </c>
      <c r="I1997" s="91" t="s">
        <v>4253</v>
      </c>
      <c r="J1997" s="29" t="s">
        <v>542</v>
      </c>
      <c r="K1997" s="31">
        <v>44925</v>
      </c>
      <c r="L1997" s="31"/>
      <c r="M1997" s="28" t="s">
        <v>3610</v>
      </c>
      <c r="N1997" s="29" t="s">
        <v>8090</v>
      </c>
      <c r="O1997" s="29" t="s">
        <v>75</v>
      </c>
      <c r="P1997" s="29" t="s">
        <v>462</v>
      </c>
      <c r="Q1997" s="29"/>
      <c r="R1997" s="29"/>
      <c r="S1997" s="29"/>
      <c r="T1997" s="29" t="s">
        <v>104</v>
      </c>
      <c r="U1997" s="34" t="s">
        <v>3711</v>
      </c>
      <c r="V1997" s="34" t="s">
        <v>272</v>
      </c>
      <c r="W1997" s="34">
        <v>3</v>
      </c>
      <c r="X1997" s="162">
        <v>45838</v>
      </c>
      <c r="Y1997" s="162"/>
      <c r="Z1997" s="30"/>
      <c r="AA1997" s="119" t="str" cm="1">
        <f t="array" ref="AA1997">IF(AB1997="","",INDEX(AG1997:DR1997,_xlfn.XMATCH(AB1997,AG1997:DR1997)-1))</f>
        <v>DE-GUP-DT-E-23-736</v>
      </c>
      <c r="AB1997" s="120">
        <f t="shared" si="337"/>
        <v>45146</v>
      </c>
      <c r="AC1997" s="119" cm="1">
        <f t="array" ref="AC1997">IF(AB1997="","",INDEX(AG1997:DR1997,_xlfn.XMATCH(AB1997,AG1997:DR1997)+1))</f>
        <v>1</v>
      </c>
      <c r="AD1997" s="119" t="str" cm="1">
        <f t="array" ref="AD1997">IF(AE1997="","",INDEX(AG1997:DR1997,_xlfn.XMATCH(AE1997,AG1997:DR1997)-1))</f>
        <v>CRS-GUP-DHI-DT-23-1595</v>
      </c>
      <c r="AE1997" s="120">
        <f t="shared" si="338"/>
        <v>44985</v>
      </c>
      <c r="AF1997" s="119" t="str" cm="1">
        <f t="array" ref="AF1997">IF(AE1997="","",INDEX(AG1997:DR1997,_xlfn.XMATCH(AE1997,AG1997:DR1997)+1))</f>
        <v>NC</v>
      </c>
      <c r="AG1997" s="43" t="s">
        <v>6453</v>
      </c>
      <c r="AH1997" s="117">
        <v>44970</v>
      </c>
      <c r="AI1997" s="199">
        <v>0</v>
      </c>
      <c r="AJ1997" s="43" t="s">
        <v>6672</v>
      </c>
      <c r="AK1997" s="117">
        <v>44985</v>
      </c>
      <c r="AL1997" s="43" t="s">
        <v>73</v>
      </c>
      <c r="AM1997" s="43" t="s">
        <v>7790</v>
      </c>
      <c r="AN1997" s="117">
        <v>45146</v>
      </c>
      <c r="AO1997" s="43">
        <v>1</v>
      </c>
      <c r="AQ1997" s="117"/>
      <c r="AT1997" s="117"/>
      <c r="AW1997" s="117"/>
      <c r="AZ1997" s="117"/>
      <c r="BC1997" s="117"/>
      <c r="BF1997" s="117"/>
      <c r="BI1997" s="117"/>
      <c r="BL1997" s="117"/>
      <c r="BR1997" s="117"/>
      <c r="BX1997" s="117"/>
      <c r="CD1997" s="117"/>
      <c r="CJ1997" s="117"/>
      <c r="CP1997" s="117"/>
      <c r="CV1997" s="117"/>
      <c r="DB1997" s="117"/>
      <c r="DH1997" s="117"/>
      <c r="DN1997" s="117"/>
      <c r="DS1997" s="31" cm="1">
        <f t="array" ref="DS1997">_xlfn.TAKE(_xlfn.CHOOSECOLS(_xlfn.WRAPROWS($AG1997:$DR1997,6),2),1)</f>
        <v>44970</v>
      </c>
      <c r="DT1997" s="31" cm="1">
        <f t="array" ref="DT1997">_xlfn.TAKE(_xlfn._xlws.FILTER(_xlfn.CHOOSECOLS(_xlfn.WRAPROWS($AG1997:$DR1997,6),2),
(_xlfn.CHOOSECOLS(_xlfn.WRAPROWS($AG1997:$DR1997,6),3) = "0") +
(_xlfn.CHOOSECOLS(_xlfn.WRAPROWS($AG1997:$DR1997,6),3) = 0) +
(_xlfn.CHOOSECOLS(_xlfn.WRAPROWS($AG1997:$DR1997,6),3) = "0(CP)")),1)</f>
        <v>44970</v>
      </c>
    </row>
    <row r="1998" spans="1:124" s="43" customFormat="1" x14ac:dyDescent="0.45">
      <c r="A1998" s="29"/>
      <c r="B1998" s="29" t="s">
        <v>445</v>
      </c>
      <c r="C1998" s="29" t="s">
        <v>193</v>
      </c>
      <c r="D1998" s="29" t="s">
        <v>61</v>
      </c>
      <c r="E1998" s="29" t="s">
        <v>62</v>
      </c>
      <c r="F1998" s="29">
        <v>153263</v>
      </c>
      <c r="G1998" s="29"/>
      <c r="H1998" s="30" t="str">
        <f t="shared" si="339"/>
        <v>GUP-XW03-P1ZEN-153263</v>
      </c>
      <c r="I1998" s="91" t="s">
        <v>7645</v>
      </c>
      <c r="J1998" s="29" t="s">
        <v>96</v>
      </c>
      <c r="K1998" s="31">
        <v>45093</v>
      </c>
      <c r="L1998" s="31"/>
      <c r="M1998" s="28" t="s">
        <v>3610</v>
      </c>
      <c r="N1998" s="29" t="s">
        <v>8090</v>
      </c>
      <c r="O1998" s="29"/>
      <c r="P1998" s="29"/>
      <c r="Q1998" s="29"/>
      <c r="R1998" s="29"/>
      <c r="S1998" s="29"/>
      <c r="T1998" s="29" t="s">
        <v>104</v>
      </c>
      <c r="U1998" s="34" t="s">
        <v>3711</v>
      </c>
      <c r="V1998" s="34" t="s">
        <v>272</v>
      </c>
      <c r="W1998" s="34">
        <v>3</v>
      </c>
      <c r="X1998" s="162">
        <v>45838</v>
      </c>
      <c r="Y1998" s="162"/>
      <c r="Z1998" s="30"/>
      <c r="AA1998" s="119" t="str" cm="1">
        <f t="array" ref="AA1998">IF(AB1998="","",INDEX(AG1998:DR1998,_xlfn.XMATCH(AB1998,AG1998:DR1998)-1))</f>
        <v>DE-GUP-DT-E-24-033</v>
      </c>
      <c r="AB1998" s="120">
        <f t="shared" ref="AB1998:AB1999" si="340">IF(AH1998="", "",MAX(AH1998,AN1998,AT1998,AZ1998,BF1998,BL1998,BR1998,BX1998,CD1998,CJ1998,CP1998,CV1998,DB1998,DH1998,DN1998))</f>
        <v>45324</v>
      </c>
      <c r="AC1998" s="119" cm="1">
        <f t="array" ref="AC1998">IF(AB1998="","",INDEX(AG1998:DR1998,_xlfn.XMATCH(AB1998,AG1998:DR1998)+1))</f>
        <v>1</v>
      </c>
      <c r="AD1998" s="119" t="str" cm="1">
        <f t="array" ref="AD1998">IF(AE1998="","",INDEX(AG1998:DR1998,_xlfn.XMATCH(AE1998,AG1998:DR1998)-1))</f>
        <v>CRS-GUP-DHI-DT-23-2037</v>
      </c>
      <c r="AE1998" s="120">
        <f t="shared" ref="AE1998:AE1999" si="341">IF(AK1998="", "",MAX(AK1998,AQ1998,AW1998,BC1998,BI1998,BO1998,BU1998,CA1998,CG1998,CM1998,CS1998,CY1998,DE1998,DK1998,DQ1998))</f>
        <v>45113</v>
      </c>
      <c r="AF1998" s="119" t="str" cm="1">
        <f t="array" ref="AF1998">IF(AE1998="","",INDEX(AG1998:DR1998,_xlfn.XMATCH(AE1998,AG1998:DR1998)+1))</f>
        <v>NC</v>
      </c>
      <c r="AG1998" s="43" t="s">
        <v>7649</v>
      </c>
      <c r="AH1998" s="117">
        <v>45089</v>
      </c>
      <c r="AI1998" s="199">
        <v>0</v>
      </c>
      <c r="AJ1998" s="43" t="s">
        <v>7682</v>
      </c>
      <c r="AK1998" s="117">
        <v>45113</v>
      </c>
      <c r="AL1998" s="43" t="s">
        <v>73</v>
      </c>
      <c r="AM1998" s="43" t="s">
        <v>8199</v>
      </c>
      <c r="AN1998" s="117">
        <v>45324</v>
      </c>
      <c r="AO1998" s="43">
        <v>1</v>
      </c>
      <c r="AQ1998" s="117"/>
      <c r="AT1998" s="117"/>
      <c r="AW1998" s="117"/>
      <c r="AZ1998" s="117"/>
      <c r="BC1998" s="117"/>
      <c r="BF1998" s="117"/>
      <c r="BI1998" s="117"/>
      <c r="BL1998" s="117"/>
      <c r="BR1998" s="117"/>
      <c r="BX1998" s="117"/>
      <c r="CD1998" s="117"/>
      <c r="CJ1998" s="117"/>
      <c r="CP1998" s="117"/>
      <c r="CV1998" s="117"/>
      <c r="DB1998" s="117"/>
      <c r="DH1998" s="117"/>
      <c r="DN1998" s="117"/>
      <c r="DS1998" s="31" cm="1">
        <f t="array" ref="DS1998">_xlfn.TAKE(_xlfn.CHOOSECOLS(_xlfn.WRAPROWS($AG1998:$DR1998,6),2),1)</f>
        <v>45089</v>
      </c>
      <c r="DT1998" s="31" cm="1">
        <f t="array" ref="DT1998">_xlfn.TAKE(_xlfn._xlws.FILTER(_xlfn.CHOOSECOLS(_xlfn.WRAPROWS($AG1998:$DR1998,6),2),
(_xlfn.CHOOSECOLS(_xlfn.WRAPROWS($AG1998:$DR1998,6),3) = "0") +
(_xlfn.CHOOSECOLS(_xlfn.WRAPROWS($AG1998:$DR1998,6),3) = 0) +
(_xlfn.CHOOSECOLS(_xlfn.WRAPROWS($AG1998:$DR1998,6),3) = "0(CP)")),1)</f>
        <v>45089</v>
      </c>
    </row>
    <row r="1999" spans="1:124" s="43" customFormat="1" x14ac:dyDescent="0.45">
      <c r="A1999" s="29"/>
      <c r="B1999" s="29" t="s">
        <v>445</v>
      </c>
      <c r="C1999" s="29" t="s">
        <v>4184</v>
      </c>
      <c r="D1999" s="29" t="s">
        <v>61</v>
      </c>
      <c r="E1999" s="29" t="s">
        <v>62</v>
      </c>
      <c r="F1999" s="29">
        <v>153233</v>
      </c>
      <c r="G1999" s="29"/>
      <c r="H1999" s="30" t="str">
        <f t="shared" si="339"/>
        <v>GUP-YZ03-P1ZEN-153233</v>
      </c>
      <c r="I1999" s="91" t="s">
        <v>7646</v>
      </c>
      <c r="J1999" s="29" t="s">
        <v>542</v>
      </c>
      <c r="K1999" s="31">
        <v>45093</v>
      </c>
      <c r="L1999" s="31"/>
      <c r="M1999" s="28" t="s">
        <v>3610</v>
      </c>
      <c r="N1999" s="29" t="s">
        <v>8090</v>
      </c>
      <c r="O1999" s="29" t="s">
        <v>75</v>
      </c>
      <c r="P1999" s="29" t="s">
        <v>462</v>
      </c>
      <c r="Q1999" s="29"/>
      <c r="R1999" s="29"/>
      <c r="S1999" s="29"/>
      <c r="T1999" s="29" t="s">
        <v>104</v>
      </c>
      <c r="U1999" s="34" t="s">
        <v>3711</v>
      </c>
      <c r="V1999" s="34" t="s">
        <v>272</v>
      </c>
      <c r="W1999" s="34">
        <v>3</v>
      </c>
      <c r="X1999" s="162">
        <v>45838</v>
      </c>
      <c r="Y1999" s="162"/>
      <c r="Z1999" s="30"/>
      <c r="AA1999" s="119" t="str" cm="1">
        <f t="array" ref="AA1999">IF(AB1999="","",INDEX(AG1999:DR1999,_xlfn.XMATCH(AB1999,AG1999:DR1999)-1))</f>
        <v>DE-GUP-DT-E-24-033</v>
      </c>
      <c r="AB1999" s="120">
        <f t="shared" si="340"/>
        <v>45324</v>
      </c>
      <c r="AC1999" s="119" cm="1">
        <f t="array" ref="AC1999">IF(AB1999="","",INDEX(AG1999:DR1999,_xlfn.XMATCH(AB1999,AG1999:DR1999)+1))</f>
        <v>1</v>
      </c>
      <c r="AD1999" s="119" t="str" cm="1">
        <f t="array" ref="AD1999">IF(AE1999="","",INDEX(AG1999:DR1999,_xlfn.XMATCH(AE1999,AG1999:DR1999)-1))</f>
        <v>CRS-GUP-DHI-DT-23-2037</v>
      </c>
      <c r="AE1999" s="120">
        <f t="shared" si="341"/>
        <v>45113</v>
      </c>
      <c r="AF1999" s="119" t="str" cm="1">
        <f t="array" ref="AF1999">IF(AE1999="","",INDEX(AG1999:DR1999,_xlfn.XMATCH(AE1999,AG1999:DR1999)+1))</f>
        <v>NC</v>
      </c>
      <c r="AG1999" s="43" t="s">
        <v>7649</v>
      </c>
      <c r="AH1999" s="117">
        <v>45089</v>
      </c>
      <c r="AI1999" s="199">
        <v>0</v>
      </c>
      <c r="AJ1999" s="43" t="s">
        <v>7682</v>
      </c>
      <c r="AK1999" s="117">
        <v>45113</v>
      </c>
      <c r="AL1999" s="43" t="s">
        <v>73</v>
      </c>
      <c r="AM1999" s="43" t="s">
        <v>8199</v>
      </c>
      <c r="AN1999" s="117">
        <v>45324</v>
      </c>
      <c r="AO1999" s="43">
        <v>1</v>
      </c>
      <c r="AQ1999" s="117"/>
      <c r="AT1999" s="117"/>
      <c r="AW1999" s="117"/>
      <c r="AZ1999" s="117"/>
      <c r="BC1999" s="117"/>
      <c r="BF1999" s="117"/>
      <c r="BI1999" s="117"/>
      <c r="BL1999" s="117"/>
      <c r="BR1999" s="117"/>
      <c r="BX1999" s="117"/>
      <c r="CD1999" s="117"/>
      <c r="CJ1999" s="117"/>
      <c r="CP1999" s="117"/>
      <c r="CV1999" s="117"/>
      <c r="DB1999" s="117"/>
      <c r="DH1999" s="117"/>
      <c r="DN1999" s="117"/>
      <c r="DS1999" s="31" cm="1">
        <f t="array" ref="DS1999">_xlfn.TAKE(_xlfn.CHOOSECOLS(_xlfn.WRAPROWS($AG1999:$DR1999,6),2),1)</f>
        <v>45089</v>
      </c>
      <c r="DT1999" s="31" cm="1">
        <f t="array" ref="DT1999">_xlfn.TAKE(_xlfn._xlws.FILTER(_xlfn.CHOOSECOLS(_xlfn.WRAPROWS($AG1999:$DR1999,6),2),
(_xlfn.CHOOSECOLS(_xlfn.WRAPROWS($AG1999:$DR1999,6),3) = "0") +
(_xlfn.CHOOSECOLS(_xlfn.WRAPROWS($AG1999:$DR1999,6),3) = 0) +
(_xlfn.CHOOSECOLS(_xlfn.WRAPROWS($AG1999:$DR1999,6),3) = "0(CP)")),1)</f>
        <v>45089</v>
      </c>
    </row>
    <row r="2000" spans="1:124" s="43" customFormat="1" x14ac:dyDescent="0.45">
      <c r="A2000" s="29"/>
      <c r="B2000" s="29" t="s">
        <v>445</v>
      </c>
      <c r="C2000" s="29" t="s">
        <v>232</v>
      </c>
      <c r="D2000" s="29" t="s">
        <v>61</v>
      </c>
      <c r="E2000" s="29" t="s">
        <v>62</v>
      </c>
      <c r="F2000" s="29">
        <v>150051</v>
      </c>
      <c r="G2000" s="29"/>
      <c r="H2000" s="30" t="str">
        <f t="shared" si="339"/>
        <v>GUP-YD00-P1ZEN-150051</v>
      </c>
      <c r="I2000" s="91" t="s">
        <v>4254</v>
      </c>
      <c r="J2000" s="29" t="s">
        <v>245</v>
      </c>
      <c r="K2000" s="31">
        <v>44921</v>
      </c>
      <c r="L2000" s="31">
        <v>45012</v>
      </c>
      <c r="M2000" s="28" t="s">
        <v>3610</v>
      </c>
      <c r="N2000" s="29" t="s">
        <v>8089</v>
      </c>
      <c r="O2000" s="29"/>
      <c r="P2000" s="28"/>
      <c r="Q2000" s="29"/>
      <c r="R2000" s="29"/>
      <c r="S2000" s="29"/>
      <c r="T2000" s="29" t="s">
        <v>104</v>
      </c>
      <c r="U2000" s="33" t="s">
        <v>4255</v>
      </c>
      <c r="V2000" s="34" t="s">
        <v>272</v>
      </c>
      <c r="W2000" s="34">
        <v>2</v>
      </c>
      <c r="X2000" s="162">
        <v>45748</v>
      </c>
      <c r="Y2000" s="162">
        <v>45674</v>
      </c>
      <c r="Z2000" s="30"/>
      <c r="AA2000" s="119" t="str" cm="1">
        <f t="array" ref="AA2000">IF(AB2000="","",INDEX(AG2000:DR2000,_xlfn.XMATCH(AB2000,AG2000:DR2000)-1))</f>
        <v>DE-GUP-DT-E-23-407</v>
      </c>
      <c r="AB2000" s="120">
        <f t="shared" si="337"/>
        <v>45016</v>
      </c>
      <c r="AC2000" s="119" cm="1">
        <f t="array" ref="AC2000">IF(AB2000="","",INDEX(AG2000:DR2000,_xlfn.XMATCH(AB2000,AG2000:DR2000)+1))</f>
        <v>0</v>
      </c>
      <c r="AD2000" s="119" t="str" cm="1">
        <f t="array" ref="AD2000">IF(AE2000="","",INDEX(AG2000:DR2000,_xlfn.XMATCH(AE2000,AG2000:DR2000)-1))</f>
        <v>CRS-GUP-DHI-DT-23-1678</v>
      </c>
      <c r="AE2000" s="120">
        <f t="shared" si="338"/>
        <v>44998</v>
      </c>
      <c r="AF2000" s="119" t="str" cm="1">
        <f t="array" ref="AF2000">IF(AE2000="","",INDEX(AG2000:DR2000,_xlfn.XMATCH(AE2000,AG2000:DR2000)+1))</f>
        <v>AA</v>
      </c>
      <c r="AG2000" s="43" t="s">
        <v>6256</v>
      </c>
      <c r="AH2000" s="117">
        <v>44956</v>
      </c>
      <c r="AI2000" s="199" t="s">
        <v>90</v>
      </c>
      <c r="AJ2000" s="43" t="s">
        <v>6818</v>
      </c>
      <c r="AK2000" s="117">
        <v>44998</v>
      </c>
      <c r="AL2000" s="43" t="s">
        <v>84</v>
      </c>
      <c r="AM2000" s="43" t="s">
        <v>7066</v>
      </c>
      <c r="AN2000" s="117">
        <v>45016</v>
      </c>
      <c r="AO2000" s="43">
        <v>0</v>
      </c>
      <c r="AQ2000" s="117"/>
      <c r="AT2000" s="117"/>
      <c r="AW2000" s="117"/>
      <c r="AZ2000" s="117"/>
      <c r="BC2000" s="117"/>
      <c r="BF2000" s="117"/>
      <c r="BI2000" s="117"/>
      <c r="BL2000" s="117"/>
      <c r="BR2000" s="117"/>
      <c r="BX2000" s="117"/>
      <c r="CD2000" s="117"/>
      <c r="CJ2000" s="117"/>
      <c r="CP2000" s="117"/>
      <c r="CV2000" s="117"/>
      <c r="DB2000" s="117"/>
      <c r="DH2000" s="117"/>
      <c r="DN2000" s="117"/>
      <c r="DS2000" s="31" cm="1">
        <f t="array" ref="DS2000">_xlfn.TAKE(_xlfn.CHOOSECOLS(_xlfn.WRAPROWS($AG2000:$DR2000,6),2),1)</f>
        <v>44956</v>
      </c>
      <c r="DT2000" s="31" cm="1">
        <f t="array" ref="DT2000">_xlfn.TAKE(_xlfn._xlws.FILTER(_xlfn.CHOOSECOLS(_xlfn.WRAPROWS($AG2000:$DR2000,6),2),
(_xlfn.CHOOSECOLS(_xlfn.WRAPROWS($AG2000:$DR2000,6),3) = "0") +
(_xlfn.CHOOSECOLS(_xlfn.WRAPROWS($AG2000:$DR2000,6),3) = 0) +
(_xlfn.CHOOSECOLS(_xlfn.WRAPROWS($AG2000:$DR2000,6),3) = "0(CP)")),1)</f>
        <v>45016</v>
      </c>
    </row>
    <row r="2001" spans="1:124" s="43" customFormat="1" x14ac:dyDescent="0.45">
      <c r="A2001" s="29"/>
      <c r="B2001" s="29" t="s">
        <v>445</v>
      </c>
      <c r="C2001" s="29" t="s">
        <v>232</v>
      </c>
      <c r="D2001" s="29" t="s">
        <v>61</v>
      </c>
      <c r="E2001" s="29" t="s">
        <v>62</v>
      </c>
      <c r="F2001" s="29">
        <v>150052</v>
      </c>
      <c r="G2001" s="29"/>
      <c r="H2001" s="30" t="str">
        <f t="shared" si="339"/>
        <v>GUP-YD00-P1ZEN-150052</v>
      </c>
      <c r="I2001" s="91" t="s">
        <v>4256</v>
      </c>
      <c r="J2001" s="29" t="s">
        <v>245</v>
      </c>
      <c r="K2001" s="31">
        <v>44727</v>
      </c>
      <c r="L2001" s="31">
        <v>44849</v>
      </c>
      <c r="M2001" s="28" t="s">
        <v>3610</v>
      </c>
      <c r="N2001" s="29" t="s">
        <v>8089</v>
      </c>
      <c r="O2001" s="29"/>
      <c r="P2001" s="28"/>
      <c r="Q2001" s="29"/>
      <c r="R2001" s="29"/>
      <c r="S2001" s="29"/>
      <c r="T2001" s="29" t="s">
        <v>67</v>
      </c>
      <c r="U2001" s="33" t="s">
        <v>4255</v>
      </c>
      <c r="V2001" s="34" t="s">
        <v>272</v>
      </c>
      <c r="W2001" s="34">
        <v>2</v>
      </c>
      <c r="X2001" s="162">
        <v>45764</v>
      </c>
      <c r="Y2001" s="162"/>
      <c r="Z2001" s="30"/>
      <c r="AA2001" s="119" t="str" cm="1">
        <f t="array" ref="AA2001">IF(AB2001="","",INDEX(AG2001:DR2001,_xlfn.XMATCH(AB2001,AG2001:DR2001)-1))</f>
        <v>DE-GUP-DT-E-22-794</v>
      </c>
      <c r="AB2001" s="120">
        <f t="shared" si="337"/>
        <v>44847</v>
      </c>
      <c r="AC2001" s="119" cm="1">
        <f t="array" ref="AC2001">IF(AB2001="","",INDEX(AG2001:DR2001,_xlfn.XMATCH(AB2001,AG2001:DR2001)+1))</f>
        <v>0</v>
      </c>
      <c r="AD2001" s="119" t="str" cm="1">
        <f t="array" ref="AD2001">IF(AE2001="","",INDEX(AG2001:DR2001,_xlfn.XMATCH(AE2001,AG2001:DR2001)-1))</f>
        <v>CRS-GUP-DHI-DT-22-1135</v>
      </c>
      <c r="AE2001" s="120">
        <f t="shared" si="338"/>
        <v>44888</v>
      </c>
      <c r="AF2001" s="119" t="str" cm="1">
        <f t="array" ref="AF2001">IF(AE2001="","",INDEX(AG2001:DR2001,_xlfn.XMATCH(AE2001,AG2001:DR2001)+1))</f>
        <v>AA</v>
      </c>
      <c r="AG2001" s="43" t="s">
        <v>4257</v>
      </c>
      <c r="AH2001" s="117">
        <v>44770</v>
      </c>
      <c r="AI2001" s="199" t="s">
        <v>90</v>
      </c>
      <c r="AJ2001" s="43" t="s">
        <v>4258</v>
      </c>
      <c r="AK2001" s="117">
        <v>44795</v>
      </c>
      <c r="AL2001" s="43" t="s">
        <v>92</v>
      </c>
      <c r="AM2001" s="43" t="s">
        <v>4259</v>
      </c>
      <c r="AN2001" s="117">
        <v>44819</v>
      </c>
      <c r="AO2001" s="43" t="s">
        <v>52</v>
      </c>
      <c r="AP2001" s="43" t="s">
        <v>5073</v>
      </c>
      <c r="AQ2001" s="117">
        <v>44846</v>
      </c>
      <c r="AR2001" s="43" t="s">
        <v>84</v>
      </c>
      <c r="AS2001" s="43" t="s">
        <v>5085</v>
      </c>
      <c r="AT2001" s="117">
        <v>44847</v>
      </c>
      <c r="AU2001" s="43">
        <v>0</v>
      </c>
      <c r="AV2001" s="43" t="s">
        <v>5544</v>
      </c>
      <c r="AW2001" s="117">
        <v>44888</v>
      </c>
      <c r="AX2001" s="43" t="s">
        <v>84</v>
      </c>
      <c r="AZ2001" s="117"/>
      <c r="BC2001" s="117"/>
      <c r="BF2001" s="117"/>
      <c r="BI2001" s="117"/>
      <c r="BL2001" s="117"/>
      <c r="BR2001" s="117"/>
      <c r="BX2001" s="117"/>
      <c r="CD2001" s="117"/>
      <c r="CJ2001" s="117"/>
      <c r="CP2001" s="117"/>
      <c r="CV2001" s="117"/>
      <c r="DB2001" s="117"/>
      <c r="DH2001" s="117"/>
      <c r="DN2001" s="117"/>
      <c r="DS2001" s="31" cm="1">
        <f t="array" ref="DS2001">_xlfn.TAKE(_xlfn.CHOOSECOLS(_xlfn.WRAPROWS($AG2001:$DR2001,6),2),1)</f>
        <v>44770</v>
      </c>
      <c r="DT2001" s="31" cm="1">
        <f t="array" ref="DT2001">_xlfn.TAKE(_xlfn._xlws.FILTER(_xlfn.CHOOSECOLS(_xlfn.WRAPROWS($AG2001:$DR2001,6),2),
(_xlfn.CHOOSECOLS(_xlfn.WRAPROWS($AG2001:$DR2001,6),3) = "0") +
(_xlfn.CHOOSECOLS(_xlfn.WRAPROWS($AG2001:$DR2001,6),3) = 0) +
(_xlfn.CHOOSECOLS(_xlfn.WRAPROWS($AG2001:$DR2001,6),3) = "0(CP)")),1)</f>
        <v>44847</v>
      </c>
    </row>
    <row r="2002" spans="1:124" s="43" customFormat="1" x14ac:dyDescent="0.45">
      <c r="A2002" s="29"/>
      <c r="B2002" s="29" t="s">
        <v>445</v>
      </c>
      <c r="C2002" s="29" t="s">
        <v>232</v>
      </c>
      <c r="D2002" s="29" t="s">
        <v>61</v>
      </c>
      <c r="E2002" s="29" t="s">
        <v>62</v>
      </c>
      <c r="F2002" s="29">
        <v>150053</v>
      </c>
      <c r="G2002" s="29"/>
      <c r="H2002" s="30" t="str">
        <f t="shared" si="339"/>
        <v>GUP-YD00-P1ZEN-150053</v>
      </c>
      <c r="I2002" s="50" t="s">
        <v>4260</v>
      </c>
      <c r="J2002" s="29" t="s">
        <v>245</v>
      </c>
      <c r="K2002" s="31">
        <v>44653</v>
      </c>
      <c r="L2002" s="31">
        <v>44745</v>
      </c>
      <c r="M2002" s="28" t="s">
        <v>3610</v>
      </c>
      <c r="N2002" s="29" t="s">
        <v>3636</v>
      </c>
      <c r="O2002" s="29"/>
      <c r="P2002" s="28"/>
      <c r="Q2002" s="28" t="s">
        <v>54</v>
      </c>
      <c r="R2002" s="28" t="s">
        <v>96</v>
      </c>
      <c r="S2002" s="29"/>
      <c r="T2002" s="29" t="s">
        <v>104</v>
      </c>
      <c r="U2002" s="33" t="s">
        <v>4255</v>
      </c>
      <c r="V2002" s="34" t="s">
        <v>272</v>
      </c>
      <c r="W2002" s="34">
        <v>2</v>
      </c>
      <c r="X2002" s="162">
        <v>45764</v>
      </c>
      <c r="Y2002" s="162"/>
      <c r="Z2002" s="30"/>
      <c r="AA2002" s="119" t="str" cm="1">
        <f t="array" ref="AA2002">IF(AB2002="","",INDEX(AG2002:DR2002,_xlfn.XMATCH(AB2002,AG2002:DR2002)-1))</f>
        <v>DE-GUP-DT-E-23-895</v>
      </c>
      <c r="AB2002" s="120">
        <f t="shared" si="337"/>
        <v>45239</v>
      </c>
      <c r="AC2002" s="119" cm="1">
        <f t="array" ref="AC2002">IF(AB2002="","",INDEX(AG2002:DR2002,_xlfn.XMATCH(AB2002,AG2002:DR2002)+1))</f>
        <v>1</v>
      </c>
      <c r="AD2002" s="119" t="str" cm="1">
        <f t="array" ref="AD2002">IF(AE2002="","",INDEX(AG2002:DR2002,_xlfn.XMATCH(AE2002,AG2002:DR2002)-1))</f>
        <v>CRS-GUP-DHI-DT-23-1501</v>
      </c>
      <c r="AE2002" s="120">
        <f t="shared" si="338"/>
        <v>44971</v>
      </c>
      <c r="AF2002" s="119" t="str" cm="1">
        <f t="array" ref="AF2002">IF(AE2002="","",INDEX(AG2002:DR2002,_xlfn.XMATCH(AE2002,AG2002:DR2002)+1))</f>
        <v>AA</v>
      </c>
      <c r="AG2002" s="43" t="s">
        <v>3755</v>
      </c>
      <c r="AH2002" s="117">
        <v>44546</v>
      </c>
      <c r="AI2002" s="199" t="s">
        <v>106</v>
      </c>
      <c r="AJ2002" s="43" t="s">
        <v>3756</v>
      </c>
      <c r="AK2002" s="117">
        <v>44572</v>
      </c>
      <c r="AL2002" s="43" t="s">
        <v>77</v>
      </c>
      <c r="AM2002" s="43" t="s">
        <v>4261</v>
      </c>
      <c r="AN2002" s="117">
        <v>44656</v>
      </c>
      <c r="AO2002" s="43" t="s">
        <v>52</v>
      </c>
      <c r="AP2002" s="43" t="s">
        <v>4262</v>
      </c>
      <c r="AQ2002" s="117">
        <v>44683</v>
      </c>
      <c r="AR2002" s="43" t="s">
        <v>92</v>
      </c>
      <c r="AS2002" s="43" t="s">
        <v>4263</v>
      </c>
      <c r="AT2002" s="117">
        <v>44693</v>
      </c>
      <c r="AU2002" s="43" t="s">
        <v>337</v>
      </c>
      <c r="AV2002" s="43" t="s">
        <v>4264</v>
      </c>
      <c r="AW2002" s="117">
        <v>44719</v>
      </c>
      <c r="AX2002" s="43" t="s">
        <v>92</v>
      </c>
      <c r="AY2002" s="43" t="s">
        <v>4265</v>
      </c>
      <c r="AZ2002" s="117">
        <v>44736</v>
      </c>
      <c r="BA2002" s="43" t="s">
        <v>82</v>
      </c>
      <c r="BB2002" s="43" t="s">
        <v>4266</v>
      </c>
      <c r="BC2002" s="117">
        <v>44761</v>
      </c>
      <c r="BD2002" s="43" t="s">
        <v>92</v>
      </c>
      <c r="BE2002" s="43" t="s">
        <v>4267</v>
      </c>
      <c r="BF2002" s="117">
        <v>44763</v>
      </c>
      <c r="BG2002" s="43" t="s">
        <v>418</v>
      </c>
      <c r="BH2002" s="43" t="s">
        <v>4268</v>
      </c>
      <c r="BI2002" s="117">
        <v>44807</v>
      </c>
      <c r="BJ2002" s="43" t="s">
        <v>92</v>
      </c>
      <c r="BK2002" s="43" t="s">
        <v>3795</v>
      </c>
      <c r="BL2002" s="117">
        <v>44820</v>
      </c>
      <c r="BM2002" s="43" t="s">
        <v>421</v>
      </c>
      <c r="BN2002" s="43" t="s">
        <v>5045</v>
      </c>
      <c r="BO2002" s="117">
        <v>44844</v>
      </c>
      <c r="BP2002" s="43" t="s">
        <v>92</v>
      </c>
      <c r="BQ2002" s="43" t="s">
        <v>5113</v>
      </c>
      <c r="BR2002" s="117">
        <v>44852</v>
      </c>
      <c r="BS2002" s="43" t="s">
        <v>54</v>
      </c>
      <c r="BT2002" s="43" t="s">
        <v>5302</v>
      </c>
      <c r="BU2002" s="117">
        <v>44868</v>
      </c>
      <c r="BV2002" s="43" t="s">
        <v>113</v>
      </c>
      <c r="BW2002" s="43" t="s">
        <v>5859</v>
      </c>
      <c r="BX2002" s="117">
        <v>44914</v>
      </c>
      <c r="BY2002" s="43" t="s">
        <v>340</v>
      </c>
      <c r="BZ2002" s="43" t="s">
        <v>6457</v>
      </c>
      <c r="CA2002" s="117">
        <v>44971</v>
      </c>
      <c r="CB2002" s="43" t="s">
        <v>84</v>
      </c>
      <c r="CC2002" s="43" t="s">
        <v>8012</v>
      </c>
      <c r="CD2002" s="117">
        <v>45239</v>
      </c>
      <c r="CE2002" s="43">
        <v>1</v>
      </c>
      <c r="CJ2002" s="117"/>
      <c r="CP2002" s="117"/>
      <c r="CV2002" s="117"/>
      <c r="DB2002" s="117"/>
      <c r="DH2002" s="117"/>
      <c r="DN2002" s="117"/>
      <c r="DS2002" s="31" cm="1">
        <f t="array" ref="DS2002">_xlfn.TAKE(_xlfn.CHOOSECOLS(_xlfn.WRAPROWS($AG2002:$DR2002,6),2),1)</f>
        <v>44546</v>
      </c>
      <c r="DT2002" s="31" cm="1">
        <f t="array" ref="DT2002">_xlfn.TAKE(_xlfn._xlws.FILTER(_xlfn.CHOOSECOLS(_xlfn.WRAPROWS($AG2002:$DR2002,6),2),
(_xlfn.CHOOSECOLS(_xlfn.WRAPROWS($AG2002:$DR2002,6),3) = "0") +
(_xlfn.CHOOSECOLS(_xlfn.WRAPROWS($AG2002:$DR2002,6),3) = 0) +
(_xlfn.CHOOSECOLS(_xlfn.WRAPROWS($AG2002:$DR2002,6),3) = "0(CP)")),1)</f>
        <v>44914</v>
      </c>
    </row>
    <row r="2003" spans="1:124" s="43" customFormat="1" x14ac:dyDescent="0.45">
      <c r="A2003" s="29"/>
      <c r="B2003" s="29" t="s">
        <v>445</v>
      </c>
      <c r="C2003" s="29" t="s">
        <v>232</v>
      </c>
      <c r="D2003" s="29" t="s">
        <v>61</v>
      </c>
      <c r="E2003" s="29" t="s">
        <v>62</v>
      </c>
      <c r="F2003" s="29">
        <v>150054</v>
      </c>
      <c r="G2003" s="29"/>
      <c r="H2003" s="30" t="str">
        <f t="shared" si="339"/>
        <v>GUP-YD00-P1ZEN-150054</v>
      </c>
      <c r="I2003" s="91" t="s">
        <v>4269</v>
      </c>
      <c r="J2003" s="29" t="s">
        <v>245</v>
      </c>
      <c r="K2003" s="31">
        <v>44572</v>
      </c>
      <c r="L2003" s="31">
        <v>44662</v>
      </c>
      <c r="M2003" s="28" t="s">
        <v>3610</v>
      </c>
      <c r="N2003" s="29" t="s">
        <v>8089</v>
      </c>
      <c r="O2003" s="29"/>
      <c r="P2003" s="28"/>
      <c r="Q2003" s="29"/>
      <c r="R2003" s="29"/>
      <c r="S2003" s="29"/>
      <c r="T2003" s="29" t="s">
        <v>104</v>
      </c>
      <c r="U2003" s="33" t="s">
        <v>4255</v>
      </c>
      <c r="V2003" s="34" t="s">
        <v>272</v>
      </c>
      <c r="W2003" s="34">
        <v>2</v>
      </c>
      <c r="X2003" s="165">
        <v>45778</v>
      </c>
      <c r="Y2003" s="162"/>
      <c r="Z2003" s="30"/>
      <c r="AA2003" s="119" t="str" cm="1">
        <f t="array" ref="AA2003">IF(AB2003="","",INDEX(AG2003:DR2003,_xlfn.XMATCH(AB2003,AG2003:DR2003)-1))</f>
        <v>DE-GUP-DT-E-23-945</v>
      </c>
      <c r="AB2003" s="120">
        <f t="shared" si="337"/>
        <v>45254</v>
      </c>
      <c r="AC2003" s="119" cm="1">
        <f t="array" ref="AC2003">IF(AB2003="","",INDEX(AG2003:DR2003,_xlfn.XMATCH(AB2003,AG2003:DR2003)+1))</f>
        <v>1</v>
      </c>
      <c r="AD2003" s="119" t="str" cm="1">
        <f t="array" ref="AD2003">IF(AE2003="","",INDEX(AG2003:DR2003,_xlfn.XMATCH(AE2003,AG2003:DR2003)-1))</f>
        <v>자체 CRS 개정 후 제출</v>
      </c>
      <c r="AE2003" s="120">
        <f t="shared" si="338"/>
        <v>45253</v>
      </c>
      <c r="AF2003" s="119" t="str" cm="1">
        <f t="array" ref="AF2003">IF(AE2003="","",INDEX(AG2003:DR2003,_xlfn.XMATCH(AE2003,AG2003:DR2003)+1))</f>
        <v>N/A</v>
      </c>
      <c r="AG2003" s="43" t="s">
        <v>4270</v>
      </c>
      <c r="AH2003" s="117">
        <v>44483</v>
      </c>
      <c r="AI2003" s="199" t="s">
        <v>106</v>
      </c>
      <c r="AJ2003" s="43" t="s">
        <v>4271</v>
      </c>
      <c r="AK2003" s="117">
        <v>44501</v>
      </c>
      <c r="AL2003" s="43" t="s">
        <v>77</v>
      </c>
      <c r="AM2003" s="43" t="s">
        <v>4272</v>
      </c>
      <c r="AN2003" s="117">
        <v>44523</v>
      </c>
      <c r="AO2003" s="43" t="s">
        <v>75</v>
      </c>
      <c r="AP2003" s="43" t="s">
        <v>4273</v>
      </c>
      <c r="AQ2003" s="117">
        <v>44538</v>
      </c>
      <c r="AR2003" s="43" t="s">
        <v>77</v>
      </c>
      <c r="AS2003" s="43" t="s">
        <v>4274</v>
      </c>
      <c r="AT2003" s="117">
        <v>44543</v>
      </c>
      <c r="AU2003" s="43" t="s">
        <v>79</v>
      </c>
      <c r="AV2003" s="43" t="s">
        <v>4275</v>
      </c>
      <c r="AW2003" s="117">
        <v>44552</v>
      </c>
      <c r="AX2003" s="43" t="s">
        <v>136</v>
      </c>
      <c r="AY2003" s="43" t="s">
        <v>4276</v>
      </c>
      <c r="AZ2003" s="117">
        <v>44757</v>
      </c>
      <c r="BA2003" s="43" t="s">
        <v>82</v>
      </c>
      <c r="BB2003" s="43" t="s">
        <v>4277</v>
      </c>
      <c r="BC2003" s="117">
        <v>44789</v>
      </c>
      <c r="BD2003" s="43" t="s">
        <v>113</v>
      </c>
      <c r="BE2003" s="43" t="s">
        <v>4278</v>
      </c>
      <c r="BF2003" s="117">
        <v>44802</v>
      </c>
      <c r="BG2003" s="43" t="s">
        <v>340</v>
      </c>
      <c r="BH2003" s="43" t="s">
        <v>7690</v>
      </c>
      <c r="BI2003" s="117">
        <v>45253</v>
      </c>
      <c r="BJ2003" s="43" t="s">
        <v>456</v>
      </c>
      <c r="BK2003" s="43" t="s">
        <v>8073</v>
      </c>
      <c r="BL2003" s="117">
        <v>45254</v>
      </c>
      <c r="BM2003" s="43">
        <v>1</v>
      </c>
      <c r="BR2003" s="117"/>
      <c r="BX2003" s="117"/>
      <c r="CD2003" s="117"/>
      <c r="CJ2003" s="117"/>
      <c r="CP2003" s="117"/>
      <c r="CV2003" s="117"/>
      <c r="DB2003" s="117"/>
      <c r="DH2003" s="117"/>
      <c r="DN2003" s="117"/>
      <c r="DS2003" s="31" cm="1">
        <f t="array" ref="DS2003">_xlfn.TAKE(_xlfn.CHOOSECOLS(_xlfn.WRAPROWS($AG2003:$DR2003,6),2),1)</f>
        <v>44483</v>
      </c>
      <c r="DT2003" s="31" cm="1">
        <f t="array" ref="DT2003">_xlfn.TAKE(_xlfn._xlws.FILTER(_xlfn.CHOOSECOLS(_xlfn.WRAPROWS($AG2003:$DR2003,6),2),
(_xlfn.CHOOSECOLS(_xlfn.WRAPROWS($AG2003:$DR2003,6),3) = "0") +
(_xlfn.CHOOSECOLS(_xlfn.WRAPROWS($AG2003:$DR2003,6),3) = 0) +
(_xlfn.CHOOSECOLS(_xlfn.WRAPROWS($AG2003:$DR2003,6),3) = "0(CP)")),1)</f>
        <v>44802</v>
      </c>
    </row>
    <row r="2004" spans="1:124" s="43" customFormat="1" x14ac:dyDescent="0.45">
      <c r="A2004" s="29"/>
      <c r="B2004" s="29" t="s">
        <v>445</v>
      </c>
      <c r="C2004" s="29" t="s">
        <v>232</v>
      </c>
      <c r="D2004" s="29" t="s">
        <v>61</v>
      </c>
      <c r="E2004" s="29" t="s">
        <v>62</v>
      </c>
      <c r="F2004" s="29">
        <v>150055</v>
      </c>
      <c r="G2004" s="29"/>
      <c r="H2004" s="30" t="str">
        <f t="shared" si="339"/>
        <v>GUP-YD00-P1ZEN-150055</v>
      </c>
      <c r="I2004" s="91" t="s">
        <v>4279</v>
      </c>
      <c r="J2004" s="29" t="s">
        <v>245</v>
      </c>
      <c r="K2004" s="31">
        <v>44799</v>
      </c>
      <c r="L2004" s="31">
        <v>44881</v>
      </c>
      <c r="M2004" s="28" t="s">
        <v>3610</v>
      </c>
      <c r="N2004" s="29" t="s">
        <v>8089</v>
      </c>
      <c r="O2004" s="29"/>
      <c r="P2004" s="28"/>
      <c r="Q2004" s="29"/>
      <c r="R2004" s="29"/>
      <c r="S2004" s="29"/>
      <c r="T2004" s="29" t="s">
        <v>104</v>
      </c>
      <c r="U2004" s="33" t="s">
        <v>4255</v>
      </c>
      <c r="V2004" s="34" t="s">
        <v>272</v>
      </c>
      <c r="W2004" s="34">
        <v>2</v>
      </c>
      <c r="X2004" s="162">
        <v>45748</v>
      </c>
      <c r="Y2004" s="162">
        <v>45674</v>
      </c>
      <c r="Z2004" s="30"/>
      <c r="AA2004" s="119" t="str" cm="1">
        <f t="array" ref="AA2004">IF(AB2004="","",INDEX(AG2004:DR2004,_xlfn.XMATCH(AB2004,AG2004:DR2004)-1))</f>
        <v>DE-GUP-DT-E-23-407</v>
      </c>
      <c r="AB2004" s="120">
        <f t="shared" si="337"/>
        <v>45016</v>
      </c>
      <c r="AC2004" s="119" cm="1">
        <f t="array" ref="AC2004">IF(AB2004="","",INDEX(AG2004:DR2004,_xlfn.XMATCH(AB2004,AG2004:DR2004)+1))</f>
        <v>0</v>
      </c>
      <c r="AD2004" s="119" t="str" cm="1">
        <f t="array" ref="AD2004">IF(AE2004="","",INDEX(AG2004:DR2004,_xlfn.XMATCH(AE2004,AG2004:DR2004)-1))</f>
        <v>CRS-GUP-DHI-DT-23-1593</v>
      </c>
      <c r="AE2004" s="120">
        <f t="shared" si="338"/>
        <v>44985</v>
      </c>
      <c r="AF2004" s="119" t="str" cm="1">
        <f t="array" ref="AF2004">IF(AE2004="","",INDEX(AG2004:DR2004,_xlfn.XMATCH(AE2004,AG2004:DR2004)+1))</f>
        <v>AA</v>
      </c>
      <c r="AG2004" s="43" t="s">
        <v>5092</v>
      </c>
      <c r="AH2004" s="117">
        <v>44848</v>
      </c>
      <c r="AI2004" s="199" t="s">
        <v>90</v>
      </c>
      <c r="AJ2004" s="43" t="s">
        <v>5349</v>
      </c>
      <c r="AK2004" s="117">
        <v>44873</v>
      </c>
      <c r="AL2004" s="43" t="s">
        <v>92</v>
      </c>
      <c r="AM2004" s="43" t="s">
        <v>6408</v>
      </c>
      <c r="AN2004" s="117">
        <v>44966</v>
      </c>
      <c r="AO2004" s="43" t="s">
        <v>52</v>
      </c>
      <c r="AP2004" s="43" t="s">
        <v>6670</v>
      </c>
      <c r="AQ2004" s="117">
        <v>44985</v>
      </c>
      <c r="AR2004" s="43" t="s">
        <v>84</v>
      </c>
      <c r="AS2004" s="43" t="s">
        <v>7066</v>
      </c>
      <c r="AT2004" s="117">
        <v>45016</v>
      </c>
      <c r="AU2004" s="43">
        <v>0</v>
      </c>
      <c r="AW2004" s="117"/>
      <c r="AZ2004" s="117"/>
      <c r="BC2004" s="117"/>
      <c r="BF2004" s="117"/>
      <c r="BI2004" s="117"/>
      <c r="BL2004" s="117"/>
      <c r="BR2004" s="117"/>
      <c r="BX2004" s="117"/>
      <c r="CD2004" s="117"/>
      <c r="CJ2004" s="117"/>
      <c r="CP2004" s="117"/>
      <c r="CV2004" s="117"/>
      <c r="DB2004" s="117"/>
      <c r="DH2004" s="117"/>
      <c r="DN2004" s="117"/>
      <c r="DS2004" s="31" cm="1">
        <f t="array" ref="DS2004">_xlfn.TAKE(_xlfn.CHOOSECOLS(_xlfn.WRAPROWS($AG2004:$DR2004,6),2),1)</f>
        <v>44848</v>
      </c>
      <c r="DT2004" s="31" cm="1">
        <f t="array" ref="DT2004">_xlfn.TAKE(_xlfn._xlws.FILTER(_xlfn.CHOOSECOLS(_xlfn.WRAPROWS($AG2004:$DR2004,6),2),
(_xlfn.CHOOSECOLS(_xlfn.WRAPROWS($AG2004:$DR2004,6),3) = "0") +
(_xlfn.CHOOSECOLS(_xlfn.WRAPROWS($AG2004:$DR2004,6),3) = 0) +
(_xlfn.CHOOSECOLS(_xlfn.WRAPROWS($AG2004:$DR2004,6),3) = "0(CP)")),1)</f>
        <v>45016</v>
      </c>
    </row>
    <row r="2005" spans="1:124" s="43" customFormat="1" x14ac:dyDescent="0.45">
      <c r="A2005" s="29"/>
      <c r="B2005" s="29" t="s">
        <v>445</v>
      </c>
      <c r="C2005" s="29" t="s">
        <v>193</v>
      </c>
      <c r="D2005" s="29" t="s">
        <v>61</v>
      </c>
      <c r="E2005" s="29" t="s">
        <v>3913</v>
      </c>
      <c r="F2005" s="29">
        <v>152102</v>
      </c>
      <c r="G2005" s="29"/>
      <c r="H2005" s="30" t="str">
        <f t="shared" si="339"/>
        <v>GUP-XW03-P1BAC-152102</v>
      </c>
      <c r="I2005" s="30" t="s">
        <v>4280</v>
      </c>
      <c r="J2005" s="29" t="s">
        <v>245</v>
      </c>
      <c r="K2005" s="31">
        <v>44528</v>
      </c>
      <c r="L2005" s="31">
        <v>44785</v>
      </c>
      <c r="M2005" s="28" t="s">
        <v>3610</v>
      </c>
      <c r="N2005" s="29" t="s">
        <v>3611</v>
      </c>
      <c r="O2005" s="29"/>
      <c r="P2005" s="28"/>
      <c r="Q2005" s="29"/>
      <c r="R2005" s="29"/>
      <c r="S2005" s="29"/>
      <c r="T2005" s="29" t="s">
        <v>104</v>
      </c>
      <c r="U2005" s="33" t="s">
        <v>3916</v>
      </c>
      <c r="V2005" s="34" t="s">
        <v>272</v>
      </c>
      <c r="W2005" s="34">
        <v>3</v>
      </c>
      <c r="X2005" s="162">
        <v>45838</v>
      </c>
      <c r="Y2005" s="162"/>
      <c r="Z2005" s="30"/>
      <c r="AA2005" s="119" t="str" cm="1">
        <f t="array" ref="AA2005">IF(AB2005="","",INDEX(AG2005:DR2005,_xlfn.XMATCH(AB2005,AG2005:DR2005)-1))</f>
        <v>DE-GUP-DT-E-22-289</v>
      </c>
      <c r="AB2005" s="120">
        <f t="shared" si="337"/>
        <v>44726</v>
      </c>
      <c r="AC2005" s="119" cm="1">
        <f t="array" ref="AC2005">IF(AB2005="","",INDEX(AG2005:DR2005,_xlfn.XMATCH(AB2005,AG2005:DR2005)+1))</f>
        <v>0</v>
      </c>
      <c r="AD2005" s="119" t="str" cm="1">
        <f t="array" ref="AD2005">IF(AE2005="","",INDEX(AG2005:DR2005,_xlfn.XMATCH(AE2005,AG2005:DR2005)-1))</f>
        <v>CRS-GUP-DHI-DT-22-416</v>
      </c>
      <c r="AE2005" s="120">
        <f t="shared" si="338"/>
        <v>44725</v>
      </c>
      <c r="AF2005" s="119" t="str" cm="1">
        <f t="array" ref="AF2005">IF(AE2005="","",INDEX(AG2005:DR2005,_xlfn.XMATCH(AE2005,AG2005:DR2005)+1))</f>
        <v>AA</v>
      </c>
      <c r="AG2005" s="43" t="s">
        <v>4281</v>
      </c>
      <c r="AH2005" s="117">
        <v>44530</v>
      </c>
      <c r="AI2005" s="199" t="s">
        <v>106</v>
      </c>
      <c r="AJ2005" s="43" t="s">
        <v>4282</v>
      </c>
      <c r="AK2005" s="117">
        <v>44557</v>
      </c>
      <c r="AL2005" s="43" t="s">
        <v>77</v>
      </c>
      <c r="AM2005" s="43" t="s">
        <v>4283</v>
      </c>
      <c r="AN2005" s="117">
        <v>44608</v>
      </c>
      <c r="AO2005" s="43" t="s">
        <v>75</v>
      </c>
      <c r="AP2005" s="43" t="s">
        <v>4284</v>
      </c>
      <c r="AQ2005" s="117">
        <v>44627</v>
      </c>
      <c r="AR2005" s="43" t="s">
        <v>77</v>
      </c>
      <c r="AS2005" s="43" t="s">
        <v>4285</v>
      </c>
      <c r="AT2005" s="117">
        <v>44704</v>
      </c>
      <c r="AU2005" s="43" t="s">
        <v>337</v>
      </c>
      <c r="AV2005" s="43" t="s">
        <v>4286</v>
      </c>
      <c r="AW2005" s="117">
        <v>44725</v>
      </c>
      <c r="AX2005" s="43" t="s">
        <v>84</v>
      </c>
      <c r="AY2005" s="43" t="s">
        <v>4287</v>
      </c>
      <c r="AZ2005" s="117">
        <v>44726</v>
      </c>
      <c r="BA2005" s="43">
        <v>0</v>
      </c>
      <c r="BC2005" s="117"/>
      <c r="BF2005" s="117"/>
      <c r="BI2005" s="117"/>
      <c r="BL2005" s="117"/>
      <c r="BR2005" s="117"/>
      <c r="BX2005" s="117"/>
      <c r="CD2005" s="117"/>
      <c r="CJ2005" s="117"/>
      <c r="CP2005" s="117"/>
      <c r="CV2005" s="117"/>
      <c r="DB2005" s="117"/>
      <c r="DH2005" s="117"/>
      <c r="DN2005" s="117"/>
      <c r="DS2005" s="31" cm="1">
        <f t="array" ref="DS2005">_xlfn.TAKE(_xlfn.CHOOSECOLS(_xlfn.WRAPROWS($AG2005:$DR2005,6),2),1)</f>
        <v>44530</v>
      </c>
      <c r="DT2005" s="31" cm="1">
        <f t="array" ref="DT2005">_xlfn.TAKE(_xlfn._xlws.FILTER(_xlfn.CHOOSECOLS(_xlfn.WRAPROWS($AG2005:$DR2005,6),2),
(_xlfn.CHOOSECOLS(_xlfn.WRAPROWS($AG2005:$DR2005,6),3) = "0") +
(_xlfn.CHOOSECOLS(_xlfn.WRAPROWS($AG2005:$DR2005,6),3) = 0) +
(_xlfn.CHOOSECOLS(_xlfn.WRAPROWS($AG2005:$DR2005,6),3) = "0(CP)")),1)</f>
        <v>44726</v>
      </c>
    </row>
    <row r="2006" spans="1:124" s="43" customFormat="1" x14ac:dyDescent="0.45">
      <c r="A2006" s="29"/>
      <c r="B2006" s="29" t="s">
        <v>445</v>
      </c>
      <c r="C2006" s="29" t="s">
        <v>193</v>
      </c>
      <c r="D2006" s="29" t="s">
        <v>61</v>
      </c>
      <c r="E2006" s="29" t="s">
        <v>3872</v>
      </c>
      <c r="F2006" s="29">
        <v>152012</v>
      </c>
      <c r="G2006" s="29"/>
      <c r="H2006" s="30" t="str">
        <f t="shared" si="339"/>
        <v>GUP-XW03-P1BAT-152012</v>
      </c>
      <c r="I2006" s="30" t="s">
        <v>4288</v>
      </c>
      <c r="J2006" s="29" t="s">
        <v>245</v>
      </c>
      <c r="K2006" s="31">
        <v>44528</v>
      </c>
      <c r="L2006" s="31">
        <v>44618</v>
      </c>
      <c r="M2006" s="28" t="s">
        <v>3610</v>
      </c>
      <c r="N2006" s="29" t="s">
        <v>3611</v>
      </c>
      <c r="O2006" s="29"/>
      <c r="P2006" s="28"/>
      <c r="Q2006" s="28" t="s">
        <v>54</v>
      </c>
      <c r="R2006" s="28" t="s">
        <v>96</v>
      </c>
      <c r="S2006" s="29"/>
      <c r="T2006" s="29" t="s">
        <v>104</v>
      </c>
      <c r="U2006" s="33" t="s">
        <v>3875</v>
      </c>
      <c r="V2006" s="34" t="s">
        <v>272</v>
      </c>
      <c r="W2006" s="34">
        <v>3</v>
      </c>
      <c r="X2006" s="162">
        <v>45838</v>
      </c>
      <c r="Y2006" s="162"/>
      <c r="Z2006" s="30"/>
      <c r="AA2006" s="119" t="str" cm="1">
        <f t="array" ref="AA2006">IF(AB2006="","",INDEX(AG2006:DR2006,_xlfn.XMATCH(AB2006,AG2006:DR2006)-1))</f>
        <v>DE-GUP-DT-E-22-229</v>
      </c>
      <c r="AB2006" s="120">
        <f t="shared" si="337"/>
        <v>44700</v>
      </c>
      <c r="AC2006" s="119" cm="1">
        <f t="array" ref="AC2006">IF(AB2006="","",INDEX(AG2006:DR2006,_xlfn.XMATCH(AB2006,AG2006:DR2006)+1))</f>
        <v>0</v>
      </c>
      <c r="AD2006" s="119" t="str" cm="1">
        <f t="array" ref="AD2006">IF(AE2006="","",INDEX(AG2006:DR2006,_xlfn.XMATCH(AE2006,AG2006:DR2006)-1))</f>
        <v>CRS-GUP-DHI-DT-22-407</v>
      </c>
      <c r="AE2006" s="120">
        <f t="shared" si="338"/>
        <v>44722</v>
      </c>
      <c r="AF2006" s="119" t="str" cm="1">
        <f t="array" ref="AF2006">IF(AE2006="","",INDEX(AG2006:DR2006,_xlfn.XMATCH(AE2006,AG2006:DR2006)+1))</f>
        <v>AA</v>
      </c>
      <c r="AG2006" s="43" t="s">
        <v>4289</v>
      </c>
      <c r="AH2006" s="117">
        <v>44537</v>
      </c>
      <c r="AI2006" s="199" t="s">
        <v>106</v>
      </c>
      <c r="AJ2006" s="43" t="s">
        <v>4290</v>
      </c>
      <c r="AK2006" s="117">
        <v>44566</v>
      </c>
      <c r="AL2006" s="43" t="s">
        <v>77</v>
      </c>
      <c r="AM2006" s="43" t="s">
        <v>4291</v>
      </c>
      <c r="AN2006" s="117">
        <v>44614</v>
      </c>
      <c r="AO2006" s="43" t="s">
        <v>75</v>
      </c>
      <c r="AP2006" s="43" t="s">
        <v>4292</v>
      </c>
      <c r="AQ2006" s="117">
        <v>44636</v>
      </c>
      <c r="AR2006" s="43" t="s">
        <v>77</v>
      </c>
      <c r="AS2006" s="43" t="s">
        <v>4293</v>
      </c>
      <c r="AT2006" s="117">
        <v>44680</v>
      </c>
      <c r="AU2006" s="43" t="s">
        <v>337</v>
      </c>
      <c r="AV2006" s="43" t="s">
        <v>4294</v>
      </c>
      <c r="AW2006" s="117">
        <v>44699</v>
      </c>
      <c r="AX2006" s="43" t="s">
        <v>84</v>
      </c>
      <c r="AY2006" s="43" t="s">
        <v>4295</v>
      </c>
      <c r="AZ2006" s="117">
        <v>44700</v>
      </c>
      <c r="BA2006" s="43">
        <v>0</v>
      </c>
      <c r="BB2006" s="43" t="s">
        <v>4296</v>
      </c>
      <c r="BC2006" s="117">
        <v>44722</v>
      </c>
      <c r="BD2006" s="43" t="s">
        <v>84</v>
      </c>
      <c r="BF2006" s="117"/>
      <c r="BI2006" s="117"/>
      <c r="BL2006" s="117"/>
      <c r="BR2006" s="117"/>
      <c r="BX2006" s="117"/>
      <c r="CD2006" s="117"/>
      <c r="CJ2006" s="117"/>
      <c r="CP2006" s="117"/>
      <c r="CV2006" s="117"/>
      <c r="DB2006" s="117"/>
      <c r="DH2006" s="117"/>
      <c r="DN2006" s="117"/>
      <c r="DS2006" s="31" cm="1">
        <f t="array" ref="DS2006">_xlfn.TAKE(_xlfn.CHOOSECOLS(_xlfn.WRAPROWS($AG2006:$DR2006,6),2),1)</f>
        <v>44537</v>
      </c>
      <c r="DT2006" s="31" cm="1">
        <f t="array" ref="DT2006">_xlfn.TAKE(_xlfn._xlws.FILTER(_xlfn.CHOOSECOLS(_xlfn.WRAPROWS($AG2006:$DR2006,6),2),
(_xlfn.CHOOSECOLS(_xlfn.WRAPROWS($AG2006:$DR2006,6),3) = "0") +
(_xlfn.CHOOSECOLS(_xlfn.WRAPROWS($AG2006:$DR2006,6),3) = 0) +
(_xlfn.CHOOSECOLS(_xlfn.WRAPROWS($AG2006:$DR2006,6),3) = "0(CP)")),1)</f>
        <v>44700</v>
      </c>
    </row>
    <row r="2007" spans="1:124" s="43" customFormat="1" x14ac:dyDescent="0.45">
      <c r="A2007" s="29"/>
      <c r="B2007" s="29" t="s">
        <v>445</v>
      </c>
      <c r="C2007" s="29" t="s">
        <v>193</v>
      </c>
      <c r="D2007" s="29" t="s">
        <v>61</v>
      </c>
      <c r="E2007" s="29" t="s">
        <v>2555</v>
      </c>
      <c r="F2007" s="29">
        <v>152202</v>
      </c>
      <c r="G2007" s="29"/>
      <c r="H2007" s="30" t="str">
        <f t="shared" si="339"/>
        <v>GUP-XW03-P1BAA-152202</v>
      </c>
      <c r="I2007" s="30" t="s">
        <v>4297</v>
      </c>
      <c r="J2007" s="29" t="s">
        <v>245</v>
      </c>
      <c r="K2007" s="31">
        <v>44528</v>
      </c>
      <c r="L2007" s="31">
        <v>44771</v>
      </c>
      <c r="M2007" s="28" t="s">
        <v>3610</v>
      </c>
      <c r="N2007" s="29" t="s">
        <v>3611</v>
      </c>
      <c r="O2007" s="29"/>
      <c r="P2007" s="28"/>
      <c r="Q2007" s="28" t="s">
        <v>54</v>
      </c>
      <c r="R2007" s="28" t="s">
        <v>96</v>
      </c>
      <c r="S2007" s="29"/>
      <c r="T2007" s="29" t="s">
        <v>104</v>
      </c>
      <c r="U2007" s="33" t="s">
        <v>2558</v>
      </c>
      <c r="V2007" s="34" t="s">
        <v>272</v>
      </c>
      <c r="W2007" s="34">
        <v>3</v>
      </c>
      <c r="X2007" s="162">
        <v>45838</v>
      </c>
      <c r="Y2007" s="162"/>
      <c r="Z2007" s="30"/>
      <c r="AA2007" s="119" t="str" cm="1">
        <f t="array" ref="AA2007">IF(AB2007="","",INDEX(AG2007:DR2007,_xlfn.XMATCH(AB2007,AG2007:DR2007)-1))</f>
        <v>DE-GUP-DT-E-22-290</v>
      </c>
      <c r="AB2007" s="120">
        <f t="shared" si="337"/>
        <v>44726</v>
      </c>
      <c r="AC2007" s="119" cm="1">
        <f t="array" ref="AC2007">IF(AB2007="","",INDEX(AG2007:DR2007,_xlfn.XMATCH(AB2007,AG2007:DR2007)+1))</f>
        <v>0</v>
      </c>
      <c r="AD2007" s="119" t="str" cm="1">
        <f t="array" ref="AD2007">IF(AE2007="","",INDEX(AG2007:DR2007,_xlfn.XMATCH(AE2007,AG2007:DR2007)-1))</f>
        <v>CRS-GUP-DHI-DT-22-414</v>
      </c>
      <c r="AE2007" s="120">
        <f t="shared" si="338"/>
        <v>44725</v>
      </c>
      <c r="AF2007" s="119" t="str" cm="1">
        <f t="array" ref="AF2007">IF(AE2007="","",INDEX(AG2007:DR2007,_xlfn.XMATCH(AE2007,AG2007:DR2007)+1))</f>
        <v>AA</v>
      </c>
      <c r="AG2007" s="43" t="s">
        <v>4281</v>
      </c>
      <c r="AH2007" s="117">
        <v>44530</v>
      </c>
      <c r="AI2007" s="199" t="s">
        <v>106</v>
      </c>
      <c r="AJ2007" s="43" t="s">
        <v>4282</v>
      </c>
      <c r="AK2007" s="117">
        <v>44557</v>
      </c>
      <c r="AL2007" s="43" t="s">
        <v>77</v>
      </c>
      <c r="AM2007" s="43" t="s">
        <v>4298</v>
      </c>
      <c r="AN2007" s="117">
        <v>44581</v>
      </c>
      <c r="AO2007" s="43" t="s">
        <v>75</v>
      </c>
      <c r="AP2007" s="43" t="s">
        <v>4299</v>
      </c>
      <c r="AQ2007" s="117">
        <v>44596</v>
      </c>
      <c r="AR2007" s="43" t="s">
        <v>77</v>
      </c>
      <c r="AS2007" s="43" t="s">
        <v>4300</v>
      </c>
      <c r="AT2007" s="117">
        <v>44701</v>
      </c>
      <c r="AU2007" s="43" t="s">
        <v>337</v>
      </c>
      <c r="AV2007" s="43" t="s">
        <v>4301</v>
      </c>
      <c r="AW2007" s="117">
        <v>44725</v>
      </c>
      <c r="AX2007" s="43" t="s">
        <v>84</v>
      </c>
      <c r="AY2007" s="43" t="s">
        <v>4302</v>
      </c>
      <c r="AZ2007" s="117">
        <v>44726</v>
      </c>
      <c r="BA2007" s="43">
        <v>0</v>
      </c>
      <c r="BC2007" s="117"/>
      <c r="BF2007" s="117"/>
      <c r="BI2007" s="117"/>
      <c r="BL2007" s="117"/>
      <c r="BR2007" s="117"/>
      <c r="BX2007" s="117"/>
      <c r="CD2007" s="117"/>
      <c r="CJ2007" s="117"/>
      <c r="CP2007" s="117"/>
      <c r="CV2007" s="117"/>
      <c r="DB2007" s="117"/>
      <c r="DH2007" s="117"/>
      <c r="DN2007" s="117"/>
      <c r="DS2007" s="31" cm="1">
        <f t="array" ref="DS2007">_xlfn.TAKE(_xlfn.CHOOSECOLS(_xlfn.WRAPROWS($AG2007:$DR2007,6),2),1)</f>
        <v>44530</v>
      </c>
      <c r="DT2007" s="31" cm="1">
        <f t="array" ref="DT2007">_xlfn.TAKE(_xlfn._xlws.FILTER(_xlfn.CHOOSECOLS(_xlfn.WRAPROWS($AG2007:$DR2007,6),2),
(_xlfn.CHOOSECOLS(_xlfn.WRAPROWS($AG2007:$DR2007,6),3) = "0") +
(_xlfn.CHOOSECOLS(_xlfn.WRAPROWS($AG2007:$DR2007,6),3) = 0) +
(_xlfn.CHOOSECOLS(_xlfn.WRAPROWS($AG2007:$DR2007,6),3) = "0(CP)")),1)</f>
        <v>44726</v>
      </c>
    </row>
    <row r="2008" spans="1:124" s="43" customFormat="1" x14ac:dyDescent="0.45">
      <c r="A2008" s="29"/>
      <c r="B2008" s="29" t="s">
        <v>445</v>
      </c>
      <c r="C2008" s="29" t="s">
        <v>193</v>
      </c>
      <c r="D2008" s="29" t="s">
        <v>61</v>
      </c>
      <c r="E2008" s="29" t="s">
        <v>3897</v>
      </c>
      <c r="F2008" s="29">
        <v>152222</v>
      </c>
      <c r="G2008" s="29"/>
      <c r="H2008" s="30" t="str">
        <f t="shared" si="339"/>
        <v>GUP-XW03-P1BBT-152222</v>
      </c>
      <c r="I2008" s="30" t="s">
        <v>4303</v>
      </c>
      <c r="J2008" s="29" t="s">
        <v>245</v>
      </c>
      <c r="K2008" s="31">
        <v>44528</v>
      </c>
      <c r="L2008" s="31">
        <v>44764</v>
      </c>
      <c r="M2008" s="28" t="s">
        <v>3610</v>
      </c>
      <c r="N2008" s="29" t="s">
        <v>3611</v>
      </c>
      <c r="O2008" s="29"/>
      <c r="P2008" s="28"/>
      <c r="Q2008" s="29"/>
      <c r="R2008" s="29"/>
      <c r="S2008" s="29"/>
      <c r="T2008" s="29" t="s">
        <v>104</v>
      </c>
      <c r="U2008" s="33" t="s">
        <v>3875</v>
      </c>
      <c r="V2008" s="34" t="s">
        <v>272</v>
      </c>
      <c r="W2008" s="34">
        <v>3</v>
      </c>
      <c r="X2008" s="162">
        <v>45838</v>
      </c>
      <c r="Y2008" s="162"/>
      <c r="Z2008" s="30"/>
      <c r="AA2008" s="119" t="str" cm="1">
        <f t="array" ref="AA2008">IF(AB2008="","",INDEX(AG2008:DR2008,_xlfn.XMATCH(AB2008,AG2008:DR2008)-1))</f>
        <v>DE-GUP-DT-E-22-449</v>
      </c>
      <c r="AB2008" s="120">
        <f t="shared" si="337"/>
        <v>44768</v>
      </c>
      <c r="AC2008" s="119" cm="1">
        <f t="array" ref="AC2008">IF(AB2008="","",INDEX(AG2008:DR2008,_xlfn.XMATCH(AB2008,AG2008:DR2008)+1))</f>
        <v>0</v>
      </c>
      <c r="AD2008" s="119" t="str" cm="1">
        <f t="array" ref="AD2008">IF(AE2008="","",INDEX(AG2008:DR2008,_xlfn.XMATCH(AE2008,AG2008:DR2008)-1))</f>
        <v>CRS-GUP-DHI-DT-22-501</v>
      </c>
      <c r="AE2008" s="120">
        <f t="shared" si="338"/>
        <v>44749</v>
      </c>
      <c r="AF2008" s="119" t="str" cm="1">
        <f t="array" ref="AF2008">IF(AE2008="","",INDEX(AG2008:DR2008,_xlfn.XMATCH(AE2008,AG2008:DR2008)+1))</f>
        <v>AA</v>
      </c>
      <c r="AG2008" s="43" t="s">
        <v>4304</v>
      </c>
      <c r="AH2008" s="117">
        <v>44533</v>
      </c>
      <c r="AI2008" s="199" t="s">
        <v>106</v>
      </c>
      <c r="AJ2008" s="43" t="s">
        <v>4305</v>
      </c>
      <c r="AK2008" s="117">
        <v>44573</v>
      </c>
      <c r="AL2008" s="43" t="s">
        <v>77</v>
      </c>
      <c r="AM2008" s="43" t="s">
        <v>4306</v>
      </c>
      <c r="AN2008" s="117">
        <v>44581</v>
      </c>
      <c r="AO2008" s="43" t="s">
        <v>75</v>
      </c>
      <c r="AP2008" s="43" t="s">
        <v>4307</v>
      </c>
      <c r="AQ2008" s="117">
        <v>44596</v>
      </c>
      <c r="AR2008" s="43" t="s">
        <v>77</v>
      </c>
      <c r="AS2008" s="43" t="s">
        <v>4308</v>
      </c>
      <c r="AT2008" s="117">
        <v>44725</v>
      </c>
      <c r="AU2008" s="43" t="s">
        <v>337</v>
      </c>
      <c r="AV2008" s="43" t="s">
        <v>4309</v>
      </c>
      <c r="AW2008" s="117">
        <v>44749</v>
      </c>
      <c r="AX2008" s="43" t="s">
        <v>84</v>
      </c>
      <c r="AY2008" s="43" t="s">
        <v>4310</v>
      </c>
      <c r="AZ2008" s="117">
        <v>44768</v>
      </c>
      <c r="BA2008" s="43">
        <v>0</v>
      </c>
      <c r="BC2008" s="117"/>
      <c r="BF2008" s="117"/>
      <c r="BI2008" s="117"/>
      <c r="BL2008" s="117"/>
      <c r="BR2008" s="117"/>
      <c r="BX2008" s="117"/>
      <c r="CD2008" s="117"/>
      <c r="CJ2008" s="117"/>
      <c r="CP2008" s="117"/>
      <c r="CV2008" s="117"/>
      <c r="DB2008" s="117"/>
      <c r="DH2008" s="117"/>
      <c r="DN2008" s="117"/>
      <c r="DS2008" s="31" cm="1">
        <f t="array" ref="DS2008">_xlfn.TAKE(_xlfn.CHOOSECOLS(_xlfn.WRAPROWS($AG2008:$DR2008,6),2),1)</f>
        <v>44533</v>
      </c>
      <c r="DT2008" s="31" cm="1">
        <f t="array" ref="DT2008">_xlfn.TAKE(_xlfn._xlws.FILTER(_xlfn.CHOOSECOLS(_xlfn.WRAPROWS($AG2008:$DR2008,6),2),
(_xlfn.CHOOSECOLS(_xlfn.WRAPROWS($AG2008:$DR2008,6),3) = "0") +
(_xlfn.CHOOSECOLS(_xlfn.WRAPROWS($AG2008:$DR2008,6),3) = 0) +
(_xlfn.CHOOSECOLS(_xlfn.WRAPROWS($AG2008:$DR2008,6),3) = "0(CP)")),1)</f>
        <v>44768</v>
      </c>
    </row>
    <row r="2009" spans="1:124" s="43" customFormat="1" x14ac:dyDescent="0.45">
      <c r="A2009" s="29"/>
      <c r="B2009" s="29" t="s">
        <v>445</v>
      </c>
      <c r="C2009" s="29" t="s">
        <v>193</v>
      </c>
      <c r="D2009" s="29" t="s">
        <v>61</v>
      </c>
      <c r="E2009" s="29" t="s">
        <v>4311</v>
      </c>
      <c r="F2009" s="29">
        <v>152401</v>
      </c>
      <c r="G2009" s="29"/>
      <c r="H2009" s="30" t="str">
        <f t="shared" si="339"/>
        <v>GUP-XW03-P1BFT-152401</v>
      </c>
      <c r="I2009" s="50" t="s">
        <v>4312</v>
      </c>
      <c r="J2009" s="29" t="s">
        <v>245</v>
      </c>
      <c r="K2009" s="31">
        <v>44649</v>
      </c>
      <c r="L2009" s="31">
        <v>44764</v>
      </c>
      <c r="M2009" s="28" t="s">
        <v>3610</v>
      </c>
      <c r="N2009" s="29" t="s">
        <v>8089</v>
      </c>
      <c r="O2009" s="29"/>
      <c r="P2009" s="28"/>
      <c r="Q2009" s="29"/>
      <c r="R2009" s="29"/>
      <c r="S2009" s="29"/>
      <c r="T2009" s="29" t="s">
        <v>104</v>
      </c>
      <c r="U2009" s="33" t="s">
        <v>3662</v>
      </c>
      <c r="V2009" s="34" t="s">
        <v>272</v>
      </c>
      <c r="W2009" s="34">
        <v>3</v>
      </c>
      <c r="X2009" s="162">
        <v>45838</v>
      </c>
      <c r="Y2009" s="162"/>
      <c r="Z2009" s="35"/>
      <c r="AA2009" s="119" t="str" cm="1">
        <f t="array" ref="AA2009">IF(AB2009="","",INDEX(AG2009:DR2009,_xlfn.XMATCH(AB2009,AG2009:DR2009)-1))</f>
        <v>DE-GUP-DT-E-22-506</v>
      </c>
      <c r="AB2009" s="120">
        <f t="shared" si="337"/>
        <v>44789</v>
      </c>
      <c r="AC2009" s="119" cm="1">
        <f t="array" ref="AC2009">IF(AB2009="","",INDEX(AG2009:DR2009,_xlfn.XMATCH(AB2009,AG2009:DR2009)+1))</f>
        <v>0</v>
      </c>
      <c r="AD2009" s="119" t="str" cm="1">
        <f t="array" ref="AD2009">IF(AE2009="","",INDEX(AG2009:DR2009,_xlfn.XMATCH(AE2009,AG2009:DR2009)-1))</f>
        <v>CRS-GUP-DHI-DT-22-600</v>
      </c>
      <c r="AE2009" s="120">
        <f t="shared" si="338"/>
        <v>44786</v>
      </c>
      <c r="AF2009" s="119" t="str" cm="1">
        <f t="array" ref="AF2009">IF(AE2009="","",INDEX(AG2009:DR2009,_xlfn.XMATCH(AE2009,AG2009:DR2009)+1))</f>
        <v>AA</v>
      </c>
      <c r="AG2009" s="43" t="s">
        <v>4313</v>
      </c>
      <c r="AH2009" s="117">
        <v>44547</v>
      </c>
      <c r="AI2009" s="199">
        <v>0</v>
      </c>
      <c r="AJ2009" s="43" t="s">
        <v>4314</v>
      </c>
      <c r="AK2009" s="117">
        <v>44575</v>
      </c>
      <c r="AL2009" s="43" t="s">
        <v>73</v>
      </c>
      <c r="AM2009" s="43" t="s">
        <v>4315</v>
      </c>
      <c r="AN2009" s="117">
        <v>44712</v>
      </c>
      <c r="AO2009" s="43" t="s">
        <v>52</v>
      </c>
      <c r="AP2009" s="43" t="s">
        <v>4316</v>
      </c>
      <c r="AQ2009" s="117">
        <v>44734</v>
      </c>
      <c r="AR2009" s="43" t="s">
        <v>92</v>
      </c>
      <c r="AS2009" s="43" t="s">
        <v>4317</v>
      </c>
      <c r="AT2009" s="117">
        <v>44761</v>
      </c>
      <c r="AU2009" s="43" t="s">
        <v>337</v>
      </c>
      <c r="AV2009" s="43" t="s">
        <v>4318</v>
      </c>
      <c r="AW2009" s="117">
        <v>44786</v>
      </c>
      <c r="AX2009" s="43" t="s">
        <v>84</v>
      </c>
      <c r="AY2009" s="43" t="s">
        <v>4319</v>
      </c>
      <c r="AZ2009" s="117">
        <v>44789</v>
      </c>
      <c r="BA2009" s="43">
        <v>0</v>
      </c>
      <c r="BC2009" s="117"/>
      <c r="BF2009" s="117"/>
      <c r="BI2009" s="117"/>
      <c r="BL2009" s="117"/>
      <c r="BR2009" s="117"/>
      <c r="BX2009" s="117"/>
      <c r="CD2009" s="117"/>
      <c r="CJ2009" s="117"/>
      <c r="CP2009" s="117"/>
      <c r="CV2009" s="117"/>
      <c r="DB2009" s="117"/>
      <c r="DH2009" s="117"/>
      <c r="DN2009" s="117"/>
      <c r="DS2009" s="31" cm="1">
        <f t="array" ref="DS2009">_xlfn.TAKE(_xlfn.CHOOSECOLS(_xlfn.WRAPROWS($AG2009:$DR2009,6),2),1)</f>
        <v>44547</v>
      </c>
      <c r="DT2009" s="31" cm="1">
        <f t="array" ref="DT2009">_xlfn.TAKE(_xlfn._xlws.FILTER(_xlfn.CHOOSECOLS(_xlfn.WRAPROWS($AG2009:$DR2009,6),2),
(_xlfn.CHOOSECOLS(_xlfn.WRAPROWS($AG2009:$DR2009,6),3) = "0") +
(_xlfn.CHOOSECOLS(_xlfn.WRAPROWS($AG2009:$DR2009,6),3) = 0) +
(_xlfn.CHOOSECOLS(_xlfn.WRAPROWS($AG2009:$DR2009,6),3) = "0(CP)")),1)</f>
        <v>44547</v>
      </c>
    </row>
    <row r="2010" spans="1:124" s="43" customFormat="1" x14ac:dyDescent="0.45">
      <c r="A2010" s="29"/>
      <c r="B2010" s="29" t="s">
        <v>445</v>
      </c>
      <c r="C2010" s="29" t="s">
        <v>193</v>
      </c>
      <c r="D2010" s="29" t="s">
        <v>61</v>
      </c>
      <c r="E2010" s="29" t="s">
        <v>4320</v>
      </c>
      <c r="F2010" s="29">
        <v>152602</v>
      </c>
      <c r="G2010" s="29"/>
      <c r="H2010" s="30" t="str">
        <f t="shared" si="339"/>
        <v>GUP-XW03-P1BBW-152602</v>
      </c>
      <c r="I2010" s="30" t="s">
        <v>4321</v>
      </c>
      <c r="J2010" s="29" t="s">
        <v>245</v>
      </c>
      <c r="K2010" s="31">
        <v>44528</v>
      </c>
      <c r="L2010" s="31">
        <v>44773</v>
      </c>
      <c r="M2010" s="28" t="s">
        <v>3610</v>
      </c>
      <c r="N2010" s="29" t="s">
        <v>3636</v>
      </c>
      <c r="O2010" s="29"/>
      <c r="P2010" s="28"/>
      <c r="Q2010" s="28" t="s">
        <v>54</v>
      </c>
      <c r="R2010" s="28" t="s">
        <v>96</v>
      </c>
      <c r="S2010" s="29"/>
      <c r="T2010" s="29" t="s">
        <v>104</v>
      </c>
      <c r="U2010" s="33" t="s">
        <v>3983</v>
      </c>
      <c r="V2010" s="34" t="s">
        <v>272</v>
      </c>
      <c r="W2010" s="34">
        <v>3</v>
      </c>
      <c r="X2010" s="162">
        <v>45838</v>
      </c>
      <c r="Y2010" s="162"/>
      <c r="Z2010" s="30"/>
      <c r="AA2010" s="119" t="str" cm="1">
        <f t="array" ref="AA2010">IF(AB2010="","",INDEX(AG2010:DR2010,_xlfn.XMATCH(AB2010,AG2010:DR2010)-1))</f>
        <v>DE-GUP-DT-E-23-906</v>
      </c>
      <c r="AB2010" s="120">
        <f t="shared" si="337"/>
        <v>45243</v>
      </c>
      <c r="AC2010" s="119" cm="1">
        <f t="array" ref="AC2010">IF(AB2010="","",INDEX(AG2010:DR2010,_xlfn.XMATCH(AB2010,AG2010:DR2010)+1))</f>
        <v>1</v>
      </c>
      <c r="AD2010" s="119" t="str" cm="1">
        <f t="array" ref="AD2010">IF(AE2010="","",INDEX(AG2010:DR2010,_xlfn.XMATCH(AE2010,AG2010:DR2010)-1))</f>
        <v>CRS-GUP-DHI-DT-22-1149</v>
      </c>
      <c r="AE2010" s="120">
        <f t="shared" si="338"/>
        <v>44888</v>
      </c>
      <c r="AF2010" s="119" t="str" cm="1">
        <f t="array" ref="AF2010">IF(AE2010="","",INDEX(AG2010:DR2010,_xlfn.XMATCH(AE2010,AG2010:DR2010)+1))</f>
        <v>AA</v>
      </c>
      <c r="AG2010" s="43" t="s">
        <v>4322</v>
      </c>
      <c r="AH2010" s="117">
        <v>44544</v>
      </c>
      <c r="AI2010" s="199" t="s">
        <v>106</v>
      </c>
      <c r="AJ2010" s="43" t="s">
        <v>4323</v>
      </c>
      <c r="AK2010" s="117">
        <v>44572</v>
      </c>
      <c r="AL2010" s="43" t="s">
        <v>77</v>
      </c>
      <c r="AM2010" s="43" t="s">
        <v>3759</v>
      </c>
      <c r="AN2010" s="117">
        <v>44757</v>
      </c>
      <c r="AO2010" s="43" t="s">
        <v>52</v>
      </c>
      <c r="AP2010" s="43" t="s">
        <v>3831</v>
      </c>
      <c r="AQ2010" s="117">
        <v>44786</v>
      </c>
      <c r="AR2010" s="43" t="s">
        <v>92</v>
      </c>
      <c r="AS2010" s="43" t="s">
        <v>3619</v>
      </c>
      <c r="AT2010" s="117">
        <v>44803</v>
      </c>
      <c r="AU2010" s="43" t="s">
        <v>337</v>
      </c>
      <c r="AV2010" s="43" t="s">
        <v>3620</v>
      </c>
      <c r="AW2010" s="117">
        <v>44819</v>
      </c>
      <c r="AX2010" s="43" t="s">
        <v>92</v>
      </c>
      <c r="AY2010" s="43" t="s">
        <v>3795</v>
      </c>
      <c r="AZ2010" s="117">
        <v>44820</v>
      </c>
      <c r="BA2010" s="43" t="s">
        <v>82</v>
      </c>
      <c r="BB2010" s="43" t="s">
        <v>5045</v>
      </c>
      <c r="BC2010" s="117">
        <v>44844</v>
      </c>
      <c r="BD2010" s="43" t="s">
        <v>113</v>
      </c>
      <c r="BE2010" s="43" t="s">
        <v>5281</v>
      </c>
      <c r="BF2010" s="117">
        <v>44866</v>
      </c>
      <c r="BG2010" s="43" t="s">
        <v>340</v>
      </c>
      <c r="BH2010" s="43" t="s">
        <v>5558</v>
      </c>
      <c r="BI2010" s="117">
        <v>44888</v>
      </c>
      <c r="BJ2010" s="43" t="s">
        <v>84</v>
      </c>
      <c r="BK2010" s="43" t="s">
        <v>8025</v>
      </c>
      <c r="BL2010" s="117">
        <v>45243</v>
      </c>
      <c r="BM2010" s="43">
        <v>1</v>
      </c>
      <c r="BR2010" s="117"/>
      <c r="BX2010" s="117"/>
      <c r="CD2010" s="117"/>
      <c r="CJ2010" s="117"/>
      <c r="CP2010" s="117"/>
      <c r="CV2010" s="117"/>
      <c r="DB2010" s="117"/>
      <c r="DH2010" s="117"/>
      <c r="DN2010" s="117"/>
      <c r="DS2010" s="31" cm="1">
        <f t="array" ref="DS2010">_xlfn.TAKE(_xlfn.CHOOSECOLS(_xlfn.WRAPROWS($AG2010:$DR2010,6),2),1)</f>
        <v>44544</v>
      </c>
      <c r="DT2010" s="31" cm="1">
        <f t="array" ref="DT2010">_xlfn.TAKE(_xlfn._xlws.FILTER(_xlfn.CHOOSECOLS(_xlfn.WRAPROWS($AG2010:$DR2010,6),2),
(_xlfn.CHOOSECOLS(_xlfn.WRAPROWS($AG2010:$DR2010,6),3) = "0") +
(_xlfn.CHOOSECOLS(_xlfn.WRAPROWS($AG2010:$DR2010,6),3) = 0) +
(_xlfn.CHOOSECOLS(_xlfn.WRAPROWS($AG2010:$DR2010,6),3) = "0(CP)")),1)</f>
        <v>44866</v>
      </c>
    </row>
    <row r="2011" spans="1:124" s="114" customFormat="1" x14ac:dyDescent="0.45">
      <c r="A2011" s="38"/>
      <c r="B2011" s="38" t="s">
        <v>445</v>
      </c>
      <c r="C2011" s="38" t="s">
        <v>193</v>
      </c>
      <c r="D2011" s="38" t="s">
        <v>61</v>
      </c>
      <c r="E2011" s="38" t="s">
        <v>4324</v>
      </c>
      <c r="F2011" s="38">
        <v>150010</v>
      </c>
      <c r="G2011" s="38"/>
      <c r="H2011" s="30" t="str">
        <f t="shared" si="339"/>
        <v>GUP-XW03-P1UZT-150010</v>
      </c>
      <c r="I2011" s="41" t="s">
        <v>4325</v>
      </c>
      <c r="J2011" s="29" t="s">
        <v>245</v>
      </c>
      <c r="K2011" s="31">
        <v>44469</v>
      </c>
      <c r="L2011" s="31">
        <v>44732</v>
      </c>
      <c r="M2011" s="28" t="s">
        <v>3610</v>
      </c>
      <c r="N2011" s="29" t="s">
        <v>4326</v>
      </c>
      <c r="O2011" s="29"/>
      <c r="P2011" s="28"/>
      <c r="Q2011" s="28" t="s">
        <v>54</v>
      </c>
      <c r="R2011" s="28" t="s">
        <v>65</v>
      </c>
      <c r="S2011" s="29"/>
      <c r="T2011" s="29" t="s">
        <v>104</v>
      </c>
      <c r="U2011" s="39" t="s">
        <v>4024</v>
      </c>
      <c r="V2011" s="40" t="s">
        <v>926</v>
      </c>
      <c r="W2011" s="34">
        <v>2</v>
      </c>
      <c r="X2011" s="162">
        <v>45838</v>
      </c>
      <c r="Y2011" s="162"/>
      <c r="Z2011" s="30"/>
      <c r="AA2011" s="107" t="str" cm="1">
        <f t="array" ref="AA2011">IF(AB2011="","",INDEX(AG2011:DR2011,_xlfn.XMATCH(AB2011,AG2011:DR2011)-1))</f>
        <v>DE-GUP-DT-E-22-324</v>
      </c>
      <c r="AB2011" s="113">
        <f t="shared" si="337"/>
        <v>44734</v>
      </c>
      <c r="AC2011" s="107" cm="1">
        <f t="array" ref="AC2011">IF(AB2011="","",INDEX(AG2011:DR2011,_xlfn.XMATCH(AB2011,AG2011:DR2011)+1))</f>
        <v>0</v>
      </c>
      <c r="AD2011" s="107" t="str" cm="1">
        <f t="array" ref="AD2011">IF(AE2011="","",INDEX(AG2011:DR2011,_xlfn.XMATCH(AE2011,AG2011:DR2011)-1))</f>
        <v>CRS-GUP-DHI-DT-22-360</v>
      </c>
      <c r="AE2011" s="113">
        <f t="shared" si="338"/>
        <v>44704</v>
      </c>
      <c r="AF2011" s="107" t="str" cm="1">
        <f t="array" ref="AF2011">IF(AE2011="","",INDEX(AG2011:DR2011,_xlfn.XMATCH(AE2011,AG2011:DR2011)+1))</f>
        <v>AA</v>
      </c>
      <c r="AG2011" s="114" t="s">
        <v>4327</v>
      </c>
      <c r="AH2011" s="115">
        <v>44491</v>
      </c>
      <c r="AI2011" s="198" t="s">
        <v>106</v>
      </c>
      <c r="AJ2011" s="114" t="s">
        <v>4328</v>
      </c>
      <c r="AK2011" s="115">
        <v>44508</v>
      </c>
      <c r="AL2011" s="114" t="s">
        <v>77</v>
      </c>
      <c r="AM2011" s="114" t="s">
        <v>4329</v>
      </c>
      <c r="AN2011" s="115">
        <v>44536</v>
      </c>
      <c r="AO2011" s="114" t="s">
        <v>75</v>
      </c>
      <c r="AP2011" s="114" t="s">
        <v>4330</v>
      </c>
      <c r="AQ2011" s="115">
        <v>44572</v>
      </c>
      <c r="AR2011" s="114" t="s">
        <v>77</v>
      </c>
      <c r="AS2011" s="114" t="s">
        <v>4331</v>
      </c>
      <c r="AT2011" s="115">
        <v>44642</v>
      </c>
      <c r="AU2011" s="114" t="s">
        <v>79</v>
      </c>
      <c r="AV2011" s="114" t="s">
        <v>4332</v>
      </c>
      <c r="AW2011" s="115">
        <v>44668</v>
      </c>
      <c r="AX2011" s="114" t="s">
        <v>92</v>
      </c>
      <c r="AY2011" s="114" t="s">
        <v>4333</v>
      </c>
      <c r="AZ2011" s="115">
        <v>44680</v>
      </c>
      <c r="BA2011" s="114" t="s">
        <v>82</v>
      </c>
      <c r="BB2011" s="114" t="s">
        <v>4334</v>
      </c>
      <c r="BC2011" s="115">
        <v>44704</v>
      </c>
      <c r="BD2011" s="114" t="s">
        <v>84</v>
      </c>
      <c r="BE2011" s="114" t="s">
        <v>4335</v>
      </c>
      <c r="BF2011" s="115">
        <v>44734</v>
      </c>
      <c r="BG2011" s="114">
        <v>0</v>
      </c>
      <c r="BI2011" s="115"/>
      <c r="BL2011" s="115"/>
      <c r="BR2011" s="115"/>
      <c r="BX2011" s="115"/>
      <c r="CD2011" s="115"/>
      <c r="CJ2011" s="115"/>
      <c r="CP2011" s="115"/>
      <c r="CV2011" s="115"/>
      <c r="DB2011" s="115"/>
      <c r="DH2011" s="115"/>
      <c r="DN2011" s="115"/>
      <c r="DS2011" s="31" cm="1">
        <f t="array" ref="DS2011">_xlfn.TAKE(_xlfn.CHOOSECOLS(_xlfn.WRAPROWS($AG2011:$DR2011,6),2),1)</f>
        <v>44491</v>
      </c>
      <c r="DT2011" s="31" cm="1">
        <f t="array" ref="DT2011">_xlfn.TAKE(_xlfn._xlws.FILTER(_xlfn.CHOOSECOLS(_xlfn.WRAPROWS($AG2011:$DR2011,6),2),
(_xlfn.CHOOSECOLS(_xlfn.WRAPROWS($AG2011:$DR2011,6),3) = "0") +
(_xlfn.CHOOSECOLS(_xlfn.WRAPROWS($AG2011:$DR2011,6),3) = 0) +
(_xlfn.CHOOSECOLS(_xlfn.WRAPROWS($AG2011:$DR2011,6),3) = "0(CP)")),1)</f>
        <v>44734</v>
      </c>
    </row>
    <row r="2012" spans="1:124" s="43" customFormat="1" x14ac:dyDescent="0.45">
      <c r="A2012" s="29"/>
      <c r="B2012" s="29" t="s">
        <v>445</v>
      </c>
      <c r="C2012" s="29" t="s">
        <v>1416</v>
      </c>
      <c r="D2012" s="29" t="s">
        <v>2912</v>
      </c>
      <c r="E2012" s="29" t="s">
        <v>3751</v>
      </c>
      <c r="F2012" s="29">
        <v>151501</v>
      </c>
      <c r="G2012" s="29"/>
      <c r="H2012" s="30" t="str">
        <f t="shared" si="339"/>
        <v>GUP-YR02-P6AE-151501</v>
      </c>
      <c r="I2012" s="30" t="s">
        <v>4336</v>
      </c>
      <c r="J2012" s="29" t="s">
        <v>245</v>
      </c>
      <c r="K2012" s="31">
        <v>44607</v>
      </c>
      <c r="L2012" s="31">
        <v>44725</v>
      </c>
      <c r="M2012" s="28" t="s">
        <v>3610</v>
      </c>
      <c r="N2012" s="29" t="s">
        <v>3636</v>
      </c>
      <c r="O2012" s="29"/>
      <c r="P2012" s="29"/>
      <c r="Q2012" s="28" t="s">
        <v>54</v>
      </c>
      <c r="R2012" s="28" t="s">
        <v>65</v>
      </c>
      <c r="S2012" s="29"/>
      <c r="T2012" s="29" t="s">
        <v>2914</v>
      </c>
      <c r="U2012" s="29" t="s">
        <v>2914</v>
      </c>
      <c r="V2012" s="34" t="s">
        <v>926</v>
      </c>
      <c r="W2012" s="34">
        <v>3</v>
      </c>
      <c r="X2012" s="162">
        <v>45838</v>
      </c>
      <c r="Y2012" s="162"/>
      <c r="Z2012" s="30"/>
      <c r="AA2012" s="119" t="str" cm="1">
        <f t="array" ref="AA2012">IF(AB2012="","",INDEX(AG2012:DR2012,_xlfn.XMATCH(AB2012,AG2012:DR2012)-1))</f>
        <v>DE-GUP-DT-E-23-084</v>
      </c>
      <c r="AB2012" s="120">
        <f t="shared" si="337"/>
        <v>44953</v>
      </c>
      <c r="AC2012" s="119" cm="1">
        <f t="array" ref="AC2012">IF(AB2012="","",INDEX(AG2012:DR2012,_xlfn.XMATCH(AB2012,AG2012:DR2012)+1))</f>
        <v>1</v>
      </c>
      <c r="AD2012" s="119" t="str" cm="1">
        <f t="array" ref="AD2012">IF(AE2012="","",INDEX(AG2012:DR2012,_xlfn.XMATCH(AE2012,AG2012:DR2012)-1))</f>
        <v>CRS-GUP-DHI-DT-24-027</v>
      </c>
      <c r="AE2012" s="120">
        <f t="shared" si="338"/>
        <v>45362</v>
      </c>
      <c r="AF2012" s="119" t="str" cm="1">
        <f t="array" ref="AF2012">IF(AE2012="","",INDEX(AG2012:DR2012,_xlfn.XMATCH(AE2012,AG2012:DR2012)+1))</f>
        <v>AA</v>
      </c>
      <c r="AG2012" s="43" t="s">
        <v>3840</v>
      </c>
      <c r="AH2012" s="117">
        <v>44645</v>
      </c>
      <c r="AI2012" s="199" t="s">
        <v>90</v>
      </c>
      <c r="AJ2012" s="43" t="s">
        <v>3841</v>
      </c>
      <c r="AK2012" s="117">
        <v>44668</v>
      </c>
      <c r="AL2012" s="43" t="s">
        <v>92</v>
      </c>
      <c r="AM2012" s="43" t="s">
        <v>3759</v>
      </c>
      <c r="AN2012" s="117">
        <v>44757</v>
      </c>
      <c r="AO2012" s="43" t="s">
        <v>52</v>
      </c>
      <c r="AP2012" s="43" t="s">
        <v>3760</v>
      </c>
      <c r="AQ2012" s="117">
        <v>44781</v>
      </c>
      <c r="AR2012" s="43" t="s">
        <v>92</v>
      </c>
      <c r="AS2012" s="43" t="s">
        <v>3761</v>
      </c>
      <c r="AT2012" s="117">
        <v>44792</v>
      </c>
      <c r="AU2012" s="43" t="s">
        <v>337</v>
      </c>
      <c r="AV2012" s="43" t="s">
        <v>4337</v>
      </c>
      <c r="AW2012" s="117">
        <v>44818</v>
      </c>
      <c r="AX2012" s="43" t="s">
        <v>113</v>
      </c>
      <c r="AY2012" s="43" t="s">
        <v>4338</v>
      </c>
      <c r="AZ2012" s="117">
        <v>44832</v>
      </c>
      <c r="BA2012" s="43" t="s">
        <v>340</v>
      </c>
      <c r="BB2012" s="43" t="s">
        <v>5457</v>
      </c>
      <c r="BC2012" s="117">
        <v>44884</v>
      </c>
      <c r="BD2012" s="43" t="s">
        <v>113</v>
      </c>
      <c r="BE2012" s="43" t="s">
        <v>6244</v>
      </c>
      <c r="BF2012" s="117">
        <v>44953</v>
      </c>
      <c r="BG2012" s="43">
        <v>1</v>
      </c>
      <c r="BH2012" s="43" t="s">
        <v>8276</v>
      </c>
      <c r="BI2012" s="117">
        <v>45362</v>
      </c>
      <c r="BJ2012" s="43" t="s">
        <v>84</v>
      </c>
      <c r="BL2012" s="117"/>
      <c r="BR2012" s="117"/>
      <c r="BX2012" s="117"/>
      <c r="CD2012" s="117"/>
      <c r="CJ2012" s="117"/>
      <c r="CP2012" s="117"/>
      <c r="CV2012" s="117"/>
      <c r="DB2012" s="117"/>
      <c r="DH2012" s="117"/>
      <c r="DN2012" s="117"/>
      <c r="DS2012" s="31" cm="1">
        <f t="array" ref="DS2012">_xlfn.TAKE(_xlfn.CHOOSECOLS(_xlfn.WRAPROWS($AG2012:$DR2012,6),2),1)</f>
        <v>44645</v>
      </c>
      <c r="DT2012" s="31" cm="1">
        <f t="array" ref="DT2012">_xlfn.TAKE(_xlfn._xlws.FILTER(_xlfn.CHOOSECOLS(_xlfn.WRAPROWS($AG2012:$DR2012,6),2),
(_xlfn.CHOOSECOLS(_xlfn.WRAPROWS($AG2012:$DR2012,6),3) = "0") +
(_xlfn.CHOOSECOLS(_xlfn.WRAPROWS($AG2012:$DR2012,6),3) = 0) +
(_xlfn.CHOOSECOLS(_xlfn.WRAPROWS($AG2012:$DR2012,6),3) = "0(CP)")),1)</f>
        <v>44832</v>
      </c>
    </row>
    <row r="2013" spans="1:124" s="114" customFormat="1" x14ac:dyDescent="0.45">
      <c r="A2013" s="38"/>
      <c r="B2013" s="29" t="s">
        <v>445</v>
      </c>
      <c r="C2013" s="29" t="s">
        <v>1416</v>
      </c>
      <c r="D2013" s="29" t="s">
        <v>2912</v>
      </c>
      <c r="E2013" s="29" t="s">
        <v>3751</v>
      </c>
      <c r="F2013" s="29">
        <v>151502</v>
      </c>
      <c r="G2013" s="38"/>
      <c r="H2013" s="30" t="str">
        <f t="shared" si="339"/>
        <v>GUP-YR02-P6AE-151502</v>
      </c>
      <c r="I2013" s="30" t="s">
        <v>4339</v>
      </c>
      <c r="J2013" s="29" t="s">
        <v>245</v>
      </c>
      <c r="K2013" s="31">
        <v>44607</v>
      </c>
      <c r="L2013" s="31">
        <v>44725</v>
      </c>
      <c r="M2013" s="28" t="s">
        <v>3610</v>
      </c>
      <c r="N2013" s="29" t="s">
        <v>3636</v>
      </c>
      <c r="O2013" s="29"/>
      <c r="P2013" s="29"/>
      <c r="Q2013" s="28" t="s">
        <v>54</v>
      </c>
      <c r="R2013" s="28" t="s">
        <v>65</v>
      </c>
      <c r="S2013" s="29"/>
      <c r="T2013" s="29" t="s">
        <v>2914</v>
      </c>
      <c r="U2013" s="29" t="s">
        <v>2914</v>
      </c>
      <c r="V2013" s="40" t="s">
        <v>926</v>
      </c>
      <c r="W2013" s="34">
        <v>3</v>
      </c>
      <c r="X2013" s="162">
        <v>45838</v>
      </c>
      <c r="Y2013" s="162"/>
      <c r="Z2013" s="30"/>
      <c r="AA2013" s="107" t="str" cm="1">
        <f t="array" ref="AA2013">IF(AB2013="","",INDEX(AG2013:DR2013,_xlfn.XMATCH(AB2013,AG2013:DR2013)-1))</f>
        <v>DE-GUP-DT-E-22-1022</v>
      </c>
      <c r="AB2013" s="113">
        <f t="shared" si="337"/>
        <v>44908</v>
      </c>
      <c r="AC2013" s="107" cm="1">
        <f t="array" ref="AC2013">IF(AB2013="","",INDEX(AG2013:DR2013,_xlfn.XMATCH(AB2013,AG2013:DR2013)+1))</f>
        <v>0</v>
      </c>
      <c r="AD2013" s="107" t="str" cm="1">
        <f t="array" ref="AD2013">IF(AE2013="","",INDEX(AG2013:DR2013,_xlfn.XMATCH(AE2013,AG2013:DR2013)-1))</f>
        <v>CRS-GUP-DHI-DT-22-1075</v>
      </c>
      <c r="AE2013" s="113">
        <f t="shared" si="338"/>
        <v>44884</v>
      </c>
      <c r="AF2013" s="107" t="str" cm="1">
        <f t="array" ref="AF2013">IF(AE2013="","",INDEX(AG2013:DR2013,_xlfn.XMATCH(AE2013,AG2013:DR2013)+1))</f>
        <v>AA</v>
      </c>
      <c r="AG2013" s="114" t="s">
        <v>3764</v>
      </c>
      <c r="AH2013" s="115">
        <v>44649</v>
      </c>
      <c r="AI2013" s="198" t="s">
        <v>90</v>
      </c>
      <c r="AJ2013" s="114" t="s">
        <v>3765</v>
      </c>
      <c r="AK2013" s="115">
        <v>44674</v>
      </c>
      <c r="AL2013" s="114" t="s">
        <v>92</v>
      </c>
      <c r="AM2013" s="114" t="s">
        <v>3617</v>
      </c>
      <c r="AN2013" s="115">
        <v>44743</v>
      </c>
      <c r="AO2013" s="114" t="s">
        <v>52</v>
      </c>
      <c r="AP2013" s="114" t="s">
        <v>4340</v>
      </c>
      <c r="AQ2013" s="115">
        <v>44769</v>
      </c>
      <c r="AR2013" s="114" t="s">
        <v>92</v>
      </c>
      <c r="AS2013" s="114" t="s">
        <v>3766</v>
      </c>
      <c r="AT2013" s="115">
        <v>44771</v>
      </c>
      <c r="AU2013" s="114" t="s">
        <v>337</v>
      </c>
      <c r="AV2013" s="114" t="s">
        <v>4341</v>
      </c>
      <c r="AW2013" s="115">
        <v>44826</v>
      </c>
      <c r="AX2013" s="114" t="s">
        <v>92</v>
      </c>
      <c r="AY2013" s="114" t="s">
        <v>5013</v>
      </c>
      <c r="AZ2013" s="115">
        <v>44840</v>
      </c>
      <c r="BA2013" s="114" t="s">
        <v>82</v>
      </c>
      <c r="BB2013" s="114" t="s">
        <v>5463</v>
      </c>
      <c r="BC2013" s="115">
        <v>44884</v>
      </c>
      <c r="BD2013" s="114" t="s">
        <v>84</v>
      </c>
      <c r="BE2013" s="114" t="s">
        <v>5769</v>
      </c>
      <c r="BF2013" s="115">
        <v>44908</v>
      </c>
      <c r="BG2013" s="114">
        <v>0</v>
      </c>
      <c r="BI2013" s="115"/>
      <c r="BL2013" s="115"/>
      <c r="BR2013" s="115"/>
      <c r="BX2013" s="115"/>
      <c r="CD2013" s="115"/>
      <c r="CJ2013" s="115"/>
      <c r="CP2013" s="115"/>
      <c r="CV2013" s="115"/>
      <c r="DB2013" s="115"/>
      <c r="DH2013" s="115"/>
      <c r="DN2013" s="115"/>
      <c r="DS2013" s="31" cm="1">
        <f t="array" ref="DS2013">_xlfn.TAKE(_xlfn.CHOOSECOLS(_xlfn.WRAPROWS($AG2013:$DR2013,6),2),1)</f>
        <v>44649</v>
      </c>
      <c r="DT2013" s="31" cm="1">
        <f t="array" ref="DT2013">_xlfn.TAKE(_xlfn._xlws.FILTER(_xlfn.CHOOSECOLS(_xlfn.WRAPROWS($AG2013:$DR2013,6),2),
(_xlfn.CHOOSECOLS(_xlfn.WRAPROWS($AG2013:$DR2013,6),3) = "0") +
(_xlfn.CHOOSECOLS(_xlfn.WRAPROWS($AG2013:$DR2013,6),3) = 0) +
(_xlfn.CHOOSECOLS(_xlfn.WRAPROWS($AG2013:$DR2013,6),3) = "0(CP)")),1)</f>
        <v>44908</v>
      </c>
    </row>
    <row r="2014" spans="1:124" s="114" customFormat="1" x14ac:dyDescent="0.45">
      <c r="A2014" s="38"/>
      <c r="B2014" s="29" t="s">
        <v>445</v>
      </c>
      <c r="C2014" s="29" t="s">
        <v>1416</v>
      </c>
      <c r="D2014" s="29" t="s">
        <v>2912</v>
      </c>
      <c r="E2014" s="29" t="s">
        <v>3751</v>
      </c>
      <c r="F2014" s="29">
        <v>151504</v>
      </c>
      <c r="G2014" s="38"/>
      <c r="H2014" s="30" t="str">
        <f t="shared" si="339"/>
        <v>GUP-YR02-P6AE-151504</v>
      </c>
      <c r="I2014" s="30" t="s">
        <v>4342</v>
      </c>
      <c r="J2014" s="29" t="s">
        <v>245</v>
      </c>
      <c r="K2014" s="31">
        <v>44620</v>
      </c>
      <c r="L2014" s="31">
        <v>44725</v>
      </c>
      <c r="M2014" s="28" t="s">
        <v>3610</v>
      </c>
      <c r="N2014" s="29" t="s">
        <v>3636</v>
      </c>
      <c r="O2014" s="29"/>
      <c r="P2014" s="29"/>
      <c r="Q2014" s="28" t="s">
        <v>54</v>
      </c>
      <c r="R2014" s="28" t="s">
        <v>65</v>
      </c>
      <c r="S2014" s="29"/>
      <c r="T2014" s="29" t="s">
        <v>2914</v>
      </c>
      <c r="U2014" s="29" t="s">
        <v>2914</v>
      </c>
      <c r="V2014" s="40" t="s">
        <v>926</v>
      </c>
      <c r="W2014" s="34">
        <v>3</v>
      </c>
      <c r="X2014" s="162">
        <v>45838</v>
      </c>
      <c r="Y2014" s="162"/>
      <c r="Z2014" s="30"/>
      <c r="AA2014" s="107" t="str" cm="1">
        <f t="array" ref="AA2014">IF(AB2014="","",INDEX(AG2014:DR2014,_xlfn.XMATCH(AB2014,AG2014:DR2014)-1))</f>
        <v>DE-GUP-DT-E-22-708</v>
      </c>
      <c r="AB2014" s="113">
        <f t="shared" si="337"/>
        <v>44832</v>
      </c>
      <c r="AC2014" s="107" cm="1">
        <f t="array" ref="AC2014">IF(AB2014="","",INDEX(AG2014:DR2014,_xlfn.XMATCH(AB2014,AG2014:DR2014)+1))</f>
        <v>0</v>
      </c>
      <c r="AD2014" s="107" t="str" cm="1">
        <f t="array" ref="AD2014">IF(AE2014="","",INDEX(AG2014:DR2014,_xlfn.XMATCH(AE2014,AG2014:DR2014)-1))</f>
        <v>CRS-GUP-DHI-DT-22-1120</v>
      </c>
      <c r="AE2014" s="113">
        <f t="shared" si="338"/>
        <v>44888</v>
      </c>
      <c r="AF2014" s="107" t="str" cm="1">
        <f t="array" ref="AF2014">IF(AE2014="","",INDEX(AG2014:DR2014,_xlfn.XMATCH(AE2014,AG2014:DR2014)+1))</f>
        <v>AA</v>
      </c>
      <c r="AG2014" s="114" t="s">
        <v>3764</v>
      </c>
      <c r="AH2014" s="115">
        <v>44649</v>
      </c>
      <c r="AI2014" s="198" t="s">
        <v>90</v>
      </c>
      <c r="AJ2014" s="114" t="s">
        <v>3765</v>
      </c>
      <c r="AK2014" s="115">
        <v>44674</v>
      </c>
      <c r="AL2014" s="114" t="s">
        <v>92</v>
      </c>
      <c r="AM2014" s="114" t="s">
        <v>3769</v>
      </c>
      <c r="AN2014" s="115">
        <v>44705</v>
      </c>
      <c r="AO2014" s="114" t="s">
        <v>52</v>
      </c>
      <c r="AP2014" s="114" t="s">
        <v>3770</v>
      </c>
      <c r="AQ2014" s="115">
        <v>44725</v>
      </c>
      <c r="AR2014" s="114" t="s">
        <v>92</v>
      </c>
      <c r="AS2014" s="114" t="s">
        <v>3771</v>
      </c>
      <c r="AT2014" s="115">
        <v>44740</v>
      </c>
      <c r="AU2014" s="114" t="s">
        <v>337</v>
      </c>
      <c r="AV2014" s="114" t="s">
        <v>3772</v>
      </c>
      <c r="AW2014" s="115">
        <v>44766</v>
      </c>
      <c r="AX2014" s="114" t="s">
        <v>92</v>
      </c>
      <c r="AY2014" s="114" t="s">
        <v>3773</v>
      </c>
      <c r="AZ2014" s="115">
        <v>44771</v>
      </c>
      <c r="BA2014" s="114" t="s">
        <v>82</v>
      </c>
      <c r="BB2014" s="114" t="s">
        <v>3774</v>
      </c>
      <c r="BC2014" s="115">
        <v>44793</v>
      </c>
      <c r="BD2014" s="114" t="s">
        <v>92</v>
      </c>
      <c r="BE2014" s="114" t="s">
        <v>3696</v>
      </c>
      <c r="BF2014" s="115">
        <v>44809</v>
      </c>
      <c r="BG2014" s="114" t="s">
        <v>418</v>
      </c>
      <c r="BH2014" s="114" t="s">
        <v>3697</v>
      </c>
      <c r="BI2014" s="115">
        <v>44828</v>
      </c>
      <c r="BJ2014" s="114" t="s">
        <v>84</v>
      </c>
      <c r="BK2014" s="114" t="s">
        <v>4338</v>
      </c>
      <c r="BL2014" s="115">
        <v>44832</v>
      </c>
      <c r="BM2014" s="114">
        <v>0</v>
      </c>
      <c r="BN2014" s="114" t="s">
        <v>5529</v>
      </c>
      <c r="BO2014" s="115">
        <v>44888</v>
      </c>
      <c r="BP2014" s="114" t="s">
        <v>84</v>
      </c>
      <c r="BR2014" s="115"/>
      <c r="BX2014" s="115"/>
      <c r="CD2014" s="115"/>
      <c r="CJ2014" s="115"/>
      <c r="CP2014" s="115"/>
      <c r="CV2014" s="115"/>
      <c r="DB2014" s="115"/>
      <c r="DH2014" s="115"/>
      <c r="DN2014" s="115"/>
      <c r="DS2014" s="31" cm="1">
        <f t="array" ref="DS2014">_xlfn.TAKE(_xlfn.CHOOSECOLS(_xlfn.WRAPROWS($AG2014:$DR2014,6),2),1)</f>
        <v>44649</v>
      </c>
      <c r="DT2014" s="31" cm="1">
        <f t="array" ref="DT2014">_xlfn.TAKE(_xlfn._xlws.FILTER(_xlfn.CHOOSECOLS(_xlfn.WRAPROWS($AG2014:$DR2014,6),2),
(_xlfn.CHOOSECOLS(_xlfn.WRAPROWS($AG2014:$DR2014,6),3) = "0") +
(_xlfn.CHOOSECOLS(_xlfn.WRAPROWS($AG2014:$DR2014,6),3) = 0) +
(_xlfn.CHOOSECOLS(_xlfn.WRAPROWS($AG2014:$DR2014,6),3) = "0(CP)")),1)</f>
        <v>44832</v>
      </c>
    </row>
    <row r="2015" spans="1:124" s="114" customFormat="1" x14ac:dyDescent="0.45">
      <c r="A2015" s="38"/>
      <c r="B2015" s="29" t="s">
        <v>445</v>
      </c>
      <c r="C2015" s="29" t="s">
        <v>275</v>
      </c>
      <c r="D2015" s="29" t="s">
        <v>2912</v>
      </c>
      <c r="E2015" s="29" t="s">
        <v>62</v>
      </c>
      <c r="F2015" s="29">
        <v>151506</v>
      </c>
      <c r="G2015" s="38"/>
      <c r="H2015" s="30" t="str">
        <f t="shared" si="339"/>
        <v>GUP-YF00-P6ZEN-151506</v>
      </c>
      <c r="I2015" s="30" t="s">
        <v>4343</v>
      </c>
      <c r="J2015" s="29" t="s">
        <v>245</v>
      </c>
      <c r="K2015" s="31">
        <v>44620</v>
      </c>
      <c r="L2015" s="31">
        <v>44732</v>
      </c>
      <c r="M2015" s="28" t="s">
        <v>3610</v>
      </c>
      <c r="N2015" s="29" t="s">
        <v>3636</v>
      </c>
      <c r="O2015" s="29"/>
      <c r="P2015" s="29"/>
      <c r="Q2015" s="28" t="s">
        <v>54</v>
      </c>
      <c r="R2015" s="28" t="s">
        <v>65</v>
      </c>
      <c r="S2015" s="29"/>
      <c r="T2015" s="29" t="s">
        <v>2914</v>
      </c>
      <c r="U2015" s="29" t="s">
        <v>2914</v>
      </c>
      <c r="V2015" s="40" t="s">
        <v>926</v>
      </c>
      <c r="W2015" s="34">
        <v>3</v>
      </c>
      <c r="X2015" s="162">
        <v>45838</v>
      </c>
      <c r="Y2015" s="162"/>
      <c r="Z2015" s="30"/>
      <c r="AA2015" s="107" t="str" cm="1">
        <f t="array" ref="AA2015">IF(AB2015="","",INDEX(AG2015:DR2015,_xlfn.XMATCH(AB2015,AG2015:DR2015)-1))</f>
        <v>DE-GUP-DT-E-22-672</v>
      </c>
      <c r="AB2015" s="113">
        <f t="shared" si="337"/>
        <v>44820</v>
      </c>
      <c r="AC2015" s="107" cm="1">
        <f t="array" ref="AC2015">IF(AB2015="","",INDEX(AG2015:DR2015,_xlfn.XMATCH(AB2015,AG2015:DR2015)+1))</f>
        <v>0</v>
      </c>
      <c r="AD2015" s="107" t="str" cm="1">
        <f t="array" ref="AD2015">IF(AE2015="","",INDEX(AG2015:DR2015,_xlfn.XMATCH(AE2015,AG2015:DR2015)-1))</f>
        <v>CRS-GUP-DHI-DT-22-885</v>
      </c>
      <c r="AE2015" s="113">
        <f t="shared" si="338"/>
        <v>44844</v>
      </c>
      <c r="AF2015" s="107" t="str" cm="1">
        <f t="array" ref="AF2015">IF(AE2015="","",INDEX(AG2015:DR2015,_xlfn.XMATCH(AE2015,AG2015:DR2015)+1))</f>
        <v>AA</v>
      </c>
      <c r="AG2015" s="114" t="s">
        <v>4344</v>
      </c>
      <c r="AH2015" s="115">
        <v>44700</v>
      </c>
      <c r="AI2015" s="198" t="s">
        <v>90</v>
      </c>
      <c r="AJ2015" s="114" t="s">
        <v>4345</v>
      </c>
      <c r="AK2015" s="115">
        <v>44721</v>
      </c>
      <c r="AL2015" s="114" t="s">
        <v>92</v>
      </c>
      <c r="AM2015" s="114" t="s">
        <v>3617</v>
      </c>
      <c r="AN2015" s="115">
        <v>44743</v>
      </c>
      <c r="AO2015" s="114" t="s">
        <v>52</v>
      </c>
      <c r="AP2015" s="114" t="s">
        <v>3618</v>
      </c>
      <c r="AQ2015" s="115">
        <v>44766</v>
      </c>
      <c r="AR2015" s="114" t="s">
        <v>92</v>
      </c>
      <c r="AS2015" s="114" t="s">
        <v>3766</v>
      </c>
      <c r="AT2015" s="115">
        <v>44771</v>
      </c>
      <c r="AU2015" s="114" t="s">
        <v>337</v>
      </c>
      <c r="AV2015" s="114" t="s">
        <v>4346</v>
      </c>
      <c r="AW2015" s="115">
        <v>44819</v>
      </c>
      <c r="AX2015" s="114" t="s">
        <v>84</v>
      </c>
      <c r="AY2015" s="114" t="s">
        <v>3795</v>
      </c>
      <c r="AZ2015" s="115">
        <v>44820</v>
      </c>
      <c r="BA2015" s="114">
        <v>0</v>
      </c>
      <c r="BB2015" s="114" t="s">
        <v>5045</v>
      </c>
      <c r="BC2015" s="115">
        <v>44844</v>
      </c>
      <c r="BD2015" s="114" t="s">
        <v>84</v>
      </c>
      <c r="BF2015" s="115"/>
      <c r="BI2015" s="115"/>
      <c r="BL2015" s="115"/>
      <c r="BR2015" s="115"/>
      <c r="BX2015" s="115"/>
      <c r="CD2015" s="115"/>
      <c r="CJ2015" s="115"/>
      <c r="CP2015" s="115"/>
      <c r="CV2015" s="115"/>
      <c r="DB2015" s="115"/>
      <c r="DH2015" s="115"/>
      <c r="DN2015" s="115"/>
      <c r="DS2015" s="31" cm="1">
        <f t="array" ref="DS2015">_xlfn.TAKE(_xlfn.CHOOSECOLS(_xlfn.WRAPROWS($AG2015:$DR2015,6),2),1)</f>
        <v>44700</v>
      </c>
      <c r="DT2015" s="31" cm="1">
        <f t="array" ref="DT2015">_xlfn.TAKE(_xlfn._xlws.FILTER(_xlfn.CHOOSECOLS(_xlfn.WRAPROWS($AG2015:$DR2015,6),2),
(_xlfn.CHOOSECOLS(_xlfn.WRAPROWS($AG2015:$DR2015,6),3) = "0") +
(_xlfn.CHOOSECOLS(_xlfn.WRAPROWS($AG2015:$DR2015,6),3) = 0) +
(_xlfn.CHOOSECOLS(_xlfn.WRAPROWS($AG2015:$DR2015,6),3) = "0(CP)")),1)</f>
        <v>44820</v>
      </c>
    </row>
    <row r="2016" spans="1:124" s="43" customFormat="1" x14ac:dyDescent="0.45">
      <c r="A2016" s="29"/>
      <c r="B2016" s="29" t="s">
        <v>445</v>
      </c>
      <c r="C2016" s="29" t="s">
        <v>1109</v>
      </c>
      <c r="D2016" s="29" t="s">
        <v>2912</v>
      </c>
      <c r="E2016" s="29" t="s">
        <v>62</v>
      </c>
      <c r="F2016" s="29">
        <v>151507</v>
      </c>
      <c r="G2016" s="29"/>
      <c r="H2016" s="30" t="str">
        <f t="shared" si="339"/>
        <v>GUP-YT10-P6ZEN-151507</v>
      </c>
      <c r="I2016" s="30" t="s">
        <v>4347</v>
      </c>
      <c r="J2016" s="29" t="s">
        <v>245</v>
      </c>
      <c r="K2016" s="31">
        <v>44730</v>
      </c>
      <c r="L2016" s="31">
        <v>44814</v>
      </c>
      <c r="M2016" s="28" t="s">
        <v>3610</v>
      </c>
      <c r="N2016" s="29" t="s">
        <v>3636</v>
      </c>
      <c r="O2016" s="29"/>
      <c r="P2016" s="29"/>
      <c r="Q2016" s="28" t="s">
        <v>54</v>
      </c>
      <c r="R2016" s="28" t="s">
        <v>65</v>
      </c>
      <c r="S2016" s="29"/>
      <c r="T2016" s="29" t="s">
        <v>2914</v>
      </c>
      <c r="U2016" s="29" t="s">
        <v>2914</v>
      </c>
      <c r="V2016" s="34" t="s">
        <v>926</v>
      </c>
      <c r="W2016" s="34">
        <v>2</v>
      </c>
      <c r="X2016" s="162">
        <v>45838</v>
      </c>
      <c r="Y2016" s="162"/>
      <c r="Z2016" s="30"/>
      <c r="AA2016" s="119" t="str" cm="1">
        <f t="array" ref="AA2016">IF(AB2016="","",INDEX(AG2016:DR2016,_xlfn.XMATCH(AB2016,AG2016:DR2016)-1))</f>
        <v>DE-GUP-DT-E-23-350</v>
      </c>
      <c r="AB2016" s="120">
        <f t="shared" ref="AB2016:AB2089" si="342">IF(AH2016="", "",MAX(AH2016,AN2016,AT2016,AZ2016,BF2016,BL2016,BR2016,BX2016,CD2016,CJ2016,CP2016,CV2016,DB2016,DH2016,DN2016))</f>
        <v>45008</v>
      </c>
      <c r="AC2016" s="119" cm="1">
        <f t="array" ref="AC2016">IF(AB2016="","",INDEX(AG2016:DR2016,_xlfn.XMATCH(AB2016,AG2016:DR2016)+1))</f>
        <v>0</v>
      </c>
      <c r="AD2016" s="119" t="str" cm="1">
        <f t="array" ref="AD2016">IF(AE2016="","",INDEX(AG2016:DR2016,_xlfn.XMATCH(AE2016,AG2016:DR2016)-1))</f>
        <v>CRS-GUP-DHI-DT-23-1746</v>
      </c>
      <c r="AE2016" s="120">
        <f t="shared" ref="AE2016:AE2089" si="343">IF(AK2016="", "",MAX(AK2016,AQ2016,AW2016,BC2016,BI2016,BO2016,BU2016,CA2016,CG2016,CM2016,CS2016,CY2016,DE2016,DK2016,DQ2016))</f>
        <v>45002</v>
      </c>
      <c r="AF2016" s="119" t="str" cm="1">
        <f t="array" ref="AF2016">IF(AE2016="","",INDEX(AG2016:DR2016,_xlfn.XMATCH(AE2016,AG2016:DR2016)+1))</f>
        <v>AA</v>
      </c>
      <c r="AG2016" s="43" t="s">
        <v>5230</v>
      </c>
      <c r="AH2016" s="117">
        <v>44865</v>
      </c>
      <c r="AI2016" s="199" t="s">
        <v>90</v>
      </c>
      <c r="AJ2016" s="43" t="s">
        <v>5703</v>
      </c>
      <c r="AK2016" s="117">
        <v>44900</v>
      </c>
      <c r="AL2016" s="43" t="s">
        <v>92</v>
      </c>
      <c r="AM2016" s="43" t="s">
        <v>6636</v>
      </c>
      <c r="AN2016" s="117">
        <v>44985</v>
      </c>
      <c r="AO2016" s="43" t="s">
        <v>52</v>
      </c>
      <c r="AP2016" s="43" t="s">
        <v>6956</v>
      </c>
      <c r="AQ2016" s="117">
        <v>45002</v>
      </c>
      <c r="AR2016" s="43" t="s">
        <v>84</v>
      </c>
      <c r="AS2016" s="43" t="s">
        <v>6955</v>
      </c>
      <c r="AT2016" s="117">
        <v>45008</v>
      </c>
      <c r="AU2016" s="43">
        <v>0</v>
      </c>
      <c r="AW2016" s="117"/>
      <c r="AZ2016" s="117"/>
      <c r="BC2016" s="117"/>
      <c r="BF2016" s="117"/>
      <c r="BI2016" s="117"/>
      <c r="BL2016" s="117"/>
      <c r="BR2016" s="117"/>
      <c r="BX2016" s="117"/>
      <c r="CD2016" s="117"/>
      <c r="CJ2016" s="117"/>
      <c r="CP2016" s="117"/>
      <c r="CV2016" s="117"/>
      <c r="DB2016" s="117"/>
      <c r="DH2016" s="117"/>
      <c r="DN2016" s="117"/>
      <c r="DS2016" s="31" cm="1">
        <f t="array" ref="DS2016">_xlfn.TAKE(_xlfn.CHOOSECOLS(_xlfn.WRAPROWS($AG2016:$DR2016,6),2),1)</f>
        <v>44865</v>
      </c>
      <c r="DT2016" s="31" cm="1">
        <f t="array" ref="DT2016">_xlfn.TAKE(_xlfn._xlws.FILTER(_xlfn.CHOOSECOLS(_xlfn.WRAPROWS($AG2016:$DR2016,6),2),
(_xlfn.CHOOSECOLS(_xlfn.WRAPROWS($AG2016:$DR2016,6),3) = "0") +
(_xlfn.CHOOSECOLS(_xlfn.WRAPROWS($AG2016:$DR2016,6),3) = 0) +
(_xlfn.CHOOSECOLS(_xlfn.WRAPROWS($AG2016:$DR2016,6),3) = "0(CP)")),1)</f>
        <v>45008</v>
      </c>
    </row>
    <row r="2017" spans="1:124" s="114" customFormat="1" x14ac:dyDescent="0.45">
      <c r="A2017" s="38"/>
      <c r="B2017" s="29" t="s">
        <v>445</v>
      </c>
      <c r="C2017" s="29" t="s">
        <v>1416</v>
      </c>
      <c r="D2017" s="29" t="s">
        <v>2912</v>
      </c>
      <c r="E2017" s="29" t="s">
        <v>62</v>
      </c>
      <c r="F2017" s="29">
        <v>151510</v>
      </c>
      <c r="G2017" s="38"/>
      <c r="H2017" s="30" t="str">
        <f t="shared" si="339"/>
        <v>GUP-YR02-P6ZEN-151510</v>
      </c>
      <c r="I2017" s="30" t="s">
        <v>4348</v>
      </c>
      <c r="J2017" s="29" t="s">
        <v>245</v>
      </c>
      <c r="K2017" s="31">
        <v>44560</v>
      </c>
      <c r="L2017" s="31">
        <v>44725</v>
      </c>
      <c r="M2017" s="28" t="s">
        <v>3610</v>
      </c>
      <c r="N2017" s="29" t="s">
        <v>3636</v>
      </c>
      <c r="O2017" s="29"/>
      <c r="P2017" s="29"/>
      <c r="Q2017" s="28" t="s">
        <v>54</v>
      </c>
      <c r="R2017" s="28" t="s">
        <v>65</v>
      </c>
      <c r="S2017" s="29"/>
      <c r="T2017" s="29" t="s">
        <v>2914</v>
      </c>
      <c r="U2017" s="29" t="s">
        <v>2914</v>
      </c>
      <c r="V2017" s="40" t="s">
        <v>926</v>
      </c>
      <c r="W2017" s="34">
        <v>1</v>
      </c>
      <c r="X2017" s="162">
        <v>45838</v>
      </c>
      <c r="Y2017" s="162"/>
      <c r="Z2017" s="30"/>
      <c r="AA2017" s="107" t="str" cm="1">
        <f t="array" ref="AA2017">IF(AB2017="","",INDEX(AG2017:DR2017,_xlfn.XMATCH(AB2017,AG2017:DR2017)-1))</f>
        <v>DE-GUP-DT-E-22-1103</v>
      </c>
      <c r="AB2017" s="113">
        <f t="shared" si="342"/>
        <v>44911</v>
      </c>
      <c r="AC2017" s="107" cm="1">
        <f t="array" ref="AC2017">IF(AB2017="","",INDEX(AG2017:DR2017,_xlfn.XMATCH(AB2017,AG2017:DR2017)+1))</f>
        <v>1</v>
      </c>
      <c r="AD2017" s="107" t="str" cm="1">
        <f t="array" ref="AD2017">IF(AE2017="","",INDEX(AG2017:DR2017,_xlfn.XMATCH(AE2017,AG2017:DR2017)-1))</f>
        <v>CRS-GUP-DHI-DT-22-1249</v>
      </c>
      <c r="AE2017" s="113">
        <f t="shared" si="343"/>
        <v>44908</v>
      </c>
      <c r="AF2017" s="107" t="str" cm="1">
        <f t="array" ref="AF2017">IF(AE2017="","",INDEX(AG2017:DR2017,_xlfn.XMATCH(AE2017,AG2017:DR2017)+1))</f>
        <v>AA</v>
      </c>
      <c r="AG2017" s="114" t="s">
        <v>4349</v>
      </c>
      <c r="AH2017" s="117">
        <v>44588</v>
      </c>
      <c r="AI2017" s="198" t="s">
        <v>90</v>
      </c>
      <c r="AJ2017" s="43" t="s">
        <v>4350</v>
      </c>
      <c r="AK2017" s="117">
        <v>44612</v>
      </c>
      <c r="AL2017" s="43" t="s">
        <v>92</v>
      </c>
      <c r="AM2017" s="114" t="s">
        <v>3787</v>
      </c>
      <c r="AN2017" s="115">
        <v>44701</v>
      </c>
      <c r="AO2017" s="114" t="s">
        <v>52</v>
      </c>
      <c r="AP2017" s="114" t="s">
        <v>3788</v>
      </c>
      <c r="AQ2017" s="115">
        <v>44725</v>
      </c>
      <c r="AR2017" s="114" t="s">
        <v>92</v>
      </c>
      <c r="AS2017" s="114" t="s">
        <v>3789</v>
      </c>
      <c r="AT2017" s="115">
        <v>44762</v>
      </c>
      <c r="AU2017" s="114" t="s">
        <v>337</v>
      </c>
      <c r="AV2017" s="114" t="s">
        <v>3790</v>
      </c>
      <c r="AW2017" s="115">
        <v>44781</v>
      </c>
      <c r="AX2017" s="114" t="s">
        <v>92</v>
      </c>
      <c r="AY2017" s="114" t="s">
        <v>3696</v>
      </c>
      <c r="AZ2017" s="115">
        <v>44809</v>
      </c>
      <c r="BA2017" s="114" t="s">
        <v>82</v>
      </c>
      <c r="BB2017" s="114" t="s">
        <v>3697</v>
      </c>
      <c r="BC2017" s="115">
        <v>44828</v>
      </c>
      <c r="BD2017" s="114" t="s">
        <v>92</v>
      </c>
      <c r="BE2017" s="114" t="s">
        <v>5013</v>
      </c>
      <c r="BF2017" s="115">
        <v>44840</v>
      </c>
      <c r="BG2017" s="114" t="s">
        <v>418</v>
      </c>
      <c r="BH2017" s="114" t="s">
        <v>5463</v>
      </c>
      <c r="BI2017" s="115">
        <v>44884</v>
      </c>
      <c r="BJ2017" s="114" t="s">
        <v>113</v>
      </c>
      <c r="BK2017" s="114" t="s">
        <v>5571</v>
      </c>
      <c r="BL2017" s="115">
        <v>44889</v>
      </c>
      <c r="BM2017" s="114" t="s">
        <v>340</v>
      </c>
      <c r="BN2017" s="114" t="s">
        <v>5786</v>
      </c>
      <c r="BO2017" s="115">
        <v>44908</v>
      </c>
      <c r="BP2017" s="114" t="s">
        <v>84</v>
      </c>
      <c r="BQ2017" s="114" t="s">
        <v>5815</v>
      </c>
      <c r="BR2017" s="115">
        <v>44911</v>
      </c>
      <c r="BS2017" s="114">
        <v>1</v>
      </c>
      <c r="BX2017" s="115"/>
      <c r="CD2017" s="115"/>
      <c r="CJ2017" s="115"/>
      <c r="CP2017" s="115"/>
      <c r="CV2017" s="115"/>
      <c r="DB2017" s="115"/>
      <c r="DH2017" s="115"/>
      <c r="DN2017" s="115"/>
      <c r="DS2017" s="31" cm="1">
        <f t="array" ref="DS2017">_xlfn.TAKE(_xlfn.CHOOSECOLS(_xlfn.WRAPROWS($AG2017:$DR2017,6),2),1)</f>
        <v>44588</v>
      </c>
      <c r="DT2017" s="31" cm="1">
        <f t="array" ref="DT2017">_xlfn.TAKE(_xlfn._xlws.FILTER(_xlfn.CHOOSECOLS(_xlfn.WRAPROWS($AG2017:$DR2017,6),2),
(_xlfn.CHOOSECOLS(_xlfn.WRAPROWS($AG2017:$DR2017,6),3) = "0") +
(_xlfn.CHOOSECOLS(_xlfn.WRAPROWS($AG2017:$DR2017,6),3) = 0) +
(_xlfn.CHOOSECOLS(_xlfn.WRAPROWS($AG2017:$DR2017,6),3) = "0(CP)")),1)</f>
        <v>44889</v>
      </c>
    </row>
    <row r="2018" spans="1:124" s="114" customFormat="1" x14ac:dyDescent="0.45">
      <c r="A2018" s="38"/>
      <c r="B2018" s="29" t="s">
        <v>445</v>
      </c>
      <c r="C2018" s="29" t="s">
        <v>270</v>
      </c>
      <c r="D2018" s="29" t="s">
        <v>2912</v>
      </c>
      <c r="E2018" s="29" t="s">
        <v>3751</v>
      </c>
      <c r="F2018" s="29">
        <v>151511</v>
      </c>
      <c r="G2018" s="38"/>
      <c r="H2018" s="30" t="str">
        <f t="shared" si="339"/>
        <v>GUP-YU02-P6AE-151511</v>
      </c>
      <c r="I2018" s="30" t="s">
        <v>6082</v>
      </c>
      <c r="J2018" s="29" t="s">
        <v>245</v>
      </c>
      <c r="K2018" s="31">
        <v>44547</v>
      </c>
      <c r="L2018" s="31">
        <v>44725</v>
      </c>
      <c r="M2018" s="28" t="s">
        <v>3610</v>
      </c>
      <c r="N2018" s="29" t="s">
        <v>3636</v>
      </c>
      <c r="O2018" s="29"/>
      <c r="P2018" s="29"/>
      <c r="Q2018" s="28" t="s">
        <v>54</v>
      </c>
      <c r="R2018" s="28" t="s">
        <v>65</v>
      </c>
      <c r="S2018" s="29"/>
      <c r="T2018" s="29" t="s">
        <v>2914</v>
      </c>
      <c r="U2018" s="29" t="s">
        <v>2914</v>
      </c>
      <c r="V2018" s="40" t="s">
        <v>926</v>
      </c>
      <c r="W2018" s="34">
        <v>3</v>
      </c>
      <c r="X2018" s="162">
        <v>45838</v>
      </c>
      <c r="Y2018" s="162"/>
      <c r="Z2018" s="30"/>
      <c r="AA2018" s="107" t="str" cm="1">
        <f t="array" ref="AA2018">IF(AB2018="","",INDEX(AG2018:DR2018,_xlfn.XMATCH(AB2018,AG2018:DR2018)-1))</f>
        <v>DE-GUP-DT-E-22-985</v>
      </c>
      <c r="AB2018" s="113">
        <f t="shared" si="342"/>
        <v>44889</v>
      </c>
      <c r="AC2018" s="107" cm="1">
        <f t="array" ref="AC2018">IF(AB2018="","",INDEX(AG2018:DR2018,_xlfn.XMATCH(AB2018,AG2018:DR2018)+1))</f>
        <v>0</v>
      </c>
      <c r="AD2018" s="107" t="str" cm="1">
        <f t="array" ref="AD2018">IF(AE2018="","",INDEX(AG2018:DR2018,_xlfn.XMATCH(AE2018,AG2018:DR2018)-1))</f>
        <v>CRS-GUP-DHI-DT-22-1249</v>
      </c>
      <c r="AE2018" s="113">
        <f t="shared" si="343"/>
        <v>44908</v>
      </c>
      <c r="AF2018" s="107" t="str" cm="1">
        <f t="array" ref="AF2018">IF(AE2018="","",INDEX(AG2018:DR2018,_xlfn.XMATCH(AE2018,AG2018:DR2018)+1))</f>
        <v>AA</v>
      </c>
      <c r="AG2018" s="114" t="s">
        <v>4349</v>
      </c>
      <c r="AH2018" s="117">
        <v>44588</v>
      </c>
      <c r="AI2018" s="198" t="s">
        <v>90</v>
      </c>
      <c r="AJ2018" s="43" t="s">
        <v>4350</v>
      </c>
      <c r="AK2018" s="117">
        <v>44612</v>
      </c>
      <c r="AL2018" s="43" t="s">
        <v>92</v>
      </c>
      <c r="AM2018" s="114" t="s">
        <v>3757</v>
      </c>
      <c r="AN2018" s="115">
        <v>44685</v>
      </c>
      <c r="AO2018" s="114" t="s">
        <v>52</v>
      </c>
      <c r="AP2018" s="114" t="s">
        <v>3758</v>
      </c>
      <c r="AQ2018" s="115">
        <v>44712</v>
      </c>
      <c r="AR2018" s="114" t="s">
        <v>92</v>
      </c>
      <c r="AS2018" s="114" t="s">
        <v>3791</v>
      </c>
      <c r="AT2018" s="115">
        <v>44729</v>
      </c>
      <c r="AU2018" s="114" t="s">
        <v>337</v>
      </c>
      <c r="AV2018" s="114" t="s">
        <v>3792</v>
      </c>
      <c r="AW2018" s="115">
        <v>44753</v>
      </c>
      <c r="AX2018" s="114" t="s">
        <v>92</v>
      </c>
      <c r="AY2018" s="114" t="s">
        <v>3793</v>
      </c>
      <c r="AZ2018" s="115">
        <v>44768</v>
      </c>
      <c r="BA2018" s="114" t="s">
        <v>82</v>
      </c>
      <c r="BB2018" s="114" t="s">
        <v>4351</v>
      </c>
      <c r="BC2018" s="115">
        <v>44786</v>
      </c>
      <c r="BD2018" s="114" t="s">
        <v>92</v>
      </c>
      <c r="BE2018" s="114" t="s">
        <v>3761</v>
      </c>
      <c r="BF2018" s="115">
        <v>44792</v>
      </c>
      <c r="BG2018" s="114" t="s">
        <v>418</v>
      </c>
      <c r="BH2018" s="114" t="s">
        <v>3762</v>
      </c>
      <c r="BI2018" s="115">
        <v>44827</v>
      </c>
      <c r="BJ2018" s="114" t="s">
        <v>84</v>
      </c>
      <c r="BK2018" s="114" t="s">
        <v>3862</v>
      </c>
      <c r="BL2018" s="115">
        <v>44827</v>
      </c>
      <c r="BM2018" s="114">
        <v>0</v>
      </c>
      <c r="BN2018" s="114" t="s">
        <v>5454</v>
      </c>
      <c r="BO2018" s="115">
        <v>44884</v>
      </c>
      <c r="BP2018" s="114" t="s">
        <v>84</v>
      </c>
      <c r="BQ2018" s="114" t="s">
        <v>5571</v>
      </c>
      <c r="BR2018" s="115">
        <v>44889</v>
      </c>
      <c r="BS2018" s="114">
        <v>0</v>
      </c>
      <c r="BT2018" s="114" t="s">
        <v>5786</v>
      </c>
      <c r="BU2018" s="115">
        <v>44908</v>
      </c>
      <c r="BV2018" s="114" t="s">
        <v>84</v>
      </c>
      <c r="BX2018" s="115"/>
      <c r="CD2018" s="115"/>
      <c r="CJ2018" s="115"/>
      <c r="CP2018" s="115"/>
      <c r="CV2018" s="115"/>
      <c r="DB2018" s="115"/>
      <c r="DH2018" s="115"/>
      <c r="DN2018" s="115"/>
      <c r="DS2018" s="31" cm="1">
        <f t="array" ref="DS2018">_xlfn.TAKE(_xlfn.CHOOSECOLS(_xlfn.WRAPROWS($AG2018:$DR2018,6),2),1)</f>
        <v>44588</v>
      </c>
      <c r="DT2018" s="31" cm="1">
        <f t="array" ref="DT2018">_xlfn.TAKE(_xlfn._xlws.FILTER(_xlfn.CHOOSECOLS(_xlfn.WRAPROWS($AG2018:$DR2018,6),2),
(_xlfn.CHOOSECOLS(_xlfn.WRAPROWS($AG2018:$DR2018,6),3) = "0") +
(_xlfn.CHOOSECOLS(_xlfn.WRAPROWS($AG2018:$DR2018,6),3) = 0) +
(_xlfn.CHOOSECOLS(_xlfn.WRAPROWS($AG2018:$DR2018,6),3) = "0(CP)")),1)</f>
        <v>44827</v>
      </c>
    </row>
    <row r="2019" spans="1:124" s="43" customFormat="1" x14ac:dyDescent="0.45">
      <c r="A2019" s="29"/>
      <c r="B2019" s="29" t="s">
        <v>445</v>
      </c>
      <c r="C2019" s="29" t="s">
        <v>270</v>
      </c>
      <c r="D2019" s="29" t="s">
        <v>2912</v>
      </c>
      <c r="E2019" s="29" t="s">
        <v>3751</v>
      </c>
      <c r="F2019" s="29">
        <v>151513</v>
      </c>
      <c r="G2019" s="29"/>
      <c r="H2019" s="30" t="str">
        <f t="shared" si="339"/>
        <v>GUP-YU02-P6AE-151513</v>
      </c>
      <c r="I2019" s="30" t="s">
        <v>4352</v>
      </c>
      <c r="J2019" s="29" t="s">
        <v>245</v>
      </c>
      <c r="K2019" s="31">
        <v>44620</v>
      </c>
      <c r="L2019" s="31">
        <v>44725</v>
      </c>
      <c r="M2019" s="28" t="s">
        <v>3610</v>
      </c>
      <c r="N2019" s="29" t="s">
        <v>3636</v>
      </c>
      <c r="O2019" s="29"/>
      <c r="P2019" s="29"/>
      <c r="Q2019" s="28" t="s">
        <v>54</v>
      </c>
      <c r="R2019" s="28" t="s">
        <v>65</v>
      </c>
      <c r="S2019" s="29"/>
      <c r="T2019" s="29" t="s">
        <v>2914</v>
      </c>
      <c r="U2019" s="29" t="s">
        <v>2914</v>
      </c>
      <c r="V2019" s="34" t="s">
        <v>926</v>
      </c>
      <c r="W2019" s="34">
        <v>3</v>
      </c>
      <c r="X2019" s="162">
        <v>45838</v>
      </c>
      <c r="Y2019" s="162"/>
      <c r="Z2019" s="30"/>
      <c r="AA2019" s="119" t="str" cm="1">
        <f t="array" ref="AA2019">IF(AB2019="","",INDEX(AG2019:DR2019,_xlfn.XMATCH(AB2019,AG2019:DR2019)-1))</f>
        <v>DE-GUP-DT-E-23-084</v>
      </c>
      <c r="AB2019" s="120">
        <f t="shared" si="342"/>
        <v>44953</v>
      </c>
      <c r="AC2019" s="119" cm="1">
        <f t="array" ref="AC2019">IF(AB2019="","",INDEX(AG2019:DR2019,_xlfn.XMATCH(AB2019,AG2019:DR2019)+1))</f>
        <v>1</v>
      </c>
      <c r="AD2019" s="119" t="str" cm="1">
        <f t="array" ref="AD2019">IF(AE2019="","",INDEX(AG2019:DR2019,_xlfn.XMATCH(AE2019,AG2019:DR2019)-1))</f>
        <v>CRS-GUP-DHI-DT-23-1724</v>
      </c>
      <c r="AE2019" s="120">
        <f t="shared" si="343"/>
        <v>45002</v>
      </c>
      <c r="AF2019" s="119" t="str" cm="1">
        <f t="array" ref="AF2019">IF(AE2019="","",INDEX(AG2019:DR2019,_xlfn.XMATCH(AE2019,AG2019:DR2019)+1))</f>
        <v>AA</v>
      </c>
      <c r="AG2019" s="43" t="s">
        <v>4353</v>
      </c>
      <c r="AH2019" s="117">
        <v>44680</v>
      </c>
      <c r="AI2019" s="199" t="s">
        <v>90</v>
      </c>
      <c r="AJ2019" s="43" t="s">
        <v>5231</v>
      </c>
      <c r="AK2019" s="117">
        <v>44699</v>
      </c>
      <c r="AL2019" s="43" t="s">
        <v>92</v>
      </c>
      <c r="AM2019" s="43" t="s">
        <v>4354</v>
      </c>
      <c r="AN2019" s="117">
        <v>44754</v>
      </c>
      <c r="AO2019" s="43" t="s">
        <v>52</v>
      </c>
      <c r="AP2019" s="43" t="s">
        <v>4355</v>
      </c>
      <c r="AQ2019" s="117">
        <v>44826</v>
      </c>
      <c r="AR2019" s="43" t="s">
        <v>84</v>
      </c>
      <c r="AS2019" s="43" t="s">
        <v>4338</v>
      </c>
      <c r="AT2019" s="117">
        <v>44832</v>
      </c>
      <c r="AU2019" s="43">
        <v>0</v>
      </c>
      <c r="AV2019" s="43" t="s">
        <v>5090</v>
      </c>
      <c r="AW2019" s="117">
        <v>44847</v>
      </c>
      <c r="AX2019" s="43" t="s">
        <v>92</v>
      </c>
      <c r="AY2019" s="43" t="s">
        <v>6244</v>
      </c>
      <c r="AZ2019" s="117">
        <v>44953</v>
      </c>
      <c r="BA2019" s="43">
        <v>1</v>
      </c>
      <c r="BB2019" s="43" t="s">
        <v>6891</v>
      </c>
      <c r="BC2019" s="117">
        <v>45002</v>
      </c>
      <c r="BD2019" s="43" t="s">
        <v>84</v>
      </c>
      <c r="BF2019" s="117"/>
      <c r="BI2019" s="117"/>
      <c r="BL2019" s="117"/>
      <c r="BR2019" s="117"/>
      <c r="BX2019" s="117"/>
      <c r="CD2019" s="117"/>
      <c r="CJ2019" s="117"/>
      <c r="CP2019" s="117"/>
      <c r="CV2019" s="117"/>
      <c r="DB2019" s="117"/>
      <c r="DH2019" s="117"/>
      <c r="DN2019" s="117"/>
      <c r="DS2019" s="31" cm="1">
        <f t="array" ref="DS2019">_xlfn.TAKE(_xlfn.CHOOSECOLS(_xlfn.WRAPROWS($AG2019:$DR2019,6),2),1)</f>
        <v>44680</v>
      </c>
      <c r="DT2019" s="31" cm="1">
        <f t="array" ref="DT2019">_xlfn.TAKE(_xlfn._xlws.FILTER(_xlfn.CHOOSECOLS(_xlfn.WRAPROWS($AG2019:$DR2019,6),2),
(_xlfn.CHOOSECOLS(_xlfn.WRAPROWS($AG2019:$DR2019,6),3) = "0") +
(_xlfn.CHOOSECOLS(_xlfn.WRAPROWS($AG2019:$DR2019,6),3) = 0) +
(_xlfn.CHOOSECOLS(_xlfn.WRAPROWS($AG2019:$DR2019,6),3) = "0(CP)")),1)</f>
        <v>44832</v>
      </c>
    </row>
    <row r="2020" spans="1:124" s="43" customFormat="1" x14ac:dyDescent="0.45">
      <c r="A2020" s="29"/>
      <c r="B2020" s="29" t="s">
        <v>445</v>
      </c>
      <c r="C2020" s="29" t="s">
        <v>270</v>
      </c>
      <c r="D2020" s="29" t="s">
        <v>2912</v>
      </c>
      <c r="E2020" s="29" t="s">
        <v>3751</v>
      </c>
      <c r="F2020" s="29">
        <v>151514</v>
      </c>
      <c r="G2020" s="29"/>
      <c r="H2020" s="30" t="str">
        <f t="shared" si="339"/>
        <v>GUP-YU02-P6AE-151514</v>
      </c>
      <c r="I2020" s="30" t="s">
        <v>4356</v>
      </c>
      <c r="J2020" s="29" t="s">
        <v>245</v>
      </c>
      <c r="K2020" s="31">
        <v>44620</v>
      </c>
      <c r="L2020" s="31">
        <v>44725</v>
      </c>
      <c r="M2020" s="28" t="s">
        <v>3610</v>
      </c>
      <c r="N2020" s="29" t="s">
        <v>3636</v>
      </c>
      <c r="O2020" s="29"/>
      <c r="P2020" s="29"/>
      <c r="Q2020" s="28" t="s">
        <v>54</v>
      </c>
      <c r="R2020" s="28" t="s">
        <v>65</v>
      </c>
      <c r="S2020" s="29"/>
      <c r="T2020" s="29" t="s">
        <v>2914</v>
      </c>
      <c r="U2020" s="29" t="s">
        <v>2914</v>
      </c>
      <c r="V2020" s="34" t="s">
        <v>926</v>
      </c>
      <c r="W2020" s="34">
        <v>3</v>
      </c>
      <c r="X2020" s="162">
        <v>45838</v>
      </c>
      <c r="Y2020" s="162"/>
      <c r="Z2020" s="30"/>
      <c r="AA2020" s="119" t="str" cm="1">
        <f t="array" ref="AA2020">IF(AB2020="","",INDEX(AG2020:DR2020,_xlfn.XMATCH(AB2020,AG2020:DR2020)-1))</f>
        <v>DE-GUP-DT-E-23-084</v>
      </c>
      <c r="AB2020" s="120">
        <f t="shared" si="342"/>
        <v>44953</v>
      </c>
      <c r="AC2020" s="119" cm="1">
        <f t="array" ref="AC2020">IF(AB2020="","",INDEX(AG2020:DR2020,_xlfn.XMATCH(AB2020,AG2020:DR2020)+1))</f>
        <v>1</v>
      </c>
      <c r="AD2020" s="119" t="str" cm="1">
        <f t="array" ref="AD2020">IF(AE2020="","",INDEX(AG2020:DR2020,_xlfn.XMATCH(AE2020,AG2020:DR2020)-1))</f>
        <v>CRS-GUP-DHI-DT-23-1724</v>
      </c>
      <c r="AE2020" s="120">
        <f t="shared" si="343"/>
        <v>45002</v>
      </c>
      <c r="AF2020" s="119" t="str" cm="1">
        <f t="array" ref="AF2020">IF(AE2020="","",INDEX(AG2020:DR2020,_xlfn.XMATCH(AE2020,AG2020:DR2020)+1))</f>
        <v>AA</v>
      </c>
      <c r="AG2020" s="43" t="s">
        <v>4353</v>
      </c>
      <c r="AH2020" s="117">
        <v>44680</v>
      </c>
      <c r="AI2020" s="199" t="s">
        <v>90</v>
      </c>
      <c r="AJ2020" s="43" t="s">
        <v>5231</v>
      </c>
      <c r="AK2020" s="117">
        <v>44699</v>
      </c>
      <c r="AL2020" s="43" t="s">
        <v>92</v>
      </c>
      <c r="AM2020" s="43" t="s">
        <v>4354</v>
      </c>
      <c r="AN2020" s="117">
        <v>44754</v>
      </c>
      <c r="AO2020" s="43" t="s">
        <v>52</v>
      </c>
      <c r="AP2020" s="43" t="s">
        <v>4355</v>
      </c>
      <c r="AQ2020" s="117">
        <v>44826</v>
      </c>
      <c r="AR2020" s="43" t="s">
        <v>84</v>
      </c>
      <c r="AS2020" s="43" t="s">
        <v>4338</v>
      </c>
      <c r="AT2020" s="117">
        <v>44832</v>
      </c>
      <c r="AU2020" s="43">
        <v>0</v>
      </c>
      <c r="AV2020" s="43" t="s">
        <v>5090</v>
      </c>
      <c r="AW2020" s="117">
        <v>44847</v>
      </c>
      <c r="AX2020" s="43" t="s">
        <v>92</v>
      </c>
      <c r="AY2020" s="43" t="s">
        <v>6244</v>
      </c>
      <c r="AZ2020" s="117">
        <v>44953</v>
      </c>
      <c r="BA2020" s="43">
        <v>1</v>
      </c>
      <c r="BB2020" s="43" t="s">
        <v>6891</v>
      </c>
      <c r="BC2020" s="117">
        <v>45002</v>
      </c>
      <c r="BD2020" s="43" t="s">
        <v>84</v>
      </c>
      <c r="BF2020" s="117"/>
      <c r="BI2020" s="117"/>
      <c r="BL2020" s="117"/>
      <c r="BR2020" s="117"/>
      <c r="BX2020" s="117"/>
      <c r="CD2020" s="117"/>
      <c r="CJ2020" s="117"/>
      <c r="CP2020" s="117"/>
      <c r="CV2020" s="117"/>
      <c r="DB2020" s="117"/>
      <c r="DH2020" s="117"/>
      <c r="DN2020" s="117"/>
      <c r="DS2020" s="31" cm="1">
        <f t="array" ref="DS2020">_xlfn.TAKE(_xlfn.CHOOSECOLS(_xlfn.WRAPROWS($AG2020:$DR2020,6),2),1)</f>
        <v>44680</v>
      </c>
      <c r="DT2020" s="31" cm="1">
        <f t="array" ref="DT2020">_xlfn.TAKE(_xlfn._xlws.FILTER(_xlfn.CHOOSECOLS(_xlfn.WRAPROWS($AG2020:$DR2020,6),2),
(_xlfn.CHOOSECOLS(_xlfn.WRAPROWS($AG2020:$DR2020,6),3) = "0") +
(_xlfn.CHOOSECOLS(_xlfn.WRAPROWS($AG2020:$DR2020,6),3) = 0) +
(_xlfn.CHOOSECOLS(_xlfn.WRAPROWS($AG2020:$DR2020,6),3) = "0(CP)")),1)</f>
        <v>44832</v>
      </c>
    </row>
    <row r="2021" spans="1:124" s="114" customFormat="1" x14ac:dyDescent="0.45">
      <c r="A2021" s="38"/>
      <c r="B2021" s="29" t="s">
        <v>445</v>
      </c>
      <c r="C2021" s="29" t="s">
        <v>1109</v>
      </c>
      <c r="D2021" s="29" t="s">
        <v>2912</v>
      </c>
      <c r="E2021" s="29" t="s">
        <v>62</v>
      </c>
      <c r="F2021" s="29">
        <v>151516</v>
      </c>
      <c r="G2021" s="38"/>
      <c r="H2021" s="30" t="str">
        <f t="shared" si="339"/>
        <v>GUP-YT10-P6ZEN-151516</v>
      </c>
      <c r="I2021" s="30" t="s">
        <v>4357</v>
      </c>
      <c r="J2021" s="29" t="s">
        <v>245</v>
      </c>
      <c r="K2021" s="31">
        <v>44610</v>
      </c>
      <c r="L2021" s="31">
        <v>44755</v>
      </c>
      <c r="M2021" s="28" t="s">
        <v>3610</v>
      </c>
      <c r="N2021" s="29" t="s">
        <v>3636</v>
      </c>
      <c r="O2021" s="29"/>
      <c r="P2021" s="29"/>
      <c r="Q2021" s="28" t="s">
        <v>54</v>
      </c>
      <c r="R2021" s="28" t="s">
        <v>65</v>
      </c>
      <c r="S2021" s="29"/>
      <c r="T2021" s="29" t="s">
        <v>2914</v>
      </c>
      <c r="U2021" s="29" t="s">
        <v>2914</v>
      </c>
      <c r="V2021" s="40" t="s">
        <v>926</v>
      </c>
      <c r="W2021" s="34">
        <v>3</v>
      </c>
      <c r="X2021" s="162">
        <v>45838</v>
      </c>
      <c r="Y2021" s="162"/>
      <c r="Z2021" s="30"/>
      <c r="AA2021" s="107" t="str" cm="1">
        <f t="array" ref="AA2021">IF(AB2021="","",INDEX(AG2021:DR2021,_xlfn.XMATCH(AB2021,AG2021:DR2021)-1))</f>
        <v>DE-GUP-DT-E-22-622</v>
      </c>
      <c r="AB2021" s="113">
        <f t="shared" si="342"/>
        <v>44809</v>
      </c>
      <c r="AC2021" s="107" cm="1">
        <f t="array" ref="AC2021">IF(AB2021="","",INDEX(AG2021:DR2021,_xlfn.XMATCH(AB2021,AG2021:DR2021)+1))</f>
        <v>0</v>
      </c>
      <c r="AD2021" s="107" t="str" cm="1">
        <f t="array" ref="AD2021">IF(AE2021="","",INDEX(AG2021:DR2021,_xlfn.XMATCH(AE2021,AG2021:DR2021)-1))</f>
        <v>CRS-GUP-DHI-DT-22-849</v>
      </c>
      <c r="AE2021" s="113">
        <f t="shared" si="343"/>
        <v>44828</v>
      </c>
      <c r="AF2021" s="107" t="str" cm="1">
        <f t="array" ref="AF2021">IF(AE2021="","",INDEX(AG2021:DR2021,_xlfn.XMATCH(AE2021,AG2021:DR2021)+1))</f>
        <v>AA</v>
      </c>
      <c r="AG2021" s="114" t="s">
        <v>3816</v>
      </c>
      <c r="AH2021" s="117">
        <v>44671</v>
      </c>
      <c r="AI2021" s="198" t="s">
        <v>90</v>
      </c>
      <c r="AJ2021" s="114" t="s">
        <v>3817</v>
      </c>
      <c r="AK2021" s="117">
        <v>44697</v>
      </c>
      <c r="AL2021" s="43" t="s">
        <v>92</v>
      </c>
      <c r="AM2021" s="114" t="s">
        <v>3818</v>
      </c>
      <c r="AN2021" s="115">
        <v>44726</v>
      </c>
      <c r="AO2021" s="114" t="s">
        <v>52</v>
      </c>
      <c r="AP2021" s="114" t="s">
        <v>3819</v>
      </c>
      <c r="AQ2021" s="115">
        <v>44749</v>
      </c>
      <c r="AR2021" s="114" t="s">
        <v>92</v>
      </c>
      <c r="AS2021" s="114" t="s">
        <v>3820</v>
      </c>
      <c r="AT2021" s="115">
        <v>44768</v>
      </c>
      <c r="AU2021" s="114" t="s">
        <v>337</v>
      </c>
      <c r="AV2021" s="114" t="s">
        <v>3821</v>
      </c>
      <c r="AW2021" s="115">
        <v>44807</v>
      </c>
      <c r="AX2021" s="114" t="s">
        <v>84</v>
      </c>
      <c r="AY2021" s="114" t="s">
        <v>3696</v>
      </c>
      <c r="AZ2021" s="115">
        <v>44809</v>
      </c>
      <c r="BA2021" s="114">
        <v>0</v>
      </c>
      <c r="BB2021" s="114" t="s">
        <v>3697</v>
      </c>
      <c r="BC2021" s="115">
        <v>44828</v>
      </c>
      <c r="BD2021" s="114" t="s">
        <v>84</v>
      </c>
      <c r="BF2021" s="115"/>
      <c r="BI2021" s="115"/>
      <c r="BL2021" s="115"/>
      <c r="BR2021" s="115"/>
      <c r="BX2021" s="115"/>
      <c r="CD2021" s="115"/>
      <c r="CJ2021" s="115"/>
      <c r="CP2021" s="115"/>
      <c r="CV2021" s="115"/>
      <c r="DB2021" s="115"/>
      <c r="DH2021" s="115"/>
      <c r="DN2021" s="115"/>
      <c r="DS2021" s="31" cm="1">
        <f t="array" ref="DS2021">_xlfn.TAKE(_xlfn.CHOOSECOLS(_xlfn.WRAPROWS($AG2021:$DR2021,6),2),1)</f>
        <v>44671</v>
      </c>
      <c r="DT2021" s="31" cm="1">
        <f t="array" ref="DT2021">_xlfn.TAKE(_xlfn._xlws.FILTER(_xlfn.CHOOSECOLS(_xlfn.WRAPROWS($AG2021:$DR2021,6),2),
(_xlfn.CHOOSECOLS(_xlfn.WRAPROWS($AG2021:$DR2021,6),3) = "0") +
(_xlfn.CHOOSECOLS(_xlfn.WRAPROWS($AG2021:$DR2021,6),3) = 0) +
(_xlfn.CHOOSECOLS(_xlfn.WRAPROWS($AG2021:$DR2021,6),3) = "0(CP)")),1)</f>
        <v>44809</v>
      </c>
    </row>
    <row r="2022" spans="1:124" s="114" customFormat="1" x14ac:dyDescent="0.45">
      <c r="A2022" s="38"/>
      <c r="B2022" s="29" t="s">
        <v>445</v>
      </c>
      <c r="C2022" s="29" t="s">
        <v>1109</v>
      </c>
      <c r="D2022" s="29" t="s">
        <v>2912</v>
      </c>
      <c r="E2022" s="29" t="s">
        <v>62</v>
      </c>
      <c r="F2022" s="29">
        <v>151518</v>
      </c>
      <c r="G2022" s="38"/>
      <c r="H2022" s="30" t="str">
        <f t="shared" si="339"/>
        <v>GUP-YT10-P6ZEN-151518</v>
      </c>
      <c r="I2022" s="30" t="s">
        <v>4358</v>
      </c>
      <c r="J2022" s="29" t="s">
        <v>245</v>
      </c>
      <c r="K2022" s="31">
        <v>44570</v>
      </c>
      <c r="L2022" s="31">
        <v>44755</v>
      </c>
      <c r="M2022" s="28" t="s">
        <v>3610</v>
      </c>
      <c r="N2022" s="29" t="s">
        <v>3636</v>
      </c>
      <c r="O2022" s="29"/>
      <c r="P2022" s="29"/>
      <c r="Q2022" s="28" t="s">
        <v>54</v>
      </c>
      <c r="R2022" s="28" t="s">
        <v>65</v>
      </c>
      <c r="S2022" s="29"/>
      <c r="T2022" s="29" t="s">
        <v>2914</v>
      </c>
      <c r="U2022" s="29" t="s">
        <v>2914</v>
      </c>
      <c r="V2022" s="40" t="s">
        <v>926</v>
      </c>
      <c r="W2022" s="34">
        <v>3</v>
      </c>
      <c r="X2022" s="162">
        <v>45838</v>
      </c>
      <c r="Y2022" s="162"/>
      <c r="Z2022" s="30"/>
      <c r="AA2022" s="107" t="str" cm="1">
        <f t="array" ref="AA2022">IF(AB2022="","",INDEX(AG2022:DR2022,_xlfn.XMATCH(AB2022,AG2022:DR2022)-1))</f>
        <v>DE-GUP-DT-E-22-854</v>
      </c>
      <c r="AB2022" s="113">
        <f t="shared" si="342"/>
        <v>44859</v>
      </c>
      <c r="AC2022" s="107" cm="1">
        <f t="array" ref="AC2022">IF(AB2022="","",INDEX(AG2022:DR2022,_xlfn.XMATCH(AB2022,AG2022:DR2022)+1))</f>
        <v>1</v>
      </c>
      <c r="AD2022" s="107" t="str" cm="1">
        <f t="array" ref="AD2022">IF(AE2022="","",INDEX(AG2022:DR2022,_xlfn.XMATCH(AE2022,AG2022:DR2022)-1))</f>
        <v>CRS-GUP-DHI-DT-22-1144</v>
      </c>
      <c r="AE2022" s="113">
        <f t="shared" si="343"/>
        <v>44888</v>
      </c>
      <c r="AF2022" s="107" t="str" cm="1">
        <f t="array" ref="AF2022">IF(AE2022="","",INDEX(AG2022:DR2022,_xlfn.XMATCH(AE2022,AG2022:DR2022)+1))</f>
        <v>AA</v>
      </c>
      <c r="AG2022" s="114" t="s">
        <v>4349</v>
      </c>
      <c r="AH2022" s="117">
        <v>44588</v>
      </c>
      <c r="AI2022" s="198" t="s">
        <v>90</v>
      </c>
      <c r="AJ2022" s="43" t="s">
        <v>4350</v>
      </c>
      <c r="AK2022" s="117">
        <v>44612</v>
      </c>
      <c r="AL2022" s="43" t="s">
        <v>92</v>
      </c>
      <c r="AM2022" s="114" t="s">
        <v>3824</v>
      </c>
      <c r="AN2022" s="115">
        <v>44694</v>
      </c>
      <c r="AO2022" s="114" t="s">
        <v>52</v>
      </c>
      <c r="AP2022" s="114" t="s">
        <v>3825</v>
      </c>
      <c r="AQ2022" s="115">
        <v>44719</v>
      </c>
      <c r="AR2022" s="114" t="s">
        <v>92</v>
      </c>
      <c r="AS2022" s="114" t="s">
        <v>3771</v>
      </c>
      <c r="AT2022" s="115">
        <v>44740</v>
      </c>
      <c r="AU2022" s="114" t="s">
        <v>337</v>
      </c>
      <c r="AV2022" s="114" t="s">
        <v>3861</v>
      </c>
      <c r="AW2022" s="115">
        <v>44769</v>
      </c>
      <c r="AX2022" s="114" t="s">
        <v>92</v>
      </c>
      <c r="AY2022" s="114" t="s">
        <v>3826</v>
      </c>
      <c r="AZ2022" s="115">
        <v>44791</v>
      </c>
      <c r="BA2022" s="114" t="s">
        <v>82</v>
      </c>
      <c r="BB2022" s="114" t="s">
        <v>3827</v>
      </c>
      <c r="BC2022" s="115">
        <v>44807</v>
      </c>
      <c r="BD2022" s="114" t="s">
        <v>84</v>
      </c>
      <c r="BE2022" s="114" t="s">
        <v>3782</v>
      </c>
      <c r="BF2022" s="115">
        <v>44818</v>
      </c>
      <c r="BG2022" s="114">
        <v>0</v>
      </c>
      <c r="BH2022" s="114" t="s">
        <v>5072</v>
      </c>
      <c r="BI2022" s="115">
        <v>44846</v>
      </c>
      <c r="BJ2022" s="114" t="s">
        <v>84</v>
      </c>
      <c r="BK2022" s="114" t="s">
        <v>5194</v>
      </c>
      <c r="BL2022" s="115">
        <v>44859</v>
      </c>
      <c r="BM2022" s="114">
        <v>1</v>
      </c>
      <c r="BN2022" s="114" t="s">
        <v>5553</v>
      </c>
      <c r="BO2022" s="115">
        <v>44888</v>
      </c>
      <c r="BP2022" s="114" t="s">
        <v>84</v>
      </c>
      <c r="BR2022" s="115"/>
      <c r="BX2022" s="115"/>
      <c r="CD2022" s="115"/>
      <c r="CJ2022" s="115"/>
      <c r="CP2022" s="115"/>
      <c r="CV2022" s="115"/>
      <c r="DB2022" s="115"/>
      <c r="DH2022" s="115"/>
      <c r="DN2022" s="115"/>
      <c r="DS2022" s="31" cm="1">
        <f t="array" ref="DS2022">_xlfn.TAKE(_xlfn.CHOOSECOLS(_xlfn.WRAPROWS($AG2022:$DR2022,6),2),1)</f>
        <v>44588</v>
      </c>
      <c r="DT2022" s="31" cm="1">
        <f t="array" ref="DT2022">_xlfn.TAKE(_xlfn._xlws.FILTER(_xlfn.CHOOSECOLS(_xlfn.WRAPROWS($AG2022:$DR2022,6),2),
(_xlfn.CHOOSECOLS(_xlfn.WRAPROWS($AG2022:$DR2022,6),3) = "0") +
(_xlfn.CHOOSECOLS(_xlfn.WRAPROWS($AG2022:$DR2022,6),3) = 0) +
(_xlfn.CHOOSECOLS(_xlfn.WRAPROWS($AG2022:$DR2022,6),3) = "0(CP)")),1)</f>
        <v>44818</v>
      </c>
    </row>
    <row r="2023" spans="1:124" s="114" customFormat="1" x14ac:dyDescent="0.45">
      <c r="A2023" s="38"/>
      <c r="B2023" s="29" t="s">
        <v>445</v>
      </c>
      <c r="C2023" s="29" t="s">
        <v>232</v>
      </c>
      <c r="D2023" s="29" t="s">
        <v>2912</v>
      </c>
      <c r="E2023" s="29" t="s">
        <v>3751</v>
      </c>
      <c r="F2023" s="29">
        <v>151521</v>
      </c>
      <c r="G2023" s="38"/>
      <c r="H2023" s="30" t="str">
        <f t="shared" si="339"/>
        <v>GUP-YD00-P6AE-151521</v>
      </c>
      <c r="I2023" s="30" t="s">
        <v>4359</v>
      </c>
      <c r="J2023" s="29" t="s">
        <v>542</v>
      </c>
      <c r="K2023" s="31">
        <v>44607</v>
      </c>
      <c r="L2023" s="31"/>
      <c r="M2023" s="28" t="s">
        <v>3610</v>
      </c>
      <c r="N2023" s="29" t="s">
        <v>3636</v>
      </c>
      <c r="O2023" s="29"/>
      <c r="P2023" s="29"/>
      <c r="Q2023" s="28" t="s">
        <v>54</v>
      </c>
      <c r="R2023" s="28" t="s">
        <v>65</v>
      </c>
      <c r="S2023" s="29"/>
      <c r="T2023" s="29" t="s">
        <v>2914</v>
      </c>
      <c r="U2023" s="29" t="s">
        <v>2914</v>
      </c>
      <c r="V2023" s="40" t="s">
        <v>926</v>
      </c>
      <c r="W2023" s="34">
        <v>3</v>
      </c>
      <c r="X2023" s="162">
        <v>45838</v>
      </c>
      <c r="Y2023" s="162"/>
      <c r="Z2023" s="30"/>
      <c r="AA2023" s="107" t="str" cm="1">
        <f t="array" ref="AA2023">IF(AB2023="","",INDEX(AG2023:DR2023,_xlfn.XMATCH(AB2023,AG2023:DR2023)-1))</f>
        <v>DE-GUP-DT-E-22-973</v>
      </c>
      <c r="AB2023" s="113">
        <f t="shared" si="342"/>
        <v>44888</v>
      </c>
      <c r="AC2023" s="107" cm="1">
        <f t="array" ref="AC2023">IF(AB2023="","",INDEX(AG2023:DR2023,_xlfn.XMATCH(AB2023,AG2023:DR2023)+1))</f>
        <v>2</v>
      </c>
      <c r="AD2023" s="107" t="str" cm="1">
        <f t="array" ref="AD2023">IF(AE2023="","",INDEX(AG2023:DR2023,_xlfn.XMATCH(AE2023,AG2023:DR2023)-1))</f>
        <v>CRS-GUP-DHI-DT-22-1226</v>
      </c>
      <c r="AE2023" s="113">
        <f t="shared" si="343"/>
        <v>44908</v>
      </c>
      <c r="AF2023" s="107" t="str" cm="1">
        <f t="array" ref="AF2023">IF(AE2023="","",INDEX(AG2023:DR2023,_xlfn.XMATCH(AE2023,AG2023:DR2023)+1))</f>
        <v>NC</v>
      </c>
      <c r="AG2023" s="114" t="s">
        <v>4293</v>
      </c>
      <c r="AH2023" s="117">
        <v>44680</v>
      </c>
      <c r="AI2023" s="198">
        <v>0</v>
      </c>
      <c r="AJ2023" s="114" t="s">
        <v>4360</v>
      </c>
      <c r="AK2023" s="117">
        <v>44699</v>
      </c>
      <c r="AL2023" s="43" t="s">
        <v>92</v>
      </c>
      <c r="AM2023" s="114" t="s">
        <v>3759</v>
      </c>
      <c r="AN2023" s="115">
        <v>44757</v>
      </c>
      <c r="AO2023" s="114">
        <v>1</v>
      </c>
      <c r="AP2023" s="114" t="s">
        <v>4361</v>
      </c>
      <c r="AQ2023" s="115">
        <v>44826</v>
      </c>
      <c r="AR2023" s="114" t="s">
        <v>92</v>
      </c>
      <c r="AS2023" s="114" t="s">
        <v>5517</v>
      </c>
      <c r="AT2023" s="115">
        <v>44888</v>
      </c>
      <c r="AU2023" s="114">
        <v>2</v>
      </c>
      <c r="AV2023" s="114" t="s">
        <v>5760</v>
      </c>
      <c r="AW2023" s="115">
        <v>44908</v>
      </c>
      <c r="AX2023" s="114" t="s">
        <v>73</v>
      </c>
      <c r="AZ2023" s="115"/>
      <c r="BC2023" s="115"/>
      <c r="BF2023" s="115"/>
      <c r="BI2023" s="115"/>
      <c r="BL2023" s="115"/>
      <c r="BR2023" s="115"/>
      <c r="BX2023" s="115"/>
      <c r="CD2023" s="115"/>
      <c r="CJ2023" s="115"/>
      <c r="CP2023" s="115"/>
      <c r="CV2023" s="115"/>
      <c r="DB2023" s="115"/>
      <c r="DH2023" s="115"/>
      <c r="DN2023" s="115"/>
      <c r="DS2023" s="31" cm="1">
        <f t="array" ref="DS2023">_xlfn.TAKE(_xlfn.CHOOSECOLS(_xlfn.WRAPROWS($AG2023:$DR2023,6),2),1)</f>
        <v>44680</v>
      </c>
      <c r="DT2023" s="31" cm="1">
        <f t="array" ref="DT2023">_xlfn.TAKE(_xlfn._xlws.FILTER(_xlfn.CHOOSECOLS(_xlfn.WRAPROWS($AG2023:$DR2023,6),2),
(_xlfn.CHOOSECOLS(_xlfn.WRAPROWS($AG2023:$DR2023,6),3) = "0") +
(_xlfn.CHOOSECOLS(_xlfn.WRAPROWS($AG2023:$DR2023,6),3) = 0) +
(_xlfn.CHOOSECOLS(_xlfn.WRAPROWS($AG2023:$DR2023,6),3) = "0(CP)")),1)</f>
        <v>44680</v>
      </c>
    </row>
    <row r="2024" spans="1:124" s="43" customFormat="1" x14ac:dyDescent="0.45">
      <c r="A2024" s="29"/>
      <c r="B2024" s="29" t="s">
        <v>445</v>
      </c>
      <c r="C2024" s="29" t="s">
        <v>232</v>
      </c>
      <c r="D2024" s="29" t="s">
        <v>2912</v>
      </c>
      <c r="E2024" s="29" t="s">
        <v>3751</v>
      </c>
      <c r="F2024" s="29">
        <v>151522</v>
      </c>
      <c r="G2024" s="29"/>
      <c r="H2024" s="30" t="str">
        <f t="shared" si="339"/>
        <v>GUP-YD00-P6AE-151522</v>
      </c>
      <c r="I2024" s="30" t="s">
        <v>4362</v>
      </c>
      <c r="J2024" s="29" t="s">
        <v>542</v>
      </c>
      <c r="K2024" s="31">
        <v>44605</v>
      </c>
      <c r="L2024" s="31"/>
      <c r="M2024" s="28" t="s">
        <v>3610</v>
      </c>
      <c r="N2024" s="29" t="s">
        <v>3636</v>
      </c>
      <c r="O2024" s="29"/>
      <c r="P2024" s="29"/>
      <c r="Q2024" s="28" t="s">
        <v>54</v>
      </c>
      <c r="R2024" s="28" t="s">
        <v>65</v>
      </c>
      <c r="S2024" s="29"/>
      <c r="T2024" s="29" t="s">
        <v>2914</v>
      </c>
      <c r="U2024" s="29" t="s">
        <v>2914</v>
      </c>
      <c r="V2024" s="34" t="s">
        <v>926</v>
      </c>
      <c r="W2024" s="34">
        <v>3</v>
      </c>
      <c r="X2024" s="162">
        <v>45838</v>
      </c>
      <c r="Y2024" s="162"/>
      <c r="Z2024" s="30"/>
      <c r="AA2024" s="119" t="str" cm="1">
        <f t="array" ref="AA2024">IF(AB2024="","",INDEX(AG2024:DR2024,_xlfn.XMATCH(AB2024,AG2024:DR2024)-1))</f>
        <v>DE-GUP-DT-E-23-890</v>
      </c>
      <c r="AB2024" s="120">
        <f t="shared" si="342"/>
        <v>45239</v>
      </c>
      <c r="AC2024" s="119" cm="1">
        <f t="array" ref="AC2024">IF(AB2024="","",INDEX(AG2024:DR2024,_xlfn.XMATCH(AB2024,AG2024:DR2024)+1))</f>
        <v>2</v>
      </c>
      <c r="AD2024" s="119" t="str" cm="1">
        <f t="array" ref="AD2024">IF(AE2024="","",INDEX(AG2024:DR2024,_xlfn.XMATCH(AE2024,AG2024:DR2024)-1))</f>
        <v>CRS-GUP-DHI-DT-22-698</v>
      </c>
      <c r="AE2024" s="120">
        <f t="shared" si="343"/>
        <v>44807</v>
      </c>
      <c r="AF2024" s="119" t="str" cm="1">
        <f t="array" ref="AF2024">IF(AE2024="","",INDEX(AG2024:DR2024,_xlfn.XMATCH(AE2024,AG2024:DR2024)+1))</f>
        <v>NC</v>
      </c>
      <c r="AG2024" s="43" t="s">
        <v>3764</v>
      </c>
      <c r="AH2024" s="117">
        <v>44649</v>
      </c>
      <c r="AI2024" s="199">
        <v>0</v>
      </c>
      <c r="AJ2024" s="43" t="s">
        <v>3765</v>
      </c>
      <c r="AK2024" s="117">
        <v>44674</v>
      </c>
      <c r="AL2024" s="43" t="s">
        <v>92</v>
      </c>
      <c r="AM2024" s="43" t="s">
        <v>3833</v>
      </c>
      <c r="AN2024" s="117">
        <v>44750</v>
      </c>
      <c r="AO2024" s="43">
        <v>1</v>
      </c>
      <c r="AP2024" s="43" t="s">
        <v>4363</v>
      </c>
      <c r="AQ2024" s="117">
        <v>44807</v>
      </c>
      <c r="AR2024" s="43" t="s">
        <v>73</v>
      </c>
      <c r="AS2024" s="43" t="s">
        <v>8007</v>
      </c>
      <c r="AT2024" s="117">
        <v>45239</v>
      </c>
      <c r="AU2024" s="43">
        <v>2</v>
      </c>
      <c r="AW2024" s="117"/>
      <c r="AZ2024" s="117"/>
      <c r="BC2024" s="117"/>
      <c r="BF2024" s="117"/>
      <c r="BI2024" s="117"/>
      <c r="BL2024" s="117"/>
      <c r="BR2024" s="117"/>
      <c r="BX2024" s="117"/>
      <c r="CD2024" s="117"/>
      <c r="CJ2024" s="117"/>
      <c r="CP2024" s="117"/>
      <c r="CV2024" s="117"/>
      <c r="DB2024" s="117"/>
      <c r="DH2024" s="117"/>
      <c r="DN2024" s="117"/>
      <c r="DS2024" s="31" cm="1">
        <f t="array" ref="DS2024">_xlfn.TAKE(_xlfn.CHOOSECOLS(_xlfn.WRAPROWS($AG2024:$DR2024,6),2),1)</f>
        <v>44649</v>
      </c>
      <c r="DT2024" s="31" cm="1">
        <f t="array" ref="DT2024">_xlfn.TAKE(_xlfn._xlws.FILTER(_xlfn.CHOOSECOLS(_xlfn.WRAPROWS($AG2024:$DR2024,6),2),
(_xlfn.CHOOSECOLS(_xlfn.WRAPROWS($AG2024:$DR2024,6),3) = "0") +
(_xlfn.CHOOSECOLS(_xlfn.WRAPROWS($AG2024:$DR2024,6),3) = 0) +
(_xlfn.CHOOSECOLS(_xlfn.WRAPROWS($AG2024:$DR2024,6),3) = "0(CP)")),1)</f>
        <v>44649</v>
      </c>
    </row>
    <row r="2025" spans="1:124" s="114" customFormat="1" x14ac:dyDescent="0.45">
      <c r="A2025" s="38"/>
      <c r="B2025" s="29" t="s">
        <v>445</v>
      </c>
      <c r="C2025" s="29" t="s">
        <v>543</v>
      </c>
      <c r="D2025" s="29" t="s">
        <v>2912</v>
      </c>
      <c r="E2025" s="29" t="s">
        <v>3751</v>
      </c>
      <c r="F2025" s="29">
        <v>151531</v>
      </c>
      <c r="G2025" s="38"/>
      <c r="H2025" s="30" t="str">
        <f t="shared" si="339"/>
        <v>GUP-YF02-P6AE-151531</v>
      </c>
      <c r="I2025" s="30" t="s">
        <v>4364</v>
      </c>
      <c r="J2025" s="29" t="s">
        <v>245</v>
      </c>
      <c r="K2025" s="31">
        <v>44607</v>
      </c>
      <c r="L2025" s="31">
        <v>44755</v>
      </c>
      <c r="M2025" s="28" t="s">
        <v>3610</v>
      </c>
      <c r="N2025" s="29" t="s">
        <v>3636</v>
      </c>
      <c r="O2025" s="29"/>
      <c r="P2025" s="29"/>
      <c r="Q2025" s="28" t="s">
        <v>54</v>
      </c>
      <c r="R2025" s="28" t="s">
        <v>65</v>
      </c>
      <c r="S2025" s="29"/>
      <c r="T2025" s="29" t="s">
        <v>2914</v>
      </c>
      <c r="U2025" s="29" t="s">
        <v>2914</v>
      </c>
      <c r="V2025" s="40" t="s">
        <v>926</v>
      </c>
      <c r="W2025" s="34">
        <v>3</v>
      </c>
      <c r="X2025" s="162">
        <v>45838</v>
      </c>
      <c r="Y2025" s="162"/>
      <c r="Z2025" s="30"/>
      <c r="AA2025" s="107" t="str" cm="1">
        <f t="array" ref="AA2025">IF(AB2025="","",INDEX(AG2025:DR2025,_xlfn.XMATCH(AB2025,AG2025:DR2025)-1))</f>
        <v>DE-GUP-DT-E-23-084</v>
      </c>
      <c r="AB2025" s="113">
        <f t="shared" si="342"/>
        <v>44953</v>
      </c>
      <c r="AC2025" s="107" cm="1">
        <f t="array" ref="AC2025">IF(AB2025="","",INDEX(AG2025:DR2025,_xlfn.XMATCH(AB2025,AG2025:DR2025)+1))</f>
        <v>1</v>
      </c>
      <c r="AD2025" s="107" t="str" cm="1">
        <f t="array" ref="AD2025">IF(AE2025="","",INDEX(AG2025:DR2025,_xlfn.XMATCH(AE2025,AG2025:DR2025)-1))</f>
        <v>CRS-GUP-DHI-DT-22-1077</v>
      </c>
      <c r="AE2025" s="113">
        <f t="shared" si="343"/>
        <v>44884</v>
      </c>
      <c r="AF2025" s="107" t="str" cm="1">
        <f t="array" ref="AF2025">IF(AE2025="","",INDEX(AG2025:DR2025,_xlfn.XMATCH(AE2025,AG2025:DR2025)+1))</f>
        <v>AA</v>
      </c>
      <c r="AG2025" s="114" t="s">
        <v>3840</v>
      </c>
      <c r="AH2025" s="117">
        <v>44645</v>
      </c>
      <c r="AI2025" s="198" t="s">
        <v>90</v>
      </c>
      <c r="AJ2025" s="114" t="s">
        <v>3841</v>
      </c>
      <c r="AK2025" s="117">
        <v>44668</v>
      </c>
      <c r="AL2025" s="43" t="s">
        <v>92</v>
      </c>
      <c r="AM2025" s="114" t="s">
        <v>3759</v>
      </c>
      <c r="AN2025" s="115">
        <v>44757</v>
      </c>
      <c r="AO2025" s="114" t="s">
        <v>52</v>
      </c>
      <c r="AP2025" s="114" t="s">
        <v>3760</v>
      </c>
      <c r="AQ2025" s="115">
        <v>44781</v>
      </c>
      <c r="AR2025" s="114" t="s">
        <v>92</v>
      </c>
      <c r="AS2025" s="114" t="s">
        <v>3842</v>
      </c>
      <c r="AT2025" s="115">
        <v>44796</v>
      </c>
      <c r="AU2025" s="114" t="s">
        <v>337</v>
      </c>
      <c r="AV2025" s="114" t="s">
        <v>3843</v>
      </c>
      <c r="AW2025" s="115">
        <v>44818</v>
      </c>
      <c r="AX2025" s="114" t="s">
        <v>113</v>
      </c>
      <c r="AY2025" s="114" t="s">
        <v>5156</v>
      </c>
      <c r="AZ2025" s="115">
        <v>44855</v>
      </c>
      <c r="BA2025" s="114" t="s">
        <v>340</v>
      </c>
      <c r="BB2025" s="114" t="s">
        <v>5465</v>
      </c>
      <c r="BC2025" s="115">
        <v>44884</v>
      </c>
      <c r="BD2025" s="114" t="s">
        <v>84</v>
      </c>
      <c r="BE2025" s="114" t="s">
        <v>6244</v>
      </c>
      <c r="BF2025" s="115">
        <v>44953</v>
      </c>
      <c r="BG2025" s="114">
        <v>1</v>
      </c>
      <c r="BI2025" s="115"/>
      <c r="BL2025" s="115"/>
      <c r="BR2025" s="115"/>
      <c r="BX2025" s="115"/>
      <c r="CD2025" s="115"/>
      <c r="CJ2025" s="115"/>
      <c r="CP2025" s="115"/>
      <c r="CV2025" s="115"/>
      <c r="DB2025" s="115"/>
      <c r="DH2025" s="115"/>
      <c r="DN2025" s="115"/>
      <c r="DS2025" s="31" cm="1">
        <f t="array" ref="DS2025">_xlfn.TAKE(_xlfn.CHOOSECOLS(_xlfn.WRAPROWS($AG2025:$DR2025,6),2),1)</f>
        <v>44645</v>
      </c>
      <c r="DT2025" s="31" cm="1">
        <f t="array" ref="DT2025">_xlfn.TAKE(_xlfn._xlws.FILTER(_xlfn.CHOOSECOLS(_xlfn.WRAPROWS($AG2025:$DR2025,6),2),
(_xlfn.CHOOSECOLS(_xlfn.WRAPROWS($AG2025:$DR2025,6),3) = "0") +
(_xlfn.CHOOSECOLS(_xlfn.WRAPROWS($AG2025:$DR2025,6),3) = 0) +
(_xlfn.CHOOSECOLS(_xlfn.WRAPROWS($AG2025:$DR2025,6),3) = "0(CP)")),1)</f>
        <v>44855</v>
      </c>
    </row>
    <row r="2026" spans="1:124" s="43" customFormat="1" x14ac:dyDescent="0.45">
      <c r="A2026" s="29"/>
      <c r="B2026" s="29" t="s">
        <v>445</v>
      </c>
      <c r="C2026" s="29" t="s">
        <v>543</v>
      </c>
      <c r="D2026" s="29" t="s">
        <v>2912</v>
      </c>
      <c r="E2026" s="29" t="s">
        <v>3751</v>
      </c>
      <c r="F2026" s="29">
        <v>151532</v>
      </c>
      <c r="G2026" s="29"/>
      <c r="H2026" s="30" t="str">
        <f t="shared" si="339"/>
        <v>GUP-YF02-P6AE-151532</v>
      </c>
      <c r="I2026" s="30" t="s">
        <v>4365</v>
      </c>
      <c r="J2026" s="29" t="s">
        <v>245</v>
      </c>
      <c r="K2026" s="31">
        <v>44651</v>
      </c>
      <c r="L2026" s="31">
        <v>44735</v>
      </c>
      <c r="M2026" s="28" t="s">
        <v>3610</v>
      </c>
      <c r="N2026" s="29" t="s">
        <v>3636</v>
      </c>
      <c r="O2026" s="29"/>
      <c r="P2026" s="29"/>
      <c r="Q2026" s="28" t="s">
        <v>54</v>
      </c>
      <c r="R2026" s="28" t="s">
        <v>65</v>
      </c>
      <c r="S2026" s="29"/>
      <c r="T2026" s="29" t="s">
        <v>2914</v>
      </c>
      <c r="U2026" s="29" t="s">
        <v>2914</v>
      </c>
      <c r="V2026" s="34" t="s">
        <v>926</v>
      </c>
      <c r="W2026" s="34">
        <v>3</v>
      </c>
      <c r="X2026" s="162">
        <v>45838</v>
      </c>
      <c r="Y2026" s="162"/>
      <c r="Z2026" s="30"/>
      <c r="AA2026" s="119" t="str" cm="1">
        <f t="array" ref="AA2026">IF(AB2026="","",INDEX(AG2026:DR2026,_xlfn.XMATCH(AB2026,AG2026:DR2026)-1))</f>
        <v>DE-GUP-DT-E-23-890</v>
      </c>
      <c r="AB2026" s="120">
        <f t="shared" si="342"/>
        <v>45239</v>
      </c>
      <c r="AC2026" s="119" cm="1">
        <f t="array" ref="AC2026">IF(AB2026="","",INDEX(AG2026:DR2026,_xlfn.XMATCH(AB2026,AG2026:DR2026)+1))</f>
        <v>1</v>
      </c>
      <c r="AD2026" s="119" t="str" cm="1">
        <f t="array" ref="AD2026">IF(AE2026="","",INDEX(AG2026:DR2026,_xlfn.XMATCH(AE2026,AG2026:DR2026)-1))</f>
        <v>자체 CRS 개정 후 제출</v>
      </c>
      <c r="AE2026" s="120">
        <f t="shared" si="343"/>
        <v>45238</v>
      </c>
      <c r="AF2026" s="119" t="str" cm="1">
        <f t="array" ref="AF2026">IF(AE2026="","",INDEX(AG2026:DR2026,_xlfn.XMATCH(AE2026,AG2026:DR2026)+1))</f>
        <v>N/A</v>
      </c>
      <c r="AG2026" s="43" t="s">
        <v>3845</v>
      </c>
      <c r="AH2026" s="117">
        <v>44761</v>
      </c>
      <c r="AI2026" s="199" t="s">
        <v>90</v>
      </c>
      <c r="AJ2026" s="43" t="s">
        <v>3846</v>
      </c>
      <c r="AK2026" s="117">
        <v>44824</v>
      </c>
      <c r="AL2026" s="43" t="s">
        <v>92</v>
      </c>
      <c r="AM2026" s="43" t="s">
        <v>5156</v>
      </c>
      <c r="AN2026" s="117">
        <v>44855</v>
      </c>
      <c r="AO2026" s="43" t="s">
        <v>52</v>
      </c>
      <c r="AP2026" s="43" t="s">
        <v>5465</v>
      </c>
      <c r="AQ2026" s="117">
        <v>44884</v>
      </c>
      <c r="AR2026" s="43" t="s">
        <v>92</v>
      </c>
      <c r="AS2026" s="43" t="s">
        <v>5913</v>
      </c>
      <c r="AT2026" s="117">
        <v>44917</v>
      </c>
      <c r="AU2026" s="43" t="s">
        <v>337</v>
      </c>
      <c r="AV2026" s="43" t="s">
        <v>6155</v>
      </c>
      <c r="AW2026" s="117">
        <v>44937</v>
      </c>
      <c r="AX2026" s="43" t="s">
        <v>92</v>
      </c>
      <c r="AY2026" s="43" t="s">
        <v>6328</v>
      </c>
      <c r="AZ2026" s="117">
        <v>44958</v>
      </c>
      <c r="BA2026" s="43" t="s">
        <v>82</v>
      </c>
      <c r="BB2026" s="43" t="s">
        <v>6727</v>
      </c>
      <c r="BC2026" s="117">
        <v>44989</v>
      </c>
      <c r="BD2026" s="43" t="s">
        <v>84</v>
      </c>
      <c r="BE2026" s="43" t="s">
        <v>6955</v>
      </c>
      <c r="BF2026" s="117">
        <v>45008</v>
      </c>
      <c r="BG2026" s="43">
        <v>0</v>
      </c>
      <c r="BH2026" s="43" t="s">
        <v>7690</v>
      </c>
      <c r="BI2026" s="117">
        <v>45238</v>
      </c>
      <c r="BJ2026" s="43" t="s">
        <v>456</v>
      </c>
      <c r="BK2026" s="43" t="s">
        <v>8007</v>
      </c>
      <c r="BL2026" s="117">
        <v>45239</v>
      </c>
      <c r="BM2026" s="43">
        <v>1</v>
      </c>
      <c r="BR2026" s="117"/>
      <c r="BX2026" s="117"/>
      <c r="CD2026" s="117"/>
      <c r="CJ2026" s="117"/>
      <c r="CP2026" s="117"/>
      <c r="CV2026" s="117"/>
      <c r="DB2026" s="117"/>
      <c r="DH2026" s="117"/>
      <c r="DN2026" s="117"/>
      <c r="DS2026" s="31" cm="1">
        <f t="array" ref="DS2026">_xlfn.TAKE(_xlfn.CHOOSECOLS(_xlfn.WRAPROWS($AG2026:$DR2026,6),2),1)</f>
        <v>44761</v>
      </c>
      <c r="DT2026" s="31" cm="1">
        <f t="array" ref="DT2026">_xlfn.TAKE(_xlfn._xlws.FILTER(_xlfn.CHOOSECOLS(_xlfn.WRAPROWS($AG2026:$DR2026,6),2),
(_xlfn.CHOOSECOLS(_xlfn.WRAPROWS($AG2026:$DR2026,6),3) = "0") +
(_xlfn.CHOOSECOLS(_xlfn.WRAPROWS($AG2026:$DR2026,6),3) = 0) +
(_xlfn.CHOOSECOLS(_xlfn.WRAPROWS($AG2026:$DR2026,6),3) = "0(CP)")),1)</f>
        <v>45008</v>
      </c>
    </row>
    <row r="2027" spans="1:124" s="114" customFormat="1" x14ac:dyDescent="0.45">
      <c r="A2027" s="38"/>
      <c r="B2027" s="29" t="s">
        <v>445</v>
      </c>
      <c r="C2027" s="29" t="s">
        <v>232</v>
      </c>
      <c r="D2027" s="29" t="s">
        <v>2912</v>
      </c>
      <c r="E2027" s="29" t="s">
        <v>3751</v>
      </c>
      <c r="F2027" s="29">
        <v>151541</v>
      </c>
      <c r="G2027" s="38"/>
      <c r="H2027" s="30" t="str">
        <f t="shared" ref="H2027:H2090" si="344">CONCATENATE(B2027,"-",C2027,"-",D2027,E2027,"-",F2027)</f>
        <v>GUP-YD00-P6AE-151541</v>
      </c>
      <c r="I2027" s="30" t="s">
        <v>4366</v>
      </c>
      <c r="J2027" s="29" t="s">
        <v>245</v>
      </c>
      <c r="K2027" s="31">
        <v>44575</v>
      </c>
      <c r="L2027" s="31">
        <v>44755</v>
      </c>
      <c r="M2027" s="28" t="s">
        <v>3610</v>
      </c>
      <c r="N2027" s="29" t="s">
        <v>3636</v>
      </c>
      <c r="O2027" s="29"/>
      <c r="P2027" s="29"/>
      <c r="Q2027" s="28" t="s">
        <v>54</v>
      </c>
      <c r="R2027" s="28" t="s">
        <v>65</v>
      </c>
      <c r="S2027" s="29"/>
      <c r="T2027" s="29" t="s">
        <v>2914</v>
      </c>
      <c r="U2027" s="29" t="s">
        <v>2914</v>
      </c>
      <c r="V2027" s="40" t="s">
        <v>926</v>
      </c>
      <c r="W2027" s="34">
        <v>3</v>
      </c>
      <c r="X2027" s="162">
        <v>45838</v>
      </c>
      <c r="Y2027" s="162"/>
      <c r="Z2027" s="30"/>
      <c r="AA2027" s="107" t="str" cm="1">
        <f t="array" ref="AA2027">IF(AB2027="","",INDEX(AG2027:DR2027,_xlfn.XMATCH(AB2027,AG2027:DR2027)-1))</f>
        <v>DE-GUP-DT-E-22-885</v>
      </c>
      <c r="AB2027" s="113">
        <f t="shared" si="342"/>
        <v>44865</v>
      </c>
      <c r="AC2027" s="107" cm="1">
        <f t="array" ref="AC2027">IF(AB2027="","",INDEX(AG2027:DR2027,_xlfn.XMATCH(AB2027,AG2027:DR2027)+1))</f>
        <v>0</v>
      </c>
      <c r="AD2027" s="107" t="str" cm="1">
        <f t="array" ref="AD2027">IF(AE2027="","",INDEX(AG2027:DR2027,_xlfn.XMATCH(AE2027,AG2027:DR2027)-1))</f>
        <v>CRS-GUP-DHI-DT-22-1147</v>
      </c>
      <c r="AE2027" s="113">
        <f t="shared" si="343"/>
        <v>44888</v>
      </c>
      <c r="AF2027" s="107" t="str" cm="1">
        <f t="array" ref="AF2027">IF(AE2027="","",INDEX(AG2027:DR2027,_xlfn.XMATCH(AE2027,AG2027:DR2027)+1))</f>
        <v>AA</v>
      </c>
      <c r="AG2027" s="114" t="s">
        <v>4349</v>
      </c>
      <c r="AH2027" s="117">
        <v>44588</v>
      </c>
      <c r="AI2027" s="198" t="s">
        <v>90</v>
      </c>
      <c r="AJ2027" s="43" t="s">
        <v>4350</v>
      </c>
      <c r="AK2027" s="117">
        <v>44612</v>
      </c>
      <c r="AL2027" s="43" t="s">
        <v>92</v>
      </c>
      <c r="AM2027" s="114" t="s">
        <v>3757</v>
      </c>
      <c r="AN2027" s="115">
        <v>44685</v>
      </c>
      <c r="AO2027" s="114" t="s">
        <v>52</v>
      </c>
      <c r="AP2027" s="114" t="s">
        <v>3758</v>
      </c>
      <c r="AQ2027" s="115">
        <v>44712</v>
      </c>
      <c r="AR2027" s="114" t="s">
        <v>92</v>
      </c>
      <c r="AS2027" s="114" t="s">
        <v>3850</v>
      </c>
      <c r="AT2027" s="115">
        <v>44728</v>
      </c>
      <c r="AU2027" s="114" t="s">
        <v>337</v>
      </c>
      <c r="AV2027" s="114" t="s">
        <v>3851</v>
      </c>
      <c r="AW2027" s="115">
        <v>44752</v>
      </c>
      <c r="AX2027" s="114" t="s">
        <v>92</v>
      </c>
      <c r="AY2027" s="114" t="s">
        <v>3759</v>
      </c>
      <c r="AZ2027" s="115">
        <v>44757</v>
      </c>
      <c r="BA2027" s="114" t="s">
        <v>82</v>
      </c>
      <c r="BB2027" s="114" t="s">
        <v>3760</v>
      </c>
      <c r="BC2027" s="115">
        <v>44781</v>
      </c>
      <c r="BD2027" s="114" t="s">
        <v>92</v>
      </c>
      <c r="BE2027" s="114" t="s">
        <v>3826</v>
      </c>
      <c r="BF2027" s="115">
        <v>44791</v>
      </c>
      <c r="BG2027" s="114" t="s">
        <v>418</v>
      </c>
      <c r="BH2027" s="114" t="s">
        <v>3827</v>
      </c>
      <c r="BI2027" s="115">
        <v>44807</v>
      </c>
      <c r="BJ2027" s="114" t="s">
        <v>92</v>
      </c>
      <c r="BK2027" s="114" t="s">
        <v>3782</v>
      </c>
      <c r="BL2027" s="115">
        <v>44818</v>
      </c>
      <c r="BM2027" s="114" t="s">
        <v>421</v>
      </c>
      <c r="BN2027" s="114" t="s">
        <v>5072</v>
      </c>
      <c r="BO2027" s="115">
        <v>44846</v>
      </c>
      <c r="BP2027" s="114" t="s">
        <v>84</v>
      </c>
      <c r="BQ2027" s="114" t="s">
        <v>5226</v>
      </c>
      <c r="BR2027" s="115">
        <v>44865</v>
      </c>
      <c r="BS2027" s="114">
        <v>0</v>
      </c>
      <c r="BT2027" s="114" t="s">
        <v>5556</v>
      </c>
      <c r="BU2027" s="115">
        <v>44888</v>
      </c>
      <c r="BV2027" s="114" t="s">
        <v>84</v>
      </c>
      <c r="BX2027" s="115"/>
      <c r="CD2027" s="115"/>
      <c r="CJ2027" s="115"/>
      <c r="CP2027" s="115"/>
      <c r="CV2027" s="115"/>
      <c r="DB2027" s="115"/>
      <c r="DH2027" s="115"/>
      <c r="DN2027" s="115"/>
      <c r="DS2027" s="31" cm="1">
        <f t="array" ref="DS2027">_xlfn.TAKE(_xlfn.CHOOSECOLS(_xlfn.WRAPROWS($AG2027:$DR2027,6),2),1)</f>
        <v>44588</v>
      </c>
      <c r="DT2027" s="31" cm="1">
        <f t="array" ref="DT2027">_xlfn.TAKE(_xlfn._xlws.FILTER(_xlfn.CHOOSECOLS(_xlfn.WRAPROWS($AG2027:$DR2027,6),2),
(_xlfn.CHOOSECOLS(_xlfn.WRAPROWS($AG2027:$DR2027,6),3) = "0") +
(_xlfn.CHOOSECOLS(_xlfn.WRAPROWS($AG2027:$DR2027,6),3) = 0) +
(_xlfn.CHOOSECOLS(_xlfn.WRAPROWS($AG2027:$DR2027,6),3) = "0(CP)")),1)</f>
        <v>44865</v>
      </c>
    </row>
    <row r="2028" spans="1:124" s="114" customFormat="1" x14ac:dyDescent="0.45">
      <c r="A2028" s="38"/>
      <c r="B2028" s="29" t="s">
        <v>445</v>
      </c>
      <c r="C2028" s="29" t="s">
        <v>232</v>
      </c>
      <c r="D2028" s="29" t="s">
        <v>2912</v>
      </c>
      <c r="E2028" s="29" t="s">
        <v>3751</v>
      </c>
      <c r="F2028" s="29">
        <v>151543</v>
      </c>
      <c r="G2028" s="38"/>
      <c r="H2028" s="30" t="str">
        <f t="shared" si="344"/>
        <v>GUP-YD00-P6AE-151543</v>
      </c>
      <c r="I2028" s="30" t="s">
        <v>4367</v>
      </c>
      <c r="J2028" s="29" t="s">
        <v>96</v>
      </c>
      <c r="K2028" s="31">
        <v>44575</v>
      </c>
      <c r="L2028" s="31"/>
      <c r="M2028" s="28" t="s">
        <v>3610</v>
      </c>
      <c r="N2028" s="29" t="s">
        <v>3636</v>
      </c>
      <c r="O2028" s="29"/>
      <c r="P2028" s="29"/>
      <c r="Q2028" s="28" t="s">
        <v>54</v>
      </c>
      <c r="R2028" s="28" t="s">
        <v>65</v>
      </c>
      <c r="S2028" s="29"/>
      <c r="T2028" s="29" t="s">
        <v>2914</v>
      </c>
      <c r="U2028" s="29" t="s">
        <v>2914</v>
      </c>
      <c r="V2028" s="40" t="s">
        <v>926</v>
      </c>
      <c r="W2028" s="34">
        <v>2</v>
      </c>
      <c r="X2028" s="162">
        <v>45838</v>
      </c>
      <c r="Y2028" s="162"/>
      <c r="Z2028" s="30"/>
      <c r="AA2028" s="107" t="str" cm="1">
        <f t="array" ref="AA2028">IF(AB2028="","",INDEX(AG2028:DR2028,_xlfn.XMATCH(AB2028,AG2028:DR2028)-1))</f>
        <v>DE-GUP-DT-E-22-840</v>
      </c>
      <c r="AB2028" s="113">
        <f t="shared" si="342"/>
        <v>44855</v>
      </c>
      <c r="AC2028" s="107" cm="1">
        <f t="array" ref="AC2028">IF(AB2028="","",INDEX(AG2028:DR2028,_xlfn.XMATCH(AB2028,AG2028:DR2028)+1))</f>
        <v>1</v>
      </c>
      <c r="AD2028" s="107" t="str" cm="1">
        <f t="array" ref="AD2028">IF(AE2028="","",INDEX(AG2028:DR2028,_xlfn.XMATCH(AE2028,AG2028:DR2028)-1))</f>
        <v>CRS-GUP-DHI-DT-22-1014</v>
      </c>
      <c r="AE2028" s="113">
        <f t="shared" si="343"/>
        <v>44878</v>
      </c>
      <c r="AF2028" s="107" t="str" cm="1">
        <f t="array" ref="AF2028">IF(AE2028="","",INDEX(AG2028:DR2028,_xlfn.XMATCH(AE2028,AG2028:DR2028)+1))</f>
        <v>NC</v>
      </c>
      <c r="AG2028" s="114" t="s">
        <v>4349</v>
      </c>
      <c r="AH2028" s="117">
        <v>44588</v>
      </c>
      <c r="AI2028" s="198">
        <v>0</v>
      </c>
      <c r="AJ2028" s="43" t="s">
        <v>4350</v>
      </c>
      <c r="AK2028" s="117">
        <v>44612</v>
      </c>
      <c r="AL2028" s="43" t="s">
        <v>73</v>
      </c>
      <c r="AM2028" s="114" t="s">
        <v>5156</v>
      </c>
      <c r="AN2028" s="115">
        <v>44855</v>
      </c>
      <c r="AO2028" s="114">
        <v>1</v>
      </c>
      <c r="AP2028" s="114" t="s">
        <v>5377</v>
      </c>
      <c r="AQ2028" s="115">
        <v>44878</v>
      </c>
      <c r="AR2028" s="114" t="s">
        <v>73</v>
      </c>
      <c r="AT2028" s="115"/>
      <c r="AW2028" s="115"/>
      <c r="AZ2028" s="115"/>
      <c r="BC2028" s="115"/>
      <c r="BF2028" s="115"/>
      <c r="BI2028" s="115"/>
      <c r="BL2028" s="115"/>
      <c r="BR2028" s="115"/>
      <c r="BX2028" s="115"/>
      <c r="CD2028" s="115"/>
      <c r="CJ2028" s="115"/>
      <c r="CP2028" s="115"/>
      <c r="CV2028" s="115"/>
      <c r="DB2028" s="115"/>
      <c r="DH2028" s="115"/>
      <c r="DN2028" s="115"/>
      <c r="DS2028" s="31" cm="1">
        <f t="array" ref="DS2028">_xlfn.TAKE(_xlfn.CHOOSECOLS(_xlfn.WRAPROWS($AG2028:$DR2028,6),2),1)</f>
        <v>44588</v>
      </c>
      <c r="DT2028" s="31" cm="1">
        <f t="array" ref="DT2028">_xlfn.TAKE(_xlfn._xlws.FILTER(_xlfn.CHOOSECOLS(_xlfn.WRAPROWS($AG2028:$DR2028,6),2),
(_xlfn.CHOOSECOLS(_xlfn.WRAPROWS($AG2028:$DR2028,6),3) = "0") +
(_xlfn.CHOOSECOLS(_xlfn.WRAPROWS($AG2028:$DR2028,6),3) = 0) +
(_xlfn.CHOOSECOLS(_xlfn.WRAPROWS($AG2028:$DR2028,6),3) = "0(CP)")),1)</f>
        <v>44588</v>
      </c>
    </row>
    <row r="2029" spans="1:124" s="114" customFormat="1" ht="19" x14ac:dyDescent="0.45">
      <c r="A2029" s="38"/>
      <c r="B2029" s="29" t="s">
        <v>445</v>
      </c>
      <c r="C2029" s="29" t="s">
        <v>554</v>
      </c>
      <c r="D2029" s="29" t="s">
        <v>2912</v>
      </c>
      <c r="E2029" s="29" t="s">
        <v>3809</v>
      </c>
      <c r="F2029" s="29">
        <v>151701</v>
      </c>
      <c r="G2029" s="38"/>
      <c r="H2029" s="30" t="str">
        <f t="shared" si="344"/>
        <v>GUP-YD04-P6AE-151701</v>
      </c>
      <c r="I2029" s="30" t="s">
        <v>4368</v>
      </c>
      <c r="J2029" s="29" t="s">
        <v>96</v>
      </c>
      <c r="K2029" s="31">
        <v>44590</v>
      </c>
      <c r="L2029" s="102"/>
      <c r="M2029" s="28" t="s">
        <v>3610</v>
      </c>
      <c r="N2029" s="29" t="s">
        <v>3636</v>
      </c>
      <c r="O2029" s="29"/>
      <c r="P2029" s="29"/>
      <c r="Q2029" s="28" t="s">
        <v>54</v>
      </c>
      <c r="R2029" s="28" t="s">
        <v>65</v>
      </c>
      <c r="S2029" s="29"/>
      <c r="T2029" s="29" t="s">
        <v>2914</v>
      </c>
      <c r="U2029" s="29" t="s">
        <v>2914</v>
      </c>
      <c r="V2029" s="40" t="s">
        <v>926</v>
      </c>
      <c r="W2029" s="34">
        <v>3</v>
      </c>
      <c r="X2029" s="162">
        <v>45838</v>
      </c>
      <c r="Y2029" s="162"/>
      <c r="Z2029" s="30"/>
      <c r="AA2029" s="107" t="str" cm="1">
        <f t="array" ref="AA2029">IF(AB2029="","",INDEX(AG2029:DR2029,_xlfn.XMATCH(AB2029,AG2029:DR2029)-1))</f>
        <v>DE-GUP-DT-E-23-549</v>
      </c>
      <c r="AB2029" s="113">
        <f t="shared" si="342"/>
        <v>45058</v>
      </c>
      <c r="AC2029" s="107" cm="1">
        <f t="array" ref="AC2029">IF(AB2029="","",INDEX(AG2029:DR2029,_xlfn.XMATCH(AB2029,AG2029:DR2029)+1))</f>
        <v>1</v>
      </c>
      <c r="AD2029" s="107" t="str" cm="1">
        <f t="array" ref="AD2029">IF(AE2029="","",INDEX(AG2029:DR2029,_xlfn.XMATCH(AE2029,AG2029:DR2029)-1))</f>
        <v>CRS-GUP-DHI-DT-22-487</v>
      </c>
      <c r="AE2029" s="113">
        <f t="shared" si="343"/>
        <v>44748</v>
      </c>
      <c r="AF2029" s="107" t="str" cm="1">
        <f t="array" ref="AF2029">IF(AE2029="","",INDEX(AG2029:DR2029,_xlfn.XMATCH(AE2029,AG2029:DR2029)+1))</f>
        <v>NC</v>
      </c>
      <c r="AG2029" s="114" t="s">
        <v>4369</v>
      </c>
      <c r="AH2029" s="117">
        <v>44715</v>
      </c>
      <c r="AI2029" s="198">
        <v>0</v>
      </c>
      <c r="AJ2029" s="114" t="s">
        <v>4370</v>
      </c>
      <c r="AK2029" s="117">
        <v>44748</v>
      </c>
      <c r="AL2029" s="43" t="s">
        <v>73</v>
      </c>
      <c r="AM2029" s="123" t="s">
        <v>7405</v>
      </c>
      <c r="AN2029" s="115">
        <v>45058</v>
      </c>
      <c r="AO2029" s="114">
        <v>1</v>
      </c>
      <c r="AQ2029" s="115"/>
      <c r="AT2029" s="115"/>
      <c r="AW2029" s="115"/>
      <c r="AZ2029" s="115"/>
      <c r="BC2029" s="115"/>
      <c r="BF2029" s="115"/>
      <c r="BI2029" s="115"/>
      <c r="BL2029" s="115"/>
      <c r="BR2029" s="115"/>
      <c r="BX2029" s="115"/>
      <c r="CD2029" s="115"/>
      <c r="CJ2029" s="115"/>
      <c r="CP2029" s="115"/>
      <c r="CV2029" s="115"/>
      <c r="DB2029" s="115"/>
      <c r="DH2029" s="115"/>
      <c r="DN2029" s="115"/>
      <c r="DS2029" s="31" cm="1">
        <f t="array" ref="DS2029">_xlfn.TAKE(_xlfn.CHOOSECOLS(_xlfn.WRAPROWS($AG2029:$DR2029,6),2),1)</f>
        <v>44715</v>
      </c>
      <c r="DT2029" s="31" cm="1">
        <f t="array" ref="DT2029">_xlfn.TAKE(_xlfn._xlws.FILTER(_xlfn.CHOOSECOLS(_xlfn.WRAPROWS($AG2029:$DR2029,6),2),
(_xlfn.CHOOSECOLS(_xlfn.WRAPROWS($AG2029:$DR2029,6),3) = "0") +
(_xlfn.CHOOSECOLS(_xlfn.WRAPROWS($AG2029:$DR2029,6),3) = 0) +
(_xlfn.CHOOSECOLS(_xlfn.WRAPROWS($AG2029:$DR2029,6),3) = "0(CP)")),1)</f>
        <v>44715</v>
      </c>
    </row>
    <row r="2030" spans="1:124" s="43" customFormat="1" x14ac:dyDescent="0.45">
      <c r="A2030" s="29"/>
      <c r="B2030" s="29" t="s">
        <v>445</v>
      </c>
      <c r="C2030" s="29" t="s">
        <v>554</v>
      </c>
      <c r="D2030" s="29" t="s">
        <v>2912</v>
      </c>
      <c r="E2030" s="29" t="s">
        <v>3809</v>
      </c>
      <c r="F2030" s="29">
        <v>151702</v>
      </c>
      <c r="G2030" s="29"/>
      <c r="H2030" s="30" t="str">
        <f t="shared" si="344"/>
        <v>GUP-YD04-P6AE-151702</v>
      </c>
      <c r="I2030" s="30" t="s">
        <v>4371</v>
      </c>
      <c r="J2030" s="29" t="s">
        <v>96</v>
      </c>
      <c r="K2030" s="31">
        <v>44590</v>
      </c>
      <c r="L2030" s="31"/>
      <c r="M2030" s="28" t="s">
        <v>3610</v>
      </c>
      <c r="N2030" s="29" t="s">
        <v>3636</v>
      </c>
      <c r="O2030" s="29"/>
      <c r="P2030" s="29"/>
      <c r="Q2030" s="28" t="s">
        <v>54</v>
      </c>
      <c r="R2030" s="28" t="s">
        <v>65</v>
      </c>
      <c r="S2030" s="29"/>
      <c r="T2030" s="29" t="s">
        <v>2914</v>
      </c>
      <c r="U2030" s="29" t="s">
        <v>2914</v>
      </c>
      <c r="V2030" s="34" t="s">
        <v>926</v>
      </c>
      <c r="W2030" s="34">
        <v>3</v>
      </c>
      <c r="X2030" s="162">
        <v>45838</v>
      </c>
      <c r="Y2030" s="162"/>
      <c r="Z2030" s="30"/>
      <c r="AA2030" s="119" t="str" cm="1">
        <f t="array" ref="AA2030">IF(AB2030="","",INDEX(AG2030:DR2030,_xlfn.XMATCH(AB2030,AG2030:DR2030)-1))</f>
        <v>DE-GUP-DT-E-23-183</v>
      </c>
      <c r="AB2030" s="120">
        <f t="shared" si="342"/>
        <v>44973</v>
      </c>
      <c r="AC2030" s="119" cm="1">
        <f t="array" ref="AC2030">IF(AB2030="","",INDEX(AG2030:DR2030,_xlfn.XMATCH(AB2030,AG2030:DR2030)+1))</f>
        <v>1</v>
      </c>
      <c r="AD2030" s="119" t="str" cm="1">
        <f t="array" ref="AD2030">IF(AE2030="","",INDEX(AG2030:DR2030,_xlfn.XMATCH(AE2030,AG2030:DR2030)-1))</f>
        <v>CRS-GUP-DHI-DT-23-1732</v>
      </c>
      <c r="AE2030" s="120">
        <f t="shared" si="343"/>
        <v>45002</v>
      </c>
      <c r="AF2030" s="119" t="str" cm="1">
        <f t="array" ref="AF2030">IF(AE2030="","",INDEX(AG2030:DR2030,_xlfn.XMATCH(AE2030,AG2030:DR2030)+1))</f>
        <v>NC</v>
      </c>
      <c r="AG2030" s="43" t="s">
        <v>4349</v>
      </c>
      <c r="AH2030" s="117">
        <v>44588</v>
      </c>
      <c r="AI2030" s="199">
        <v>0</v>
      </c>
      <c r="AJ2030" s="43" t="s">
        <v>4350</v>
      </c>
      <c r="AK2030" s="117">
        <v>44612</v>
      </c>
      <c r="AL2030" s="43" t="s">
        <v>73</v>
      </c>
      <c r="AM2030" s="43" t="s">
        <v>6501</v>
      </c>
      <c r="AN2030" s="117">
        <v>44973</v>
      </c>
      <c r="AO2030" s="43">
        <v>1</v>
      </c>
      <c r="AP2030" s="43" t="s">
        <v>6899</v>
      </c>
      <c r="AQ2030" s="117">
        <v>45002</v>
      </c>
      <c r="AR2030" s="43" t="s">
        <v>73</v>
      </c>
      <c r="AT2030" s="117"/>
      <c r="AW2030" s="117"/>
      <c r="AZ2030" s="117"/>
      <c r="BC2030" s="117"/>
      <c r="BF2030" s="117"/>
      <c r="BI2030" s="117"/>
      <c r="BL2030" s="117"/>
      <c r="BR2030" s="117"/>
      <c r="BX2030" s="117"/>
      <c r="CD2030" s="117"/>
      <c r="CJ2030" s="117"/>
      <c r="CP2030" s="117"/>
      <c r="CV2030" s="117"/>
      <c r="DB2030" s="117"/>
      <c r="DH2030" s="117"/>
      <c r="DN2030" s="117"/>
      <c r="DS2030" s="31" cm="1">
        <f t="array" ref="DS2030">_xlfn.TAKE(_xlfn.CHOOSECOLS(_xlfn.WRAPROWS($AG2030:$DR2030,6),2),1)</f>
        <v>44588</v>
      </c>
      <c r="DT2030" s="31" cm="1">
        <f t="array" ref="DT2030">_xlfn.TAKE(_xlfn._xlws.FILTER(_xlfn.CHOOSECOLS(_xlfn.WRAPROWS($AG2030:$DR2030,6),2),
(_xlfn.CHOOSECOLS(_xlfn.WRAPROWS($AG2030:$DR2030,6),3) = "0") +
(_xlfn.CHOOSECOLS(_xlfn.WRAPROWS($AG2030:$DR2030,6),3) = 0) +
(_xlfn.CHOOSECOLS(_xlfn.WRAPROWS($AG2030:$DR2030,6),3) = "0(CP)")),1)</f>
        <v>44588</v>
      </c>
    </row>
    <row r="2031" spans="1:124" s="43" customFormat="1" x14ac:dyDescent="0.45">
      <c r="A2031" s="29"/>
      <c r="B2031" s="29" t="s">
        <v>445</v>
      </c>
      <c r="C2031" s="29" t="s">
        <v>554</v>
      </c>
      <c r="D2031" s="29" t="s">
        <v>2912</v>
      </c>
      <c r="E2031" s="29" t="s">
        <v>3809</v>
      </c>
      <c r="F2031" s="29">
        <v>151703</v>
      </c>
      <c r="G2031" s="29"/>
      <c r="H2031" s="30" t="str">
        <f t="shared" si="344"/>
        <v>GUP-YD04-P6AE-151703</v>
      </c>
      <c r="I2031" s="30" t="s">
        <v>4372</v>
      </c>
      <c r="J2031" s="29" t="s">
        <v>96</v>
      </c>
      <c r="K2031" s="31">
        <v>44590</v>
      </c>
      <c r="L2031" s="31"/>
      <c r="M2031" s="28" t="s">
        <v>3610</v>
      </c>
      <c r="N2031" s="29" t="s">
        <v>3636</v>
      </c>
      <c r="O2031" s="29"/>
      <c r="P2031" s="29"/>
      <c r="Q2031" s="28" t="s">
        <v>54</v>
      </c>
      <c r="R2031" s="28" t="s">
        <v>65</v>
      </c>
      <c r="S2031" s="29"/>
      <c r="T2031" s="29" t="s">
        <v>2914</v>
      </c>
      <c r="U2031" s="29" t="s">
        <v>2914</v>
      </c>
      <c r="V2031" s="34" t="s">
        <v>926</v>
      </c>
      <c r="W2031" s="34">
        <v>3</v>
      </c>
      <c r="X2031" s="162">
        <v>45838</v>
      </c>
      <c r="Y2031" s="162"/>
      <c r="Z2031" s="30"/>
      <c r="AA2031" s="119" t="str" cm="1">
        <f t="array" ref="AA2031">IF(AB2031="","",INDEX(AG2031:DR2031,_xlfn.XMATCH(AB2031,AG2031:DR2031)-1))</f>
        <v>DE-GUP-DT-E-24-115</v>
      </c>
      <c r="AB2031" s="120">
        <f t="shared" si="342"/>
        <v>45412</v>
      </c>
      <c r="AC2031" s="119" cm="1">
        <f t="array" ref="AC2031">IF(AB2031="","",INDEX(AG2031:DR2031,_xlfn.XMATCH(AB2031,AG2031:DR2031)+1))</f>
        <v>5</v>
      </c>
      <c r="AD2031" s="119" t="str" cm="1">
        <f t="array" ref="AD2031">IF(AE2031="","",INDEX(AG2031:DR2031,_xlfn.XMATCH(AE2031,AG2031:DR2031)-1))</f>
        <v>CRS-GUP-DHI-DT-23-1588</v>
      </c>
      <c r="AE2031" s="120">
        <f t="shared" si="343"/>
        <v>44985</v>
      </c>
      <c r="AF2031" s="119" t="str" cm="1">
        <f t="array" ref="AF2031">IF(AE2031="","",INDEX(AG2031:DR2031,_xlfn.XMATCH(AE2031,AG2031:DR2031)+1))</f>
        <v>NC</v>
      </c>
      <c r="AG2031" s="43" t="s">
        <v>4349</v>
      </c>
      <c r="AH2031" s="117">
        <v>44588</v>
      </c>
      <c r="AI2031" s="199">
        <v>0</v>
      </c>
      <c r="AJ2031" s="43" t="s">
        <v>4350</v>
      </c>
      <c r="AK2031" s="117">
        <v>44612</v>
      </c>
      <c r="AL2031" s="43" t="s">
        <v>73</v>
      </c>
      <c r="AM2031" s="43" t="s">
        <v>3853</v>
      </c>
      <c r="AN2031" s="117">
        <v>44700</v>
      </c>
      <c r="AO2031" s="43">
        <v>1</v>
      </c>
      <c r="AP2031" s="43" t="s">
        <v>3854</v>
      </c>
      <c r="AQ2031" s="117">
        <v>44722</v>
      </c>
      <c r="AR2031" s="43" t="s">
        <v>92</v>
      </c>
      <c r="AS2031" s="43" t="s">
        <v>3867</v>
      </c>
      <c r="AT2031" s="117">
        <v>44746</v>
      </c>
      <c r="AU2031" s="43">
        <v>2</v>
      </c>
      <c r="AV2031" s="43" t="s">
        <v>4373</v>
      </c>
      <c r="AW2031" s="117">
        <v>44769</v>
      </c>
      <c r="AX2031" s="43" t="s">
        <v>92</v>
      </c>
      <c r="AY2031" s="43" t="s">
        <v>3870</v>
      </c>
      <c r="AZ2031" s="117">
        <v>44825</v>
      </c>
      <c r="BA2031" s="43">
        <v>3</v>
      </c>
      <c r="BB2031" s="43" t="s">
        <v>5167</v>
      </c>
      <c r="BC2031" s="117">
        <v>44856</v>
      </c>
      <c r="BD2031" s="43" t="s">
        <v>92</v>
      </c>
      <c r="BE2031" s="43" t="s">
        <v>6244</v>
      </c>
      <c r="BF2031" s="117">
        <v>44953</v>
      </c>
      <c r="BG2031" s="43">
        <v>4</v>
      </c>
      <c r="BH2031" s="43" t="s">
        <v>6665</v>
      </c>
      <c r="BI2031" s="117">
        <v>44985</v>
      </c>
      <c r="BJ2031" s="43" t="s">
        <v>73</v>
      </c>
      <c r="BK2031" s="43" t="s">
        <v>8356</v>
      </c>
      <c r="BL2031" s="117">
        <v>45412</v>
      </c>
      <c r="BM2031" s="43">
        <v>5</v>
      </c>
      <c r="BR2031" s="117"/>
      <c r="BX2031" s="117"/>
      <c r="CD2031" s="117"/>
      <c r="CJ2031" s="117"/>
      <c r="CP2031" s="117"/>
      <c r="CV2031" s="117"/>
      <c r="DB2031" s="117"/>
      <c r="DH2031" s="117"/>
      <c r="DN2031" s="117"/>
      <c r="DS2031" s="31" cm="1">
        <f t="array" ref="DS2031">_xlfn.TAKE(_xlfn.CHOOSECOLS(_xlfn.WRAPROWS($AG2031:$DR2031,6),2),1)</f>
        <v>44588</v>
      </c>
      <c r="DT2031" s="31" cm="1">
        <f t="array" ref="DT2031">_xlfn.TAKE(_xlfn._xlws.FILTER(_xlfn.CHOOSECOLS(_xlfn.WRAPROWS($AG2031:$DR2031,6),2),
(_xlfn.CHOOSECOLS(_xlfn.WRAPROWS($AG2031:$DR2031,6),3) = "0") +
(_xlfn.CHOOSECOLS(_xlfn.WRAPROWS($AG2031:$DR2031,6),3) = 0) +
(_xlfn.CHOOSECOLS(_xlfn.WRAPROWS($AG2031:$DR2031,6),3) = "0(CP)")),1)</f>
        <v>44588</v>
      </c>
    </row>
    <row r="2032" spans="1:124" s="114" customFormat="1" x14ac:dyDescent="0.45">
      <c r="A2032" s="38"/>
      <c r="B2032" s="29" t="s">
        <v>445</v>
      </c>
      <c r="C2032" s="29" t="s">
        <v>232</v>
      </c>
      <c r="D2032" s="29" t="s">
        <v>2912</v>
      </c>
      <c r="E2032" s="29" t="s">
        <v>62</v>
      </c>
      <c r="F2032" s="29">
        <v>151542</v>
      </c>
      <c r="G2032" s="38"/>
      <c r="H2032" s="30" t="str">
        <f t="shared" si="344"/>
        <v>GUP-YD00-P6ZEN-151542</v>
      </c>
      <c r="I2032" s="30" t="s">
        <v>4374</v>
      </c>
      <c r="J2032" s="29" t="s">
        <v>65</v>
      </c>
      <c r="K2032" s="31">
        <v>44590</v>
      </c>
      <c r="L2032" s="31">
        <v>44755</v>
      </c>
      <c r="M2032" s="28" t="s">
        <v>3610</v>
      </c>
      <c r="N2032" s="29" t="s">
        <v>3636</v>
      </c>
      <c r="O2032" s="29"/>
      <c r="P2032" s="29"/>
      <c r="Q2032" s="28" t="s">
        <v>54</v>
      </c>
      <c r="R2032" s="28" t="s">
        <v>65</v>
      </c>
      <c r="S2032" s="29"/>
      <c r="T2032" s="29" t="s">
        <v>2914</v>
      </c>
      <c r="U2032" s="29" t="s">
        <v>2914</v>
      </c>
      <c r="V2032" s="40" t="s">
        <v>926</v>
      </c>
      <c r="W2032" s="34">
        <v>2</v>
      </c>
      <c r="X2032" s="162">
        <v>45838</v>
      </c>
      <c r="Y2032" s="162"/>
      <c r="Z2032" s="30"/>
      <c r="AA2032" s="107" t="str" cm="1">
        <f t="array" ref="AA2032">IF(AB2032="","",INDEX(AG2032:DR2032,_xlfn.XMATCH(AB2032,AG2032:DR2032)-1))</f>
        <v>DE-GUP-DT-E-22-283</v>
      </c>
      <c r="AB2032" s="113">
        <f t="shared" si="342"/>
        <v>44722</v>
      </c>
      <c r="AC2032" s="107" cm="1">
        <f t="array" ref="AC2032">IF(AB2032="","",INDEX(AG2032:DR2032,_xlfn.XMATCH(AB2032,AG2032:DR2032)+1))</f>
        <v>0</v>
      </c>
      <c r="AD2032" s="107" t="str" cm="1">
        <f t="array" ref="AD2032">IF(AE2032="","",INDEX(AG2032:DR2032,_xlfn.XMATCH(AE2032,AG2032:DR2032)-1))</f>
        <v>CRS-GUP-DHI-DT-22-397</v>
      </c>
      <c r="AE2032" s="113">
        <f t="shared" si="343"/>
        <v>44719</v>
      </c>
      <c r="AF2032" s="107" t="str" cm="1">
        <f t="array" ref="AF2032">IF(AE2032="","",INDEX(AG2032:DR2032,_xlfn.XMATCH(AE2032,AG2032:DR2032)+1))</f>
        <v>AA</v>
      </c>
      <c r="AG2032" s="114" t="s">
        <v>4349</v>
      </c>
      <c r="AH2032" s="117">
        <v>44588</v>
      </c>
      <c r="AI2032" s="198" t="s">
        <v>90</v>
      </c>
      <c r="AJ2032" s="43" t="s">
        <v>4350</v>
      </c>
      <c r="AK2032" s="117">
        <v>44612</v>
      </c>
      <c r="AL2032" s="43" t="s">
        <v>92</v>
      </c>
      <c r="AM2032" s="114" t="s">
        <v>4263</v>
      </c>
      <c r="AN2032" s="115">
        <v>44693</v>
      </c>
      <c r="AO2032" s="114" t="s">
        <v>52</v>
      </c>
      <c r="AP2032" s="114" t="s">
        <v>4264</v>
      </c>
      <c r="AQ2032" s="115">
        <v>44719</v>
      </c>
      <c r="AR2032" s="114" t="s">
        <v>84</v>
      </c>
      <c r="AS2032" s="114" t="s">
        <v>4375</v>
      </c>
      <c r="AT2032" s="115">
        <v>44722</v>
      </c>
      <c r="AU2032" s="114">
        <v>0</v>
      </c>
      <c r="AW2032" s="115"/>
      <c r="AZ2032" s="115"/>
      <c r="BC2032" s="115"/>
      <c r="BF2032" s="115"/>
      <c r="BI2032" s="115"/>
      <c r="BL2032" s="115"/>
      <c r="BR2032" s="115"/>
      <c r="BX2032" s="115"/>
      <c r="CD2032" s="115"/>
      <c r="CJ2032" s="115"/>
      <c r="CP2032" s="115"/>
      <c r="CV2032" s="115"/>
      <c r="DB2032" s="115"/>
      <c r="DH2032" s="115"/>
      <c r="DN2032" s="115"/>
      <c r="DS2032" s="31" cm="1">
        <f t="array" ref="DS2032">_xlfn.TAKE(_xlfn.CHOOSECOLS(_xlfn.WRAPROWS($AG2032:$DR2032,6),2),1)</f>
        <v>44588</v>
      </c>
      <c r="DT2032" s="31" cm="1">
        <f t="array" ref="DT2032">_xlfn.TAKE(_xlfn._xlws.FILTER(_xlfn.CHOOSECOLS(_xlfn.WRAPROWS($AG2032:$DR2032,6),2),
(_xlfn.CHOOSECOLS(_xlfn.WRAPROWS($AG2032:$DR2032,6),3) = "0") +
(_xlfn.CHOOSECOLS(_xlfn.WRAPROWS($AG2032:$DR2032,6),3) = 0) +
(_xlfn.CHOOSECOLS(_xlfn.WRAPROWS($AG2032:$DR2032,6),3) = "0(CP)")),1)</f>
        <v>44722</v>
      </c>
    </row>
    <row r="2033" spans="1:124" s="43" customFormat="1" x14ac:dyDescent="0.45">
      <c r="A2033" s="29"/>
      <c r="B2033" s="29" t="s">
        <v>445</v>
      </c>
      <c r="C2033" s="29" t="s">
        <v>4715</v>
      </c>
      <c r="D2033" s="29" t="s">
        <v>2912</v>
      </c>
      <c r="E2033" s="29" t="s">
        <v>62</v>
      </c>
      <c r="F2033" s="29">
        <v>151710</v>
      </c>
      <c r="G2033" s="29"/>
      <c r="H2033" s="30" t="str">
        <f t="shared" si="344"/>
        <v>GUP-YL16-P6ZEN-151710</v>
      </c>
      <c r="I2033" s="30" t="s">
        <v>8429</v>
      </c>
      <c r="J2033" s="29" t="s">
        <v>96</v>
      </c>
      <c r="K2033" s="31">
        <v>45337</v>
      </c>
      <c r="L2033" s="31"/>
      <c r="M2033" s="28" t="s">
        <v>3610</v>
      </c>
      <c r="N2033" s="29" t="s">
        <v>3636</v>
      </c>
      <c r="O2033" s="29"/>
      <c r="P2033" s="29"/>
      <c r="Q2033" s="28" t="s">
        <v>54</v>
      </c>
      <c r="R2033" s="28" t="s">
        <v>96</v>
      </c>
      <c r="S2033" s="29"/>
      <c r="T2033" s="29" t="s">
        <v>2914</v>
      </c>
      <c r="U2033" s="29" t="s">
        <v>2914</v>
      </c>
      <c r="V2033" s="34" t="s">
        <v>926</v>
      </c>
      <c r="W2033" s="34">
        <v>3</v>
      </c>
      <c r="X2033" s="162">
        <v>45838</v>
      </c>
      <c r="Y2033" s="162"/>
      <c r="Z2033" s="30"/>
      <c r="AA2033" s="119" t="str" cm="1">
        <f t="array" ref="AA2033">IF(AB2033="","",INDEX(AG2033:DR2033,_xlfn.XMATCH(AB2033,AG2033:DR2033)-1))</f>
        <v>DE-GUP-DT-E-24-043</v>
      </c>
      <c r="AB2033" s="120">
        <f t="shared" si="342"/>
        <v>45330</v>
      </c>
      <c r="AC2033" s="119" cm="1">
        <f t="array" ref="AC2033">IF(AB2033="","",INDEX(AG2033:DR2033,_xlfn.XMATCH(AB2033,AG2033:DR2033)+1))</f>
        <v>0</v>
      </c>
      <c r="AD2033" s="119" t="str" cm="1">
        <f t="array" ref="AD2033">IF(AE2033="","",INDEX(AG2033:DR2033,_xlfn.XMATCH(AE2033,AG2033:DR2033)-1))</f>
        <v>CRS-GUP-DHI-DT-24-049</v>
      </c>
      <c r="AE2033" s="120">
        <f t="shared" si="343"/>
        <v>45397</v>
      </c>
      <c r="AF2033" s="119" t="str" cm="1">
        <f t="array" ref="AF2033">IF(AE2033="","",INDEX(AG2033:DR2033,_xlfn.XMATCH(AE2033,AG2033:DR2033)+1))</f>
        <v>NC</v>
      </c>
      <c r="AG2033" s="43" t="s">
        <v>8257</v>
      </c>
      <c r="AH2033" s="117">
        <v>45330</v>
      </c>
      <c r="AI2033" s="199">
        <v>0</v>
      </c>
      <c r="AJ2033" s="43" t="s">
        <v>8430</v>
      </c>
      <c r="AK2033" s="117">
        <v>45397</v>
      </c>
      <c r="AL2033" s="43" t="s">
        <v>73</v>
      </c>
      <c r="AN2033" s="117"/>
      <c r="AQ2033" s="117"/>
      <c r="AT2033" s="117"/>
      <c r="AW2033" s="117"/>
      <c r="AZ2033" s="117"/>
      <c r="BC2033" s="117"/>
      <c r="BF2033" s="117"/>
      <c r="BI2033" s="117"/>
      <c r="BL2033" s="117"/>
      <c r="BR2033" s="117"/>
      <c r="BX2033" s="117"/>
      <c r="CD2033" s="117"/>
      <c r="CJ2033" s="117"/>
      <c r="CP2033" s="117"/>
      <c r="CV2033" s="117"/>
      <c r="DB2033" s="117"/>
      <c r="DH2033" s="117"/>
      <c r="DN2033" s="117"/>
      <c r="DS2033" s="31" cm="1">
        <f t="array" ref="DS2033">_xlfn.TAKE(_xlfn.CHOOSECOLS(_xlfn.WRAPROWS($AG2033:$DR2033,6),2),1)</f>
        <v>45330</v>
      </c>
      <c r="DT2033" s="31" cm="1">
        <f t="array" ref="DT2033">_xlfn.TAKE(_xlfn._xlws.FILTER(_xlfn.CHOOSECOLS(_xlfn.WRAPROWS($AG2033:$DR2033,6),2),
(_xlfn.CHOOSECOLS(_xlfn.WRAPROWS($AG2033:$DR2033,6),3) = "0") +
(_xlfn.CHOOSECOLS(_xlfn.WRAPROWS($AG2033:$DR2033,6),3) = 0) +
(_xlfn.CHOOSECOLS(_xlfn.WRAPROWS($AG2033:$DR2033,6),3) = "0(CP)")),1)</f>
        <v>45330</v>
      </c>
    </row>
    <row r="2034" spans="1:124" s="43" customFormat="1" x14ac:dyDescent="0.45">
      <c r="A2034" s="29"/>
      <c r="B2034" s="29" t="s">
        <v>445</v>
      </c>
      <c r="C2034" s="29" t="s">
        <v>440</v>
      </c>
      <c r="D2034" s="29" t="s">
        <v>101</v>
      </c>
      <c r="E2034" s="29" t="s">
        <v>3809</v>
      </c>
      <c r="F2034" s="29">
        <v>154001</v>
      </c>
      <c r="G2034" s="29"/>
      <c r="H2034" s="30" t="str">
        <f t="shared" si="344"/>
        <v>GUP-YR02-P1AE-154001</v>
      </c>
      <c r="I2034" s="30" t="s">
        <v>8402</v>
      </c>
      <c r="J2034" s="29" t="s">
        <v>96</v>
      </c>
      <c r="K2034" s="31">
        <v>45473</v>
      </c>
      <c r="L2034" s="31"/>
      <c r="M2034" s="28" t="s">
        <v>3610</v>
      </c>
      <c r="N2034" s="29" t="s">
        <v>3636</v>
      </c>
      <c r="O2034" s="29"/>
      <c r="P2034" s="29"/>
      <c r="Q2034" s="28"/>
      <c r="R2034" s="28"/>
      <c r="S2034" s="29"/>
      <c r="T2034" s="29" t="s">
        <v>67</v>
      </c>
      <c r="U2034" s="29" t="s">
        <v>3754</v>
      </c>
      <c r="V2034" s="34" t="s">
        <v>926</v>
      </c>
      <c r="W2034" s="34">
        <v>3</v>
      </c>
      <c r="X2034" s="162">
        <v>45838</v>
      </c>
      <c r="Y2034" s="162"/>
      <c r="Z2034" s="30"/>
      <c r="AA2034" s="119" t="str" cm="1">
        <f t="array" ref="AA2034">IF(AB2034="","",INDEX(AG2034:DR2034,_xlfn.XMATCH(AB2034,AG2034:DR2034)-1))</f>
        <v>DE-GUP-DT-E-24-136</v>
      </c>
      <c r="AB2034" s="120">
        <f t="shared" ref="AB2034" si="345">IF(AH2034="", "",MAX(AH2034,AN2034,AT2034,AZ2034,BF2034,BL2034,BR2034,BX2034,CD2034,CJ2034,CP2034,CV2034,DB2034,DH2034,DN2034))</f>
        <v>45433</v>
      </c>
      <c r="AC2034" s="119" cm="1">
        <f t="array" ref="AC2034">IF(AB2034="","",INDEX(AG2034:DR2034,_xlfn.XMATCH(AB2034,AG2034:DR2034)+1))</f>
        <v>0</v>
      </c>
      <c r="AD2034" s="119" t="str" cm="1">
        <f t="array" ref="AD2034">IF(AE2034="","",INDEX(AG2034:DR2034,_xlfn.XMATCH(AE2034,AG2034:DR2034)-1))</f>
        <v>CRS-GUP-DHI-DT-24-137</v>
      </c>
      <c r="AE2034" s="120">
        <f t="shared" ref="AE2034" si="346">IF(AK2034="", "",MAX(AK2034,AQ2034,AW2034,BC2034,BI2034,BO2034,BU2034,CA2034,CG2034,CM2034,CS2034,CY2034,DE2034,DK2034,DQ2034))</f>
        <v>45642</v>
      </c>
      <c r="AF2034" s="119" t="str" cm="1">
        <f t="array" ref="AF2034">IF(AE2034="","",INDEX(AG2034:DR2034,_xlfn.XMATCH(AE2034,AG2034:DR2034)+1))</f>
        <v>RC</v>
      </c>
      <c r="AG2034" s="43" t="s">
        <v>8431</v>
      </c>
      <c r="AH2034" s="117">
        <v>45433</v>
      </c>
      <c r="AI2034" s="199">
        <v>0</v>
      </c>
      <c r="AJ2034" s="43" t="s">
        <v>8737</v>
      </c>
      <c r="AK2034" s="117">
        <v>45642</v>
      </c>
      <c r="AL2034" s="43" t="s">
        <v>8738</v>
      </c>
      <c r="AN2034" s="117"/>
      <c r="AQ2034" s="117"/>
      <c r="AT2034" s="117"/>
      <c r="AW2034" s="117"/>
      <c r="AZ2034" s="117"/>
      <c r="BC2034" s="117"/>
      <c r="BF2034" s="117"/>
      <c r="BI2034" s="117"/>
      <c r="BL2034" s="117"/>
      <c r="BR2034" s="117"/>
      <c r="BX2034" s="117"/>
      <c r="CD2034" s="117"/>
      <c r="CJ2034" s="117"/>
      <c r="CP2034" s="117"/>
      <c r="CV2034" s="117"/>
      <c r="DB2034" s="117"/>
      <c r="DH2034" s="117"/>
      <c r="DN2034" s="117"/>
      <c r="DS2034" s="31" cm="1">
        <f t="array" ref="DS2034">_xlfn.TAKE(_xlfn.CHOOSECOLS(_xlfn.WRAPROWS($AG2034:$DR2034,6),2),1)</f>
        <v>45433</v>
      </c>
      <c r="DT2034" s="31" cm="1">
        <f t="array" ref="DT2034">_xlfn.TAKE(_xlfn._xlws.FILTER(_xlfn.CHOOSECOLS(_xlfn.WRAPROWS($AG2034:$DR2034,6),2),
(_xlfn.CHOOSECOLS(_xlfn.WRAPROWS($AG2034:$DR2034,6),3) = "0") +
(_xlfn.CHOOSECOLS(_xlfn.WRAPROWS($AG2034:$DR2034,6),3) = 0) +
(_xlfn.CHOOSECOLS(_xlfn.WRAPROWS($AG2034:$DR2034,6),3) = "0(CP)")),1)</f>
        <v>45433</v>
      </c>
    </row>
    <row r="2035" spans="1:124" s="43" customFormat="1" x14ac:dyDescent="0.45">
      <c r="A2035" s="29"/>
      <c r="B2035" s="29" t="s">
        <v>445</v>
      </c>
      <c r="C2035" s="29" t="s">
        <v>440</v>
      </c>
      <c r="D2035" s="29" t="s">
        <v>101</v>
      </c>
      <c r="E2035" s="29" t="s">
        <v>1799</v>
      </c>
      <c r="F2035" s="29">
        <v>154011</v>
      </c>
      <c r="G2035" s="29"/>
      <c r="H2035" s="30" t="str">
        <f t="shared" si="344"/>
        <v>GUP-YR02-P1BAT-154011</v>
      </c>
      <c r="I2035" s="30" t="s">
        <v>8403</v>
      </c>
      <c r="J2035" s="29" t="s">
        <v>96</v>
      </c>
      <c r="K2035" s="31">
        <v>45473</v>
      </c>
      <c r="L2035" s="31"/>
      <c r="M2035" s="28" t="s">
        <v>3610</v>
      </c>
      <c r="N2035" s="29" t="s">
        <v>3636</v>
      </c>
      <c r="O2035" s="29"/>
      <c r="P2035" s="29"/>
      <c r="Q2035" s="28"/>
      <c r="R2035" s="28"/>
      <c r="S2035" s="29"/>
      <c r="T2035" s="29" t="s">
        <v>67</v>
      </c>
      <c r="U2035" s="29" t="s">
        <v>3875</v>
      </c>
      <c r="V2035" s="34" t="s">
        <v>926</v>
      </c>
      <c r="W2035" s="34">
        <v>3</v>
      </c>
      <c r="X2035" s="162">
        <v>45838</v>
      </c>
      <c r="Y2035" s="162"/>
      <c r="Z2035" s="30"/>
      <c r="AA2035" s="119" t="str" cm="1">
        <f t="array" ref="AA2035">IF(AB2035="","",INDEX(AG2035:DR2035,_xlfn.XMATCH(AB2035,AG2035:DR2035)-1))</f>
        <v>DE-GUP-DT-E-24-217</v>
      </c>
      <c r="AB2035" s="120">
        <f t="shared" ref="AB2035:AB2041" si="347">IF(AH2035="", "",MAX(AH2035,AN2035,AT2035,AZ2035,BF2035,BL2035,BR2035,BX2035,CD2035,CJ2035,CP2035,CV2035,DB2035,DH2035,DN2035))</f>
        <v>45534</v>
      </c>
      <c r="AC2035" s="119" cm="1">
        <f t="array" ref="AC2035">IF(AB2035="","",INDEX(AG2035:DR2035,_xlfn.XMATCH(AB2035,AG2035:DR2035)+1))</f>
        <v>1</v>
      </c>
      <c r="AD2035" s="119" t="str" cm="1">
        <f t="array" ref="AD2035">IF(AE2035="","",INDEX(AG2035:DR2035,_xlfn.XMATCH(AE2035,AG2035:DR2035)-1))</f>
        <v>CRS-GUP-DHI-DT-24-064</v>
      </c>
      <c r="AE2035" s="120">
        <f t="shared" ref="AE2035:AE2041" si="348">IF(AK2035="", "",MAX(AK2035,AQ2035,AW2035,BC2035,BI2035,BO2035,BU2035,CA2035,CG2035,CM2035,CS2035,CY2035,DE2035,DK2035,DQ2035))</f>
        <v>45490</v>
      </c>
      <c r="AF2035" s="119" t="str" cm="1">
        <f t="array" ref="AF2035">IF(AE2035="","",INDEX(AG2035:DR2035,_xlfn.XMATCH(AE2035,AG2035:DR2035)+1))</f>
        <v>NC</v>
      </c>
      <c r="AG2035" s="43" t="s">
        <v>8431</v>
      </c>
      <c r="AH2035" s="117">
        <v>45433</v>
      </c>
      <c r="AI2035" s="199">
        <v>0</v>
      </c>
      <c r="AJ2035" s="43" t="s">
        <v>8493</v>
      </c>
      <c r="AK2035" s="117">
        <v>45490</v>
      </c>
      <c r="AL2035" s="43" t="s">
        <v>73</v>
      </c>
      <c r="AM2035" s="43" t="s">
        <v>8542</v>
      </c>
      <c r="AN2035" s="117">
        <v>45534</v>
      </c>
      <c r="AO2035" s="43">
        <v>1</v>
      </c>
      <c r="AQ2035" s="117"/>
      <c r="AT2035" s="117"/>
      <c r="AW2035" s="117"/>
      <c r="AZ2035" s="117"/>
      <c r="BC2035" s="117"/>
      <c r="BF2035" s="117"/>
      <c r="BI2035" s="117"/>
      <c r="BL2035" s="117"/>
      <c r="BR2035" s="117"/>
      <c r="BX2035" s="117"/>
      <c r="CD2035" s="117"/>
      <c r="CJ2035" s="117"/>
      <c r="CP2035" s="117"/>
      <c r="CV2035" s="117"/>
      <c r="DB2035" s="117"/>
      <c r="DH2035" s="117"/>
      <c r="DN2035" s="117"/>
      <c r="DS2035" s="31" cm="1">
        <f t="array" ref="DS2035">_xlfn.TAKE(_xlfn.CHOOSECOLS(_xlfn.WRAPROWS($AG2035:$DR2035,6),2),1)</f>
        <v>45433</v>
      </c>
      <c r="DT2035" s="31" cm="1">
        <f t="array" ref="DT2035">_xlfn.TAKE(_xlfn._xlws.FILTER(_xlfn.CHOOSECOLS(_xlfn.WRAPROWS($AG2035:$DR2035,6),2),
(_xlfn.CHOOSECOLS(_xlfn.WRAPROWS($AG2035:$DR2035,6),3) = "0") +
(_xlfn.CHOOSECOLS(_xlfn.WRAPROWS($AG2035:$DR2035,6),3) = 0) +
(_xlfn.CHOOSECOLS(_xlfn.WRAPROWS($AG2035:$DR2035,6),3) = "0(CP)")),1)</f>
        <v>45433</v>
      </c>
    </row>
    <row r="2036" spans="1:124" s="43" customFormat="1" x14ac:dyDescent="0.45">
      <c r="A2036" s="29"/>
      <c r="B2036" s="29" t="s">
        <v>445</v>
      </c>
      <c r="C2036" s="29" t="s">
        <v>440</v>
      </c>
      <c r="D2036" s="29" t="s">
        <v>101</v>
      </c>
      <c r="E2036" s="29" t="s">
        <v>8412</v>
      </c>
      <c r="F2036" s="29">
        <v>154031</v>
      </c>
      <c r="G2036" s="29"/>
      <c r="H2036" s="30" t="str">
        <f t="shared" si="344"/>
        <v>GUP-YR02-P1BAA-154031</v>
      </c>
      <c r="I2036" s="30" t="s">
        <v>8404</v>
      </c>
      <c r="J2036" s="29" t="s">
        <v>96</v>
      </c>
      <c r="K2036" s="31">
        <v>45473</v>
      </c>
      <c r="L2036" s="31"/>
      <c r="M2036" s="28" t="s">
        <v>3610</v>
      </c>
      <c r="N2036" s="29" t="s">
        <v>3636</v>
      </c>
      <c r="O2036" s="29"/>
      <c r="P2036" s="29"/>
      <c r="Q2036" s="28"/>
      <c r="R2036" s="28"/>
      <c r="S2036" s="29"/>
      <c r="T2036" s="29" t="s">
        <v>67</v>
      </c>
      <c r="U2036" s="29" t="s">
        <v>2558</v>
      </c>
      <c r="V2036" s="34" t="s">
        <v>926</v>
      </c>
      <c r="W2036" s="34">
        <v>3</v>
      </c>
      <c r="X2036" s="162">
        <v>45838</v>
      </c>
      <c r="Y2036" s="162"/>
      <c r="Z2036" s="30"/>
      <c r="AA2036" s="119" t="str" cm="1">
        <f t="array" ref="AA2036">IF(AB2036="","",INDEX(AG2036:DR2036,_xlfn.XMATCH(AB2036,AG2036:DR2036)-1))</f>
        <v>DE-GUP-DT-E-24-136</v>
      </c>
      <c r="AB2036" s="120">
        <f t="shared" si="347"/>
        <v>45433</v>
      </c>
      <c r="AC2036" s="119" cm="1">
        <f t="array" ref="AC2036">IF(AB2036="","",INDEX(AG2036:DR2036,_xlfn.XMATCH(AB2036,AG2036:DR2036)+1))</f>
        <v>0</v>
      </c>
      <c r="AD2036" s="119" t="str" cm="1">
        <f t="array" ref="AD2036">IF(AE2036="","",INDEX(AG2036:DR2036,_xlfn.XMATCH(AE2036,AG2036:DR2036)-1))</f>
        <v>CRS-GUP-DHI-DT-24-061</v>
      </c>
      <c r="AE2036" s="120">
        <f t="shared" si="348"/>
        <v>45477</v>
      </c>
      <c r="AF2036" s="119" t="str" cm="1">
        <f t="array" ref="AF2036">IF(AE2036="","",INDEX(AG2036:DR2036,_xlfn.XMATCH(AE2036,AG2036:DR2036)+1))</f>
        <v>NC</v>
      </c>
      <c r="AG2036" s="43" t="s">
        <v>8431</v>
      </c>
      <c r="AH2036" s="117">
        <v>45433</v>
      </c>
      <c r="AI2036" s="199">
        <v>0</v>
      </c>
      <c r="AJ2036" s="43" t="s">
        <v>8479</v>
      </c>
      <c r="AK2036" s="117">
        <v>45477</v>
      </c>
      <c r="AL2036" s="43" t="s">
        <v>73</v>
      </c>
      <c r="AN2036" s="117"/>
      <c r="AQ2036" s="117"/>
      <c r="AT2036" s="117"/>
      <c r="AW2036" s="117"/>
      <c r="AZ2036" s="117"/>
      <c r="BC2036" s="117"/>
      <c r="BF2036" s="117"/>
      <c r="BI2036" s="117"/>
      <c r="BL2036" s="117"/>
      <c r="BR2036" s="117"/>
      <c r="BX2036" s="117"/>
      <c r="CD2036" s="117"/>
      <c r="CJ2036" s="117"/>
      <c r="CP2036" s="117"/>
      <c r="CV2036" s="117"/>
      <c r="DB2036" s="117"/>
      <c r="DH2036" s="117"/>
      <c r="DN2036" s="117"/>
      <c r="DS2036" s="31" cm="1">
        <f t="array" ref="DS2036">_xlfn.TAKE(_xlfn.CHOOSECOLS(_xlfn.WRAPROWS($AG2036:$DR2036,6),2),1)</f>
        <v>45433</v>
      </c>
      <c r="DT2036" s="31" cm="1">
        <f t="array" ref="DT2036">_xlfn.TAKE(_xlfn._xlws.FILTER(_xlfn.CHOOSECOLS(_xlfn.WRAPROWS($AG2036:$DR2036,6),2),
(_xlfn.CHOOSECOLS(_xlfn.WRAPROWS($AG2036:$DR2036,6),3) = "0") +
(_xlfn.CHOOSECOLS(_xlfn.WRAPROWS($AG2036:$DR2036,6),3) = 0) +
(_xlfn.CHOOSECOLS(_xlfn.WRAPROWS($AG2036:$DR2036,6),3) = "0(CP)")),1)</f>
        <v>45433</v>
      </c>
    </row>
    <row r="2037" spans="1:124" s="43" customFormat="1" x14ac:dyDescent="0.45">
      <c r="A2037" s="29"/>
      <c r="B2037" s="29" t="s">
        <v>445</v>
      </c>
      <c r="C2037" s="29" t="s">
        <v>440</v>
      </c>
      <c r="D2037" s="29" t="s">
        <v>101</v>
      </c>
      <c r="E2037" s="29" t="s">
        <v>8413</v>
      </c>
      <c r="F2037" s="29">
        <v>154021</v>
      </c>
      <c r="G2037" s="29"/>
      <c r="H2037" s="30" t="str">
        <f t="shared" si="344"/>
        <v>GUP-YR02-P1BAC-154021</v>
      </c>
      <c r="I2037" s="30" t="s">
        <v>8405</v>
      </c>
      <c r="J2037" s="29" t="s">
        <v>96</v>
      </c>
      <c r="K2037" s="31">
        <v>45473</v>
      </c>
      <c r="L2037" s="31"/>
      <c r="M2037" s="28" t="s">
        <v>3610</v>
      </c>
      <c r="N2037" s="29" t="s">
        <v>3636</v>
      </c>
      <c r="O2037" s="29"/>
      <c r="P2037" s="29"/>
      <c r="Q2037" s="28"/>
      <c r="R2037" s="28"/>
      <c r="S2037" s="29"/>
      <c r="T2037" s="29" t="s">
        <v>67</v>
      </c>
      <c r="U2037" s="29" t="s">
        <v>3916</v>
      </c>
      <c r="V2037" s="34" t="s">
        <v>926</v>
      </c>
      <c r="W2037" s="34">
        <v>3</v>
      </c>
      <c r="X2037" s="162">
        <v>45838</v>
      </c>
      <c r="Y2037" s="162"/>
      <c r="Z2037" s="30"/>
      <c r="AA2037" s="119" t="str" cm="1">
        <f t="array" ref="AA2037">IF(AB2037="","",INDEX(AG2037:DR2037,_xlfn.XMATCH(AB2037,AG2037:DR2037)-1))</f>
        <v>DE-GUP-DT-E-24-136</v>
      </c>
      <c r="AB2037" s="120">
        <f t="shared" si="347"/>
        <v>45433</v>
      </c>
      <c r="AC2037" s="119" cm="1">
        <f t="array" ref="AC2037">IF(AB2037="","",INDEX(AG2037:DR2037,_xlfn.XMATCH(AB2037,AG2037:DR2037)+1))</f>
        <v>0</v>
      </c>
      <c r="AD2037" s="119" t="str" cm="1">
        <f t="array" ref="AD2037">IF(AE2037="","",INDEX(AG2037:DR2037,_xlfn.XMATCH(AE2037,AG2037:DR2037)-1))</f>
        <v>CRS-GUP-DHI-DT-24-061</v>
      </c>
      <c r="AE2037" s="120">
        <f t="shared" si="348"/>
        <v>45477</v>
      </c>
      <c r="AF2037" s="119" t="str" cm="1">
        <f t="array" ref="AF2037">IF(AE2037="","",INDEX(AG2037:DR2037,_xlfn.XMATCH(AE2037,AG2037:DR2037)+1))</f>
        <v>NC</v>
      </c>
      <c r="AG2037" s="43" t="s">
        <v>8431</v>
      </c>
      <c r="AH2037" s="117">
        <v>45433</v>
      </c>
      <c r="AI2037" s="199">
        <v>0</v>
      </c>
      <c r="AJ2037" s="43" t="s">
        <v>8479</v>
      </c>
      <c r="AK2037" s="117">
        <v>45477</v>
      </c>
      <c r="AL2037" s="43" t="s">
        <v>73</v>
      </c>
      <c r="AN2037" s="117"/>
      <c r="AQ2037" s="117"/>
      <c r="AT2037" s="117"/>
      <c r="AW2037" s="117"/>
      <c r="AZ2037" s="117"/>
      <c r="BC2037" s="117"/>
      <c r="BF2037" s="117"/>
      <c r="BI2037" s="117"/>
      <c r="BL2037" s="117"/>
      <c r="BR2037" s="117"/>
      <c r="BX2037" s="117"/>
      <c r="CD2037" s="117"/>
      <c r="CJ2037" s="117"/>
      <c r="CP2037" s="117"/>
      <c r="CV2037" s="117"/>
      <c r="DB2037" s="117"/>
      <c r="DH2037" s="117"/>
      <c r="DN2037" s="117"/>
      <c r="DS2037" s="31" cm="1">
        <f t="array" ref="DS2037">_xlfn.TAKE(_xlfn.CHOOSECOLS(_xlfn.WRAPROWS($AG2037:$DR2037,6),2),1)</f>
        <v>45433</v>
      </c>
      <c r="DT2037" s="31" cm="1">
        <f t="array" ref="DT2037">_xlfn.TAKE(_xlfn._xlws.FILTER(_xlfn.CHOOSECOLS(_xlfn.WRAPROWS($AG2037:$DR2037,6),2),
(_xlfn.CHOOSECOLS(_xlfn.WRAPROWS($AG2037:$DR2037,6),3) = "0") +
(_xlfn.CHOOSECOLS(_xlfn.WRAPROWS($AG2037:$DR2037,6),3) = 0) +
(_xlfn.CHOOSECOLS(_xlfn.WRAPROWS($AG2037:$DR2037,6),3) = "0(CP)")),1)</f>
        <v>45433</v>
      </c>
    </row>
    <row r="2038" spans="1:124" s="43" customFormat="1" x14ac:dyDescent="0.45">
      <c r="A2038" s="29"/>
      <c r="B2038" s="29" t="s">
        <v>445</v>
      </c>
      <c r="C2038" s="29" t="s">
        <v>440</v>
      </c>
      <c r="D2038" s="29" t="s">
        <v>101</v>
      </c>
      <c r="E2038" s="29" t="s">
        <v>8414</v>
      </c>
      <c r="F2038" s="29">
        <v>154041</v>
      </c>
      <c r="G2038" s="29"/>
      <c r="H2038" s="30" t="str">
        <f t="shared" si="344"/>
        <v>GUP-YR02-P1BBA-154041</v>
      </c>
      <c r="I2038" s="30" t="s">
        <v>8406</v>
      </c>
      <c r="J2038" s="29" t="s">
        <v>96</v>
      </c>
      <c r="K2038" s="31">
        <v>45473</v>
      </c>
      <c r="L2038" s="31"/>
      <c r="M2038" s="28" t="s">
        <v>3610</v>
      </c>
      <c r="N2038" s="29" t="s">
        <v>3636</v>
      </c>
      <c r="O2038" s="29"/>
      <c r="P2038" s="29"/>
      <c r="Q2038" s="28"/>
      <c r="R2038" s="28"/>
      <c r="S2038" s="29"/>
      <c r="T2038" s="29" t="s">
        <v>67</v>
      </c>
      <c r="U2038" s="29" t="s">
        <v>3658</v>
      </c>
      <c r="V2038" s="34" t="s">
        <v>926</v>
      </c>
      <c r="W2038" s="34">
        <v>3</v>
      </c>
      <c r="X2038" s="162">
        <v>45838</v>
      </c>
      <c r="Y2038" s="162"/>
      <c r="Z2038" s="30"/>
      <c r="AA2038" s="119" t="str" cm="1">
        <f t="array" ref="AA2038">IF(AB2038="","",INDEX(AG2038:DR2038,_xlfn.XMATCH(AB2038,AG2038:DR2038)-1))</f>
        <v>DE-GUP-DT-E-24-195</v>
      </c>
      <c r="AB2038" s="120">
        <f t="shared" si="347"/>
        <v>45510</v>
      </c>
      <c r="AC2038" s="119" cm="1">
        <f t="array" ref="AC2038">IF(AB2038="","",INDEX(AG2038:DR2038,_xlfn.XMATCH(AB2038,AG2038:DR2038)+1))</f>
        <v>0</v>
      </c>
      <c r="AD2038" s="119" t="str" cm="1">
        <f t="array" ref="AD2038">IF(AE2038="","",INDEX(AG2038:DR2038,_xlfn.XMATCH(AE2038,AG2038:DR2038)-1))</f>
        <v>CRS-GUP-DHI-DT-24-140</v>
      </c>
      <c r="AE2038" s="120">
        <f t="shared" si="348"/>
        <v>45642</v>
      </c>
      <c r="AF2038" s="119" t="str" cm="1">
        <f t="array" ref="AF2038">IF(AE2038="","",INDEX(AG2038:DR2038,_xlfn.XMATCH(AE2038,AG2038:DR2038)+1))</f>
        <v>RC</v>
      </c>
      <c r="AG2038" s="43" t="s">
        <v>8508</v>
      </c>
      <c r="AH2038" s="117">
        <v>45510</v>
      </c>
      <c r="AI2038" s="199">
        <v>0</v>
      </c>
      <c r="AJ2038" s="43" t="s">
        <v>8740</v>
      </c>
      <c r="AK2038" s="117">
        <v>45642</v>
      </c>
      <c r="AL2038" s="43" t="s">
        <v>8738</v>
      </c>
      <c r="AN2038" s="117"/>
      <c r="AQ2038" s="117"/>
      <c r="AT2038" s="117"/>
      <c r="AW2038" s="117"/>
      <c r="AZ2038" s="117"/>
      <c r="BC2038" s="117"/>
      <c r="BF2038" s="117"/>
      <c r="BI2038" s="117"/>
      <c r="BL2038" s="117"/>
      <c r="BR2038" s="117"/>
      <c r="BX2038" s="117"/>
      <c r="CD2038" s="117"/>
      <c r="CJ2038" s="117"/>
      <c r="CP2038" s="117"/>
      <c r="CV2038" s="117"/>
      <c r="DB2038" s="117"/>
      <c r="DH2038" s="117"/>
      <c r="DN2038" s="117"/>
      <c r="DS2038" s="31" cm="1">
        <f t="array" ref="DS2038">_xlfn.TAKE(_xlfn.CHOOSECOLS(_xlfn.WRAPROWS($AG2038:$DR2038,6),2),1)</f>
        <v>45510</v>
      </c>
      <c r="DT2038" s="31" cm="1">
        <f t="array" ref="DT2038">_xlfn.TAKE(_xlfn._xlws.FILTER(_xlfn.CHOOSECOLS(_xlfn.WRAPROWS($AG2038:$DR2038,6),2),
(_xlfn.CHOOSECOLS(_xlfn.WRAPROWS($AG2038:$DR2038,6),3) = "0") +
(_xlfn.CHOOSECOLS(_xlfn.WRAPROWS($AG2038:$DR2038,6),3) = 0) +
(_xlfn.CHOOSECOLS(_xlfn.WRAPROWS($AG2038:$DR2038,6),3) = "0(CP)")),1)</f>
        <v>45510</v>
      </c>
    </row>
    <row r="2039" spans="1:124" s="43" customFormat="1" x14ac:dyDescent="0.45">
      <c r="A2039" s="29"/>
      <c r="B2039" s="29" t="s">
        <v>445</v>
      </c>
      <c r="C2039" s="29" t="s">
        <v>440</v>
      </c>
      <c r="D2039" s="29" t="s">
        <v>101</v>
      </c>
      <c r="E2039" s="29" t="s">
        <v>8415</v>
      </c>
      <c r="F2039" s="29">
        <v>154051</v>
      </c>
      <c r="G2039" s="29"/>
      <c r="H2039" s="30" t="str">
        <f t="shared" si="344"/>
        <v>GUP-YR02-P1BFA-154051</v>
      </c>
      <c r="I2039" s="30" t="s">
        <v>8407</v>
      </c>
      <c r="J2039" s="29" t="s">
        <v>96</v>
      </c>
      <c r="K2039" s="31">
        <v>45473</v>
      </c>
      <c r="L2039" s="31"/>
      <c r="M2039" s="28" t="s">
        <v>3610</v>
      </c>
      <c r="N2039" s="29" t="s">
        <v>3636</v>
      </c>
      <c r="O2039" s="29"/>
      <c r="P2039" s="29"/>
      <c r="Q2039" s="28"/>
      <c r="R2039" s="28"/>
      <c r="S2039" s="29"/>
      <c r="T2039" s="29" t="s">
        <v>67</v>
      </c>
      <c r="U2039" s="29" t="s">
        <v>3662</v>
      </c>
      <c r="V2039" s="34" t="s">
        <v>926</v>
      </c>
      <c r="W2039" s="34">
        <v>3</v>
      </c>
      <c r="X2039" s="162">
        <v>45838</v>
      </c>
      <c r="Y2039" s="162"/>
      <c r="Z2039" s="30"/>
      <c r="AA2039" s="119" t="str" cm="1">
        <f t="array" ref="AA2039">IF(AB2039="","",INDEX(AG2039:DR2039,_xlfn.XMATCH(AB2039,AG2039:DR2039)-1))</f>
        <v>DE-GUP-DT-E-24-200</v>
      </c>
      <c r="AB2039" s="120">
        <f t="shared" si="347"/>
        <v>45513</v>
      </c>
      <c r="AC2039" s="119" cm="1">
        <f t="array" ref="AC2039">IF(AB2039="","",INDEX(AG2039:DR2039,_xlfn.XMATCH(AB2039,AG2039:DR2039)+1))</f>
        <v>0</v>
      </c>
      <c r="AD2039" s="119" t="str" cm="1">
        <f t="array" ref="AD2039">IF(AE2039="","",INDEX(AG2039:DR2039,_xlfn.XMATCH(AE2039,AG2039:DR2039)-1))</f>
        <v>CRS-GUP-DHI-DT-24-141</v>
      </c>
      <c r="AE2039" s="120">
        <f t="shared" si="348"/>
        <v>45642</v>
      </c>
      <c r="AF2039" s="119" t="str" cm="1">
        <f t="array" ref="AF2039">IF(AE2039="","",INDEX(AG2039:DR2039,_xlfn.XMATCH(AE2039,AG2039:DR2039)+1))</f>
        <v>RC</v>
      </c>
      <c r="AG2039" s="43" t="s">
        <v>8515</v>
      </c>
      <c r="AH2039" s="117">
        <v>45513</v>
      </c>
      <c r="AI2039" s="199">
        <v>0</v>
      </c>
      <c r="AJ2039" s="43" t="s">
        <v>8741</v>
      </c>
      <c r="AK2039" s="117">
        <v>45642</v>
      </c>
      <c r="AL2039" s="43" t="s">
        <v>8738</v>
      </c>
      <c r="AN2039" s="117"/>
      <c r="AQ2039" s="117"/>
      <c r="AT2039" s="117"/>
      <c r="AW2039" s="117"/>
      <c r="AZ2039" s="117"/>
      <c r="BC2039" s="117"/>
      <c r="BF2039" s="117"/>
      <c r="BI2039" s="117"/>
      <c r="BL2039" s="117"/>
      <c r="BR2039" s="117"/>
      <c r="BX2039" s="117"/>
      <c r="CD2039" s="117"/>
      <c r="CJ2039" s="117"/>
      <c r="CP2039" s="117"/>
      <c r="CV2039" s="117"/>
      <c r="DB2039" s="117"/>
      <c r="DH2039" s="117"/>
      <c r="DN2039" s="117"/>
      <c r="DS2039" s="31" cm="1">
        <f t="array" ref="DS2039">_xlfn.TAKE(_xlfn.CHOOSECOLS(_xlfn.WRAPROWS($AG2039:$DR2039,6),2),1)</f>
        <v>45513</v>
      </c>
      <c r="DT2039" s="31" cm="1">
        <f t="array" ref="DT2039">_xlfn.TAKE(_xlfn._xlws.FILTER(_xlfn.CHOOSECOLS(_xlfn.WRAPROWS($AG2039:$DR2039,6),2),
(_xlfn.CHOOSECOLS(_xlfn.WRAPROWS($AG2039:$DR2039,6),3) = "0") +
(_xlfn.CHOOSECOLS(_xlfn.WRAPROWS($AG2039:$DR2039,6),3) = 0) +
(_xlfn.CHOOSECOLS(_xlfn.WRAPROWS($AG2039:$DR2039,6),3) = "0(CP)")),1)</f>
        <v>45513</v>
      </c>
    </row>
    <row r="2040" spans="1:124" s="43" customFormat="1" x14ac:dyDescent="0.45">
      <c r="A2040" s="29"/>
      <c r="B2040" s="29" t="s">
        <v>445</v>
      </c>
      <c r="C2040" s="29" t="s">
        <v>440</v>
      </c>
      <c r="D2040" s="29" t="s">
        <v>101</v>
      </c>
      <c r="E2040" s="29" t="s">
        <v>8416</v>
      </c>
      <c r="F2040" s="29">
        <v>154061</v>
      </c>
      <c r="G2040" s="29"/>
      <c r="H2040" s="30" t="str">
        <f t="shared" si="344"/>
        <v>GUP-YR02-P1BTW-154061</v>
      </c>
      <c r="I2040" s="30" t="s">
        <v>8408</v>
      </c>
      <c r="J2040" s="29" t="s">
        <v>96</v>
      </c>
      <c r="K2040" s="31">
        <v>45473</v>
      </c>
      <c r="L2040" s="31"/>
      <c r="M2040" s="28" t="s">
        <v>3610</v>
      </c>
      <c r="N2040" s="29" t="s">
        <v>3636</v>
      </c>
      <c r="O2040" s="29"/>
      <c r="P2040" s="29"/>
      <c r="Q2040" s="28"/>
      <c r="R2040" s="28"/>
      <c r="S2040" s="29"/>
      <c r="T2040" s="29" t="s">
        <v>67</v>
      </c>
      <c r="U2040" s="29" t="s">
        <v>3983</v>
      </c>
      <c r="V2040" s="34" t="s">
        <v>926</v>
      </c>
      <c r="W2040" s="34">
        <v>3</v>
      </c>
      <c r="X2040" s="162">
        <v>45838</v>
      </c>
      <c r="Y2040" s="162"/>
      <c r="Z2040" s="30"/>
      <c r="AA2040" s="119" t="str" cm="1">
        <f t="array" ref="AA2040">IF(AB2040="","",INDEX(AG2040:DR2040,_xlfn.XMATCH(AB2040,AG2040:DR2040)-1))</f>
        <v>DE-GUP-DT-E-24-136</v>
      </c>
      <c r="AB2040" s="120">
        <f t="shared" si="347"/>
        <v>45433</v>
      </c>
      <c r="AC2040" s="119" cm="1">
        <f t="array" ref="AC2040">IF(AB2040="","",INDEX(AG2040:DR2040,_xlfn.XMATCH(AB2040,AG2040:DR2040)+1))</f>
        <v>0</v>
      </c>
      <c r="AD2040" s="119" t="str" cm="1">
        <f t="array" ref="AD2040">IF(AE2040="","",INDEX(AG2040:DR2040,_xlfn.XMATCH(AE2040,AG2040:DR2040)-1))</f>
        <v>CRS-GUP-DHI-DT-24-061</v>
      </c>
      <c r="AE2040" s="120">
        <f t="shared" si="348"/>
        <v>45477</v>
      </c>
      <c r="AF2040" s="119" t="str" cm="1">
        <f t="array" ref="AF2040">IF(AE2040="","",INDEX(AG2040:DR2040,_xlfn.XMATCH(AE2040,AG2040:DR2040)+1))</f>
        <v>NC</v>
      </c>
      <c r="AG2040" s="43" t="s">
        <v>8431</v>
      </c>
      <c r="AH2040" s="117">
        <v>45433</v>
      </c>
      <c r="AI2040" s="199">
        <v>0</v>
      </c>
      <c r="AJ2040" s="43" t="s">
        <v>8479</v>
      </c>
      <c r="AK2040" s="117">
        <v>45477</v>
      </c>
      <c r="AL2040" s="43" t="s">
        <v>73</v>
      </c>
      <c r="AN2040" s="117"/>
      <c r="AQ2040" s="117"/>
      <c r="AT2040" s="117"/>
      <c r="AW2040" s="117"/>
      <c r="AZ2040" s="117"/>
      <c r="BC2040" s="117"/>
      <c r="BF2040" s="117"/>
      <c r="BI2040" s="117"/>
      <c r="BL2040" s="117"/>
      <c r="BR2040" s="117"/>
      <c r="BX2040" s="117"/>
      <c r="CD2040" s="117"/>
      <c r="CJ2040" s="117"/>
      <c r="CP2040" s="117"/>
      <c r="CV2040" s="117"/>
      <c r="DB2040" s="117"/>
      <c r="DH2040" s="117"/>
      <c r="DN2040" s="117"/>
      <c r="DS2040" s="31" cm="1">
        <f t="array" ref="DS2040">_xlfn.TAKE(_xlfn.CHOOSECOLS(_xlfn.WRAPROWS($AG2040:$DR2040,6),2),1)</f>
        <v>45433</v>
      </c>
      <c r="DT2040" s="31" cm="1">
        <f t="array" ref="DT2040">_xlfn.TAKE(_xlfn._xlws.FILTER(_xlfn.CHOOSECOLS(_xlfn.WRAPROWS($AG2040:$DR2040,6),2),
(_xlfn.CHOOSECOLS(_xlfn.WRAPROWS($AG2040:$DR2040,6),3) = "0") +
(_xlfn.CHOOSECOLS(_xlfn.WRAPROWS($AG2040:$DR2040,6),3) = 0) +
(_xlfn.CHOOSECOLS(_xlfn.WRAPROWS($AG2040:$DR2040,6),3) = "0(CP)")),1)</f>
        <v>45433</v>
      </c>
    </row>
    <row r="2041" spans="1:124" s="43" customFormat="1" x14ac:dyDescent="0.45">
      <c r="A2041" s="29"/>
      <c r="B2041" s="29" t="s">
        <v>445</v>
      </c>
      <c r="C2041" s="29" t="s">
        <v>440</v>
      </c>
      <c r="D2041" s="29" t="s">
        <v>101</v>
      </c>
      <c r="E2041" s="29" t="s">
        <v>8417</v>
      </c>
      <c r="F2041" s="29">
        <v>154071</v>
      </c>
      <c r="G2041" s="29"/>
      <c r="H2041" s="30" t="str">
        <f t="shared" si="344"/>
        <v>GUP-YR02-P1ASR-154071</v>
      </c>
      <c r="I2041" s="30" t="s">
        <v>8409</v>
      </c>
      <c r="J2041" s="29" t="s">
        <v>96</v>
      </c>
      <c r="K2041" s="31">
        <v>45473</v>
      </c>
      <c r="L2041" s="31"/>
      <c r="M2041" s="28" t="s">
        <v>3610</v>
      </c>
      <c r="N2041" s="29" t="s">
        <v>3636</v>
      </c>
      <c r="O2041" s="29"/>
      <c r="P2041" s="29"/>
      <c r="Q2041" s="28"/>
      <c r="R2041" s="28"/>
      <c r="S2041" s="29"/>
      <c r="T2041" s="29" t="s">
        <v>67</v>
      </c>
      <c r="U2041" s="29" t="s">
        <v>3995</v>
      </c>
      <c r="V2041" s="34" t="s">
        <v>926</v>
      </c>
      <c r="W2041" s="34">
        <v>3</v>
      </c>
      <c r="X2041" s="162">
        <v>45838</v>
      </c>
      <c r="Y2041" s="162"/>
      <c r="Z2041" s="30"/>
      <c r="AA2041" s="119" t="str" cm="1">
        <f t="array" ref="AA2041">IF(AB2041="","",INDEX(AG2041:DR2041,_xlfn.XMATCH(AB2041,AG2041:DR2041)-1))</f>
        <v>DE-GUP-DT-E-24-217</v>
      </c>
      <c r="AB2041" s="120">
        <f t="shared" si="347"/>
        <v>45534</v>
      </c>
      <c r="AC2041" s="119" cm="1">
        <f t="array" ref="AC2041">IF(AB2041="","",INDEX(AG2041:DR2041,_xlfn.XMATCH(AB2041,AG2041:DR2041)+1))</f>
        <v>0</v>
      </c>
      <c r="AD2041" s="119" t="str" cm="1">
        <f t="array" ref="AD2041">IF(AE2041="","",INDEX(AG2041:DR2041,_xlfn.XMATCH(AE2041,AG2041:DR2041)-1))</f>
        <v>CRS-GUP-DHI-DT-25-008</v>
      </c>
      <c r="AE2041" s="120">
        <f t="shared" si="348"/>
        <v>45667</v>
      </c>
      <c r="AF2041" s="119" t="str" cm="1">
        <f t="array" ref="AF2041">IF(AE2041="","",INDEX(AG2041:DR2041,_xlfn.XMATCH(AE2041,AG2041:DR2041)+1))</f>
        <v>NC</v>
      </c>
      <c r="AG2041" s="43" t="s">
        <v>8542</v>
      </c>
      <c r="AH2041" s="117">
        <v>45534</v>
      </c>
      <c r="AI2041" s="199">
        <v>0</v>
      </c>
      <c r="AJ2041" s="43" t="s">
        <v>8748</v>
      </c>
      <c r="AK2041" s="117">
        <v>45667</v>
      </c>
      <c r="AL2041" s="43" t="s">
        <v>8744</v>
      </c>
      <c r="AN2041" s="117"/>
      <c r="AQ2041" s="117"/>
      <c r="AT2041" s="117"/>
      <c r="AW2041" s="117"/>
      <c r="AZ2041" s="117"/>
      <c r="BC2041" s="117"/>
      <c r="BF2041" s="117"/>
      <c r="BI2041" s="117"/>
      <c r="BL2041" s="117"/>
      <c r="BR2041" s="117"/>
      <c r="BX2041" s="117"/>
      <c r="CD2041" s="117"/>
      <c r="CJ2041" s="117"/>
      <c r="CP2041" s="117"/>
      <c r="CV2041" s="117"/>
      <c r="DB2041" s="117"/>
      <c r="DH2041" s="117"/>
      <c r="DN2041" s="117"/>
      <c r="DS2041" s="31" cm="1">
        <f t="array" ref="DS2041">_xlfn.TAKE(_xlfn.CHOOSECOLS(_xlfn.WRAPROWS($AG2041:$DR2041,6),2),1)</f>
        <v>45534</v>
      </c>
      <c r="DT2041" s="31" cm="1">
        <f t="array" ref="DT2041">_xlfn.TAKE(_xlfn._xlws.FILTER(_xlfn.CHOOSECOLS(_xlfn.WRAPROWS($AG2041:$DR2041,6),2),
(_xlfn.CHOOSECOLS(_xlfn.WRAPROWS($AG2041:$DR2041,6),3) = "0") +
(_xlfn.CHOOSECOLS(_xlfn.WRAPROWS($AG2041:$DR2041,6),3) = 0) +
(_xlfn.CHOOSECOLS(_xlfn.WRAPROWS($AG2041:$DR2041,6),3) = "0(CP)")),1)</f>
        <v>45534</v>
      </c>
    </row>
    <row r="2042" spans="1:124" s="43" customFormat="1" x14ac:dyDescent="0.45">
      <c r="A2042" s="29"/>
      <c r="B2042" s="29" t="s">
        <v>445</v>
      </c>
      <c r="C2042" s="29" t="s">
        <v>440</v>
      </c>
      <c r="D2042" s="29" t="s">
        <v>101</v>
      </c>
      <c r="E2042" s="29" t="s">
        <v>8418</v>
      </c>
      <c r="F2042" s="29">
        <v>154081</v>
      </c>
      <c r="G2042" s="29"/>
      <c r="H2042" s="30" t="str">
        <f t="shared" si="344"/>
        <v>GUP-YR02-P1CYA-154081</v>
      </c>
      <c r="I2042" s="30" t="s">
        <v>8410</v>
      </c>
      <c r="J2042" s="29" t="s">
        <v>96</v>
      </c>
      <c r="K2042" s="31">
        <v>45473</v>
      </c>
      <c r="L2042" s="31"/>
      <c r="M2042" s="28" t="s">
        <v>3610</v>
      </c>
      <c r="N2042" s="29" t="s">
        <v>3636</v>
      </c>
      <c r="O2042" s="29"/>
      <c r="P2042" s="29"/>
      <c r="Q2042" s="28"/>
      <c r="R2042" s="28"/>
      <c r="S2042" s="29"/>
      <c r="T2042" s="29" t="s">
        <v>67</v>
      </c>
      <c r="U2042" s="29" t="s">
        <v>3737</v>
      </c>
      <c r="V2042" s="34" t="s">
        <v>926</v>
      </c>
      <c r="W2042" s="34">
        <v>3</v>
      </c>
      <c r="X2042" s="162">
        <v>45838</v>
      </c>
      <c r="Y2042" s="162"/>
      <c r="Z2042" s="30"/>
      <c r="AA2042" s="119" t="str" cm="1">
        <f t="array" ref="AA2042">IF(AB2042="","",INDEX(AG2042:DR2042,_xlfn.XMATCH(AB2042,AG2042:DR2042)-1))</f>
        <v>DE-GUP-DT-E-24-220</v>
      </c>
      <c r="AB2042" s="120">
        <f t="shared" ref="AB2042:AB2043" si="349">IF(AH2042="", "",MAX(AH2042,AN2042,AT2042,AZ2042,BF2042,BL2042,BR2042,BX2042,CD2042,CJ2042,CP2042,CV2042,DB2042,DH2042,DN2042))</f>
        <v>45538</v>
      </c>
      <c r="AC2042" s="119" cm="1">
        <f t="array" ref="AC2042">IF(AB2042="","",INDEX(AG2042:DR2042,_xlfn.XMATCH(AB2042,AG2042:DR2042)+1))</f>
        <v>0</v>
      </c>
      <c r="AD2042" s="119" t="str" cm="1">
        <f t="array" ref="AD2042">IF(AE2042="","",INDEX(AG2042:DR2042,_xlfn.XMATCH(AE2042,AG2042:DR2042)-1))</f>
        <v>CRS-GUP-DHI-DT-25-009</v>
      </c>
      <c r="AE2042" s="120">
        <f t="shared" ref="AE2042:AE2043" si="350">IF(AK2042="", "",MAX(AK2042,AQ2042,AW2042,BC2042,BI2042,BO2042,BU2042,CA2042,CG2042,CM2042,CS2042,CY2042,DE2042,DK2042,DQ2042))</f>
        <v>45667</v>
      </c>
      <c r="AF2042" s="119" t="str" cm="1">
        <f t="array" ref="AF2042">IF(AE2042="","",INDEX(AG2042:DR2042,_xlfn.XMATCH(AE2042,AG2042:DR2042)+1))</f>
        <v>NC</v>
      </c>
      <c r="AG2042" s="43" t="s">
        <v>8546</v>
      </c>
      <c r="AH2042" s="117">
        <v>45538</v>
      </c>
      <c r="AI2042" s="199">
        <v>0</v>
      </c>
      <c r="AJ2042" s="43" t="s">
        <v>8749</v>
      </c>
      <c r="AK2042" s="117">
        <v>45667</v>
      </c>
      <c r="AL2042" s="43" t="s">
        <v>8744</v>
      </c>
      <c r="AN2042" s="117"/>
      <c r="AQ2042" s="117"/>
      <c r="AT2042" s="117"/>
      <c r="AW2042" s="117"/>
      <c r="AZ2042" s="117"/>
      <c r="BC2042" s="117"/>
      <c r="BF2042" s="117"/>
      <c r="BI2042" s="117"/>
      <c r="BL2042" s="117"/>
      <c r="BR2042" s="117"/>
      <c r="BX2042" s="117"/>
      <c r="CD2042" s="117"/>
      <c r="CJ2042" s="117"/>
      <c r="CP2042" s="117"/>
      <c r="CV2042" s="117"/>
      <c r="DB2042" s="117"/>
      <c r="DH2042" s="117"/>
      <c r="DN2042" s="117"/>
      <c r="DS2042" s="31" cm="1">
        <f t="array" ref="DS2042">_xlfn.TAKE(_xlfn.CHOOSECOLS(_xlfn.WRAPROWS($AG2042:$DR2042,6),2),1)</f>
        <v>45538</v>
      </c>
      <c r="DT2042" s="31" cm="1">
        <f t="array" ref="DT2042">_xlfn.TAKE(_xlfn._xlws.FILTER(_xlfn.CHOOSECOLS(_xlfn.WRAPROWS($AG2042:$DR2042,6),2),
(_xlfn.CHOOSECOLS(_xlfn.WRAPROWS($AG2042:$DR2042,6),3) = "0") +
(_xlfn.CHOOSECOLS(_xlfn.WRAPROWS($AG2042:$DR2042,6),3) = 0) +
(_xlfn.CHOOSECOLS(_xlfn.WRAPROWS($AG2042:$DR2042,6),3) = "0(CP)")),1)</f>
        <v>45538</v>
      </c>
    </row>
    <row r="2043" spans="1:124" s="43" customFormat="1" x14ac:dyDescent="0.45">
      <c r="A2043" s="29"/>
      <c r="B2043" s="29" t="s">
        <v>445</v>
      </c>
      <c r="C2043" s="29" t="s">
        <v>440</v>
      </c>
      <c r="D2043" s="29" t="s">
        <v>101</v>
      </c>
      <c r="E2043" s="29" t="s">
        <v>8419</v>
      </c>
      <c r="F2043" s="29">
        <v>154091</v>
      </c>
      <c r="G2043" s="29"/>
      <c r="H2043" s="30" t="str">
        <f t="shared" si="344"/>
        <v>GUP-YR02-P1PUR-154091</v>
      </c>
      <c r="I2043" s="30" t="s">
        <v>8411</v>
      </c>
      <c r="J2043" s="29" t="s">
        <v>96</v>
      </c>
      <c r="K2043" s="31">
        <v>45473</v>
      </c>
      <c r="L2043" s="31"/>
      <c r="M2043" s="28" t="s">
        <v>3610</v>
      </c>
      <c r="N2043" s="29" t="s">
        <v>3636</v>
      </c>
      <c r="O2043" s="29"/>
      <c r="P2043" s="29"/>
      <c r="Q2043" s="28"/>
      <c r="R2043" s="28"/>
      <c r="S2043" s="29"/>
      <c r="T2043" s="29" t="s">
        <v>67</v>
      </c>
      <c r="U2043" s="29" t="s">
        <v>4045</v>
      </c>
      <c r="V2043" s="34" t="s">
        <v>926</v>
      </c>
      <c r="W2043" s="34">
        <v>3</v>
      </c>
      <c r="X2043" s="162">
        <v>45838</v>
      </c>
      <c r="Y2043" s="162"/>
      <c r="Z2043" s="30"/>
      <c r="AA2043" s="119" t="str" cm="1">
        <f t="array" ref="AA2043">IF(AB2043="","",INDEX(AG2043:DR2043,_xlfn.XMATCH(AB2043,AG2043:DR2043)-1))</f>
        <v>DE-GUP-DT-E-24-195</v>
      </c>
      <c r="AB2043" s="120">
        <f t="shared" si="349"/>
        <v>45510</v>
      </c>
      <c r="AC2043" s="119" cm="1">
        <f t="array" ref="AC2043">IF(AB2043="","",INDEX(AG2043:DR2043,_xlfn.XMATCH(AB2043,AG2043:DR2043)+1))</f>
        <v>0</v>
      </c>
      <c r="AD2043" s="119" t="str" cm="1">
        <f t="array" ref="AD2043">IF(AE2043="","",INDEX(AG2043:DR2043,_xlfn.XMATCH(AE2043,AG2043:DR2043)-1))</f>
        <v>CRS-GUP-DHI-DT-24-138</v>
      </c>
      <c r="AE2043" s="120">
        <f t="shared" si="350"/>
        <v>45642</v>
      </c>
      <c r="AF2043" s="119" t="str" cm="1">
        <f t="array" ref="AF2043">IF(AE2043="","",INDEX(AG2043:DR2043,_xlfn.XMATCH(AE2043,AG2043:DR2043)+1))</f>
        <v>RC</v>
      </c>
      <c r="AG2043" s="43" t="s">
        <v>8508</v>
      </c>
      <c r="AH2043" s="117">
        <v>45510</v>
      </c>
      <c r="AI2043" s="199">
        <v>0</v>
      </c>
      <c r="AJ2043" s="43" t="s">
        <v>8739</v>
      </c>
      <c r="AK2043" s="117">
        <v>45642</v>
      </c>
      <c r="AL2043" s="43" t="s">
        <v>8738</v>
      </c>
      <c r="AN2043" s="117"/>
      <c r="AQ2043" s="117"/>
      <c r="AT2043" s="117"/>
      <c r="AW2043" s="117"/>
      <c r="AZ2043" s="117"/>
      <c r="BC2043" s="117"/>
      <c r="BF2043" s="117"/>
      <c r="BI2043" s="117"/>
      <c r="BL2043" s="117"/>
      <c r="BR2043" s="117"/>
      <c r="BX2043" s="117"/>
      <c r="CD2043" s="117"/>
      <c r="CJ2043" s="117"/>
      <c r="CP2043" s="117"/>
      <c r="CV2043" s="117"/>
      <c r="DB2043" s="117"/>
      <c r="DH2043" s="117"/>
      <c r="DN2043" s="117"/>
      <c r="DS2043" s="31" cm="1">
        <f t="array" ref="DS2043">_xlfn.TAKE(_xlfn.CHOOSECOLS(_xlfn.WRAPROWS($AG2043:$DR2043,6),2),1)</f>
        <v>45510</v>
      </c>
      <c r="DT2043" s="31" cm="1">
        <f t="array" ref="DT2043">_xlfn.TAKE(_xlfn._xlws.FILTER(_xlfn.CHOOSECOLS(_xlfn.WRAPROWS($AG2043:$DR2043,6),2),
(_xlfn.CHOOSECOLS(_xlfn.WRAPROWS($AG2043:$DR2043,6),3) = "0") +
(_xlfn.CHOOSECOLS(_xlfn.WRAPROWS($AG2043:$DR2043,6),3) = 0) +
(_xlfn.CHOOSECOLS(_xlfn.WRAPROWS($AG2043:$DR2043,6),3) = "0(CP)")),1)</f>
        <v>45510</v>
      </c>
    </row>
    <row r="2044" spans="1:124" s="43" customFormat="1" x14ac:dyDescent="0.45">
      <c r="A2044" s="29"/>
      <c r="B2044" s="28" t="s">
        <v>59</v>
      </c>
      <c r="C2044" s="29" t="s">
        <v>918</v>
      </c>
      <c r="D2044" s="28" t="s">
        <v>61</v>
      </c>
      <c r="E2044" s="28" t="s">
        <v>62</v>
      </c>
      <c r="F2044" s="28" t="s">
        <v>4376</v>
      </c>
      <c r="G2044" s="29"/>
      <c r="H2044" s="30" t="str">
        <f t="shared" si="344"/>
        <v>GUP-YD08-P1ZEN-160105</v>
      </c>
      <c r="I2044" s="30" t="s">
        <v>4377</v>
      </c>
      <c r="J2044" s="29" t="s">
        <v>96</v>
      </c>
      <c r="K2044" s="31">
        <v>44799</v>
      </c>
      <c r="L2044" s="31"/>
      <c r="M2044" s="28" t="s">
        <v>4378</v>
      </c>
      <c r="N2044" s="29" t="s">
        <v>6285</v>
      </c>
      <c r="O2044" s="29"/>
      <c r="P2044" s="29"/>
      <c r="Q2044" s="29"/>
      <c r="R2044" s="29"/>
      <c r="S2044" s="29"/>
      <c r="T2044" s="29" t="s">
        <v>104</v>
      </c>
      <c r="U2044" s="34" t="s">
        <v>4379</v>
      </c>
      <c r="V2044" s="34" t="s">
        <v>249</v>
      </c>
      <c r="W2044" s="34">
        <v>3</v>
      </c>
      <c r="X2044" s="162">
        <v>45838</v>
      </c>
      <c r="Y2044" s="162"/>
      <c r="Z2044" s="30"/>
      <c r="AA2044" s="119" t="str" cm="1">
        <f t="array" ref="AA2044">IF(AB2044="","",INDEX(AG2044:DR2044,_xlfn.XMATCH(AB2044,AG2044:DR2044)-1))</f>
        <v>DE-GUP-DT-E-24-301</v>
      </c>
      <c r="AB2044" s="120">
        <f t="shared" si="342"/>
        <v>45649</v>
      </c>
      <c r="AC2044" s="119" cm="1">
        <f t="array" ref="AC2044">IF(AB2044="","",INDEX(AG2044:DR2044,_xlfn.XMATCH(AB2044,AG2044:DR2044)+1))</f>
        <v>4</v>
      </c>
      <c r="AD2044" s="119" t="str" cm="1">
        <f t="array" ref="AD2044">IF(AE2044="","",INDEX(AG2044:DR2044,_xlfn.XMATCH(AE2044,AG2044:DR2044)-1))</f>
        <v>자체 CRS 개정 후 제출</v>
      </c>
      <c r="AE2044" s="120">
        <f t="shared" si="343"/>
        <v>45648</v>
      </c>
      <c r="AF2044" s="119" t="str" cm="1">
        <f t="array" ref="AF2044">IF(AE2044="","",INDEX(AG2044:DR2044,_xlfn.XMATCH(AE2044,AG2044:DR2044)+1))</f>
        <v>N/A</v>
      </c>
      <c r="AG2044" s="43" t="s">
        <v>4380</v>
      </c>
      <c r="AH2044" s="117">
        <v>44804</v>
      </c>
      <c r="AI2044" s="199">
        <v>0</v>
      </c>
      <c r="AJ2044" s="43" t="s">
        <v>4381</v>
      </c>
      <c r="AK2044" s="117">
        <v>44823</v>
      </c>
      <c r="AL2044" s="43" t="s">
        <v>73</v>
      </c>
      <c r="AM2044" s="43" t="s">
        <v>7336</v>
      </c>
      <c r="AN2044" s="117">
        <v>45050</v>
      </c>
      <c r="AO2044" s="43">
        <v>1</v>
      </c>
      <c r="AP2044" s="43" t="s">
        <v>7487</v>
      </c>
      <c r="AQ2044" s="117">
        <v>45078</v>
      </c>
      <c r="AR2044" s="43" t="s">
        <v>73</v>
      </c>
      <c r="AS2044" s="43" t="s">
        <v>7861</v>
      </c>
      <c r="AT2044" s="117">
        <v>45169</v>
      </c>
      <c r="AU2044" s="43">
        <v>2</v>
      </c>
      <c r="AV2044" s="43" t="s">
        <v>7690</v>
      </c>
      <c r="AW2044" s="117">
        <v>45547</v>
      </c>
      <c r="AX2044" s="43" t="s">
        <v>456</v>
      </c>
      <c r="AY2044" s="43" t="s">
        <v>8573</v>
      </c>
      <c r="AZ2044" s="117">
        <v>45548</v>
      </c>
      <c r="BA2044" s="43">
        <v>3</v>
      </c>
      <c r="BB2044" s="43" t="s">
        <v>7690</v>
      </c>
      <c r="BC2044" s="117">
        <v>45648</v>
      </c>
      <c r="BD2044" s="43" t="s">
        <v>456</v>
      </c>
      <c r="BE2044" s="43" t="s">
        <v>8680</v>
      </c>
      <c r="BF2044" s="117">
        <v>45649</v>
      </c>
      <c r="BG2044" s="43">
        <v>4</v>
      </c>
      <c r="BI2044" s="117"/>
      <c r="BL2044" s="117"/>
      <c r="BR2044" s="117"/>
      <c r="BX2044" s="117"/>
      <c r="CD2044" s="117"/>
      <c r="CJ2044" s="117"/>
      <c r="CP2044" s="117"/>
      <c r="CV2044" s="117"/>
      <c r="DB2044" s="117"/>
      <c r="DH2044" s="117"/>
      <c r="DN2044" s="117"/>
      <c r="DS2044" s="31" cm="1">
        <f t="array" ref="DS2044">_xlfn.TAKE(_xlfn.CHOOSECOLS(_xlfn.WRAPROWS($AG2044:$DR2044,6),2),1)</f>
        <v>44804</v>
      </c>
      <c r="DT2044" s="31" cm="1">
        <f t="array" ref="DT2044">_xlfn.TAKE(_xlfn._xlws.FILTER(_xlfn.CHOOSECOLS(_xlfn.WRAPROWS($AG2044:$DR2044,6),2),
(_xlfn.CHOOSECOLS(_xlfn.WRAPROWS($AG2044:$DR2044,6),3) = "0") +
(_xlfn.CHOOSECOLS(_xlfn.WRAPROWS($AG2044:$DR2044,6),3) = 0) +
(_xlfn.CHOOSECOLS(_xlfn.WRAPROWS($AG2044:$DR2044,6),3) = "0(CP)")),1)</f>
        <v>44804</v>
      </c>
    </row>
    <row r="2045" spans="1:124" s="43" customFormat="1" x14ac:dyDescent="0.45">
      <c r="A2045" s="29"/>
      <c r="B2045" s="28" t="s">
        <v>59</v>
      </c>
      <c r="C2045" s="29" t="s">
        <v>918</v>
      </c>
      <c r="D2045" s="28" t="s">
        <v>61</v>
      </c>
      <c r="E2045" s="28" t="s">
        <v>62</v>
      </c>
      <c r="F2045" s="28" t="s">
        <v>4382</v>
      </c>
      <c r="G2045" s="29"/>
      <c r="H2045" s="30" t="str">
        <f t="shared" si="344"/>
        <v>GUP-YD08-P1ZEN-160106</v>
      </c>
      <c r="I2045" s="30" t="s">
        <v>6646</v>
      </c>
      <c r="J2045" s="29" t="s">
        <v>96</v>
      </c>
      <c r="K2045" s="31">
        <v>44799</v>
      </c>
      <c r="L2045" s="31"/>
      <c r="M2045" s="28" t="s">
        <v>4378</v>
      </c>
      <c r="N2045" s="29" t="s">
        <v>6285</v>
      </c>
      <c r="O2045" s="29"/>
      <c r="P2045" s="29"/>
      <c r="Q2045" s="29"/>
      <c r="R2045" s="29"/>
      <c r="S2045" s="29"/>
      <c r="T2045" s="29" t="s">
        <v>104</v>
      </c>
      <c r="U2045" s="34" t="s">
        <v>4379</v>
      </c>
      <c r="V2045" s="34" t="s">
        <v>249</v>
      </c>
      <c r="W2045" s="34">
        <v>3</v>
      </c>
      <c r="X2045" s="162">
        <v>45838</v>
      </c>
      <c r="Y2045" s="162"/>
      <c r="Z2045" s="30"/>
      <c r="AA2045" s="119" t="str" cm="1">
        <f t="array" ref="AA2045">IF(AB2045="","",INDEX(AG2045:DR2045,_xlfn.XMATCH(AB2045,AG2045:DR2045)-1))</f>
        <v>DE-GUP-DT-E-23-234</v>
      </c>
      <c r="AB2045" s="120">
        <f t="shared" si="342"/>
        <v>45548</v>
      </c>
      <c r="AC2045" s="119" cm="1">
        <f t="array" ref="AC2045">IF(AB2045="","",INDEX(AG2045:DR2045,_xlfn.XMATCH(AB2045,AG2045:DR2045)+1))</f>
        <v>4</v>
      </c>
      <c r="AD2045" s="119" t="str" cm="1">
        <f t="array" ref="AD2045">IF(AE2045="","",INDEX(AG2045:DR2045,_xlfn.XMATCH(AE2045,AG2045:DR2045)-1))</f>
        <v>자체 CRS 개정 후 제출</v>
      </c>
      <c r="AE2045" s="120">
        <f t="shared" si="343"/>
        <v>45547</v>
      </c>
      <c r="AF2045" s="119" t="str" cm="1">
        <f t="array" ref="AF2045">IF(AE2045="","",INDEX(AG2045:DR2045,_xlfn.XMATCH(AE2045,AG2045:DR2045)+1))</f>
        <v>N/A</v>
      </c>
      <c r="AG2045" s="43" t="s">
        <v>4380</v>
      </c>
      <c r="AH2045" s="117">
        <v>44804</v>
      </c>
      <c r="AI2045" s="199">
        <v>0</v>
      </c>
      <c r="AJ2045" s="43" t="s">
        <v>4381</v>
      </c>
      <c r="AK2045" s="117">
        <v>44823</v>
      </c>
      <c r="AL2045" s="43" t="s">
        <v>73</v>
      </c>
      <c r="AM2045" s="43" t="s">
        <v>7336</v>
      </c>
      <c r="AN2045" s="117">
        <v>45050</v>
      </c>
      <c r="AO2045" s="43">
        <v>1</v>
      </c>
      <c r="AP2045" s="43" t="s">
        <v>7487</v>
      </c>
      <c r="AQ2045" s="117">
        <v>45078</v>
      </c>
      <c r="AR2045" s="43" t="s">
        <v>73</v>
      </c>
      <c r="AS2045" s="43" t="s">
        <v>7861</v>
      </c>
      <c r="AT2045" s="117">
        <v>45169</v>
      </c>
      <c r="AU2045" s="43">
        <v>2</v>
      </c>
      <c r="AV2045" s="43" t="s">
        <v>7690</v>
      </c>
      <c r="AW2045" s="117">
        <v>45281</v>
      </c>
      <c r="AX2045" s="43" t="s">
        <v>456</v>
      </c>
      <c r="AY2045" s="43" t="s">
        <v>8153</v>
      </c>
      <c r="AZ2045" s="117">
        <v>45282</v>
      </c>
      <c r="BA2045" s="43">
        <v>3</v>
      </c>
      <c r="BB2045" s="43" t="s">
        <v>7690</v>
      </c>
      <c r="BC2045" s="117">
        <v>45547</v>
      </c>
      <c r="BD2045" s="43" t="s">
        <v>456</v>
      </c>
      <c r="BE2045" s="43" t="s">
        <v>8573</v>
      </c>
      <c r="BF2045" s="117">
        <v>45548</v>
      </c>
      <c r="BG2045" s="43">
        <v>4</v>
      </c>
      <c r="BI2045" s="117"/>
      <c r="BL2045" s="117"/>
      <c r="BR2045" s="117"/>
      <c r="BX2045" s="117"/>
      <c r="CD2045" s="117"/>
      <c r="CJ2045" s="117"/>
      <c r="CP2045" s="117"/>
      <c r="CV2045" s="117"/>
      <c r="DB2045" s="117"/>
      <c r="DH2045" s="117"/>
      <c r="DN2045" s="117"/>
      <c r="DS2045" s="31" cm="1">
        <f t="array" ref="DS2045">_xlfn.TAKE(_xlfn.CHOOSECOLS(_xlfn.WRAPROWS($AG2045:$DR2045,6),2),1)</f>
        <v>44804</v>
      </c>
      <c r="DT2045" s="31" cm="1">
        <f t="array" ref="DT2045">_xlfn.TAKE(_xlfn._xlws.FILTER(_xlfn.CHOOSECOLS(_xlfn.WRAPROWS($AG2045:$DR2045,6),2),
(_xlfn.CHOOSECOLS(_xlfn.WRAPROWS($AG2045:$DR2045,6),3) = "0") +
(_xlfn.CHOOSECOLS(_xlfn.WRAPROWS($AG2045:$DR2045,6),3) = 0) +
(_xlfn.CHOOSECOLS(_xlfn.WRAPROWS($AG2045:$DR2045,6),3) = "0(CP)")),1)</f>
        <v>44804</v>
      </c>
    </row>
    <row r="2046" spans="1:124" s="43" customFormat="1" x14ac:dyDescent="0.45">
      <c r="A2046" s="29"/>
      <c r="B2046" s="28" t="s">
        <v>59</v>
      </c>
      <c r="C2046" s="29" t="s">
        <v>918</v>
      </c>
      <c r="D2046" s="28" t="s">
        <v>61</v>
      </c>
      <c r="E2046" s="28" t="s">
        <v>62</v>
      </c>
      <c r="F2046" s="28" t="s">
        <v>4383</v>
      </c>
      <c r="G2046" s="29"/>
      <c r="H2046" s="30" t="str">
        <f t="shared" si="344"/>
        <v>GUP-YD08-P1ZEN-160107</v>
      </c>
      <c r="I2046" s="30" t="s">
        <v>6647</v>
      </c>
      <c r="J2046" s="29" t="s">
        <v>96</v>
      </c>
      <c r="K2046" s="31">
        <v>44799</v>
      </c>
      <c r="L2046" s="31"/>
      <c r="M2046" s="28" t="s">
        <v>4378</v>
      </c>
      <c r="N2046" s="29" t="s">
        <v>6285</v>
      </c>
      <c r="O2046" s="29"/>
      <c r="P2046" s="29"/>
      <c r="Q2046" s="29"/>
      <c r="R2046" s="29"/>
      <c r="S2046" s="29"/>
      <c r="T2046" s="29" t="s">
        <v>104</v>
      </c>
      <c r="U2046" s="34" t="s">
        <v>4379</v>
      </c>
      <c r="V2046" s="34" t="s">
        <v>249</v>
      </c>
      <c r="W2046" s="34">
        <v>3</v>
      </c>
      <c r="X2046" s="162">
        <v>45838</v>
      </c>
      <c r="Y2046" s="162"/>
      <c r="Z2046" s="30"/>
      <c r="AA2046" s="119" t="str" cm="1">
        <f t="array" ref="AA2046">IF(AB2046="","",INDEX(AG2046:DR2046,_xlfn.XMATCH(AB2046,AG2046:DR2046)-1))</f>
        <v>DE-GUP-DT-E-23-234</v>
      </c>
      <c r="AB2046" s="120">
        <f t="shared" si="342"/>
        <v>45548</v>
      </c>
      <c r="AC2046" s="119" cm="1">
        <f t="array" ref="AC2046">IF(AB2046="","",INDEX(AG2046:DR2046,_xlfn.XMATCH(AB2046,AG2046:DR2046)+1))</f>
        <v>4</v>
      </c>
      <c r="AD2046" s="119" t="str" cm="1">
        <f t="array" ref="AD2046">IF(AE2046="","",INDEX(AG2046:DR2046,_xlfn.XMATCH(AE2046,AG2046:DR2046)-1))</f>
        <v>자체 CRS 개정 후 제출</v>
      </c>
      <c r="AE2046" s="120">
        <f t="shared" si="343"/>
        <v>45547</v>
      </c>
      <c r="AF2046" s="119" t="str" cm="1">
        <f t="array" ref="AF2046">IF(AE2046="","",INDEX(AG2046:DR2046,_xlfn.XMATCH(AE2046,AG2046:DR2046)+1))</f>
        <v>N/A</v>
      </c>
      <c r="AG2046" s="43" t="s">
        <v>4380</v>
      </c>
      <c r="AH2046" s="117">
        <v>44804</v>
      </c>
      <c r="AI2046" s="199">
        <v>0</v>
      </c>
      <c r="AJ2046" s="43" t="s">
        <v>4381</v>
      </c>
      <c r="AK2046" s="117">
        <v>44823</v>
      </c>
      <c r="AL2046" s="43" t="s">
        <v>73</v>
      </c>
      <c r="AM2046" s="43" t="s">
        <v>7336</v>
      </c>
      <c r="AN2046" s="117">
        <v>45050</v>
      </c>
      <c r="AO2046" s="43">
        <v>1</v>
      </c>
      <c r="AP2046" s="43" t="s">
        <v>7487</v>
      </c>
      <c r="AQ2046" s="117">
        <v>45078</v>
      </c>
      <c r="AR2046" s="43" t="s">
        <v>73</v>
      </c>
      <c r="AS2046" s="43" t="s">
        <v>7861</v>
      </c>
      <c r="AT2046" s="117">
        <v>45169</v>
      </c>
      <c r="AU2046" s="43">
        <v>2</v>
      </c>
      <c r="AV2046" s="43" t="s">
        <v>7690</v>
      </c>
      <c r="AW2046" s="117">
        <v>45329</v>
      </c>
      <c r="AX2046" s="43" t="s">
        <v>456</v>
      </c>
      <c r="AY2046" s="43" t="s">
        <v>8216</v>
      </c>
      <c r="AZ2046" s="117">
        <v>45330</v>
      </c>
      <c r="BA2046" s="43">
        <v>3</v>
      </c>
      <c r="BB2046" s="43" t="s">
        <v>7690</v>
      </c>
      <c r="BC2046" s="117">
        <v>45547</v>
      </c>
      <c r="BD2046" s="43" t="s">
        <v>456</v>
      </c>
      <c r="BE2046" s="43" t="s">
        <v>8573</v>
      </c>
      <c r="BF2046" s="117">
        <v>45548</v>
      </c>
      <c r="BG2046" s="43">
        <v>4</v>
      </c>
      <c r="BI2046" s="117"/>
      <c r="BL2046" s="117"/>
      <c r="BR2046" s="117"/>
      <c r="BX2046" s="117"/>
      <c r="CD2046" s="117"/>
      <c r="CJ2046" s="117"/>
      <c r="CP2046" s="117"/>
      <c r="CV2046" s="117"/>
      <c r="DB2046" s="117"/>
      <c r="DH2046" s="117"/>
      <c r="DN2046" s="117"/>
      <c r="DS2046" s="31" cm="1">
        <f t="array" ref="DS2046">_xlfn.TAKE(_xlfn.CHOOSECOLS(_xlfn.WRAPROWS($AG2046:$DR2046,6),2),1)</f>
        <v>44804</v>
      </c>
      <c r="DT2046" s="31" cm="1">
        <f t="array" ref="DT2046">_xlfn.TAKE(_xlfn._xlws.FILTER(_xlfn.CHOOSECOLS(_xlfn.WRAPROWS($AG2046:$DR2046,6),2),
(_xlfn.CHOOSECOLS(_xlfn.WRAPROWS($AG2046:$DR2046,6),3) = "0") +
(_xlfn.CHOOSECOLS(_xlfn.WRAPROWS($AG2046:$DR2046,6),3) = 0) +
(_xlfn.CHOOSECOLS(_xlfn.WRAPROWS($AG2046:$DR2046,6),3) = "0(CP)")),1)</f>
        <v>44804</v>
      </c>
    </row>
    <row r="2047" spans="1:124" s="43" customFormat="1" x14ac:dyDescent="0.45">
      <c r="A2047" s="29"/>
      <c r="B2047" s="28" t="s">
        <v>59</v>
      </c>
      <c r="C2047" s="29" t="s">
        <v>918</v>
      </c>
      <c r="D2047" s="28" t="s">
        <v>61</v>
      </c>
      <c r="E2047" s="28" t="s">
        <v>62</v>
      </c>
      <c r="F2047" s="28" t="s">
        <v>4384</v>
      </c>
      <c r="G2047" s="29"/>
      <c r="H2047" s="30" t="str">
        <f t="shared" si="344"/>
        <v>GUP-YD08-P1ZEN-160108</v>
      </c>
      <c r="I2047" s="30" t="s">
        <v>6648</v>
      </c>
      <c r="J2047" s="29" t="s">
        <v>96</v>
      </c>
      <c r="K2047" s="31">
        <v>44799</v>
      </c>
      <c r="L2047" s="31"/>
      <c r="M2047" s="28" t="s">
        <v>4378</v>
      </c>
      <c r="N2047" s="29" t="s">
        <v>6285</v>
      </c>
      <c r="O2047" s="29"/>
      <c r="P2047" s="29"/>
      <c r="Q2047" s="29"/>
      <c r="R2047" s="29"/>
      <c r="S2047" s="29"/>
      <c r="T2047" s="29" t="s">
        <v>104</v>
      </c>
      <c r="U2047" s="34" t="s">
        <v>4379</v>
      </c>
      <c r="V2047" s="34" t="s">
        <v>249</v>
      </c>
      <c r="W2047" s="34">
        <v>3</v>
      </c>
      <c r="X2047" s="162">
        <v>45838</v>
      </c>
      <c r="Y2047" s="162"/>
      <c r="Z2047" s="30"/>
      <c r="AA2047" s="119" t="str" cm="1">
        <f t="array" ref="AA2047">IF(AB2047="","",INDEX(AG2047:DR2047,_xlfn.XMATCH(AB2047,AG2047:DR2047)-1))</f>
        <v>DE-GUP-DT-E-24-301</v>
      </c>
      <c r="AB2047" s="120">
        <f t="shared" si="342"/>
        <v>45649</v>
      </c>
      <c r="AC2047" s="119" cm="1">
        <f t="array" ref="AC2047">IF(AB2047="","",INDEX(AG2047:DR2047,_xlfn.XMATCH(AB2047,AG2047:DR2047)+1))</f>
        <v>4</v>
      </c>
      <c r="AD2047" s="119" t="str" cm="1">
        <f t="array" ref="AD2047">IF(AE2047="","",INDEX(AG2047:DR2047,_xlfn.XMATCH(AE2047,AG2047:DR2047)-1))</f>
        <v>자체 CRS 개정 후 제출</v>
      </c>
      <c r="AE2047" s="120">
        <f t="shared" si="343"/>
        <v>45648</v>
      </c>
      <c r="AF2047" s="119" t="str" cm="1">
        <f t="array" ref="AF2047">IF(AE2047="","",INDEX(AG2047:DR2047,_xlfn.XMATCH(AE2047,AG2047:DR2047)+1))</f>
        <v>N/A</v>
      </c>
      <c r="AG2047" s="43" t="s">
        <v>4380</v>
      </c>
      <c r="AH2047" s="117">
        <v>44804</v>
      </c>
      <c r="AI2047" s="199">
        <v>0</v>
      </c>
      <c r="AJ2047" s="43" t="s">
        <v>4381</v>
      </c>
      <c r="AK2047" s="117">
        <v>44823</v>
      </c>
      <c r="AL2047" s="43" t="s">
        <v>73</v>
      </c>
      <c r="AM2047" s="43" t="s">
        <v>7336</v>
      </c>
      <c r="AN2047" s="117">
        <v>45050</v>
      </c>
      <c r="AO2047" s="43">
        <v>1</v>
      </c>
      <c r="AP2047" s="43" t="s">
        <v>7487</v>
      </c>
      <c r="AQ2047" s="117">
        <v>45078</v>
      </c>
      <c r="AR2047" s="43" t="s">
        <v>73</v>
      </c>
      <c r="AS2047" s="43" t="s">
        <v>8153</v>
      </c>
      <c r="AT2047" s="117">
        <v>45282</v>
      </c>
      <c r="AU2047" s="43">
        <v>2</v>
      </c>
      <c r="AV2047" s="43" t="s">
        <v>7690</v>
      </c>
      <c r="AW2047" s="117">
        <v>45547</v>
      </c>
      <c r="AX2047" s="43" t="s">
        <v>456</v>
      </c>
      <c r="AY2047" s="43" t="s">
        <v>8573</v>
      </c>
      <c r="AZ2047" s="117">
        <v>45548</v>
      </c>
      <c r="BA2047" s="43">
        <v>3</v>
      </c>
      <c r="BB2047" s="43" t="s">
        <v>7690</v>
      </c>
      <c r="BC2047" s="117">
        <v>45648</v>
      </c>
      <c r="BD2047" s="43" t="s">
        <v>456</v>
      </c>
      <c r="BE2047" s="43" t="s">
        <v>8680</v>
      </c>
      <c r="BF2047" s="117">
        <v>45649</v>
      </c>
      <c r="BG2047" s="43">
        <v>4</v>
      </c>
      <c r="BI2047" s="117"/>
      <c r="BL2047" s="117"/>
      <c r="BR2047" s="117"/>
      <c r="BX2047" s="117"/>
      <c r="CD2047" s="117"/>
      <c r="CJ2047" s="117"/>
      <c r="CP2047" s="117"/>
      <c r="CV2047" s="117"/>
      <c r="DB2047" s="117"/>
      <c r="DH2047" s="117"/>
      <c r="DN2047" s="117"/>
      <c r="DS2047" s="31" cm="1">
        <f t="array" ref="DS2047">_xlfn.TAKE(_xlfn.CHOOSECOLS(_xlfn.WRAPROWS($AG2047:$DR2047,6),2),1)</f>
        <v>44804</v>
      </c>
      <c r="DT2047" s="31" cm="1">
        <f t="array" ref="DT2047">_xlfn.TAKE(_xlfn._xlws.FILTER(_xlfn.CHOOSECOLS(_xlfn.WRAPROWS($AG2047:$DR2047,6),2),
(_xlfn.CHOOSECOLS(_xlfn.WRAPROWS($AG2047:$DR2047,6),3) = "0") +
(_xlfn.CHOOSECOLS(_xlfn.WRAPROWS($AG2047:$DR2047,6),3) = 0) +
(_xlfn.CHOOSECOLS(_xlfn.WRAPROWS($AG2047:$DR2047,6),3) = "0(CP)")),1)</f>
        <v>44804</v>
      </c>
    </row>
    <row r="2048" spans="1:124" s="43" customFormat="1" x14ac:dyDescent="0.45">
      <c r="A2048" s="29"/>
      <c r="B2048" s="28" t="s">
        <v>59</v>
      </c>
      <c r="C2048" s="29" t="s">
        <v>918</v>
      </c>
      <c r="D2048" s="28" t="s">
        <v>61</v>
      </c>
      <c r="E2048" s="28" t="s">
        <v>62</v>
      </c>
      <c r="F2048" s="28" t="s">
        <v>4385</v>
      </c>
      <c r="G2048" s="29"/>
      <c r="H2048" s="30" t="str">
        <f t="shared" si="344"/>
        <v>GUP-YD08-P1ZEN-160109</v>
      </c>
      <c r="I2048" s="30" t="s">
        <v>6649</v>
      </c>
      <c r="J2048" s="29" t="s">
        <v>96</v>
      </c>
      <c r="K2048" s="31">
        <v>44799</v>
      </c>
      <c r="L2048" s="31"/>
      <c r="M2048" s="28" t="s">
        <v>4378</v>
      </c>
      <c r="N2048" s="29" t="s">
        <v>6285</v>
      </c>
      <c r="O2048" s="29"/>
      <c r="P2048" s="29"/>
      <c r="Q2048" s="29"/>
      <c r="R2048" s="29"/>
      <c r="S2048" s="29"/>
      <c r="T2048" s="29" t="s">
        <v>104</v>
      </c>
      <c r="U2048" s="34" t="s">
        <v>4379</v>
      </c>
      <c r="V2048" s="34" t="s">
        <v>249</v>
      </c>
      <c r="W2048" s="34">
        <v>3</v>
      </c>
      <c r="X2048" s="162">
        <v>45838</v>
      </c>
      <c r="Y2048" s="162"/>
      <c r="Z2048" s="30"/>
      <c r="AA2048" s="119" t="str" cm="1">
        <f t="array" ref="AA2048">IF(AB2048="","",INDEX(AG2048:DR2048,_xlfn.XMATCH(AB2048,AG2048:DR2048)-1))</f>
        <v>DE-GUP-DT-E-23-234</v>
      </c>
      <c r="AB2048" s="120">
        <f t="shared" si="342"/>
        <v>45548</v>
      </c>
      <c r="AC2048" s="119" cm="1">
        <f t="array" ref="AC2048">IF(AB2048="","",INDEX(AG2048:DR2048,_xlfn.XMATCH(AB2048,AG2048:DR2048)+1))</f>
        <v>3</v>
      </c>
      <c r="AD2048" s="119" t="str" cm="1">
        <f t="array" ref="AD2048">IF(AE2048="","",INDEX(AG2048:DR2048,_xlfn.XMATCH(AE2048,AG2048:DR2048)-1))</f>
        <v>자체 CRS 개정 후 제출</v>
      </c>
      <c r="AE2048" s="120">
        <f t="shared" si="343"/>
        <v>45547</v>
      </c>
      <c r="AF2048" s="119" t="str" cm="1">
        <f t="array" ref="AF2048">IF(AE2048="","",INDEX(AG2048:DR2048,_xlfn.XMATCH(AE2048,AG2048:DR2048)+1))</f>
        <v>N/A</v>
      </c>
      <c r="AG2048" s="43" t="s">
        <v>4380</v>
      </c>
      <c r="AH2048" s="117">
        <v>44804</v>
      </c>
      <c r="AI2048" s="199">
        <v>0</v>
      </c>
      <c r="AJ2048" s="43" t="s">
        <v>4381</v>
      </c>
      <c r="AK2048" s="117">
        <v>44823</v>
      </c>
      <c r="AL2048" s="43" t="s">
        <v>73</v>
      </c>
      <c r="AM2048" s="43" t="s">
        <v>7336</v>
      </c>
      <c r="AN2048" s="117">
        <v>45050</v>
      </c>
      <c r="AO2048" s="43">
        <v>1</v>
      </c>
      <c r="AP2048" s="43" t="s">
        <v>7487</v>
      </c>
      <c r="AQ2048" s="117">
        <v>45078</v>
      </c>
      <c r="AR2048" s="43" t="s">
        <v>73</v>
      </c>
      <c r="AS2048" s="43" t="s">
        <v>8153</v>
      </c>
      <c r="AT2048" s="117">
        <v>45282</v>
      </c>
      <c r="AU2048" s="43">
        <v>2</v>
      </c>
      <c r="AV2048" s="43" t="s">
        <v>7690</v>
      </c>
      <c r="AW2048" s="117">
        <v>45547</v>
      </c>
      <c r="AX2048" s="43" t="s">
        <v>456</v>
      </c>
      <c r="AY2048" s="43" t="s">
        <v>8573</v>
      </c>
      <c r="AZ2048" s="117">
        <v>45548</v>
      </c>
      <c r="BA2048" s="43">
        <v>3</v>
      </c>
      <c r="BC2048" s="117"/>
      <c r="BF2048" s="117"/>
      <c r="BI2048" s="117"/>
      <c r="BL2048" s="117"/>
      <c r="BR2048" s="117"/>
      <c r="BX2048" s="117"/>
      <c r="CD2048" s="117"/>
      <c r="CJ2048" s="117"/>
      <c r="CP2048" s="117"/>
      <c r="CV2048" s="117"/>
      <c r="DB2048" s="117"/>
      <c r="DH2048" s="117"/>
      <c r="DN2048" s="117"/>
      <c r="DS2048" s="31" cm="1">
        <f t="array" ref="DS2048">_xlfn.TAKE(_xlfn.CHOOSECOLS(_xlfn.WRAPROWS($AG2048:$DR2048,6),2),1)</f>
        <v>44804</v>
      </c>
      <c r="DT2048" s="31" cm="1">
        <f t="array" ref="DT2048">_xlfn.TAKE(_xlfn._xlws.FILTER(_xlfn.CHOOSECOLS(_xlfn.WRAPROWS($AG2048:$DR2048,6),2),
(_xlfn.CHOOSECOLS(_xlfn.WRAPROWS($AG2048:$DR2048,6),3) = "0") +
(_xlfn.CHOOSECOLS(_xlfn.WRAPROWS($AG2048:$DR2048,6),3) = 0) +
(_xlfn.CHOOSECOLS(_xlfn.WRAPROWS($AG2048:$DR2048,6),3) = "0(CP)")),1)</f>
        <v>44804</v>
      </c>
    </row>
    <row r="2049" spans="1:124" s="43" customFormat="1" x14ac:dyDescent="0.45">
      <c r="A2049" s="29"/>
      <c r="B2049" s="28" t="s">
        <v>59</v>
      </c>
      <c r="C2049" s="29" t="s">
        <v>918</v>
      </c>
      <c r="D2049" s="28" t="s">
        <v>61</v>
      </c>
      <c r="E2049" s="28" t="s">
        <v>62</v>
      </c>
      <c r="F2049" s="28" t="s">
        <v>4386</v>
      </c>
      <c r="G2049" s="29"/>
      <c r="H2049" s="30" t="str">
        <f t="shared" si="344"/>
        <v>GUP-YD08-P1ZEN-160110</v>
      </c>
      <c r="I2049" s="30" t="s">
        <v>4387</v>
      </c>
      <c r="J2049" s="29" t="s">
        <v>96</v>
      </c>
      <c r="K2049" s="31">
        <v>44799</v>
      </c>
      <c r="L2049" s="31"/>
      <c r="M2049" s="28" t="s">
        <v>4378</v>
      </c>
      <c r="N2049" s="29" t="s">
        <v>6285</v>
      </c>
      <c r="O2049" s="29"/>
      <c r="P2049" s="29"/>
      <c r="Q2049" s="29"/>
      <c r="R2049" s="29"/>
      <c r="S2049" s="29"/>
      <c r="T2049" s="29" t="s">
        <v>104</v>
      </c>
      <c r="U2049" s="34" t="s">
        <v>4379</v>
      </c>
      <c r="V2049" s="34" t="s">
        <v>249</v>
      </c>
      <c r="W2049" s="34">
        <v>3</v>
      </c>
      <c r="X2049" s="162">
        <v>45838</v>
      </c>
      <c r="Y2049" s="162"/>
      <c r="Z2049" s="30"/>
      <c r="AA2049" s="119" t="str" cm="1">
        <f t="array" ref="AA2049">IF(AB2049="","",INDEX(AG2049:DR2049,_xlfn.XMATCH(AB2049,AG2049:DR2049)-1))</f>
        <v>DE-GUP-DT-E-23-523</v>
      </c>
      <c r="AB2049" s="120">
        <f t="shared" si="342"/>
        <v>45050</v>
      </c>
      <c r="AC2049" s="119" cm="1">
        <f t="array" ref="AC2049">IF(AB2049="","",INDEX(AG2049:DR2049,_xlfn.XMATCH(AB2049,AG2049:DR2049)+1))</f>
        <v>1</v>
      </c>
      <c r="AD2049" s="119" t="str" cm="1">
        <f t="array" ref="AD2049">IF(AE2049="","",INDEX(AG2049:DR2049,_xlfn.XMATCH(AE2049,AG2049:DR2049)-1))</f>
        <v>CRS-GUP-DHI-DT-23-1962</v>
      </c>
      <c r="AE2049" s="120">
        <f t="shared" si="343"/>
        <v>45078</v>
      </c>
      <c r="AF2049" s="119" t="str" cm="1">
        <f t="array" ref="AF2049">IF(AE2049="","",INDEX(AG2049:DR2049,_xlfn.XMATCH(AE2049,AG2049:DR2049)+1))</f>
        <v>NC</v>
      </c>
      <c r="AG2049" s="43" t="s">
        <v>4380</v>
      </c>
      <c r="AH2049" s="117">
        <v>44804</v>
      </c>
      <c r="AI2049" s="199">
        <v>0</v>
      </c>
      <c r="AJ2049" s="43" t="s">
        <v>4381</v>
      </c>
      <c r="AK2049" s="117">
        <v>44823</v>
      </c>
      <c r="AL2049" s="43" t="s">
        <v>73</v>
      </c>
      <c r="AM2049" s="43" t="s">
        <v>7336</v>
      </c>
      <c r="AN2049" s="117">
        <v>45050</v>
      </c>
      <c r="AO2049" s="43">
        <v>1</v>
      </c>
      <c r="AP2049" s="43" t="s">
        <v>7487</v>
      </c>
      <c r="AQ2049" s="117">
        <v>45078</v>
      </c>
      <c r="AR2049" s="43" t="s">
        <v>73</v>
      </c>
      <c r="AT2049" s="117"/>
      <c r="AW2049" s="117"/>
      <c r="AZ2049" s="117"/>
      <c r="BC2049" s="117"/>
      <c r="BF2049" s="117"/>
      <c r="BI2049" s="117"/>
      <c r="BL2049" s="117"/>
      <c r="BR2049" s="117"/>
      <c r="BX2049" s="117"/>
      <c r="CD2049" s="117"/>
      <c r="CJ2049" s="117"/>
      <c r="CP2049" s="117"/>
      <c r="CV2049" s="117"/>
      <c r="DB2049" s="117"/>
      <c r="DH2049" s="117"/>
      <c r="DN2049" s="117"/>
      <c r="DS2049" s="31" cm="1">
        <f t="array" ref="DS2049">_xlfn.TAKE(_xlfn.CHOOSECOLS(_xlfn.WRAPROWS($AG2049:$DR2049,6),2),1)</f>
        <v>44804</v>
      </c>
      <c r="DT2049" s="31" cm="1">
        <f t="array" ref="DT2049">_xlfn.TAKE(_xlfn._xlws.FILTER(_xlfn.CHOOSECOLS(_xlfn.WRAPROWS($AG2049:$DR2049,6),2),
(_xlfn.CHOOSECOLS(_xlfn.WRAPROWS($AG2049:$DR2049,6),3) = "0") +
(_xlfn.CHOOSECOLS(_xlfn.WRAPROWS($AG2049:$DR2049,6),3) = 0) +
(_xlfn.CHOOSECOLS(_xlfn.WRAPROWS($AG2049:$DR2049,6),3) = "0(CP)")),1)</f>
        <v>44804</v>
      </c>
    </row>
    <row r="2050" spans="1:124" s="43" customFormat="1" x14ac:dyDescent="0.45">
      <c r="A2050" s="29"/>
      <c r="B2050" s="28" t="s">
        <v>59</v>
      </c>
      <c r="C2050" s="29" t="s">
        <v>918</v>
      </c>
      <c r="D2050" s="28" t="s">
        <v>61</v>
      </c>
      <c r="E2050" s="28" t="s">
        <v>62</v>
      </c>
      <c r="F2050" s="28" t="s">
        <v>4388</v>
      </c>
      <c r="G2050" s="29"/>
      <c r="H2050" s="30" t="str">
        <f t="shared" si="344"/>
        <v>GUP-YD08-P1ZEN-160112</v>
      </c>
      <c r="I2050" s="30" t="s">
        <v>4389</v>
      </c>
      <c r="J2050" s="29" t="s">
        <v>96</v>
      </c>
      <c r="K2050" s="31">
        <v>44799</v>
      </c>
      <c r="L2050" s="31"/>
      <c r="M2050" s="28" t="s">
        <v>4378</v>
      </c>
      <c r="N2050" s="29" t="s">
        <v>6285</v>
      </c>
      <c r="O2050" s="29"/>
      <c r="P2050" s="29"/>
      <c r="Q2050" s="29"/>
      <c r="R2050" s="29"/>
      <c r="S2050" s="29"/>
      <c r="T2050" s="29" t="s">
        <v>104</v>
      </c>
      <c r="U2050" s="34" t="s">
        <v>4379</v>
      </c>
      <c r="V2050" s="34" t="s">
        <v>249</v>
      </c>
      <c r="W2050" s="34">
        <v>3</v>
      </c>
      <c r="X2050" s="162">
        <v>45838</v>
      </c>
      <c r="Y2050" s="162"/>
      <c r="Z2050" s="30"/>
      <c r="AA2050" s="119" t="str" cm="1">
        <f t="array" ref="AA2050">IF(AB2050="","",INDEX(AG2050:DR2050,_xlfn.XMATCH(AB2050,AG2050:DR2050)-1))</f>
        <v>DE-GUP-DT-E-23-234</v>
      </c>
      <c r="AB2050" s="120">
        <f t="shared" si="342"/>
        <v>45548</v>
      </c>
      <c r="AC2050" s="119" cm="1">
        <f t="array" ref="AC2050">IF(AB2050="","",INDEX(AG2050:DR2050,_xlfn.XMATCH(AB2050,AG2050:DR2050)+1))</f>
        <v>3</v>
      </c>
      <c r="AD2050" s="119" t="str" cm="1">
        <f t="array" ref="AD2050">IF(AE2050="","",INDEX(AG2050:DR2050,_xlfn.XMATCH(AE2050,AG2050:DR2050)-1))</f>
        <v>자체 CRS 개정 후 제출</v>
      </c>
      <c r="AE2050" s="120">
        <f t="shared" si="343"/>
        <v>45547</v>
      </c>
      <c r="AF2050" s="119" t="str" cm="1">
        <f t="array" ref="AF2050">IF(AE2050="","",INDEX(AG2050:DR2050,_xlfn.XMATCH(AE2050,AG2050:DR2050)+1))</f>
        <v>N/A</v>
      </c>
      <c r="AG2050" s="43" t="s">
        <v>4380</v>
      </c>
      <c r="AH2050" s="117">
        <v>44804</v>
      </c>
      <c r="AI2050" s="199">
        <v>0</v>
      </c>
      <c r="AJ2050" s="43" t="s">
        <v>4381</v>
      </c>
      <c r="AK2050" s="117">
        <v>44823</v>
      </c>
      <c r="AL2050" s="43" t="s">
        <v>73</v>
      </c>
      <c r="AM2050" s="43" t="s">
        <v>7336</v>
      </c>
      <c r="AN2050" s="117">
        <v>45050</v>
      </c>
      <c r="AO2050" s="43">
        <v>1</v>
      </c>
      <c r="AP2050" s="43" t="s">
        <v>7487</v>
      </c>
      <c r="AQ2050" s="117">
        <v>45078</v>
      </c>
      <c r="AR2050" s="43" t="s">
        <v>73</v>
      </c>
      <c r="AS2050" s="43" t="s">
        <v>8153</v>
      </c>
      <c r="AT2050" s="117">
        <v>45282</v>
      </c>
      <c r="AU2050" s="43">
        <v>2</v>
      </c>
      <c r="AV2050" s="43" t="s">
        <v>7690</v>
      </c>
      <c r="AW2050" s="117">
        <v>45547</v>
      </c>
      <c r="AX2050" s="43" t="s">
        <v>456</v>
      </c>
      <c r="AY2050" s="43" t="s">
        <v>8573</v>
      </c>
      <c r="AZ2050" s="117">
        <v>45548</v>
      </c>
      <c r="BA2050" s="43">
        <v>3</v>
      </c>
      <c r="BC2050" s="117"/>
      <c r="BF2050" s="117"/>
      <c r="BI2050" s="117"/>
      <c r="BL2050" s="117"/>
      <c r="BR2050" s="117"/>
      <c r="BX2050" s="117"/>
      <c r="CD2050" s="117"/>
      <c r="CJ2050" s="117"/>
      <c r="CP2050" s="117"/>
      <c r="CV2050" s="117"/>
      <c r="DB2050" s="117"/>
      <c r="DH2050" s="117"/>
      <c r="DN2050" s="117"/>
      <c r="DS2050" s="31" cm="1">
        <f t="array" ref="DS2050">_xlfn.TAKE(_xlfn.CHOOSECOLS(_xlfn.WRAPROWS($AG2050:$DR2050,6),2),1)</f>
        <v>44804</v>
      </c>
      <c r="DT2050" s="31" cm="1">
        <f t="array" ref="DT2050">_xlfn.TAKE(_xlfn._xlws.FILTER(_xlfn.CHOOSECOLS(_xlfn.WRAPROWS($AG2050:$DR2050,6),2),
(_xlfn.CHOOSECOLS(_xlfn.WRAPROWS($AG2050:$DR2050,6),3) = "0") +
(_xlfn.CHOOSECOLS(_xlfn.WRAPROWS($AG2050:$DR2050,6),3) = 0) +
(_xlfn.CHOOSECOLS(_xlfn.WRAPROWS($AG2050:$DR2050,6),3) = "0(CP)")),1)</f>
        <v>44804</v>
      </c>
    </row>
    <row r="2051" spans="1:124" s="43" customFormat="1" x14ac:dyDescent="0.45">
      <c r="A2051" s="29"/>
      <c r="B2051" s="28" t="s">
        <v>59</v>
      </c>
      <c r="C2051" s="29" t="s">
        <v>918</v>
      </c>
      <c r="D2051" s="28" t="s">
        <v>61</v>
      </c>
      <c r="E2051" s="28" t="s">
        <v>62</v>
      </c>
      <c r="F2051" s="28" t="s">
        <v>4390</v>
      </c>
      <c r="G2051" s="29"/>
      <c r="H2051" s="30" t="str">
        <f t="shared" si="344"/>
        <v>GUP-YD08-P1ZEN-160113</v>
      </c>
      <c r="I2051" s="30" t="s">
        <v>4391</v>
      </c>
      <c r="J2051" s="29" t="s">
        <v>96</v>
      </c>
      <c r="K2051" s="31">
        <v>44799</v>
      </c>
      <c r="L2051" s="31"/>
      <c r="M2051" s="28" t="s">
        <v>4378</v>
      </c>
      <c r="N2051" s="29" t="s">
        <v>6285</v>
      </c>
      <c r="O2051" s="29"/>
      <c r="P2051" s="29"/>
      <c r="Q2051" s="29"/>
      <c r="R2051" s="29"/>
      <c r="S2051" s="29"/>
      <c r="T2051" s="29" t="s">
        <v>104</v>
      </c>
      <c r="U2051" s="34" t="s">
        <v>4379</v>
      </c>
      <c r="V2051" s="34" t="s">
        <v>249</v>
      </c>
      <c r="W2051" s="34">
        <v>3</v>
      </c>
      <c r="X2051" s="162">
        <v>45838</v>
      </c>
      <c r="Y2051" s="162"/>
      <c r="Z2051" s="30"/>
      <c r="AA2051" s="119" t="str" cm="1">
        <f t="array" ref="AA2051">IF(AB2051="","",INDEX(AG2051:DR2051,_xlfn.XMATCH(AB2051,AG2051:DR2051)-1))</f>
        <v>DE-GUP-DT-E-24-301</v>
      </c>
      <c r="AB2051" s="120">
        <f t="shared" si="342"/>
        <v>45649</v>
      </c>
      <c r="AC2051" s="119" cm="1">
        <f t="array" ref="AC2051">IF(AB2051="","",INDEX(AG2051:DR2051,_xlfn.XMATCH(AB2051,AG2051:DR2051)+1))</f>
        <v>5</v>
      </c>
      <c r="AD2051" s="119" t="str" cm="1">
        <f t="array" ref="AD2051">IF(AE2051="","",INDEX(AG2051:DR2051,_xlfn.XMATCH(AE2051,AG2051:DR2051)-1))</f>
        <v>자체 CRS 개정 후 제출</v>
      </c>
      <c r="AE2051" s="120">
        <f t="shared" si="343"/>
        <v>45648</v>
      </c>
      <c r="AF2051" s="119" t="str" cm="1">
        <f t="array" ref="AF2051">IF(AE2051="","",INDEX(AG2051:DR2051,_xlfn.XMATCH(AE2051,AG2051:DR2051)+1))</f>
        <v>N/A</v>
      </c>
      <c r="AG2051" s="43" t="s">
        <v>4380</v>
      </c>
      <c r="AH2051" s="117">
        <v>44804</v>
      </c>
      <c r="AI2051" s="199">
        <v>0</v>
      </c>
      <c r="AJ2051" s="43" t="s">
        <v>4381</v>
      </c>
      <c r="AK2051" s="117">
        <v>44823</v>
      </c>
      <c r="AL2051" s="43" t="s">
        <v>73</v>
      </c>
      <c r="AM2051" s="43" t="s">
        <v>7336</v>
      </c>
      <c r="AN2051" s="117">
        <v>45050</v>
      </c>
      <c r="AO2051" s="43">
        <v>1</v>
      </c>
      <c r="AP2051" s="43" t="s">
        <v>7487</v>
      </c>
      <c r="AQ2051" s="117">
        <v>45078</v>
      </c>
      <c r="AR2051" s="43" t="s">
        <v>73</v>
      </c>
      <c r="AS2051" s="43" t="s">
        <v>8153</v>
      </c>
      <c r="AT2051" s="117">
        <v>45282</v>
      </c>
      <c r="AU2051" s="43">
        <v>2</v>
      </c>
      <c r="AV2051" s="43" t="s">
        <v>7690</v>
      </c>
      <c r="AW2051" s="117">
        <v>45368</v>
      </c>
      <c r="AX2051" s="43" t="s">
        <v>456</v>
      </c>
      <c r="AY2051" s="43" t="s">
        <v>8489</v>
      </c>
      <c r="AZ2051" s="117">
        <v>45369</v>
      </c>
      <c r="BA2051" s="43">
        <v>3</v>
      </c>
      <c r="BB2051" s="43" t="s">
        <v>7690</v>
      </c>
      <c r="BC2051" s="117">
        <v>45547</v>
      </c>
      <c r="BD2051" s="43" t="s">
        <v>456</v>
      </c>
      <c r="BE2051" s="43" t="s">
        <v>8573</v>
      </c>
      <c r="BF2051" s="117">
        <v>45548</v>
      </c>
      <c r="BG2051" s="43">
        <v>4</v>
      </c>
      <c r="BH2051" s="43" t="s">
        <v>7690</v>
      </c>
      <c r="BI2051" s="117">
        <v>45648</v>
      </c>
      <c r="BJ2051" s="43" t="s">
        <v>456</v>
      </c>
      <c r="BK2051" s="43" t="s">
        <v>8680</v>
      </c>
      <c r="BL2051" s="117">
        <v>45649</v>
      </c>
      <c r="BM2051" s="43">
        <v>5</v>
      </c>
      <c r="BR2051" s="117"/>
      <c r="BX2051" s="117"/>
      <c r="CD2051" s="117"/>
      <c r="CJ2051" s="117"/>
      <c r="CP2051" s="117"/>
      <c r="CV2051" s="117"/>
      <c r="DB2051" s="117"/>
      <c r="DH2051" s="117"/>
      <c r="DN2051" s="117"/>
      <c r="DS2051" s="31" cm="1">
        <f t="array" ref="DS2051">_xlfn.TAKE(_xlfn.CHOOSECOLS(_xlfn.WRAPROWS($AG2051:$DR2051,6),2),1)</f>
        <v>44804</v>
      </c>
      <c r="DT2051" s="31" cm="1">
        <f t="array" ref="DT2051">_xlfn.TAKE(_xlfn._xlws.FILTER(_xlfn.CHOOSECOLS(_xlfn.WRAPROWS($AG2051:$DR2051,6),2),
(_xlfn.CHOOSECOLS(_xlfn.WRAPROWS($AG2051:$DR2051,6),3) = "0") +
(_xlfn.CHOOSECOLS(_xlfn.WRAPROWS($AG2051:$DR2051,6),3) = 0) +
(_xlfn.CHOOSECOLS(_xlfn.WRAPROWS($AG2051:$DR2051,6),3) = "0(CP)")),1)</f>
        <v>44804</v>
      </c>
    </row>
    <row r="2052" spans="1:124" s="43" customFormat="1" x14ac:dyDescent="0.45">
      <c r="A2052" s="29"/>
      <c r="B2052" s="28" t="s">
        <v>445</v>
      </c>
      <c r="C2052" s="29" t="s">
        <v>4392</v>
      </c>
      <c r="D2052" s="28" t="s">
        <v>101</v>
      </c>
      <c r="E2052" s="28" t="s">
        <v>102</v>
      </c>
      <c r="F2052" s="28">
        <v>160130</v>
      </c>
      <c r="G2052" s="29"/>
      <c r="H2052" s="30" t="str">
        <f t="shared" si="344"/>
        <v>GUP-YD02-P1ZEN-160130</v>
      </c>
      <c r="I2052" s="30" t="s">
        <v>4393</v>
      </c>
      <c r="J2052" s="29" t="s">
        <v>96</v>
      </c>
      <c r="K2052" s="31">
        <v>44860</v>
      </c>
      <c r="L2052" s="31"/>
      <c r="M2052" s="28" t="s">
        <v>4378</v>
      </c>
      <c r="N2052" s="29" t="s">
        <v>7329</v>
      </c>
      <c r="O2052" s="29"/>
      <c r="P2052" s="29"/>
      <c r="Q2052" s="29"/>
      <c r="R2052" s="29"/>
      <c r="S2052" s="29"/>
      <c r="T2052" s="29" t="s">
        <v>104</v>
      </c>
      <c r="U2052" s="34" t="s">
        <v>4394</v>
      </c>
      <c r="V2052" s="34" t="s">
        <v>249</v>
      </c>
      <c r="W2052" s="34">
        <v>3</v>
      </c>
      <c r="X2052" s="162">
        <v>45838</v>
      </c>
      <c r="Y2052" s="162"/>
      <c r="Z2052" s="30"/>
      <c r="AA2052" s="119" t="str" cm="1">
        <f t="array" ref="AA2052">IF(AB2052="","",INDEX(AG2052:DR2052,_xlfn.XMATCH(AB2052,AG2052:DR2052)-1))</f>
        <v>DE-GUP-DT-E-24-300</v>
      </c>
      <c r="AB2052" s="120">
        <f t="shared" si="342"/>
        <v>45649</v>
      </c>
      <c r="AC2052" s="119" cm="1">
        <f t="array" ref="AC2052">IF(AB2052="","",INDEX(AG2052:DR2052,_xlfn.XMATCH(AB2052,AG2052:DR2052)+1))</f>
        <v>4</v>
      </c>
      <c r="AD2052" s="119" t="str" cm="1">
        <f t="array" ref="AD2052">IF(AE2052="","",INDEX(AG2052:DR2052,_xlfn.XMATCH(AE2052,AG2052:DR2052)-1))</f>
        <v>자체 CRS 개정 후 제출</v>
      </c>
      <c r="AE2052" s="120">
        <f t="shared" si="343"/>
        <v>45646</v>
      </c>
      <c r="AF2052" s="119" t="str" cm="1">
        <f t="array" ref="AF2052">IF(AE2052="","",INDEX(AG2052:DR2052,_xlfn.XMATCH(AE2052,AG2052:DR2052)+1))</f>
        <v>N/A</v>
      </c>
      <c r="AG2052" s="43" t="s">
        <v>5221</v>
      </c>
      <c r="AH2052" s="117">
        <v>44865</v>
      </c>
      <c r="AI2052" s="199">
        <v>0</v>
      </c>
      <c r="AJ2052" s="43" t="s">
        <v>5636</v>
      </c>
      <c r="AK2052" s="117">
        <v>44895</v>
      </c>
      <c r="AL2052" s="43" t="s">
        <v>73</v>
      </c>
      <c r="AM2052" s="43" t="s">
        <v>7057</v>
      </c>
      <c r="AN2052" s="117">
        <v>45015</v>
      </c>
      <c r="AO2052" s="43">
        <v>1</v>
      </c>
      <c r="AP2052" s="43" t="s">
        <v>7206</v>
      </c>
      <c r="AQ2052" s="117">
        <v>45035</v>
      </c>
      <c r="AR2052" s="43" t="s">
        <v>73</v>
      </c>
      <c r="AS2052" s="43" t="s">
        <v>8106</v>
      </c>
      <c r="AT2052" s="117">
        <v>45265</v>
      </c>
      <c r="AU2052" s="43">
        <v>2</v>
      </c>
      <c r="AV2052" s="43" t="s">
        <v>7690</v>
      </c>
      <c r="AW2052" s="117">
        <v>45547</v>
      </c>
      <c r="AX2052" s="43" t="s">
        <v>456</v>
      </c>
      <c r="AY2052" s="43" t="s">
        <v>8572</v>
      </c>
      <c r="AZ2052" s="117">
        <v>45548</v>
      </c>
      <c r="BA2052" s="43">
        <v>3</v>
      </c>
      <c r="BB2052" s="43" t="s">
        <v>7690</v>
      </c>
      <c r="BC2052" s="117">
        <v>45646</v>
      </c>
      <c r="BD2052" s="43" t="s">
        <v>456</v>
      </c>
      <c r="BE2052" s="43" t="s">
        <v>8679</v>
      </c>
      <c r="BF2052" s="117">
        <v>45649</v>
      </c>
      <c r="BG2052" s="43">
        <v>4</v>
      </c>
      <c r="BI2052" s="117"/>
      <c r="BL2052" s="117"/>
      <c r="BR2052" s="117"/>
      <c r="BX2052" s="117"/>
      <c r="CD2052" s="117"/>
      <c r="CJ2052" s="117"/>
      <c r="CP2052" s="117"/>
      <c r="CV2052" s="117"/>
      <c r="DB2052" s="117"/>
      <c r="DH2052" s="117"/>
      <c r="DN2052" s="117"/>
      <c r="DS2052" s="31" cm="1">
        <f t="array" ref="DS2052">_xlfn.TAKE(_xlfn.CHOOSECOLS(_xlfn.WRAPROWS($AG2052:$DR2052,6),2),1)</f>
        <v>44865</v>
      </c>
      <c r="DT2052" s="31" cm="1">
        <f t="array" ref="DT2052">_xlfn.TAKE(_xlfn._xlws.FILTER(_xlfn.CHOOSECOLS(_xlfn.WRAPROWS($AG2052:$DR2052,6),2),
(_xlfn.CHOOSECOLS(_xlfn.WRAPROWS($AG2052:$DR2052,6),3) = "0") +
(_xlfn.CHOOSECOLS(_xlfn.WRAPROWS($AG2052:$DR2052,6),3) = 0) +
(_xlfn.CHOOSECOLS(_xlfn.WRAPROWS($AG2052:$DR2052,6),3) = "0(CP)")),1)</f>
        <v>44865</v>
      </c>
    </row>
    <row r="2053" spans="1:124" s="43" customFormat="1" x14ac:dyDescent="0.45">
      <c r="A2053" s="29"/>
      <c r="B2053" s="28" t="s">
        <v>445</v>
      </c>
      <c r="C2053" s="29" t="s">
        <v>4392</v>
      </c>
      <c r="D2053" s="28" t="s">
        <v>101</v>
      </c>
      <c r="E2053" s="28" t="s">
        <v>102</v>
      </c>
      <c r="F2053" s="28">
        <v>160131</v>
      </c>
      <c r="G2053" s="29"/>
      <c r="H2053" s="30" t="str">
        <f t="shared" si="344"/>
        <v>GUP-YD02-P1ZEN-160131</v>
      </c>
      <c r="I2053" s="30" t="s">
        <v>6650</v>
      </c>
      <c r="J2053" s="29" t="s">
        <v>96</v>
      </c>
      <c r="K2053" s="31">
        <v>44860</v>
      </c>
      <c r="L2053" s="31"/>
      <c r="M2053" s="28" t="s">
        <v>4378</v>
      </c>
      <c r="N2053" s="29" t="s">
        <v>7329</v>
      </c>
      <c r="O2053" s="29"/>
      <c r="P2053" s="29"/>
      <c r="Q2053" s="29"/>
      <c r="R2053" s="29"/>
      <c r="S2053" s="29"/>
      <c r="T2053" s="29" t="s">
        <v>104</v>
      </c>
      <c r="U2053" s="34" t="s">
        <v>4394</v>
      </c>
      <c r="V2053" s="34" t="s">
        <v>249</v>
      </c>
      <c r="W2053" s="34">
        <v>3</v>
      </c>
      <c r="X2053" s="162">
        <v>45838</v>
      </c>
      <c r="Y2053" s="162"/>
      <c r="Z2053" s="30"/>
      <c r="AA2053" s="119" t="str" cm="1">
        <f t="array" ref="AA2053">IF(AB2053="","",INDEX(AG2053:DR2053,_xlfn.XMATCH(AB2053,AG2053:DR2053)-1))</f>
        <v>DE-GUP-DT-E-24-300</v>
      </c>
      <c r="AB2053" s="120">
        <f t="shared" si="342"/>
        <v>45649</v>
      </c>
      <c r="AC2053" s="119" cm="1">
        <f t="array" ref="AC2053">IF(AB2053="","",INDEX(AG2053:DR2053,_xlfn.XMATCH(AB2053,AG2053:DR2053)+1))</f>
        <v>6</v>
      </c>
      <c r="AD2053" s="119" t="str" cm="1">
        <f t="array" ref="AD2053">IF(AE2053="","",INDEX(AG2053:DR2053,_xlfn.XMATCH(AE2053,AG2053:DR2053)-1))</f>
        <v>자체 CRS 개정 후 제출</v>
      </c>
      <c r="AE2053" s="120">
        <f t="shared" si="343"/>
        <v>45646</v>
      </c>
      <c r="AF2053" s="119" t="str" cm="1">
        <f t="array" ref="AF2053">IF(AE2053="","",INDEX(AG2053:DR2053,_xlfn.XMATCH(AE2053,AG2053:DR2053)+1))</f>
        <v>N/A</v>
      </c>
      <c r="AG2053" s="43" t="s">
        <v>5221</v>
      </c>
      <c r="AH2053" s="117">
        <v>44865</v>
      </c>
      <c r="AI2053" s="199">
        <v>0</v>
      </c>
      <c r="AJ2053" s="43" t="s">
        <v>5636</v>
      </c>
      <c r="AK2053" s="117">
        <v>44895</v>
      </c>
      <c r="AL2053" s="43" t="s">
        <v>73</v>
      </c>
      <c r="AM2053" s="43" t="s">
        <v>7057</v>
      </c>
      <c r="AN2053" s="117">
        <v>45015</v>
      </c>
      <c r="AO2053" s="43">
        <v>1</v>
      </c>
      <c r="AP2053" s="43" t="s">
        <v>7206</v>
      </c>
      <c r="AQ2053" s="117">
        <v>45035</v>
      </c>
      <c r="AR2053" s="43" t="s">
        <v>73</v>
      </c>
      <c r="AS2053" s="43" t="s">
        <v>8106</v>
      </c>
      <c r="AT2053" s="117">
        <v>45265</v>
      </c>
      <c r="AU2053" s="43">
        <v>2</v>
      </c>
      <c r="AV2053" s="43" t="s">
        <v>7690</v>
      </c>
      <c r="AW2053" s="117">
        <v>45329</v>
      </c>
      <c r="AX2053" s="43" t="s">
        <v>456</v>
      </c>
      <c r="AY2053" s="43" t="s">
        <v>8216</v>
      </c>
      <c r="AZ2053" s="117">
        <v>45330</v>
      </c>
      <c r="BA2053" s="43">
        <v>3</v>
      </c>
      <c r="BB2053" s="43" t="s">
        <v>7690</v>
      </c>
      <c r="BC2053" s="117">
        <v>45368</v>
      </c>
      <c r="BD2053" s="43" t="s">
        <v>456</v>
      </c>
      <c r="BE2053" s="43" t="s">
        <v>8489</v>
      </c>
      <c r="BF2053" s="117">
        <v>45369</v>
      </c>
      <c r="BG2053" s="43">
        <v>4</v>
      </c>
      <c r="BH2053" s="43" t="s">
        <v>7690</v>
      </c>
      <c r="BI2053" s="117">
        <v>45547</v>
      </c>
      <c r="BJ2053" s="43" t="s">
        <v>456</v>
      </c>
      <c r="BK2053" s="43" t="s">
        <v>8572</v>
      </c>
      <c r="BL2053" s="117">
        <v>45548</v>
      </c>
      <c r="BM2053" s="43">
        <v>5</v>
      </c>
      <c r="BN2053" s="43" t="s">
        <v>7690</v>
      </c>
      <c r="BO2053" s="117">
        <v>45646</v>
      </c>
      <c r="BP2053" s="43" t="s">
        <v>456</v>
      </c>
      <c r="BQ2053" s="43" t="s">
        <v>8679</v>
      </c>
      <c r="BR2053" s="117">
        <v>45649</v>
      </c>
      <c r="BS2053" s="43">
        <v>6</v>
      </c>
      <c r="BX2053" s="117"/>
      <c r="CD2053" s="117"/>
      <c r="CJ2053" s="117"/>
      <c r="CP2053" s="117"/>
      <c r="CV2053" s="117"/>
      <c r="DB2053" s="117"/>
      <c r="DH2053" s="117"/>
      <c r="DN2053" s="117"/>
      <c r="DS2053" s="31" cm="1">
        <f t="array" ref="DS2053">_xlfn.TAKE(_xlfn.CHOOSECOLS(_xlfn.WRAPROWS($AG2053:$DR2053,6),2),1)</f>
        <v>44865</v>
      </c>
      <c r="DT2053" s="31" cm="1">
        <f t="array" ref="DT2053">_xlfn.TAKE(_xlfn._xlws.FILTER(_xlfn.CHOOSECOLS(_xlfn.WRAPROWS($AG2053:$DR2053,6),2),
(_xlfn.CHOOSECOLS(_xlfn.WRAPROWS($AG2053:$DR2053,6),3) = "0") +
(_xlfn.CHOOSECOLS(_xlfn.WRAPROWS($AG2053:$DR2053,6),3) = 0) +
(_xlfn.CHOOSECOLS(_xlfn.WRAPROWS($AG2053:$DR2053,6),3) = "0(CP)")),1)</f>
        <v>44865</v>
      </c>
    </row>
    <row r="2054" spans="1:124" s="43" customFormat="1" x14ac:dyDescent="0.45">
      <c r="A2054" s="29"/>
      <c r="B2054" s="28" t="s">
        <v>445</v>
      </c>
      <c r="C2054" s="29" t="s">
        <v>4392</v>
      </c>
      <c r="D2054" s="28" t="s">
        <v>101</v>
      </c>
      <c r="E2054" s="28" t="s">
        <v>102</v>
      </c>
      <c r="F2054" s="28">
        <v>160132</v>
      </c>
      <c r="G2054" s="29"/>
      <c r="H2054" s="30" t="str">
        <f t="shared" si="344"/>
        <v>GUP-YD02-P1ZEN-160132</v>
      </c>
      <c r="I2054" s="30" t="s">
        <v>6651</v>
      </c>
      <c r="J2054" s="29" t="s">
        <v>96</v>
      </c>
      <c r="K2054" s="31">
        <v>44860</v>
      </c>
      <c r="L2054" s="31"/>
      <c r="M2054" s="28" t="s">
        <v>4378</v>
      </c>
      <c r="N2054" s="29" t="s">
        <v>7329</v>
      </c>
      <c r="O2054" s="29"/>
      <c r="P2054" s="29"/>
      <c r="Q2054" s="29"/>
      <c r="R2054" s="29"/>
      <c r="S2054" s="29"/>
      <c r="T2054" s="29" t="s">
        <v>104</v>
      </c>
      <c r="U2054" s="34" t="s">
        <v>4394</v>
      </c>
      <c r="V2054" s="34" t="s">
        <v>249</v>
      </c>
      <c r="W2054" s="34">
        <v>3</v>
      </c>
      <c r="X2054" s="162">
        <v>45838</v>
      </c>
      <c r="Y2054" s="162"/>
      <c r="Z2054" s="30"/>
      <c r="AA2054" s="119" t="str" cm="1">
        <f t="array" ref="AA2054">IF(AB2054="","",INDEX(AG2054:DR2054,_xlfn.XMATCH(AB2054,AG2054:DR2054)-1))</f>
        <v>DE-GUP-DT-E-24-233</v>
      </c>
      <c r="AB2054" s="120">
        <f t="shared" si="342"/>
        <v>45548</v>
      </c>
      <c r="AC2054" s="119" cm="1">
        <f t="array" ref="AC2054">IF(AB2054="","",INDEX(AG2054:DR2054,_xlfn.XMATCH(AB2054,AG2054:DR2054)+1))</f>
        <v>4</v>
      </c>
      <c r="AD2054" s="119" t="str" cm="1">
        <f t="array" ref="AD2054">IF(AE2054="","",INDEX(AG2054:DR2054,_xlfn.XMATCH(AE2054,AG2054:DR2054)-1))</f>
        <v>자체 CRS 개정 후 제출</v>
      </c>
      <c r="AE2054" s="120">
        <f t="shared" si="343"/>
        <v>45547</v>
      </c>
      <c r="AF2054" s="119" t="str" cm="1">
        <f t="array" ref="AF2054">IF(AE2054="","",INDEX(AG2054:DR2054,_xlfn.XMATCH(AE2054,AG2054:DR2054)+1))</f>
        <v>N/A</v>
      </c>
      <c r="AG2054" s="43" t="s">
        <v>5221</v>
      </c>
      <c r="AH2054" s="117">
        <v>44865</v>
      </c>
      <c r="AI2054" s="199">
        <v>0</v>
      </c>
      <c r="AJ2054" s="43" t="s">
        <v>5636</v>
      </c>
      <c r="AK2054" s="117">
        <v>44895</v>
      </c>
      <c r="AL2054" s="43" t="s">
        <v>73</v>
      </c>
      <c r="AM2054" s="43" t="s">
        <v>7057</v>
      </c>
      <c r="AN2054" s="117">
        <v>45015</v>
      </c>
      <c r="AO2054" s="43">
        <v>1</v>
      </c>
      <c r="AP2054" s="43" t="s">
        <v>7206</v>
      </c>
      <c r="AQ2054" s="117">
        <v>45035</v>
      </c>
      <c r="AR2054" s="43" t="s">
        <v>73</v>
      </c>
      <c r="AS2054" s="43" t="s">
        <v>8106</v>
      </c>
      <c r="AT2054" s="117">
        <v>45265</v>
      </c>
      <c r="AU2054" s="43">
        <v>2</v>
      </c>
      <c r="AV2054" s="43" t="s">
        <v>7690</v>
      </c>
      <c r="AW2054" s="117">
        <v>45329</v>
      </c>
      <c r="AX2054" s="43" t="s">
        <v>456</v>
      </c>
      <c r="AY2054" s="43" t="s">
        <v>8216</v>
      </c>
      <c r="AZ2054" s="117">
        <v>45330</v>
      </c>
      <c r="BA2054" s="43">
        <v>3</v>
      </c>
      <c r="BB2054" s="43" t="s">
        <v>7690</v>
      </c>
      <c r="BC2054" s="117">
        <v>45547</v>
      </c>
      <c r="BD2054" s="43" t="s">
        <v>456</v>
      </c>
      <c r="BE2054" s="43" t="s">
        <v>8572</v>
      </c>
      <c r="BF2054" s="117">
        <v>45548</v>
      </c>
      <c r="BG2054" s="43">
        <v>4</v>
      </c>
      <c r="BI2054" s="117"/>
      <c r="BL2054" s="117"/>
      <c r="BR2054" s="117"/>
      <c r="BX2054" s="117"/>
      <c r="CD2054" s="117"/>
      <c r="CJ2054" s="117"/>
      <c r="CP2054" s="117"/>
      <c r="CV2054" s="117"/>
      <c r="DB2054" s="117"/>
      <c r="DH2054" s="117"/>
      <c r="DN2054" s="117"/>
      <c r="DS2054" s="31" cm="1">
        <f t="array" ref="DS2054">_xlfn.TAKE(_xlfn.CHOOSECOLS(_xlfn.WRAPROWS($AG2054:$DR2054,6),2),1)</f>
        <v>44865</v>
      </c>
      <c r="DT2054" s="31" cm="1">
        <f t="array" ref="DT2054">_xlfn.TAKE(_xlfn._xlws.FILTER(_xlfn.CHOOSECOLS(_xlfn.WRAPROWS($AG2054:$DR2054,6),2),
(_xlfn.CHOOSECOLS(_xlfn.WRAPROWS($AG2054:$DR2054,6),3) = "0") +
(_xlfn.CHOOSECOLS(_xlfn.WRAPROWS($AG2054:$DR2054,6),3) = 0) +
(_xlfn.CHOOSECOLS(_xlfn.WRAPROWS($AG2054:$DR2054,6),3) = "0(CP)")),1)</f>
        <v>44865</v>
      </c>
    </row>
    <row r="2055" spans="1:124" s="43" customFormat="1" x14ac:dyDescent="0.45">
      <c r="A2055" s="29"/>
      <c r="B2055" s="28" t="s">
        <v>445</v>
      </c>
      <c r="C2055" s="29" t="s">
        <v>4392</v>
      </c>
      <c r="D2055" s="28" t="s">
        <v>101</v>
      </c>
      <c r="E2055" s="28" t="s">
        <v>102</v>
      </c>
      <c r="F2055" s="28">
        <v>160133</v>
      </c>
      <c r="G2055" s="29"/>
      <c r="H2055" s="30" t="str">
        <f t="shared" si="344"/>
        <v>GUP-YD02-P1ZEN-160133</v>
      </c>
      <c r="I2055" s="30" t="s">
        <v>6652</v>
      </c>
      <c r="J2055" s="29" t="s">
        <v>96</v>
      </c>
      <c r="K2055" s="31">
        <v>44860</v>
      </c>
      <c r="L2055" s="31"/>
      <c r="M2055" s="28" t="s">
        <v>4378</v>
      </c>
      <c r="N2055" s="29" t="s">
        <v>7329</v>
      </c>
      <c r="O2055" s="29"/>
      <c r="P2055" s="29"/>
      <c r="Q2055" s="29"/>
      <c r="R2055" s="29"/>
      <c r="S2055" s="29"/>
      <c r="T2055" s="29" t="s">
        <v>104</v>
      </c>
      <c r="U2055" s="34" t="s">
        <v>4394</v>
      </c>
      <c r="V2055" s="34" t="s">
        <v>249</v>
      </c>
      <c r="W2055" s="34">
        <v>3</v>
      </c>
      <c r="X2055" s="162">
        <v>45838</v>
      </c>
      <c r="Y2055" s="162"/>
      <c r="Z2055" s="30"/>
      <c r="AA2055" s="119" t="str" cm="1">
        <f t="array" ref="AA2055">IF(AB2055="","",INDEX(AG2055:DR2055,_xlfn.XMATCH(AB2055,AG2055:DR2055)-1))</f>
        <v>DE-GUP-DT-E-24-300</v>
      </c>
      <c r="AB2055" s="120">
        <f t="shared" si="342"/>
        <v>45649</v>
      </c>
      <c r="AC2055" s="119" cm="1">
        <f t="array" ref="AC2055">IF(AB2055="","",INDEX(AG2055:DR2055,_xlfn.XMATCH(AB2055,AG2055:DR2055)+1))</f>
        <v>5</v>
      </c>
      <c r="AD2055" s="119" t="str" cm="1">
        <f t="array" ref="AD2055">IF(AE2055="","",INDEX(AG2055:DR2055,_xlfn.XMATCH(AE2055,AG2055:DR2055)-1))</f>
        <v>자체 CRS 개정 후 제출</v>
      </c>
      <c r="AE2055" s="120">
        <f t="shared" si="343"/>
        <v>45646</v>
      </c>
      <c r="AF2055" s="119" t="str" cm="1">
        <f t="array" ref="AF2055">IF(AE2055="","",INDEX(AG2055:DR2055,_xlfn.XMATCH(AE2055,AG2055:DR2055)+1))</f>
        <v>N/A</v>
      </c>
      <c r="AG2055" s="43" t="s">
        <v>5221</v>
      </c>
      <c r="AH2055" s="117">
        <v>44865</v>
      </c>
      <c r="AI2055" s="199">
        <v>0</v>
      </c>
      <c r="AJ2055" s="43" t="s">
        <v>5636</v>
      </c>
      <c r="AK2055" s="117">
        <v>44895</v>
      </c>
      <c r="AL2055" s="43" t="s">
        <v>73</v>
      </c>
      <c r="AM2055" s="43" t="s">
        <v>7057</v>
      </c>
      <c r="AN2055" s="117">
        <v>45015</v>
      </c>
      <c r="AO2055" s="43">
        <v>1</v>
      </c>
      <c r="AP2055" s="43" t="s">
        <v>7206</v>
      </c>
      <c r="AQ2055" s="117">
        <v>45035</v>
      </c>
      <c r="AR2055" s="43" t="s">
        <v>73</v>
      </c>
      <c r="AS2055" s="43" t="s">
        <v>8106</v>
      </c>
      <c r="AT2055" s="117">
        <v>45265</v>
      </c>
      <c r="AU2055" s="43">
        <v>2</v>
      </c>
      <c r="AV2055" s="43" t="s">
        <v>7690</v>
      </c>
      <c r="AW2055" s="117">
        <v>45329</v>
      </c>
      <c r="AX2055" s="43" t="s">
        <v>456</v>
      </c>
      <c r="AY2055" s="43" t="s">
        <v>8216</v>
      </c>
      <c r="AZ2055" s="117">
        <v>45330</v>
      </c>
      <c r="BA2055" s="43">
        <v>3</v>
      </c>
      <c r="BB2055" s="43" t="s">
        <v>7690</v>
      </c>
      <c r="BC2055" s="117">
        <v>45547</v>
      </c>
      <c r="BD2055" s="43" t="s">
        <v>456</v>
      </c>
      <c r="BE2055" s="43" t="s">
        <v>8572</v>
      </c>
      <c r="BF2055" s="117">
        <v>45548</v>
      </c>
      <c r="BG2055" s="43">
        <v>4</v>
      </c>
      <c r="BH2055" s="43" t="s">
        <v>7690</v>
      </c>
      <c r="BI2055" s="117">
        <v>45646</v>
      </c>
      <c r="BJ2055" s="43" t="s">
        <v>456</v>
      </c>
      <c r="BK2055" s="43" t="s">
        <v>8679</v>
      </c>
      <c r="BL2055" s="117">
        <v>45649</v>
      </c>
      <c r="BM2055" s="43">
        <v>5</v>
      </c>
      <c r="BR2055" s="117"/>
      <c r="BX2055" s="117"/>
      <c r="CD2055" s="117"/>
      <c r="CJ2055" s="117"/>
      <c r="CP2055" s="117"/>
      <c r="CV2055" s="117"/>
      <c r="DB2055" s="117"/>
      <c r="DH2055" s="117"/>
      <c r="DN2055" s="117"/>
      <c r="DS2055" s="31" cm="1">
        <f t="array" ref="DS2055">_xlfn.TAKE(_xlfn.CHOOSECOLS(_xlfn.WRAPROWS($AG2055:$DR2055,6),2),1)</f>
        <v>44865</v>
      </c>
      <c r="DT2055" s="31" cm="1">
        <f t="array" ref="DT2055">_xlfn.TAKE(_xlfn._xlws.FILTER(_xlfn.CHOOSECOLS(_xlfn.WRAPROWS($AG2055:$DR2055,6),2),
(_xlfn.CHOOSECOLS(_xlfn.WRAPROWS($AG2055:$DR2055,6),3) = "0") +
(_xlfn.CHOOSECOLS(_xlfn.WRAPROWS($AG2055:$DR2055,6),3) = 0) +
(_xlfn.CHOOSECOLS(_xlfn.WRAPROWS($AG2055:$DR2055,6),3) = "0(CP)")),1)</f>
        <v>44865</v>
      </c>
    </row>
    <row r="2056" spans="1:124" s="43" customFormat="1" x14ac:dyDescent="0.45">
      <c r="A2056" s="29"/>
      <c r="B2056" s="28" t="s">
        <v>445</v>
      </c>
      <c r="C2056" s="29" t="s">
        <v>4392</v>
      </c>
      <c r="D2056" s="28" t="s">
        <v>101</v>
      </c>
      <c r="E2056" s="28" t="s">
        <v>102</v>
      </c>
      <c r="F2056" s="28">
        <v>160134</v>
      </c>
      <c r="G2056" s="29"/>
      <c r="H2056" s="30" t="str">
        <f t="shared" si="344"/>
        <v>GUP-YD02-P1ZEN-160134</v>
      </c>
      <c r="I2056" s="30" t="s">
        <v>6653</v>
      </c>
      <c r="J2056" s="29" t="s">
        <v>96</v>
      </c>
      <c r="K2056" s="31">
        <v>44860</v>
      </c>
      <c r="L2056" s="31"/>
      <c r="M2056" s="28" t="s">
        <v>4378</v>
      </c>
      <c r="N2056" s="29" t="s">
        <v>6285</v>
      </c>
      <c r="O2056" s="29"/>
      <c r="P2056" s="29"/>
      <c r="Q2056" s="29"/>
      <c r="R2056" s="29"/>
      <c r="S2056" s="29"/>
      <c r="T2056" s="29" t="s">
        <v>104</v>
      </c>
      <c r="U2056" s="34" t="s">
        <v>4394</v>
      </c>
      <c r="V2056" s="34" t="s">
        <v>249</v>
      </c>
      <c r="W2056" s="34">
        <v>3</v>
      </c>
      <c r="X2056" s="162">
        <v>45838</v>
      </c>
      <c r="Y2056" s="162"/>
      <c r="Z2056" s="30"/>
      <c r="AA2056" s="119" t="str" cm="1">
        <f t="array" ref="AA2056">IF(AB2056="","",INDEX(AG2056:DR2056,_xlfn.XMATCH(AB2056,AG2056:DR2056)-1))</f>
        <v>DE-GUP-DT-E-24-300</v>
      </c>
      <c r="AB2056" s="120">
        <f t="shared" si="342"/>
        <v>45649</v>
      </c>
      <c r="AC2056" s="119" cm="1">
        <f t="array" ref="AC2056">IF(AB2056="","",INDEX(AG2056:DR2056,_xlfn.XMATCH(AB2056,AG2056:DR2056)+1))</f>
        <v>5</v>
      </c>
      <c r="AD2056" s="119" t="str" cm="1">
        <f t="array" ref="AD2056">IF(AE2056="","",INDEX(AG2056:DR2056,_xlfn.XMATCH(AE2056,AG2056:DR2056)-1))</f>
        <v>자체 CRS 개정 후 제출</v>
      </c>
      <c r="AE2056" s="120">
        <f t="shared" si="343"/>
        <v>45646</v>
      </c>
      <c r="AF2056" s="119" t="str" cm="1">
        <f t="array" ref="AF2056">IF(AE2056="","",INDEX(AG2056:DR2056,_xlfn.XMATCH(AE2056,AG2056:DR2056)+1))</f>
        <v>N/A</v>
      </c>
      <c r="AG2056" s="43" t="s">
        <v>5221</v>
      </c>
      <c r="AH2056" s="117">
        <v>44865</v>
      </c>
      <c r="AI2056" s="199">
        <v>0</v>
      </c>
      <c r="AJ2056" s="43" t="s">
        <v>5636</v>
      </c>
      <c r="AK2056" s="117">
        <v>44895</v>
      </c>
      <c r="AL2056" s="43" t="s">
        <v>73</v>
      </c>
      <c r="AM2056" s="43" t="s">
        <v>7057</v>
      </c>
      <c r="AN2056" s="117">
        <v>45015</v>
      </c>
      <c r="AO2056" s="43">
        <v>1</v>
      </c>
      <c r="AP2056" s="43" t="s">
        <v>7206</v>
      </c>
      <c r="AQ2056" s="117">
        <v>45035</v>
      </c>
      <c r="AR2056" s="43" t="s">
        <v>73</v>
      </c>
      <c r="AS2056" s="43" t="s">
        <v>8106</v>
      </c>
      <c r="AT2056" s="117">
        <v>45265</v>
      </c>
      <c r="AU2056" s="43">
        <v>2</v>
      </c>
      <c r="AV2056" s="43" t="s">
        <v>7690</v>
      </c>
      <c r="AW2056" s="117">
        <v>45329</v>
      </c>
      <c r="AX2056" s="43" t="s">
        <v>456</v>
      </c>
      <c r="AY2056" s="43" t="s">
        <v>8216</v>
      </c>
      <c r="AZ2056" s="117">
        <v>45330</v>
      </c>
      <c r="BA2056" s="43">
        <v>3</v>
      </c>
      <c r="BB2056" s="43" t="s">
        <v>7690</v>
      </c>
      <c r="BC2056" s="117">
        <v>45547</v>
      </c>
      <c r="BD2056" s="43" t="s">
        <v>456</v>
      </c>
      <c r="BE2056" s="43" t="s">
        <v>8572</v>
      </c>
      <c r="BF2056" s="117">
        <v>45548</v>
      </c>
      <c r="BG2056" s="43">
        <v>4</v>
      </c>
      <c r="BH2056" s="43" t="s">
        <v>7690</v>
      </c>
      <c r="BI2056" s="117">
        <v>45646</v>
      </c>
      <c r="BJ2056" s="43" t="s">
        <v>456</v>
      </c>
      <c r="BK2056" s="43" t="s">
        <v>8679</v>
      </c>
      <c r="BL2056" s="117">
        <v>45649</v>
      </c>
      <c r="BM2056" s="43">
        <v>5</v>
      </c>
      <c r="BR2056" s="117"/>
      <c r="BX2056" s="117"/>
      <c r="CD2056" s="117"/>
      <c r="CJ2056" s="117"/>
      <c r="CP2056" s="117"/>
      <c r="CV2056" s="117"/>
      <c r="DB2056" s="117"/>
      <c r="DH2056" s="117"/>
      <c r="DN2056" s="117"/>
      <c r="DS2056" s="31" cm="1">
        <f t="array" ref="DS2056">_xlfn.TAKE(_xlfn.CHOOSECOLS(_xlfn.WRAPROWS($AG2056:$DR2056,6),2),1)</f>
        <v>44865</v>
      </c>
      <c r="DT2056" s="31" cm="1">
        <f t="array" ref="DT2056">_xlfn.TAKE(_xlfn._xlws.FILTER(_xlfn.CHOOSECOLS(_xlfn.WRAPROWS($AG2056:$DR2056,6),2),
(_xlfn.CHOOSECOLS(_xlfn.WRAPROWS($AG2056:$DR2056,6),3) = "0") +
(_xlfn.CHOOSECOLS(_xlfn.WRAPROWS($AG2056:$DR2056,6),3) = 0) +
(_xlfn.CHOOSECOLS(_xlfn.WRAPROWS($AG2056:$DR2056,6),3) = "0(CP)")),1)</f>
        <v>44865</v>
      </c>
    </row>
    <row r="2057" spans="1:124" s="43" customFormat="1" x14ac:dyDescent="0.45">
      <c r="A2057" s="29"/>
      <c r="B2057" s="28" t="s">
        <v>445</v>
      </c>
      <c r="C2057" s="29" t="s">
        <v>4392</v>
      </c>
      <c r="D2057" s="28" t="s">
        <v>101</v>
      </c>
      <c r="E2057" s="28" t="s">
        <v>102</v>
      </c>
      <c r="F2057" s="28">
        <v>160135</v>
      </c>
      <c r="G2057" s="29"/>
      <c r="H2057" s="30" t="str">
        <f t="shared" si="344"/>
        <v>GUP-YD02-P1ZEN-160135</v>
      </c>
      <c r="I2057" s="30" t="s">
        <v>4395</v>
      </c>
      <c r="J2057" s="29" t="s">
        <v>96</v>
      </c>
      <c r="K2057" s="31">
        <v>44860</v>
      </c>
      <c r="L2057" s="31"/>
      <c r="M2057" s="28" t="s">
        <v>4378</v>
      </c>
      <c r="N2057" s="29" t="s">
        <v>6285</v>
      </c>
      <c r="O2057" s="29"/>
      <c r="P2057" s="29"/>
      <c r="Q2057" s="29"/>
      <c r="R2057" s="29"/>
      <c r="S2057" s="29"/>
      <c r="T2057" s="29" t="s">
        <v>104</v>
      </c>
      <c r="U2057" s="34" t="s">
        <v>4394</v>
      </c>
      <c r="V2057" s="34" t="s">
        <v>249</v>
      </c>
      <c r="W2057" s="34">
        <v>3</v>
      </c>
      <c r="X2057" s="162">
        <v>45838</v>
      </c>
      <c r="Y2057" s="162"/>
      <c r="Z2057" s="30"/>
      <c r="AA2057" s="119" t="str" cm="1">
        <f t="array" ref="AA2057">IF(AB2057="","",INDEX(AG2057:DR2057,_xlfn.XMATCH(AB2057,AG2057:DR2057)-1))</f>
        <v>DE-GUP-DT-E-24-039</v>
      </c>
      <c r="AB2057" s="120">
        <f t="shared" si="342"/>
        <v>45330</v>
      </c>
      <c r="AC2057" s="119" cm="1">
        <f t="array" ref="AC2057">IF(AB2057="","",INDEX(AG2057:DR2057,_xlfn.XMATCH(AB2057,AG2057:DR2057)+1))</f>
        <v>3</v>
      </c>
      <c r="AD2057" s="119" t="str" cm="1">
        <f t="array" ref="AD2057">IF(AE2057="","",INDEX(AG2057:DR2057,_xlfn.XMATCH(AE2057,AG2057:DR2057)-1))</f>
        <v>자체 CRS 개정 후 제출</v>
      </c>
      <c r="AE2057" s="120">
        <f t="shared" si="343"/>
        <v>45329</v>
      </c>
      <c r="AF2057" s="119" t="str" cm="1">
        <f t="array" ref="AF2057">IF(AE2057="","",INDEX(AG2057:DR2057,_xlfn.XMATCH(AE2057,AG2057:DR2057)+1))</f>
        <v>N/A</v>
      </c>
      <c r="AG2057" s="43" t="s">
        <v>5221</v>
      </c>
      <c r="AH2057" s="117">
        <v>44865</v>
      </c>
      <c r="AI2057" s="199">
        <v>0</v>
      </c>
      <c r="AJ2057" s="43" t="s">
        <v>5636</v>
      </c>
      <c r="AK2057" s="117">
        <v>44895</v>
      </c>
      <c r="AL2057" s="43" t="s">
        <v>73</v>
      </c>
      <c r="AM2057" s="43" t="s">
        <v>7057</v>
      </c>
      <c r="AN2057" s="117">
        <v>45015</v>
      </c>
      <c r="AO2057" s="43">
        <v>1</v>
      </c>
      <c r="AP2057" s="43" t="s">
        <v>7206</v>
      </c>
      <c r="AQ2057" s="117">
        <v>45035</v>
      </c>
      <c r="AR2057" s="43" t="s">
        <v>73</v>
      </c>
      <c r="AS2057" s="43" t="s">
        <v>8106</v>
      </c>
      <c r="AT2057" s="117">
        <v>45265</v>
      </c>
      <c r="AU2057" s="43">
        <v>2</v>
      </c>
      <c r="AV2057" s="43" t="s">
        <v>7690</v>
      </c>
      <c r="AW2057" s="117">
        <v>45329</v>
      </c>
      <c r="AX2057" s="43" t="s">
        <v>456</v>
      </c>
      <c r="AY2057" s="43" t="s">
        <v>8216</v>
      </c>
      <c r="AZ2057" s="117">
        <v>45330</v>
      </c>
      <c r="BA2057" s="43">
        <v>3</v>
      </c>
      <c r="BC2057" s="117"/>
      <c r="BF2057" s="117"/>
      <c r="BI2057" s="117"/>
      <c r="BL2057" s="117"/>
      <c r="BR2057" s="117"/>
      <c r="BX2057" s="117"/>
      <c r="CD2057" s="117"/>
      <c r="CJ2057" s="117"/>
      <c r="CP2057" s="117"/>
      <c r="CV2057" s="117"/>
      <c r="DB2057" s="117"/>
      <c r="DH2057" s="117"/>
      <c r="DN2057" s="117"/>
      <c r="DS2057" s="31" cm="1">
        <f t="array" ref="DS2057">_xlfn.TAKE(_xlfn.CHOOSECOLS(_xlfn.WRAPROWS($AG2057:$DR2057,6),2),1)</f>
        <v>44865</v>
      </c>
      <c r="DT2057" s="31" cm="1">
        <f t="array" ref="DT2057">_xlfn.TAKE(_xlfn._xlws.FILTER(_xlfn.CHOOSECOLS(_xlfn.WRAPROWS($AG2057:$DR2057,6),2),
(_xlfn.CHOOSECOLS(_xlfn.WRAPROWS($AG2057:$DR2057,6),3) = "0") +
(_xlfn.CHOOSECOLS(_xlfn.WRAPROWS($AG2057:$DR2057,6),3) = 0) +
(_xlfn.CHOOSECOLS(_xlfn.WRAPROWS($AG2057:$DR2057,6),3) = "0(CP)")),1)</f>
        <v>44865</v>
      </c>
    </row>
    <row r="2058" spans="1:124" s="43" customFormat="1" x14ac:dyDescent="0.45">
      <c r="A2058" s="29"/>
      <c r="B2058" s="28" t="s">
        <v>445</v>
      </c>
      <c r="C2058" s="29" t="s">
        <v>4392</v>
      </c>
      <c r="D2058" s="28" t="s">
        <v>101</v>
      </c>
      <c r="E2058" s="28" t="s">
        <v>102</v>
      </c>
      <c r="F2058" s="28">
        <v>160137</v>
      </c>
      <c r="G2058" s="29"/>
      <c r="H2058" s="30" t="str">
        <f t="shared" si="344"/>
        <v>GUP-YD02-P1ZEN-160137</v>
      </c>
      <c r="I2058" s="30" t="s">
        <v>4396</v>
      </c>
      <c r="J2058" s="29" t="s">
        <v>96</v>
      </c>
      <c r="K2058" s="31">
        <v>44860</v>
      </c>
      <c r="L2058" s="31"/>
      <c r="M2058" s="28" t="s">
        <v>4378</v>
      </c>
      <c r="N2058" s="29" t="s">
        <v>6285</v>
      </c>
      <c r="O2058" s="29"/>
      <c r="P2058" s="29"/>
      <c r="Q2058" s="29"/>
      <c r="R2058" s="29"/>
      <c r="S2058" s="29"/>
      <c r="T2058" s="29" t="s">
        <v>104</v>
      </c>
      <c r="U2058" s="34" t="s">
        <v>4394</v>
      </c>
      <c r="V2058" s="34" t="s">
        <v>249</v>
      </c>
      <c r="W2058" s="34">
        <v>3</v>
      </c>
      <c r="X2058" s="162">
        <v>45838</v>
      </c>
      <c r="Y2058" s="162"/>
      <c r="Z2058" s="30"/>
      <c r="AA2058" s="119" t="str" cm="1">
        <f t="array" ref="AA2058">IF(AB2058="","",INDEX(AG2058:DR2058,_xlfn.XMATCH(AB2058,AG2058:DR2058)-1))</f>
        <v>DE-GUP-DT-E-24-233</v>
      </c>
      <c r="AB2058" s="120">
        <f t="shared" si="342"/>
        <v>45548</v>
      </c>
      <c r="AC2058" s="119" cm="1">
        <f t="array" ref="AC2058">IF(AB2058="","",INDEX(AG2058:DR2058,_xlfn.XMATCH(AB2058,AG2058:DR2058)+1))</f>
        <v>4</v>
      </c>
      <c r="AD2058" s="119" t="str" cm="1">
        <f t="array" ref="AD2058">IF(AE2058="","",INDEX(AG2058:DR2058,_xlfn.XMATCH(AE2058,AG2058:DR2058)-1))</f>
        <v>자체 CRS 개정 후 제출</v>
      </c>
      <c r="AE2058" s="120">
        <f t="shared" si="343"/>
        <v>45547</v>
      </c>
      <c r="AF2058" s="119" t="str" cm="1">
        <f t="array" ref="AF2058">IF(AE2058="","",INDEX(AG2058:DR2058,_xlfn.XMATCH(AE2058,AG2058:DR2058)+1))</f>
        <v>N/A</v>
      </c>
      <c r="AG2058" s="43" t="s">
        <v>5221</v>
      </c>
      <c r="AH2058" s="117">
        <v>44865</v>
      </c>
      <c r="AI2058" s="199">
        <v>0</v>
      </c>
      <c r="AJ2058" s="43" t="s">
        <v>5636</v>
      </c>
      <c r="AK2058" s="117">
        <v>44895</v>
      </c>
      <c r="AL2058" s="43" t="s">
        <v>73</v>
      </c>
      <c r="AM2058" s="43" t="s">
        <v>7057</v>
      </c>
      <c r="AN2058" s="117">
        <v>45015</v>
      </c>
      <c r="AO2058" s="43">
        <v>1</v>
      </c>
      <c r="AP2058" s="43" t="s">
        <v>7206</v>
      </c>
      <c r="AQ2058" s="117">
        <v>45035</v>
      </c>
      <c r="AR2058" s="43" t="s">
        <v>73</v>
      </c>
      <c r="AS2058" s="43" t="s">
        <v>8106</v>
      </c>
      <c r="AT2058" s="117">
        <v>45265</v>
      </c>
      <c r="AU2058" s="43">
        <v>2</v>
      </c>
      <c r="AV2058" s="43" t="s">
        <v>7690</v>
      </c>
      <c r="AW2058" s="117">
        <v>45329</v>
      </c>
      <c r="AX2058" s="43" t="s">
        <v>456</v>
      </c>
      <c r="AY2058" s="43" t="s">
        <v>8216</v>
      </c>
      <c r="AZ2058" s="117">
        <v>45330</v>
      </c>
      <c r="BA2058" s="43">
        <v>3</v>
      </c>
      <c r="BB2058" s="43" t="s">
        <v>7690</v>
      </c>
      <c r="BC2058" s="117">
        <v>45547</v>
      </c>
      <c r="BD2058" s="43" t="s">
        <v>456</v>
      </c>
      <c r="BE2058" s="43" t="s">
        <v>8572</v>
      </c>
      <c r="BF2058" s="117">
        <v>45548</v>
      </c>
      <c r="BG2058" s="43">
        <v>4</v>
      </c>
      <c r="BI2058" s="117"/>
      <c r="BL2058" s="117"/>
      <c r="BR2058" s="117"/>
      <c r="BX2058" s="117"/>
      <c r="CD2058" s="117"/>
      <c r="CJ2058" s="117"/>
      <c r="CP2058" s="117"/>
      <c r="CV2058" s="117"/>
      <c r="DB2058" s="117"/>
      <c r="DH2058" s="117"/>
      <c r="DN2058" s="117"/>
      <c r="DS2058" s="31" cm="1">
        <f t="array" ref="DS2058">_xlfn.TAKE(_xlfn.CHOOSECOLS(_xlfn.WRAPROWS($AG2058:$DR2058,6),2),1)</f>
        <v>44865</v>
      </c>
      <c r="DT2058" s="31" cm="1">
        <f t="array" ref="DT2058">_xlfn.TAKE(_xlfn._xlws.FILTER(_xlfn.CHOOSECOLS(_xlfn.WRAPROWS($AG2058:$DR2058,6),2),
(_xlfn.CHOOSECOLS(_xlfn.WRAPROWS($AG2058:$DR2058,6),3) = "0") +
(_xlfn.CHOOSECOLS(_xlfn.WRAPROWS($AG2058:$DR2058,6),3) = 0) +
(_xlfn.CHOOSECOLS(_xlfn.WRAPROWS($AG2058:$DR2058,6),3) = "0(CP)")),1)</f>
        <v>44865</v>
      </c>
    </row>
    <row r="2059" spans="1:124" s="43" customFormat="1" x14ac:dyDescent="0.45">
      <c r="A2059" s="29"/>
      <c r="B2059" s="28" t="s">
        <v>445</v>
      </c>
      <c r="C2059" s="29" t="s">
        <v>4392</v>
      </c>
      <c r="D2059" s="28" t="s">
        <v>101</v>
      </c>
      <c r="E2059" s="28" t="s">
        <v>102</v>
      </c>
      <c r="F2059" s="28">
        <v>160138</v>
      </c>
      <c r="G2059" s="29"/>
      <c r="H2059" s="30" t="str">
        <f t="shared" si="344"/>
        <v>GUP-YD02-P1ZEN-160138</v>
      </c>
      <c r="I2059" s="30" t="s">
        <v>4397</v>
      </c>
      <c r="J2059" s="29" t="s">
        <v>96</v>
      </c>
      <c r="K2059" s="31">
        <v>44860</v>
      </c>
      <c r="L2059" s="31"/>
      <c r="M2059" s="28" t="s">
        <v>4378</v>
      </c>
      <c r="N2059" s="29" t="s">
        <v>7329</v>
      </c>
      <c r="O2059" s="29"/>
      <c r="P2059" s="29"/>
      <c r="Q2059" s="29"/>
      <c r="R2059" s="29"/>
      <c r="S2059" s="29"/>
      <c r="T2059" s="29" t="s">
        <v>104</v>
      </c>
      <c r="U2059" s="34" t="s">
        <v>4394</v>
      </c>
      <c r="V2059" s="34" t="s">
        <v>249</v>
      </c>
      <c r="W2059" s="34">
        <v>3</v>
      </c>
      <c r="X2059" s="162">
        <v>45838</v>
      </c>
      <c r="Y2059" s="162"/>
      <c r="Z2059" s="30"/>
      <c r="AA2059" s="119" t="str" cm="1">
        <f t="array" ref="AA2059">IF(AB2059="","",INDEX(AG2059:DR2059,_xlfn.XMATCH(AB2059,AG2059:DR2059)-1))</f>
        <v>DE-GUP-DT-E-24-300</v>
      </c>
      <c r="AB2059" s="120">
        <f t="shared" si="342"/>
        <v>45649</v>
      </c>
      <c r="AC2059" s="119" cm="1">
        <f t="array" ref="AC2059">IF(AB2059="","",INDEX(AG2059:DR2059,_xlfn.XMATCH(AB2059,AG2059:DR2059)+1))</f>
        <v>6</v>
      </c>
      <c r="AD2059" s="119" t="str" cm="1">
        <f t="array" ref="AD2059">IF(AE2059="","",INDEX(AG2059:DR2059,_xlfn.XMATCH(AE2059,AG2059:DR2059)-1))</f>
        <v>자체 CRS 개정 후 제출</v>
      </c>
      <c r="AE2059" s="120">
        <f t="shared" si="343"/>
        <v>45646</v>
      </c>
      <c r="AF2059" s="119" t="str" cm="1">
        <f t="array" ref="AF2059">IF(AE2059="","",INDEX(AG2059:DR2059,_xlfn.XMATCH(AE2059,AG2059:DR2059)+1))</f>
        <v>N/A</v>
      </c>
      <c r="AG2059" s="43" t="s">
        <v>5221</v>
      </c>
      <c r="AH2059" s="117">
        <v>44865</v>
      </c>
      <c r="AI2059" s="199">
        <v>0</v>
      </c>
      <c r="AJ2059" s="43" t="s">
        <v>5636</v>
      </c>
      <c r="AK2059" s="117">
        <v>44895</v>
      </c>
      <c r="AL2059" s="43" t="s">
        <v>73</v>
      </c>
      <c r="AM2059" s="43" t="s">
        <v>7057</v>
      </c>
      <c r="AN2059" s="117">
        <v>45015</v>
      </c>
      <c r="AO2059" s="43">
        <v>1</v>
      </c>
      <c r="AP2059" s="43" t="s">
        <v>7206</v>
      </c>
      <c r="AQ2059" s="117">
        <v>45035</v>
      </c>
      <c r="AR2059" s="43" t="s">
        <v>73</v>
      </c>
      <c r="AS2059" s="43" t="s">
        <v>8106</v>
      </c>
      <c r="AT2059" s="117">
        <v>45265</v>
      </c>
      <c r="AU2059" s="43">
        <v>2</v>
      </c>
      <c r="AV2059" s="43" t="s">
        <v>7690</v>
      </c>
      <c r="AW2059" s="117">
        <v>45329</v>
      </c>
      <c r="AX2059" s="43" t="s">
        <v>456</v>
      </c>
      <c r="AY2059" s="43" t="s">
        <v>8216</v>
      </c>
      <c r="AZ2059" s="117">
        <v>45330</v>
      </c>
      <c r="BA2059" s="43">
        <v>3</v>
      </c>
      <c r="BB2059" s="43" t="s">
        <v>7690</v>
      </c>
      <c r="BC2059" s="117">
        <v>45368</v>
      </c>
      <c r="BD2059" s="43" t="s">
        <v>456</v>
      </c>
      <c r="BE2059" s="43" t="s">
        <v>8489</v>
      </c>
      <c r="BF2059" s="117">
        <v>45369</v>
      </c>
      <c r="BG2059" s="43">
        <v>4</v>
      </c>
      <c r="BH2059" s="43" t="s">
        <v>7690</v>
      </c>
      <c r="BI2059" s="117">
        <v>45547</v>
      </c>
      <c r="BJ2059" s="43" t="s">
        <v>456</v>
      </c>
      <c r="BK2059" s="43" t="s">
        <v>8572</v>
      </c>
      <c r="BL2059" s="117">
        <v>45548</v>
      </c>
      <c r="BM2059" s="43">
        <v>5</v>
      </c>
      <c r="BN2059" s="43" t="s">
        <v>7690</v>
      </c>
      <c r="BO2059" s="117">
        <v>45646</v>
      </c>
      <c r="BP2059" s="43" t="s">
        <v>456</v>
      </c>
      <c r="BQ2059" s="43" t="s">
        <v>8679</v>
      </c>
      <c r="BR2059" s="117">
        <v>45649</v>
      </c>
      <c r="BS2059" s="43">
        <v>6</v>
      </c>
      <c r="BX2059" s="117"/>
      <c r="CD2059" s="117"/>
      <c r="CJ2059" s="117"/>
      <c r="CP2059" s="117"/>
      <c r="CV2059" s="117"/>
      <c r="DB2059" s="117"/>
      <c r="DH2059" s="117"/>
      <c r="DN2059" s="117"/>
      <c r="DS2059" s="31" cm="1">
        <f t="array" ref="DS2059">_xlfn.TAKE(_xlfn.CHOOSECOLS(_xlfn.WRAPROWS($AG2059:$DR2059,6),2),1)</f>
        <v>44865</v>
      </c>
      <c r="DT2059" s="31" cm="1">
        <f t="array" ref="DT2059">_xlfn.TAKE(_xlfn._xlws.FILTER(_xlfn.CHOOSECOLS(_xlfn.WRAPROWS($AG2059:$DR2059,6),2),
(_xlfn.CHOOSECOLS(_xlfn.WRAPROWS($AG2059:$DR2059,6),3) = "0") +
(_xlfn.CHOOSECOLS(_xlfn.WRAPROWS($AG2059:$DR2059,6),3) = 0) +
(_xlfn.CHOOSECOLS(_xlfn.WRAPROWS($AG2059:$DR2059,6),3) = "0(CP)")),1)</f>
        <v>44865</v>
      </c>
    </row>
    <row r="2060" spans="1:124" s="43" customFormat="1" x14ac:dyDescent="0.45">
      <c r="A2060" s="29"/>
      <c r="B2060" s="28" t="s">
        <v>59</v>
      </c>
      <c r="C2060" s="29" t="s">
        <v>4398</v>
      </c>
      <c r="D2060" s="28" t="s">
        <v>61</v>
      </c>
      <c r="E2060" s="28" t="s">
        <v>62</v>
      </c>
      <c r="F2060" s="28" t="s">
        <v>4399</v>
      </c>
      <c r="G2060" s="29"/>
      <c r="H2060" s="30" t="str">
        <f t="shared" si="344"/>
        <v>GUP-YS05-P1ZEN-160125</v>
      </c>
      <c r="I2060" s="30" t="s">
        <v>4400</v>
      </c>
      <c r="J2060" s="29" t="s">
        <v>96</v>
      </c>
      <c r="K2060" s="31">
        <v>44439</v>
      </c>
      <c r="L2060" s="31"/>
      <c r="M2060" s="28" t="s">
        <v>4378</v>
      </c>
      <c r="N2060" s="29" t="s">
        <v>4401</v>
      </c>
      <c r="O2060" s="29"/>
      <c r="P2060" s="29"/>
      <c r="Q2060" s="29"/>
      <c r="R2060" s="29"/>
      <c r="S2060" s="29"/>
      <c r="T2060" s="29" t="s">
        <v>104</v>
      </c>
      <c r="U2060" s="34" t="s">
        <v>4024</v>
      </c>
      <c r="V2060" s="34" t="s">
        <v>249</v>
      </c>
      <c r="W2060" s="34">
        <v>3</v>
      </c>
      <c r="X2060" s="162">
        <v>45838</v>
      </c>
      <c r="Y2060" s="162"/>
      <c r="Z2060" s="30"/>
      <c r="AA2060" s="119" t="str" cm="1">
        <f t="array" ref="AA2060">IF(AB2060="","",INDEX(AG2060:DR2060,_xlfn.XMATCH(AB2060,AG2060:DR2060)-1))</f>
        <v>DE-GUP-DT-E-24-199</v>
      </c>
      <c r="AB2060" s="120">
        <f t="shared" si="342"/>
        <v>45513</v>
      </c>
      <c r="AC2060" s="119" cm="1">
        <f t="array" ref="AC2060">IF(AB2060="","",INDEX(AG2060:DR2060,_xlfn.XMATCH(AB2060,AG2060:DR2060)+1))</f>
        <v>2</v>
      </c>
      <c r="AD2060" s="119" t="str" cm="1">
        <f t="array" ref="AD2060">IF(AE2060="","",INDEX(AG2060:DR2060,_xlfn.XMATCH(AE2060,AG2060:DR2060)-1))</f>
        <v>CRS-GUP-DHI-DT-21-056</v>
      </c>
      <c r="AE2060" s="120">
        <f t="shared" si="343"/>
        <v>44507</v>
      </c>
      <c r="AF2060" s="119" t="str" cm="1">
        <f t="array" ref="AF2060">IF(AE2060="","",INDEX(AG2060:DR2060,_xlfn.XMATCH(AE2060,AG2060:DR2060)+1))</f>
        <v>NC</v>
      </c>
      <c r="AG2060" s="43" t="s">
        <v>4402</v>
      </c>
      <c r="AH2060" s="117">
        <v>44448</v>
      </c>
      <c r="AI2060" s="199" t="s">
        <v>71</v>
      </c>
      <c r="AJ2060" s="43" t="s">
        <v>4403</v>
      </c>
      <c r="AK2060" s="117">
        <v>44466</v>
      </c>
      <c r="AL2060" s="43" t="s">
        <v>92</v>
      </c>
      <c r="AM2060" s="43" t="s">
        <v>4404</v>
      </c>
      <c r="AN2060" s="117">
        <v>44491</v>
      </c>
      <c r="AO2060" s="43" t="s">
        <v>369</v>
      </c>
      <c r="AP2060" s="43" t="s">
        <v>4405</v>
      </c>
      <c r="AQ2060" s="117">
        <v>44507</v>
      </c>
      <c r="AR2060" s="43" t="s">
        <v>73</v>
      </c>
      <c r="AS2060" s="43" t="s">
        <v>8514</v>
      </c>
      <c r="AT2060" s="117">
        <v>45513</v>
      </c>
      <c r="AU2060" s="43">
        <v>2</v>
      </c>
      <c r="AW2060" s="117"/>
      <c r="AZ2060" s="117"/>
      <c r="BC2060" s="117"/>
      <c r="BF2060" s="117"/>
      <c r="BI2060" s="117"/>
      <c r="BL2060" s="117"/>
      <c r="BR2060" s="117"/>
      <c r="BX2060" s="117"/>
      <c r="CD2060" s="117"/>
      <c r="CJ2060" s="117"/>
      <c r="CP2060" s="117"/>
      <c r="CV2060" s="117"/>
      <c r="DB2060" s="117"/>
      <c r="DH2060" s="117"/>
      <c r="DN2060" s="117"/>
      <c r="DS2060" s="31" cm="1">
        <f t="array" ref="DS2060">_xlfn.TAKE(_xlfn.CHOOSECOLS(_xlfn.WRAPROWS($AG2060:$DR2060,6),2),1)</f>
        <v>44448</v>
      </c>
      <c r="DT2060" s="31" cm="1">
        <f t="array" ref="DT2060">_xlfn.TAKE(_xlfn._xlws.FILTER(_xlfn.CHOOSECOLS(_xlfn.WRAPROWS($AG2060:$DR2060,6),2),
(_xlfn.CHOOSECOLS(_xlfn.WRAPROWS($AG2060:$DR2060,6),3) = "0") +
(_xlfn.CHOOSECOLS(_xlfn.WRAPROWS($AG2060:$DR2060,6),3) = 0) +
(_xlfn.CHOOSECOLS(_xlfn.WRAPROWS($AG2060:$DR2060,6),3) = "0(CP)")),1)</f>
        <v>44448</v>
      </c>
    </row>
    <row r="2061" spans="1:124" s="43" customFormat="1" x14ac:dyDescent="0.45">
      <c r="A2061" s="29"/>
      <c r="B2061" s="28" t="s">
        <v>59</v>
      </c>
      <c r="C2061" s="29" t="s">
        <v>4398</v>
      </c>
      <c r="D2061" s="28" t="s">
        <v>61</v>
      </c>
      <c r="E2061" s="28" t="s">
        <v>62</v>
      </c>
      <c r="F2061" s="28" t="s">
        <v>4406</v>
      </c>
      <c r="G2061" s="29"/>
      <c r="H2061" s="30" t="str">
        <f t="shared" si="344"/>
        <v>GUP-YS05-P1ZEN-160126</v>
      </c>
      <c r="I2061" s="30" t="s">
        <v>4407</v>
      </c>
      <c r="J2061" s="29" t="s">
        <v>96</v>
      </c>
      <c r="K2061" s="31">
        <v>44439</v>
      </c>
      <c r="L2061" s="31"/>
      <c r="M2061" s="28" t="s">
        <v>4378</v>
      </c>
      <c r="N2061" s="29" t="s">
        <v>4401</v>
      </c>
      <c r="O2061" s="29"/>
      <c r="P2061" s="29"/>
      <c r="Q2061" s="29"/>
      <c r="R2061" s="29"/>
      <c r="S2061" s="29"/>
      <c r="T2061" s="29" t="s">
        <v>104</v>
      </c>
      <c r="U2061" s="34" t="s">
        <v>4024</v>
      </c>
      <c r="V2061" s="34" t="s">
        <v>249</v>
      </c>
      <c r="W2061" s="34">
        <v>3</v>
      </c>
      <c r="X2061" s="162">
        <v>45838</v>
      </c>
      <c r="Y2061" s="162"/>
      <c r="Z2061" s="30"/>
      <c r="AA2061" s="119" t="str" cm="1">
        <f t="array" ref="AA2061">IF(AB2061="","",INDEX(AG2061:DR2061,_xlfn.XMATCH(AB2061,AG2061:DR2061)-1))</f>
        <v>DE-GUP-DT-E-24-199</v>
      </c>
      <c r="AB2061" s="120">
        <f t="shared" si="342"/>
        <v>45513</v>
      </c>
      <c r="AC2061" s="119" cm="1">
        <f t="array" ref="AC2061">IF(AB2061="","",INDEX(AG2061:DR2061,_xlfn.XMATCH(AB2061,AG2061:DR2061)+1))</f>
        <v>2</v>
      </c>
      <c r="AD2061" s="119" t="str" cm="1">
        <f t="array" ref="AD2061">IF(AE2061="","",INDEX(AG2061:DR2061,_xlfn.XMATCH(AE2061,AG2061:DR2061)-1))</f>
        <v>CRS-GUP-DHI-DT-21-056</v>
      </c>
      <c r="AE2061" s="120">
        <f t="shared" si="343"/>
        <v>44507</v>
      </c>
      <c r="AF2061" s="119" t="str" cm="1">
        <f t="array" ref="AF2061">IF(AE2061="","",INDEX(AG2061:DR2061,_xlfn.XMATCH(AE2061,AG2061:DR2061)+1))</f>
        <v>NC</v>
      </c>
      <c r="AG2061" s="43" t="s">
        <v>4402</v>
      </c>
      <c r="AH2061" s="117">
        <v>44448</v>
      </c>
      <c r="AI2061" s="199" t="s">
        <v>71</v>
      </c>
      <c r="AJ2061" s="43" t="s">
        <v>4403</v>
      </c>
      <c r="AK2061" s="117">
        <v>44466</v>
      </c>
      <c r="AL2061" s="43" t="s">
        <v>92</v>
      </c>
      <c r="AM2061" s="43" t="s">
        <v>4404</v>
      </c>
      <c r="AN2061" s="117">
        <v>44491</v>
      </c>
      <c r="AO2061" s="43" t="s">
        <v>369</v>
      </c>
      <c r="AP2061" s="43" t="s">
        <v>4405</v>
      </c>
      <c r="AQ2061" s="117">
        <v>44507</v>
      </c>
      <c r="AR2061" s="43" t="s">
        <v>73</v>
      </c>
      <c r="AS2061" s="43" t="s">
        <v>8514</v>
      </c>
      <c r="AT2061" s="117">
        <v>45513</v>
      </c>
      <c r="AU2061" s="43">
        <v>2</v>
      </c>
      <c r="AW2061" s="117"/>
      <c r="AZ2061" s="117"/>
      <c r="BC2061" s="117"/>
      <c r="BF2061" s="117"/>
      <c r="BI2061" s="117"/>
      <c r="BL2061" s="117"/>
      <c r="BR2061" s="117"/>
      <c r="BX2061" s="117"/>
      <c r="CD2061" s="117"/>
      <c r="CJ2061" s="117"/>
      <c r="CP2061" s="117"/>
      <c r="CV2061" s="117"/>
      <c r="DB2061" s="117"/>
      <c r="DH2061" s="117"/>
      <c r="DN2061" s="117"/>
      <c r="DS2061" s="31" cm="1">
        <f t="array" ref="DS2061">_xlfn.TAKE(_xlfn.CHOOSECOLS(_xlfn.WRAPROWS($AG2061:$DR2061,6),2),1)</f>
        <v>44448</v>
      </c>
      <c r="DT2061" s="31" cm="1">
        <f t="array" ref="DT2061">_xlfn.TAKE(_xlfn._xlws.FILTER(_xlfn.CHOOSECOLS(_xlfn.WRAPROWS($AG2061:$DR2061,6),2),
(_xlfn.CHOOSECOLS(_xlfn.WRAPROWS($AG2061:$DR2061,6),3) = "0") +
(_xlfn.CHOOSECOLS(_xlfn.WRAPROWS($AG2061:$DR2061,6),3) = 0) +
(_xlfn.CHOOSECOLS(_xlfn.WRAPROWS($AG2061:$DR2061,6),3) = "0(CP)")),1)</f>
        <v>44448</v>
      </c>
    </row>
    <row r="2062" spans="1:124" s="43" customFormat="1" x14ac:dyDescent="0.45">
      <c r="A2062" s="29"/>
      <c r="B2062" s="28" t="s">
        <v>59</v>
      </c>
      <c r="C2062" s="29" t="s">
        <v>4398</v>
      </c>
      <c r="D2062" s="28" t="s">
        <v>61</v>
      </c>
      <c r="E2062" s="28" t="s">
        <v>62</v>
      </c>
      <c r="F2062" s="28" t="s">
        <v>4408</v>
      </c>
      <c r="G2062" s="29"/>
      <c r="H2062" s="30" t="str">
        <f t="shared" si="344"/>
        <v>GUP-YS05-P1ZEN-160127</v>
      </c>
      <c r="I2062" s="30" t="s">
        <v>4409</v>
      </c>
      <c r="J2062" s="29" t="s">
        <v>96</v>
      </c>
      <c r="K2062" s="31">
        <v>44439</v>
      </c>
      <c r="L2062" s="31"/>
      <c r="M2062" s="28" t="s">
        <v>4378</v>
      </c>
      <c r="N2062" s="29" t="s">
        <v>4401</v>
      </c>
      <c r="O2062" s="29"/>
      <c r="P2062" s="29"/>
      <c r="Q2062" s="29"/>
      <c r="R2062" s="29"/>
      <c r="S2062" s="29"/>
      <c r="T2062" s="29" t="s">
        <v>104</v>
      </c>
      <c r="U2062" s="34" t="s">
        <v>4024</v>
      </c>
      <c r="V2062" s="34" t="s">
        <v>249</v>
      </c>
      <c r="W2062" s="34">
        <v>3</v>
      </c>
      <c r="X2062" s="162">
        <v>45838</v>
      </c>
      <c r="Y2062" s="162"/>
      <c r="Z2062" s="30"/>
      <c r="AA2062" s="119" t="str" cm="1">
        <f t="array" ref="AA2062">IF(AB2062="","",INDEX(AG2062:DR2062,_xlfn.XMATCH(AB2062,AG2062:DR2062)-1))</f>
        <v>DHI-GUP-DT-21-072</v>
      </c>
      <c r="AB2062" s="120">
        <f t="shared" si="342"/>
        <v>44491</v>
      </c>
      <c r="AC2062" s="119" t="str" cm="1">
        <f t="array" ref="AC2062">IF(AB2062="","",INDEX(AG2062:DR2062,_xlfn.XMATCH(AB2062,AG2062:DR2062)+1))</f>
        <v>1</v>
      </c>
      <c r="AD2062" s="119" t="str" cm="1">
        <f t="array" ref="AD2062">IF(AE2062="","",INDEX(AG2062:DR2062,_xlfn.XMATCH(AE2062,AG2062:DR2062)-1))</f>
        <v>CRS-GUP-DHI-DT-21-056</v>
      </c>
      <c r="AE2062" s="120">
        <f t="shared" si="343"/>
        <v>44507</v>
      </c>
      <c r="AF2062" s="119" t="str" cm="1">
        <f t="array" ref="AF2062">IF(AE2062="","",INDEX(AG2062:DR2062,_xlfn.XMATCH(AE2062,AG2062:DR2062)+1))</f>
        <v>NC</v>
      </c>
      <c r="AG2062" s="43" t="s">
        <v>4402</v>
      </c>
      <c r="AH2062" s="117">
        <v>44448</v>
      </c>
      <c r="AI2062" s="199" t="s">
        <v>71</v>
      </c>
      <c r="AJ2062" s="43" t="s">
        <v>4403</v>
      </c>
      <c r="AK2062" s="117">
        <v>44466</v>
      </c>
      <c r="AL2062" s="43" t="s">
        <v>92</v>
      </c>
      <c r="AM2062" s="43" t="s">
        <v>4404</v>
      </c>
      <c r="AN2062" s="117">
        <v>44491</v>
      </c>
      <c r="AO2062" s="43" t="s">
        <v>369</v>
      </c>
      <c r="AP2062" s="43" t="s">
        <v>4405</v>
      </c>
      <c r="AQ2062" s="117">
        <v>44507</v>
      </c>
      <c r="AR2062" s="43" t="s">
        <v>73</v>
      </c>
      <c r="AT2062" s="117"/>
      <c r="AW2062" s="117"/>
      <c r="AZ2062" s="117"/>
      <c r="BC2062" s="117"/>
      <c r="BF2062" s="117"/>
      <c r="BI2062" s="117"/>
      <c r="BL2062" s="117"/>
      <c r="BR2062" s="117"/>
      <c r="BX2062" s="117"/>
      <c r="CD2062" s="117"/>
      <c r="CJ2062" s="117"/>
      <c r="CP2062" s="117"/>
      <c r="CV2062" s="117"/>
      <c r="DB2062" s="117"/>
      <c r="DH2062" s="117"/>
      <c r="DN2062" s="117"/>
      <c r="DS2062" s="31" cm="1">
        <f t="array" ref="DS2062">_xlfn.TAKE(_xlfn.CHOOSECOLS(_xlfn.WRAPROWS($AG2062:$DR2062,6),2),1)</f>
        <v>44448</v>
      </c>
      <c r="DT2062" s="31" cm="1">
        <f t="array" ref="DT2062">_xlfn.TAKE(_xlfn._xlws.FILTER(_xlfn.CHOOSECOLS(_xlfn.WRAPROWS($AG2062:$DR2062,6),2),
(_xlfn.CHOOSECOLS(_xlfn.WRAPROWS($AG2062:$DR2062,6),3) = "0") +
(_xlfn.CHOOSECOLS(_xlfn.WRAPROWS($AG2062:$DR2062,6),3) = 0) +
(_xlfn.CHOOSECOLS(_xlfn.WRAPROWS($AG2062:$DR2062,6),3) = "0(CP)")),1)</f>
        <v>44448</v>
      </c>
    </row>
    <row r="2063" spans="1:124" s="43" customFormat="1" x14ac:dyDescent="0.45">
      <c r="A2063" s="29"/>
      <c r="B2063" s="28" t="s">
        <v>59</v>
      </c>
      <c r="C2063" s="29" t="s">
        <v>4398</v>
      </c>
      <c r="D2063" s="28" t="s">
        <v>61</v>
      </c>
      <c r="E2063" s="28" t="s">
        <v>62</v>
      </c>
      <c r="F2063" s="28" t="s">
        <v>4410</v>
      </c>
      <c r="G2063" s="29"/>
      <c r="H2063" s="30" t="str">
        <f t="shared" si="344"/>
        <v>GUP-YS05-P1ZEN-160128</v>
      </c>
      <c r="I2063" s="30" t="s">
        <v>4411</v>
      </c>
      <c r="J2063" s="29" t="s">
        <v>96</v>
      </c>
      <c r="K2063" s="31">
        <v>44439</v>
      </c>
      <c r="L2063" s="31"/>
      <c r="M2063" s="28" t="s">
        <v>4378</v>
      </c>
      <c r="N2063" s="29" t="s">
        <v>4401</v>
      </c>
      <c r="O2063" s="29"/>
      <c r="P2063" s="29"/>
      <c r="Q2063" s="29"/>
      <c r="R2063" s="29"/>
      <c r="S2063" s="29"/>
      <c r="T2063" s="29" t="s">
        <v>104</v>
      </c>
      <c r="U2063" s="34" t="s">
        <v>4024</v>
      </c>
      <c r="V2063" s="34" t="s">
        <v>249</v>
      </c>
      <c r="W2063" s="34">
        <v>3</v>
      </c>
      <c r="X2063" s="162">
        <v>45838</v>
      </c>
      <c r="Y2063" s="162"/>
      <c r="Z2063" s="30"/>
      <c r="AA2063" s="119" t="str" cm="1">
        <f t="array" ref="AA2063">IF(AB2063="","",INDEX(AG2063:DR2063,_xlfn.XMATCH(AB2063,AG2063:DR2063)-1))</f>
        <v>DE-GUP-DT-E-24-199</v>
      </c>
      <c r="AB2063" s="120">
        <f t="shared" si="342"/>
        <v>45513</v>
      </c>
      <c r="AC2063" s="119" cm="1">
        <f t="array" ref="AC2063">IF(AB2063="","",INDEX(AG2063:DR2063,_xlfn.XMATCH(AB2063,AG2063:DR2063)+1))</f>
        <v>2</v>
      </c>
      <c r="AD2063" s="119" t="str" cm="1">
        <f t="array" ref="AD2063">IF(AE2063="","",INDEX(AG2063:DR2063,_xlfn.XMATCH(AE2063,AG2063:DR2063)-1))</f>
        <v>CRS-GUP-DHI-DT-21-056</v>
      </c>
      <c r="AE2063" s="120">
        <f t="shared" si="343"/>
        <v>44507</v>
      </c>
      <c r="AF2063" s="119" t="str" cm="1">
        <f t="array" ref="AF2063">IF(AE2063="","",INDEX(AG2063:DR2063,_xlfn.XMATCH(AE2063,AG2063:DR2063)+1))</f>
        <v>NC</v>
      </c>
      <c r="AG2063" s="43" t="s">
        <v>4402</v>
      </c>
      <c r="AH2063" s="117">
        <v>44448</v>
      </c>
      <c r="AI2063" s="199" t="s">
        <v>71</v>
      </c>
      <c r="AJ2063" s="43" t="s">
        <v>4403</v>
      </c>
      <c r="AK2063" s="117">
        <v>44466</v>
      </c>
      <c r="AL2063" s="43" t="s">
        <v>92</v>
      </c>
      <c r="AM2063" s="43" t="s">
        <v>4404</v>
      </c>
      <c r="AN2063" s="117">
        <v>44491</v>
      </c>
      <c r="AO2063" s="43" t="s">
        <v>369</v>
      </c>
      <c r="AP2063" s="43" t="s">
        <v>4405</v>
      </c>
      <c r="AQ2063" s="117">
        <v>44507</v>
      </c>
      <c r="AR2063" s="43" t="s">
        <v>73</v>
      </c>
      <c r="AS2063" s="43" t="s">
        <v>8514</v>
      </c>
      <c r="AT2063" s="117">
        <v>45513</v>
      </c>
      <c r="AU2063" s="43">
        <v>2</v>
      </c>
      <c r="AW2063" s="117"/>
      <c r="AZ2063" s="117"/>
      <c r="BC2063" s="117"/>
      <c r="BF2063" s="117"/>
      <c r="BI2063" s="117"/>
      <c r="BL2063" s="117"/>
      <c r="BR2063" s="117"/>
      <c r="BX2063" s="117"/>
      <c r="CD2063" s="117"/>
      <c r="CJ2063" s="117"/>
      <c r="CP2063" s="117"/>
      <c r="CV2063" s="117"/>
      <c r="DB2063" s="117"/>
      <c r="DH2063" s="117"/>
      <c r="DN2063" s="117"/>
      <c r="DS2063" s="31" cm="1">
        <f t="array" ref="DS2063">_xlfn.TAKE(_xlfn.CHOOSECOLS(_xlfn.WRAPROWS($AG2063:$DR2063,6),2),1)</f>
        <v>44448</v>
      </c>
      <c r="DT2063" s="31" cm="1">
        <f t="array" ref="DT2063">_xlfn.TAKE(_xlfn._xlws.FILTER(_xlfn.CHOOSECOLS(_xlfn.WRAPROWS($AG2063:$DR2063,6),2),
(_xlfn.CHOOSECOLS(_xlfn.WRAPROWS($AG2063:$DR2063,6),3) = "0") +
(_xlfn.CHOOSECOLS(_xlfn.WRAPROWS($AG2063:$DR2063,6),3) = 0) +
(_xlfn.CHOOSECOLS(_xlfn.WRAPROWS($AG2063:$DR2063,6),3) = "0(CP)")),1)</f>
        <v>44448</v>
      </c>
    </row>
    <row r="2064" spans="1:124" s="43" customFormat="1" ht="18" customHeight="1" x14ac:dyDescent="0.45">
      <c r="A2064" s="29"/>
      <c r="B2064" s="28" t="s">
        <v>59</v>
      </c>
      <c r="C2064" s="29" t="s">
        <v>4398</v>
      </c>
      <c r="D2064" s="28" t="s">
        <v>61</v>
      </c>
      <c r="E2064" s="28" t="s">
        <v>62</v>
      </c>
      <c r="F2064" s="28" t="s">
        <v>4412</v>
      </c>
      <c r="G2064" s="29"/>
      <c r="H2064" s="30" t="str">
        <f t="shared" si="344"/>
        <v>GUP-YS05-P1ZEN-160129</v>
      </c>
      <c r="I2064" s="30" t="s">
        <v>4413</v>
      </c>
      <c r="J2064" s="29" t="s">
        <v>96</v>
      </c>
      <c r="K2064" s="31">
        <v>44439</v>
      </c>
      <c r="L2064" s="31"/>
      <c r="M2064" s="28" t="s">
        <v>4378</v>
      </c>
      <c r="N2064" s="29" t="s">
        <v>4401</v>
      </c>
      <c r="O2064" s="29"/>
      <c r="P2064" s="29"/>
      <c r="Q2064" s="29"/>
      <c r="R2064" s="29"/>
      <c r="S2064" s="29"/>
      <c r="T2064" s="29" t="s">
        <v>104</v>
      </c>
      <c r="U2064" s="34" t="s">
        <v>4024</v>
      </c>
      <c r="V2064" s="34" t="s">
        <v>249</v>
      </c>
      <c r="W2064" s="34">
        <v>3</v>
      </c>
      <c r="X2064" s="162">
        <v>45838</v>
      </c>
      <c r="Y2064" s="162"/>
      <c r="Z2064" s="30"/>
      <c r="AA2064" s="119" t="str" cm="1">
        <f t="array" ref="AA2064">IF(AB2064="","",INDEX(AG2064:DR2064,_xlfn.XMATCH(AB2064,AG2064:DR2064)-1))</f>
        <v>DE-GUP-DT-E-24-199</v>
      </c>
      <c r="AB2064" s="120">
        <f t="shared" si="342"/>
        <v>45513</v>
      </c>
      <c r="AC2064" s="119" cm="1">
        <f t="array" ref="AC2064">IF(AB2064="","",INDEX(AG2064:DR2064,_xlfn.XMATCH(AB2064,AG2064:DR2064)+1))</f>
        <v>2</v>
      </c>
      <c r="AD2064" s="119" t="str" cm="1">
        <f t="array" ref="AD2064">IF(AE2064="","",INDEX(AG2064:DR2064,_xlfn.XMATCH(AE2064,AG2064:DR2064)-1))</f>
        <v>CRS-GUP-DHI-DT-21-056</v>
      </c>
      <c r="AE2064" s="120">
        <f t="shared" si="343"/>
        <v>44507</v>
      </c>
      <c r="AF2064" s="119" t="str" cm="1">
        <f t="array" ref="AF2064">IF(AE2064="","",INDEX(AG2064:DR2064,_xlfn.XMATCH(AE2064,AG2064:DR2064)+1))</f>
        <v>NC</v>
      </c>
      <c r="AG2064" s="43" t="s">
        <v>4402</v>
      </c>
      <c r="AH2064" s="117">
        <v>44448</v>
      </c>
      <c r="AI2064" s="199" t="s">
        <v>71</v>
      </c>
      <c r="AJ2064" s="43" t="s">
        <v>4403</v>
      </c>
      <c r="AK2064" s="117">
        <v>44466</v>
      </c>
      <c r="AL2064" s="43" t="s">
        <v>92</v>
      </c>
      <c r="AM2064" s="43" t="s">
        <v>4404</v>
      </c>
      <c r="AN2064" s="117">
        <v>44491</v>
      </c>
      <c r="AO2064" s="43" t="s">
        <v>369</v>
      </c>
      <c r="AP2064" s="43" t="s">
        <v>4405</v>
      </c>
      <c r="AQ2064" s="117">
        <v>44507</v>
      </c>
      <c r="AR2064" s="43" t="s">
        <v>73</v>
      </c>
      <c r="AS2064" s="43" t="s">
        <v>8514</v>
      </c>
      <c r="AT2064" s="117">
        <v>45513</v>
      </c>
      <c r="AU2064" s="43">
        <v>2</v>
      </c>
      <c r="AW2064" s="117"/>
      <c r="AZ2064" s="117"/>
      <c r="BC2064" s="117"/>
      <c r="BF2064" s="117"/>
      <c r="BI2064" s="117"/>
      <c r="BL2064" s="117"/>
      <c r="BR2064" s="117"/>
      <c r="BX2064" s="117"/>
      <c r="CD2064" s="117"/>
      <c r="CJ2064" s="117"/>
      <c r="CP2064" s="117"/>
      <c r="CV2064" s="117"/>
      <c r="DB2064" s="117"/>
      <c r="DH2064" s="117"/>
      <c r="DN2064" s="117"/>
      <c r="DS2064" s="31" cm="1">
        <f t="array" ref="DS2064">_xlfn.TAKE(_xlfn.CHOOSECOLS(_xlfn.WRAPROWS($AG2064:$DR2064,6),2),1)</f>
        <v>44448</v>
      </c>
      <c r="DT2064" s="31" cm="1">
        <f t="array" ref="DT2064">_xlfn.TAKE(_xlfn._xlws.FILTER(_xlfn.CHOOSECOLS(_xlfn.WRAPROWS($AG2064:$DR2064,6),2),
(_xlfn.CHOOSECOLS(_xlfn.WRAPROWS($AG2064:$DR2064,6),3) = "0") +
(_xlfn.CHOOSECOLS(_xlfn.WRAPROWS($AG2064:$DR2064,6),3) = 0) +
(_xlfn.CHOOSECOLS(_xlfn.WRAPROWS($AG2064:$DR2064,6),3) = "0(CP)")),1)</f>
        <v>44448</v>
      </c>
    </row>
    <row r="2065" spans="1:124" s="43" customFormat="1" x14ac:dyDescent="0.45">
      <c r="A2065" s="29"/>
      <c r="B2065" s="28" t="s">
        <v>59</v>
      </c>
      <c r="C2065" s="29" t="s">
        <v>1072</v>
      </c>
      <c r="D2065" s="28" t="s">
        <v>61</v>
      </c>
      <c r="E2065" s="28" t="s">
        <v>62</v>
      </c>
      <c r="F2065" s="28" t="s">
        <v>4414</v>
      </c>
      <c r="G2065" s="29"/>
      <c r="H2065" s="30" t="str">
        <f t="shared" si="344"/>
        <v>GUP-YS02-P1ZEN-160103</v>
      </c>
      <c r="I2065" s="30" t="s">
        <v>4415</v>
      </c>
      <c r="J2065" s="29" t="s">
        <v>96</v>
      </c>
      <c r="K2065" s="31">
        <v>44968</v>
      </c>
      <c r="L2065" s="31"/>
      <c r="M2065" s="28" t="s">
        <v>4378</v>
      </c>
      <c r="N2065" s="29" t="s">
        <v>7329</v>
      </c>
      <c r="O2065" s="29"/>
      <c r="P2065" s="29"/>
      <c r="Q2065" s="29"/>
      <c r="R2065" s="29"/>
      <c r="S2065" s="29"/>
      <c r="T2065" s="29" t="s">
        <v>104</v>
      </c>
      <c r="U2065" s="34" t="s">
        <v>4024</v>
      </c>
      <c r="V2065" s="34" t="s">
        <v>249</v>
      </c>
      <c r="W2065" s="34">
        <v>3</v>
      </c>
      <c r="X2065" s="162">
        <v>45838</v>
      </c>
      <c r="Y2065" s="162"/>
      <c r="Z2065" s="30"/>
      <c r="AA2065" s="119" t="str" cm="1">
        <f t="array" ref="AA2065">IF(AB2065="","",INDEX(AG2065:DR2065,_xlfn.XMATCH(AB2065,AG2065:DR2065)-1))</f>
        <v>DE-GUP-DT-E-24-302</v>
      </c>
      <c r="AB2065" s="120">
        <f t="shared" si="342"/>
        <v>45653</v>
      </c>
      <c r="AC2065" s="119" cm="1">
        <f t="array" ref="AC2065">IF(AB2065="","",INDEX(AG2065:DR2065,_xlfn.XMATCH(AB2065,AG2065:DR2065)+1))</f>
        <v>4</v>
      </c>
      <c r="AD2065" s="119" t="str" cm="1">
        <f t="array" ref="AD2065">IF(AE2065="","",INDEX(AG2065:DR2065,_xlfn.XMATCH(AE2065,AG2065:DR2065)-1))</f>
        <v>자체 CRS 개정 후 제출</v>
      </c>
      <c r="AE2065" s="120">
        <f t="shared" si="343"/>
        <v>45652</v>
      </c>
      <c r="AF2065" s="119" t="str" cm="1">
        <f t="array" ref="AF2065">IF(AE2065="","",INDEX(AG2065:DR2065,_xlfn.XMATCH(AE2065,AG2065:DR2065)+1))</f>
        <v>N/A</v>
      </c>
      <c r="AG2065" s="43" t="s">
        <v>6563</v>
      </c>
      <c r="AH2065" s="117">
        <v>44979</v>
      </c>
      <c r="AI2065" s="199">
        <v>0</v>
      </c>
      <c r="AJ2065" s="43" t="s">
        <v>6841</v>
      </c>
      <c r="AK2065" s="117">
        <v>44999</v>
      </c>
      <c r="AL2065" s="43" t="s">
        <v>73</v>
      </c>
      <c r="AM2065" s="43" t="s">
        <v>8106</v>
      </c>
      <c r="AN2065" s="117">
        <v>45265</v>
      </c>
      <c r="AO2065" s="43">
        <v>1</v>
      </c>
      <c r="AP2065" s="43" t="s">
        <v>7690</v>
      </c>
      <c r="AQ2065" s="117">
        <v>45407</v>
      </c>
      <c r="AR2065" s="43" t="s">
        <v>456</v>
      </c>
      <c r="AS2065" s="43" t="s">
        <v>8353</v>
      </c>
      <c r="AT2065" s="117">
        <v>45408</v>
      </c>
      <c r="AU2065" s="43">
        <v>2</v>
      </c>
      <c r="AV2065" s="43" t="s">
        <v>7690</v>
      </c>
      <c r="AW2065" s="117">
        <v>45547</v>
      </c>
      <c r="AX2065" s="43" t="s">
        <v>8027</v>
      </c>
      <c r="AY2065" s="43" t="s">
        <v>8574</v>
      </c>
      <c r="AZ2065" s="117">
        <v>45548</v>
      </c>
      <c r="BA2065" s="43">
        <v>3</v>
      </c>
      <c r="BB2065" s="43" t="s">
        <v>7690</v>
      </c>
      <c r="BC2065" s="117">
        <v>45652</v>
      </c>
      <c r="BD2065" s="43" t="s">
        <v>456</v>
      </c>
      <c r="BE2065" s="43" t="s">
        <v>8681</v>
      </c>
      <c r="BF2065" s="117">
        <v>45653</v>
      </c>
      <c r="BG2065" s="43">
        <v>4</v>
      </c>
      <c r="BI2065" s="117"/>
      <c r="BL2065" s="117"/>
      <c r="BR2065" s="117"/>
      <c r="BX2065" s="117"/>
      <c r="CD2065" s="117"/>
      <c r="CJ2065" s="117"/>
      <c r="CP2065" s="117"/>
      <c r="CV2065" s="117"/>
      <c r="DB2065" s="117"/>
      <c r="DH2065" s="117"/>
      <c r="DN2065" s="117"/>
      <c r="DS2065" s="31" cm="1">
        <f t="array" ref="DS2065">_xlfn.TAKE(_xlfn.CHOOSECOLS(_xlfn.WRAPROWS($AG2065:$DR2065,6),2),1)</f>
        <v>44979</v>
      </c>
      <c r="DT2065" s="31" cm="1">
        <f t="array" ref="DT2065">_xlfn.TAKE(_xlfn._xlws.FILTER(_xlfn.CHOOSECOLS(_xlfn.WRAPROWS($AG2065:$DR2065,6),2),
(_xlfn.CHOOSECOLS(_xlfn.WRAPROWS($AG2065:$DR2065,6),3) = "0") +
(_xlfn.CHOOSECOLS(_xlfn.WRAPROWS($AG2065:$DR2065,6),3) = 0) +
(_xlfn.CHOOSECOLS(_xlfn.WRAPROWS($AG2065:$DR2065,6),3) = "0(CP)")),1)</f>
        <v>44979</v>
      </c>
    </row>
    <row r="2066" spans="1:124" s="43" customFormat="1" x14ac:dyDescent="0.45">
      <c r="A2066" s="29"/>
      <c r="B2066" s="28" t="s">
        <v>59</v>
      </c>
      <c r="C2066" s="29" t="s">
        <v>939</v>
      </c>
      <c r="D2066" s="28" t="s">
        <v>61</v>
      </c>
      <c r="E2066" s="28" t="s">
        <v>62</v>
      </c>
      <c r="F2066" s="28" t="s">
        <v>4416</v>
      </c>
      <c r="G2066" s="29"/>
      <c r="H2066" s="30" t="str">
        <f t="shared" si="344"/>
        <v>GUP-YL16-P1ZEN-160092</v>
      </c>
      <c r="I2066" s="30" t="s">
        <v>4417</v>
      </c>
      <c r="J2066" s="29" t="s">
        <v>96</v>
      </c>
      <c r="K2066" s="31">
        <v>44860</v>
      </c>
      <c r="L2066" s="31"/>
      <c r="M2066" s="28" t="s">
        <v>4378</v>
      </c>
      <c r="N2066" s="29" t="s">
        <v>7329</v>
      </c>
      <c r="O2066" s="29"/>
      <c r="P2066" s="29"/>
      <c r="Q2066" s="29"/>
      <c r="R2066" s="29"/>
      <c r="S2066" s="29"/>
      <c r="T2066" s="29" t="s">
        <v>104</v>
      </c>
      <c r="U2066" s="34" t="s">
        <v>4024</v>
      </c>
      <c r="V2066" s="34" t="s">
        <v>249</v>
      </c>
      <c r="W2066" s="34">
        <v>3</v>
      </c>
      <c r="X2066" s="162">
        <v>45838</v>
      </c>
      <c r="Y2066" s="162"/>
      <c r="Z2066" s="30"/>
      <c r="AA2066" s="119" t="str" cm="1">
        <f t="array" ref="AA2066">IF(AB2066="","",INDEX(AG2066:DR2066,_xlfn.XMATCH(AB2066,AG2066:DR2066)-1))</f>
        <v>DE-GUP-DT-E-24-303</v>
      </c>
      <c r="AB2066" s="120">
        <f t="shared" si="342"/>
        <v>45653</v>
      </c>
      <c r="AC2066" s="119" cm="1">
        <f t="array" ref="AC2066">IF(AB2066="","",INDEX(AG2066:DR2066,_xlfn.XMATCH(AB2066,AG2066:DR2066)+1))</f>
        <v>5</v>
      </c>
      <c r="AD2066" s="119" t="str" cm="1">
        <f t="array" ref="AD2066">IF(AE2066="","",INDEX(AG2066:DR2066,_xlfn.XMATCH(AE2066,AG2066:DR2066)-1))</f>
        <v>자체 CRS 개정 후 제출</v>
      </c>
      <c r="AE2066" s="120">
        <f t="shared" si="343"/>
        <v>45652</v>
      </c>
      <c r="AF2066" s="119" t="str" cm="1">
        <f t="array" ref="AF2066">IF(AE2066="","",INDEX(AG2066:DR2066,_xlfn.XMATCH(AE2066,AG2066:DR2066)+1))</f>
        <v>N/A</v>
      </c>
      <c r="AG2066" s="43" t="s">
        <v>5208</v>
      </c>
      <c r="AH2066" s="117">
        <v>44861</v>
      </c>
      <c r="AI2066" s="199">
        <v>0</v>
      </c>
      <c r="AJ2066" s="43" t="s">
        <v>5429</v>
      </c>
      <c r="AK2066" s="117">
        <v>44882</v>
      </c>
      <c r="AL2066" s="43" t="s">
        <v>92</v>
      </c>
      <c r="AM2066" s="43" t="s">
        <v>6606</v>
      </c>
      <c r="AN2066" s="117">
        <v>44984</v>
      </c>
      <c r="AO2066" s="43">
        <v>1</v>
      </c>
      <c r="AP2066" s="43" t="s">
        <v>6907</v>
      </c>
      <c r="AQ2066" s="117">
        <v>45002</v>
      </c>
      <c r="AR2066" s="43" t="s">
        <v>73</v>
      </c>
      <c r="AS2066" s="43" t="s">
        <v>7462</v>
      </c>
      <c r="AT2066" s="117">
        <v>45071</v>
      </c>
      <c r="AU2066" s="43">
        <v>2</v>
      </c>
      <c r="AV2066" s="43" t="s">
        <v>7532</v>
      </c>
      <c r="AW2066" s="117">
        <v>45090</v>
      </c>
      <c r="AX2066" s="43" t="s">
        <v>73</v>
      </c>
      <c r="AY2066" s="43" t="s">
        <v>8106</v>
      </c>
      <c r="AZ2066" s="117">
        <v>45265</v>
      </c>
      <c r="BA2066" s="43">
        <v>3</v>
      </c>
      <c r="BB2066" s="43" t="s">
        <v>7690</v>
      </c>
      <c r="BC2066" s="117">
        <v>45369</v>
      </c>
      <c r="BD2066" s="43" t="s">
        <v>456</v>
      </c>
      <c r="BE2066" s="43" t="s">
        <v>8489</v>
      </c>
      <c r="BF2066" s="117">
        <v>45370</v>
      </c>
      <c r="BG2066" s="43">
        <v>4</v>
      </c>
      <c r="BH2066" s="43" t="s">
        <v>7690</v>
      </c>
      <c r="BI2066" s="117">
        <v>45652</v>
      </c>
      <c r="BJ2066" s="43" t="s">
        <v>456</v>
      </c>
      <c r="BK2066" s="43" t="s">
        <v>8682</v>
      </c>
      <c r="BL2066" s="117">
        <v>45653</v>
      </c>
      <c r="BM2066" s="43">
        <v>5</v>
      </c>
      <c r="BR2066" s="117"/>
      <c r="BX2066" s="117"/>
      <c r="CD2066" s="117"/>
      <c r="CJ2066" s="117"/>
      <c r="CP2066" s="117"/>
      <c r="CV2066" s="117"/>
      <c r="DB2066" s="117"/>
      <c r="DH2066" s="117"/>
      <c r="DN2066" s="117"/>
      <c r="DS2066" s="31" cm="1">
        <f t="array" ref="DS2066">_xlfn.TAKE(_xlfn.CHOOSECOLS(_xlfn.WRAPROWS($AG2066:$DR2066,6),2),1)</f>
        <v>44861</v>
      </c>
      <c r="DT2066" s="31" cm="1">
        <f t="array" ref="DT2066">_xlfn.TAKE(_xlfn._xlws.FILTER(_xlfn.CHOOSECOLS(_xlfn.WRAPROWS($AG2066:$DR2066,6),2),
(_xlfn.CHOOSECOLS(_xlfn.WRAPROWS($AG2066:$DR2066,6),3) = "0") +
(_xlfn.CHOOSECOLS(_xlfn.WRAPROWS($AG2066:$DR2066,6),3) = 0) +
(_xlfn.CHOOSECOLS(_xlfn.WRAPROWS($AG2066:$DR2066,6),3) = "0(CP)")),1)</f>
        <v>44861</v>
      </c>
    </row>
    <row r="2067" spans="1:124" s="43" customFormat="1" x14ac:dyDescent="0.45">
      <c r="A2067" s="29"/>
      <c r="B2067" s="28" t="s">
        <v>59</v>
      </c>
      <c r="C2067" s="29" t="s">
        <v>1072</v>
      </c>
      <c r="D2067" s="28" t="s">
        <v>61</v>
      </c>
      <c r="E2067" s="28" t="s">
        <v>62</v>
      </c>
      <c r="F2067" s="28" t="s">
        <v>4418</v>
      </c>
      <c r="G2067" s="29"/>
      <c r="H2067" s="30" t="str">
        <f t="shared" si="344"/>
        <v>GUP-YS02-P1ZEN-160102</v>
      </c>
      <c r="I2067" s="30" t="s">
        <v>4419</v>
      </c>
      <c r="J2067" s="29" t="s">
        <v>96</v>
      </c>
      <c r="K2067" s="31">
        <v>44968</v>
      </c>
      <c r="L2067" s="31"/>
      <c r="M2067" s="28" t="s">
        <v>4378</v>
      </c>
      <c r="N2067" s="29" t="s">
        <v>6285</v>
      </c>
      <c r="O2067" s="29"/>
      <c r="P2067" s="29"/>
      <c r="Q2067" s="29"/>
      <c r="R2067" s="29"/>
      <c r="S2067" s="29"/>
      <c r="T2067" s="29" t="s">
        <v>104</v>
      </c>
      <c r="U2067" s="34" t="s">
        <v>4024</v>
      </c>
      <c r="V2067" s="34" t="s">
        <v>249</v>
      </c>
      <c r="W2067" s="34">
        <v>3</v>
      </c>
      <c r="X2067" s="162">
        <v>45838</v>
      </c>
      <c r="Y2067" s="162"/>
      <c r="Z2067" s="30"/>
      <c r="AA2067" s="119" t="str" cm="1">
        <f t="array" ref="AA2067">IF(AB2067="","",INDEX(AG2067:DR2067,_xlfn.XMATCH(AB2067,AG2067:DR2067)-1))</f>
        <v>DE-GUP-DT-E-24-302</v>
      </c>
      <c r="AB2067" s="120">
        <f t="shared" si="342"/>
        <v>45653</v>
      </c>
      <c r="AC2067" s="119" cm="1">
        <f t="array" ref="AC2067">IF(AB2067="","",INDEX(AG2067:DR2067,_xlfn.XMATCH(AB2067,AG2067:DR2067)+1))</f>
        <v>4</v>
      </c>
      <c r="AD2067" s="119" t="str" cm="1">
        <f t="array" ref="AD2067">IF(AE2067="","",INDEX(AG2067:DR2067,_xlfn.XMATCH(AE2067,AG2067:DR2067)-1))</f>
        <v>자체 CRS 개정 후 제출</v>
      </c>
      <c r="AE2067" s="120">
        <f t="shared" si="343"/>
        <v>45652</v>
      </c>
      <c r="AF2067" s="119" t="str" cm="1">
        <f t="array" ref="AF2067">IF(AE2067="","",INDEX(AG2067:DR2067,_xlfn.XMATCH(AE2067,AG2067:DR2067)+1))</f>
        <v>N/A</v>
      </c>
      <c r="AG2067" s="43" t="s">
        <v>6563</v>
      </c>
      <c r="AH2067" s="117">
        <v>44979</v>
      </c>
      <c r="AI2067" s="199">
        <v>0</v>
      </c>
      <c r="AJ2067" s="43" t="s">
        <v>6841</v>
      </c>
      <c r="AK2067" s="117">
        <v>44999</v>
      </c>
      <c r="AL2067" s="43" t="s">
        <v>73</v>
      </c>
      <c r="AM2067" s="43" t="s">
        <v>8106</v>
      </c>
      <c r="AN2067" s="117">
        <v>45265</v>
      </c>
      <c r="AO2067" s="43">
        <v>1</v>
      </c>
      <c r="AP2067" s="43" t="s">
        <v>7690</v>
      </c>
      <c r="AQ2067" s="117">
        <v>45407</v>
      </c>
      <c r="AR2067" s="43" t="s">
        <v>456</v>
      </c>
      <c r="AS2067" s="43" t="s">
        <v>8353</v>
      </c>
      <c r="AT2067" s="117">
        <v>45408</v>
      </c>
      <c r="AU2067" s="43">
        <v>2</v>
      </c>
      <c r="AV2067" s="43" t="s">
        <v>7690</v>
      </c>
      <c r="AW2067" s="117">
        <v>45547</v>
      </c>
      <c r="AX2067" s="43" t="s">
        <v>8027</v>
      </c>
      <c r="AY2067" s="43" t="s">
        <v>8574</v>
      </c>
      <c r="AZ2067" s="117">
        <v>45548</v>
      </c>
      <c r="BA2067" s="43">
        <v>3</v>
      </c>
      <c r="BB2067" s="43" t="s">
        <v>7690</v>
      </c>
      <c r="BC2067" s="117">
        <v>45652</v>
      </c>
      <c r="BD2067" s="43" t="s">
        <v>456</v>
      </c>
      <c r="BE2067" s="43" t="s">
        <v>8681</v>
      </c>
      <c r="BF2067" s="117">
        <v>45653</v>
      </c>
      <c r="BG2067" s="43">
        <v>4</v>
      </c>
      <c r="BI2067" s="117"/>
      <c r="BL2067" s="117"/>
      <c r="BR2067" s="117"/>
      <c r="BX2067" s="117"/>
      <c r="CD2067" s="117"/>
      <c r="CJ2067" s="117"/>
      <c r="CP2067" s="117"/>
      <c r="CV2067" s="117"/>
      <c r="DB2067" s="117"/>
      <c r="DH2067" s="117"/>
      <c r="DN2067" s="117"/>
      <c r="DS2067" s="31" cm="1">
        <f t="array" ref="DS2067">_xlfn.TAKE(_xlfn.CHOOSECOLS(_xlfn.WRAPROWS($AG2067:$DR2067,6),2),1)</f>
        <v>44979</v>
      </c>
      <c r="DT2067" s="31" cm="1">
        <f t="array" ref="DT2067">_xlfn.TAKE(_xlfn._xlws.FILTER(_xlfn.CHOOSECOLS(_xlfn.WRAPROWS($AG2067:$DR2067,6),2),
(_xlfn.CHOOSECOLS(_xlfn.WRAPROWS($AG2067:$DR2067,6),3) = "0") +
(_xlfn.CHOOSECOLS(_xlfn.WRAPROWS($AG2067:$DR2067,6),3) = 0) +
(_xlfn.CHOOSECOLS(_xlfn.WRAPROWS($AG2067:$DR2067,6),3) = "0(CP)")),1)</f>
        <v>44979</v>
      </c>
    </row>
    <row r="2068" spans="1:124" s="43" customFormat="1" x14ac:dyDescent="0.45">
      <c r="A2068" s="29"/>
      <c r="B2068" s="28" t="s">
        <v>59</v>
      </c>
      <c r="C2068" s="29" t="s">
        <v>939</v>
      </c>
      <c r="D2068" s="28" t="s">
        <v>61</v>
      </c>
      <c r="E2068" s="28" t="s">
        <v>62</v>
      </c>
      <c r="F2068" s="28" t="s">
        <v>4420</v>
      </c>
      <c r="G2068" s="29"/>
      <c r="H2068" s="30" t="str">
        <f t="shared" si="344"/>
        <v>GUP-YL16-P1ZEN-160093</v>
      </c>
      <c r="I2068" s="30" t="s">
        <v>4421</v>
      </c>
      <c r="J2068" s="29" t="s">
        <v>96</v>
      </c>
      <c r="K2068" s="31">
        <v>44860</v>
      </c>
      <c r="L2068" s="31"/>
      <c r="M2068" s="28" t="s">
        <v>4378</v>
      </c>
      <c r="N2068" s="29" t="s">
        <v>6285</v>
      </c>
      <c r="O2068" s="29"/>
      <c r="P2068" s="29"/>
      <c r="Q2068" s="29"/>
      <c r="R2068" s="29"/>
      <c r="S2068" s="29"/>
      <c r="T2068" s="29" t="s">
        <v>104</v>
      </c>
      <c r="U2068" s="34" t="s">
        <v>4024</v>
      </c>
      <c r="V2068" s="34" t="s">
        <v>249</v>
      </c>
      <c r="W2068" s="34">
        <v>3</v>
      </c>
      <c r="X2068" s="162">
        <v>45838</v>
      </c>
      <c r="Y2068" s="162"/>
      <c r="Z2068" s="30"/>
      <c r="AA2068" s="119" t="str" cm="1">
        <f t="array" ref="AA2068">IF(AB2068="","",INDEX(AG2068:DR2068,_xlfn.XMATCH(AB2068,AG2068:DR2068)-1))</f>
        <v>DE-GUP-DT-E-24-303</v>
      </c>
      <c r="AB2068" s="120">
        <f t="shared" si="342"/>
        <v>45653</v>
      </c>
      <c r="AC2068" s="119" cm="1">
        <f t="array" ref="AC2068">IF(AB2068="","",INDEX(AG2068:DR2068,_xlfn.XMATCH(AB2068,AG2068:DR2068)+1))</f>
        <v>5</v>
      </c>
      <c r="AD2068" s="119" t="str" cm="1">
        <f t="array" ref="AD2068">IF(AE2068="","",INDEX(AG2068:DR2068,_xlfn.XMATCH(AE2068,AG2068:DR2068)-1))</f>
        <v>자체 CRS 개정 후 제출</v>
      </c>
      <c r="AE2068" s="120">
        <f t="shared" si="343"/>
        <v>45652</v>
      </c>
      <c r="AF2068" s="119" t="str" cm="1">
        <f t="array" ref="AF2068">IF(AE2068="","",INDEX(AG2068:DR2068,_xlfn.XMATCH(AE2068,AG2068:DR2068)+1))</f>
        <v>N/A</v>
      </c>
      <c r="AG2068" s="43" t="s">
        <v>5208</v>
      </c>
      <c r="AH2068" s="117">
        <v>44861</v>
      </c>
      <c r="AI2068" s="199">
        <v>0</v>
      </c>
      <c r="AJ2068" s="43" t="s">
        <v>5429</v>
      </c>
      <c r="AK2068" s="117">
        <v>44882</v>
      </c>
      <c r="AL2068" s="43" t="s">
        <v>92</v>
      </c>
      <c r="AM2068" s="43" t="s">
        <v>6606</v>
      </c>
      <c r="AN2068" s="117">
        <v>44984</v>
      </c>
      <c r="AO2068" s="43">
        <v>1</v>
      </c>
      <c r="AP2068" s="43" t="s">
        <v>6907</v>
      </c>
      <c r="AQ2068" s="117">
        <v>45002</v>
      </c>
      <c r="AR2068" s="43" t="s">
        <v>73</v>
      </c>
      <c r="AS2068" s="43" t="s">
        <v>7462</v>
      </c>
      <c r="AT2068" s="117">
        <v>45071</v>
      </c>
      <c r="AU2068" s="43">
        <v>2</v>
      </c>
      <c r="AV2068" s="43" t="s">
        <v>7532</v>
      </c>
      <c r="AW2068" s="117">
        <v>45090</v>
      </c>
      <c r="AX2068" s="43" t="s">
        <v>73</v>
      </c>
      <c r="AY2068" s="43" t="s">
        <v>8106</v>
      </c>
      <c r="AZ2068" s="117">
        <v>45265</v>
      </c>
      <c r="BA2068" s="43">
        <v>3</v>
      </c>
      <c r="BB2068" s="43" t="s">
        <v>7690</v>
      </c>
      <c r="BC2068" s="117">
        <v>45369</v>
      </c>
      <c r="BD2068" s="43" t="s">
        <v>456</v>
      </c>
      <c r="BE2068" s="43" t="s">
        <v>8489</v>
      </c>
      <c r="BF2068" s="117">
        <v>45370</v>
      </c>
      <c r="BG2068" s="43">
        <v>4</v>
      </c>
      <c r="BH2068" s="43" t="s">
        <v>7690</v>
      </c>
      <c r="BI2068" s="117">
        <v>45652</v>
      </c>
      <c r="BJ2068" s="43" t="s">
        <v>456</v>
      </c>
      <c r="BK2068" s="43" t="s">
        <v>8682</v>
      </c>
      <c r="BL2068" s="117">
        <v>45653</v>
      </c>
      <c r="BM2068" s="43">
        <v>5</v>
      </c>
      <c r="BR2068" s="117"/>
      <c r="BX2068" s="117"/>
      <c r="CD2068" s="117"/>
      <c r="CJ2068" s="117"/>
      <c r="CP2068" s="117"/>
      <c r="CV2068" s="117"/>
      <c r="DB2068" s="117"/>
      <c r="DH2068" s="117"/>
      <c r="DN2068" s="117"/>
      <c r="DS2068" s="31" cm="1">
        <f t="array" ref="DS2068">_xlfn.TAKE(_xlfn.CHOOSECOLS(_xlfn.WRAPROWS($AG2068:$DR2068,6),2),1)</f>
        <v>44861</v>
      </c>
      <c r="DT2068" s="31" cm="1">
        <f t="array" ref="DT2068">_xlfn.TAKE(_xlfn._xlws.FILTER(_xlfn.CHOOSECOLS(_xlfn.WRAPROWS($AG2068:$DR2068,6),2),
(_xlfn.CHOOSECOLS(_xlfn.WRAPROWS($AG2068:$DR2068,6),3) = "0") +
(_xlfn.CHOOSECOLS(_xlfn.WRAPROWS($AG2068:$DR2068,6),3) = 0) +
(_xlfn.CHOOSECOLS(_xlfn.WRAPROWS($AG2068:$DR2068,6),3) = "0(CP)")),1)</f>
        <v>44861</v>
      </c>
    </row>
    <row r="2069" spans="1:124" s="43" customFormat="1" x14ac:dyDescent="0.45">
      <c r="A2069" s="29"/>
      <c r="B2069" s="28" t="s">
        <v>59</v>
      </c>
      <c r="C2069" s="29" t="s">
        <v>1072</v>
      </c>
      <c r="D2069" s="28" t="s">
        <v>61</v>
      </c>
      <c r="E2069" s="28" t="s">
        <v>62</v>
      </c>
      <c r="F2069" s="28" t="s">
        <v>4422</v>
      </c>
      <c r="G2069" s="29"/>
      <c r="H2069" s="30" t="str">
        <f t="shared" si="344"/>
        <v>GUP-YS02-P1ZEN-160104</v>
      </c>
      <c r="I2069" s="30" t="s">
        <v>4423</v>
      </c>
      <c r="J2069" s="29" t="s">
        <v>96</v>
      </c>
      <c r="K2069" s="31">
        <v>44968</v>
      </c>
      <c r="L2069" s="31"/>
      <c r="M2069" s="28" t="s">
        <v>4378</v>
      </c>
      <c r="N2069" s="29" t="s">
        <v>6285</v>
      </c>
      <c r="O2069" s="29"/>
      <c r="P2069" s="29"/>
      <c r="Q2069" s="29"/>
      <c r="R2069" s="29"/>
      <c r="S2069" s="29"/>
      <c r="T2069" s="29" t="s">
        <v>104</v>
      </c>
      <c r="U2069" s="34" t="s">
        <v>4024</v>
      </c>
      <c r="V2069" s="34" t="s">
        <v>249</v>
      </c>
      <c r="W2069" s="34">
        <v>3</v>
      </c>
      <c r="X2069" s="162">
        <v>45838</v>
      </c>
      <c r="Y2069" s="162"/>
      <c r="Z2069" s="30"/>
      <c r="AA2069" s="119" t="str" cm="1">
        <f t="array" ref="AA2069">IF(AB2069="","",INDEX(AG2069:DR2069,_xlfn.XMATCH(AB2069,AG2069:DR2069)-1))</f>
        <v>DE-GUP-DT-E-24-302</v>
      </c>
      <c r="AB2069" s="120">
        <f t="shared" si="342"/>
        <v>45653</v>
      </c>
      <c r="AC2069" s="119" cm="1">
        <f t="array" ref="AC2069">IF(AB2069="","",INDEX(AG2069:DR2069,_xlfn.XMATCH(AB2069,AG2069:DR2069)+1))</f>
        <v>4</v>
      </c>
      <c r="AD2069" s="119" t="str" cm="1">
        <f t="array" ref="AD2069">IF(AE2069="","",INDEX(AG2069:DR2069,_xlfn.XMATCH(AE2069,AG2069:DR2069)-1))</f>
        <v>자체 CRS 개정 후 제출</v>
      </c>
      <c r="AE2069" s="120">
        <f t="shared" si="343"/>
        <v>45652</v>
      </c>
      <c r="AF2069" s="119" t="str" cm="1">
        <f t="array" ref="AF2069">IF(AE2069="","",INDEX(AG2069:DR2069,_xlfn.XMATCH(AE2069,AG2069:DR2069)+1))</f>
        <v>N/A</v>
      </c>
      <c r="AG2069" s="43" t="s">
        <v>6563</v>
      </c>
      <c r="AH2069" s="117">
        <v>44979</v>
      </c>
      <c r="AI2069" s="199">
        <v>0</v>
      </c>
      <c r="AJ2069" s="43" t="s">
        <v>6841</v>
      </c>
      <c r="AK2069" s="117">
        <v>44999</v>
      </c>
      <c r="AL2069" s="43" t="s">
        <v>73</v>
      </c>
      <c r="AM2069" s="43" t="s">
        <v>8106</v>
      </c>
      <c r="AN2069" s="117">
        <v>45265</v>
      </c>
      <c r="AO2069" s="43">
        <v>1</v>
      </c>
      <c r="AP2069" s="43" t="s">
        <v>7690</v>
      </c>
      <c r="AQ2069" s="117">
        <v>45407</v>
      </c>
      <c r="AR2069" s="43" t="s">
        <v>456</v>
      </c>
      <c r="AS2069" s="43" t="s">
        <v>8353</v>
      </c>
      <c r="AT2069" s="117">
        <v>45408</v>
      </c>
      <c r="AU2069" s="43">
        <v>2</v>
      </c>
      <c r="AV2069" s="43" t="s">
        <v>7690</v>
      </c>
      <c r="AW2069" s="117">
        <v>45547</v>
      </c>
      <c r="AX2069" s="43" t="s">
        <v>8027</v>
      </c>
      <c r="AY2069" s="43" t="s">
        <v>8574</v>
      </c>
      <c r="AZ2069" s="117">
        <v>45548</v>
      </c>
      <c r="BA2069" s="43">
        <v>3</v>
      </c>
      <c r="BB2069" s="43" t="s">
        <v>7690</v>
      </c>
      <c r="BC2069" s="117">
        <v>45652</v>
      </c>
      <c r="BD2069" s="43" t="s">
        <v>456</v>
      </c>
      <c r="BE2069" s="43" t="s">
        <v>8681</v>
      </c>
      <c r="BF2069" s="117">
        <v>45653</v>
      </c>
      <c r="BG2069" s="43">
        <v>4</v>
      </c>
      <c r="BI2069" s="117"/>
      <c r="BL2069" s="117"/>
      <c r="BR2069" s="117"/>
      <c r="BX2069" s="117"/>
      <c r="CD2069" s="117"/>
      <c r="CJ2069" s="117"/>
      <c r="CP2069" s="117"/>
      <c r="CV2069" s="117"/>
      <c r="DB2069" s="117"/>
      <c r="DH2069" s="117"/>
      <c r="DN2069" s="117"/>
      <c r="DS2069" s="31" cm="1">
        <f t="array" ref="DS2069">_xlfn.TAKE(_xlfn.CHOOSECOLS(_xlfn.WRAPROWS($AG2069:$DR2069,6),2),1)</f>
        <v>44979</v>
      </c>
      <c r="DT2069" s="31" cm="1">
        <f t="array" ref="DT2069">_xlfn.TAKE(_xlfn._xlws.FILTER(_xlfn.CHOOSECOLS(_xlfn.WRAPROWS($AG2069:$DR2069,6),2),
(_xlfn.CHOOSECOLS(_xlfn.WRAPROWS($AG2069:$DR2069,6),3) = "0") +
(_xlfn.CHOOSECOLS(_xlfn.WRAPROWS($AG2069:$DR2069,6),3) = 0) +
(_xlfn.CHOOSECOLS(_xlfn.WRAPROWS($AG2069:$DR2069,6),3) = "0(CP)")),1)</f>
        <v>44979</v>
      </c>
    </row>
    <row r="2070" spans="1:124" s="43" customFormat="1" x14ac:dyDescent="0.45">
      <c r="A2070" s="29"/>
      <c r="B2070" s="28" t="s">
        <v>59</v>
      </c>
      <c r="C2070" s="29" t="s">
        <v>585</v>
      </c>
      <c r="D2070" s="28" t="s">
        <v>61</v>
      </c>
      <c r="E2070" s="28" t="s">
        <v>62</v>
      </c>
      <c r="F2070" s="28" t="s">
        <v>4424</v>
      </c>
      <c r="G2070" s="29"/>
      <c r="H2070" s="30" t="str">
        <f t="shared" si="344"/>
        <v>GUP-CV03-P1ZEN-160074</v>
      </c>
      <c r="I2070" s="30" t="s">
        <v>4425</v>
      </c>
      <c r="J2070" s="29" t="s">
        <v>245</v>
      </c>
      <c r="K2070" s="31">
        <v>44768</v>
      </c>
      <c r="L2070" s="31">
        <v>44861</v>
      </c>
      <c r="M2070" s="28" t="s">
        <v>4378</v>
      </c>
      <c r="N2070" s="29" t="s">
        <v>4401</v>
      </c>
      <c r="O2070" s="29"/>
      <c r="P2070" s="28"/>
      <c r="Q2070" s="29"/>
      <c r="R2070" s="29"/>
      <c r="S2070" s="29" t="s">
        <v>4426</v>
      </c>
      <c r="T2070" s="29" t="s">
        <v>104</v>
      </c>
      <c r="U2070" s="29" t="s">
        <v>4426</v>
      </c>
      <c r="V2070" s="34" t="s">
        <v>249</v>
      </c>
      <c r="W2070" s="37">
        <v>2</v>
      </c>
      <c r="X2070" s="162">
        <v>45838</v>
      </c>
      <c r="Y2070" s="165"/>
      <c r="Z2070" s="30"/>
      <c r="AA2070" s="119" t="str" cm="1">
        <f t="array" ref="AA2070">IF(AB2070="","",INDEX(AG2070:DR2070,_xlfn.XMATCH(AB2070,AG2070:DR2070)-1))</f>
        <v>DE-GUP-DT-E-24-221</v>
      </c>
      <c r="AB2070" s="120">
        <f t="shared" si="342"/>
        <v>45538</v>
      </c>
      <c r="AC2070" s="119" cm="1">
        <f t="array" ref="AC2070">IF(AB2070="","",INDEX(AG2070:DR2070,_xlfn.XMATCH(AB2070,AG2070:DR2070)+1))</f>
        <v>2</v>
      </c>
      <c r="AD2070" s="119" t="str" cm="1">
        <f t="array" ref="AD2070">IF(AE2070="","",INDEX(AG2070:DR2070,_xlfn.XMATCH(AE2070,AG2070:DR2070)-1))</f>
        <v>자체 CRS 개정 후 제출</v>
      </c>
      <c r="AE2070" s="120">
        <f t="shared" si="343"/>
        <v>45537</v>
      </c>
      <c r="AF2070" s="119" t="str" cm="1">
        <f t="array" ref="AF2070">IF(AE2070="","",INDEX(AG2070:DR2070,_xlfn.XMATCH(AE2070,AG2070:DR2070)+1))</f>
        <v>N/A</v>
      </c>
      <c r="AG2070" s="43" t="s">
        <v>4427</v>
      </c>
      <c r="AH2070" s="117">
        <v>44770</v>
      </c>
      <c r="AI2070" s="199" t="s">
        <v>90</v>
      </c>
      <c r="AJ2070" s="43" t="s">
        <v>4428</v>
      </c>
      <c r="AK2070" s="117">
        <v>44793</v>
      </c>
      <c r="AL2070" s="43" t="s">
        <v>92</v>
      </c>
      <c r="AM2070" s="43" t="s">
        <v>4429</v>
      </c>
      <c r="AN2070" s="117">
        <v>44812</v>
      </c>
      <c r="AO2070" s="43" t="s">
        <v>52</v>
      </c>
      <c r="AP2070" s="43" t="s">
        <v>4430</v>
      </c>
      <c r="AQ2070" s="117">
        <v>44828</v>
      </c>
      <c r="AR2070" s="43" t="s">
        <v>84</v>
      </c>
      <c r="AS2070" s="43" t="s">
        <v>5286</v>
      </c>
      <c r="AT2070" s="117">
        <v>44868</v>
      </c>
      <c r="AU2070" s="43">
        <v>0</v>
      </c>
      <c r="AV2070" s="43" t="s">
        <v>5559</v>
      </c>
      <c r="AW2070" s="117">
        <v>44888</v>
      </c>
      <c r="AX2070" s="43" t="s">
        <v>84</v>
      </c>
      <c r="AY2070" s="43" t="s">
        <v>6199</v>
      </c>
      <c r="AZ2070" s="117">
        <v>44944</v>
      </c>
      <c r="BA2070" s="43">
        <v>1</v>
      </c>
      <c r="BB2070" s="43" t="s">
        <v>7690</v>
      </c>
      <c r="BC2070" s="117">
        <v>45537</v>
      </c>
      <c r="BD2070" s="43" t="s">
        <v>456</v>
      </c>
      <c r="BE2070" s="43" t="s">
        <v>8548</v>
      </c>
      <c r="BF2070" s="117">
        <v>45538</v>
      </c>
      <c r="BG2070" s="43">
        <v>2</v>
      </c>
      <c r="BI2070" s="117"/>
      <c r="BL2070" s="117"/>
      <c r="BR2070" s="117"/>
      <c r="BX2070" s="117"/>
      <c r="CD2070" s="117"/>
      <c r="CJ2070" s="117"/>
      <c r="CP2070" s="117"/>
      <c r="CV2070" s="117"/>
      <c r="DB2070" s="117"/>
      <c r="DH2070" s="117"/>
      <c r="DN2070" s="117"/>
      <c r="DS2070" s="31" cm="1">
        <f t="array" ref="DS2070">_xlfn.TAKE(_xlfn.CHOOSECOLS(_xlfn.WRAPROWS($AG2070:$DR2070,6),2),1)</f>
        <v>44770</v>
      </c>
      <c r="DT2070" s="31" cm="1">
        <f t="array" ref="DT2070">_xlfn.TAKE(_xlfn._xlws.FILTER(_xlfn.CHOOSECOLS(_xlfn.WRAPROWS($AG2070:$DR2070,6),2),
(_xlfn.CHOOSECOLS(_xlfn.WRAPROWS($AG2070:$DR2070,6),3) = "0") +
(_xlfn.CHOOSECOLS(_xlfn.WRAPROWS($AG2070:$DR2070,6),3) = 0) +
(_xlfn.CHOOSECOLS(_xlfn.WRAPROWS($AG2070:$DR2070,6),3) = "0(CP)")),1)</f>
        <v>44868</v>
      </c>
    </row>
    <row r="2071" spans="1:124" s="43" customFormat="1" x14ac:dyDescent="0.45">
      <c r="A2071" s="29"/>
      <c r="B2071" s="28" t="s">
        <v>59</v>
      </c>
      <c r="C2071" s="29" t="s">
        <v>585</v>
      </c>
      <c r="D2071" s="28" t="s">
        <v>61</v>
      </c>
      <c r="E2071" s="28" t="s">
        <v>62</v>
      </c>
      <c r="F2071" s="28" t="s">
        <v>4431</v>
      </c>
      <c r="G2071" s="29"/>
      <c r="H2071" s="30" t="str">
        <f t="shared" si="344"/>
        <v>GUP-CV03-P1ZEN-160082</v>
      </c>
      <c r="I2071" s="30" t="s">
        <v>4432</v>
      </c>
      <c r="J2071" s="29" t="s">
        <v>245</v>
      </c>
      <c r="K2071" s="31">
        <v>44909</v>
      </c>
      <c r="L2071" s="31">
        <v>45031</v>
      </c>
      <c r="M2071" s="28" t="s">
        <v>4378</v>
      </c>
      <c r="N2071" s="29" t="s">
        <v>4433</v>
      </c>
      <c r="O2071" s="29"/>
      <c r="P2071" s="28"/>
      <c r="Q2071" s="29"/>
      <c r="R2071" s="29"/>
      <c r="S2071" s="29" t="s">
        <v>4434</v>
      </c>
      <c r="T2071" s="29" t="s">
        <v>104</v>
      </c>
      <c r="U2071" s="29" t="s">
        <v>4434</v>
      </c>
      <c r="V2071" s="34" t="s">
        <v>249</v>
      </c>
      <c r="W2071" s="37">
        <v>2</v>
      </c>
      <c r="X2071" s="162">
        <v>45838</v>
      </c>
      <c r="Y2071" s="165"/>
      <c r="Z2071" s="30"/>
      <c r="AA2071" s="119" t="str" cm="1">
        <f t="array" ref="AA2071">IF(AB2071="","",INDEX(AG2071:DR2071,_xlfn.XMATCH(AB2071,AG2071:DR2071)-1))</f>
        <v>DE-GUP-DT-E-24-143</v>
      </c>
      <c r="AB2071" s="120">
        <f t="shared" si="342"/>
        <v>45446</v>
      </c>
      <c r="AC2071" s="119" cm="1">
        <f t="array" ref="AC2071">IF(AB2071="","",INDEX(AG2071:DR2071,_xlfn.XMATCH(AB2071,AG2071:DR2071)+1))</f>
        <v>1</v>
      </c>
      <c r="AD2071" s="119" t="str" cm="1">
        <f t="array" ref="AD2071">IF(AE2071="","",INDEX(AG2071:DR2071,_xlfn.XMATCH(AE2071,AG2071:DR2071)-1))</f>
        <v>자체 CRS 개정 후 제출</v>
      </c>
      <c r="AE2071" s="120">
        <f t="shared" si="343"/>
        <v>45445</v>
      </c>
      <c r="AF2071" s="119" t="str" cm="1">
        <f t="array" ref="AF2071">IF(AE2071="","",INDEX(AG2071:DR2071,_xlfn.XMATCH(AE2071,AG2071:DR2071)+1))</f>
        <v>N/A</v>
      </c>
      <c r="AG2071" s="43" t="s">
        <v>6337</v>
      </c>
      <c r="AH2071" s="117">
        <v>44963</v>
      </c>
      <c r="AI2071" s="199" t="s">
        <v>90</v>
      </c>
      <c r="AJ2071" s="43" t="s">
        <v>6822</v>
      </c>
      <c r="AK2071" s="117">
        <v>44998</v>
      </c>
      <c r="AL2071" s="43" t="s">
        <v>84</v>
      </c>
      <c r="AM2071" s="43" t="s">
        <v>7014</v>
      </c>
      <c r="AN2071" s="117">
        <v>45014</v>
      </c>
      <c r="AO2071" s="43">
        <v>0</v>
      </c>
      <c r="AP2071" s="43" t="s">
        <v>7690</v>
      </c>
      <c r="AQ2071" s="117">
        <v>45445</v>
      </c>
      <c r="AR2071" s="43" t="s">
        <v>456</v>
      </c>
      <c r="AS2071" s="43" t="s">
        <v>8394</v>
      </c>
      <c r="AT2071" s="117">
        <v>45446</v>
      </c>
      <c r="AU2071" s="43">
        <v>1</v>
      </c>
      <c r="AW2071" s="117"/>
      <c r="AZ2071" s="117"/>
      <c r="BC2071" s="117"/>
      <c r="BF2071" s="117"/>
      <c r="BI2071" s="117"/>
      <c r="BL2071" s="117"/>
      <c r="BR2071" s="117"/>
      <c r="BX2071" s="117"/>
      <c r="CD2071" s="117"/>
      <c r="CJ2071" s="117"/>
      <c r="CP2071" s="117"/>
      <c r="CV2071" s="117"/>
      <c r="DB2071" s="117"/>
      <c r="DH2071" s="117"/>
      <c r="DN2071" s="117"/>
      <c r="DS2071" s="31" cm="1">
        <f t="array" ref="DS2071">_xlfn.TAKE(_xlfn.CHOOSECOLS(_xlfn.WRAPROWS($AG2071:$DR2071,6),2),1)</f>
        <v>44963</v>
      </c>
      <c r="DT2071" s="31" cm="1">
        <f t="array" ref="DT2071">_xlfn.TAKE(_xlfn._xlws.FILTER(_xlfn.CHOOSECOLS(_xlfn.WRAPROWS($AG2071:$DR2071,6),2),
(_xlfn.CHOOSECOLS(_xlfn.WRAPROWS($AG2071:$DR2071,6),3) = "0") +
(_xlfn.CHOOSECOLS(_xlfn.WRAPROWS($AG2071:$DR2071,6),3) = 0) +
(_xlfn.CHOOSECOLS(_xlfn.WRAPROWS($AG2071:$DR2071,6),3) = "0(CP)")),1)</f>
        <v>45014</v>
      </c>
    </row>
    <row r="2072" spans="1:124" s="43" customFormat="1" x14ac:dyDescent="0.45">
      <c r="A2072" s="29"/>
      <c r="B2072" s="28" t="s">
        <v>59</v>
      </c>
      <c r="C2072" s="29" t="s">
        <v>562</v>
      </c>
      <c r="D2072" s="28" t="s">
        <v>61</v>
      </c>
      <c r="E2072" s="28" t="s">
        <v>62</v>
      </c>
      <c r="F2072" s="28" t="s">
        <v>4435</v>
      </c>
      <c r="G2072" s="29"/>
      <c r="H2072" s="30" t="str">
        <f t="shared" si="344"/>
        <v>GUP-YL01-P1ZEN-160071</v>
      </c>
      <c r="I2072" s="30" t="s">
        <v>4436</v>
      </c>
      <c r="J2072" s="29" t="s">
        <v>96</v>
      </c>
      <c r="K2072" s="31">
        <v>44790</v>
      </c>
      <c r="L2072" s="31"/>
      <c r="M2072" s="28" t="s">
        <v>4378</v>
      </c>
      <c r="N2072" s="29" t="s">
        <v>4401</v>
      </c>
      <c r="O2072" s="29"/>
      <c r="P2072" s="29"/>
      <c r="Q2072" s="29"/>
      <c r="R2072" s="29"/>
      <c r="S2072" s="29" t="s">
        <v>2004</v>
      </c>
      <c r="T2072" s="29" t="s">
        <v>104</v>
      </c>
      <c r="U2072" s="33" t="s">
        <v>2004</v>
      </c>
      <c r="V2072" s="34" t="s">
        <v>249</v>
      </c>
      <c r="W2072" s="34">
        <v>3</v>
      </c>
      <c r="X2072" s="162">
        <v>45838</v>
      </c>
      <c r="Y2072" s="162"/>
      <c r="Z2072" s="30"/>
      <c r="AA2072" s="119" t="str" cm="1">
        <f t="array" ref="AA2072">IF(AB2072="","",INDEX(AG2072:DR2072,_xlfn.XMATCH(AB2072,AG2072:DR2072)-1))</f>
        <v>DE-GUP-DT-E-25-009</v>
      </c>
      <c r="AB2072" s="120">
        <f t="shared" si="342"/>
        <v>45674</v>
      </c>
      <c r="AC2072" s="119" cm="1">
        <f t="array" ref="AC2072">IF(AB2072="","",INDEX(AG2072:DR2072,_xlfn.XMATCH(AB2072,AG2072:DR2072)+1))</f>
        <v>4</v>
      </c>
      <c r="AD2072" s="119" t="str" cm="1">
        <f t="array" ref="AD2072">IF(AE2072="","",INDEX(AG2072:DR2072,_xlfn.XMATCH(AE2072,AG2072:DR2072)-1))</f>
        <v>자체 CRS 개정 후 제출</v>
      </c>
      <c r="AE2072" s="120">
        <f t="shared" si="343"/>
        <v>45673</v>
      </c>
      <c r="AF2072" s="119" t="str" cm="1">
        <f t="array" ref="AF2072">IF(AE2072="","",INDEX(AG2072:DR2072,_xlfn.XMATCH(AE2072,AG2072:DR2072)+1))</f>
        <v>N/A</v>
      </c>
      <c r="AG2072" s="43" t="s">
        <v>4437</v>
      </c>
      <c r="AH2072" s="117">
        <v>44771</v>
      </c>
      <c r="AI2072" s="199">
        <v>0</v>
      </c>
      <c r="AJ2072" s="43" t="s">
        <v>4438</v>
      </c>
      <c r="AK2072" s="117">
        <v>44795</v>
      </c>
      <c r="AL2072" s="43" t="s">
        <v>73</v>
      </c>
      <c r="AM2072" s="43" t="s">
        <v>7233</v>
      </c>
      <c r="AN2072" s="117">
        <v>45037</v>
      </c>
      <c r="AO2072" s="43">
        <v>1</v>
      </c>
      <c r="AP2072" s="43" t="s">
        <v>7355</v>
      </c>
      <c r="AQ2072" s="117">
        <v>45051</v>
      </c>
      <c r="AR2072" s="43" t="s">
        <v>73</v>
      </c>
      <c r="AS2072" s="43" t="s">
        <v>7862</v>
      </c>
      <c r="AT2072" s="117">
        <v>45169</v>
      </c>
      <c r="AU2072" s="43">
        <v>2</v>
      </c>
      <c r="AV2072" s="43" t="s">
        <v>7690</v>
      </c>
      <c r="AW2072" s="117">
        <v>45516</v>
      </c>
      <c r="AX2072" s="43" t="s">
        <v>456</v>
      </c>
      <c r="AY2072" s="43" t="s">
        <v>8517</v>
      </c>
      <c r="AZ2072" s="117">
        <v>45517</v>
      </c>
      <c r="BA2072" s="43">
        <v>3</v>
      </c>
      <c r="BB2072" s="43" t="s">
        <v>7690</v>
      </c>
      <c r="BC2072" s="117">
        <v>45673</v>
      </c>
      <c r="BD2072" s="43" t="s">
        <v>456</v>
      </c>
      <c r="BE2072" s="43" t="s">
        <v>8691</v>
      </c>
      <c r="BF2072" s="117">
        <v>45674</v>
      </c>
      <c r="BG2072" s="43">
        <v>4</v>
      </c>
      <c r="BI2072" s="117"/>
      <c r="BL2072" s="117"/>
      <c r="BR2072" s="117"/>
      <c r="BX2072" s="117"/>
      <c r="CD2072" s="117"/>
      <c r="CJ2072" s="117"/>
      <c r="CP2072" s="117"/>
      <c r="CV2072" s="117"/>
      <c r="DB2072" s="117"/>
      <c r="DH2072" s="117"/>
      <c r="DN2072" s="117"/>
      <c r="DS2072" s="31" cm="1">
        <f t="array" ref="DS2072">_xlfn.TAKE(_xlfn.CHOOSECOLS(_xlfn.WRAPROWS($AG2072:$DR2072,6),2),1)</f>
        <v>44771</v>
      </c>
      <c r="DT2072" s="31" cm="1">
        <f t="array" ref="DT2072">_xlfn.TAKE(_xlfn._xlws.FILTER(_xlfn.CHOOSECOLS(_xlfn.WRAPROWS($AG2072:$DR2072,6),2),
(_xlfn.CHOOSECOLS(_xlfn.WRAPROWS($AG2072:$DR2072,6),3) = "0") +
(_xlfn.CHOOSECOLS(_xlfn.WRAPROWS($AG2072:$DR2072,6),3) = 0) +
(_xlfn.CHOOSECOLS(_xlfn.WRAPROWS($AG2072:$DR2072,6),3) = "0(CP)")),1)</f>
        <v>44771</v>
      </c>
    </row>
    <row r="2073" spans="1:124" s="114" customFormat="1" x14ac:dyDescent="0.45">
      <c r="A2073" s="38"/>
      <c r="B2073" s="28" t="s">
        <v>59</v>
      </c>
      <c r="C2073" s="38" t="s">
        <v>260</v>
      </c>
      <c r="D2073" s="28" t="s">
        <v>61</v>
      </c>
      <c r="E2073" s="28" t="s">
        <v>62</v>
      </c>
      <c r="F2073" s="28" t="s">
        <v>4439</v>
      </c>
      <c r="G2073" s="38"/>
      <c r="H2073" s="30" t="str">
        <f t="shared" si="344"/>
        <v>GUP-YL00-P1ZEN-160072</v>
      </c>
      <c r="I2073" s="30" t="s">
        <v>8547</v>
      </c>
      <c r="J2073" s="29" t="s">
        <v>96</v>
      </c>
      <c r="K2073" s="31">
        <v>44799</v>
      </c>
      <c r="L2073" s="31"/>
      <c r="M2073" s="28" t="s">
        <v>4378</v>
      </c>
      <c r="N2073" s="29" t="s">
        <v>4401</v>
      </c>
      <c r="O2073" s="29"/>
      <c r="P2073" s="29"/>
      <c r="Q2073" s="29"/>
      <c r="R2073" s="29"/>
      <c r="S2073" s="29" t="s">
        <v>2004</v>
      </c>
      <c r="T2073" s="29" t="s">
        <v>104</v>
      </c>
      <c r="U2073" s="39" t="s">
        <v>2004</v>
      </c>
      <c r="V2073" s="40" t="s">
        <v>249</v>
      </c>
      <c r="W2073" s="34">
        <v>3</v>
      </c>
      <c r="X2073" s="162">
        <v>45838</v>
      </c>
      <c r="Y2073" s="162"/>
      <c r="Z2073" s="30"/>
      <c r="AA2073" s="107" t="str" cm="1">
        <f t="array" ref="AA2073">IF(AB2073="","",INDEX(AG2073:DR2073,_xlfn.XMATCH(AB2073,AG2073:DR2073)-1))</f>
        <v>DE-GUP-DT-E-22-1161</v>
      </c>
      <c r="AB2073" s="113">
        <f t="shared" si="342"/>
        <v>44917</v>
      </c>
      <c r="AC2073" s="107" cm="1">
        <f t="array" ref="AC2073">IF(AB2073="","",INDEX(AG2073:DR2073,_xlfn.XMATCH(AB2073,AG2073:DR2073)+1))</f>
        <v>1</v>
      </c>
      <c r="AD2073" s="107" t="str" cm="1">
        <f t="array" ref="AD2073">IF(AE2073="","",INDEX(AG2073:DR2073,_xlfn.XMATCH(AE2073,AG2073:DR2073)-1))</f>
        <v>CRS-GUP-DHI-DT-22-1377</v>
      </c>
      <c r="AE2073" s="113">
        <f t="shared" si="343"/>
        <v>44926</v>
      </c>
      <c r="AF2073" s="107" t="str" cm="1">
        <f t="array" ref="AF2073">IF(AE2073="","",INDEX(AG2073:DR2073,_xlfn.XMATCH(AE2073,AG2073:DR2073)+1))</f>
        <v>NC</v>
      </c>
      <c r="AG2073" s="114" t="s">
        <v>4437</v>
      </c>
      <c r="AH2073" s="115">
        <v>44771</v>
      </c>
      <c r="AI2073" s="198">
        <v>0</v>
      </c>
      <c r="AJ2073" s="114" t="s">
        <v>4438</v>
      </c>
      <c r="AK2073" s="115">
        <v>44795</v>
      </c>
      <c r="AL2073" s="114" t="s">
        <v>73</v>
      </c>
      <c r="AM2073" s="114" t="s">
        <v>5928</v>
      </c>
      <c r="AN2073" s="115">
        <v>44917</v>
      </c>
      <c r="AO2073" s="114">
        <v>1</v>
      </c>
      <c r="AP2073" s="114" t="s">
        <v>6034</v>
      </c>
      <c r="AQ2073" s="115">
        <v>44926</v>
      </c>
      <c r="AR2073" s="114" t="s">
        <v>73</v>
      </c>
      <c r="AT2073" s="115"/>
      <c r="AW2073" s="115"/>
      <c r="AZ2073" s="115"/>
      <c r="BC2073" s="115"/>
      <c r="BF2073" s="115"/>
      <c r="BI2073" s="115"/>
      <c r="BL2073" s="115"/>
      <c r="BR2073" s="115"/>
      <c r="BX2073" s="115"/>
      <c r="CD2073" s="115"/>
      <c r="CJ2073" s="115"/>
      <c r="CP2073" s="115"/>
      <c r="CV2073" s="115"/>
      <c r="DB2073" s="115"/>
      <c r="DH2073" s="115"/>
      <c r="DN2073" s="115"/>
      <c r="DS2073" s="31" cm="1">
        <f t="array" ref="DS2073">_xlfn.TAKE(_xlfn.CHOOSECOLS(_xlfn.WRAPROWS($AG2073:$DR2073,6),2),1)</f>
        <v>44771</v>
      </c>
      <c r="DT2073" s="31" cm="1">
        <f t="array" ref="DT2073">_xlfn.TAKE(_xlfn._xlws.FILTER(_xlfn.CHOOSECOLS(_xlfn.WRAPROWS($AG2073:$DR2073,6),2),
(_xlfn.CHOOSECOLS(_xlfn.WRAPROWS($AG2073:$DR2073,6),3) = "0") +
(_xlfn.CHOOSECOLS(_xlfn.WRAPROWS($AG2073:$DR2073,6),3) = 0) +
(_xlfn.CHOOSECOLS(_xlfn.WRAPROWS($AG2073:$DR2073,6),3) = "0(CP)")),1)</f>
        <v>44771</v>
      </c>
    </row>
    <row r="2074" spans="1:124" s="43" customFormat="1" x14ac:dyDescent="0.45">
      <c r="A2074" s="29"/>
      <c r="B2074" s="28" t="s">
        <v>59</v>
      </c>
      <c r="C2074" s="29" t="s">
        <v>1541</v>
      </c>
      <c r="D2074" s="28" t="s">
        <v>61</v>
      </c>
      <c r="E2074" s="28" t="s">
        <v>62</v>
      </c>
      <c r="F2074" s="28" t="s">
        <v>4440</v>
      </c>
      <c r="G2074" s="29"/>
      <c r="H2074" s="30" t="str">
        <f t="shared" si="344"/>
        <v>GUP-CV03-P1ZEN-160073</v>
      </c>
      <c r="I2074" s="30" t="s">
        <v>4441</v>
      </c>
      <c r="J2074" s="29" t="s">
        <v>245</v>
      </c>
      <c r="K2074" s="31">
        <v>44819</v>
      </c>
      <c r="L2074" s="31">
        <v>44880</v>
      </c>
      <c r="M2074" s="28" t="s">
        <v>4378</v>
      </c>
      <c r="N2074" s="29" t="s">
        <v>4401</v>
      </c>
      <c r="O2074" s="29"/>
      <c r="P2074" s="28"/>
      <c r="Q2074" s="29"/>
      <c r="R2074" s="29"/>
      <c r="S2074" s="29" t="s">
        <v>2004</v>
      </c>
      <c r="T2074" s="29" t="s">
        <v>104</v>
      </c>
      <c r="U2074" s="33" t="s">
        <v>2004</v>
      </c>
      <c r="V2074" s="34" t="s">
        <v>249</v>
      </c>
      <c r="W2074" s="37">
        <v>2</v>
      </c>
      <c r="X2074" s="162">
        <v>45838</v>
      </c>
      <c r="Y2074" s="165"/>
      <c r="Z2074" s="30"/>
      <c r="AA2074" s="119" t="str" cm="1">
        <f t="array" ref="AA2074">IF(AB2074="","",INDEX(AG2074:DR2074,_xlfn.XMATCH(AB2074,AG2074:DR2074)-1))</f>
        <v>DE-GUP-DT-E-23-486</v>
      </c>
      <c r="AB2074" s="120">
        <f t="shared" si="342"/>
        <v>45037</v>
      </c>
      <c r="AC2074" s="119" cm="1">
        <f t="array" ref="AC2074">IF(AB2074="","",INDEX(AG2074:DR2074,_xlfn.XMATCH(AB2074,AG2074:DR2074)+1))</f>
        <v>2</v>
      </c>
      <c r="AD2074" s="107" t="str" cm="1">
        <f t="array" ref="AD2074">IF(AE2074="","",INDEX(AG2074:DR2074,_xlfn.XMATCH(AE2074,AG2074:DR2074)-1))</f>
        <v>CRS-GUP-DHI-DT-23-1911</v>
      </c>
      <c r="AE2074" s="113">
        <f>IF(AK2074="", "",MAX(AK2074,AQ2074,AW2074,BC2074,BI2074,BO2074,BU2074,CA2074,CG2074,CM2074,CS2074,CY2074,DE2074,DK2074,DQ2074))</f>
        <v>45051</v>
      </c>
      <c r="AF2074" s="107" t="str" cm="1">
        <f t="array" ref="AF2074">IF(AE2074="","",INDEX(AG2074:DR2074,_xlfn.XMATCH(AE2074,AG2074:DR2074)+1))</f>
        <v>AA</v>
      </c>
      <c r="AG2074" s="43" t="s">
        <v>4442</v>
      </c>
      <c r="AH2074" s="117">
        <v>44809</v>
      </c>
      <c r="AI2074" s="199" t="s">
        <v>90</v>
      </c>
      <c r="AJ2074" s="43" t="s">
        <v>4443</v>
      </c>
      <c r="AK2074" s="117">
        <v>44823</v>
      </c>
      <c r="AL2074" s="43" t="s">
        <v>92</v>
      </c>
      <c r="AM2074" s="43" t="s">
        <v>5217</v>
      </c>
      <c r="AN2074" s="117">
        <v>44862</v>
      </c>
      <c r="AO2074" s="43" t="s">
        <v>52</v>
      </c>
      <c r="AP2074" s="43" t="s">
        <v>5386</v>
      </c>
      <c r="AQ2074" s="117">
        <v>44878</v>
      </c>
      <c r="AR2074" s="43" t="s">
        <v>84</v>
      </c>
      <c r="AS2074" s="43" t="s">
        <v>5777</v>
      </c>
      <c r="AT2074" s="117">
        <v>44882</v>
      </c>
      <c r="AU2074" s="43">
        <v>0</v>
      </c>
      <c r="AV2074" s="43" t="s">
        <v>5776</v>
      </c>
      <c r="AW2074" s="117">
        <v>44908</v>
      </c>
      <c r="AX2074" s="43" t="s">
        <v>84</v>
      </c>
      <c r="AY2074" s="43" t="s">
        <v>6218</v>
      </c>
      <c r="AZ2074" s="117">
        <v>44946</v>
      </c>
      <c r="BA2074" s="43">
        <v>1</v>
      </c>
      <c r="BB2074" s="43" t="s">
        <v>7230</v>
      </c>
      <c r="BC2074" s="117">
        <v>45036</v>
      </c>
      <c r="BD2074" s="43" t="s">
        <v>7231</v>
      </c>
      <c r="BE2074" s="43" t="s">
        <v>7229</v>
      </c>
      <c r="BF2074" s="117">
        <v>45037</v>
      </c>
      <c r="BG2074" s="43">
        <v>2</v>
      </c>
      <c r="BH2074" s="43" t="s">
        <v>7353</v>
      </c>
      <c r="BI2074" s="117">
        <v>45051</v>
      </c>
      <c r="BJ2074" s="43" t="s">
        <v>84</v>
      </c>
      <c r="BL2074" s="117"/>
      <c r="BR2074" s="117"/>
      <c r="BX2074" s="117"/>
      <c r="CD2074" s="117"/>
      <c r="CJ2074" s="117"/>
      <c r="CP2074" s="117"/>
      <c r="CV2074" s="117"/>
      <c r="DB2074" s="117"/>
      <c r="DH2074" s="117"/>
      <c r="DN2074" s="117"/>
      <c r="DS2074" s="31" cm="1">
        <f t="array" ref="DS2074">_xlfn.TAKE(_xlfn.CHOOSECOLS(_xlfn.WRAPROWS($AG2074:$DR2074,6),2),1)</f>
        <v>44809</v>
      </c>
      <c r="DT2074" s="31" cm="1">
        <f t="array" ref="DT2074">_xlfn.TAKE(_xlfn._xlws.FILTER(_xlfn.CHOOSECOLS(_xlfn.WRAPROWS($AG2074:$DR2074,6),2),
(_xlfn.CHOOSECOLS(_xlfn.WRAPROWS($AG2074:$DR2074,6),3) = "0") +
(_xlfn.CHOOSECOLS(_xlfn.WRAPROWS($AG2074:$DR2074,6),3) = 0) +
(_xlfn.CHOOSECOLS(_xlfn.WRAPROWS($AG2074:$DR2074,6),3) = "0(CP)")),1)</f>
        <v>44882</v>
      </c>
    </row>
    <row r="2075" spans="1:124" s="43" customFormat="1" x14ac:dyDescent="0.45">
      <c r="A2075" s="29"/>
      <c r="B2075" s="28" t="s">
        <v>59</v>
      </c>
      <c r="C2075" s="29" t="s">
        <v>275</v>
      </c>
      <c r="D2075" s="28" t="s">
        <v>61</v>
      </c>
      <c r="E2075" s="28" t="s">
        <v>62</v>
      </c>
      <c r="F2075" s="28" t="s">
        <v>4444</v>
      </c>
      <c r="G2075" s="29"/>
      <c r="H2075" s="30" t="str">
        <f t="shared" si="344"/>
        <v>GUP-YF00-P1ZEN-160053</v>
      </c>
      <c r="I2075" s="30" t="s">
        <v>4445</v>
      </c>
      <c r="J2075" s="29" t="s">
        <v>96</v>
      </c>
      <c r="K2075" s="31">
        <v>44819</v>
      </c>
      <c r="L2075" s="31"/>
      <c r="M2075" s="28" t="s">
        <v>4378</v>
      </c>
      <c r="N2075" s="29" t="s">
        <v>4401</v>
      </c>
      <c r="O2075" s="29"/>
      <c r="P2075" s="29"/>
      <c r="Q2075" s="29"/>
      <c r="R2075" s="29"/>
      <c r="S2075" s="29" t="s">
        <v>2004</v>
      </c>
      <c r="T2075" s="29" t="s">
        <v>104</v>
      </c>
      <c r="U2075" s="33" t="s">
        <v>2004</v>
      </c>
      <c r="V2075" s="34" t="s">
        <v>249</v>
      </c>
      <c r="W2075" s="34">
        <v>3</v>
      </c>
      <c r="X2075" s="162">
        <v>45838</v>
      </c>
      <c r="Y2075" s="162"/>
      <c r="Z2075" s="30"/>
      <c r="AA2075" s="119" t="str" cm="1">
        <f t="array" ref="AA2075">IF(AB2075="","",INDEX(AG2075:DR2075,_xlfn.XMATCH(AB2075,AG2075:DR2075)-1))</f>
        <v>DE-GUP-DT-E-23-782</v>
      </c>
      <c r="AB2075" s="120">
        <f t="shared" si="342"/>
        <v>45169</v>
      </c>
      <c r="AC2075" s="119" cm="1">
        <f t="array" ref="AC2075">IF(AB2075="","",INDEX(AG2075:DR2075,_xlfn.XMATCH(AB2075,AG2075:DR2075)+1))</f>
        <v>1</v>
      </c>
      <c r="AD2075" s="119" t="str" cm="1">
        <f t="array" ref="AD2075">IF(AE2075="","",INDEX(AG2075:DR2075,_xlfn.XMATCH(AE2075,AG2075:DR2075)-1))</f>
        <v>CRS-GUP-DHI-DT-22-927</v>
      </c>
      <c r="AE2075" s="120">
        <f t="shared" si="343"/>
        <v>44853</v>
      </c>
      <c r="AF2075" s="119" t="str" cm="1">
        <f t="array" ref="AF2075">IF(AE2075="","",INDEX(AG2075:DR2075,_xlfn.XMATCH(AE2075,AG2075:DR2075)+1))</f>
        <v>NC</v>
      </c>
      <c r="AG2075" s="43" t="s">
        <v>4999</v>
      </c>
      <c r="AH2075" s="117">
        <v>44839</v>
      </c>
      <c r="AI2075" s="199">
        <v>0</v>
      </c>
      <c r="AJ2075" s="43" t="s">
        <v>5126</v>
      </c>
      <c r="AK2075" s="117">
        <v>44853</v>
      </c>
      <c r="AL2075" s="43" t="s">
        <v>73</v>
      </c>
      <c r="AM2075" s="43" t="s">
        <v>7862</v>
      </c>
      <c r="AN2075" s="117">
        <v>45169</v>
      </c>
      <c r="AO2075" s="43">
        <v>1</v>
      </c>
      <c r="AQ2075" s="117"/>
      <c r="AT2075" s="117"/>
      <c r="AW2075" s="117"/>
      <c r="AZ2075" s="117"/>
      <c r="BC2075" s="117"/>
      <c r="BF2075" s="117"/>
      <c r="BI2075" s="117"/>
      <c r="BL2075" s="117"/>
      <c r="BR2075" s="117"/>
      <c r="BX2075" s="117"/>
      <c r="CD2075" s="117"/>
      <c r="CJ2075" s="117"/>
      <c r="CP2075" s="117"/>
      <c r="CV2075" s="117"/>
      <c r="DB2075" s="117"/>
      <c r="DH2075" s="117"/>
      <c r="DN2075" s="117"/>
      <c r="DS2075" s="31" cm="1">
        <f t="array" ref="DS2075">_xlfn.TAKE(_xlfn.CHOOSECOLS(_xlfn.WRAPROWS($AG2075:$DR2075,6),2),1)</f>
        <v>44839</v>
      </c>
      <c r="DT2075" s="31" cm="1">
        <f t="array" ref="DT2075">_xlfn.TAKE(_xlfn._xlws.FILTER(_xlfn.CHOOSECOLS(_xlfn.WRAPROWS($AG2075:$DR2075,6),2),
(_xlfn.CHOOSECOLS(_xlfn.WRAPROWS($AG2075:$DR2075,6),3) = "0") +
(_xlfn.CHOOSECOLS(_xlfn.WRAPROWS($AG2075:$DR2075,6),3) = 0) +
(_xlfn.CHOOSECOLS(_xlfn.WRAPROWS($AG2075:$DR2075,6),3) = "0(CP)")),1)</f>
        <v>44839</v>
      </c>
    </row>
    <row r="2076" spans="1:124" s="43" customFormat="1" x14ac:dyDescent="0.45">
      <c r="A2076" s="29"/>
      <c r="B2076" s="28" t="s">
        <v>59</v>
      </c>
      <c r="C2076" s="29" t="s">
        <v>585</v>
      </c>
      <c r="D2076" s="28" t="s">
        <v>61</v>
      </c>
      <c r="E2076" s="28" t="s">
        <v>62</v>
      </c>
      <c r="F2076" s="28" t="s">
        <v>4446</v>
      </c>
      <c r="G2076" s="29"/>
      <c r="H2076" s="30" t="str">
        <f t="shared" si="344"/>
        <v>GUP-CV03-P1ZEN-160080</v>
      </c>
      <c r="I2076" s="30" t="s">
        <v>6634</v>
      </c>
      <c r="J2076" s="28" t="s">
        <v>96</v>
      </c>
      <c r="K2076" s="31">
        <v>44877</v>
      </c>
      <c r="L2076" s="31"/>
      <c r="M2076" s="28" t="s">
        <v>4378</v>
      </c>
      <c r="N2076" s="29" t="s">
        <v>6285</v>
      </c>
      <c r="O2076" s="29"/>
      <c r="P2076" s="29"/>
      <c r="Q2076" s="28" t="s">
        <v>54</v>
      </c>
      <c r="R2076" s="28" t="s">
        <v>96</v>
      </c>
      <c r="S2076" s="29" t="s">
        <v>4447</v>
      </c>
      <c r="T2076" s="29" t="s">
        <v>104</v>
      </c>
      <c r="U2076" s="34" t="s">
        <v>4448</v>
      </c>
      <c r="V2076" s="34" t="s">
        <v>249</v>
      </c>
      <c r="W2076" s="34">
        <v>2</v>
      </c>
      <c r="X2076" s="162">
        <v>45838</v>
      </c>
      <c r="Y2076" s="162"/>
      <c r="Z2076" s="30"/>
      <c r="AA2076" s="119" t="str" cm="1">
        <f t="array" ref="AA2076">IF(AB2076="","",INDEX(AG2076:DR2076,_xlfn.XMATCH(AB2076,AG2076:DR2076)-1))</f>
        <v>DE-GUP-DT-E-24-203</v>
      </c>
      <c r="AB2076" s="120">
        <f t="shared" si="342"/>
        <v>45524</v>
      </c>
      <c r="AC2076" s="119" cm="1">
        <f t="array" ref="AC2076">IF(AB2076="","",INDEX(AG2076:DR2076,_xlfn.XMATCH(AB2076,AG2076:DR2076)+1))</f>
        <v>4</v>
      </c>
      <c r="AD2076" s="119" t="str" cm="1">
        <f t="array" ref="AD2076">IF(AE2076="","",INDEX(AG2076:DR2076,_xlfn.XMATCH(AE2076,AG2076:DR2076)-1))</f>
        <v>자체 CRS 개정 후 제출</v>
      </c>
      <c r="AE2076" s="120">
        <f t="shared" si="343"/>
        <v>45523</v>
      </c>
      <c r="AF2076" s="119" t="str" cm="1">
        <f t="array" ref="AF2076">IF(AE2076="","",INDEX(AG2076:DR2076,_xlfn.XMATCH(AE2076,AG2076:DR2076)+1))</f>
        <v>N/A</v>
      </c>
      <c r="AG2076" s="43" t="s">
        <v>5955</v>
      </c>
      <c r="AH2076" s="117">
        <v>44918</v>
      </c>
      <c r="AI2076" s="199">
        <v>0</v>
      </c>
      <c r="AJ2076" s="43" t="s">
        <v>6125</v>
      </c>
      <c r="AK2076" s="117">
        <v>44933</v>
      </c>
      <c r="AL2076" s="43" t="s">
        <v>73</v>
      </c>
      <c r="AM2076" s="43" t="s">
        <v>6963</v>
      </c>
      <c r="AN2076" s="117">
        <v>45009</v>
      </c>
      <c r="AO2076" s="43">
        <v>1</v>
      </c>
      <c r="AP2076" s="43" t="s">
        <v>7160</v>
      </c>
      <c r="AQ2076" s="117">
        <v>45028</v>
      </c>
      <c r="AR2076" s="43" t="s">
        <v>73</v>
      </c>
      <c r="AS2076" s="43" t="s">
        <v>7408</v>
      </c>
      <c r="AT2076" s="117">
        <v>45061</v>
      </c>
      <c r="AU2076" s="43">
        <v>2</v>
      </c>
      <c r="AV2076" s="43" t="s">
        <v>7498</v>
      </c>
      <c r="AW2076" s="117">
        <v>45078</v>
      </c>
      <c r="AX2076" s="43" t="s">
        <v>73</v>
      </c>
      <c r="AY2076" s="43" t="s">
        <v>8244</v>
      </c>
      <c r="AZ2076" s="117">
        <v>45348</v>
      </c>
      <c r="BA2076" s="43">
        <v>3</v>
      </c>
      <c r="BB2076" s="43" t="s">
        <v>7690</v>
      </c>
      <c r="BC2076" s="117">
        <v>45523</v>
      </c>
      <c r="BD2076" s="43" t="s">
        <v>456</v>
      </c>
      <c r="BE2076" s="43" t="s">
        <v>8524</v>
      </c>
      <c r="BF2076" s="117">
        <v>45524</v>
      </c>
      <c r="BG2076" s="43">
        <v>4</v>
      </c>
      <c r="BI2076" s="117"/>
      <c r="BL2076" s="117"/>
      <c r="BR2076" s="117"/>
      <c r="BX2076" s="117"/>
      <c r="CD2076" s="117"/>
      <c r="CJ2076" s="117"/>
      <c r="CP2076" s="117"/>
      <c r="CV2076" s="117"/>
      <c r="DB2076" s="117"/>
      <c r="DH2076" s="117"/>
      <c r="DN2076" s="117"/>
      <c r="DS2076" s="31" cm="1">
        <f t="array" ref="DS2076">_xlfn.TAKE(_xlfn.CHOOSECOLS(_xlfn.WRAPROWS($AG2076:$DR2076,6),2),1)</f>
        <v>44918</v>
      </c>
      <c r="DT2076" s="31" cm="1">
        <f t="array" ref="DT2076">_xlfn.TAKE(_xlfn._xlws.FILTER(_xlfn.CHOOSECOLS(_xlfn.WRAPROWS($AG2076:$DR2076,6),2),
(_xlfn.CHOOSECOLS(_xlfn.WRAPROWS($AG2076:$DR2076,6),3) = "0") +
(_xlfn.CHOOSECOLS(_xlfn.WRAPROWS($AG2076:$DR2076,6),3) = 0) +
(_xlfn.CHOOSECOLS(_xlfn.WRAPROWS($AG2076:$DR2076,6),3) = "0(CP)")),1)</f>
        <v>44918</v>
      </c>
    </row>
    <row r="2077" spans="1:124" s="43" customFormat="1" x14ac:dyDescent="0.45">
      <c r="A2077" s="29"/>
      <c r="B2077" s="28" t="s">
        <v>59</v>
      </c>
      <c r="C2077" s="29" t="s">
        <v>585</v>
      </c>
      <c r="D2077" s="28" t="s">
        <v>61</v>
      </c>
      <c r="E2077" s="28" t="s">
        <v>62</v>
      </c>
      <c r="F2077" s="28" t="s">
        <v>4449</v>
      </c>
      <c r="G2077" s="29"/>
      <c r="H2077" s="30" t="str">
        <f t="shared" si="344"/>
        <v>GUP-CV03-P1ZEN-160078</v>
      </c>
      <c r="I2077" s="30" t="s">
        <v>4450</v>
      </c>
      <c r="J2077" s="29" t="s">
        <v>245</v>
      </c>
      <c r="K2077" s="31">
        <v>44799</v>
      </c>
      <c r="L2077" s="31">
        <v>44893</v>
      </c>
      <c r="M2077" s="28" t="s">
        <v>4378</v>
      </c>
      <c r="N2077" s="29" t="s">
        <v>4451</v>
      </c>
      <c r="O2077" s="29"/>
      <c r="P2077" s="28"/>
      <c r="Q2077" s="29"/>
      <c r="R2077" s="29"/>
      <c r="S2077" s="29" t="s">
        <v>4452</v>
      </c>
      <c r="T2077" s="29" t="s">
        <v>104</v>
      </c>
      <c r="U2077" s="33" t="s">
        <v>4379</v>
      </c>
      <c r="V2077" s="34" t="s">
        <v>249</v>
      </c>
      <c r="W2077" s="37">
        <v>2</v>
      </c>
      <c r="X2077" s="162">
        <v>45838</v>
      </c>
      <c r="Y2077" s="165"/>
      <c r="Z2077" s="30"/>
      <c r="AA2077" s="119" t="str" cm="1">
        <f t="array" ref="AA2077">IF(AB2077="","",INDEX(AG2077:DR2077,_xlfn.XMATCH(AB2077,AG2077:DR2077)-1))</f>
        <v>DE-GUP-DT-E-25-085</v>
      </c>
      <c r="AB2077" s="120">
        <f t="shared" si="342"/>
        <v>45853</v>
      </c>
      <c r="AC2077" s="119" cm="1">
        <f t="array" ref="AC2077">IF(AB2077="","",INDEX(AG2077:DR2077,_xlfn.XMATCH(AB2077,AG2077:DR2077)+1))</f>
        <v>2</v>
      </c>
      <c r="AD2077" s="119" t="str" cm="1">
        <f t="array" ref="AD2077">IF(AE2077="","",INDEX(AG2077:DR2077,_xlfn.XMATCH(AE2077,AG2077:DR2077)-1))</f>
        <v>자체 CRS 개정 후 제출</v>
      </c>
      <c r="AE2077" s="120">
        <f t="shared" si="343"/>
        <v>45237</v>
      </c>
      <c r="AF2077" s="119" t="str" cm="1">
        <f t="array" ref="AF2077">IF(AE2077="","",INDEX(AG2077:DR2077,_xlfn.XMATCH(AE2077,AG2077:DR2077)+1))</f>
        <v>N/A</v>
      </c>
      <c r="AG2077" s="43" t="s">
        <v>4453</v>
      </c>
      <c r="AH2077" s="117">
        <v>44798</v>
      </c>
      <c r="AI2077" s="199" t="s">
        <v>90</v>
      </c>
      <c r="AJ2077" s="43" t="s">
        <v>4454</v>
      </c>
      <c r="AK2077" s="117">
        <v>44816</v>
      </c>
      <c r="AL2077" s="43" t="s">
        <v>92</v>
      </c>
      <c r="AM2077" s="43" t="s">
        <v>5330</v>
      </c>
      <c r="AN2077" s="117">
        <v>44873</v>
      </c>
      <c r="AO2077" s="43" t="s">
        <v>52</v>
      </c>
      <c r="AP2077" s="43" t="s">
        <v>5619</v>
      </c>
      <c r="AQ2077" s="117">
        <v>44895</v>
      </c>
      <c r="AR2077" s="43" t="s">
        <v>84</v>
      </c>
      <c r="AS2077" s="43" t="s">
        <v>5798</v>
      </c>
      <c r="AT2077" s="117">
        <v>44909</v>
      </c>
      <c r="AU2077" s="43">
        <v>0</v>
      </c>
      <c r="AV2077" s="43" t="s">
        <v>7690</v>
      </c>
      <c r="AW2077" s="117">
        <v>45237</v>
      </c>
      <c r="AX2077" s="43" t="s">
        <v>456</v>
      </c>
      <c r="AY2077" s="43" t="s">
        <v>8005</v>
      </c>
      <c r="AZ2077" s="117">
        <v>45238</v>
      </c>
      <c r="BA2077" s="43">
        <v>1</v>
      </c>
      <c r="BC2077" s="117"/>
      <c r="BE2077" s="43" t="s">
        <v>8875</v>
      </c>
      <c r="BF2077" s="117">
        <v>45853</v>
      </c>
      <c r="BG2077" s="43">
        <v>2</v>
      </c>
      <c r="BI2077" s="117"/>
      <c r="BL2077" s="117"/>
      <c r="BR2077" s="117"/>
      <c r="BX2077" s="117"/>
      <c r="CD2077" s="117"/>
      <c r="CJ2077" s="117"/>
      <c r="CP2077" s="117"/>
      <c r="CV2077" s="117"/>
      <c r="DB2077" s="117"/>
      <c r="DH2077" s="117"/>
      <c r="DN2077" s="117"/>
      <c r="DS2077" s="31" cm="1">
        <f t="array" ref="DS2077">_xlfn.TAKE(_xlfn.CHOOSECOLS(_xlfn.WRAPROWS($AG2077:$DR2077,6),2),1)</f>
        <v>44798</v>
      </c>
      <c r="DT2077" s="31" cm="1">
        <f t="array" ref="DT2077">_xlfn.TAKE(_xlfn._xlws.FILTER(_xlfn.CHOOSECOLS(_xlfn.WRAPROWS($AG2077:$DR2077,6),2),
(_xlfn.CHOOSECOLS(_xlfn.WRAPROWS($AG2077:$DR2077,6),3) = "0") +
(_xlfn.CHOOSECOLS(_xlfn.WRAPROWS($AG2077:$DR2077,6),3) = 0) +
(_xlfn.CHOOSECOLS(_xlfn.WRAPROWS($AG2077:$DR2077,6),3) = "0(CP)")),1)</f>
        <v>44909</v>
      </c>
    </row>
    <row r="2078" spans="1:124" s="43" customFormat="1" x14ac:dyDescent="0.45">
      <c r="A2078" s="29"/>
      <c r="B2078" s="28" t="s">
        <v>59</v>
      </c>
      <c r="C2078" s="29" t="s">
        <v>585</v>
      </c>
      <c r="D2078" s="28" t="s">
        <v>61</v>
      </c>
      <c r="E2078" s="28" t="s">
        <v>62</v>
      </c>
      <c r="F2078" s="28" t="s">
        <v>4455</v>
      </c>
      <c r="G2078" s="29"/>
      <c r="H2078" s="30" t="str">
        <f t="shared" si="344"/>
        <v>GUP-CV03-P1ZEN-160077</v>
      </c>
      <c r="I2078" s="30" t="s">
        <v>4456</v>
      </c>
      <c r="J2078" s="29" t="s">
        <v>245</v>
      </c>
      <c r="K2078" s="31">
        <v>44799</v>
      </c>
      <c r="L2078" s="31">
        <v>44893</v>
      </c>
      <c r="M2078" s="28" t="s">
        <v>4378</v>
      </c>
      <c r="N2078" s="29" t="s">
        <v>4451</v>
      </c>
      <c r="O2078" s="29"/>
      <c r="P2078" s="28"/>
      <c r="Q2078" s="29"/>
      <c r="R2078" s="29"/>
      <c r="S2078" s="29" t="s">
        <v>4457</v>
      </c>
      <c r="T2078" s="29" t="s">
        <v>104</v>
      </c>
      <c r="U2078" s="33" t="s">
        <v>4379</v>
      </c>
      <c r="V2078" s="34" t="s">
        <v>249</v>
      </c>
      <c r="W2078" s="37">
        <v>2</v>
      </c>
      <c r="X2078" s="162">
        <v>45838</v>
      </c>
      <c r="Y2078" s="165"/>
      <c r="Z2078" s="30"/>
      <c r="AA2078" s="119" t="str" cm="1">
        <f t="array" ref="AA2078">IF(AB2078="","",INDEX(AG2078:DR2078,_xlfn.XMATCH(AB2078,AG2078:DR2078)-1))</f>
        <v>DE-GUP-DT-E-23-820</v>
      </c>
      <c r="AB2078" s="120">
        <f t="shared" si="342"/>
        <v>45191</v>
      </c>
      <c r="AC2078" s="119" cm="1">
        <f t="array" ref="AC2078">IF(AB2078="","",INDEX(AG2078:DR2078,_xlfn.XMATCH(AB2078,AG2078:DR2078)+1))</f>
        <v>1</v>
      </c>
      <c r="AD2078" s="119" t="str" cm="1">
        <f t="array" ref="AD2078">IF(AE2078="","",INDEX(AG2078:DR2078,_xlfn.XMATCH(AE2078,AG2078:DR2078)-1))</f>
        <v>자체 CRS 개정 후 제출</v>
      </c>
      <c r="AE2078" s="120">
        <f t="shared" si="343"/>
        <v>45190</v>
      </c>
      <c r="AF2078" s="119" t="str" cm="1">
        <f t="array" ref="AF2078">IF(AE2078="","",INDEX(AG2078:DR2078,_xlfn.XMATCH(AE2078,AG2078:DR2078)+1))</f>
        <v>N/A</v>
      </c>
      <c r="AG2078" s="43" t="s">
        <v>4458</v>
      </c>
      <c r="AH2078" s="117">
        <v>44791</v>
      </c>
      <c r="AI2078" s="199" t="s">
        <v>90</v>
      </c>
      <c r="AJ2078" s="43" t="s">
        <v>4459</v>
      </c>
      <c r="AK2078" s="117">
        <v>44823</v>
      </c>
      <c r="AL2078" s="43" t="s">
        <v>92</v>
      </c>
      <c r="AM2078" s="43" t="s">
        <v>5096</v>
      </c>
      <c r="AN2078" s="117">
        <v>44848</v>
      </c>
      <c r="AO2078" s="43" t="s">
        <v>52</v>
      </c>
      <c r="AP2078" s="43" t="s">
        <v>5325</v>
      </c>
      <c r="AQ2078" s="117">
        <v>44872</v>
      </c>
      <c r="AR2078" s="43" t="s">
        <v>84</v>
      </c>
      <c r="AS2078" s="43" t="s">
        <v>5720</v>
      </c>
      <c r="AT2078" s="117">
        <v>44903</v>
      </c>
      <c r="AU2078" s="43">
        <v>0</v>
      </c>
      <c r="AV2078" s="43" t="s">
        <v>7690</v>
      </c>
      <c r="AW2078" s="117">
        <v>45190</v>
      </c>
      <c r="AX2078" s="43" t="s">
        <v>456</v>
      </c>
      <c r="AY2078" s="43" t="s">
        <v>7910</v>
      </c>
      <c r="AZ2078" s="117">
        <v>45191</v>
      </c>
      <c r="BA2078" s="43">
        <v>1</v>
      </c>
      <c r="BC2078" s="117"/>
      <c r="BF2078" s="117"/>
      <c r="BI2078" s="117"/>
      <c r="BL2078" s="117"/>
      <c r="BR2078" s="117"/>
      <c r="BX2078" s="117"/>
      <c r="CD2078" s="117"/>
      <c r="CJ2078" s="117"/>
      <c r="CP2078" s="117"/>
      <c r="CV2078" s="117"/>
      <c r="DB2078" s="117"/>
      <c r="DH2078" s="117"/>
      <c r="DN2078" s="117"/>
      <c r="DS2078" s="31" cm="1">
        <f t="array" ref="DS2078">_xlfn.TAKE(_xlfn.CHOOSECOLS(_xlfn.WRAPROWS($AG2078:$DR2078,6),2),1)</f>
        <v>44791</v>
      </c>
      <c r="DT2078" s="31" cm="1">
        <f t="array" ref="DT2078">_xlfn.TAKE(_xlfn._xlws.FILTER(_xlfn.CHOOSECOLS(_xlfn.WRAPROWS($AG2078:$DR2078,6),2),
(_xlfn.CHOOSECOLS(_xlfn.WRAPROWS($AG2078:$DR2078,6),3) = "0") +
(_xlfn.CHOOSECOLS(_xlfn.WRAPROWS($AG2078:$DR2078,6),3) = 0) +
(_xlfn.CHOOSECOLS(_xlfn.WRAPROWS($AG2078:$DR2078,6),3) = "0(CP)")),1)</f>
        <v>44903</v>
      </c>
    </row>
    <row r="2079" spans="1:124" s="43" customFormat="1" x14ac:dyDescent="0.45">
      <c r="A2079" s="29"/>
      <c r="B2079" s="28" t="s">
        <v>59</v>
      </c>
      <c r="C2079" s="29" t="s">
        <v>585</v>
      </c>
      <c r="D2079" s="28" t="s">
        <v>61</v>
      </c>
      <c r="E2079" s="28" t="s">
        <v>62</v>
      </c>
      <c r="F2079" s="28" t="s">
        <v>4460</v>
      </c>
      <c r="G2079" s="29"/>
      <c r="H2079" s="30" t="str">
        <f t="shared" si="344"/>
        <v>GUP-CV03-P1ZEN-160079</v>
      </c>
      <c r="I2079" s="30" t="s">
        <v>4461</v>
      </c>
      <c r="J2079" s="29" t="s">
        <v>245</v>
      </c>
      <c r="K2079" s="31">
        <v>44799</v>
      </c>
      <c r="L2079" s="31">
        <v>44862</v>
      </c>
      <c r="M2079" s="28" t="s">
        <v>4378</v>
      </c>
      <c r="N2079" s="29" t="s">
        <v>4451</v>
      </c>
      <c r="O2079" s="29"/>
      <c r="P2079" s="28"/>
      <c r="Q2079" s="29"/>
      <c r="R2079" s="29"/>
      <c r="S2079" s="29" t="s">
        <v>4462</v>
      </c>
      <c r="T2079" s="29" t="s">
        <v>104</v>
      </c>
      <c r="U2079" s="33" t="s">
        <v>4379</v>
      </c>
      <c r="V2079" s="34" t="s">
        <v>249</v>
      </c>
      <c r="W2079" s="37">
        <v>2</v>
      </c>
      <c r="X2079" s="162">
        <v>45838</v>
      </c>
      <c r="Y2079" s="165"/>
      <c r="Z2079" s="30"/>
      <c r="AA2079" s="119" t="str" cm="1">
        <f t="array" ref="AA2079">IF(AB2079="","",INDEX(AG2079:DR2079,_xlfn.XMATCH(AB2079,AG2079:DR2079)-1))</f>
        <v>DE-GUP-DT-E-23-888</v>
      </c>
      <c r="AB2079" s="120">
        <f t="shared" si="342"/>
        <v>45238</v>
      </c>
      <c r="AC2079" s="119" cm="1">
        <f t="array" ref="AC2079">IF(AB2079="","",INDEX(AG2079:DR2079,_xlfn.XMATCH(AB2079,AG2079:DR2079)+1))</f>
        <v>1</v>
      </c>
      <c r="AD2079" s="119" t="str" cm="1">
        <f t="array" ref="AD2079">IF(AE2079="","",INDEX(AG2079:DR2079,_xlfn.XMATCH(AE2079,AG2079:DR2079)-1))</f>
        <v>CRS-GUP-DHI-DT-22-1153</v>
      </c>
      <c r="AE2079" s="120">
        <f t="shared" si="343"/>
        <v>44888</v>
      </c>
      <c r="AF2079" s="119" t="str" cm="1">
        <f t="array" ref="AF2079">IF(AE2079="","",INDEX(AG2079:DR2079,_xlfn.XMATCH(AE2079,AG2079:DR2079)+1))</f>
        <v>AA</v>
      </c>
      <c r="AG2079" s="43" t="s">
        <v>4463</v>
      </c>
      <c r="AH2079" s="117">
        <v>44771</v>
      </c>
      <c r="AI2079" s="199" t="s">
        <v>90</v>
      </c>
      <c r="AJ2079" s="43" t="s">
        <v>4464</v>
      </c>
      <c r="AK2079" s="117">
        <v>44793</v>
      </c>
      <c r="AL2079" s="43" t="s">
        <v>92</v>
      </c>
      <c r="AM2079" s="43" t="s">
        <v>4465</v>
      </c>
      <c r="AN2079" s="117">
        <v>44834</v>
      </c>
      <c r="AO2079" s="43" t="s">
        <v>52</v>
      </c>
      <c r="AP2079" s="43" t="s">
        <v>5139</v>
      </c>
      <c r="AQ2079" s="117">
        <v>44853</v>
      </c>
      <c r="AR2079" s="43" t="s">
        <v>84</v>
      </c>
      <c r="AS2079" s="43" t="s">
        <v>5337</v>
      </c>
      <c r="AT2079" s="117">
        <v>44874</v>
      </c>
      <c r="AU2079" s="43">
        <v>0</v>
      </c>
      <c r="AV2079" s="43" t="s">
        <v>5563</v>
      </c>
      <c r="AW2079" s="117">
        <v>44888</v>
      </c>
      <c r="AX2079" s="43" t="s">
        <v>84</v>
      </c>
      <c r="AY2079" s="43" t="s">
        <v>8005</v>
      </c>
      <c r="AZ2079" s="117">
        <v>45238</v>
      </c>
      <c r="BA2079" s="43">
        <v>1</v>
      </c>
      <c r="BC2079" s="117"/>
      <c r="BF2079" s="117"/>
      <c r="BI2079" s="117"/>
      <c r="BL2079" s="117"/>
      <c r="BR2079" s="117"/>
      <c r="BX2079" s="117"/>
      <c r="CD2079" s="117"/>
      <c r="CJ2079" s="117"/>
      <c r="CP2079" s="117"/>
      <c r="CV2079" s="117"/>
      <c r="DB2079" s="117"/>
      <c r="DH2079" s="117"/>
      <c r="DN2079" s="117"/>
      <c r="DS2079" s="31" cm="1">
        <f t="array" ref="DS2079">_xlfn.TAKE(_xlfn.CHOOSECOLS(_xlfn.WRAPROWS($AG2079:$DR2079,6),2),1)</f>
        <v>44771</v>
      </c>
      <c r="DT2079" s="31" cm="1">
        <f t="array" ref="DT2079">_xlfn.TAKE(_xlfn._xlws.FILTER(_xlfn.CHOOSECOLS(_xlfn.WRAPROWS($AG2079:$DR2079,6),2),
(_xlfn.CHOOSECOLS(_xlfn.WRAPROWS($AG2079:$DR2079,6),3) = "0") +
(_xlfn.CHOOSECOLS(_xlfn.WRAPROWS($AG2079:$DR2079,6),3) = 0) +
(_xlfn.CHOOSECOLS(_xlfn.WRAPROWS($AG2079:$DR2079,6),3) = "0(CP)")),1)</f>
        <v>44874</v>
      </c>
    </row>
    <row r="2080" spans="1:124" s="43" customFormat="1" x14ac:dyDescent="0.45">
      <c r="A2080" s="29"/>
      <c r="B2080" s="28" t="s">
        <v>59</v>
      </c>
      <c r="C2080" s="29" t="s">
        <v>260</v>
      </c>
      <c r="D2080" s="28" t="s">
        <v>61</v>
      </c>
      <c r="E2080" s="28" t="s">
        <v>62</v>
      </c>
      <c r="F2080" s="28" t="s">
        <v>4466</v>
      </c>
      <c r="G2080" s="29"/>
      <c r="H2080" s="30" t="str">
        <f t="shared" si="344"/>
        <v>GUP-YL00-P1ZEN-160076</v>
      </c>
      <c r="I2080" s="30" t="s">
        <v>8874</v>
      </c>
      <c r="J2080" s="29" t="s">
        <v>245</v>
      </c>
      <c r="K2080" s="31">
        <v>44608</v>
      </c>
      <c r="L2080" s="31">
        <v>44929</v>
      </c>
      <c r="M2080" s="28" t="s">
        <v>4378</v>
      </c>
      <c r="N2080" s="29" t="s">
        <v>4451</v>
      </c>
      <c r="O2080" s="29"/>
      <c r="P2080" s="28"/>
      <c r="Q2080" s="29"/>
      <c r="R2080" s="29"/>
      <c r="S2080" s="29"/>
      <c r="T2080" s="29" t="s">
        <v>104</v>
      </c>
      <c r="U2080" s="33" t="s">
        <v>4379</v>
      </c>
      <c r="V2080" s="34" t="s">
        <v>249</v>
      </c>
      <c r="W2080" s="34">
        <v>3</v>
      </c>
      <c r="X2080" s="162">
        <v>45838</v>
      </c>
      <c r="Y2080" s="162"/>
      <c r="Z2080" s="30"/>
      <c r="AA2080" s="119" t="str" cm="1">
        <f t="array" ref="AA2080">IF(AB2080="","",INDEX(AG2080:DR2080,_xlfn.XMATCH(AB2080,AG2080:DR2080)-1))</f>
        <v>DE-GUP-DT-E-25-085</v>
      </c>
      <c r="AB2080" s="120">
        <f t="shared" si="342"/>
        <v>45853</v>
      </c>
      <c r="AC2080" s="119" cm="1">
        <f t="array" ref="AC2080">IF(AB2080="","",INDEX(AG2080:DR2080,_xlfn.XMATCH(AB2080,AG2080:DR2080)+1))</f>
        <v>2</v>
      </c>
      <c r="AD2080" s="119" t="str" cm="1">
        <f t="array" ref="AD2080">IF(AE2080="","",INDEX(AG2080:DR2080,_xlfn.XMATCH(AE2080,AG2080:DR2080)-1))</f>
        <v>CRS-GUP-DHI-DT-22-1285</v>
      </c>
      <c r="AE2080" s="120">
        <f t="shared" si="343"/>
        <v>44916</v>
      </c>
      <c r="AF2080" s="119" t="str" cm="1">
        <f t="array" ref="AF2080">IF(AE2080="","",INDEX(AG2080:DR2080,_xlfn.XMATCH(AE2080,AG2080:DR2080)+1))</f>
        <v>AA</v>
      </c>
      <c r="AG2080" s="43" t="s">
        <v>4467</v>
      </c>
      <c r="AH2080" s="117">
        <v>44517</v>
      </c>
      <c r="AI2080" s="199" t="s">
        <v>106</v>
      </c>
      <c r="AJ2080" s="43" t="s">
        <v>4468</v>
      </c>
      <c r="AK2080" s="117">
        <v>44538</v>
      </c>
      <c r="AL2080" s="43" t="s">
        <v>77</v>
      </c>
      <c r="AM2080" s="43" t="s">
        <v>4469</v>
      </c>
      <c r="AN2080" s="117">
        <v>44798</v>
      </c>
      <c r="AO2080" s="43" t="s">
        <v>52</v>
      </c>
      <c r="AP2080" s="43" t="s">
        <v>4470</v>
      </c>
      <c r="AQ2080" s="117">
        <v>44816</v>
      </c>
      <c r="AR2080" s="43" t="s">
        <v>84</v>
      </c>
      <c r="AS2080" s="43" t="s">
        <v>5697</v>
      </c>
      <c r="AT2080" s="117">
        <v>44900</v>
      </c>
      <c r="AU2080" s="43">
        <v>0</v>
      </c>
      <c r="AV2080" s="43" t="s">
        <v>5882</v>
      </c>
      <c r="AW2080" s="117">
        <v>44916</v>
      </c>
      <c r="AX2080" s="43" t="s">
        <v>84</v>
      </c>
      <c r="AY2080" s="43" t="s">
        <v>8005</v>
      </c>
      <c r="AZ2080" s="117">
        <v>45238</v>
      </c>
      <c r="BA2080" s="43">
        <v>1</v>
      </c>
      <c r="BC2080" s="117"/>
      <c r="BE2080" s="43" t="s">
        <v>8875</v>
      </c>
      <c r="BF2080" s="117">
        <v>45853</v>
      </c>
      <c r="BG2080" s="43">
        <v>2</v>
      </c>
      <c r="BI2080" s="117"/>
      <c r="BL2080" s="117"/>
      <c r="BR2080" s="117"/>
      <c r="BX2080" s="117"/>
      <c r="CD2080" s="117"/>
      <c r="CJ2080" s="117"/>
      <c r="CP2080" s="117"/>
      <c r="CV2080" s="117"/>
      <c r="DB2080" s="117"/>
      <c r="DH2080" s="117"/>
      <c r="DN2080" s="117"/>
      <c r="DS2080" s="31" cm="1">
        <f t="array" ref="DS2080">_xlfn.TAKE(_xlfn.CHOOSECOLS(_xlfn.WRAPROWS($AG2080:$DR2080,6),2),1)</f>
        <v>44517</v>
      </c>
      <c r="DT2080" s="31" cm="1">
        <f t="array" ref="DT2080">_xlfn.TAKE(_xlfn._xlws.FILTER(_xlfn.CHOOSECOLS(_xlfn.WRAPROWS($AG2080:$DR2080,6),2),
(_xlfn.CHOOSECOLS(_xlfn.WRAPROWS($AG2080:$DR2080,6),3) = "0") +
(_xlfn.CHOOSECOLS(_xlfn.WRAPROWS($AG2080:$DR2080,6),3) = 0) +
(_xlfn.CHOOSECOLS(_xlfn.WRAPROWS($AG2080:$DR2080,6),3) = "0(CP)")),1)</f>
        <v>44900</v>
      </c>
    </row>
    <row r="2081" spans="1:124" s="114" customFormat="1" x14ac:dyDescent="0.45">
      <c r="A2081" s="38"/>
      <c r="B2081" s="28" t="s">
        <v>59</v>
      </c>
      <c r="C2081" s="38" t="s">
        <v>585</v>
      </c>
      <c r="D2081" s="28" t="s">
        <v>61</v>
      </c>
      <c r="E2081" s="28" t="s">
        <v>62</v>
      </c>
      <c r="F2081" s="28" t="s">
        <v>4471</v>
      </c>
      <c r="G2081" s="38"/>
      <c r="H2081" s="30" t="str">
        <f t="shared" si="344"/>
        <v>GUP-CV03-P1ZEN-160081</v>
      </c>
      <c r="I2081" s="41" t="s">
        <v>4472</v>
      </c>
      <c r="J2081" s="28" t="s">
        <v>96</v>
      </c>
      <c r="K2081" s="31">
        <v>44875</v>
      </c>
      <c r="L2081" s="31"/>
      <c r="M2081" s="28" t="s">
        <v>4378</v>
      </c>
      <c r="N2081" s="29" t="s">
        <v>6285</v>
      </c>
      <c r="O2081" s="29"/>
      <c r="P2081" s="29"/>
      <c r="Q2081" s="29"/>
      <c r="R2081" s="29"/>
      <c r="S2081" s="29" t="s">
        <v>4473</v>
      </c>
      <c r="T2081" s="29" t="s">
        <v>104</v>
      </c>
      <c r="U2081" s="40" t="s">
        <v>4024</v>
      </c>
      <c r="V2081" s="40" t="s">
        <v>249</v>
      </c>
      <c r="W2081" s="34">
        <v>2</v>
      </c>
      <c r="X2081" s="162">
        <v>45838</v>
      </c>
      <c r="Y2081" s="162"/>
      <c r="Z2081" s="30"/>
      <c r="AA2081" s="107" t="str" cm="1">
        <f t="array" ref="AA2081">IF(AB2081="","",INDEX(AG2081:DR2081,_xlfn.XMATCH(AB2081,AG2081:DR2081)-1))</f>
        <v>DE-GUP-DT-E-22-1075</v>
      </c>
      <c r="AB2081" s="113">
        <f t="shared" si="342"/>
        <v>44904</v>
      </c>
      <c r="AC2081" s="107" cm="1">
        <f t="array" ref="AC2081">IF(AB2081="","",INDEX(AG2081:DR2081,_xlfn.XMATCH(AB2081,AG2081:DR2081)+1))</f>
        <v>0</v>
      </c>
      <c r="AD2081" s="107" t="str" cm="1">
        <f t="array" ref="AD2081">IF(AE2081="","",INDEX(AG2081:DR2081,_xlfn.XMATCH(AE2081,AG2081:DR2081)-1))</f>
        <v>CRS-GUP-DHI-DT-22-1365</v>
      </c>
      <c r="AE2081" s="113">
        <f t="shared" si="343"/>
        <v>44925</v>
      </c>
      <c r="AF2081" s="107" t="str" cm="1">
        <f t="array" ref="AF2081">IF(AE2081="","",INDEX(AG2081:DR2081,_xlfn.XMATCH(AE2081,AG2081:DR2081)+1))</f>
        <v>NC</v>
      </c>
      <c r="AG2081" s="114" t="s">
        <v>5749</v>
      </c>
      <c r="AH2081" s="115">
        <v>44904</v>
      </c>
      <c r="AI2081" s="198">
        <v>0</v>
      </c>
      <c r="AJ2081" s="114" t="s">
        <v>6023</v>
      </c>
      <c r="AK2081" s="115">
        <v>44925</v>
      </c>
      <c r="AL2081" s="114" t="s">
        <v>73</v>
      </c>
      <c r="AN2081" s="115"/>
      <c r="AQ2081" s="115"/>
      <c r="AT2081" s="115"/>
      <c r="AW2081" s="115"/>
      <c r="AZ2081" s="115"/>
      <c r="BC2081" s="115"/>
      <c r="BF2081" s="115"/>
      <c r="BI2081" s="115"/>
      <c r="BL2081" s="115"/>
      <c r="BR2081" s="115"/>
      <c r="BX2081" s="115"/>
      <c r="CD2081" s="115"/>
      <c r="CJ2081" s="115"/>
      <c r="CP2081" s="115"/>
      <c r="CV2081" s="115"/>
      <c r="DB2081" s="115"/>
      <c r="DH2081" s="115"/>
      <c r="DN2081" s="115"/>
      <c r="DS2081" s="31" cm="1">
        <f t="array" ref="DS2081">_xlfn.TAKE(_xlfn.CHOOSECOLS(_xlfn.WRAPROWS($AG2081:$DR2081,6),2),1)</f>
        <v>44904</v>
      </c>
      <c r="DT2081" s="31" cm="1">
        <f t="array" ref="DT2081">_xlfn.TAKE(_xlfn._xlws.FILTER(_xlfn.CHOOSECOLS(_xlfn.WRAPROWS($AG2081:$DR2081,6),2),
(_xlfn.CHOOSECOLS(_xlfn.WRAPROWS($AG2081:$DR2081,6),3) = "0") +
(_xlfn.CHOOSECOLS(_xlfn.WRAPROWS($AG2081:$DR2081,6),3) = 0) +
(_xlfn.CHOOSECOLS(_xlfn.WRAPROWS($AG2081:$DR2081,6),3) = "0(CP)")),1)</f>
        <v>44904</v>
      </c>
    </row>
    <row r="2082" spans="1:124" s="43" customFormat="1" x14ac:dyDescent="0.45">
      <c r="A2082" s="29"/>
      <c r="B2082" s="28" t="s">
        <v>59</v>
      </c>
      <c r="C2082" s="29" t="s">
        <v>585</v>
      </c>
      <c r="D2082" s="28" t="s">
        <v>61</v>
      </c>
      <c r="E2082" s="28" t="s">
        <v>62</v>
      </c>
      <c r="F2082" s="28">
        <v>160084</v>
      </c>
      <c r="G2082" s="29"/>
      <c r="H2082" s="30" t="str">
        <f t="shared" si="344"/>
        <v>GUP-CV03-P1ZEN-160084</v>
      </c>
      <c r="I2082" s="30" t="s">
        <v>6083</v>
      </c>
      <c r="J2082" s="28" t="s">
        <v>96</v>
      </c>
      <c r="K2082" s="31">
        <v>44918</v>
      </c>
      <c r="L2082" s="31"/>
      <c r="M2082" s="28" t="s">
        <v>4378</v>
      </c>
      <c r="N2082" s="29" t="s">
        <v>6285</v>
      </c>
      <c r="O2082" s="29"/>
      <c r="P2082" s="29"/>
      <c r="Q2082" s="29"/>
      <c r="R2082" s="29"/>
      <c r="S2082" s="29" t="s">
        <v>6084</v>
      </c>
      <c r="T2082" s="29" t="s">
        <v>104</v>
      </c>
      <c r="U2082" s="34" t="s">
        <v>4394</v>
      </c>
      <c r="V2082" s="34" t="s">
        <v>249</v>
      </c>
      <c r="W2082" s="34">
        <v>2</v>
      </c>
      <c r="X2082" s="162">
        <v>45838</v>
      </c>
      <c r="Y2082" s="162"/>
      <c r="Z2082" s="30"/>
      <c r="AA2082" s="119" t="str" cm="1">
        <f t="array" ref="AA2082">IF(AB2082="","",INDEX(AG2082:DR2082,_xlfn.XMATCH(AB2082,AG2082:DR2082)-1))</f>
        <v>DE-GUP-DT-E-22-1178</v>
      </c>
      <c r="AB2082" s="120">
        <f t="shared" ref="AB2082" si="351">IF(AH2082="", "",MAX(AH2082,AN2082,AT2082,AZ2082,BF2082,BL2082,BR2082,BX2082,CD2082,CJ2082,CP2082,CV2082,DB2082,DH2082,DN2082))</f>
        <v>44918</v>
      </c>
      <c r="AC2082" s="119" cm="1">
        <f t="array" ref="AC2082">IF(AB2082="","",INDEX(AG2082:DR2082,_xlfn.XMATCH(AB2082,AG2082:DR2082)+1))</f>
        <v>0</v>
      </c>
      <c r="AD2082" s="119" t="str" cm="1">
        <f t="array" ref="AD2082">IF(AE2082="","",INDEX(AG2082:DR2082,_xlfn.XMATCH(AE2082,AG2082:DR2082)-1))</f>
        <v>CRS-GUP-DHI-DT-22-1400</v>
      </c>
      <c r="AE2082" s="120">
        <f t="shared" ref="AE2082" si="352">IF(AK2082="", "",MAX(AK2082,AQ2082,AW2082,BC2082,BI2082,BO2082,BU2082,CA2082,CG2082,CM2082,CS2082,CY2082,DE2082,DK2082,DQ2082))</f>
        <v>44932</v>
      </c>
      <c r="AF2082" s="119" t="str" cm="1">
        <f t="array" ref="AF2082">IF(AE2082="","",INDEX(AG2082:DR2082,_xlfn.XMATCH(AE2082,AG2082:DR2082)+1))</f>
        <v>NC</v>
      </c>
      <c r="AG2082" s="43" t="s">
        <v>6114</v>
      </c>
      <c r="AH2082" s="117">
        <v>44918</v>
      </c>
      <c r="AI2082" s="199">
        <v>0</v>
      </c>
      <c r="AJ2082" s="43" t="s">
        <v>6124</v>
      </c>
      <c r="AK2082" s="117">
        <v>44932</v>
      </c>
      <c r="AL2082" s="43" t="s">
        <v>73</v>
      </c>
      <c r="AN2082" s="117"/>
      <c r="AQ2082" s="117"/>
      <c r="AT2082" s="117"/>
      <c r="AW2082" s="117"/>
      <c r="AZ2082" s="117"/>
      <c r="BC2082" s="117"/>
      <c r="BF2082" s="117"/>
      <c r="BI2082" s="117"/>
      <c r="BL2082" s="117"/>
      <c r="BR2082" s="117"/>
      <c r="BX2082" s="117"/>
      <c r="CD2082" s="117"/>
      <c r="CJ2082" s="117"/>
      <c r="CP2082" s="117"/>
      <c r="CV2082" s="117"/>
      <c r="DB2082" s="117"/>
      <c r="DH2082" s="117"/>
      <c r="DN2082" s="117"/>
      <c r="DS2082" s="31" cm="1">
        <f t="array" ref="DS2082">_xlfn.TAKE(_xlfn.CHOOSECOLS(_xlfn.WRAPROWS($AG2082:$DR2082,6),2),1)</f>
        <v>44918</v>
      </c>
      <c r="DT2082" s="31" cm="1">
        <f t="array" ref="DT2082">_xlfn.TAKE(_xlfn._xlws.FILTER(_xlfn.CHOOSECOLS(_xlfn.WRAPROWS($AG2082:$DR2082,6),2),
(_xlfn.CHOOSECOLS(_xlfn.WRAPROWS($AG2082:$DR2082,6),3) = "0") +
(_xlfn.CHOOSECOLS(_xlfn.WRAPROWS($AG2082:$DR2082,6),3) = 0) +
(_xlfn.CHOOSECOLS(_xlfn.WRAPROWS($AG2082:$DR2082,6),3) = "0(CP)")),1)</f>
        <v>44918</v>
      </c>
    </row>
    <row r="2083" spans="1:124" s="43" customFormat="1" x14ac:dyDescent="0.45">
      <c r="A2083" s="29"/>
      <c r="B2083" s="28" t="s">
        <v>445</v>
      </c>
      <c r="C2083" s="29" t="s">
        <v>585</v>
      </c>
      <c r="D2083" s="28" t="s">
        <v>61</v>
      </c>
      <c r="E2083" s="28" t="s">
        <v>62</v>
      </c>
      <c r="F2083" s="28">
        <v>160054</v>
      </c>
      <c r="G2083" s="29"/>
      <c r="H2083" s="30" t="str">
        <f t="shared" si="344"/>
        <v>GUP-CV03-P1ZEN-160054</v>
      </c>
      <c r="I2083" s="30" t="s">
        <v>4474</v>
      </c>
      <c r="J2083" s="29" t="s">
        <v>245</v>
      </c>
      <c r="K2083" s="31">
        <v>44609</v>
      </c>
      <c r="L2083" s="31">
        <v>44779</v>
      </c>
      <c r="M2083" s="28" t="s">
        <v>4378</v>
      </c>
      <c r="N2083" s="29" t="s">
        <v>4433</v>
      </c>
      <c r="O2083" s="29"/>
      <c r="P2083" s="28"/>
      <c r="Q2083" s="29"/>
      <c r="R2083" s="29"/>
      <c r="S2083" s="29" t="s">
        <v>4475</v>
      </c>
      <c r="T2083" s="29" t="s">
        <v>104</v>
      </c>
      <c r="U2083" s="29" t="s">
        <v>4475</v>
      </c>
      <c r="V2083" s="34" t="s">
        <v>249</v>
      </c>
      <c r="W2083" s="37">
        <v>2</v>
      </c>
      <c r="X2083" s="162">
        <v>45838</v>
      </c>
      <c r="Y2083" s="165"/>
      <c r="Z2083" s="30"/>
      <c r="AA2083" s="119" t="str" cm="1">
        <f t="array" ref="AA2083">IF(AB2083="","",INDEX(AG2083:DR2083,_xlfn.XMATCH(AB2083,AG2083:DR2083)-1))</f>
        <v>DE-GUP-DT-E-24-179</v>
      </c>
      <c r="AB2083" s="120">
        <f t="shared" si="342"/>
        <v>45481</v>
      </c>
      <c r="AC2083" s="119" cm="1">
        <f t="array" ref="AC2083">IF(AB2083="","",INDEX(AG2083:DR2083,_xlfn.XMATCH(AB2083,AG2083:DR2083)+1))</f>
        <v>2</v>
      </c>
      <c r="AD2083" s="119" t="str" cm="1">
        <f t="array" ref="AD2083">IF(AE2083="","",INDEX(AG2083:DR2083,_xlfn.XMATCH(AE2083,AG2083:DR2083)-1))</f>
        <v>CRS-GUP-DHI-DT-24-032</v>
      </c>
      <c r="AE2083" s="120">
        <f t="shared" si="343"/>
        <v>45362</v>
      </c>
      <c r="AF2083" s="119" t="str" cm="1">
        <f t="array" ref="AF2083">IF(AE2083="","",INDEX(AG2083:DR2083,_xlfn.XMATCH(AE2083,AG2083:DR2083)+1))</f>
        <v>AA</v>
      </c>
      <c r="AG2083" s="43" t="s">
        <v>4476</v>
      </c>
      <c r="AH2083" s="117">
        <v>44505</v>
      </c>
      <c r="AI2083" s="199" t="s">
        <v>106</v>
      </c>
      <c r="AJ2083" s="43" t="s">
        <v>4477</v>
      </c>
      <c r="AK2083" s="117">
        <v>44522</v>
      </c>
      <c r="AL2083" s="43" t="s">
        <v>77</v>
      </c>
      <c r="AM2083" s="43" t="s">
        <v>4478</v>
      </c>
      <c r="AN2083" s="117">
        <v>44746</v>
      </c>
      <c r="AO2083" s="43" t="s">
        <v>52</v>
      </c>
      <c r="AP2083" s="43" t="s">
        <v>4479</v>
      </c>
      <c r="AQ2083" s="117">
        <v>44769</v>
      </c>
      <c r="AR2083" s="43" t="s">
        <v>92</v>
      </c>
      <c r="AS2083" s="43" t="s">
        <v>4480</v>
      </c>
      <c r="AT2083" s="117">
        <v>44805</v>
      </c>
      <c r="AU2083" s="43" t="s">
        <v>337</v>
      </c>
      <c r="AV2083" s="43" t="s">
        <v>4481</v>
      </c>
      <c r="AW2083" s="117">
        <v>44828</v>
      </c>
      <c r="AX2083" s="43" t="s">
        <v>92</v>
      </c>
      <c r="AY2083" s="43" t="s">
        <v>5222</v>
      </c>
      <c r="AZ2083" s="117">
        <v>44865</v>
      </c>
      <c r="BA2083" s="43" t="s">
        <v>82</v>
      </c>
      <c r="BB2083" s="43" t="s">
        <v>5472</v>
      </c>
      <c r="BC2083" s="117">
        <v>44884</v>
      </c>
      <c r="BD2083" s="43" t="s">
        <v>113</v>
      </c>
      <c r="BE2083" s="43" t="s">
        <v>6238</v>
      </c>
      <c r="BF2083" s="117">
        <v>44953</v>
      </c>
      <c r="BG2083" s="43" t="s">
        <v>340</v>
      </c>
      <c r="BH2083" s="43" t="s">
        <v>6417</v>
      </c>
      <c r="BI2083" s="117">
        <v>44967</v>
      </c>
      <c r="BJ2083" s="43" t="s">
        <v>113</v>
      </c>
      <c r="BK2083" s="43" t="s">
        <v>8167</v>
      </c>
      <c r="BL2083" s="117">
        <v>45302</v>
      </c>
      <c r="BM2083" s="43" t="s">
        <v>115</v>
      </c>
      <c r="BN2083" s="43" t="s">
        <v>8281</v>
      </c>
      <c r="BO2083" s="117">
        <v>45362</v>
      </c>
      <c r="BP2083" s="43" t="s">
        <v>84</v>
      </c>
      <c r="BQ2083" s="43" t="s">
        <v>8483</v>
      </c>
      <c r="BR2083" s="117">
        <v>45481</v>
      </c>
      <c r="BS2083" s="43">
        <v>2</v>
      </c>
      <c r="BX2083" s="117"/>
      <c r="CD2083" s="117"/>
      <c r="CJ2083" s="117"/>
      <c r="CP2083" s="117"/>
      <c r="CV2083" s="117"/>
      <c r="DB2083" s="117"/>
      <c r="DH2083" s="117"/>
      <c r="DN2083" s="117"/>
      <c r="DS2083" s="31" cm="1">
        <f t="array" ref="DS2083">_xlfn.TAKE(_xlfn.CHOOSECOLS(_xlfn.WRAPROWS($AG2083:$DR2083,6),2),1)</f>
        <v>44505</v>
      </c>
      <c r="DT2083" s="31" cm="1">
        <f t="array" ref="DT2083">_xlfn.TAKE(_xlfn._xlws.FILTER(_xlfn.CHOOSECOLS(_xlfn.WRAPROWS($AG2083:$DR2083,6),2),
(_xlfn.CHOOSECOLS(_xlfn.WRAPROWS($AG2083:$DR2083,6),3) = "0") +
(_xlfn.CHOOSECOLS(_xlfn.WRAPROWS($AG2083:$DR2083,6),3) = 0) +
(_xlfn.CHOOSECOLS(_xlfn.WRAPROWS($AG2083:$DR2083,6),3) = "0(CP)")),1)</f>
        <v>44953</v>
      </c>
    </row>
    <row r="2084" spans="1:124" s="43" customFormat="1" x14ac:dyDescent="0.45">
      <c r="A2084" s="29"/>
      <c r="B2084" s="28" t="s">
        <v>59</v>
      </c>
      <c r="C2084" s="29" t="s">
        <v>4482</v>
      </c>
      <c r="D2084" s="28" t="s">
        <v>61</v>
      </c>
      <c r="E2084" s="28" t="s">
        <v>62</v>
      </c>
      <c r="F2084" s="28" t="s">
        <v>4483</v>
      </c>
      <c r="G2084" s="29"/>
      <c r="H2084" s="30" t="str">
        <f t="shared" si="344"/>
        <v>GUP-MA01-P1ZEN-160055</v>
      </c>
      <c r="I2084" s="30" t="s">
        <v>4484</v>
      </c>
      <c r="J2084" s="29" t="s">
        <v>245</v>
      </c>
      <c r="K2084" s="31">
        <v>44667</v>
      </c>
      <c r="L2084" s="31">
        <v>44815</v>
      </c>
      <c r="M2084" s="28" t="s">
        <v>4378</v>
      </c>
      <c r="N2084" s="29" t="s">
        <v>4433</v>
      </c>
      <c r="O2084" s="29"/>
      <c r="P2084" s="28"/>
      <c r="Q2084" s="28" t="s">
        <v>54</v>
      </c>
      <c r="R2084" s="28" t="s">
        <v>96</v>
      </c>
      <c r="S2084" s="29" t="s">
        <v>4475</v>
      </c>
      <c r="T2084" s="29" t="s">
        <v>104</v>
      </c>
      <c r="U2084" s="29" t="s">
        <v>4475</v>
      </c>
      <c r="V2084" s="34" t="s">
        <v>249</v>
      </c>
      <c r="W2084" s="34">
        <v>3</v>
      </c>
      <c r="X2084" s="162">
        <v>45838</v>
      </c>
      <c r="Y2084" s="162"/>
      <c r="Z2084" s="30"/>
      <c r="AA2084" s="119" t="str" cm="1">
        <f t="array" ref="AA2084">IF(AB2084="","",INDEX(AG2084:DR2084,_xlfn.XMATCH(AB2084,AG2084:DR2084)-1))</f>
        <v>DE-GUP-DT-E-23-317</v>
      </c>
      <c r="AB2084" s="120">
        <f t="shared" si="342"/>
        <v>45000</v>
      </c>
      <c r="AC2084" s="119" cm="1">
        <f t="array" ref="AC2084">IF(AB2084="","",INDEX(AG2084:DR2084,_xlfn.XMATCH(AB2084,AG2084:DR2084)+1))</f>
        <v>0</v>
      </c>
      <c r="AD2084" s="119" t="str" cm="1">
        <f t="array" ref="AD2084">IF(AE2084="","",INDEX(AG2084:DR2084,_xlfn.XMATCH(AE2084,AG2084:DR2084)-1))</f>
        <v>CRS-GUP-DHI-DT-23-1587</v>
      </c>
      <c r="AE2084" s="120">
        <f t="shared" si="343"/>
        <v>44985</v>
      </c>
      <c r="AF2084" s="119" t="str" cm="1">
        <f t="array" ref="AF2084">IF(AE2084="","",INDEX(AG2084:DR2084,_xlfn.XMATCH(AE2084,AG2084:DR2084)+1))</f>
        <v>AA</v>
      </c>
      <c r="AG2084" s="43" t="s">
        <v>4485</v>
      </c>
      <c r="AH2084" s="117">
        <v>44568</v>
      </c>
      <c r="AI2084" s="199" t="s">
        <v>106</v>
      </c>
      <c r="AJ2084" s="43" t="s">
        <v>4486</v>
      </c>
      <c r="AK2084" s="117">
        <v>44585</v>
      </c>
      <c r="AL2084" s="43" t="s">
        <v>77</v>
      </c>
      <c r="AM2084" s="43" t="s">
        <v>4487</v>
      </c>
      <c r="AN2084" s="117">
        <v>44812</v>
      </c>
      <c r="AO2084" s="43" t="s">
        <v>52</v>
      </c>
      <c r="AP2084" s="43" t="s">
        <v>4488</v>
      </c>
      <c r="AQ2084" s="117">
        <v>44828</v>
      </c>
      <c r="AR2084" s="43" t="s">
        <v>92</v>
      </c>
      <c r="AS2084" s="43" t="s">
        <v>5594</v>
      </c>
      <c r="AT2084" s="117">
        <v>44893</v>
      </c>
      <c r="AU2084" s="43" t="s">
        <v>337</v>
      </c>
      <c r="AV2084" s="43" t="s">
        <v>5901</v>
      </c>
      <c r="AW2084" s="117">
        <v>44916</v>
      </c>
      <c r="AX2084" s="43" t="s">
        <v>92</v>
      </c>
      <c r="AY2084" s="43" t="s">
        <v>6222</v>
      </c>
      <c r="AZ2084" s="117">
        <v>44946</v>
      </c>
      <c r="BA2084" s="43" t="s">
        <v>82</v>
      </c>
      <c r="BB2084" s="43" t="s">
        <v>6664</v>
      </c>
      <c r="BC2084" s="117">
        <v>44985</v>
      </c>
      <c r="BD2084" s="43" t="s">
        <v>84</v>
      </c>
      <c r="BE2084" s="43" t="s">
        <v>6877</v>
      </c>
      <c r="BF2084" s="117">
        <v>45000</v>
      </c>
      <c r="BG2084" s="43">
        <v>0</v>
      </c>
      <c r="BI2084" s="117"/>
      <c r="BL2084" s="117"/>
      <c r="BR2084" s="117"/>
      <c r="BX2084" s="117"/>
      <c r="CD2084" s="117"/>
      <c r="CJ2084" s="117"/>
      <c r="CP2084" s="117"/>
      <c r="CV2084" s="117"/>
      <c r="DB2084" s="117"/>
      <c r="DH2084" s="117"/>
      <c r="DN2084" s="117"/>
      <c r="DS2084" s="31" cm="1">
        <f t="array" ref="DS2084">_xlfn.TAKE(_xlfn.CHOOSECOLS(_xlfn.WRAPROWS($AG2084:$DR2084,6),2),1)</f>
        <v>44568</v>
      </c>
      <c r="DT2084" s="31" cm="1">
        <f t="array" ref="DT2084">_xlfn.TAKE(_xlfn._xlws.FILTER(_xlfn.CHOOSECOLS(_xlfn.WRAPROWS($AG2084:$DR2084,6),2),
(_xlfn.CHOOSECOLS(_xlfn.WRAPROWS($AG2084:$DR2084,6),3) = "0") +
(_xlfn.CHOOSECOLS(_xlfn.WRAPROWS($AG2084:$DR2084,6),3) = 0) +
(_xlfn.CHOOSECOLS(_xlfn.WRAPROWS($AG2084:$DR2084,6),3) = "0(CP)")),1)</f>
        <v>45000</v>
      </c>
    </row>
    <row r="2085" spans="1:124" s="43" customFormat="1" x14ac:dyDescent="0.45">
      <c r="A2085" s="29"/>
      <c r="B2085" s="28" t="s">
        <v>59</v>
      </c>
      <c r="C2085" s="29" t="s">
        <v>599</v>
      </c>
      <c r="D2085" s="28" t="s">
        <v>61</v>
      </c>
      <c r="E2085" s="28" t="s">
        <v>62</v>
      </c>
      <c r="F2085" s="28" t="s">
        <v>4489</v>
      </c>
      <c r="G2085" s="29"/>
      <c r="H2085" s="30" t="str">
        <f t="shared" si="344"/>
        <v>GUP-YV02-P1ZEN-160066</v>
      </c>
      <c r="I2085" s="30" t="s">
        <v>8214</v>
      </c>
      <c r="J2085" s="29" t="s">
        <v>96</v>
      </c>
      <c r="K2085" s="31">
        <v>44819</v>
      </c>
      <c r="L2085" s="31"/>
      <c r="M2085" s="28" t="s">
        <v>4378</v>
      </c>
      <c r="N2085" s="29" t="s">
        <v>4433</v>
      </c>
      <c r="O2085" s="29"/>
      <c r="P2085" s="29"/>
      <c r="Q2085" s="28" t="s">
        <v>54</v>
      </c>
      <c r="R2085" s="28" t="s">
        <v>96</v>
      </c>
      <c r="S2085" s="29" t="s">
        <v>4475</v>
      </c>
      <c r="T2085" s="29" t="s">
        <v>104</v>
      </c>
      <c r="U2085" s="29" t="s">
        <v>4475</v>
      </c>
      <c r="V2085" s="34" t="s">
        <v>249</v>
      </c>
      <c r="W2085" s="34">
        <v>3</v>
      </c>
      <c r="X2085" s="162">
        <v>45838</v>
      </c>
      <c r="Y2085" s="162"/>
      <c r="Z2085" s="30"/>
      <c r="AA2085" s="119" t="str" cm="1">
        <f t="array" ref="AA2085">IF(AB2085="","",INDEX(AG2085:DR2085,_xlfn.XMATCH(AB2085,AG2085:DR2085)-1))</f>
        <v>DE-GUP-DT-E-24-135</v>
      </c>
      <c r="AB2085" s="120">
        <f t="shared" si="342"/>
        <v>45433</v>
      </c>
      <c r="AC2085" s="119" cm="1">
        <f t="array" ref="AC2085">IF(AB2085="","",INDEX(AG2085:DR2085,_xlfn.XMATCH(AB2085,AG2085:DR2085)+1))</f>
        <v>2</v>
      </c>
      <c r="AD2085" s="119" t="str" cm="1">
        <f t="array" ref="AD2085">IF(AE2085="","",INDEX(AG2085:DR2085,_xlfn.XMATCH(AE2085,AG2085:DR2085)-1))</f>
        <v>자체 CRS 개정 후 제출</v>
      </c>
      <c r="AE2085" s="120">
        <f t="shared" si="343"/>
        <v>45432</v>
      </c>
      <c r="AF2085" s="119" t="str" cm="1">
        <f t="array" ref="AF2085">IF(AE2085="","",INDEX(AG2085:DR2085,_xlfn.XMATCH(AE2085,AG2085:DR2085)+1))</f>
        <v>N/A</v>
      </c>
      <c r="AG2085" s="43" t="s">
        <v>4490</v>
      </c>
      <c r="AH2085" s="117">
        <v>44827</v>
      </c>
      <c r="AI2085" s="199">
        <v>0</v>
      </c>
      <c r="AJ2085" s="43" t="s">
        <v>5123</v>
      </c>
      <c r="AK2085" s="117">
        <v>44853</v>
      </c>
      <c r="AL2085" s="43" t="s">
        <v>73</v>
      </c>
      <c r="AM2085" s="43" t="s">
        <v>8215</v>
      </c>
      <c r="AN2085" s="117">
        <v>45330</v>
      </c>
      <c r="AO2085" s="43">
        <v>1</v>
      </c>
      <c r="AP2085" s="43" t="s">
        <v>7690</v>
      </c>
      <c r="AQ2085" s="117">
        <v>45432</v>
      </c>
      <c r="AR2085" s="43" t="s">
        <v>456</v>
      </c>
      <c r="AS2085" s="43" t="s">
        <v>8380</v>
      </c>
      <c r="AT2085" s="117">
        <v>45433</v>
      </c>
      <c r="AU2085" s="43">
        <v>2</v>
      </c>
      <c r="AW2085" s="117"/>
      <c r="AZ2085" s="117"/>
      <c r="BC2085" s="117"/>
      <c r="BF2085" s="117"/>
      <c r="BI2085" s="117"/>
      <c r="BL2085" s="117"/>
      <c r="BR2085" s="117"/>
      <c r="BX2085" s="117"/>
      <c r="CD2085" s="117"/>
      <c r="CJ2085" s="117"/>
      <c r="CP2085" s="117"/>
      <c r="CV2085" s="117"/>
      <c r="DB2085" s="117"/>
      <c r="DH2085" s="117"/>
      <c r="DN2085" s="117"/>
      <c r="DS2085" s="31" cm="1">
        <f t="array" ref="DS2085">_xlfn.TAKE(_xlfn.CHOOSECOLS(_xlfn.WRAPROWS($AG2085:$DR2085,6),2),1)</f>
        <v>44827</v>
      </c>
      <c r="DT2085" s="31" cm="1">
        <f t="array" ref="DT2085">_xlfn.TAKE(_xlfn._xlws.FILTER(_xlfn.CHOOSECOLS(_xlfn.WRAPROWS($AG2085:$DR2085,6),2),
(_xlfn.CHOOSECOLS(_xlfn.WRAPROWS($AG2085:$DR2085,6),3) = "0") +
(_xlfn.CHOOSECOLS(_xlfn.WRAPROWS($AG2085:$DR2085,6),3) = 0) +
(_xlfn.CHOOSECOLS(_xlfn.WRAPROWS($AG2085:$DR2085,6),3) = "0(CP)")),1)</f>
        <v>44827</v>
      </c>
    </row>
    <row r="2086" spans="1:124" s="43" customFormat="1" x14ac:dyDescent="0.45">
      <c r="A2086" s="29"/>
      <c r="B2086" s="28" t="s">
        <v>59</v>
      </c>
      <c r="C2086" s="29" t="s">
        <v>928</v>
      </c>
      <c r="D2086" s="28" t="s">
        <v>61</v>
      </c>
      <c r="E2086" s="28" t="s">
        <v>62</v>
      </c>
      <c r="F2086" s="28" t="s">
        <v>4491</v>
      </c>
      <c r="G2086" s="29"/>
      <c r="H2086" s="30" t="str">
        <f t="shared" si="344"/>
        <v>GUP-YE03-P1ZEN-160057</v>
      </c>
      <c r="I2086" s="30" t="s">
        <v>4492</v>
      </c>
      <c r="J2086" s="29" t="s">
        <v>96</v>
      </c>
      <c r="K2086" s="31">
        <v>44788</v>
      </c>
      <c r="L2086" s="31"/>
      <c r="M2086" s="28" t="s">
        <v>4378</v>
      </c>
      <c r="N2086" s="29" t="s">
        <v>4433</v>
      </c>
      <c r="O2086" s="29"/>
      <c r="P2086" s="29"/>
      <c r="Q2086" s="28" t="s">
        <v>54</v>
      </c>
      <c r="R2086" s="28" t="s">
        <v>96</v>
      </c>
      <c r="S2086" s="29" t="s">
        <v>4475</v>
      </c>
      <c r="T2086" s="29" t="s">
        <v>104</v>
      </c>
      <c r="U2086" s="29" t="s">
        <v>4475</v>
      </c>
      <c r="V2086" s="34" t="s">
        <v>249</v>
      </c>
      <c r="W2086" s="34">
        <v>3</v>
      </c>
      <c r="X2086" s="162">
        <v>45838</v>
      </c>
      <c r="Y2086" s="162"/>
      <c r="Z2086" s="30"/>
      <c r="AA2086" s="119" t="str" cm="1">
        <f t="array" ref="AA2086">IF(AB2086="","",INDEX(AG2086:DR2086,_xlfn.XMATCH(AB2086,AG2086:DR2086)-1))</f>
        <v>DE-GUP-DT-E-24-004</v>
      </c>
      <c r="AB2086" s="120">
        <f t="shared" si="342"/>
        <v>45295</v>
      </c>
      <c r="AC2086" s="119" cm="1">
        <f t="array" ref="AC2086">IF(AB2086="","",INDEX(AG2086:DR2086,_xlfn.XMATCH(AB2086,AG2086:DR2086)+1))</f>
        <v>1</v>
      </c>
      <c r="AD2086" s="119" t="str" cm="1">
        <f t="array" ref="AD2086">IF(AE2086="","",INDEX(AG2086:DR2086,_xlfn.XMATCH(AE2086,AG2086:DR2086)-1))</f>
        <v>CRS-GUP-DHI-DT-22-451</v>
      </c>
      <c r="AE2086" s="120">
        <f t="shared" si="343"/>
        <v>44729</v>
      </c>
      <c r="AF2086" s="119" t="str" cm="1">
        <f t="array" ref="AF2086">IF(AE2086="","",INDEX(AG2086:DR2086,_xlfn.XMATCH(AE2086,AG2086:DR2086)+1))</f>
        <v>NC</v>
      </c>
      <c r="AG2086" s="43" t="s">
        <v>4493</v>
      </c>
      <c r="AH2086" s="117">
        <v>44708</v>
      </c>
      <c r="AI2086" s="199">
        <v>0</v>
      </c>
      <c r="AJ2086" s="43" t="s">
        <v>4494</v>
      </c>
      <c r="AK2086" s="117">
        <v>44729</v>
      </c>
      <c r="AL2086" s="43" t="s">
        <v>73</v>
      </c>
      <c r="AM2086" s="43" t="s">
        <v>8162</v>
      </c>
      <c r="AN2086" s="117">
        <v>45295</v>
      </c>
      <c r="AO2086" s="43">
        <v>1</v>
      </c>
      <c r="AQ2086" s="117"/>
      <c r="AT2086" s="117"/>
      <c r="AW2086" s="117"/>
      <c r="AZ2086" s="117"/>
      <c r="BC2086" s="117"/>
      <c r="BF2086" s="117"/>
      <c r="BI2086" s="117"/>
      <c r="BL2086" s="117"/>
      <c r="BR2086" s="117"/>
      <c r="BX2086" s="117"/>
      <c r="CD2086" s="117"/>
      <c r="CJ2086" s="117"/>
      <c r="CP2086" s="117"/>
      <c r="CV2086" s="117"/>
      <c r="DB2086" s="117"/>
      <c r="DH2086" s="117"/>
      <c r="DN2086" s="117"/>
      <c r="DS2086" s="31" cm="1">
        <f t="array" ref="DS2086">_xlfn.TAKE(_xlfn.CHOOSECOLS(_xlfn.WRAPROWS($AG2086:$DR2086,6),2),1)</f>
        <v>44708</v>
      </c>
      <c r="DT2086" s="31" cm="1">
        <f t="array" ref="DT2086">_xlfn.TAKE(_xlfn._xlws.FILTER(_xlfn.CHOOSECOLS(_xlfn.WRAPROWS($AG2086:$DR2086,6),2),
(_xlfn.CHOOSECOLS(_xlfn.WRAPROWS($AG2086:$DR2086,6),3) = "0") +
(_xlfn.CHOOSECOLS(_xlfn.WRAPROWS($AG2086:$DR2086,6),3) = 0) +
(_xlfn.CHOOSECOLS(_xlfn.WRAPROWS($AG2086:$DR2086,6),3) = "0(CP)")),1)</f>
        <v>44708</v>
      </c>
    </row>
    <row r="2087" spans="1:124" s="43" customFormat="1" x14ac:dyDescent="0.45">
      <c r="A2087" s="29"/>
      <c r="B2087" s="28" t="s">
        <v>59</v>
      </c>
      <c r="C2087" s="29" t="s">
        <v>894</v>
      </c>
      <c r="D2087" s="28" t="s">
        <v>61</v>
      </c>
      <c r="E2087" s="28" t="s">
        <v>62</v>
      </c>
      <c r="F2087" s="28" t="s">
        <v>4495</v>
      </c>
      <c r="G2087" s="29"/>
      <c r="H2087" s="30" t="str">
        <f t="shared" si="344"/>
        <v>GUP-YD05-P1ZEN-160067</v>
      </c>
      <c r="I2087" s="30" t="s">
        <v>4496</v>
      </c>
      <c r="J2087" s="29" t="s">
        <v>96</v>
      </c>
      <c r="K2087" s="31">
        <v>45059</v>
      </c>
      <c r="L2087" s="31"/>
      <c r="M2087" s="28" t="s">
        <v>4378</v>
      </c>
      <c r="N2087" s="29" t="s">
        <v>4433</v>
      </c>
      <c r="O2087" s="29"/>
      <c r="P2087" s="29"/>
      <c r="Q2087" s="29"/>
      <c r="R2087" s="29"/>
      <c r="S2087" s="29" t="s">
        <v>4475</v>
      </c>
      <c r="T2087" s="29" t="s">
        <v>104</v>
      </c>
      <c r="U2087" s="29" t="s">
        <v>4475</v>
      </c>
      <c r="V2087" s="34" t="s">
        <v>249</v>
      </c>
      <c r="W2087" s="34">
        <v>3</v>
      </c>
      <c r="X2087" s="162">
        <v>45838</v>
      </c>
      <c r="Y2087" s="162"/>
      <c r="Z2087" s="30"/>
      <c r="AA2087" s="119" t="str" cm="1">
        <f t="array" ref="AA2087">IF(AB2087="","",INDEX(AG2087:DR2087,_xlfn.XMATCH(AB2087,AG2087:DR2087)-1))</f>
        <v>DE-GUP-DT-E-23-788</v>
      </c>
      <c r="AB2087" s="120">
        <f t="shared" si="342"/>
        <v>45175</v>
      </c>
      <c r="AC2087" s="119" cm="1">
        <f t="array" ref="AC2087">IF(AB2087="","",INDEX(AG2087:DR2087,_xlfn.XMATCH(AB2087,AG2087:DR2087)+1))</f>
        <v>1</v>
      </c>
      <c r="AD2087" s="119" t="str" cm="1">
        <f t="array" ref="AD2087">IF(AE2087="","",INDEX(AG2087:DR2087,_xlfn.XMATCH(AE2087,AG2087:DR2087)-1))</f>
        <v>CRS-GUP-DHI-DT-23-2111</v>
      </c>
      <c r="AE2087" s="120">
        <f t="shared" si="343"/>
        <v>45183</v>
      </c>
      <c r="AF2087" s="119" t="str" cm="1">
        <f t="array" ref="AF2087">IF(AE2087="","",INDEX(AG2087:DR2087,_xlfn.XMATCH(AE2087,AG2087:DR2087)+1))</f>
        <v>NC</v>
      </c>
      <c r="AG2087" s="43" t="s">
        <v>7559</v>
      </c>
      <c r="AH2087" s="117">
        <v>45093</v>
      </c>
      <c r="AI2087" s="199">
        <v>0</v>
      </c>
      <c r="AJ2087" s="43" t="s">
        <v>7684</v>
      </c>
      <c r="AK2087" s="117">
        <v>45121</v>
      </c>
      <c r="AL2087" s="43" t="s">
        <v>92</v>
      </c>
      <c r="AM2087" s="43" t="s">
        <v>7868</v>
      </c>
      <c r="AN2087" s="117">
        <v>45175</v>
      </c>
      <c r="AO2087" s="43">
        <v>1</v>
      </c>
      <c r="AP2087" s="43" t="s">
        <v>7898</v>
      </c>
      <c r="AQ2087" s="117">
        <v>45183</v>
      </c>
      <c r="AR2087" s="43" t="s">
        <v>73</v>
      </c>
      <c r="AT2087" s="117"/>
      <c r="AW2087" s="117"/>
      <c r="AZ2087" s="117"/>
      <c r="BC2087" s="117"/>
      <c r="BF2087" s="117"/>
      <c r="BI2087" s="117"/>
      <c r="BL2087" s="117"/>
      <c r="BR2087" s="117"/>
      <c r="BX2087" s="117"/>
      <c r="CD2087" s="117"/>
      <c r="CJ2087" s="117"/>
      <c r="CP2087" s="117"/>
      <c r="CV2087" s="117"/>
      <c r="DB2087" s="117"/>
      <c r="DH2087" s="117"/>
      <c r="DN2087" s="117"/>
      <c r="DS2087" s="31" cm="1">
        <f t="array" ref="DS2087">_xlfn.TAKE(_xlfn.CHOOSECOLS(_xlfn.WRAPROWS($AG2087:$DR2087,6),2),1)</f>
        <v>45093</v>
      </c>
      <c r="DT2087" s="31" cm="1">
        <f t="array" ref="DT2087">_xlfn.TAKE(_xlfn._xlws.FILTER(_xlfn.CHOOSECOLS(_xlfn.WRAPROWS($AG2087:$DR2087,6),2),
(_xlfn.CHOOSECOLS(_xlfn.WRAPROWS($AG2087:$DR2087,6),3) = "0") +
(_xlfn.CHOOSECOLS(_xlfn.WRAPROWS($AG2087:$DR2087,6),3) = 0) +
(_xlfn.CHOOSECOLS(_xlfn.WRAPROWS($AG2087:$DR2087,6),3) = "0(CP)")),1)</f>
        <v>45093</v>
      </c>
    </row>
    <row r="2088" spans="1:124" s="43" customFormat="1" x14ac:dyDescent="0.45">
      <c r="A2088" s="29"/>
      <c r="B2088" s="28" t="s">
        <v>59</v>
      </c>
      <c r="C2088" s="29" t="s">
        <v>599</v>
      </c>
      <c r="D2088" s="28" t="s">
        <v>61</v>
      </c>
      <c r="E2088" s="28" t="s">
        <v>62</v>
      </c>
      <c r="F2088" s="28" t="s">
        <v>4497</v>
      </c>
      <c r="G2088" s="29"/>
      <c r="H2088" s="30" t="str">
        <f t="shared" si="344"/>
        <v>GUP-YV02-P1ZEN-160065</v>
      </c>
      <c r="I2088" s="30" t="s">
        <v>4498</v>
      </c>
      <c r="J2088" s="29" t="s">
        <v>96</v>
      </c>
      <c r="K2088" s="31">
        <v>44819</v>
      </c>
      <c r="L2088" s="31"/>
      <c r="M2088" s="28" t="s">
        <v>4378</v>
      </c>
      <c r="N2088" s="29" t="s">
        <v>4433</v>
      </c>
      <c r="O2088" s="29"/>
      <c r="P2088" s="29"/>
      <c r="Q2088" s="29"/>
      <c r="R2088" s="29"/>
      <c r="S2088" s="29" t="s">
        <v>4475</v>
      </c>
      <c r="T2088" s="29" t="s">
        <v>104</v>
      </c>
      <c r="U2088" s="29" t="s">
        <v>4475</v>
      </c>
      <c r="V2088" s="34" t="s">
        <v>249</v>
      </c>
      <c r="W2088" s="34">
        <v>3</v>
      </c>
      <c r="X2088" s="162">
        <v>45838</v>
      </c>
      <c r="Y2088" s="162"/>
      <c r="Z2088" s="30"/>
      <c r="AA2088" s="119" t="str" cm="1">
        <f t="array" ref="AA2088">IF(AB2088="","",INDEX(AG2088:DR2088,_xlfn.XMATCH(AB2088,AG2088:DR2088)-1))</f>
        <v>DE-GUP-DT-E-24-088</v>
      </c>
      <c r="AB2088" s="120">
        <f t="shared" si="342"/>
        <v>45376</v>
      </c>
      <c r="AC2088" s="119" cm="1">
        <f t="array" ref="AC2088">IF(AB2088="","",INDEX(AG2088:DR2088,_xlfn.XMATCH(AB2088,AG2088:DR2088)+1))</f>
        <v>2</v>
      </c>
      <c r="AD2088" s="119" t="str" cm="1">
        <f t="array" ref="AD2088">IF(AE2088="","",INDEX(AG2088:DR2088,_xlfn.XMATCH(AE2088,AG2088:DR2088)-1))</f>
        <v>CRS-GUP-DHI-DT-23-1721</v>
      </c>
      <c r="AE2088" s="120">
        <f t="shared" si="343"/>
        <v>44999</v>
      </c>
      <c r="AF2088" s="119" t="str" cm="1">
        <f t="array" ref="AF2088">IF(AE2088="","",INDEX(AG2088:DR2088,_xlfn.XMATCH(AE2088,AG2088:DR2088)+1))</f>
        <v>NC</v>
      </c>
      <c r="AG2088" s="43" t="s">
        <v>4490</v>
      </c>
      <c r="AH2088" s="117">
        <v>44827</v>
      </c>
      <c r="AI2088" s="199">
        <v>0</v>
      </c>
      <c r="AJ2088" s="43" t="s">
        <v>5123</v>
      </c>
      <c r="AK2088" s="117">
        <v>44853</v>
      </c>
      <c r="AL2088" s="43" t="s">
        <v>73</v>
      </c>
      <c r="AM2088" s="43" t="s">
        <v>6803</v>
      </c>
      <c r="AN2088" s="117">
        <v>44995</v>
      </c>
      <c r="AO2088" s="43">
        <v>1</v>
      </c>
      <c r="AP2088" s="43" t="s">
        <v>6861</v>
      </c>
      <c r="AQ2088" s="117">
        <v>44999</v>
      </c>
      <c r="AR2088" s="43" t="s">
        <v>73</v>
      </c>
      <c r="AS2088" s="43" t="s">
        <v>8307</v>
      </c>
      <c r="AT2088" s="117">
        <v>45376</v>
      </c>
      <c r="AU2088" s="43">
        <v>2</v>
      </c>
      <c r="AW2088" s="117"/>
      <c r="AZ2088" s="117"/>
      <c r="BC2088" s="117"/>
      <c r="BF2088" s="117"/>
      <c r="BI2088" s="117"/>
      <c r="BL2088" s="117"/>
      <c r="BR2088" s="117"/>
      <c r="BX2088" s="117"/>
      <c r="CD2088" s="117"/>
      <c r="CJ2088" s="117"/>
      <c r="CP2088" s="117"/>
      <c r="CV2088" s="117"/>
      <c r="DB2088" s="117"/>
      <c r="DH2088" s="117"/>
      <c r="DN2088" s="117"/>
      <c r="DS2088" s="31" cm="1">
        <f t="array" ref="DS2088">_xlfn.TAKE(_xlfn.CHOOSECOLS(_xlfn.WRAPROWS($AG2088:$DR2088,6),2),1)</f>
        <v>44827</v>
      </c>
      <c r="DT2088" s="31" cm="1">
        <f t="array" ref="DT2088">_xlfn.TAKE(_xlfn._xlws.FILTER(_xlfn.CHOOSECOLS(_xlfn.WRAPROWS($AG2088:$DR2088,6),2),
(_xlfn.CHOOSECOLS(_xlfn.WRAPROWS($AG2088:$DR2088,6),3) = "0") +
(_xlfn.CHOOSECOLS(_xlfn.WRAPROWS($AG2088:$DR2088,6),3) = 0) +
(_xlfn.CHOOSECOLS(_xlfn.WRAPROWS($AG2088:$DR2088,6),3) = "0(CP)")),1)</f>
        <v>44827</v>
      </c>
    </row>
    <row r="2089" spans="1:124" s="43" customFormat="1" x14ac:dyDescent="0.45">
      <c r="A2089" s="29"/>
      <c r="B2089" s="28" t="s">
        <v>59</v>
      </c>
      <c r="C2089" s="29" t="s">
        <v>4499</v>
      </c>
      <c r="D2089" s="28" t="s">
        <v>61</v>
      </c>
      <c r="E2089" s="28" t="s">
        <v>62</v>
      </c>
      <c r="F2089" s="28" t="s">
        <v>4500</v>
      </c>
      <c r="G2089" s="29"/>
      <c r="H2089" s="30" t="str">
        <f t="shared" si="344"/>
        <v>GUP-YD07-P1ZEN-160056</v>
      </c>
      <c r="I2089" s="30" t="s">
        <v>4501</v>
      </c>
      <c r="J2089" s="29" t="s">
        <v>96</v>
      </c>
      <c r="K2089" s="31">
        <v>44758</v>
      </c>
      <c r="L2089" s="31"/>
      <c r="M2089" s="28" t="s">
        <v>4378</v>
      </c>
      <c r="N2089" s="29" t="s">
        <v>4433</v>
      </c>
      <c r="O2089" s="29"/>
      <c r="P2089" s="29"/>
      <c r="Q2089" s="29"/>
      <c r="R2089" s="29"/>
      <c r="S2089" s="29" t="s">
        <v>4475</v>
      </c>
      <c r="T2089" s="29" t="s">
        <v>104</v>
      </c>
      <c r="U2089" s="29" t="s">
        <v>4475</v>
      </c>
      <c r="V2089" s="34" t="s">
        <v>249</v>
      </c>
      <c r="W2089" s="34">
        <v>3</v>
      </c>
      <c r="X2089" s="162">
        <v>45838</v>
      </c>
      <c r="Y2089" s="162"/>
      <c r="Z2089" s="30"/>
      <c r="AA2089" s="119" t="str" cm="1">
        <f t="array" ref="AA2089">IF(AB2089="","",INDEX(AG2089:DR2089,_xlfn.XMATCH(AB2089,AG2089:DR2089)-1))</f>
        <v>DE-GUP-DT-E-24-088</v>
      </c>
      <c r="AB2089" s="120">
        <f t="shared" si="342"/>
        <v>45376</v>
      </c>
      <c r="AC2089" s="119" cm="1">
        <f t="array" ref="AC2089">IF(AB2089="","",INDEX(AG2089:DR2089,_xlfn.XMATCH(AB2089,AG2089:DR2089)+1))</f>
        <v>1</v>
      </c>
      <c r="AD2089" s="119" t="str" cm="1">
        <f t="array" ref="AD2089">IF(AE2089="","",INDEX(AG2089:DR2089,_xlfn.XMATCH(AE2089,AG2089:DR2089)-1))</f>
        <v>CRS-GUP-DHI-DT-22-613</v>
      </c>
      <c r="AE2089" s="120">
        <f t="shared" si="343"/>
        <v>44789</v>
      </c>
      <c r="AF2089" s="119" t="str" cm="1">
        <f t="array" ref="AF2089">IF(AE2089="","",INDEX(AG2089:DR2089,_xlfn.XMATCH(AE2089,AG2089:DR2089)+1))</f>
        <v>NC</v>
      </c>
      <c r="AG2089" s="43" t="s">
        <v>4502</v>
      </c>
      <c r="AH2089" s="117">
        <v>44757</v>
      </c>
      <c r="AI2089" s="199">
        <v>0</v>
      </c>
      <c r="AJ2089" s="43" t="s">
        <v>4503</v>
      </c>
      <c r="AK2089" s="117">
        <v>44789</v>
      </c>
      <c r="AL2089" s="43" t="s">
        <v>73</v>
      </c>
      <c r="AM2089" s="43" t="s">
        <v>8307</v>
      </c>
      <c r="AN2089" s="117">
        <v>45376</v>
      </c>
      <c r="AO2089" s="43">
        <v>1</v>
      </c>
      <c r="AQ2089" s="117"/>
      <c r="AT2089" s="117"/>
      <c r="AW2089" s="117"/>
      <c r="AZ2089" s="117"/>
      <c r="BC2089" s="117"/>
      <c r="BF2089" s="117"/>
      <c r="BI2089" s="117"/>
      <c r="BL2089" s="117"/>
      <c r="BR2089" s="117"/>
      <c r="BX2089" s="117"/>
      <c r="CD2089" s="117"/>
      <c r="CJ2089" s="117"/>
      <c r="CP2089" s="117"/>
      <c r="CV2089" s="117"/>
      <c r="DB2089" s="117"/>
      <c r="DH2089" s="117"/>
      <c r="DN2089" s="117"/>
      <c r="DS2089" s="31" cm="1">
        <f t="array" ref="DS2089">_xlfn.TAKE(_xlfn.CHOOSECOLS(_xlfn.WRAPROWS($AG2089:$DR2089,6),2),1)</f>
        <v>44757</v>
      </c>
      <c r="DT2089" s="31" cm="1">
        <f t="array" ref="DT2089">_xlfn.TAKE(_xlfn._xlws.FILTER(_xlfn.CHOOSECOLS(_xlfn.WRAPROWS($AG2089:$DR2089,6),2),
(_xlfn.CHOOSECOLS(_xlfn.WRAPROWS($AG2089:$DR2089,6),3) = "0") +
(_xlfn.CHOOSECOLS(_xlfn.WRAPROWS($AG2089:$DR2089,6),3) = 0) +
(_xlfn.CHOOSECOLS(_xlfn.WRAPROWS($AG2089:$DR2089,6),3) = "0(CP)")),1)</f>
        <v>44757</v>
      </c>
    </row>
    <row r="2090" spans="1:124" s="114" customFormat="1" x14ac:dyDescent="0.45">
      <c r="A2090" s="38"/>
      <c r="B2090" s="28" t="s">
        <v>59</v>
      </c>
      <c r="C2090" s="38" t="s">
        <v>934</v>
      </c>
      <c r="D2090" s="28" t="s">
        <v>61</v>
      </c>
      <c r="E2090" s="28" t="s">
        <v>62</v>
      </c>
      <c r="F2090" s="28" t="s">
        <v>4504</v>
      </c>
      <c r="G2090" s="38"/>
      <c r="H2090" s="30" t="str">
        <f t="shared" si="344"/>
        <v>GUP-YR05-P1ZEN-160063</v>
      </c>
      <c r="I2090" s="41" t="s">
        <v>4505</v>
      </c>
      <c r="J2090" s="29" t="s">
        <v>96</v>
      </c>
      <c r="K2090" s="31">
        <v>44698</v>
      </c>
      <c r="L2090" s="31"/>
      <c r="M2090" s="28" t="s">
        <v>4378</v>
      </c>
      <c r="N2090" s="29" t="s">
        <v>4433</v>
      </c>
      <c r="O2090" s="29"/>
      <c r="P2090" s="29"/>
      <c r="Q2090" s="28" t="s">
        <v>54</v>
      </c>
      <c r="R2090" s="28" t="s">
        <v>96</v>
      </c>
      <c r="S2090" s="29" t="s">
        <v>4475</v>
      </c>
      <c r="T2090" s="29" t="s">
        <v>104</v>
      </c>
      <c r="U2090" s="29" t="s">
        <v>4475</v>
      </c>
      <c r="V2090" s="40" t="s">
        <v>249</v>
      </c>
      <c r="W2090" s="34">
        <v>3</v>
      </c>
      <c r="X2090" s="162">
        <v>45838</v>
      </c>
      <c r="Y2090" s="162"/>
      <c r="Z2090" s="30"/>
      <c r="AA2090" s="107" t="str" cm="1">
        <f t="array" ref="AA2090">IF(AB2090="","",INDEX(AG2090:DR2090,_xlfn.XMATCH(AB2090,AG2090:DR2090)-1))</f>
        <v>DE-GUP-DT-E-23-031</v>
      </c>
      <c r="AB2090" s="113">
        <f t="shared" ref="AB2090:AB2150" si="353">IF(AH2090="", "",MAX(AH2090,AN2090,AT2090,AZ2090,BF2090,BL2090,BR2090,BX2090,CD2090,CJ2090,CP2090,CV2090,DB2090,DH2090,DN2090))</f>
        <v>44942</v>
      </c>
      <c r="AC2090" s="107" cm="1">
        <f t="array" ref="AC2090">IF(AB2090="","",INDEX(AG2090:DR2090,_xlfn.XMATCH(AB2090,AG2090:DR2090)+1))</f>
        <v>1</v>
      </c>
      <c r="AD2090" s="107" t="str" cm="1">
        <f t="array" ref="AD2090">IF(AE2090="","",INDEX(AG2090:DR2090,_xlfn.XMATCH(AE2090,AG2090:DR2090)-1))</f>
        <v>CRS-GUP-DHI-DT-23-1472</v>
      </c>
      <c r="AE2090" s="113">
        <f t="shared" ref="AE2090:AE2150" si="354">IF(AK2090="", "",MAX(AK2090,AQ2090,AW2090,BC2090,BI2090,BO2090,BU2090,CA2090,CG2090,CM2090,CS2090,CY2090,DE2090,DK2090,DQ2090))</f>
        <v>44966</v>
      </c>
      <c r="AF2090" s="107" t="str" cm="1">
        <f t="array" ref="AF2090">IF(AE2090="","",INDEX(AG2090:DR2090,_xlfn.XMATCH(AE2090,AG2090:DR2090)+1))</f>
        <v>NC</v>
      </c>
      <c r="AG2090" s="114" t="s">
        <v>4506</v>
      </c>
      <c r="AH2090" s="115">
        <v>44579</v>
      </c>
      <c r="AI2090" s="198" t="s">
        <v>71</v>
      </c>
      <c r="AJ2090" s="114" t="s">
        <v>4507</v>
      </c>
      <c r="AK2090" s="115">
        <v>44596</v>
      </c>
      <c r="AL2090" s="114" t="s">
        <v>73</v>
      </c>
      <c r="AM2090" s="114" t="s">
        <v>6189</v>
      </c>
      <c r="AN2090" s="115">
        <v>44942</v>
      </c>
      <c r="AO2090" s="114">
        <v>1</v>
      </c>
      <c r="AP2090" s="114" t="s">
        <v>6426</v>
      </c>
      <c r="AQ2090" s="115">
        <v>44966</v>
      </c>
      <c r="AR2090" s="114" t="s">
        <v>73</v>
      </c>
      <c r="AT2090" s="115"/>
      <c r="AW2090" s="115"/>
      <c r="AZ2090" s="115"/>
      <c r="BC2090" s="115"/>
      <c r="BF2090" s="115"/>
      <c r="BI2090" s="115"/>
      <c r="BL2090" s="115"/>
      <c r="BR2090" s="115"/>
      <c r="BX2090" s="115"/>
      <c r="CD2090" s="115"/>
      <c r="CJ2090" s="115"/>
      <c r="CP2090" s="115"/>
      <c r="CV2090" s="115"/>
      <c r="DB2090" s="115"/>
      <c r="DH2090" s="115"/>
      <c r="DN2090" s="115"/>
      <c r="DS2090" s="31" cm="1">
        <f t="array" ref="DS2090">_xlfn.TAKE(_xlfn.CHOOSECOLS(_xlfn.WRAPROWS($AG2090:$DR2090,6),2),1)</f>
        <v>44579</v>
      </c>
      <c r="DT2090" s="31" cm="1">
        <f t="array" ref="DT2090">_xlfn.TAKE(_xlfn._xlws.FILTER(_xlfn.CHOOSECOLS(_xlfn.WRAPROWS($AG2090:$DR2090,6),2),
(_xlfn.CHOOSECOLS(_xlfn.WRAPROWS($AG2090:$DR2090,6),3) = "0") +
(_xlfn.CHOOSECOLS(_xlfn.WRAPROWS($AG2090:$DR2090,6),3) = 0) +
(_xlfn.CHOOSECOLS(_xlfn.WRAPROWS($AG2090:$DR2090,6),3) = "0(CP)")),1)</f>
        <v>44579</v>
      </c>
    </row>
    <row r="2091" spans="1:124" s="114" customFormat="1" x14ac:dyDescent="0.45">
      <c r="A2091" s="38"/>
      <c r="B2091" s="28" t="s">
        <v>59</v>
      </c>
      <c r="C2091" s="38" t="s">
        <v>934</v>
      </c>
      <c r="D2091" s="28" t="s">
        <v>61</v>
      </c>
      <c r="E2091" s="28" t="s">
        <v>62</v>
      </c>
      <c r="F2091" s="28" t="s">
        <v>4508</v>
      </c>
      <c r="G2091" s="38"/>
      <c r="H2091" s="30" t="str">
        <f t="shared" ref="H2091:H2154" si="355">CONCATENATE(B2091,"-",C2091,"-",D2091,E2091,"-",F2091)</f>
        <v>GUP-YR05-P1ZEN-160060</v>
      </c>
      <c r="I2091" s="41" t="s">
        <v>4509</v>
      </c>
      <c r="J2091" s="29" t="s">
        <v>96</v>
      </c>
      <c r="K2091" s="31">
        <v>44698</v>
      </c>
      <c r="L2091" s="31"/>
      <c r="M2091" s="28" t="s">
        <v>4378</v>
      </c>
      <c r="N2091" s="29" t="s">
        <v>4433</v>
      </c>
      <c r="O2091" s="29"/>
      <c r="P2091" s="29"/>
      <c r="Q2091" s="28" t="s">
        <v>54</v>
      </c>
      <c r="R2091" s="28" t="s">
        <v>96</v>
      </c>
      <c r="S2091" s="29" t="s">
        <v>4475</v>
      </c>
      <c r="T2091" s="29" t="s">
        <v>104</v>
      </c>
      <c r="U2091" s="29" t="s">
        <v>4475</v>
      </c>
      <c r="V2091" s="40" t="s">
        <v>249</v>
      </c>
      <c r="W2091" s="34">
        <v>3</v>
      </c>
      <c r="X2091" s="162">
        <v>45838</v>
      </c>
      <c r="Y2091" s="162"/>
      <c r="Z2091" s="30"/>
      <c r="AA2091" s="107" t="str" cm="1">
        <f t="array" ref="AA2091">IF(AB2091="","",INDEX(AG2091:DR2091,_xlfn.XMATCH(AB2091,AG2091:DR2091)-1))</f>
        <v>DE-GUP-DT-E-23-031</v>
      </c>
      <c r="AB2091" s="113">
        <f t="shared" si="353"/>
        <v>44942</v>
      </c>
      <c r="AC2091" s="107" cm="1">
        <f t="array" ref="AC2091">IF(AB2091="","",INDEX(AG2091:DR2091,_xlfn.XMATCH(AB2091,AG2091:DR2091)+1))</f>
        <v>1</v>
      </c>
      <c r="AD2091" s="107" t="str" cm="1">
        <f t="array" ref="AD2091">IF(AE2091="","",INDEX(AG2091:DR2091,_xlfn.XMATCH(AE2091,AG2091:DR2091)-1))</f>
        <v>CRS-GUP-DHI-DT-23-1472</v>
      </c>
      <c r="AE2091" s="113">
        <f t="shared" si="354"/>
        <v>44966</v>
      </c>
      <c r="AF2091" s="107" t="str" cm="1">
        <f t="array" ref="AF2091">IF(AE2091="","",INDEX(AG2091:DR2091,_xlfn.XMATCH(AE2091,AG2091:DR2091)+1))</f>
        <v>NC</v>
      </c>
      <c r="AG2091" s="114" t="s">
        <v>4506</v>
      </c>
      <c r="AH2091" s="115">
        <v>44579</v>
      </c>
      <c r="AI2091" s="198" t="s">
        <v>71</v>
      </c>
      <c r="AJ2091" s="114" t="s">
        <v>4507</v>
      </c>
      <c r="AK2091" s="115">
        <v>44596</v>
      </c>
      <c r="AL2091" s="114" t="s">
        <v>73</v>
      </c>
      <c r="AM2091" s="114" t="s">
        <v>6189</v>
      </c>
      <c r="AN2091" s="115">
        <v>44942</v>
      </c>
      <c r="AO2091" s="114">
        <v>1</v>
      </c>
      <c r="AP2091" s="114" t="s">
        <v>6426</v>
      </c>
      <c r="AQ2091" s="115">
        <v>44966</v>
      </c>
      <c r="AR2091" s="114" t="s">
        <v>73</v>
      </c>
      <c r="AT2091" s="115"/>
      <c r="AW2091" s="115"/>
      <c r="AZ2091" s="115"/>
      <c r="BC2091" s="115"/>
      <c r="BF2091" s="115"/>
      <c r="BI2091" s="115"/>
      <c r="BL2091" s="115"/>
      <c r="BR2091" s="115"/>
      <c r="BX2091" s="115"/>
      <c r="CD2091" s="115"/>
      <c r="CJ2091" s="115"/>
      <c r="CP2091" s="115"/>
      <c r="CV2091" s="115"/>
      <c r="DB2091" s="115"/>
      <c r="DH2091" s="115"/>
      <c r="DN2091" s="115"/>
      <c r="DS2091" s="31" cm="1">
        <f t="array" ref="DS2091">_xlfn.TAKE(_xlfn.CHOOSECOLS(_xlfn.WRAPROWS($AG2091:$DR2091,6),2),1)</f>
        <v>44579</v>
      </c>
      <c r="DT2091" s="31" cm="1">
        <f t="array" ref="DT2091">_xlfn.TAKE(_xlfn._xlws.FILTER(_xlfn.CHOOSECOLS(_xlfn.WRAPROWS($AG2091:$DR2091,6),2),
(_xlfn.CHOOSECOLS(_xlfn.WRAPROWS($AG2091:$DR2091,6),3) = "0") +
(_xlfn.CHOOSECOLS(_xlfn.WRAPROWS($AG2091:$DR2091,6),3) = 0) +
(_xlfn.CHOOSECOLS(_xlfn.WRAPROWS($AG2091:$DR2091,6),3) = "0(CP)")),1)</f>
        <v>44579</v>
      </c>
    </row>
    <row r="2092" spans="1:124" s="114" customFormat="1" x14ac:dyDescent="0.45">
      <c r="A2092" s="38"/>
      <c r="B2092" s="28" t="s">
        <v>59</v>
      </c>
      <c r="C2092" s="38" t="s">
        <v>934</v>
      </c>
      <c r="D2092" s="28" t="s">
        <v>61</v>
      </c>
      <c r="E2092" s="28" t="s">
        <v>62</v>
      </c>
      <c r="F2092" s="28" t="s">
        <v>4510</v>
      </c>
      <c r="G2092" s="38"/>
      <c r="H2092" s="30" t="str">
        <f t="shared" si="355"/>
        <v>GUP-YR05-P1ZEN-160058</v>
      </c>
      <c r="I2092" s="41" t="s">
        <v>4511</v>
      </c>
      <c r="J2092" s="29" t="s">
        <v>96</v>
      </c>
      <c r="K2092" s="31">
        <v>44698</v>
      </c>
      <c r="L2092" s="31"/>
      <c r="M2092" s="28" t="s">
        <v>4378</v>
      </c>
      <c r="N2092" s="29" t="s">
        <v>4433</v>
      </c>
      <c r="O2092" s="29"/>
      <c r="P2092" s="29"/>
      <c r="Q2092" s="28" t="s">
        <v>54</v>
      </c>
      <c r="R2092" s="28" t="s">
        <v>96</v>
      </c>
      <c r="S2092" s="29" t="s">
        <v>4475</v>
      </c>
      <c r="T2092" s="29" t="s">
        <v>104</v>
      </c>
      <c r="U2092" s="29" t="s">
        <v>4475</v>
      </c>
      <c r="V2092" s="40" t="s">
        <v>249</v>
      </c>
      <c r="W2092" s="34">
        <v>3</v>
      </c>
      <c r="X2092" s="162">
        <v>45838</v>
      </c>
      <c r="Y2092" s="162"/>
      <c r="Z2092" s="30"/>
      <c r="AA2092" s="107" t="str" cm="1">
        <f t="array" ref="AA2092">IF(AB2092="","",INDEX(AG2092:DR2092,_xlfn.XMATCH(AB2092,AG2092:DR2092)-1))</f>
        <v>DE-GUP-DT-E-23-031</v>
      </c>
      <c r="AB2092" s="113">
        <f t="shared" si="353"/>
        <v>44942</v>
      </c>
      <c r="AC2092" s="107" cm="1">
        <f t="array" ref="AC2092">IF(AB2092="","",INDEX(AG2092:DR2092,_xlfn.XMATCH(AB2092,AG2092:DR2092)+1))</f>
        <v>1</v>
      </c>
      <c r="AD2092" s="107" t="str" cm="1">
        <f t="array" ref="AD2092">IF(AE2092="","",INDEX(AG2092:DR2092,_xlfn.XMATCH(AE2092,AG2092:DR2092)-1))</f>
        <v>CRS-GUP-DHI-DT-23-1472</v>
      </c>
      <c r="AE2092" s="113">
        <f t="shared" si="354"/>
        <v>44966</v>
      </c>
      <c r="AF2092" s="107" t="str" cm="1">
        <f t="array" ref="AF2092">IF(AE2092="","",INDEX(AG2092:DR2092,_xlfn.XMATCH(AE2092,AG2092:DR2092)+1))</f>
        <v>NC</v>
      </c>
      <c r="AG2092" s="114" t="s">
        <v>4506</v>
      </c>
      <c r="AH2092" s="115">
        <v>44579</v>
      </c>
      <c r="AI2092" s="198" t="s">
        <v>71</v>
      </c>
      <c r="AJ2092" s="114" t="s">
        <v>4507</v>
      </c>
      <c r="AK2092" s="115">
        <v>44596</v>
      </c>
      <c r="AL2092" s="114" t="s">
        <v>73</v>
      </c>
      <c r="AM2092" s="114" t="s">
        <v>6189</v>
      </c>
      <c r="AN2092" s="115">
        <v>44942</v>
      </c>
      <c r="AO2092" s="114">
        <v>1</v>
      </c>
      <c r="AP2092" s="114" t="s">
        <v>6426</v>
      </c>
      <c r="AQ2092" s="115">
        <v>44966</v>
      </c>
      <c r="AR2092" s="114" t="s">
        <v>73</v>
      </c>
      <c r="AT2092" s="115"/>
      <c r="AW2092" s="115"/>
      <c r="AZ2092" s="115"/>
      <c r="BC2092" s="115"/>
      <c r="BF2092" s="115"/>
      <c r="BI2092" s="115"/>
      <c r="BL2092" s="115"/>
      <c r="BR2092" s="115"/>
      <c r="BX2092" s="115"/>
      <c r="CD2092" s="115"/>
      <c r="CJ2092" s="115"/>
      <c r="CP2092" s="115"/>
      <c r="CV2092" s="115"/>
      <c r="DB2092" s="115"/>
      <c r="DH2092" s="115"/>
      <c r="DN2092" s="115"/>
      <c r="DS2092" s="31" cm="1">
        <f t="array" ref="DS2092">_xlfn.TAKE(_xlfn.CHOOSECOLS(_xlfn.WRAPROWS($AG2092:$DR2092,6),2),1)</f>
        <v>44579</v>
      </c>
      <c r="DT2092" s="31" cm="1">
        <f t="array" ref="DT2092">_xlfn.TAKE(_xlfn._xlws.FILTER(_xlfn.CHOOSECOLS(_xlfn.WRAPROWS($AG2092:$DR2092,6),2),
(_xlfn.CHOOSECOLS(_xlfn.WRAPROWS($AG2092:$DR2092,6),3) = "0") +
(_xlfn.CHOOSECOLS(_xlfn.WRAPROWS($AG2092:$DR2092,6),3) = 0) +
(_xlfn.CHOOSECOLS(_xlfn.WRAPROWS($AG2092:$DR2092,6),3) = "0(CP)")),1)</f>
        <v>44579</v>
      </c>
    </row>
    <row r="2093" spans="1:124" s="114" customFormat="1" x14ac:dyDescent="0.45">
      <c r="A2093" s="38"/>
      <c r="B2093" s="28" t="s">
        <v>59</v>
      </c>
      <c r="C2093" s="38" t="s">
        <v>934</v>
      </c>
      <c r="D2093" s="28" t="s">
        <v>61</v>
      </c>
      <c r="E2093" s="28" t="s">
        <v>62</v>
      </c>
      <c r="F2093" s="28" t="s">
        <v>4512</v>
      </c>
      <c r="G2093" s="38"/>
      <c r="H2093" s="30" t="str">
        <f t="shared" si="355"/>
        <v>GUP-YR05-P1ZEN-160061</v>
      </c>
      <c r="I2093" s="41" t="s">
        <v>4513</v>
      </c>
      <c r="J2093" s="29" t="s">
        <v>96</v>
      </c>
      <c r="K2093" s="31">
        <v>44698</v>
      </c>
      <c r="L2093" s="31"/>
      <c r="M2093" s="28" t="s">
        <v>4378</v>
      </c>
      <c r="N2093" s="29" t="s">
        <v>4433</v>
      </c>
      <c r="O2093" s="29"/>
      <c r="P2093" s="29"/>
      <c r="Q2093" s="28" t="s">
        <v>54</v>
      </c>
      <c r="R2093" s="28" t="s">
        <v>96</v>
      </c>
      <c r="S2093" s="29" t="s">
        <v>4475</v>
      </c>
      <c r="T2093" s="29" t="s">
        <v>104</v>
      </c>
      <c r="U2093" s="29" t="s">
        <v>4475</v>
      </c>
      <c r="V2093" s="40" t="s">
        <v>249</v>
      </c>
      <c r="W2093" s="34">
        <v>3</v>
      </c>
      <c r="X2093" s="162">
        <v>45838</v>
      </c>
      <c r="Y2093" s="162"/>
      <c r="Z2093" s="30"/>
      <c r="AA2093" s="107" t="str" cm="1">
        <f t="array" ref="AA2093">IF(AB2093="","",INDEX(AG2093:DR2093,_xlfn.XMATCH(AB2093,AG2093:DR2093)-1))</f>
        <v>DE-GUP-DT-E-23-031</v>
      </c>
      <c r="AB2093" s="113">
        <f t="shared" si="353"/>
        <v>44942</v>
      </c>
      <c r="AC2093" s="107" cm="1">
        <f t="array" ref="AC2093">IF(AB2093="","",INDEX(AG2093:DR2093,_xlfn.XMATCH(AB2093,AG2093:DR2093)+1))</f>
        <v>1</v>
      </c>
      <c r="AD2093" s="107" t="str" cm="1">
        <f t="array" ref="AD2093">IF(AE2093="","",INDEX(AG2093:DR2093,_xlfn.XMATCH(AE2093,AG2093:DR2093)-1))</f>
        <v>CRS-GUP-DHI-DT-23-1472</v>
      </c>
      <c r="AE2093" s="113">
        <f t="shared" si="354"/>
        <v>44966</v>
      </c>
      <c r="AF2093" s="107" t="str" cm="1">
        <f t="array" ref="AF2093">IF(AE2093="","",INDEX(AG2093:DR2093,_xlfn.XMATCH(AE2093,AG2093:DR2093)+1))</f>
        <v>NC</v>
      </c>
      <c r="AG2093" s="114" t="s">
        <v>4506</v>
      </c>
      <c r="AH2093" s="115">
        <v>44579</v>
      </c>
      <c r="AI2093" s="198" t="s">
        <v>71</v>
      </c>
      <c r="AJ2093" s="114" t="s">
        <v>4507</v>
      </c>
      <c r="AK2093" s="115">
        <v>44596</v>
      </c>
      <c r="AL2093" s="114" t="s">
        <v>73</v>
      </c>
      <c r="AM2093" s="114" t="s">
        <v>6189</v>
      </c>
      <c r="AN2093" s="115">
        <v>44942</v>
      </c>
      <c r="AO2093" s="114">
        <v>1</v>
      </c>
      <c r="AP2093" s="114" t="s">
        <v>6426</v>
      </c>
      <c r="AQ2093" s="115">
        <v>44966</v>
      </c>
      <c r="AR2093" s="114" t="s">
        <v>73</v>
      </c>
      <c r="AT2093" s="115"/>
      <c r="AW2093" s="115"/>
      <c r="AZ2093" s="115"/>
      <c r="BC2093" s="115"/>
      <c r="BF2093" s="115"/>
      <c r="BI2093" s="115"/>
      <c r="BL2093" s="115"/>
      <c r="BR2093" s="115"/>
      <c r="BX2093" s="115"/>
      <c r="CD2093" s="115"/>
      <c r="CJ2093" s="115"/>
      <c r="CP2093" s="115"/>
      <c r="CV2093" s="115"/>
      <c r="DB2093" s="115"/>
      <c r="DH2093" s="115"/>
      <c r="DN2093" s="115"/>
      <c r="DS2093" s="31" cm="1">
        <f t="array" ref="DS2093">_xlfn.TAKE(_xlfn.CHOOSECOLS(_xlfn.WRAPROWS($AG2093:$DR2093,6),2),1)</f>
        <v>44579</v>
      </c>
      <c r="DT2093" s="31" cm="1">
        <f t="array" ref="DT2093">_xlfn.TAKE(_xlfn._xlws.FILTER(_xlfn.CHOOSECOLS(_xlfn.WRAPROWS($AG2093:$DR2093,6),2),
(_xlfn.CHOOSECOLS(_xlfn.WRAPROWS($AG2093:$DR2093,6),3) = "0") +
(_xlfn.CHOOSECOLS(_xlfn.WRAPROWS($AG2093:$DR2093,6),3) = 0) +
(_xlfn.CHOOSECOLS(_xlfn.WRAPROWS($AG2093:$DR2093,6),3) = "0(CP)")),1)</f>
        <v>44579</v>
      </c>
    </row>
    <row r="2094" spans="1:124" s="114" customFormat="1" x14ac:dyDescent="0.45">
      <c r="A2094" s="38"/>
      <c r="B2094" s="28" t="s">
        <v>59</v>
      </c>
      <c r="C2094" s="38" t="s">
        <v>934</v>
      </c>
      <c r="D2094" s="28" t="s">
        <v>61</v>
      </c>
      <c r="E2094" s="28" t="s">
        <v>62</v>
      </c>
      <c r="F2094" s="28" t="s">
        <v>4514</v>
      </c>
      <c r="G2094" s="38"/>
      <c r="H2094" s="30" t="str">
        <f t="shared" si="355"/>
        <v>GUP-YR05-P1ZEN-160064</v>
      </c>
      <c r="I2094" s="41" t="s">
        <v>4515</v>
      </c>
      <c r="J2094" s="29" t="s">
        <v>96</v>
      </c>
      <c r="K2094" s="31">
        <v>44698</v>
      </c>
      <c r="L2094" s="31"/>
      <c r="M2094" s="28" t="s">
        <v>4378</v>
      </c>
      <c r="N2094" s="29" t="s">
        <v>4433</v>
      </c>
      <c r="O2094" s="29"/>
      <c r="P2094" s="29"/>
      <c r="Q2094" s="28" t="s">
        <v>54</v>
      </c>
      <c r="R2094" s="28" t="s">
        <v>96</v>
      </c>
      <c r="S2094" s="29" t="s">
        <v>4475</v>
      </c>
      <c r="T2094" s="29" t="s">
        <v>104</v>
      </c>
      <c r="U2094" s="29" t="s">
        <v>4475</v>
      </c>
      <c r="V2094" s="40" t="s">
        <v>249</v>
      </c>
      <c r="W2094" s="34">
        <v>3</v>
      </c>
      <c r="X2094" s="162">
        <v>45838</v>
      </c>
      <c r="Y2094" s="162"/>
      <c r="Z2094" s="30"/>
      <c r="AA2094" s="107" t="str" cm="1">
        <f t="array" ref="AA2094">IF(AB2094="","",INDEX(AG2094:DR2094,_xlfn.XMATCH(AB2094,AG2094:DR2094)-1))</f>
        <v>DE-GUP-DT-E-23-031</v>
      </c>
      <c r="AB2094" s="113">
        <f t="shared" si="353"/>
        <v>44942</v>
      </c>
      <c r="AC2094" s="107" cm="1">
        <f t="array" ref="AC2094">IF(AB2094="","",INDEX(AG2094:DR2094,_xlfn.XMATCH(AB2094,AG2094:DR2094)+1))</f>
        <v>1</v>
      </c>
      <c r="AD2094" s="107" t="str" cm="1">
        <f t="array" ref="AD2094">IF(AE2094="","",INDEX(AG2094:DR2094,_xlfn.XMATCH(AE2094,AG2094:DR2094)-1))</f>
        <v>CRS-GUP-DHI-DT-23-1472</v>
      </c>
      <c r="AE2094" s="113">
        <f t="shared" si="354"/>
        <v>44966</v>
      </c>
      <c r="AF2094" s="107" t="str" cm="1">
        <f t="array" ref="AF2094">IF(AE2094="","",INDEX(AG2094:DR2094,_xlfn.XMATCH(AE2094,AG2094:DR2094)+1))</f>
        <v>NC</v>
      </c>
      <c r="AG2094" s="114" t="s">
        <v>4506</v>
      </c>
      <c r="AH2094" s="115">
        <v>44579</v>
      </c>
      <c r="AI2094" s="198" t="s">
        <v>71</v>
      </c>
      <c r="AJ2094" s="114" t="s">
        <v>4507</v>
      </c>
      <c r="AK2094" s="115">
        <v>44596</v>
      </c>
      <c r="AL2094" s="114" t="s">
        <v>73</v>
      </c>
      <c r="AM2094" s="114" t="s">
        <v>6189</v>
      </c>
      <c r="AN2094" s="115">
        <v>44942</v>
      </c>
      <c r="AO2094" s="114">
        <v>1</v>
      </c>
      <c r="AP2094" s="114" t="s">
        <v>6426</v>
      </c>
      <c r="AQ2094" s="115">
        <v>44966</v>
      </c>
      <c r="AR2094" s="114" t="s">
        <v>73</v>
      </c>
      <c r="AT2094" s="115"/>
      <c r="AW2094" s="115"/>
      <c r="AZ2094" s="115"/>
      <c r="BC2094" s="115"/>
      <c r="BF2094" s="115"/>
      <c r="BI2094" s="115"/>
      <c r="BL2094" s="115"/>
      <c r="BR2094" s="115"/>
      <c r="BX2094" s="115"/>
      <c r="CD2094" s="115"/>
      <c r="CJ2094" s="115"/>
      <c r="CP2094" s="115"/>
      <c r="CV2094" s="115"/>
      <c r="DB2094" s="115"/>
      <c r="DH2094" s="115"/>
      <c r="DN2094" s="115"/>
      <c r="DS2094" s="31" cm="1">
        <f t="array" ref="DS2094">_xlfn.TAKE(_xlfn.CHOOSECOLS(_xlfn.WRAPROWS($AG2094:$DR2094,6),2),1)</f>
        <v>44579</v>
      </c>
      <c r="DT2094" s="31" cm="1">
        <f t="array" ref="DT2094">_xlfn.TAKE(_xlfn._xlws.FILTER(_xlfn.CHOOSECOLS(_xlfn.WRAPROWS($AG2094:$DR2094,6),2),
(_xlfn.CHOOSECOLS(_xlfn.WRAPROWS($AG2094:$DR2094,6),3) = "0") +
(_xlfn.CHOOSECOLS(_xlfn.WRAPROWS($AG2094:$DR2094,6),3) = 0) +
(_xlfn.CHOOSECOLS(_xlfn.WRAPROWS($AG2094:$DR2094,6),3) = "0(CP)")),1)</f>
        <v>44579</v>
      </c>
    </row>
    <row r="2095" spans="1:124" s="114" customFormat="1" x14ac:dyDescent="0.45">
      <c r="A2095" s="38"/>
      <c r="B2095" s="28" t="s">
        <v>59</v>
      </c>
      <c r="C2095" s="38" t="s">
        <v>934</v>
      </c>
      <c r="D2095" s="28" t="s">
        <v>61</v>
      </c>
      <c r="E2095" s="28" t="s">
        <v>62</v>
      </c>
      <c r="F2095" s="28" t="s">
        <v>4516</v>
      </c>
      <c r="G2095" s="38"/>
      <c r="H2095" s="30" t="str">
        <f t="shared" si="355"/>
        <v>GUP-YR05-P1ZEN-160062</v>
      </c>
      <c r="I2095" s="41" t="s">
        <v>4517</v>
      </c>
      <c r="J2095" s="29" t="s">
        <v>96</v>
      </c>
      <c r="K2095" s="31">
        <v>44698</v>
      </c>
      <c r="L2095" s="31"/>
      <c r="M2095" s="28" t="s">
        <v>4378</v>
      </c>
      <c r="N2095" s="29" t="s">
        <v>4433</v>
      </c>
      <c r="O2095" s="29"/>
      <c r="P2095" s="29"/>
      <c r="Q2095" s="28" t="s">
        <v>54</v>
      </c>
      <c r="R2095" s="28" t="s">
        <v>96</v>
      </c>
      <c r="S2095" s="29" t="s">
        <v>4475</v>
      </c>
      <c r="T2095" s="29" t="s">
        <v>104</v>
      </c>
      <c r="U2095" s="29" t="s">
        <v>4475</v>
      </c>
      <c r="V2095" s="40" t="s">
        <v>249</v>
      </c>
      <c r="W2095" s="34">
        <v>3</v>
      </c>
      <c r="X2095" s="162">
        <v>45838</v>
      </c>
      <c r="Y2095" s="162"/>
      <c r="Z2095" s="30"/>
      <c r="AA2095" s="107" t="str" cm="1">
        <f t="array" ref="AA2095">IF(AB2095="","",INDEX(AG2095:DR2095,_xlfn.XMATCH(AB2095,AG2095:DR2095)-1))</f>
        <v>DE-GUP-DT-E-23-031</v>
      </c>
      <c r="AB2095" s="113">
        <f t="shared" si="353"/>
        <v>44942</v>
      </c>
      <c r="AC2095" s="107" cm="1">
        <f t="array" ref="AC2095">IF(AB2095="","",INDEX(AG2095:DR2095,_xlfn.XMATCH(AB2095,AG2095:DR2095)+1))</f>
        <v>1</v>
      </c>
      <c r="AD2095" s="107" t="str" cm="1">
        <f t="array" ref="AD2095">IF(AE2095="","",INDEX(AG2095:DR2095,_xlfn.XMATCH(AE2095,AG2095:DR2095)-1))</f>
        <v>CRS-GUP-DHI-DT-23-1472</v>
      </c>
      <c r="AE2095" s="113">
        <f t="shared" si="354"/>
        <v>44966</v>
      </c>
      <c r="AF2095" s="107" t="str" cm="1">
        <f t="array" ref="AF2095">IF(AE2095="","",INDEX(AG2095:DR2095,_xlfn.XMATCH(AE2095,AG2095:DR2095)+1))</f>
        <v>NC</v>
      </c>
      <c r="AG2095" s="114" t="s">
        <v>4506</v>
      </c>
      <c r="AH2095" s="115">
        <v>44579</v>
      </c>
      <c r="AI2095" s="198" t="s">
        <v>71</v>
      </c>
      <c r="AJ2095" s="114" t="s">
        <v>4507</v>
      </c>
      <c r="AK2095" s="115">
        <v>44596</v>
      </c>
      <c r="AL2095" s="114" t="s">
        <v>73</v>
      </c>
      <c r="AM2095" s="114" t="s">
        <v>6189</v>
      </c>
      <c r="AN2095" s="115">
        <v>44942</v>
      </c>
      <c r="AO2095" s="114">
        <v>1</v>
      </c>
      <c r="AP2095" s="114" t="s">
        <v>6426</v>
      </c>
      <c r="AQ2095" s="115">
        <v>44966</v>
      </c>
      <c r="AR2095" s="114" t="s">
        <v>73</v>
      </c>
      <c r="AT2095" s="115"/>
      <c r="AW2095" s="115"/>
      <c r="AZ2095" s="115"/>
      <c r="BC2095" s="115"/>
      <c r="BF2095" s="115"/>
      <c r="BI2095" s="115"/>
      <c r="BL2095" s="115"/>
      <c r="BR2095" s="115"/>
      <c r="BX2095" s="115"/>
      <c r="CD2095" s="115"/>
      <c r="CJ2095" s="115"/>
      <c r="CP2095" s="115"/>
      <c r="CV2095" s="115"/>
      <c r="DB2095" s="115"/>
      <c r="DH2095" s="115"/>
      <c r="DN2095" s="115"/>
      <c r="DS2095" s="31" cm="1">
        <f t="array" ref="DS2095">_xlfn.TAKE(_xlfn.CHOOSECOLS(_xlfn.WRAPROWS($AG2095:$DR2095,6),2),1)</f>
        <v>44579</v>
      </c>
      <c r="DT2095" s="31" cm="1">
        <f t="array" ref="DT2095">_xlfn.TAKE(_xlfn._xlws.FILTER(_xlfn.CHOOSECOLS(_xlfn.WRAPROWS($AG2095:$DR2095,6),2),
(_xlfn.CHOOSECOLS(_xlfn.WRAPROWS($AG2095:$DR2095,6),3) = "0") +
(_xlfn.CHOOSECOLS(_xlfn.WRAPROWS($AG2095:$DR2095,6),3) = 0) +
(_xlfn.CHOOSECOLS(_xlfn.WRAPROWS($AG2095:$DR2095,6),3) = "0(CP)")),1)</f>
        <v>44579</v>
      </c>
    </row>
    <row r="2096" spans="1:124" s="114" customFormat="1" x14ac:dyDescent="0.45">
      <c r="A2096" s="38"/>
      <c r="B2096" s="28" t="s">
        <v>59</v>
      </c>
      <c r="C2096" s="38" t="s">
        <v>934</v>
      </c>
      <c r="D2096" s="28" t="s">
        <v>61</v>
      </c>
      <c r="E2096" s="28" t="s">
        <v>62</v>
      </c>
      <c r="F2096" s="28" t="s">
        <v>4518</v>
      </c>
      <c r="G2096" s="38"/>
      <c r="H2096" s="30" t="str">
        <f t="shared" si="355"/>
        <v>GUP-YR05-P1ZEN-160059</v>
      </c>
      <c r="I2096" s="41" t="s">
        <v>4519</v>
      </c>
      <c r="J2096" s="29" t="s">
        <v>96</v>
      </c>
      <c r="K2096" s="31">
        <v>44698</v>
      </c>
      <c r="L2096" s="31"/>
      <c r="M2096" s="28" t="s">
        <v>4378</v>
      </c>
      <c r="N2096" s="29" t="s">
        <v>4433</v>
      </c>
      <c r="O2096" s="29"/>
      <c r="P2096" s="29"/>
      <c r="Q2096" s="28" t="s">
        <v>54</v>
      </c>
      <c r="R2096" s="28" t="s">
        <v>96</v>
      </c>
      <c r="S2096" s="29" t="s">
        <v>4475</v>
      </c>
      <c r="T2096" s="29" t="s">
        <v>104</v>
      </c>
      <c r="U2096" s="29" t="s">
        <v>4475</v>
      </c>
      <c r="V2096" s="40" t="s">
        <v>249</v>
      </c>
      <c r="W2096" s="34">
        <v>3</v>
      </c>
      <c r="X2096" s="162">
        <v>45838</v>
      </c>
      <c r="Y2096" s="162"/>
      <c r="Z2096" s="30"/>
      <c r="AA2096" s="107" t="str" cm="1">
        <f t="array" ref="AA2096">IF(AB2096="","",INDEX(AG2096:DR2096,_xlfn.XMATCH(AB2096,AG2096:DR2096)-1))</f>
        <v>DE-GUP-DT-E-23-031</v>
      </c>
      <c r="AB2096" s="113">
        <f t="shared" si="353"/>
        <v>44942</v>
      </c>
      <c r="AC2096" s="107" cm="1">
        <f t="array" ref="AC2096">IF(AB2096="","",INDEX(AG2096:DR2096,_xlfn.XMATCH(AB2096,AG2096:DR2096)+1))</f>
        <v>1</v>
      </c>
      <c r="AD2096" s="107" t="str" cm="1">
        <f t="array" ref="AD2096">IF(AE2096="","",INDEX(AG2096:DR2096,_xlfn.XMATCH(AE2096,AG2096:DR2096)-1))</f>
        <v>CRS-GUP-DHI-DT-23-1472</v>
      </c>
      <c r="AE2096" s="113">
        <f t="shared" si="354"/>
        <v>44966</v>
      </c>
      <c r="AF2096" s="107" t="str" cm="1">
        <f t="array" ref="AF2096">IF(AE2096="","",INDEX(AG2096:DR2096,_xlfn.XMATCH(AE2096,AG2096:DR2096)+1))</f>
        <v>NC</v>
      </c>
      <c r="AG2096" s="114" t="s">
        <v>4506</v>
      </c>
      <c r="AH2096" s="115">
        <v>44579</v>
      </c>
      <c r="AI2096" s="198" t="s">
        <v>71</v>
      </c>
      <c r="AJ2096" s="114" t="s">
        <v>4507</v>
      </c>
      <c r="AK2096" s="115">
        <v>44596</v>
      </c>
      <c r="AL2096" s="114" t="s">
        <v>73</v>
      </c>
      <c r="AM2096" s="114" t="s">
        <v>6189</v>
      </c>
      <c r="AN2096" s="115">
        <v>44942</v>
      </c>
      <c r="AO2096" s="114">
        <v>1</v>
      </c>
      <c r="AP2096" s="114" t="s">
        <v>6426</v>
      </c>
      <c r="AQ2096" s="115">
        <v>44966</v>
      </c>
      <c r="AR2096" s="114" t="s">
        <v>73</v>
      </c>
      <c r="AT2096" s="115"/>
      <c r="AW2096" s="115"/>
      <c r="AZ2096" s="115"/>
      <c r="BC2096" s="115"/>
      <c r="BF2096" s="115"/>
      <c r="BI2096" s="115"/>
      <c r="BL2096" s="115"/>
      <c r="BR2096" s="115"/>
      <c r="BX2096" s="115"/>
      <c r="CD2096" s="115"/>
      <c r="CJ2096" s="115"/>
      <c r="CP2096" s="115"/>
      <c r="CV2096" s="115"/>
      <c r="DB2096" s="115"/>
      <c r="DH2096" s="115"/>
      <c r="DN2096" s="115"/>
      <c r="DS2096" s="31" cm="1">
        <f t="array" ref="DS2096">_xlfn.TAKE(_xlfn.CHOOSECOLS(_xlfn.WRAPROWS($AG2096:$DR2096,6),2),1)</f>
        <v>44579</v>
      </c>
      <c r="DT2096" s="31" cm="1">
        <f t="array" ref="DT2096">_xlfn.TAKE(_xlfn._xlws.FILTER(_xlfn.CHOOSECOLS(_xlfn.WRAPROWS($AG2096:$DR2096,6),2),
(_xlfn.CHOOSECOLS(_xlfn.WRAPROWS($AG2096:$DR2096,6),3) = "0") +
(_xlfn.CHOOSECOLS(_xlfn.WRAPROWS($AG2096:$DR2096,6),3) = 0) +
(_xlfn.CHOOSECOLS(_xlfn.WRAPROWS($AG2096:$DR2096,6),3) = "0(CP)")),1)</f>
        <v>44579</v>
      </c>
    </row>
    <row r="2097" spans="1:124" s="43" customFormat="1" x14ac:dyDescent="0.45">
      <c r="A2097" s="29"/>
      <c r="B2097" s="28" t="s">
        <v>59</v>
      </c>
      <c r="C2097" s="29" t="s">
        <v>585</v>
      </c>
      <c r="D2097" s="28" t="s">
        <v>61</v>
      </c>
      <c r="E2097" s="28" t="s">
        <v>62</v>
      </c>
      <c r="F2097" s="28" t="s">
        <v>4520</v>
      </c>
      <c r="G2097" s="29"/>
      <c r="H2097" s="30" t="str">
        <f t="shared" si="355"/>
        <v>GUP-CV03-P1ZEN-160070</v>
      </c>
      <c r="I2097" s="30" t="s">
        <v>4521</v>
      </c>
      <c r="J2097" s="28" t="s">
        <v>96</v>
      </c>
      <c r="K2097" s="31">
        <v>44607</v>
      </c>
      <c r="L2097" s="31"/>
      <c r="M2097" s="28" t="s">
        <v>4378</v>
      </c>
      <c r="N2097" s="29" t="s">
        <v>4433</v>
      </c>
      <c r="O2097" s="29"/>
      <c r="P2097" s="29"/>
      <c r="Q2097" s="29"/>
      <c r="R2097" s="29"/>
      <c r="S2097" s="29" t="s">
        <v>4475</v>
      </c>
      <c r="T2097" s="29" t="s">
        <v>104</v>
      </c>
      <c r="U2097" s="29" t="s">
        <v>4475</v>
      </c>
      <c r="V2097" s="34" t="s">
        <v>249</v>
      </c>
      <c r="W2097" s="34">
        <v>2</v>
      </c>
      <c r="X2097" s="162">
        <v>45838</v>
      </c>
      <c r="Y2097" s="162"/>
      <c r="Z2097" s="30"/>
      <c r="AA2097" s="119" t="str" cm="1">
        <f t="array" ref="AA2097">IF(AB2097="","",INDEX(AG2097:DR2097,_xlfn.XMATCH(AB2097,AG2097:DR2097)-1))</f>
        <v>DE-GUP-DT-E-24-004</v>
      </c>
      <c r="AB2097" s="120">
        <f t="shared" si="353"/>
        <v>45295</v>
      </c>
      <c r="AC2097" s="119" cm="1">
        <f t="array" ref="AC2097">IF(AB2097="","",INDEX(AG2097:DR2097,_xlfn.XMATCH(AB2097,AG2097:DR2097)+1))</f>
        <v>1</v>
      </c>
      <c r="AD2097" s="119" t="str" cm="1">
        <f t="array" ref="AD2097">IF(AE2097="","",INDEX(AG2097:DR2097,_xlfn.XMATCH(AE2097,AG2097:DR2097)-1))</f>
        <v>CRS-GUP-DHI-DT-21-071</v>
      </c>
      <c r="AE2097" s="120">
        <f t="shared" si="354"/>
        <v>44522</v>
      </c>
      <c r="AF2097" s="119" t="str" cm="1">
        <f t="array" ref="AF2097">IF(AE2097="","",INDEX(AG2097:DR2097,_xlfn.XMATCH(AE2097,AG2097:DR2097)+1))</f>
        <v>NC</v>
      </c>
      <c r="AG2097" s="43" t="s">
        <v>4476</v>
      </c>
      <c r="AH2097" s="117">
        <v>44505</v>
      </c>
      <c r="AI2097" s="199" t="s">
        <v>71</v>
      </c>
      <c r="AJ2097" s="43" t="s">
        <v>4477</v>
      </c>
      <c r="AK2097" s="117">
        <v>44522</v>
      </c>
      <c r="AL2097" s="43" t="s">
        <v>73</v>
      </c>
      <c r="AM2097" s="43" t="s">
        <v>8162</v>
      </c>
      <c r="AN2097" s="117">
        <v>45295</v>
      </c>
      <c r="AO2097" s="43">
        <v>1</v>
      </c>
      <c r="AQ2097" s="117"/>
      <c r="AT2097" s="117"/>
      <c r="AW2097" s="117"/>
      <c r="AZ2097" s="117"/>
      <c r="BC2097" s="117"/>
      <c r="BF2097" s="117"/>
      <c r="BI2097" s="117"/>
      <c r="BL2097" s="117"/>
      <c r="BR2097" s="117"/>
      <c r="BX2097" s="117"/>
      <c r="CD2097" s="117"/>
      <c r="CJ2097" s="117"/>
      <c r="CP2097" s="117"/>
      <c r="CV2097" s="117"/>
      <c r="DB2097" s="117"/>
      <c r="DH2097" s="117"/>
      <c r="DN2097" s="117"/>
      <c r="DS2097" s="31" cm="1">
        <f t="array" ref="DS2097">_xlfn.TAKE(_xlfn.CHOOSECOLS(_xlfn.WRAPROWS($AG2097:$DR2097,6),2),1)</f>
        <v>44505</v>
      </c>
      <c r="DT2097" s="31" cm="1">
        <f t="array" ref="DT2097">_xlfn.TAKE(_xlfn._xlws.FILTER(_xlfn.CHOOSECOLS(_xlfn.WRAPROWS($AG2097:$DR2097,6),2),
(_xlfn.CHOOSECOLS(_xlfn.WRAPROWS($AG2097:$DR2097,6),3) = "0") +
(_xlfn.CHOOSECOLS(_xlfn.WRAPROWS($AG2097:$DR2097,6),3) = 0) +
(_xlfn.CHOOSECOLS(_xlfn.WRAPROWS($AG2097:$DR2097,6),3) = "0(CP)")),1)</f>
        <v>44505</v>
      </c>
    </row>
    <row r="2098" spans="1:124" s="43" customFormat="1" x14ac:dyDescent="0.45">
      <c r="A2098" s="29"/>
      <c r="B2098" s="28" t="s">
        <v>59</v>
      </c>
      <c r="C2098" s="29" t="s">
        <v>585</v>
      </c>
      <c r="D2098" s="28" t="s">
        <v>61</v>
      </c>
      <c r="E2098" s="28" t="s">
        <v>62</v>
      </c>
      <c r="F2098" s="28" t="s">
        <v>4522</v>
      </c>
      <c r="G2098" s="29"/>
      <c r="H2098" s="30" t="str">
        <f t="shared" si="355"/>
        <v>GUP-CV03-P1ZEN-160068</v>
      </c>
      <c r="I2098" s="30" t="s">
        <v>4523</v>
      </c>
      <c r="J2098" s="29" t="s">
        <v>245</v>
      </c>
      <c r="K2098" s="31">
        <v>44607</v>
      </c>
      <c r="L2098" s="31">
        <v>44801</v>
      </c>
      <c r="M2098" s="28" t="s">
        <v>4378</v>
      </c>
      <c r="N2098" s="29" t="s">
        <v>4433</v>
      </c>
      <c r="O2098" s="29"/>
      <c r="P2098" s="28"/>
      <c r="Q2098" s="29"/>
      <c r="R2098" s="29"/>
      <c r="S2098" s="29" t="s">
        <v>4475</v>
      </c>
      <c r="T2098" s="29" t="s">
        <v>104</v>
      </c>
      <c r="U2098" s="29" t="s">
        <v>4475</v>
      </c>
      <c r="V2098" s="34" t="s">
        <v>249</v>
      </c>
      <c r="W2098" s="37">
        <v>2</v>
      </c>
      <c r="X2098" s="162">
        <v>45838</v>
      </c>
      <c r="Y2098" s="165"/>
      <c r="Z2098" s="30"/>
      <c r="AA2098" s="119" t="str" cm="1">
        <f t="array" ref="AA2098">IF(AB2098="","",INDEX(AG2098:DR2098,_xlfn.XMATCH(AB2098,AG2098:DR2098)-1))</f>
        <v>DE-GUP-DT-E-23-997</v>
      </c>
      <c r="AB2098" s="120">
        <f t="shared" si="353"/>
        <v>45275</v>
      </c>
      <c r="AC2098" s="119" cm="1">
        <f t="array" ref="AC2098">IF(AB2098="","",INDEX(AG2098:DR2098,_xlfn.XMATCH(AB2098,AG2098:DR2098)+1))</f>
        <v>1</v>
      </c>
      <c r="AD2098" s="119" t="str" cm="1">
        <f t="array" ref="AD2098">IF(AE2098="","",INDEX(AG2098:DR2098,_xlfn.XMATCH(AE2098,AG2098:DR2098)-1))</f>
        <v>CRS-GUP-DHI-DT-22-1131</v>
      </c>
      <c r="AE2098" s="120">
        <f t="shared" si="354"/>
        <v>44888</v>
      </c>
      <c r="AF2098" s="119" t="str" cm="1">
        <f t="array" ref="AF2098">IF(AE2098="","",INDEX(AG2098:DR2098,_xlfn.XMATCH(AE2098,AG2098:DR2098)+1))</f>
        <v>AA</v>
      </c>
      <c r="AG2098" s="43" t="s">
        <v>4476</v>
      </c>
      <c r="AH2098" s="117">
        <v>44505</v>
      </c>
      <c r="AI2098" s="199" t="s">
        <v>106</v>
      </c>
      <c r="AJ2098" s="43" t="s">
        <v>4477</v>
      </c>
      <c r="AK2098" s="117">
        <v>44522</v>
      </c>
      <c r="AL2098" s="43" t="s">
        <v>77</v>
      </c>
      <c r="AM2098" s="43" t="s">
        <v>4493</v>
      </c>
      <c r="AN2098" s="117">
        <v>44708</v>
      </c>
      <c r="AO2098" s="43" t="s">
        <v>52</v>
      </c>
      <c r="AP2098" s="43" t="s">
        <v>4494</v>
      </c>
      <c r="AQ2098" s="117">
        <v>44729</v>
      </c>
      <c r="AR2098" s="43" t="s">
        <v>113</v>
      </c>
      <c r="AS2098" s="43" t="s">
        <v>4524</v>
      </c>
      <c r="AT2098" s="117">
        <v>44803</v>
      </c>
      <c r="AU2098" s="43" t="s">
        <v>337</v>
      </c>
      <c r="AV2098" s="43" t="s">
        <v>4525</v>
      </c>
      <c r="AW2098" s="117">
        <v>44823</v>
      </c>
      <c r="AX2098" s="43" t="s">
        <v>84</v>
      </c>
      <c r="AY2098" s="43" t="s">
        <v>5020</v>
      </c>
      <c r="AZ2098" s="117">
        <v>44841</v>
      </c>
      <c r="BA2098" s="43">
        <v>0</v>
      </c>
      <c r="BB2098" s="43" t="s">
        <v>5540</v>
      </c>
      <c r="BC2098" s="117">
        <v>44888</v>
      </c>
      <c r="BD2098" s="43" t="s">
        <v>84</v>
      </c>
      <c r="BE2098" s="43" t="s">
        <v>8133</v>
      </c>
      <c r="BF2098" s="117">
        <v>45275</v>
      </c>
      <c r="BG2098" s="43">
        <v>1</v>
      </c>
      <c r="BI2098" s="117"/>
      <c r="BL2098" s="117"/>
      <c r="BR2098" s="117"/>
      <c r="BX2098" s="117"/>
      <c r="CD2098" s="117"/>
      <c r="CJ2098" s="117"/>
      <c r="CP2098" s="117"/>
      <c r="CV2098" s="117"/>
      <c r="DB2098" s="117"/>
      <c r="DH2098" s="117"/>
      <c r="DN2098" s="117"/>
      <c r="DS2098" s="31" cm="1">
        <f t="array" ref="DS2098">_xlfn.TAKE(_xlfn.CHOOSECOLS(_xlfn.WRAPROWS($AG2098:$DR2098,6),2),1)</f>
        <v>44505</v>
      </c>
      <c r="DT2098" s="31" cm="1">
        <f t="array" ref="DT2098">_xlfn.TAKE(_xlfn._xlws.FILTER(_xlfn.CHOOSECOLS(_xlfn.WRAPROWS($AG2098:$DR2098,6),2),
(_xlfn.CHOOSECOLS(_xlfn.WRAPROWS($AG2098:$DR2098,6),3) = "0") +
(_xlfn.CHOOSECOLS(_xlfn.WRAPROWS($AG2098:$DR2098,6),3) = 0) +
(_xlfn.CHOOSECOLS(_xlfn.WRAPROWS($AG2098:$DR2098,6),3) = "0(CP)")),1)</f>
        <v>44841</v>
      </c>
    </row>
    <row r="2099" spans="1:124" s="43" customFormat="1" x14ac:dyDescent="0.45">
      <c r="A2099" s="29"/>
      <c r="B2099" s="28" t="s">
        <v>59</v>
      </c>
      <c r="C2099" s="29" t="s">
        <v>585</v>
      </c>
      <c r="D2099" s="28" t="s">
        <v>61</v>
      </c>
      <c r="E2099" s="28" t="s">
        <v>62</v>
      </c>
      <c r="F2099" s="28" t="s">
        <v>4526</v>
      </c>
      <c r="G2099" s="29"/>
      <c r="H2099" s="30" t="str">
        <f t="shared" si="355"/>
        <v>GUP-CV03-P1ZEN-160069</v>
      </c>
      <c r="I2099" s="30" t="s">
        <v>4527</v>
      </c>
      <c r="J2099" s="29" t="s">
        <v>245</v>
      </c>
      <c r="K2099" s="31">
        <v>44607</v>
      </c>
      <c r="L2099" s="31">
        <v>44801</v>
      </c>
      <c r="M2099" s="28" t="s">
        <v>4378</v>
      </c>
      <c r="N2099" s="29" t="s">
        <v>4433</v>
      </c>
      <c r="O2099" s="29"/>
      <c r="P2099" s="28"/>
      <c r="Q2099" s="28" t="s">
        <v>54</v>
      </c>
      <c r="R2099" s="28" t="s">
        <v>96</v>
      </c>
      <c r="S2099" s="29" t="s">
        <v>4475</v>
      </c>
      <c r="T2099" s="29" t="s">
        <v>104</v>
      </c>
      <c r="U2099" s="29" t="s">
        <v>4475</v>
      </c>
      <c r="V2099" s="34" t="s">
        <v>249</v>
      </c>
      <c r="W2099" s="37">
        <v>2</v>
      </c>
      <c r="X2099" s="162">
        <v>45838</v>
      </c>
      <c r="Y2099" s="165"/>
      <c r="Z2099" s="30"/>
      <c r="AA2099" s="119" t="str" cm="1">
        <f t="array" ref="AA2099">IF(AB2099="","",INDEX(AG2099:DR2099,_xlfn.XMATCH(AB2099,AG2099:DR2099)-1))</f>
        <v>DE-GUP-DT-E-24-015</v>
      </c>
      <c r="AB2099" s="120">
        <f t="shared" si="353"/>
        <v>45308</v>
      </c>
      <c r="AC2099" s="119" cm="1">
        <f t="array" ref="AC2099">IF(AB2099="","",INDEX(AG2099:DR2099,_xlfn.XMATCH(AB2099,AG2099:DR2099)+1))</f>
        <v>1</v>
      </c>
      <c r="AD2099" s="119" t="str" cm="1">
        <f t="array" ref="AD2099">IF(AE2099="","",INDEX(AG2099:DR2099,_xlfn.XMATCH(AE2099,AG2099:DR2099)-1))</f>
        <v>CRS-GUP-DHI-DT-22-1243</v>
      </c>
      <c r="AE2099" s="120">
        <f t="shared" si="354"/>
        <v>44908</v>
      </c>
      <c r="AF2099" s="119" t="str" cm="1">
        <f t="array" ref="AF2099">IF(AE2099="","",INDEX(AG2099:DR2099,_xlfn.XMATCH(AE2099,AG2099:DR2099)+1))</f>
        <v>AA</v>
      </c>
      <c r="AG2099" s="43" t="s">
        <v>4476</v>
      </c>
      <c r="AH2099" s="117">
        <v>44505</v>
      </c>
      <c r="AI2099" s="199" t="s">
        <v>106</v>
      </c>
      <c r="AJ2099" s="43" t="s">
        <v>4477</v>
      </c>
      <c r="AK2099" s="117">
        <v>44522</v>
      </c>
      <c r="AL2099" s="43" t="s">
        <v>77</v>
      </c>
      <c r="AM2099" s="43" t="s">
        <v>4528</v>
      </c>
      <c r="AN2099" s="117">
        <v>44651</v>
      </c>
      <c r="AO2099" s="43" t="s">
        <v>52</v>
      </c>
      <c r="AP2099" s="43" t="s">
        <v>4529</v>
      </c>
      <c r="AQ2099" s="117">
        <v>44700</v>
      </c>
      <c r="AR2099" s="43" t="s">
        <v>92</v>
      </c>
      <c r="AS2099" s="43" t="s">
        <v>5020</v>
      </c>
      <c r="AT2099" s="117">
        <v>44841</v>
      </c>
      <c r="AU2099" s="43" t="s">
        <v>337</v>
      </c>
      <c r="AV2099" s="43" t="s">
        <v>5319</v>
      </c>
      <c r="AW2099" s="117">
        <v>44872</v>
      </c>
      <c r="AX2099" s="43" t="s">
        <v>84</v>
      </c>
      <c r="AY2099" s="43" t="s">
        <v>5513</v>
      </c>
      <c r="AZ2099" s="117">
        <v>44887</v>
      </c>
      <c r="BA2099" s="43">
        <v>0</v>
      </c>
      <c r="BB2099" s="43" t="s">
        <v>5780</v>
      </c>
      <c r="BC2099" s="117">
        <v>44908</v>
      </c>
      <c r="BD2099" s="43" t="s">
        <v>84</v>
      </c>
      <c r="BE2099" s="43" t="s">
        <v>8172</v>
      </c>
      <c r="BF2099" s="117">
        <v>45308</v>
      </c>
      <c r="BG2099" s="43">
        <v>1</v>
      </c>
      <c r="BI2099" s="117"/>
      <c r="BL2099" s="117"/>
      <c r="BR2099" s="117"/>
      <c r="BX2099" s="117"/>
      <c r="CD2099" s="117"/>
      <c r="CJ2099" s="117"/>
      <c r="CP2099" s="117"/>
      <c r="CV2099" s="117"/>
      <c r="DB2099" s="117"/>
      <c r="DH2099" s="117"/>
      <c r="DN2099" s="117"/>
      <c r="DS2099" s="31" cm="1">
        <f t="array" ref="DS2099">_xlfn.TAKE(_xlfn.CHOOSECOLS(_xlfn.WRAPROWS($AG2099:$DR2099,6),2),1)</f>
        <v>44505</v>
      </c>
      <c r="DT2099" s="31" cm="1">
        <f t="array" ref="DT2099">_xlfn.TAKE(_xlfn._xlws.FILTER(_xlfn.CHOOSECOLS(_xlfn.WRAPROWS($AG2099:$DR2099,6),2),
(_xlfn.CHOOSECOLS(_xlfn.WRAPROWS($AG2099:$DR2099,6),3) = "0") +
(_xlfn.CHOOSECOLS(_xlfn.WRAPROWS($AG2099:$DR2099,6),3) = 0) +
(_xlfn.CHOOSECOLS(_xlfn.WRAPROWS($AG2099:$DR2099,6),3) = "0(CP)")),1)</f>
        <v>44887</v>
      </c>
    </row>
    <row r="2100" spans="1:124" s="114" customFormat="1" x14ac:dyDescent="0.45">
      <c r="A2100" s="38"/>
      <c r="B2100" s="28" t="s">
        <v>59</v>
      </c>
      <c r="C2100" s="38" t="s">
        <v>252</v>
      </c>
      <c r="D2100" s="28" t="s">
        <v>61</v>
      </c>
      <c r="E2100" s="28" t="s">
        <v>62</v>
      </c>
      <c r="F2100" s="28" t="s">
        <v>4530</v>
      </c>
      <c r="G2100" s="38"/>
      <c r="H2100" s="30" t="str">
        <f t="shared" si="355"/>
        <v>GUP-YS00-P1ZEN-160014</v>
      </c>
      <c r="I2100" s="41" t="s">
        <v>4531</v>
      </c>
      <c r="J2100" s="29" t="s">
        <v>542</v>
      </c>
      <c r="K2100" s="31">
        <v>44456</v>
      </c>
      <c r="L2100" s="31"/>
      <c r="M2100" s="28" t="s">
        <v>4378</v>
      </c>
      <c r="N2100" s="29" t="s">
        <v>4433</v>
      </c>
      <c r="O2100" s="29"/>
      <c r="P2100" s="29"/>
      <c r="Q2100" s="29"/>
      <c r="R2100" s="29"/>
      <c r="S2100" s="29"/>
      <c r="T2100" s="29" t="s">
        <v>104</v>
      </c>
      <c r="U2100" s="40" t="s">
        <v>68</v>
      </c>
      <c r="V2100" s="40" t="s">
        <v>249</v>
      </c>
      <c r="W2100" s="34">
        <v>3</v>
      </c>
      <c r="X2100" s="162">
        <v>45838</v>
      </c>
      <c r="Y2100" s="162"/>
      <c r="Z2100" s="30"/>
      <c r="AA2100" s="107" t="str" cm="1">
        <f t="array" ref="AA2100">IF(AB2100="","",INDEX(AG2100:DR2100,_xlfn.XMATCH(AB2100,AG2100:DR2100)-1))</f>
        <v>DE-GUP-DT-E-22-518</v>
      </c>
      <c r="AB2100" s="113">
        <f t="shared" si="353"/>
        <v>44792</v>
      </c>
      <c r="AC2100" s="107" cm="1">
        <f t="array" ref="AC2100">IF(AB2100="","",INDEX(AG2100:DR2100,_xlfn.XMATCH(AB2100,AG2100:DR2100)+1))</f>
        <v>2</v>
      </c>
      <c r="AD2100" s="107" t="str" cm="1">
        <f t="array" ref="AD2100">IF(AE2100="","",INDEX(AG2100:DR2100,_xlfn.XMATCH(AE2100,AG2100:DR2100)-1))</f>
        <v>CRS-GUP-DHI-DT-22-716</v>
      </c>
      <c r="AE2100" s="113">
        <f t="shared" si="354"/>
        <v>44809</v>
      </c>
      <c r="AF2100" s="107" t="str" cm="1">
        <f t="array" ref="AF2100">IF(AE2100="","",INDEX(AG2100:DR2100,_xlfn.XMATCH(AE2100,AG2100:DR2100)+1))</f>
        <v>NC</v>
      </c>
      <c r="AG2100" s="114" t="s">
        <v>4532</v>
      </c>
      <c r="AH2100" s="115">
        <v>44456</v>
      </c>
      <c r="AI2100" s="198" t="s">
        <v>71</v>
      </c>
      <c r="AJ2100" s="114" t="s">
        <v>4533</v>
      </c>
      <c r="AK2100" s="115">
        <v>44475</v>
      </c>
      <c r="AL2100" s="114" t="s">
        <v>73</v>
      </c>
      <c r="AM2100" s="114" t="s">
        <v>4534</v>
      </c>
      <c r="AN2100" s="115">
        <v>44649</v>
      </c>
      <c r="AO2100" s="114">
        <v>1</v>
      </c>
      <c r="AP2100" s="114" t="s">
        <v>4535</v>
      </c>
      <c r="AQ2100" s="115">
        <v>44699</v>
      </c>
      <c r="AR2100" s="114" t="s">
        <v>73</v>
      </c>
      <c r="AS2100" s="114" t="s">
        <v>4536</v>
      </c>
      <c r="AT2100" s="115">
        <v>44792</v>
      </c>
      <c r="AU2100" s="114">
        <v>2</v>
      </c>
      <c r="AV2100" s="114" t="s">
        <v>4537</v>
      </c>
      <c r="AW2100" s="115">
        <v>44809</v>
      </c>
      <c r="AX2100" s="114" t="s">
        <v>73</v>
      </c>
      <c r="AZ2100" s="115"/>
      <c r="BC2100" s="115"/>
      <c r="BF2100" s="115"/>
      <c r="BI2100" s="115"/>
      <c r="BL2100" s="115"/>
      <c r="BR2100" s="115"/>
      <c r="BX2100" s="115"/>
      <c r="CD2100" s="115"/>
      <c r="CJ2100" s="115"/>
      <c r="CP2100" s="115"/>
      <c r="CV2100" s="115"/>
      <c r="DB2100" s="115"/>
      <c r="DH2100" s="115"/>
      <c r="DN2100" s="115"/>
      <c r="DS2100" s="31" cm="1">
        <f t="array" ref="DS2100">_xlfn.TAKE(_xlfn.CHOOSECOLS(_xlfn.WRAPROWS($AG2100:$DR2100,6),2),1)</f>
        <v>44456</v>
      </c>
      <c r="DT2100" s="31" cm="1">
        <f t="array" ref="DT2100">_xlfn.TAKE(_xlfn._xlws.FILTER(_xlfn.CHOOSECOLS(_xlfn.WRAPROWS($AG2100:$DR2100,6),2),
(_xlfn.CHOOSECOLS(_xlfn.WRAPROWS($AG2100:$DR2100,6),3) = "0") +
(_xlfn.CHOOSECOLS(_xlfn.WRAPROWS($AG2100:$DR2100,6),3) = 0) +
(_xlfn.CHOOSECOLS(_xlfn.WRAPROWS($AG2100:$DR2100,6),3) = "0(CP)")),1)</f>
        <v>44456</v>
      </c>
    </row>
    <row r="2101" spans="1:124" s="114" customFormat="1" x14ac:dyDescent="0.45">
      <c r="A2101" s="38"/>
      <c r="B2101" s="28" t="s">
        <v>59</v>
      </c>
      <c r="C2101" s="38" t="s">
        <v>252</v>
      </c>
      <c r="D2101" s="28" t="s">
        <v>61</v>
      </c>
      <c r="E2101" s="28" t="s">
        <v>62</v>
      </c>
      <c r="F2101" s="28" t="s">
        <v>4538</v>
      </c>
      <c r="G2101" s="38"/>
      <c r="H2101" s="30" t="str">
        <f t="shared" si="355"/>
        <v>GUP-YS00-P1ZEN-160015</v>
      </c>
      <c r="I2101" s="41" t="s">
        <v>4539</v>
      </c>
      <c r="J2101" s="29" t="s">
        <v>542</v>
      </c>
      <c r="K2101" s="31">
        <v>44456</v>
      </c>
      <c r="L2101" s="31"/>
      <c r="M2101" s="28" t="s">
        <v>4378</v>
      </c>
      <c r="N2101" s="29" t="s">
        <v>4433</v>
      </c>
      <c r="O2101" s="29"/>
      <c r="P2101" s="29"/>
      <c r="Q2101" s="29"/>
      <c r="R2101" s="29"/>
      <c r="S2101" s="29"/>
      <c r="T2101" s="29" t="s">
        <v>104</v>
      </c>
      <c r="U2101" s="40" t="s">
        <v>68</v>
      </c>
      <c r="V2101" s="40" t="s">
        <v>249</v>
      </c>
      <c r="W2101" s="34">
        <v>3</v>
      </c>
      <c r="X2101" s="162">
        <v>45838</v>
      </c>
      <c r="Y2101" s="162"/>
      <c r="Z2101" s="30"/>
      <c r="AA2101" s="107" t="str" cm="1">
        <f t="array" ref="AA2101">IF(AB2101="","",INDEX(AG2101:DR2101,_xlfn.XMATCH(AB2101,AG2101:DR2101)-1))</f>
        <v>DE-GUP-DT-E-22-518</v>
      </c>
      <c r="AB2101" s="113">
        <f t="shared" si="353"/>
        <v>44792</v>
      </c>
      <c r="AC2101" s="107" cm="1">
        <f t="array" ref="AC2101">IF(AB2101="","",INDEX(AG2101:DR2101,_xlfn.XMATCH(AB2101,AG2101:DR2101)+1))</f>
        <v>2</v>
      </c>
      <c r="AD2101" s="107" t="str" cm="1">
        <f t="array" ref="AD2101">IF(AE2101="","",INDEX(AG2101:DR2101,_xlfn.XMATCH(AE2101,AG2101:DR2101)-1))</f>
        <v>CRS-GUP-DHI-DT-22-716</v>
      </c>
      <c r="AE2101" s="113">
        <f t="shared" si="354"/>
        <v>44809</v>
      </c>
      <c r="AF2101" s="107" t="str" cm="1">
        <f t="array" ref="AF2101">IF(AE2101="","",INDEX(AG2101:DR2101,_xlfn.XMATCH(AE2101,AG2101:DR2101)+1))</f>
        <v>NC</v>
      </c>
      <c r="AG2101" s="114" t="s">
        <v>4532</v>
      </c>
      <c r="AH2101" s="115">
        <v>44456</v>
      </c>
      <c r="AI2101" s="198" t="s">
        <v>71</v>
      </c>
      <c r="AJ2101" s="114" t="s">
        <v>4533</v>
      </c>
      <c r="AK2101" s="115">
        <v>44475</v>
      </c>
      <c r="AL2101" s="114" t="s">
        <v>73</v>
      </c>
      <c r="AM2101" s="114" t="s">
        <v>4534</v>
      </c>
      <c r="AN2101" s="115">
        <v>44649</v>
      </c>
      <c r="AO2101" s="114">
        <v>1</v>
      </c>
      <c r="AP2101" s="114" t="s">
        <v>4535</v>
      </c>
      <c r="AQ2101" s="115">
        <v>44699</v>
      </c>
      <c r="AR2101" s="114" t="s">
        <v>73</v>
      </c>
      <c r="AS2101" s="114" t="s">
        <v>4536</v>
      </c>
      <c r="AT2101" s="115">
        <v>44792</v>
      </c>
      <c r="AU2101" s="114">
        <v>2</v>
      </c>
      <c r="AV2101" s="114" t="s">
        <v>4537</v>
      </c>
      <c r="AW2101" s="115">
        <v>44809</v>
      </c>
      <c r="AX2101" s="114" t="s">
        <v>73</v>
      </c>
      <c r="AZ2101" s="115"/>
      <c r="BC2101" s="115"/>
      <c r="BF2101" s="115"/>
      <c r="BI2101" s="115"/>
      <c r="BL2101" s="115"/>
      <c r="BR2101" s="115"/>
      <c r="BX2101" s="115"/>
      <c r="CD2101" s="115"/>
      <c r="CJ2101" s="115"/>
      <c r="CP2101" s="115"/>
      <c r="CV2101" s="115"/>
      <c r="DB2101" s="115"/>
      <c r="DH2101" s="115"/>
      <c r="DN2101" s="115"/>
      <c r="DS2101" s="31" cm="1">
        <f t="array" ref="DS2101">_xlfn.TAKE(_xlfn.CHOOSECOLS(_xlfn.WRAPROWS($AG2101:$DR2101,6),2),1)</f>
        <v>44456</v>
      </c>
      <c r="DT2101" s="31" cm="1">
        <f t="array" ref="DT2101">_xlfn.TAKE(_xlfn._xlws.FILTER(_xlfn.CHOOSECOLS(_xlfn.WRAPROWS($AG2101:$DR2101,6),2),
(_xlfn.CHOOSECOLS(_xlfn.WRAPROWS($AG2101:$DR2101,6),3) = "0") +
(_xlfn.CHOOSECOLS(_xlfn.WRAPROWS($AG2101:$DR2101,6),3) = 0) +
(_xlfn.CHOOSECOLS(_xlfn.WRAPROWS($AG2101:$DR2101,6),3) = "0(CP)")),1)</f>
        <v>44456</v>
      </c>
    </row>
    <row r="2102" spans="1:124" s="114" customFormat="1" x14ac:dyDescent="0.45">
      <c r="A2102" s="38"/>
      <c r="B2102" s="28" t="s">
        <v>59</v>
      </c>
      <c r="C2102" s="38" t="s">
        <v>252</v>
      </c>
      <c r="D2102" s="28" t="s">
        <v>61</v>
      </c>
      <c r="E2102" s="28" t="s">
        <v>62</v>
      </c>
      <c r="F2102" s="28" t="s">
        <v>4540</v>
      </c>
      <c r="G2102" s="38"/>
      <c r="H2102" s="30" t="str">
        <f t="shared" si="355"/>
        <v>GUP-YS00-P1ZEN-160016</v>
      </c>
      <c r="I2102" s="41" t="s">
        <v>4541</v>
      </c>
      <c r="J2102" s="29" t="s">
        <v>542</v>
      </c>
      <c r="K2102" s="31">
        <v>44456</v>
      </c>
      <c r="L2102" s="31"/>
      <c r="M2102" s="28" t="s">
        <v>4378</v>
      </c>
      <c r="N2102" s="29" t="s">
        <v>4433</v>
      </c>
      <c r="O2102" s="29"/>
      <c r="P2102" s="29"/>
      <c r="Q2102" s="29"/>
      <c r="R2102" s="29"/>
      <c r="S2102" s="29"/>
      <c r="T2102" s="29" t="s">
        <v>104</v>
      </c>
      <c r="U2102" s="40" t="s">
        <v>68</v>
      </c>
      <c r="V2102" s="40" t="s">
        <v>249</v>
      </c>
      <c r="W2102" s="34">
        <v>3</v>
      </c>
      <c r="X2102" s="162">
        <v>45838</v>
      </c>
      <c r="Y2102" s="162"/>
      <c r="Z2102" s="30"/>
      <c r="AA2102" s="107" t="str" cm="1">
        <f t="array" ref="AA2102">IF(AB2102="","",INDEX(AG2102:DR2102,_xlfn.XMATCH(AB2102,AG2102:DR2102)-1))</f>
        <v>DHI-GUP-DT-22-139</v>
      </c>
      <c r="AB2102" s="113">
        <f t="shared" si="353"/>
        <v>44649</v>
      </c>
      <c r="AC2102" s="107" cm="1">
        <f t="array" ref="AC2102">IF(AB2102="","",INDEX(AG2102:DR2102,_xlfn.XMATCH(AB2102,AG2102:DR2102)+1))</f>
        <v>1</v>
      </c>
      <c r="AD2102" s="107" t="str" cm="1">
        <f t="array" ref="AD2102">IF(AE2102="","",INDEX(AG2102:DR2102,_xlfn.XMATCH(AE2102,AG2102:DR2102)-1))</f>
        <v>CRS-GUP-DHI-DT-22-338</v>
      </c>
      <c r="AE2102" s="113">
        <f t="shared" si="354"/>
        <v>44699</v>
      </c>
      <c r="AF2102" s="107" t="str" cm="1">
        <f t="array" ref="AF2102">IF(AE2102="","",INDEX(AG2102:DR2102,_xlfn.XMATCH(AE2102,AG2102:DR2102)+1))</f>
        <v>NC</v>
      </c>
      <c r="AG2102" s="114" t="s">
        <v>4532</v>
      </c>
      <c r="AH2102" s="115">
        <v>44456</v>
      </c>
      <c r="AI2102" s="198" t="s">
        <v>71</v>
      </c>
      <c r="AJ2102" s="114" t="s">
        <v>4533</v>
      </c>
      <c r="AK2102" s="115">
        <v>44475</v>
      </c>
      <c r="AL2102" s="114" t="s">
        <v>73</v>
      </c>
      <c r="AM2102" s="114" t="s">
        <v>4534</v>
      </c>
      <c r="AN2102" s="115">
        <v>44649</v>
      </c>
      <c r="AO2102" s="114">
        <v>1</v>
      </c>
      <c r="AP2102" s="114" t="s">
        <v>4535</v>
      </c>
      <c r="AQ2102" s="115">
        <v>44699</v>
      </c>
      <c r="AR2102" s="114" t="s">
        <v>73</v>
      </c>
      <c r="AT2102" s="115"/>
      <c r="AW2102" s="115"/>
      <c r="AZ2102" s="115"/>
      <c r="BC2102" s="115"/>
      <c r="BF2102" s="115"/>
      <c r="BI2102" s="115"/>
      <c r="BL2102" s="115"/>
      <c r="BR2102" s="115"/>
      <c r="BX2102" s="115"/>
      <c r="CD2102" s="115"/>
      <c r="CJ2102" s="115"/>
      <c r="CP2102" s="115"/>
      <c r="CV2102" s="115"/>
      <c r="DB2102" s="115"/>
      <c r="DH2102" s="115"/>
      <c r="DN2102" s="115"/>
      <c r="DS2102" s="31" cm="1">
        <f t="array" ref="DS2102">_xlfn.TAKE(_xlfn.CHOOSECOLS(_xlfn.WRAPROWS($AG2102:$DR2102,6),2),1)</f>
        <v>44456</v>
      </c>
      <c r="DT2102" s="31" cm="1">
        <f t="array" ref="DT2102">_xlfn.TAKE(_xlfn._xlws.FILTER(_xlfn.CHOOSECOLS(_xlfn.WRAPROWS($AG2102:$DR2102,6),2),
(_xlfn.CHOOSECOLS(_xlfn.WRAPROWS($AG2102:$DR2102,6),3) = "0") +
(_xlfn.CHOOSECOLS(_xlfn.WRAPROWS($AG2102:$DR2102,6),3) = 0) +
(_xlfn.CHOOSECOLS(_xlfn.WRAPROWS($AG2102:$DR2102,6),3) = "0(CP)")),1)</f>
        <v>44456</v>
      </c>
    </row>
    <row r="2103" spans="1:124" s="114" customFormat="1" x14ac:dyDescent="0.45">
      <c r="A2103" s="38"/>
      <c r="B2103" s="28" t="s">
        <v>59</v>
      </c>
      <c r="C2103" s="38" t="s">
        <v>252</v>
      </c>
      <c r="D2103" s="28" t="s">
        <v>61</v>
      </c>
      <c r="E2103" s="28" t="s">
        <v>62</v>
      </c>
      <c r="F2103" s="28" t="s">
        <v>4542</v>
      </c>
      <c r="G2103" s="38"/>
      <c r="H2103" s="30" t="str">
        <f t="shared" si="355"/>
        <v>GUP-YS00-P1ZEN-160017</v>
      </c>
      <c r="I2103" s="41" t="s">
        <v>4543</v>
      </c>
      <c r="J2103" s="29" t="s">
        <v>542</v>
      </c>
      <c r="K2103" s="31">
        <v>44456</v>
      </c>
      <c r="L2103" s="31"/>
      <c r="M2103" s="28" t="s">
        <v>4378</v>
      </c>
      <c r="N2103" s="29" t="s">
        <v>4433</v>
      </c>
      <c r="O2103" s="29"/>
      <c r="P2103" s="29"/>
      <c r="Q2103" s="29"/>
      <c r="R2103" s="29"/>
      <c r="S2103" s="29"/>
      <c r="T2103" s="29" t="s">
        <v>104</v>
      </c>
      <c r="U2103" s="40" t="s">
        <v>68</v>
      </c>
      <c r="V2103" s="40" t="s">
        <v>249</v>
      </c>
      <c r="W2103" s="34">
        <v>3</v>
      </c>
      <c r="X2103" s="162">
        <v>45838</v>
      </c>
      <c r="Y2103" s="162"/>
      <c r="Z2103" s="30"/>
      <c r="AA2103" s="107" t="str" cm="1">
        <f t="array" ref="AA2103">IF(AB2103="","",INDEX(AG2103:DR2103,_xlfn.XMATCH(AB2103,AG2103:DR2103)-1))</f>
        <v>DE-GUP-DT-E-22-518</v>
      </c>
      <c r="AB2103" s="113">
        <f t="shared" si="353"/>
        <v>44792</v>
      </c>
      <c r="AC2103" s="107" cm="1">
        <f t="array" ref="AC2103">IF(AB2103="","",INDEX(AG2103:DR2103,_xlfn.XMATCH(AB2103,AG2103:DR2103)+1))</f>
        <v>2</v>
      </c>
      <c r="AD2103" s="107" t="str" cm="1">
        <f t="array" ref="AD2103">IF(AE2103="","",INDEX(AG2103:DR2103,_xlfn.XMATCH(AE2103,AG2103:DR2103)-1))</f>
        <v>CRS-GUP-DHI-DT-22-716</v>
      </c>
      <c r="AE2103" s="113">
        <f t="shared" si="354"/>
        <v>44809</v>
      </c>
      <c r="AF2103" s="107" t="str" cm="1">
        <f t="array" ref="AF2103">IF(AE2103="","",INDEX(AG2103:DR2103,_xlfn.XMATCH(AE2103,AG2103:DR2103)+1))</f>
        <v>NC</v>
      </c>
      <c r="AG2103" s="114" t="s">
        <v>4532</v>
      </c>
      <c r="AH2103" s="115">
        <v>44456</v>
      </c>
      <c r="AI2103" s="198" t="s">
        <v>71</v>
      </c>
      <c r="AJ2103" s="114" t="s">
        <v>4533</v>
      </c>
      <c r="AK2103" s="115">
        <v>44475</v>
      </c>
      <c r="AL2103" s="114" t="s">
        <v>73</v>
      </c>
      <c r="AM2103" s="114" t="s">
        <v>4534</v>
      </c>
      <c r="AN2103" s="115">
        <v>44649</v>
      </c>
      <c r="AO2103" s="114">
        <v>1</v>
      </c>
      <c r="AP2103" s="114" t="s">
        <v>4535</v>
      </c>
      <c r="AQ2103" s="115">
        <v>44699</v>
      </c>
      <c r="AR2103" s="114" t="s">
        <v>73</v>
      </c>
      <c r="AS2103" s="114" t="s">
        <v>4536</v>
      </c>
      <c r="AT2103" s="115">
        <v>44792</v>
      </c>
      <c r="AU2103" s="114">
        <v>2</v>
      </c>
      <c r="AV2103" s="114" t="s">
        <v>4537</v>
      </c>
      <c r="AW2103" s="115">
        <v>44809</v>
      </c>
      <c r="AX2103" s="114" t="s">
        <v>73</v>
      </c>
      <c r="AZ2103" s="115"/>
      <c r="BC2103" s="115"/>
      <c r="BF2103" s="115"/>
      <c r="BI2103" s="115"/>
      <c r="BL2103" s="115"/>
      <c r="BR2103" s="115"/>
      <c r="BX2103" s="115"/>
      <c r="CD2103" s="115"/>
      <c r="CJ2103" s="115"/>
      <c r="CP2103" s="115"/>
      <c r="CV2103" s="115"/>
      <c r="DB2103" s="115"/>
      <c r="DH2103" s="115"/>
      <c r="DN2103" s="115"/>
      <c r="DS2103" s="31" cm="1">
        <f t="array" ref="DS2103">_xlfn.TAKE(_xlfn.CHOOSECOLS(_xlfn.WRAPROWS($AG2103:$DR2103,6),2),1)</f>
        <v>44456</v>
      </c>
      <c r="DT2103" s="31" cm="1">
        <f t="array" ref="DT2103">_xlfn.TAKE(_xlfn._xlws.FILTER(_xlfn.CHOOSECOLS(_xlfn.WRAPROWS($AG2103:$DR2103,6),2),
(_xlfn.CHOOSECOLS(_xlfn.WRAPROWS($AG2103:$DR2103,6),3) = "0") +
(_xlfn.CHOOSECOLS(_xlfn.WRAPROWS($AG2103:$DR2103,6),3) = 0) +
(_xlfn.CHOOSECOLS(_xlfn.WRAPROWS($AG2103:$DR2103,6),3) = "0(CP)")),1)</f>
        <v>44456</v>
      </c>
    </row>
    <row r="2104" spans="1:124" s="114" customFormat="1" x14ac:dyDescent="0.45">
      <c r="A2104" s="38"/>
      <c r="B2104" s="28" t="s">
        <v>59</v>
      </c>
      <c r="C2104" s="38" t="s">
        <v>252</v>
      </c>
      <c r="D2104" s="28" t="s">
        <v>61</v>
      </c>
      <c r="E2104" s="28" t="s">
        <v>62</v>
      </c>
      <c r="F2104" s="28" t="s">
        <v>4544</v>
      </c>
      <c r="G2104" s="38"/>
      <c r="H2104" s="30" t="str">
        <f t="shared" si="355"/>
        <v>GUP-YS00-P1ZEN-160018</v>
      </c>
      <c r="I2104" s="41" t="s">
        <v>4545</v>
      </c>
      <c r="J2104" s="29" t="s">
        <v>542</v>
      </c>
      <c r="K2104" s="31">
        <v>44456</v>
      </c>
      <c r="L2104" s="31"/>
      <c r="M2104" s="28" t="s">
        <v>4378</v>
      </c>
      <c r="N2104" s="29" t="s">
        <v>4433</v>
      </c>
      <c r="O2104" s="29"/>
      <c r="P2104" s="29"/>
      <c r="Q2104" s="29"/>
      <c r="R2104" s="29"/>
      <c r="S2104" s="29"/>
      <c r="T2104" s="29" t="s">
        <v>104</v>
      </c>
      <c r="U2104" s="40" t="s">
        <v>68</v>
      </c>
      <c r="V2104" s="40" t="s">
        <v>249</v>
      </c>
      <c r="W2104" s="34">
        <v>3</v>
      </c>
      <c r="X2104" s="162">
        <v>45838</v>
      </c>
      <c r="Y2104" s="162"/>
      <c r="Z2104" s="30"/>
      <c r="AA2104" s="107" t="str" cm="1">
        <f t="array" ref="AA2104">IF(AB2104="","",INDEX(AG2104:DR2104,_xlfn.XMATCH(AB2104,AG2104:DR2104)-1))</f>
        <v>DE-GUP-DT-E-22-518</v>
      </c>
      <c r="AB2104" s="113">
        <f t="shared" si="353"/>
        <v>44792</v>
      </c>
      <c r="AC2104" s="107" cm="1">
        <f t="array" ref="AC2104">IF(AB2104="","",INDEX(AG2104:DR2104,_xlfn.XMATCH(AB2104,AG2104:DR2104)+1))</f>
        <v>2</v>
      </c>
      <c r="AD2104" s="107" t="str" cm="1">
        <f t="array" ref="AD2104">IF(AE2104="","",INDEX(AG2104:DR2104,_xlfn.XMATCH(AE2104,AG2104:DR2104)-1))</f>
        <v>CRS-GUP-DHI-DT-22-716</v>
      </c>
      <c r="AE2104" s="113">
        <f t="shared" si="354"/>
        <v>44809</v>
      </c>
      <c r="AF2104" s="107" t="str" cm="1">
        <f t="array" ref="AF2104">IF(AE2104="","",INDEX(AG2104:DR2104,_xlfn.XMATCH(AE2104,AG2104:DR2104)+1))</f>
        <v>NC</v>
      </c>
      <c r="AG2104" s="114" t="s">
        <v>4532</v>
      </c>
      <c r="AH2104" s="115">
        <v>44456</v>
      </c>
      <c r="AI2104" s="198" t="s">
        <v>71</v>
      </c>
      <c r="AJ2104" s="114" t="s">
        <v>4533</v>
      </c>
      <c r="AK2104" s="115">
        <v>44475</v>
      </c>
      <c r="AL2104" s="114" t="s">
        <v>73</v>
      </c>
      <c r="AM2104" s="114" t="s">
        <v>4534</v>
      </c>
      <c r="AN2104" s="115">
        <v>44649</v>
      </c>
      <c r="AO2104" s="114">
        <v>1</v>
      </c>
      <c r="AP2104" s="114" t="s">
        <v>4535</v>
      </c>
      <c r="AQ2104" s="115">
        <v>44699</v>
      </c>
      <c r="AR2104" s="114" t="s">
        <v>73</v>
      </c>
      <c r="AS2104" s="114" t="s">
        <v>4536</v>
      </c>
      <c r="AT2104" s="115">
        <v>44792</v>
      </c>
      <c r="AU2104" s="114">
        <v>2</v>
      </c>
      <c r="AV2104" s="114" t="s">
        <v>4537</v>
      </c>
      <c r="AW2104" s="115">
        <v>44809</v>
      </c>
      <c r="AX2104" s="114" t="s">
        <v>73</v>
      </c>
      <c r="AZ2104" s="115"/>
      <c r="BC2104" s="115"/>
      <c r="BF2104" s="115"/>
      <c r="BI2104" s="115"/>
      <c r="BL2104" s="115"/>
      <c r="BR2104" s="115"/>
      <c r="BX2104" s="115"/>
      <c r="CD2104" s="115"/>
      <c r="CJ2104" s="115"/>
      <c r="CP2104" s="115"/>
      <c r="CV2104" s="115"/>
      <c r="DB2104" s="115"/>
      <c r="DH2104" s="115"/>
      <c r="DN2104" s="115"/>
      <c r="DS2104" s="31" cm="1">
        <f t="array" ref="DS2104">_xlfn.TAKE(_xlfn.CHOOSECOLS(_xlfn.WRAPROWS($AG2104:$DR2104,6),2),1)</f>
        <v>44456</v>
      </c>
      <c r="DT2104" s="31" cm="1">
        <f t="array" ref="DT2104">_xlfn.TAKE(_xlfn._xlws.FILTER(_xlfn.CHOOSECOLS(_xlfn.WRAPROWS($AG2104:$DR2104,6),2),
(_xlfn.CHOOSECOLS(_xlfn.WRAPROWS($AG2104:$DR2104,6),3) = "0") +
(_xlfn.CHOOSECOLS(_xlfn.WRAPROWS($AG2104:$DR2104,6),3) = 0) +
(_xlfn.CHOOSECOLS(_xlfn.WRAPROWS($AG2104:$DR2104,6),3) = "0(CP)")),1)</f>
        <v>44456</v>
      </c>
    </row>
    <row r="2105" spans="1:124" s="114" customFormat="1" x14ac:dyDescent="0.45">
      <c r="A2105" s="38"/>
      <c r="B2105" s="28" t="s">
        <v>59</v>
      </c>
      <c r="C2105" s="38" t="s">
        <v>252</v>
      </c>
      <c r="D2105" s="28" t="s">
        <v>61</v>
      </c>
      <c r="E2105" s="28" t="s">
        <v>62</v>
      </c>
      <c r="F2105" s="28" t="s">
        <v>4546</v>
      </c>
      <c r="G2105" s="38"/>
      <c r="H2105" s="30" t="str">
        <f t="shared" si="355"/>
        <v>GUP-YS00-P1ZEN-160019</v>
      </c>
      <c r="I2105" s="41" t="s">
        <v>4547</v>
      </c>
      <c r="J2105" s="29" t="s">
        <v>542</v>
      </c>
      <c r="K2105" s="31">
        <v>44456</v>
      </c>
      <c r="L2105" s="31"/>
      <c r="M2105" s="28" t="s">
        <v>4378</v>
      </c>
      <c r="N2105" s="29" t="s">
        <v>4433</v>
      </c>
      <c r="O2105" s="29"/>
      <c r="P2105" s="29"/>
      <c r="Q2105" s="29"/>
      <c r="R2105" s="29"/>
      <c r="S2105" s="29"/>
      <c r="T2105" s="29" t="s">
        <v>104</v>
      </c>
      <c r="U2105" s="40" t="s">
        <v>68</v>
      </c>
      <c r="V2105" s="40" t="s">
        <v>249</v>
      </c>
      <c r="W2105" s="34">
        <v>3</v>
      </c>
      <c r="X2105" s="162">
        <v>45838</v>
      </c>
      <c r="Y2105" s="162"/>
      <c r="Z2105" s="30"/>
      <c r="AA2105" s="107" t="str" cm="1">
        <f t="array" ref="AA2105">IF(AB2105="","",INDEX(AG2105:DR2105,_xlfn.XMATCH(AB2105,AG2105:DR2105)-1))</f>
        <v>DHI-GUP-DT-22-139</v>
      </c>
      <c r="AB2105" s="113">
        <f t="shared" si="353"/>
        <v>44649</v>
      </c>
      <c r="AC2105" s="107" cm="1">
        <f t="array" ref="AC2105">IF(AB2105="","",INDEX(AG2105:DR2105,_xlfn.XMATCH(AB2105,AG2105:DR2105)+1))</f>
        <v>1</v>
      </c>
      <c r="AD2105" s="107" t="str" cm="1">
        <f t="array" ref="AD2105">IF(AE2105="","",INDEX(AG2105:DR2105,_xlfn.XMATCH(AE2105,AG2105:DR2105)-1))</f>
        <v>CRS-GUP-DHI-DT-22-338</v>
      </c>
      <c r="AE2105" s="113">
        <f t="shared" si="354"/>
        <v>44699</v>
      </c>
      <c r="AF2105" s="107" t="str" cm="1">
        <f t="array" ref="AF2105">IF(AE2105="","",INDEX(AG2105:DR2105,_xlfn.XMATCH(AE2105,AG2105:DR2105)+1))</f>
        <v>NC</v>
      </c>
      <c r="AG2105" s="114" t="s">
        <v>4532</v>
      </c>
      <c r="AH2105" s="115">
        <v>44456</v>
      </c>
      <c r="AI2105" s="198" t="s">
        <v>71</v>
      </c>
      <c r="AJ2105" s="114" t="s">
        <v>4533</v>
      </c>
      <c r="AK2105" s="115">
        <v>44475</v>
      </c>
      <c r="AL2105" s="114" t="s">
        <v>73</v>
      </c>
      <c r="AM2105" s="114" t="s">
        <v>4534</v>
      </c>
      <c r="AN2105" s="115">
        <v>44649</v>
      </c>
      <c r="AO2105" s="114">
        <v>1</v>
      </c>
      <c r="AP2105" s="114" t="s">
        <v>4535</v>
      </c>
      <c r="AQ2105" s="115">
        <v>44699</v>
      </c>
      <c r="AR2105" s="114" t="s">
        <v>73</v>
      </c>
      <c r="AT2105" s="115"/>
      <c r="AW2105" s="115"/>
      <c r="AZ2105" s="115"/>
      <c r="BC2105" s="115"/>
      <c r="BF2105" s="115"/>
      <c r="BI2105" s="115"/>
      <c r="BL2105" s="115"/>
      <c r="BR2105" s="115"/>
      <c r="BX2105" s="115"/>
      <c r="CD2105" s="115"/>
      <c r="CJ2105" s="115"/>
      <c r="CP2105" s="115"/>
      <c r="CV2105" s="115"/>
      <c r="DB2105" s="115"/>
      <c r="DH2105" s="115"/>
      <c r="DN2105" s="115"/>
      <c r="DS2105" s="31" cm="1">
        <f t="array" ref="DS2105">_xlfn.TAKE(_xlfn.CHOOSECOLS(_xlfn.WRAPROWS($AG2105:$DR2105,6),2),1)</f>
        <v>44456</v>
      </c>
      <c r="DT2105" s="31" cm="1">
        <f t="array" ref="DT2105">_xlfn.TAKE(_xlfn._xlws.FILTER(_xlfn.CHOOSECOLS(_xlfn.WRAPROWS($AG2105:$DR2105,6),2),
(_xlfn.CHOOSECOLS(_xlfn.WRAPROWS($AG2105:$DR2105,6),3) = "0") +
(_xlfn.CHOOSECOLS(_xlfn.WRAPROWS($AG2105:$DR2105,6),3) = 0) +
(_xlfn.CHOOSECOLS(_xlfn.WRAPROWS($AG2105:$DR2105,6),3) = "0(CP)")),1)</f>
        <v>44456</v>
      </c>
    </row>
    <row r="2106" spans="1:124" s="114" customFormat="1" x14ac:dyDescent="0.45">
      <c r="A2106" s="38"/>
      <c r="B2106" s="28" t="s">
        <v>59</v>
      </c>
      <c r="C2106" s="38" t="s">
        <v>252</v>
      </c>
      <c r="D2106" s="28" t="s">
        <v>61</v>
      </c>
      <c r="E2106" s="28" t="s">
        <v>62</v>
      </c>
      <c r="F2106" s="28" t="s">
        <v>4548</v>
      </c>
      <c r="G2106" s="38"/>
      <c r="H2106" s="30" t="str">
        <f t="shared" si="355"/>
        <v>GUP-YS00-P1ZEN-160020</v>
      </c>
      <c r="I2106" s="41" t="s">
        <v>4549</v>
      </c>
      <c r="J2106" s="29" t="s">
        <v>542</v>
      </c>
      <c r="K2106" s="31">
        <v>44456</v>
      </c>
      <c r="L2106" s="31"/>
      <c r="M2106" s="28" t="s">
        <v>4378</v>
      </c>
      <c r="N2106" s="29" t="s">
        <v>4433</v>
      </c>
      <c r="O2106" s="29"/>
      <c r="P2106" s="29"/>
      <c r="Q2106" s="29"/>
      <c r="R2106" s="29"/>
      <c r="S2106" s="29"/>
      <c r="T2106" s="29" t="s">
        <v>104</v>
      </c>
      <c r="U2106" s="40" t="s">
        <v>68</v>
      </c>
      <c r="V2106" s="40" t="s">
        <v>249</v>
      </c>
      <c r="W2106" s="34">
        <v>3</v>
      </c>
      <c r="X2106" s="162">
        <v>45838</v>
      </c>
      <c r="Y2106" s="162"/>
      <c r="Z2106" s="30"/>
      <c r="AA2106" s="107" t="str" cm="1">
        <f t="array" ref="AA2106">IF(AB2106="","",INDEX(AG2106:DR2106,_xlfn.XMATCH(AB2106,AG2106:DR2106)-1))</f>
        <v>DHI-GUP-DT-22-139</v>
      </c>
      <c r="AB2106" s="113">
        <f t="shared" si="353"/>
        <v>44649</v>
      </c>
      <c r="AC2106" s="107" cm="1">
        <f t="array" ref="AC2106">IF(AB2106="","",INDEX(AG2106:DR2106,_xlfn.XMATCH(AB2106,AG2106:DR2106)+1))</f>
        <v>1</v>
      </c>
      <c r="AD2106" s="107" t="str" cm="1">
        <f t="array" ref="AD2106">IF(AE2106="","",INDEX(AG2106:DR2106,_xlfn.XMATCH(AE2106,AG2106:DR2106)-1))</f>
        <v>CRS-GUP-DHI-DT-22-338</v>
      </c>
      <c r="AE2106" s="113">
        <f t="shared" si="354"/>
        <v>44699</v>
      </c>
      <c r="AF2106" s="107" t="str" cm="1">
        <f t="array" ref="AF2106">IF(AE2106="","",INDEX(AG2106:DR2106,_xlfn.XMATCH(AE2106,AG2106:DR2106)+1))</f>
        <v>NC</v>
      </c>
      <c r="AG2106" s="114" t="s">
        <v>4532</v>
      </c>
      <c r="AH2106" s="115">
        <v>44456</v>
      </c>
      <c r="AI2106" s="198" t="s">
        <v>71</v>
      </c>
      <c r="AJ2106" s="114" t="s">
        <v>4533</v>
      </c>
      <c r="AK2106" s="115">
        <v>44475</v>
      </c>
      <c r="AL2106" s="114" t="s">
        <v>73</v>
      </c>
      <c r="AM2106" s="114" t="s">
        <v>4534</v>
      </c>
      <c r="AN2106" s="115">
        <v>44649</v>
      </c>
      <c r="AO2106" s="114">
        <v>1</v>
      </c>
      <c r="AP2106" s="114" t="s">
        <v>4535</v>
      </c>
      <c r="AQ2106" s="115">
        <v>44699</v>
      </c>
      <c r="AR2106" s="114" t="s">
        <v>73</v>
      </c>
      <c r="AT2106" s="115"/>
      <c r="AW2106" s="115"/>
      <c r="AZ2106" s="115"/>
      <c r="BC2106" s="115"/>
      <c r="BF2106" s="115"/>
      <c r="BI2106" s="115"/>
      <c r="BL2106" s="115"/>
      <c r="BR2106" s="115"/>
      <c r="BX2106" s="115"/>
      <c r="CD2106" s="115"/>
      <c r="CJ2106" s="115"/>
      <c r="CP2106" s="115"/>
      <c r="CV2106" s="115"/>
      <c r="DB2106" s="115"/>
      <c r="DH2106" s="115"/>
      <c r="DN2106" s="115"/>
      <c r="DS2106" s="31" cm="1">
        <f t="array" ref="DS2106">_xlfn.TAKE(_xlfn.CHOOSECOLS(_xlfn.WRAPROWS($AG2106:$DR2106,6),2),1)</f>
        <v>44456</v>
      </c>
      <c r="DT2106" s="31" cm="1">
        <f t="array" ref="DT2106">_xlfn.TAKE(_xlfn._xlws.FILTER(_xlfn.CHOOSECOLS(_xlfn.WRAPROWS($AG2106:$DR2106,6),2),
(_xlfn.CHOOSECOLS(_xlfn.WRAPROWS($AG2106:$DR2106,6),3) = "0") +
(_xlfn.CHOOSECOLS(_xlfn.WRAPROWS($AG2106:$DR2106,6),3) = 0) +
(_xlfn.CHOOSECOLS(_xlfn.WRAPROWS($AG2106:$DR2106,6),3) = "0(CP)")),1)</f>
        <v>44456</v>
      </c>
    </row>
    <row r="2107" spans="1:124" s="114" customFormat="1" x14ac:dyDescent="0.45">
      <c r="A2107" s="38"/>
      <c r="B2107" s="28" t="s">
        <v>59</v>
      </c>
      <c r="C2107" s="38" t="s">
        <v>252</v>
      </c>
      <c r="D2107" s="28" t="s">
        <v>61</v>
      </c>
      <c r="E2107" s="28" t="s">
        <v>62</v>
      </c>
      <c r="F2107" s="28" t="s">
        <v>4550</v>
      </c>
      <c r="G2107" s="38"/>
      <c r="H2107" s="30" t="str">
        <f t="shared" si="355"/>
        <v>GUP-YS00-P1ZEN-160021</v>
      </c>
      <c r="I2107" s="41" t="s">
        <v>4551</v>
      </c>
      <c r="J2107" s="29" t="s">
        <v>542</v>
      </c>
      <c r="K2107" s="31">
        <v>44456</v>
      </c>
      <c r="L2107" s="31"/>
      <c r="M2107" s="28" t="s">
        <v>4378</v>
      </c>
      <c r="N2107" s="29" t="s">
        <v>4433</v>
      </c>
      <c r="O2107" s="29"/>
      <c r="P2107" s="29"/>
      <c r="Q2107" s="29"/>
      <c r="R2107" s="29"/>
      <c r="S2107" s="29"/>
      <c r="T2107" s="29" t="s">
        <v>104</v>
      </c>
      <c r="U2107" s="40" t="s">
        <v>68</v>
      </c>
      <c r="V2107" s="40" t="s">
        <v>249</v>
      </c>
      <c r="W2107" s="34">
        <v>3</v>
      </c>
      <c r="X2107" s="162">
        <v>45838</v>
      </c>
      <c r="Y2107" s="162"/>
      <c r="Z2107" s="30"/>
      <c r="AA2107" s="107" t="str" cm="1">
        <f t="array" ref="AA2107">IF(AB2107="","",INDEX(AG2107:DR2107,_xlfn.XMATCH(AB2107,AG2107:DR2107)-1))</f>
        <v>DHI-GUP-DT-22-139</v>
      </c>
      <c r="AB2107" s="113">
        <f t="shared" si="353"/>
        <v>44649</v>
      </c>
      <c r="AC2107" s="107" cm="1">
        <f t="array" ref="AC2107">IF(AB2107="","",INDEX(AG2107:DR2107,_xlfn.XMATCH(AB2107,AG2107:DR2107)+1))</f>
        <v>1</v>
      </c>
      <c r="AD2107" s="107" t="str" cm="1">
        <f t="array" ref="AD2107">IF(AE2107="","",INDEX(AG2107:DR2107,_xlfn.XMATCH(AE2107,AG2107:DR2107)-1))</f>
        <v>CRS-GUP-DHI-DT-22-338</v>
      </c>
      <c r="AE2107" s="113">
        <f t="shared" si="354"/>
        <v>44699</v>
      </c>
      <c r="AF2107" s="107" t="str" cm="1">
        <f t="array" ref="AF2107">IF(AE2107="","",INDEX(AG2107:DR2107,_xlfn.XMATCH(AE2107,AG2107:DR2107)+1))</f>
        <v>NC</v>
      </c>
      <c r="AG2107" s="114" t="s">
        <v>4532</v>
      </c>
      <c r="AH2107" s="115">
        <v>44456</v>
      </c>
      <c r="AI2107" s="198" t="s">
        <v>71</v>
      </c>
      <c r="AJ2107" s="114" t="s">
        <v>4533</v>
      </c>
      <c r="AK2107" s="115">
        <v>44475</v>
      </c>
      <c r="AL2107" s="114" t="s">
        <v>73</v>
      </c>
      <c r="AM2107" s="114" t="s">
        <v>4534</v>
      </c>
      <c r="AN2107" s="115">
        <v>44649</v>
      </c>
      <c r="AO2107" s="114">
        <v>1</v>
      </c>
      <c r="AP2107" s="114" t="s">
        <v>4535</v>
      </c>
      <c r="AQ2107" s="115">
        <v>44699</v>
      </c>
      <c r="AR2107" s="114" t="s">
        <v>73</v>
      </c>
      <c r="AT2107" s="115"/>
      <c r="AW2107" s="115"/>
      <c r="AZ2107" s="115"/>
      <c r="BC2107" s="115"/>
      <c r="BF2107" s="115"/>
      <c r="BI2107" s="115"/>
      <c r="BL2107" s="115"/>
      <c r="BR2107" s="115"/>
      <c r="BX2107" s="115"/>
      <c r="CD2107" s="115"/>
      <c r="CJ2107" s="115"/>
      <c r="CP2107" s="115"/>
      <c r="CV2107" s="115"/>
      <c r="DB2107" s="115"/>
      <c r="DH2107" s="115"/>
      <c r="DN2107" s="115"/>
      <c r="DS2107" s="31" cm="1">
        <f t="array" ref="DS2107">_xlfn.TAKE(_xlfn.CHOOSECOLS(_xlfn.WRAPROWS($AG2107:$DR2107,6),2),1)</f>
        <v>44456</v>
      </c>
      <c r="DT2107" s="31" cm="1">
        <f t="array" ref="DT2107">_xlfn.TAKE(_xlfn._xlws.FILTER(_xlfn.CHOOSECOLS(_xlfn.WRAPROWS($AG2107:$DR2107,6),2),
(_xlfn.CHOOSECOLS(_xlfn.WRAPROWS($AG2107:$DR2107,6),3) = "0") +
(_xlfn.CHOOSECOLS(_xlfn.WRAPROWS($AG2107:$DR2107,6),3) = 0) +
(_xlfn.CHOOSECOLS(_xlfn.WRAPROWS($AG2107:$DR2107,6),3) = "0(CP)")),1)</f>
        <v>44456</v>
      </c>
    </row>
    <row r="2108" spans="1:124" s="114" customFormat="1" x14ac:dyDescent="0.45">
      <c r="A2108" s="38"/>
      <c r="B2108" s="28" t="s">
        <v>59</v>
      </c>
      <c r="C2108" s="38" t="s">
        <v>252</v>
      </c>
      <c r="D2108" s="28" t="s">
        <v>61</v>
      </c>
      <c r="E2108" s="28" t="s">
        <v>62</v>
      </c>
      <c r="F2108" s="28" t="s">
        <v>4552</v>
      </c>
      <c r="G2108" s="38"/>
      <c r="H2108" s="30" t="str">
        <f t="shared" si="355"/>
        <v>GUP-YS00-P1ZEN-160022</v>
      </c>
      <c r="I2108" s="41" t="s">
        <v>4553</v>
      </c>
      <c r="J2108" s="29" t="s">
        <v>542</v>
      </c>
      <c r="K2108" s="31">
        <v>44456</v>
      </c>
      <c r="L2108" s="31"/>
      <c r="M2108" s="28" t="s">
        <v>4378</v>
      </c>
      <c r="N2108" s="29" t="s">
        <v>4433</v>
      </c>
      <c r="O2108" s="29"/>
      <c r="P2108" s="29"/>
      <c r="Q2108" s="29"/>
      <c r="R2108" s="29"/>
      <c r="S2108" s="29"/>
      <c r="T2108" s="29" t="s">
        <v>104</v>
      </c>
      <c r="U2108" s="40" t="s">
        <v>68</v>
      </c>
      <c r="V2108" s="40" t="s">
        <v>249</v>
      </c>
      <c r="W2108" s="34">
        <v>3</v>
      </c>
      <c r="X2108" s="162">
        <v>45838</v>
      </c>
      <c r="Y2108" s="162"/>
      <c r="Z2108" s="30"/>
      <c r="AA2108" s="107" t="str" cm="1">
        <f t="array" ref="AA2108">IF(AB2108="","",INDEX(AG2108:DR2108,_xlfn.XMATCH(AB2108,AG2108:DR2108)-1))</f>
        <v>DHI-GUP-DT-22-139</v>
      </c>
      <c r="AB2108" s="113">
        <f t="shared" si="353"/>
        <v>44649</v>
      </c>
      <c r="AC2108" s="107" cm="1">
        <f t="array" ref="AC2108">IF(AB2108="","",INDEX(AG2108:DR2108,_xlfn.XMATCH(AB2108,AG2108:DR2108)+1))</f>
        <v>1</v>
      </c>
      <c r="AD2108" s="107" t="str" cm="1">
        <f t="array" ref="AD2108">IF(AE2108="","",INDEX(AG2108:DR2108,_xlfn.XMATCH(AE2108,AG2108:DR2108)-1))</f>
        <v>CRS-GUP-DHI-DT-22-338</v>
      </c>
      <c r="AE2108" s="113">
        <f t="shared" si="354"/>
        <v>44699</v>
      </c>
      <c r="AF2108" s="107" t="str" cm="1">
        <f t="array" ref="AF2108">IF(AE2108="","",INDEX(AG2108:DR2108,_xlfn.XMATCH(AE2108,AG2108:DR2108)+1))</f>
        <v>NC</v>
      </c>
      <c r="AG2108" s="114" t="s">
        <v>4532</v>
      </c>
      <c r="AH2108" s="115">
        <v>44456</v>
      </c>
      <c r="AI2108" s="198" t="s">
        <v>71</v>
      </c>
      <c r="AJ2108" s="114" t="s">
        <v>4533</v>
      </c>
      <c r="AK2108" s="115">
        <v>44475</v>
      </c>
      <c r="AL2108" s="114" t="s">
        <v>73</v>
      </c>
      <c r="AM2108" s="114" t="s">
        <v>4534</v>
      </c>
      <c r="AN2108" s="115">
        <v>44649</v>
      </c>
      <c r="AO2108" s="114">
        <v>1</v>
      </c>
      <c r="AP2108" s="114" t="s">
        <v>4535</v>
      </c>
      <c r="AQ2108" s="115">
        <v>44699</v>
      </c>
      <c r="AR2108" s="114" t="s">
        <v>73</v>
      </c>
      <c r="AT2108" s="115"/>
      <c r="AW2108" s="115"/>
      <c r="AZ2108" s="115"/>
      <c r="BC2108" s="115"/>
      <c r="BF2108" s="115"/>
      <c r="BI2108" s="115"/>
      <c r="BL2108" s="115"/>
      <c r="BR2108" s="115"/>
      <c r="BX2108" s="115"/>
      <c r="CD2108" s="115"/>
      <c r="CJ2108" s="115"/>
      <c r="CP2108" s="115"/>
      <c r="CV2108" s="115"/>
      <c r="DB2108" s="115"/>
      <c r="DH2108" s="115"/>
      <c r="DN2108" s="115"/>
      <c r="DS2108" s="31" cm="1">
        <f t="array" ref="DS2108">_xlfn.TAKE(_xlfn.CHOOSECOLS(_xlfn.WRAPROWS($AG2108:$DR2108,6),2),1)</f>
        <v>44456</v>
      </c>
      <c r="DT2108" s="31" cm="1">
        <f t="array" ref="DT2108">_xlfn.TAKE(_xlfn._xlws.FILTER(_xlfn.CHOOSECOLS(_xlfn.WRAPROWS($AG2108:$DR2108,6),2),
(_xlfn.CHOOSECOLS(_xlfn.WRAPROWS($AG2108:$DR2108,6),3) = "0") +
(_xlfn.CHOOSECOLS(_xlfn.WRAPROWS($AG2108:$DR2108,6),3) = 0) +
(_xlfn.CHOOSECOLS(_xlfn.WRAPROWS($AG2108:$DR2108,6),3) = "0(CP)")),1)</f>
        <v>44456</v>
      </c>
    </row>
    <row r="2109" spans="1:124" s="114" customFormat="1" x14ac:dyDescent="0.45">
      <c r="A2109" s="38"/>
      <c r="B2109" s="28" t="s">
        <v>59</v>
      </c>
      <c r="C2109" s="38" t="s">
        <v>252</v>
      </c>
      <c r="D2109" s="28" t="s">
        <v>61</v>
      </c>
      <c r="E2109" s="28" t="s">
        <v>62</v>
      </c>
      <c r="F2109" s="28" t="s">
        <v>4554</v>
      </c>
      <c r="G2109" s="38"/>
      <c r="H2109" s="30" t="str">
        <f t="shared" si="355"/>
        <v>GUP-YS00-P1ZEN-160023</v>
      </c>
      <c r="I2109" s="41" t="s">
        <v>4555</v>
      </c>
      <c r="J2109" s="29" t="s">
        <v>542</v>
      </c>
      <c r="K2109" s="31">
        <v>44456</v>
      </c>
      <c r="L2109" s="31"/>
      <c r="M2109" s="28" t="s">
        <v>4378</v>
      </c>
      <c r="N2109" s="29" t="s">
        <v>4433</v>
      </c>
      <c r="O2109" s="29"/>
      <c r="P2109" s="29"/>
      <c r="Q2109" s="29"/>
      <c r="R2109" s="29"/>
      <c r="S2109" s="29"/>
      <c r="T2109" s="29" t="s">
        <v>104</v>
      </c>
      <c r="U2109" s="40" t="s">
        <v>68</v>
      </c>
      <c r="V2109" s="40" t="s">
        <v>249</v>
      </c>
      <c r="W2109" s="34">
        <v>3</v>
      </c>
      <c r="X2109" s="162">
        <v>45838</v>
      </c>
      <c r="Y2109" s="162"/>
      <c r="Z2109" s="30"/>
      <c r="AA2109" s="107" t="str" cm="1">
        <f t="array" ref="AA2109">IF(AB2109="","",INDEX(AG2109:DR2109,_xlfn.XMATCH(AB2109,AG2109:DR2109)-1))</f>
        <v>DHI-GUP-DT-22-139</v>
      </c>
      <c r="AB2109" s="113">
        <f t="shared" si="353"/>
        <v>44649</v>
      </c>
      <c r="AC2109" s="107" cm="1">
        <f t="array" ref="AC2109">IF(AB2109="","",INDEX(AG2109:DR2109,_xlfn.XMATCH(AB2109,AG2109:DR2109)+1))</f>
        <v>1</v>
      </c>
      <c r="AD2109" s="107" t="str" cm="1">
        <f t="array" ref="AD2109">IF(AE2109="","",INDEX(AG2109:DR2109,_xlfn.XMATCH(AE2109,AG2109:DR2109)-1))</f>
        <v>CRS-GUP-DHI-DT-22-338</v>
      </c>
      <c r="AE2109" s="113">
        <f t="shared" si="354"/>
        <v>44699</v>
      </c>
      <c r="AF2109" s="107" t="str" cm="1">
        <f t="array" ref="AF2109">IF(AE2109="","",INDEX(AG2109:DR2109,_xlfn.XMATCH(AE2109,AG2109:DR2109)+1))</f>
        <v>NC</v>
      </c>
      <c r="AG2109" s="114" t="s">
        <v>4532</v>
      </c>
      <c r="AH2109" s="115">
        <v>44456</v>
      </c>
      <c r="AI2109" s="198" t="s">
        <v>71</v>
      </c>
      <c r="AJ2109" s="114" t="s">
        <v>4533</v>
      </c>
      <c r="AK2109" s="115">
        <v>44475</v>
      </c>
      <c r="AL2109" s="114" t="s">
        <v>73</v>
      </c>
      <c r="AM2109" s="114" t="s">
        <v>4534</v>
      </c>
      <c r="AN2109" s="115">
        <v>44649</v>
      </c>
      <c r="AO2109" s="114">
        <v>1</v>
      </c>
      <c r="AP2109" s="114" t="s">
        <v>4535</v>
      </c>
      <c r="AQ2109" s="115">
        <v>44699</v>
      </c>
      <c r="AR2109" s="114" t="s">
        <v>73</v>
      </c>
      <c r="AT2109" s="115"/>
      <c r="AW2109" s="115"/>
      <c r="AZ2109" s="115"/>
      <c r="BC2109" s="115"/>
      <c r="BF2109" s="115"/>
      <c r="BI2109" s="115"/>
      <c r="BL2109" s="115"/>
      <c r="BR2109" s="115"/>
      <c r="BX2109" s="115"/>
      <c r="CD2109" s="115"/>
      <c r="CJ2109" s="115"/>
      <c r="CP2109" s="115"/>
      <c r="CV2109" s="115"/>
      <c r="DB2109" s="115"/>
      <c r="DH2109" s="115"/>
      <c r="DN2109" s="115"/>
      <c r="DS2109" s="31" cm="1">
        <f t="array" ref="DS2109">_xlfn.TAKE(_xlfn.CHOOSECOLS(_xlfn.WRAPROWS($AG2109:$DR2109,6),2),1)</f>
        <v>44456</v>
      </c>
      <c r="DT2109" s="31" cm="1">
        <f t="array" ref="DT2109">_xlfn.TAKE(_xlfn._xlws.FILTER(_xlfn.CHOOSECOLS(_xlfn.WRAPROWS($AG2109:$DR2109,6),2),
(_xlfn.CHOOSECOLS(_xlfn.WRAPROWS($AG2109:$DR2109,6),3) = "0") +
(_xlfn.CHOOSECOLS(_xlfn.WRAPROWS($AG2109:$DR2109,6),3) = 0) +
(_xlfn.CHOOSECOLS(_xlfn.WRAPROWS($AG2109:$DR2109,6),3) = "0(CP)")),1)</f>
        <v>44456</v>
      </c>
    </row>
    <row r="2110" spans="1:124" s="114" customFormat="1" x14ac:dyDescent="0.45">
      <c r="A2110" s="38"/>
      <c r="B2110" s="28" t="s">
        <v>59</v>
      </c>
      <c r="C2110" s="38" t="s">
        <v>252</v>
      </c>
      <c r="D2110" s="28" t="s">
        <v>61</v>
      </c>
      <c r="E2110" s="28" t="s">
        <v>62</v>
      </c>
      <c r="F2110" s="28" t="s">
        <v>4556</v>
      </c>
      <c r="G2110" s="38"/>
      <c r="H2110" s="30" t="str">
        <f t="shared" si="355"/>
        <v>GUP-YS00-P1ZEN-160024</v>
      </c>
      <c r="I2110" s="41" t="s">
        <v>4557</v>
      </c>
      <c r="J2110" s="29" t="s">
        <v>542</v>
      </c>
      <c r="K2110" s="31">
        <v>44456</v>
      </c>
      <c r="L2110" s="31"/>
      <c r="M2110" s="28" t="s">
        <v>4378</v>
      </c>
      <c r="N2110" s="29" t="s">
        <v>4433</v>
      </c>
      <c r="O2110" s="29"/>
      <c r="P2110" s="29"/>
      <c r="Q2110" s="29"/>
      <c r="R2110" s="29"/>
      <c r="S2110" s="29"/>
      <c r="T2110" s="29" t="s">
        <v>104</v>
      </c>
      <c r="U2110" s="40" t="s">
        <v>68</v>
      </c>
      <c r="V2110" s="40" t="s">
        <v>249</v>
      </c>
      <c r="W2110" s="34">
        <v>3</v>
      </c>
      <c r="X2110" s="162">
        <v>45838</v>
      </c>
      <c r="Y2110" s="162"/>
      <c r="Z2110" s="30"/>
      <c r="AA2110" s="107" t="str" cm="1">
        <f t="array" ref="AA2110">IF(AB2110="","",INDEX(AG2110:DR2110,_xlfn.XMATCH(AB2110,AG2110:DR2110)-1))</f>
        <v>DHI-GUP-DT-22-139</v>
      </c>
      <c r="AB2110" s="113">
        <f t="shared" si="353"/>
        <v>44649</v>
      </c>
      <c r="AC2110" s="107" cm="1">
        <f t="array" ref="AC2110">IF(AB2110="","",INDEX(AG2110:DR2110,_xlfn.XMATCH(AB2110,AG2110:DR2110)+1))</f>
        <v>1</v>
      </c>
      <c r="AD2110" s="107" t="str" cm="1">
        <f t="array" ref="AD2110">IF(AE2110="","",INDEX(AG2110:DR2110,_xlfn.XMATCH(AE2110,AG2110:DR2110)-1))</f>
        <v>CRS-GUP-DHI-DT-22-338</v>
      </c>
      <c r="AE2110" s="113">
        <f t="shared" si="354"/>
        <v>44699</v>
      </c>
      <c r="AF2110" s="107" t="str" cm="1">
        <f t="array" ref="AF2110">IF(AE2110="","",INDEX(AG2110:DR2110,_xlfn.XMATCH(AE2110,AG2110:DR2110)+1))</f>
        <v>NC</v>
      </c>
      <c r="AG2110" s="114" t="s">
        <v>4532</v>
      </c>
      <c r="AH2110" s="115">
        <v>44456</v>
      </c>
      <c r="AI2110" s="198" t="s">
        <v>71</v>
      </c>
      <c r="AJ2110" s="114" t="s">
        <v>4533</v>
      </c>
      <c r="AK2110" s="115">
        <v>44475</v>
      </c>
      <c r="AL2110" s="114" t="s">
        <v>73</v>
      </c>
      <c r="AM2110" s="114" t="s">
        <v>4534</v>
      </c>
      <c r="AN2110" s="115">
        <v>44649</v>
      </c>
      <c r="AO2110" s="114">
        <v>1</v>
      </c>
      <c r="AP2110" s="114" t="s">
        <v>4535</v>
      </c>
      <c r="AQ2110" s="115">
        <v>44699</v>
      </c>
      <c r="AR2110" s="114" t="s">
        <v>73</v>
      </c>
      <c r="AT2110" s="115"/>
      <c r="AW2110" s="115"/>
      <c r="AZ2110" s="115"/>
      <c r="BC2110" s="115"/>
      <c r="BF2110" s="115"/>
      <c r="BI2110" s="115"/>
      <c r="BL2110" s="115"/>
      <c r="BR2110" s="115"/>
      <c r="BX2110" s="115"/>
      <c r="CD2110" s="115"/>
      <c r="CJ2110" s="115"/>
      <c r="CP2110" s="115"/>
      <c r="CV2110" s="115"/>
      <c r="DB2110" s="115"/>
      <c r="DH2110" s="115"/>
      <c r="DN2110" s="115"/>
      <c r="DS2110" s="31" cm="1">
        <f t="array" ref="DS2110">_xlfn.TAKE(_xlfn.CHOOSECOLS(_xlfn.WRAPROWS($AG2110:$DR2110,6),2),1)</f>
        <v>44456</v>
      </c>
      <c r="DT2110" s="31" cm="1">
        <f t="array" ref="DT2110">_xlfn.TAKE(_xlfn._xlws.FILTER(_xlfn.CHOOSECOLS(_xlfn.WRAPROWS($AG2110:$DR2110,6),2),
(_xlfn.CHOOSECOLS(_xlfn.WRAPROWS($AG2110:$DR2110,6),3) = "0") +
(_xlfn.CHOOSECOLS(_xlfn.WRAPROWS($AG2110:$DR2110,6),3) = 0) +
(_xlfn.CHOOSECOLS(_xlfn.WRAPROWS($AG2110:$DR2110,6),3) = "0(CP)")),1)</f>
        <v>44456</v>
      </c>
    </row>
    <row r="2111" spans="1:124" s="114" customFormat="1" x14ac:dyDescent="0.45">
      <c r="A2111" s="38"/>
      <c r="B2111" s="28" t="s">
        <v>59</v>
      </c>
      <c r="C2111" s="38" t="s">
        <v>252</v>
      </c>
      <c r="D2111" s="28" t="s">
        <v>61</v>
      </c>
      <c r="E2111" s="28" t="s">
        <v>62</v>
      </c>
      <c r="F2111" s="28" t="s">
        <v>4558</v>
      </c>
      <c r="G2111" s="38"/>
      <c r="H2111" s="30" t="str">
        <f t="shared" si="355"/>
        <v>GUP-YS00-P1ZEN-160025</v>
      </c>
      <c r="I2111" s="41" t="s">
        <v>4559</v>
      </c>
      <c r="J2111" s="29" t="s">
        <v>542</v>
      </c>
      <c r="K2111" s="31">
        <v>44456</v>
      </c>
      <c r="L2111" s="31"/>
      <c r="M2111" s="28" t="s">
        <v>4378</v>
      </c>
      <c r="N2111" s="29" t="s">
        <v>4433</v>
      </c>
      <c r="O2111" s="29"/>
      <c r="P2111" s="29"/>
      <c r="Q2111" s="29"/>
      <c r="R2111" s="29"/>
      <c r="S2111" s="29"/>
      <c r="T2111" s="29" t="s">
        <v>104</v>
      </c>
      <c r="U2111" s="40" t="s">
        <v>68</v>
      </c>
      <c r="V2111" s="40" t="s">
        <v>249</v>
      </c>
      <c r="W2111" s="34">
        <v>3</v>
      </c>
      <c r="X2111" s="162">
        <v>45838</v>
      </c>
      <c r="Y2111" s="162"/>
      <c r="Z2111" s="30"/>
      <c r="AA2111" s="107" t="str" cm="1">
        <f t="array" ref="AA2111">IF(AB2111="","",INDEX(AG2111:DR2111,_xlfn.XMATCH(AB2111,AG2111:DR2111)-1))</f>
        <v>DHI-GUP-DT-22-139</v>
      </c>
      <c r="AB2111" s="113">
        <f t="shared" si="353"/>
        <v>44649</v>
      </c>
      <c r="AC2111" s="107" cm="1">
        <f t="array" ref="AC2111">IF(AB2111="","",INDEX(AG2111:DR2111,_xlfn.XMATCH(AB2111,AG2111:DR2111)+1))</f>
        <v>1</v>
      </c>
      <c r="AD2111" s="107" t="str" cm="1">
        <f t="array" ref="AD2111">IF(AE2111="","",INDEX(AG2111:DR2111,_xlfn.XMATCH(AE2111,AG2111:DR2111)-1))</f>
        <v>CRS-GUP-DHI-DT-22-338</v>
      </c>
      <c r="AE2111" s="113">
        <f t="shared" si="354"/>
        <v>44699</v>
      </c>
      <c r="AF2111" s="107" t="str" cm="1">
        <f t="array" ref="AF2111">IF(AE2111="","",INDEX(AG2111:DR2111,_xlfn.XMATCH(AE2111,AG2111:DR2111)+1))</f>
        <v>NC</v>
      </c>
      <c r="AG2111" s="114" t="s">
        <v>4532</v>
      </c>
      <c r="AH2111" s="115">
        <v>44456</v>
      </c>
      <c r="AI2111" s="198" t="s">
        <v>71</v>
      </c>
      <c r="AJ2111" s="114" t="s">
        <v>4533</v>
      </c>
      <c r="AK2111" s="115">
        <v>44475</v>
      </c>
      <c r="AL2111" s="114" t="s">
        <v>73</v>
      </c>
      <c r="AM2111" s="114" t="s">
        <v>4534</v>
      </c>
      <c r="AN2111" s="115">
        <v>44649</v>
      </c>
      <c r="AO2111" s="114">
        <v>1</v>
      </c>
      <c r="AP2111" s="114" t="s">
        <v>4535</v>
      </c>
      <c r="AQ2111" s="115">
        <v>44699</v>
      </c>
      <c r="AR2111" s="114" t="s">
        <v>73</v>
      </c>
      <c r="AT2111" s="115"/>
      <c r="AW2111" s="115"/>
      <c r="AZ2111" s="115"/>
      <c r="BC2111" s="115"/>
      <c r="BF2111" s="115"/>
      <c r="BI2111" s="115"/>
      <c r="BL2111" s="115"/>
      <c r="BR2111" s="115"/>
      <c r="BX2111" s="115"/>
      <c r="CD2111" s="115"/>
      <c r="CJ2111" s="115"/>
      <c r="CP2111" s="115"/>
      <c r="CV2111" s="115"/>
      <c r="DB2111" s="115"/>
      <c r="DH2111" s="115"/>
      <c r="DN2111" s="115"/>
      <c r="DS2111" s="31" cm="1">
        <f t="array" ref="DS2111">_xlfn.TAKE(_xlfn.CHOOSECOLS(_xlfn.WRAPROWS($AG2111:$DR2111,6),2),1)</f>
        <v>44456</v>
      </c>
      <c r="DT2111" s="31" cm="1">
        <f t="array" ref="DT2111">_xlfn.TAKE(_xlfn._xlws.FILTER(_xlfn.CHOOSECOLS(_xlfn.WRAPROWS($AG2111:$DR2111,6),2),
(_xlfn.CHOOSECOLS(_xlfn.WRAPROWS($AG2111:$DR2111,6),3) = "0") +
(_xlfn.CHOOSECOLS(_xlfn.WRAPROWS($AG2111:$DR2111,6),3) = 0) +
(_xlfn.CHOOSECOLS(_xlfn.WRAPROWS($AG2111:$DR2111,6),3) = "0(CP)")),1)</f>
        <v>44456</v>
      </c>
    </row>
    <row r="2112" spans="1:124" s="114" customFormat="1" x14ac:dyDescent="0.45">
      <c r="A2112" s="38"/>
      <c r="B2112" s="28" t="s">
        <v>59</v>
      </c>
      <c r="C2112" s="38" t="s">
        <v>252</v>
      </c>
      <c r="D2112" s="28" t="s">
        <v>61</v>
      </c>
      <c r="E2112" s="28" t="s">
        <v>62</v>
      </c>
      <c r="F2112" s="28" t="s">
        <v>4560</v>
      </c>
      <c r="G2112" s="38"/>
      <c r="H2112" s="30" t="str">
        <f t="shared" si="355"/>
        <v>GUP-YS00-P1ZEN-160026</v>
      </c>
      <c r="I2112" s="41" t="s">
        <v>4561</v>
      </c>
      <c r="J2112" s="29" t="s">
        <v>542</v>
      </c>
      <c r="K2112" s="31">
        <v>44456</v>
      </c>
      <c r="L2112" s="31"/>
      <c r="M2112" s="28" t="s">
        <v>4378</v>
      </c>
      <c r="N2112" s="29" t="s">
        <v>4433</v>
      </c>
      <c r="O2112" s="29"/>
      <c r="P2112" s="29"/>
      <c r="Q2112" s="29"/>
      <c r="R2112" s="29"/>
      <c r="S2112" s="29"/>
      <c r="T2112" s="29" t="s">
        <v>104</v>
      </c>
      <c r="U2112" s="40" t="s">
        <v>68</v>
      </c>
      <c r="V2112" s="40" t="s">
        <v>249</v>
      </c>
      <c r="W2112" s="34">
        <v>3</v>
      </c>
      <c r="X2112" s="162">
        <v>45838</v>
      </c>
      <c r="Y2112" s="162"/>
      <c r="Z2112" s="30"/>
      <c r="AA2112" s="107" t="str" cm="1">
        <f t="array" ref="AA2112">IF(AB2112="","",INDEX(AG2112:DR2112,_xlfn.XMATCH(AB2112,AG2112:DR2112)-1))</f>
        <v>DHI-GUP-DT-22-139</v>
      </c>
      <c r="AB2112" s="113">
        <f t="shared" si="353"/>
        <v>44649</v>
      </c>
      <c r="AC2112" s="107" cm="1">
        <f t="array" ref="AC2112">IF(AB2112="","",INDEX(AG2112:DR2112,_xlfn.XMATCH(AB2112,AG2112:DR2112)+1))</f>
        <v>1</v>
      </c>
      <c r="AD2112" s="107" t="str" cm="1">
        <f t="array" ref="AD2112">IF(AE2112="","",INDEX(AG2112:DR2112,_xlfn.XMATCH(AE2112,AG2112:DR2112)-1))</f>
        <v>CRS-GUP-DHI-DT-22-338</v>
      </c>
      <c r="AE2112" s="113">
        <f t="shared" si="354"/>
        <v>44699</v>
      </c>
      <c r="AF2112" s="107" t="str" cm="1">
        <f t="array" ref="AF2112">IF(AE2112="","",INDEX(AG2112:DR2112,_xlfn.XMATCH(AE2112,AG2112:DR2112)+1))</f>
        <v>NC</v>
      </c>
      <c r="AG2112" s="114" t="s">
        <v>4532</v>
      </c>
      <c r="AH2112" s="115">
        <v>44456</v>
      </c>
      <c r="AI2112" s="198" t="s">
        <v>71</v>
      </c>
      <c r="AJ2112" s="114" t="s">
        <v>4533</v>
      </c>
      <c r="AK2112" s="115">
        <v>44475</v>
      </c>
      <c r="AL2112" s="114" t="s">
        <v>73</v>
      </c>
      <c r="AM2112" s="114" t="s">
        <v>4534</v>
      </c>
      <c r="AN2112" s="115">
        <v>44649</v>
      </c>
      <c r="AO2112" s="114">
        <v>1</v>
      </c>
      <c r="AP2112" s="114" t="s">
        <v>4535</v>
      </c>
      <c r="AQ2112" s="115">
        <v>44699</v>
      </c>
      <c r="AR2112" s="114" t="s">
        <v>73</v>
      </c>
      <c r="AT2112" s="115"/>
      <c r="AW2112" s="115"/>
      <c r="AZ2112" s="115"/>
      <c r="BC2112" s="115"/>
      <c r="BF2112" s="115"/>
      <c r="BI2112" s="115"/>
      <c r="BL2112" s="115"/>
      <c r="BR2112" s="115"/>
      <c r="BX2112" s="115"/>
      <c r="CD2112" s="115"/>
      <c r="CJ2112" s="115"/>
      <c r="CP2112" s="115"/>
      <c r="CV2112" s="115"/>
      <c r="DB2112" s="115"/>
      <c r="DH2112" s="115"/>
      <c r="DN2112" s="115"/>
      <c r="DS2112" s="31" cm="1">
        <f t="array" ref="DS2112">_xlfn.TAKE(_xlfn.CHOOSECOLS(_xlfn.WRAPROWS($AG2112:$DR2112,6),2),1)</f>
        <v>44456</v>
      </c>
      <c r="DT2112" s="31" cm="1">
        <f t="array" ref="DT2112">_xlfn.TAKE(_xlfn._xlws.FILTER(_xlfn.CHOOSECOLS(_xlfn.WRAPROWS($AG2112:$DR2112,6),2),
(_xlfn.CHOOSECOLS(_xlfn.WRAPROWS($AG2112:$DR2112,6),3) = "0") +
(_xlfn.CHOOSECOLS(_xlfn.WRAPROWS($AG2112:$DR2112,6),3) = 0) +
(_xlfn.CHOOSECOLS(_xlfn.WRAPROWS($AG2112:$DR2112,6),3) = "0(CP)")),1)</f>
        <v>44456</v>
      </c>
    </row>
    <row r="2113" spans="1:124" s="114" customFormat="1" x14ac:dyDescent="0.45">
      <c r="A2113" s="38"/>
      <c r="B2113" s="28" t="s">
        <v>59</v>
      </c>
      <c r="C2113" s="38" t="s">
        <v>4562</v>
      </c>
      <c r="D2113" s="28" t="s">
        <v>61</v>
      </c>
      <c r="E2113" s="28" t="s">
        <v>62</v>
      </c>
      <c r="F2113" s="28" t="s">
        <v>4563</v>
      </c>
      <c r="G2113" s="38"/>
      <c r="H2113" s="30" t="str">
        <f t="shared" si="355"/>
        <v>GUP-YL02-P1ZEN-160009</v>
      </c>
      <c r="I2113" s="41" t="s">
        <v>4564</v>
      </c>
      <c r="J2113" s="29" t="s">
        <v>65</v>
      </c>
      <c r="K2113" s="103">
        <v>44386</v>
      </c>
      <c r="L2113" s="103">
        <v>44534</v>
      </c>
      <c r="M2113" s="28" t="s">
        <v>4378</v>
      </c>
      <c r="N2113" s="29" t="s">
        <v>4401</v>
      </c>
      <c r="O2113" s="29"/>
      <c r="P2113" s="28"/>
      <c r="Q2113" s="29"/>
      <c r="R2113" s="29"/>
      <c r="S2113" s="29"/>
      <c r="T2113" s="29" t="s">
        <v>104</v>
      </c>
      <c r="U2113" s="39" t="s">
        <v>68</v>
      </c>
      <c r="V2113" s="40" t="s">
        <v>249</v>
      </c>
      <c r="W2113" s="34">
        <v>3</v>
      </c>
      <c r="X2113" s="162">
        <v>45838</v>
      </c>
      <c r="Y2113" s="162"/>
      <c r="Z2113" s="30"/>
      <c r="AA2113" s="107" t="str" cm="1">
        <f t="array" ref="AA2113">IF(AB2113="","",INDEX(AG2113:DR2113,_xlfn.XMATCH(AB2113,AG2113:DR2113)-1))</f>
        <v>DHI-GUP-DT-22-033</v>
      </c>
      <c r="AB2113" s="113">
        <f t="shared" si="353"/>
        <v>44586</v>
      </c>
      <c r="AC2113" s="107" t="str" cm="1">
        <f t="array" ref="AC2113">IF(AB2113="","",INDEX(AG2113:DR2113,_xlfn.XMATCH(AB2113,AG2113:DR2113)+1))</f>
        <v>0</v>
      </c>
      <c r="AD2113" s="107" t="str" cm="1">
        <f t="array" ref="AD2113">IF(AE2113="","",INDEX(AG2113:DR2113,_xlfn.XMATCH(AE2113,AG2113:DR2113)-1))</f>
        <v>CRS-GUP-DHI-DT-21-093</v>
      </c>
      <c r="AE2113" s="113">
        <f t="shared" si="354"/>
        <v>44553</v>
      </c>
      <c r="AF2113" s="107" t="str" cm="1">
        <f t="array" ref="AF2113">IF(AE2113="","",INDEX(AG2113:DR2113,_xlfn.XMATCH(AE2113,AG2113:DR2113)+1))</f>
        <v>AA</v>
      </c>
      <c r="AG2113" s="114" t="s">
        <v>4565</v>
      </c>
      <c r="AH2113" s="115">
        <v>44386</v>
      </c>
      <c r="AI2113" s="198" t="s">
        <v>90</v>
      </c>
      <c r="AJ2113" s="114" t="s">
        <v>4566</v>
      </c>
      <c r="AK2113" s="115">
        <v>44468</v>
      </c>
      <c r="AL2113" s="114" t="s">
        <v>92</v>
      </c>
      <c r="AM2113" s="114" t="s">
        <v>4567</v>
      </c>
      <c r="AN2113" s="115">
        <v>44526</v>
      </c>
      <c r="AO2113" s="114" t="s">
        <v>75</v>
      </c>
      <c r="AP2113" s="114" t="s">
        <v>4568</v>
      </c>
      <c r="AQ2113" s="115">
        <v>44553</v>
      </c>
      <c r="AR2113" s="114" t="s">
        <v>110</v>
      </c>
      <c r="AS2113" s="114" t="s">
        <v>4569</v>
      </c>
      <c r="AT2113" s="115">
        <v>44586</v>
      </c>
      <c r="AU2113" s="114" t="s">
        <v>71</v>
      </c>
      <c r="AW2113" s="115"/>
      <c r="AZ2113" s="115"/>
      <c r="BC2113" s="115"/>
      <c r="BF2113" s="115"/>
      <c r="BI2113" s="115"/>
      <c r="BL2113" s="115"/>
      <c r="BR2113" s="115"/>
      <c r="BX2113" s="115"/>
      <c r="CD2113" s="115"/>
      <c r="CJ2113" s="115"/>
      <c r="CP2113" s="115"/>
      <c r="CV2113" s="115"/>
      <c r="DB2113" s="115"/>
      <c r="DH2113" s="115"/>
      <c r="DN2113" s="115"/>
      <c r="DS2113" s="31" cm="1">
        <f t="array" ref="DS2113">_xlfn.TAKE(_xlfn.CHOOSECOLS(_xlfn.WRAPROWS($AG2113:$DR2113,6),2),1)</f>
        <v>44386</v>
      </c>
      <c r="DT2113" s="31" cm="1">
        <f t="array" ref="DT2113">_xlfn.TAKE(_xlfn._xlws.FILTER(_xlfn.CHOOSECOLS(_xlfn.WRAPROWS($AG2113:$DR2113,6),2),
(_xlfn.CHOOSECOLS(_xlfn.WRAPROWS($AG2113:$DR2113,6),3) = "0") +
(_xlfn.CHOOSECOLS(_xlfn.WRAPROWS($AG2113:$DR2113,6),3) = 0) +
(_xlfn.CHOOSECOLS(_xlfn.WRAPROWS($AG2113:$DR2113,6),3) = "0(CP)")),1)</f>
        <v>44586</v>
      </c>
    </row>
    <row r="2114" spans="1:124" s="43" customFormat="1" x14ac:dyDescent="0.45">
      <c r="A2114" s="29"/>
      <c r="B2114" s="28" t="s">
        <v>59</v>
      </c>
      <c r="C2114" s="29" t="s">
        <v>275</v>
      </c>
      <c r="D2114" s="28" t="s">
        <v>61</v>
      </c>
      <c r="E2114" s="28" t="s">
        <v>62</v>
      </c>
      <c r="F2114" s="28" t="s">
        <v>4570</v>
      </c>
      <c r="G2114" s="29"/>
      <c r="H2114" s="30" t="str">
        <f t="shared" si="355"/>
        <v>GUP-YF00-P1ZEN-160012</v>
      </c>
      <c r="I2114" s="30" t="s">
        <v>4571</v>
      </c>
      <c r="J2114" s="29" t="s">
        <v>65</v>
      </c>
      <c r="K2114" s="104">
        <v>44878</v>
      </c>
      <c r="L2114" s="104">
        <v>45029</v>
      </c>
      <c r="M2114" s="28" t="s">
        <v>4378</v>
      </c>
      <c r="N2114" s="29" t="s">
        <v>4433</v>
      </c>
      <c r="O2114" s="29"/>
      <c r="P2114" s="28"/>
      <c r="Q2114" s="29"/>
      <c r="R2114" s="29"/>
      <c r="S2114" s="29"/>
      <c r="T2114" s="29" t="s">
        <v>104</v>
      </c>
      <c r="U2114" s="33" t="s">
        <v>68</v>
      </c>
      <c r="V2114" s="34" t="s">
        <v>249</v>
      </c>
      <c r="W2114" s="34">
        <v>3</v>
      </c>
      <c r="X2114" s="162">
        <v>45838</v>
      </c>
      <c r="Y2114" s="162"/>
      <c r="Z2114" s="30"/>
      <c r="AA2114" s="119" t="str" cm="1">
        <f t="array" ref="AA2114">IF(AB2114="","",INDEX(AG2114:DR2114,_xlfn.XMATCH(AB2114,AG2114:DR2114)-1))</f>
        <v>DE-GUP-DT-E-23-512</v>
      </c>
      <c r="AB2114" s="120">
        <f t="shared" si="353"/>
        <v>45043</v>
      </c>
      <c r="AC2114" s="119" cm="1">
        <f t="array" ref="AC2114">IF(AB2114="","",INDEX(AG2114:DR2114,_xlfn.XMATCH(AB2114,AG2114:DR2114)+1))</f>
        <v>0</v>
      </c>
      <c r="AD2114" s="119" t="str" cm="1">
        <f t="array" ref="AD2114">IF(AE2114="","",INDEX(AG2114:DR2114,_xlfn.XMATCH(AE2114,AG2114:DR2114)-1))</f>
        <v>CRS-GUP-DHI-DT-23-1930</v>
      </c>
      <c r="AE2114" s="120">
        <f t="shared" si="354"/>
        <v>45051</v>
      </c>
      <c r="AF2114" s="119" t="str" cm="1">
        <f t="array" ref="AF2114">IF(AE2114="","",INDEX(AG2114:DR2114,_xlfn.XMATCH(AE2114,AG2114:DR2114)+1))</f>
        <v>AA</v>
      </c>
      <c r="AG2114" s="43" t="s">
        <v>6499</v>
      </c>
      <c r="AH2114" s="117">
        <v>44974</v>
      </c>
      <c r="AI2114" s="199" t="s">
        <v>90</v>
      </c>
      <c r="AJ2114" s="43" t="s">
        <v>6941</v>
      </c>
      <c r="AK2114" s="117">
        <v>45007</v>
      </c>
      <c r="AL2114" s="43" t="s">
        <v>92</v>
      </c>
      <c r="AM2114" s="43" t="s">
        <v>7072</v>
      </c>
      <c r="AN2114" s="117">
        <v>45020</v>
      </c>
      <c r="AO2114" s="43" t="s">
        <v>52</v>
      </c>
      <c r="AP2114" s="43" t="s">
        <v>7190</v>
      </c>
      <c r="AQ2114" s="117">
        <v>45034</v>
      </c>
      <c r="AR2114" s="43" t="s">
        <v>84</v>
      </c>
      <c r="AS2114" s="43" t="s">
        <v>7338</v>
      </c>
      <c r="AT2114" s="117">
        <v>45043</v>
      </c>
      <c r="AU2114" s="43">
        <v>0</v>
      </c>
      <c r="AV2114" s="43" t="s">
        <v>7372</v>
      </c>
      <c r="AW2114" s="117">
        <v>45051</v>
      </c>
      <c r="AX2114" s="43" t="s">
        <v>84</v>
      </c>
      <c r="AZ2114" s="117"/>
      <c r="BC2114" s="117"/>
      <c r="BF2114" s="117"/>
      <c r="BI2114" s="117"/>
      <c r="BL2114" s="117"/>
      <c r="BR2114" s="117"/>
      <c r="BX2114" s="117"/>
      <c r="CD2114" s="117"/>
      <c r="CJ2114" s="117"/>
      <c r="CP2114" s="117"/>
      <c r="CV2114" s="117"/>
      <c r="DB2114" s="117"/>
      <c r="DH2114" s="117"/>
      <c r="DN2114" s="117"/>
      <c r="DS2114" s="31" cm="1">
        <f t="array" ref="DS2114">_xlfn.TAKE(_xlfn.CHOOSECOLS(_xlfn.WRAPROWS($AG2114:$DR2114,6),2),1)</f>
        <v>44974</v>
      </c>
      <c r="DT2114" s="31" cm="1">
        <f t="array" ref="DT2114">_xlfn.TAKE(_xlfn._xlws.FILTER(_xlfn.CHOOSECOLS(_xlfn.WRAPROWS($AG2114:$DR2114,6),2),
(_xlfn.CHOOSECOLS(_xlfn.WRAPROWS($AG2114:$DR2114,6),3) = "0") +
(_xlfn.CHOOSECOLS(_xlfn.WRAPROWS($AG2114:$DR2114,6),3) = 0) +
(_xlfn.CHOOSECOLS(_xlfn.WRAPROWS($AG2114:$DR2114,6),3) = "0(CP)")),1)</f>
        <v>45043</v>
      </c>
    </row>
    <row r="2115" spans="1:124" s="43" customFormat="1" x14ac:dyDescent="0.45">
      <c r="A2115" s="29"/>
      <c r="B2115" s="28" t="s">
        <v>59</v>
      </c>
      <c r="C2115" s="29" t="s">
        <v>562</v>
      </c>
      <c r="D2115" s="28" t="s">
        <v>61</v>
      </c>
      <c r="E2115" s="28" t="s">
        <v>62</v>
      </c>
      <c r="F2115" s="28" t="s">
        <v>4572</v>
      </c>
      <c r="G2115" s="29"/>
      <c r="H2115" s="30" t="str">
        <f t="shared" si="355"/>
        <v>GUP-YL01-P1ZEN-160010</v>
      </c>
      <c r="I2115" s="30" t="s">
        <v>4573</v>
      </c>
      <c r="J2115" s="29" t="s">
        <v>96</v>
      </c>
      <c r="K2115" s="31">
        <v>44542</v>
      </c>
      <c r="L2115" s="103"/>
      <c r="M2115" s="28" t="s">
        <v>4378</v>
      </c>
      <c r="N2115" s="29" t="s">
        <v>4401</v>
      </c>
      <c r="O2115" s="29"/>
      <c r="P2115" s="29"/>
      <c r="Q2115" s="29"/>
      <c r="R2115" s="29"/>
      <c r="S2115" s="29"/>
      <c r="T2115" s="29" t="s">
        <v>104</v>
      </c>
      <c r="U2115" s="34" t="s">
        <v>4475</v>
      </c>
      <c r="V2115" s="34" t="s">
        <v>249</v>
      </c>
      <c r="W2115" s="34">
        <v>3</v>
      </c>
      <c r="X2115" s="162">
        <v>45838</v>
      </c>
      <c r="Y2115" s="162"/>
      <c r="Z2115" s="30"/>
      <c r="AA2115" s="119" t="str" cm="1">
        <f t="array" ref="AA2115">IF(AB2115="","",INDEX(AG2115:DR2115,_xlfn.XMATCH(AB2115,AG2115:DR2115)-1))</f>
        <v>DE-GUP-DT-E-24-087</v>
      </c>
      <c r="AB2115" s="120">
        <f t="shared" si="353"/>
        <v>45372</v>
      </c>
      <c r="AC2115" s="119" cm="1">
        <f t="array" ref="AC2115">IF(AB2115="","",INDEX(AG2115:DR2115,_xlfn.XMATCH(AB2115,AG2115:DR2115)+1))</f>
        <v>2</v>
      </c>
      <c r="AD2115" s="119" t="str" cm="1">
        <f t="array" ref="AD2115">IF(AE2115="","",INDEX(AG2115:DR2115,_xlfn.XMATCH(AE2115,AG2115:DR2115)-1))</f>
        <v>CRS-GUP-DHI-DT-23-1716</v>
      </c>
      <c r="AE2115" s="120">
        <f t="shared" si="354"/>
        <v>44999</v>
      </c>
      <c r="AF2115" s="119" t="str" cm="1">
        <f t="array" ref="AF2115">IF(AE2115="","",INDEX(AG2115:DR2115,_xlfn.XMATCH(AE2115,AG2115:DR2115)+1))</f>
        <v>NC</v>
      </c>
      <c r="AG2115" s="43" t="s">
        <v>4574</v>
      </c>
      <c r="AH2115" s="117">
        <v>44446</v>
      </c>
      <c r="AI2115" s="199" t="s">
        <v>71</v>
      </c>
      <c r="AJ2115" s="43" t="s">
        <v>72</v>
      </c>
      <c r="AK2115" s="117">
        <v>44468</v>
      </c>
      <c r="AL2115" s="43" t="s">
        <v>73</v>
      </c>
      <c r="AM2115" s="43" t="s">
        <v>6732</v>
      </c>
      <c r="AN2115" s="117">
        <v>44992</v>
      </c>
      <c r="AO2115" s="43">
        <v>1</v>
      </c>
      <c r="AP2115" s="43" t="s">
        <v>6856</v>
      </c>
      <c r="AQ2115" s="117">
        <v>44999</v>
      </c>
      <c r="AR2115" s="43" t="s">
        <v>73</v>
      </c>
      <c r="AS2115" s="43" t="s">
        <v>8306</v>
      </c>
      <c r="AT2115" s="117">
        <v>45372</v>
      </c>
      <c r="AU2115" s="43">
        <v>2</v>
      </c>
      <c r="AW2115" s="117"/>
      <c r="AZ2115" s="117"/>
      <c r="BC2115" s="117"/>
      <c r="BF2115" s="117"/>
      <c r="BI2115" s="117"/>
      <c r="BL2115" s="117"/>
      <c r="BR2115" s="117"/>
      <c r="BX2115" s="117"/>
      <c r="CD2115" s="117"/>
      <c r="CJ2115" s="117"/>
      <c r="CP2115" s="117"/>
      <c r="CV2115" s="117"/>
      <c r="DB2115" s="117"/>
      <c r="DH2115" s="117"/>
      <c r="DN2115" s="117"/>
      <c r="DS2115" s="31" cm="1">
        <f t="array" ref="DS2115">_xlfn.TAKE(_xlfn.CHOOSECOLS(_xlfn.WRAPROWS($AG2115:$DR2115,6),2),1)</f>
        <v>44446</v>
      </c>
      <c r="DT2115" s="31" cm="1">
        <f t="array" ref="DT2115">_xlfn.TAKE(_xlfn._xlws.FILTER(_xlfn.CHOOSECOLS(_xlfn.WRAPROWS($AG2115:$DR2115,6),2),
(_xlfn.CHOOSECOLS(_xlfn.WRAPROWS($AG2115:$DR2115,6),3) = "0") +
(_xlfn.CHOOSECOLS(_xlfn.WRAPROWS($AG2115:$DR2115,6),3) = 0) +
(_xlfn.CHOOSECOLS(_xlfn.WRAPROWS($AG2115:$DR2115,6),3) = "0(CP)")),1)</f>
        <v>44446</v>
      </c>
    </row>
    <row r="2116" spans="1:124" s="43" customFormat="1" x14ac:dyDescent="0.45">
      <c r="A2116" s="29"/>
      <c r="B2116" s="28" t="s">
        <v>59</v>
      </c>
      <c r="C2116" s="29" t="s">
        <v>562</v>
      </c>
      <c r="D2116" s="28" t="s">
        <v>61</v>
      </c>
      <c r="E2116" s="28" t="s">
        <v>62</v>
      </c>
      <c r="F2116" s="28" t="s">
        <v>4575</v>
      </c>
      <c r="G2116" s="29"/>
      <c r="H2116" s="30" t="str">
        <f t="shared" si="355"/>
        <v>GUP-YL01-P1ZEN-160011</v>
      </c>
      <c r="I2116" s="30" t="s">
        <v>4576</v>
      </c>
      <c r="J2116" s="29" t="s">
        <v>96</v>
      </c>
      <c r="K2116" s="103">
        <v>44934</v>
      </c>
      <c r="L2116" s="103"/>
      <c r="M2116" s="28" t="s">
        <v>4378</v>
      </c>
      <c r="N2116" s="29" t="s">
        <v>4401</v>
      </c>
      <c r="O2116" s="29"/>
      <c r="P2116" s="29"/>
      <c r="Q2116" s="29"/>
      <c r="R2116" s="29"/>
      <c r="S2116" s="29"/>
      <c r="T2116" s="29" t="s">
        <v>104</v>
      </c>
      <c r="U2116" s="34" t="s">
        <v>4475</v>
      </c>
      <c r="V2116" s="34" t="s">
        <v>249</v>
      </c>
      <c r="W2116" s="34">
        <v>3</v>
      </c>
      <c r="X2116" s="162">
        <v>45838</v>
      </c>
      <c r="Y2116" s="162"/>
      <c r="Z2116" s="30"/>
      <c r="AA2116" s="119" t="str" cm="1">
        <f t="array" ref="AA2116">IF(AB2116="","",INDEX(AG2116:DR2116,_xlfn.XMATCH(AB2116,AG2116:DR2116)-1))</f>
        <v>DE-GUP-DT-E-24-064</v>
      </c>
      <c r="AB2116" s="120">
        <f t="shared" si="353"/>
        <v>45351</v>
      </c>
      <c r="AC2116" s="119" cm="1">
        <f t="array" ref="AC2116">IF(AB2116="","",INDEX(AG2116:DR2116,_xlfn.XMATCH(AB2116,AG2116:DR2116)+1))</f>
        <v>2</v>
      </c>
      <c r="AD2116" s="119" t="str" cm="1">
        <f t="array" ref="AD2116">IF(AE2116="","",INDEX(AG2116:DR2116,_xlfn.XMATCH(AE2116,AG2116:DR2116)-1))</f>
        <v>자체 CRS 개정 후 제출</v>
      </c>
      <c r="AE2116" s="120">
        <f t="shared" si="354"/>
        <v>45350</v>
      </c>
      <c r="AF2116" s="119" t="str" cm="1">
        <f t="array" ref="AF2116">IF(AE2116="","",INDEX(AG2116:DR2116,_xlfn.XMATCH(AE2116,AG2116:DR2116)+1))</f>
        <v>N/A</v>
      </c>
      <c r="AG2116" s="43" t="s">
        <v>6490</v>
      </c>
      <c r="AH2116" s="117">
        <v>44971</v>
      </c>
      <c r="AI2116" s="199">
        <v>0</v>
      </c>
      <c r="AJ2116" s="43" t="s">
        <v>6711</v>
      </c>
      <c r="AK2116" s="117">
        <v>44988</v>
      </c>
      <c r="AL2116" s="43" t="s">
        <v>73</v>
      </c>
      <c r="AM2116" s="43" t="s">
        <v>8030</v>
      </c>
      <c r="AN2116" s="117">
        <v>45245</v>
      </c>
      <c r="AO2116" s="43">
        <v>1</v>
      </c>
      <c r="AP2116" s="43" t="s">
        <v>7690</v>
      </c>
      <c r="AQ2116" s="117">
        <v>45350</v>
      </c>
      <c r="AR2116" s="43" t="s">
        <v>456</v>
      </c>
      <c r="AS2116" s="43" t="s">
        <v>8250</v>
      </c>
      <c r="AT2116" s="117">
        <v>45351</v>
      </c>
      <c r="AU2116" s="43">
        <v>2</v>
      </c>
      <c r="AW2116" s="117"/>
      <c r="AZ2116" s="117"/>
      <c r="BC2116" s="117"/>
      <c r="BF2116" s="117"/>
      <c r="BI2116" s="117"/>
      <c r="BL2116" s="117"/>
      <c r="BR2116" s="117"/>
      <c r="BX2116" s="117"/>
      <c r="CD2116" s="117"/>
      <c r="CJ2116" s="117"/>
      <c r="CP2116" s="117"/>
      <c r="CV2116" s="117"/>
      <c r="DB2116" s="117"/>
      <c r="DH2116" s="117"/>
      <c r="DN2116" s="117"/>
      <c r="DS2116" s="31" cm="1">
        <f t="array" ref="DS2116">_xlfn.TAKE(_xlfn.CHOOSECOLS(_xlfn.WRAPROWS($AG2116:$DR2116,6),2),1)</f>
        <v>44971</v>
      </c>
      <c r="DT2116" s="31" cm="1">
        <f t="array" ref="DT2116">_xlfn.TAKE(_xlfn._xlws.FILTER(_xlfn.CHOOSECOLS(_xlfn.WRAPROWS($AG2116:$DR2116,6),2),
(_xlfn.CHOOSECOLS(_xlfn.WRAPROWS($AG2116:$DR2116,6),3) = "0") +
(_xlfn.CHOOSECOLS(_xlfn.WRAPROWS($AG2116:$DR2116,6),3) = 0) +
(_xlfn.CHOOSECOLS(_xlfn.WRAPROWS($AG2116:$DR2116,6),3) = "0(CP)")),1)</f>
        <v>44971</v>
      </c>
    </row>
    <row r="2117" spans="1:124" s="114" customFormat="1" x14ac:dyDescent="0.45">
      <c r="A2117" s="38"/>
      <c r="B2117" s="28" t="s">
        <v>59</v>
      </c>
      <c r="C2117" s="38" t="s">
        <v>93</v>
      </c>
      <c r="D2117" s="28" t="s">
        <v>493</v>
      </c>
      <c r="E2117" s="28" t="s">
        <v>62</v>
      </c>
      <c r="F2117" s="28" t="s">
        <v>4577</v>
      </c>
      <c r="G2117" s="38"/>
      <c r="H2117" s="30" t="str">
        <f t="shared" si="355"/>
        <v>GUP-XW01-P0ZEN-160001</v>
      </c>
      <c r="I2117" s="41" t="s">
        <v>4578</v>
      </c>
      <c r="J2117" s="29" t="s">
        <v>65</v>
      </c>
      <c r="K2117" s="103">
        <v>44386</v>
      </c>
      <c r="L2117" s="103">
        <v>44534</v>
      </c>
      <c r="M2117" s="28" t="s">
        <v>4378</v>
      </c>
      <c r="N2117" s="29" t="s">
        <v>4401</v>
      </c>
      <c r="O2117" s="29"/>
      <c r="P2117" s="28"/>
      <c r="Q2117" s="29"/>
      <c r="R2117" s="29"/>
      <c r="S2117" s="29"/>
      <c r="T2117" s="29" t="s">
        <v>104</v>
      </c>
      <c r="U2117" s="39" t="s">
        <v>68</v>
      </c>
      <c r="V2117" s="40" t="s">
        <v>249</v>
      </c>
      <c r="W2117" s="34">
        <v>1</v>
      </c>
      <c r="X2117" s="162">
        <v>45838</v>
      </c>
      <c r="Y2117" s="162"/>
      <c r="Z2117" s="30"/>
      <c r="AA2117" s="107" t="str" cm="1">
        <f t="array" ref="AA2117">IF(AB2117="","",INDEX(AG2117:DR2117,_xlfn.XMATCH(AB2117,AG2117:DR2117)-1))</f>
        <v>DHI-GUP-DT-22-174</v>
      </c>
      <c r="AB2117" s="113">
        <f t="shared" si="353"/>
        <v>44665</v>
      </c>
      <c r="AC2117" s="107" cm="1">
        <f t="array" ref="AC2117">IF(AB2117="","",INDEX(AG2117:DR2117,_xlfn.XMATCH(AB2117,AG2117:DR2117)+1))</f>
        <v>0</v>
      </c>
      <c r="AD2117" s="107" t="str" cm="1">
        <f t="array" ref="AD2117">IF(AE2117="","",INDEX(AG2117:DR2117,_xlfn.XMATCH(AE2117,AG2117:DR2117)-1))</f>
        <v>CRS-GUP-DHI-DT-22-341</v>
      </c>
      <c r="AE2117" s="113">
        <f t="shared" si="354"/>
        <v>44699</v>
      </c>
      <c r="AF2117" s="107" t="str" cm="1">
        <f t="array" ref="AF2117">IF(AE2117="","",INDEX(AG2117:DR2117,_xlfn.XMATCH(AE2117,AG2117:DR2117)+1))</f>
        <v>AA</v>
      </c>
      <c r="AG2117" s="114" t="s">
        <v>4579</v>
      </c>
      <c r="AH2117" s="115">
        <v>44665</v>
      </c>
      <c r="AI2117" s="198">
        <v>0</v>
      </c>
      <c r="AJ2117" s="114" t="s">
        <v>4580</v>
      </c>
      <c r="AK2117" s="115">
        <v>44699</v>
      </c>
      <c r="AL2117" s="114" t="s">
        <v>84</v>
      </c>
      <c r="AN2117" s="115"/>
      <c r="AQ2117" s="115"/>
      <c r="AT2117" s="115"/>
      <c r="AW2117" s="115"/>
      <c r="AZ2117" s="115"/>
      <c r="BC2117" s="115"/>
      <c r="BF2117" s="115"/>
      <c r="BI2117" s="115"/>
      <c r="BL2117" s="115"/>
      <c r="BR2117" s="115"/>
      <c r="BX2117" s="115"/>
      <c r="CD2117" s="115"/>
      <c r="CJ2117" s="115"/>
      <c r="CP2117" s="115"/>
      <c r="CV2117" s="115"/>
      <c r="DB2117" s="115"/>
      <c r="DH2117" s="115"/>
      <c r="DN2117" s="115"/>
      <c r="DS2117" s="31" cm="1">
        <f t="array" ref="DS2117">_xlfn.TAKE(_xlfn.CHOOSECOLS(_xlfn.WRAPROWS($AG2117:$DR2117,6),2),1)</f>
        <v>44665</v>
      </c>
      <c r="DT2117" s="31" cm="1">
        <f t="array" ref="DT2117">_xlfn.TAKE(_xlfn._xlws.FILTER(_xlfn.CHOOSECOLS(_xlfn.WRAPROWS($AG2117:$DR2117,6),2),
(_xlfn.CHOOSECOLS(_xlfn.WRAPROWS($AG2117:$DR2117,6),3) = "0") +
(_xlfn.CHOOSECOLS(_xlfn.WRAPROWS($AG2117:$DR2117,6),3) = 0) +
(_xlfn.CHOOSECOLS(_xlfn.WRAPROWS($AG2117:$DR2117,6),3) = "0(CP)")),1)</f>
        <v>44665</v>
      </c>
    </row>
    <row r="2118" spans="1:124" s="114" customFormat="1" x14ac:dyDescent="0.45">
      <c r="A2118" s="38"/>
      <c r="B2118" s="28" t="s">
        <v>59</v>
      </c>
      <c r="C2118" s="38" t="s">
        <v>4482</v>
      </c>
      <c r="D2118" s="28" t="s">
        <v>61</v>
      </c>
      <c r="E2118" s="28" t="s">
        <v>62</v>
      </c>
      <c r="F2118" s="28" t="s">
        <v>4581</v>
      </c>
      <c r="G2118" s="38"/>
      <c r="H2118" s="30" t="str">
        <f t="shared" si="355"/>
        <v>GUP-MA01-P1ZEN-160002</v>
      </c>
      <c r="I2118" s="41" t="s">
        <v>4582</v>
      </c>
      <c r="J2118" s="29" t="s">
        <v>65</v>
      </c>
      <c r="K2118" s="105">
        <v>44392</v>
      </c>
      <c r="L2118" s="105">
        <v>44561</v>
      </c>
      <c r="M2118" s="28" t="s">
        <v>4378</v>
      </c>
      <c r="N2118" s="29" t="s">
        <v>4433</v>
      </c>
      <c r="O2118" s="29"/>
      <c r="P2118" s="28"/>
      <c r="Q2118" s="29"/>
      <c r="R2118" s="29"/>
      <c r="S2118" s="29"/>
      <c r="T2118" s="29" t="s">
        <v>104</v>
      </c>
      <c r="U2118" s="39" t="s">
        <v>68</v>
      </c>
      <c r="V2118" s="40" t="s">
        <v>249</v>
      </c>
      <c r="W2118" s="34">
        <v>3</v>
      </c>
      <c r="X2118" s="162">
        <v>45838</v>
      </c>
      <c r="Y2118" s="162"/>
      <c r="Z2118" s="30"/>
      <c r="AA2118" s="107" t="str" cm="1">
        <f t="array" ref="AA2118">IF(AB2118="","",INDEX(AG2118:DR2118,_xlfn.XMATCH(AB2118,AG2118:DR2118)-1))</f>
        <v>DE-GUP-DT-E-22-391</v>
      </c>
      <c r="AB2118" s="113">
        <f t="shared" si="353"/>
        <v>44755</v>
      </c>
      <c r="AC2118" s="107" cm="1">
        <f t="array" ref="AC2118">IF(AB2118="","",INDEX(AG2118:DR2118,_xlfn.XMATCH(AB2118,AG2118:DR2118)+1))</f>
        <v>1</v>
      </c>
      <c r="AD2118" s="107" t="str" cm="1">
        <f t="array" ref="AD2118">IF(AE2118="","",INDEX(AG2118:DR2118,_xlfn.XMATCH(AE2118,AG2118:DR2118)-1))</f>
        <v>CRS-GUP-DHI-DT-21-180</v>
      </c>
      <c r="AE2118" s="113">
        <f t="shared" si="354"/>
        <v>44599</v>
      </c>
      <c r="AF2118" s="107" t="str" cm="1">
        <f t="array" ref="AF2118">IF(AE2118="","",INDEX(AG2118:DR2118,_xlfn.XMATCH(AE2118,AG2118:DR2118)+1))</f>
        <v>AA</v>
      </c>
      <c r="AG2118" s="114" t="s">
        <v>4583</v>
      </c>
      <c r="AH2118" s="115">
        <v>44392</v>
      </c>
      <c r="AI2118" s="198" t="s">
        <v>90</v>
      </c>
      <c r="AJ2118" s="114" t="s">
        <v>4584</v>
      </c>
      <c r="AK2118" s="115">
        <v>44473</v>
      </c>
      <c r="AL2118" s="114" t="s">
        <v>113</v>
      </c>
      <c r="AM2118" s="114" t="s">
        <v>4585</v>
      </c>
      <c r="AN2118" s="115">
        <v>44575</v>
      </c>
      <c r="AO2118" s="114" t="s">
        <v>71</v>
      </c>
      <c r="AP2118" s="114" t="s">
        <v>4586</v>
      </c>
      <c r="AQ2118" s="115">
        <v>44599</v>
      </c>
      <c r="AR2118" s="114" t="s">
        <v>110</v>
      </c>
      <c r="AS2118" s="114" t="s">
        <v>4587</v>
      </c>
      <c r="AT2118" s="115">
        <v>44755</v>
      </c>
      <c r="AU2118" s="114">
        <v>1</v>
      </c>
      <c r="AW2118" s="115"/>
      <c r="AZ2118" s="115"/>
      <c r="BC2118" s="115"/>
      <c r="BF2118" s="115"/>
      <c r="BI2118" s="115"/>
      <c r="BL2118" s="115"/>
      <c r="BR2118" s="115"/>
      <c r="BX2118" s="115"/>
      <c r="CD2118" s="115"/>
      <c r="CJ2118" s="115"/>
      <c r="CP2118" s="115"/>
      <c r="CV2118" s="115"/>
      <c r="DB2118" s="115"/>
      <c r="DH2118" s="115"/>
      <c r="DN2118" s="115"/>
      <c r="DS2118" s="31" cm="1">
        <f t="array" ref="DS2118">_xlfn.TAKE(_xlfn.CHOOSECOLS(_xlfn.WRAPROWS($AG2118:$DR2118,6),2),1)</f>
        <v>44392</v>
      </c>
      <c r="DT2118" s="31" cm="1">
        <f t="array" ref="DT2118">_xlfn.TAKE(_xlfn._xlws.FILTER(_xlfn.CHOOSECOLS(_xlfn.WRAPROWS($AG2118:$DR2118,6),2),
(_xlfn.CHOOSECOLS(_xlfn.WRAPROWS($AG2118:$DR2118,6),3) = "0") +
(_xlfn.CHOOSECOLS(_xlfn.WRAPROWS($AG2118:$DR2118,6),3) = 0) +
(_xlfn.CHOOSECOLS(_xlfn.WRAPROWS($AG2118:$DR2118,6),3) = "0(CP)")),1)</f>
        <v>44575</v>
      </c>
    </row>
    <row r="2119" spans="1:124" s="114" customFormat="1" x14ac:dyDescent="0.45">
      <c r="A2119" s="38"/>
      <c r="B2119" s="28" t="s">
        <v>59</v>
      </c>
      <c r="C2119" s="38" t="s">
        <v>4588</v>
      </c>
      <c r="D2119" s="28" t="s">
        <v>61</v>
      </c>
      <c r="E2119" s="28" t="s">
        <v>62</v>
      </c>
      <c r="F2119" s="28" t="s">
        <v>4589</v>
      </c>
      <c r="G2119" s="38"/>
      <c r="H2119" s="30" t="str">
        <f t="shared" si="355"/>
        <v>GUP-YU04-P1ZEN-160003</v>
      </c>
      <c r="I2119" s="41" t="s">
        <v>4590</v>
      </c>
      <c r="J2119" s="29" t="s">
        <v>65</v>
      </c>
      <c r="K2119" s="31">
        <v>44423</v>
      </c>
      <c r="L2119" s="31">
        <v>44910</v>
      </c>
      <c r="M2119" s="28" t="s">
        <v>4378</v>
      </c>
      <c r="N2119" s="29" t="s">
        <v>4433</v>
      </c>
      <c r="O2119" s="29"/>
      <c r="P2119" s="28"/>
      <c r="Q2119" s="29"/>
      <c r="R2119" s="29"/>
      <c r="S2119" s="29"/>
      <c r="T2119" s="29" t="s">
        <v>104</v>
      </c>
      <c r="U2119" s="39" t="s">
        <v>68</v>
      </c>
      <c r="V2119" s="40" t="s">
        <v>249</v>
      </c>
      <c r="W2119" s="34">
        <v>3</v>
      </c>
      <c r="X2119" s="162">
        <v>45838</v>
      </c>
      <c r="Y2119" s="162"/>
      <c r="Z2119" s="30"/>
      <c r="AA2119" s="107" t="str" cm="1">
        <f t="array" ref="AA2119">IF(AB2119="","",INDEX(AG2119:DR2119,_xlfn.XMATCH(AB2119,AG2119:DR2119)-1))</f>
        <v>DE-GUP-DT-E-22-1210</v>
      </c>
      <c r="AB2119" s="113">
        <f t="shared" si="353"/>
        <v>44929</v>
      </c>
      <c r="AC2119" s="107" cm="1">
        <f t="array" ref="AC2119">IF(AB2119="","",INDEX(AG2119:DR2119,_xlfn.XMATCH(AB2119,AG2119:DR2119)+1))</f>
        <v>0</v>
      </c>
      <c r="AD2119" s="107" t="str" cm="1">
        <f t="array" ref="AD2119">IF(AE2119="","",INDEX(AG2119:DR2119,_xlfn.XMATCH(AE2119,AG2119:DR2119)-1))</f>
        <v>CRS-GUP-DHI-DT-23-1509</v>
      </c>
      <c r="AE2119" s="113">
        <f t="shared" si="354"/>
        <v>44971</v>
      </c>
      <c r="AF2119" s="107" t="str" cm="1">
        <f t="array" ref="AF2119">IF(AE2119="","",INDEX(AG2119:DR2119,_xlfn.XMATCH(AE2119,AG2119:DR2119)+1))</f>
        <v>AA</v>
      </c>
      <c r="AG2119" s="114" t="s">
        <v>4591</v>
      </c>
      <c r="AH2119" s="115">
        <v>44446</v>
      </c>
      <c r="AI2119" s="198" t="s">
        <v>106</v>
      </c>
      <c r="AJ2119" s="114" t="s">
        <v>4592</v>
      </c>
      <c r="AK2119" s="115">
        <v>44466</v>
      </c>
      <c r="AL2119" s="114" t="s">
        <v>77</v>
      </c>
      <c r="AM2119" s="114" t="s">
        <v>4593</v>
      </c>
      <c r="AN2119" s="115">
        <v>44516</v>
      </c>
      <c r="AO2119" s="114" t="s">
        <v>75</v>
      </c>
      <c r="AP2119" s="114" t="s">
        <v>4468</v>
      </c>
      <c r="AQ2119" s="115">
        <v>44538</v>
      </c>
      <c r="AR2119" s="114" t="s">
        <v>77</v>
      </c>
      <c r="AS2119" s="114" t="s">
        <v>4594</v>
      </c>
      <c r="AT2119" s="115">
        <v>44736</v>
      </c>
      <c r="AU2119" s="114" t="s">
        <v>337</v>
      </c>
      <c r="AV2119" s="114" t="s">
        <v>4595</v>
      </c>
      <c r="AW2119" s="115">
        <v>44774</v>
      </c>
      <c r="AX2119" s="114" t="s">
        <v>92</v>
      </c>
      <c r="AY2119" s="114" t="s">
        <v>5738</v>
      </c>
      <c r="AZ2119" s="115">
        <v>44904</v>
      </c>
      <c r="BA2119" s="114" t="s">
        <v>82</v>
      </c>
      <c r="BB2119" s="114" t="s">
        <v>6020</v>
      </c>
      <c r="BC2119" s="115">
        <v>44925</v>
      </c>
      <c r="BD2119" s="114" t="s">
        <v>84</v>
      </c>
      <c r="BE2119" s="114" t="s">
        <v>6052</v>
      </c>
      <c r="BF2119" s="115">
        <v>44929</v>
      </c>
      <c r="BG2119" s="114">
        <v>0</v>
      </c>
      <c r="BH2119" s="114" t="s">
        <v>6464</v>
      </c>
      <c r="BI2119" s="115">
        <v>44971</v>
      </c>
      <c r="BJ2119" s="114" t="s">
        <v>84</v>
      </c>
      <c r="BL2119" s="115"/>
      <c r="BR2119" s="115"/>
      <c r="BX2119" s="115"/>
      <c r="CD2119" s="115"/>
      <c r="CJ2119" s="115"/>
      <c r="CP2119" s="115"/>
      <c r="CV2119" s="115"/>
      <c r="DB2119" s="115"/>
      <c r="DH2119" s="115"/>
      <c r="DN2119" s="115"/>
      <c r="DS2119" s="31" cm="1">
        <f t="array" ref="DS2119">_xlfn.TAKE(_xlfn.CHOOSECOLS(_xlfn.WRAPROWS($AG2119:$DR2119,6),2),1)</f>
        <v>44446</v>
      </c>
      <c r="DT2119" s="31" cm="1">
        <f t="array" ref="DT2119">_xlfn.TAKE(_xlfn._xlws.FILTER(_xlfn.CHOOSECOLS(_xlfn.WRAPROWS($AG2119:$DR2119,6),2),
(_xlfn.CHOOSECOLS(_xlfn.WRAPROWS($AG2119:$DR2119,6),3) = "0") +
(_xlfn.CHOOSECOLS(_xlfn.WRAPROWS($AG2119:$DR2119,6),3) = 0) +
(_xlfn.CHOOSECOLS(_xlfn.WRAPROWS($AG2119:$DR2119,6),3) = "0(CP)")),1)</f>
        <v>44929</v>
      </c>
    </row>
    <row r="2120" spans="1:124" s="114" customFormat="1" x14ac:dyDescent="0.45">
      <c r="A2120" s="38"/>
      <c r="B2120" s="28" t="s">
        <v>59</v>
      </c>
      <c r="C2120" s="38" t="s">
        <v>4596</v>
      </c>
      <c r="D2120" s="28" t="s">
        <v>61</v>
      </c>
      <c r="E2120" s="28" t="s">
        <v>62</v>
      </c>
      <c r="F2120" s="28" t="s">
        <v>4597</v>
      </c>
      <c r="G2120" s="38"/>
      <c r="H2120" s="30" t="str">
        <f t="shared" si="355"/>
        <v>GUP-YF01-P1ZEN-160004</v>
      </c>
      <c r="I2120" s="41" t="s">
        <v>4598</v>
      </c>
      <c r="J2120" s="29" t="s">
        <v>65</v>
      </c>
      <c r="K2120" s="31">
        <v>44853</v>
      </c>
      <c r="L2120" s="31">
        <v>45033</v>
      </c>
      <c r="M2120" s="28" t="s">
        <v>4378</v>
      </c>
      <c r="N2120" s="29" t="s">
        <v>4433</v>
      </c>
      <c r="O2120" s="29"/>
      <c r="P2120" s="28"/>
      <c r="Q2120" s="28" t="s">
        <v>54</v>
      </c>
      <c r="R2120" s="28" t="s">
        <v>65</v>
      </c>
      <c r="S2120" s="29"/>
      <c r="T2120" s="29" t="s">
        <v>104</v>
      </c>
      <c r="U2120" s="39" t="s">
        <v>68</v>
      </c>
      <c r="V2120" s="40" t="s">
        <v>249</v>
      </c>
      <c r="W2120" s="34">
        <v>3</v>
      </c>
      <c r="X2120" s="162">
        <v>45838</v>
      </c>
      <c r="Y2120" s="162"/>
      <c r="Z2120" s="30"/>
      <c r="AA2120" s="107" t="str" cm="1">
        <f t="array" ref="AA2120">IF(AB2120="","",INDEX(AG2120:DR2120,_xlfn.XMATCH(AB2120,AG2120:DR2120)-1))</f>
        <v>DE-GUP-DT-E-23-003</v>
      </c>
      <c r="AB2120" s="113">
        <f t="shared" si="353"/>
        <v>44938</v>
      </c>
      <c r="AC2120" s="107" cm="1">
        <f t="array" ref="AC2120">IF(AB2120="","",INDEX(AG2120:DR2120,_xlfn.XMATCH(AB2120,AG2120:DR2120)+1))</f>
        <v>0</v>
      </c>
      <c r="AD2120" s="107" t="str" cm="1">
        <f t="array" ref="AD2120">IF(AE2120="","",INDEX(AG2120:DR2120,_xlfn.XMATCH(AE2120,AG2120:DR2120)-1))</f>
        <v>CRS-GUP-DHI-DT-22-983</v>
      </c>
      <c r="AE2120" s="113">
        <f t="shared" si="354"/>
        <v>44872</v>
      </c>
      <c r="AF2120" s="107" t="str" cm="1">
        <f t="array" ref="AF2120">IF(AE2120="","",INDEX(AG2120:DR2120,_xlfn.XMATCH(AE2120,AG2120:DR2120)+1))</f>
        <v>AA</v>
      </c>
      <c r="AG2120" s="114" t="s">
        <v>5192</v>
      </c>
      <c r="AH2120" s="115">
        <v>44859</v>
      </c>
      <c r="AI2120" s="198" t="s">
        <v>90</v>
      </c>
      <c r="AJ2120" s="114" t="s">
        <v>5328</v>
      </c>
      <c r="AK2120" s="115">
        <v>44872</v>
      </c>
      <c r="AL2120" s="114" t="s">
        <v>84</v>
      </c>
      <c r="AM2120" s="114" t="s">
        <v>6159</v>
      </c>
      <c r="AN2120" s="115">
        <v>44938</v>
      </c>
      <c r="AO2120" s="114">
        <v>0</v>
      </c>
      <c r="AQ2120" s="115"/>
      <c r="AT2120" s="115"/>
      <c r="AW2120" s="115"/>
      <c r="AZ2120" s="115"/>
      <c r="BC2120" s="115"/>
      <c r="BF2120" s="115"/>
      <c r="BI2120" s="115"/>
      <c r="BL2120" s="115"/>
      <c r="BR2120" s="115"/>
      <c r="BX2120" s="115"/>
      <c r="CD2120" s="115"/>
      <c r="CJ2120" s="115"/>
      <c r="CP2120" s="115"/>
      <c r="CV2120" s="115"/>
      <c r="DB2120" s="115"/>
      <c r="DH2120" s="115"/>
      <c r="DN2120" s="115"/>
      <c r="DS2120" s="31" cm="1">
        <f t="array" ref="DS2120">_xlfn.TAKE(_xlfn.CHOOSECOLS(_xlfn.WRAPROWS($AG2120:$DR2120,6),2),1)</f>
        <v>44859</v>
      </c>
      <c r="DT2120" s="31" cm="1">
        <f t="array" ref="DT2120">_xlfn.TAKE(_xlfn._xlws.FILTER(_xlfn.CHOOSECOLS(_xlfn.WRAPROWS($AG2120:$DR2120,6),2),
(_xlfn.CHOOSECOLS(_xlfn.WRAPROWS($AG2120:$DR2120,6),3) = "0") +
(_xlfn.CHOOSECOLS(_xlfn.WRAPROWS($AG2120:$DR2120,6),3) = 0) +
(_xlfn.CHOOSECOLS(_xlfn.WRAPROWS($AG2120:$DR2120,6),3) = "0(CP)")),1)</f>
        <v>44938</v>
      </c>
    </row>
    <row r="2121" spans="1:124" s="43" customFormat="1" x14ac:dyDescent="0.45">
      <c r="A2121" s="29"/>
      <c r="B2121" s="28" t="s">
        <v>59</v>
      </c>
      <c r="C2121" s="29" t="s">
        <v>275</v>
      </c>
      <c r="D2121" s="28" t="s">
        <v>61</v>
      </c>
      <c r="E2121" s="28" t="s">
        <v>62</v>
      </c>
      <c r="F2121" s="28" t="s">
        <v>4599</v>
      </c>
      <c r="G2121" s="29"/>
      <c r="H2121" s="30" t="str">
        <f t="shared" si="355"/>
        <v>GUP-YF00-P1ZEN-160027</v>
      </c>
      <c r="I2121" s="30" t="s">
        <v>4600</v>
      </c>
      <c r="J2121" s="29" t="s">
        <v>96</v>
      </c>
      <c r="K2121" s="31">
        <v>44751</v>
      </c>
      <c r="L2121" s="31"/>
      <c r="M2121" s="28" t="s">
        <v>4378</v>
      </c>
      <c r="N2121" s="29" t="s">
        <v>4433</v>
      </c>
      <c r="O2121" s="29"/>
      <c r="P2121" s="29"/>
      <c r="Q2121" s="29"/>
      <c r="R2121" s="29"/>
      <c r="S2121" s="29"/>
      <c r="T2121" s="29" t="s">
        <v>104</v>
      </c>
      <c r="U2121" s="34" t="s">
        <v>4475</v>
      </c>
      <c r="V2121" s="34" t="s">
        <v>249</v>
      </c>
      <c r="W2121" s="34">
        <v>3</v>
      </c>
      <c r="X2121" s="162">
        <v>45838</v>
      </c>
      <c r="Y2121" s="162"/>
      <c r="Z2121" s="30"/>
      <c r="AA2121" s="119" t="str" cm="1">
        <f t="array" ref="AA2121">IF(AB2121="","",INDEX(AG2121:DR2121,_xlfn.XMATCH(AB2121,AG2121:DR2121)-1))</f>
        <v>DE-GUP-DT-E-24-241</v>
      </c>
      <c r="AB2121" s="120">
        <f t="shared" si="353"/>
        <v>45567</v>
      </c>
      <c r="AC2121" s="119" cm="1">
        <f t="array" ref="AC2121">IF(AB2121="","",INDEX(AG2121:DR2121,_xlfn.XMATCH(AB2121,AG2121:DR2121)+1))</f>
        <v>2</v>
      </c>
      <c r="AD2121" s="119" t="str" cm="1">
        <f t="array" ref="AD2121">IF(AE2121="","",INDEX(AG2121:DR2121,_xlfn.XMATCH(AE2121,AG2121:DR2121)-1))</f>
        <v>자체 CRS 개정 후 제출</v>
      </c>
      <c r="AE2121" s="120">
        <f t="shared" si="354"/>
        <v>45566</v>
      </c>
      <c r="AF2121" s="119" t="str" cm="1">
        <f t="array" ref="AF2121">IF(AE2121="","",INDEX(AG2121:DR2121,_xlfn.XMATCH(AE2121,AG2121:DR2121)+1))</f>
        <v>N/A</v>
      </c>
      <c r="AG2121" s="43" t="s">
        <v>4601</v>
      </c>
      <c r="AH2121" s="117">
        <v>44750</v>
      </c>
      <c r="AI2121" s="199">
        <v>0</v>
      </c>
      <c r="AJ2121" s="43" t="s">
        <v>4602</v>
      </c>
      <c r="AK2121" s="117">
        <v>44769</v>
      </c>
      <c r="AL2121" s="43" t="s">
        <v>73</v>
      </c>
      <c r="AM2121" s="43" t="s">
        <v>8441</v>
      </c>
      <c r="AN2121" s="117">
        <v>45460</v>
      </c>
      <c r="AO2121" s="43">
        <v>1</v>
      </c>
      <c r="AP2121" s="43" t="s">
        <v>5850</v>
      </c>
      <c r="AQ2121" s="117">
        <v>45566</v>
      </c>
      <c r="AR2121" s="43" t="s">
        <v>456</v>
      </c>
      <c r="AS2121" s="43" t="s">
        <v>8580</v>
      </c>
      <c r="AT2121" s="117">
        <v>45567</v>
      </c>
      <c r="AU2121" s="43">
        <v>2</v>
      </c>
      <c r="AW2121" s="117"/>
      <c r="AZ2121" s="117"/>
      <c r="BC2121" s="117"/>
      <c r="BF2121" s="117"/>
      <c r="BI2121" s="117"/>
      <c r="BL2121" s="117"/>
      <c r="BR2121" s="117"/>
      <c r="BX2121" s="117"/>
      <c r="CD2121" s="117"/>
      <c r="CJ2121" s="117"/>
      <c r="CP2121" s="117"/>
      <c r="CV2121" s="117"/>
      <c r="DB2121" s="117"/>
      <c r="DH2121" s="117"/>
      <c r="DN2121" s="117"/>
      <c r="DS2121" s="31" cm="1">
        <f t="array" ref="DS2121">_xlfn.TAKE(_xlfn.CHOOSECOLS(_xlfn.WRAPROWS($AG2121:$DR2121,6),2),1)</f>
        <v>44750</v>
      </c>
      <c r="DT2121" s="31" cm="1">
        <f t="array" ref="DT2121">_xlfn.TAKE(_xlfn._xlws.FILTER(_xlfn.CHOOSECOLS(_xlfn.WRAPROWS($AG2121:$DR2121,6),2),
(_xlfn.CHOOSECOLS(_xlfn.WRAPROWS($AG2121:$DR2121,6),3) = "0") +
(_xlfn.CHOOSECOLS(_xlfn.WRAPROWS($AG2121:$DR2121,6),3) = 0) +
(_xlfn.CHOOSECOLS(_xlfn.WRAPROWS($AG2121:$DR2121,6),3) = "0(CP)")),1)</f>
        <v>44750</v>
      </c>
    </row>
    <row r="2122" spans="1:124" s="43" customFormat="1" x14ac:dyDescent="0.45">
      <c r="A2122" s="29"/>
      <c r="B2122" s="28" t="s">
        <v>59</v>
      </c>
      <c r="C2122" s="29" t="s">
        <v>275</v>
      </c>
      <c r="D2122" s="28" t="s">
        <v>61</v>
      </c>
      <c r="E2122" s="28" t="s">
        <v>62</v>
      </c>
      <c r="F2122" s="28" t="s">
        <v>4603</v>
      </c>
      <c r="G2122" s="29"/>
      <c r="H2122" s="30" t="str">
        <f t="shared" si="355"/>
        <v>GUP-YF00-P1ZEN-160028</v>
      </c>
      <c r="I2122" s="30" t="s">
        <v>4604</v>
      </c>
      <c r="J2122" s="29" t="s">
        <v>96</v>
      </c>
      <c r="K2122" s="31">
        <v>44751</v>
      </c>
      <c r="L2122" s="31"/>
      <c r="M2122" s="28" t="s">
        <v>4378</v>
      </c>
      <c r="N2122" s="29" t="s">
        <v>4433</v>
      </c>
      <c r="O2122" s="29"/>
      <c r="P2122" s="29"/>
      <c r="Q2122" s="29"/>
      <c r="R2122" s="29"/>
      <c r="S2122" s="29"/>
      <c r="T2122" s="29" t="s">
        <v>104</v>
      </c>
      <c r="U2122" s="34" t="s">
        <v>4475</v>
      </c>
      <c r="V2122" s="34" t="s">
        <v>249</v>
      </c>
      <c r="W2122" s="34">
        <v>3</v>
      </c>
      <c r="X2122" s="162">
        <v>45838</v>
      </c>
      <c r="Y2122" s="162"/>
      <c r="Z2122" s="30"/>
      <c r="AA2122" s="119" t="str" cm="1">
        <f t="array" ref="AA2122">IF(AB2122="","",INDEX(AG2122:DR2122,_xlfn.XMATCH(AB2122,AG2122:DR2122)-1))</f>
        <v>DE-GUP-DT-E-24-241</v>
      </c>
      <c r="AB2122" s="120">
        <f t="shared" si="353"/>
        <v>45567</v>
      </c>
      <c r="AC2122" s="119" cm="1">
        <f t="array" ref="AC2122">IF(AB2122="","",INDEX(AG2122:DR2122,_xlfn.XMATCH(AB2122,AG2122:DR2122)+1))</f>
        <v>2</v>
      </c>
      <c r="AD2122" s="119" t="str" cm="1">
        <f t="array" ref="AD2122">IF(AE2122="","",INDEX(AG2122:DR2122,_xlfn.XMATCH(AE2122,AG2122:DR2122)-1))</f>
        <v>자체 CRS 개정 후 제출</v>
      </c>
      <c r="AE2122" s="120">
        <f t="shared" si="354"/>
        <v>45566</v>
      </c>
      <c r="AF2122" s="119" t="str" cm="1">
        <f t="array" ref="AF2122">IF(AE2122="","",INDEX(AG2122:DR2122,_xlfn.XMATCH(AE2122,AG2122:DR2122)+1))</f>
        <v>N/A</v>
      </c>
      <c r="AG2122" s="43" t="s">
        <v>4601</v>
      </c>
      <c r="AH2122" s="117">
        <v>44750</v>
      </c>
      <c r="AI2122" s="199">
        <v>0</v>
      </c>
      <c r="AJ2122" s="43" t="s">
        <v>4602</v>
      </c>
      <c r="AK2122" s="117">
        <v>44769</v>
      </c>
      <c r="AL2122" s="43" t="s">
        <v>73</v>
      </c>
      <c r="AM2122" s="43" t="s">
        <v>8441</v>
      </c>
      <c r="AN2122" s="117">
        <v>45460</v>
      </c>
      <c r="AO2122" s="43">
        <v>1</v>
      </c>
      <c r="AP2122" s="43" t="s">
        <v>5850</v>
      </c>
      <c r="AQ2122" s="117">
        <v>45566</v>
      </c>
      <c r="AR2122" s="43" t="s">
        <v>456</v>
      </c>
      <c r="AS2122" s="43" t="s">
        <v>8580</v>
      </c>
      <c r="AT2122" s="117">
        <v>45567</v>
      </c>
      <c r="AU2122" s="43">
        <v>2</v>
      </c>
      <c r="AW2122" s="117"/>
      <c r="AZ2122" s="117"/>
      <c r="BC2122" s="117"/>
      <c r="BF2122" s="117"/>
      <c r="BI2122" s="117"/>
      <c r="BL2122" s="117"/>
      <c r="BR2122" s="117"/>
      <c r="BX2122" s="117"/>
      <c r="CD2122" s="117"/>
      <c r="CJ2122" s="117"/>
      <c r="CP2122" s="117"/>
      <c r="CV2122" s="117"/>
      <c r="DB2122" s="117"/>
      <c r="DH2122" s="117"/>
      <c r="DN2122" s="117"/>
      <c r="DS2122" s="31" cm="1">
        <f t="array" ref="DS2122">_xlfn.TAKE(_xlfn.CHOOSECOLS(_xlfn.WRAPROWS($AG2122:$DR2122,6),2),1)</f>
        <v>44750</v>
      </c>
      <c r="DT2122" s="31" cm="1">
        <f t="array" ref="DT2122">_xlfn.TAKE(_xlfn._xlws.FILTER(_xlfn.CHOOSECOLS(_xlfn.WRAPROWS($AG2122:$DR2122,6),2),
(_xlfn.CHOOSECOLS(_xlfn.WRAPROWS($AG2122:$DR2122,6),3) = "0") +
(_xlfn.CHOOSECOLS(_xlfn.WRAPROWS($AG2122:$DR2122,6),3) = 0) +
(_xlfn.CHOOSECOLS(_xlfn.WRAPROWS($AG2122:$DR2122,6),3) = "0(CP)")),1)</f>
        <v>44750</v>
      </c>
    </row>
    <row r="2123" spans="1:124" s="43" customFormat="1" x14ac:dyDescent="0.45">
      <c r="A2123" s="29"/>
      <c r="B2123" s="28" t="s">
        <v>59</v>
      </c>
      <c r="C2123" s="29" t="s">
        <v>275</v>
      </c>
      <c r="D2123" s="28" t="s">
        <v>61</v>
      </c>
      <c r="E2123" s="28" t="s">
        <v>62</v>
      </c>
      <c r="F2123" s="28" t="s">
        <v>4605</v>
      </c>
      <c r="G2123" s="29"/>
      <c r="H2123" s="30" t="str">
        <f t="shared" si="355"/>
        <v>GUP-YF00-P1ZEN-160029</v>
      </c>
      <c r="I2123" s="30" t="s">
        <v>4606</v>
      </c>
      <c r="J2123" s="29" t="s">
        <v>96</v>
      </c>
      <c r="K2123" s="31">
        <v>44751</v>
      </c>
      <c r="L2123" s="31"/>
      <c r="M2123" s="28" t="s">
        <v>4378</v>
      </c>
      <c r="N2123" s="29" t="s">
        <v>4433</v>
      </c>
      <c r="O2123" s="29"/>
      <c r="P2123" s="29"/>
      <c r="Q2123" s="29"/>
      <c r="R2123" s="29"/>
      <c r="S2123" s="29"/>
      <c r="T2123" s="29" t="s">
        <v>104</v>
      </c>
      <c r="U2123" s="34" t="s">
        <v>4475</v>
      </c>
      <c r="V2123" s="34" t="s">
        <v>249</v>
      </c>
      <c r="W2123" s="34">
        <v>3</v>
      </c>
      <c r="X2123" s="162">
        <v>45838</v>
      </c>
      <c r="Y2123" s="162"/>
      <c r="Z2123" s="30"/>
      <c r="AA2123" s="119" t="str" cm="1">
        <f t="array" ref="AA2123">IF(AB2123="","",INDEX(AG2123:DR2123,_xlfn.XMATCH(AB2123,AG2123:DR2123)-1))</f>
        <v>DE-GUP-DT-E-24-241</v>
      </c>
      <c r="AB2123" s="120">
        <f t="shared" si="353"/>
        <v>45567</v>
      </c>
      <c r="AC2123" s="119" cm="1">
        <f t="array" ref="AC2123">IF(AB2123="","",INDEX(AG2123:DR2123,_xlfn.XMATCH(AB2123,AG2123:DR2123)+1))</f>
        <v>2</v>
      </c>
      <c r="AD2123" s="119" t="str" cm="1">
        <f t="array" ref="AD2123">IF(AE2123="","",INDEX(AG2123:DR2123,_xlfn.XMATCH(AE2123,AG2123:DR2123)-1))</f>
        <v>자체 CRS 개정 후 제출</v>
      </c>
      <c r="AE2123" s="120">
        <f t="shared" si="354"/>
        <v>45566</v>
      </c>
      <c r="AF2123" s="119" t="str" cm="1">
        <f t="array" ref="AF2123">IF(AE2123="","",INDEX(AG2123:DR2123,_xlfn.XMATCH(AE2123,AG2123:DR2123)+1))</f>
        <v>N/A</v>
      </c>
      <c r="AG2123" s="43" t="s">
        <v>4601</v>
      </c>
      <c r="AH2123" s="117">
        <v>44750</v>
      </c>
      <c r="AI2123" s="199">
        <v>0</v>
      </c>
      <c r="AJ2123" s="43" t="s">
        <v>4602</v>
      </c>
      <c r="AK2123" s="117">
        <v>44769</v>
      </c>
      <c r="AL2123" s="43" t="s">
        <v>73</v>
      </c>
      <c r="AM2123" s="43" t="s">
        <v>8441</v>
      </c>
      <c r="AN2123" s="117">
        <v>45460</v>
      </c>
      <c r="AO2123" s="43">
        <v>1</v>
      </c>
      <c r="AP2123" s="43" t="s">
        <v>5850</v>
      </c>
      <c r="AQ2123" s="117">
        <v>45566</v>
      </c>
      <c r="AR2123" s="43" t="s">
        <v>456</v>
      </c>
      <c r="AS2123" s="43" t="s">
        <v>8580</v>
      </c>
      <c r="AT2123" s="117">
        <v>45567</v>
      </c>
      <c r="AU2123" s="43">
        <v>2</v>
      </c>
      <c r="AW2123" s="117"/>
      <c r="AZ2123" s="117"/>
      <c r="BC2123" s="117"/>
      <c r="BF2123" s="117"/>
      <c r="BI2123" s="117"/>
      <c r="BL2123" s="117"/>
      <c r="BR2123" s="117"/>
      <c r="BX2123" s="117"/>
      <c r="CD2123" s="117"/>
      <c r="CJ2123" s="117"/>
      <c r="CP2123" s="117"/>
      <c r="CV2123" s="117"/>
      <c r="DB2123" s="117"/>
      <c r="DH2123" s="117"/>
      <c r="DN2123" s="117"/>
      <c r="DS2123" s="31" cm="1">
        <f t="array" ref="DS2123">_xlfn.TAKE(_xlfn.CHOOSECOLS(_xlfn.WRAPROWS($AG2123:$DR2123,6),2),1)</f>
        <v>44750</v>
      </c>
      <c r="DT2123" s="31" cm="1">
        <f t="array" ref="DT2123">_xlfn.TAKE(_xlfn._xlws.FILTER(_xlfn.CHOOSECOLS(_xlfn.WRAPROWS($AG2123:$DR2123,6),2),
(_xlfn.CHOOSECOLS(_xlfn.WRAPROWS($AG2123:$DR2123,6),3) = "0") +
(_xlfn.CHOOSECOLS(_xlfn.WRAPROWS($AG2123:$DR2123,6),3) = 0) +
(_xlfn.CHOOSECOLS(_xlfn.WRAPROWS($AG2123:$DR2123,6),3) = "0(CP)")),1)</f>
        <v>44750</v>
      </c>
    </row>
    <row r="2124" spans="1:124" s="43" customFormat="1" x14ac:dyDescent="0.45">
      <c r="A2124" s="29"/>
      <c r="B2124" s="28" t="s">
        <v>59</v>
      </c>
      <c r="C2124" s="29" t="s">
        <v>275</v>
      </c>
      <c r="D2124" s="28" t="s">
        <v>61</v>
      </c>
      <c r="E2124" s="28" t="s">
        <v>62</v>
      </c>
      <c r="F2124" s="28" t="s">
        <v>4607</v>
      </c>
      <c r="G2124" s="29"/>
      <c r="H2124" s="30" t="str">
        <f t="shared" si="355"/>
        <v>GUP-YF00-P1ZEN-160030</v>
      </c>
      <c r="I2124" s="30" t="s">
        <v>4608</v>
      </c>
      <c r="J2124" s="29" t="s">
        <v>96</v>
      </c>
      <c r="K2124" s="31">
        <v>44751</v>
      </c>
      <c r="L2124" s="31"/>
      <c r="M2124" s="28" t="s">
        <v>4378</v>
      </c>
      <c r="N2124" s="29" t="s">
        <v>4609</v>
      </c>
      <c r="O2124" s="29"/>
      <c r="P2124" s="29"/>
      <c r="Q2124" s="29"/>
      <c r="R2124" s="29"/>
      <c r="S2124" s="29"/>
      <c r="T2124" s="29" t="s">
        <v>104</v>
      </c>
      <c r="U2124" s="34" t="s">
        <v>4475</v>
      </c>
      <c r="V2124" s="34" t="s">
        <v>249</v>
      </c>
      <c r="W2124" s="34">
        <v>3</v>
      </c>
      <c r="X2124" s="162">
        <v>45838</v>
      </c>
      <c r="Y2124" s="162"/>
      <c r="Z2124" s="30"/>
      <c r="AA2124" s="119" t="str" cm="1">
        <f t="array" ref="AA2124">IF(AB2124="","",INDEX(AG2124:DR2124,_xlfn.XMATCH(AB2124,AG2124:DR2124)-1))</f>
        <v>DE-GUP-DT-E-24-241</v>
      </c>
      <c r="AB2124" s="120">
        <f t="shared" si="353"/>
        <v>45567</v>
      </c>
      <c r="AC2124" s="119" cm="1">
        <f t="array" ref="AC2124">IF(AB2124="","",INDEX(AG2124:DR2124,_xlfn.XMATCH(AB2124,AG2124:DR2124)+1))</f>
        <v>2</v>
      </c>
      <c r="AD2124" s="119" t="str" cm="1">
        <f t="array" ref="AD2124">IF(AE2124="","",INDEX(AG2124:DR2124,_xlfn.XMATCH(AE2124,AG2124:DR2124)-1))</f>
        <v>자체 CRS 개정 후 제출</v>
      </c>
      <c r="AE2124" s="120">
        <f t="shared" si="354"/>
        <v>45566</v>
      </c>
      <c r="AF2124" s="119" t="str" cm="1">
        <f t="array" ref="AF2124">IF(AE2124="","",INDEX(AG2124:DR2124,_xlfn.XMATCH(AE2124,AG2124:DR2124)+1))</f>
        <v>N/A</v>
      </c>
      <c r="AG2124" s="43" t="s">
        <v>4601</v>
      </c>
      <c r="AH2124" s="117">
        <v>44750</v>
      </c>
      <c r="AI2124" s="199">
        <v>0</v>
      </c>
      <c r="AJ2124" s="43" t="s">
        <v>4602</v>
      </c>
      <c r="AK2124" s="117">
        <v>44769</v>
      </c>
      <c r="AL2124" s="43" t="s">
        <v>73</v>
      </c>
      <c r="AM2124" s="43" t="s">
        <v>8441</v>
      </c>
      <c r="AN2124" s="117">
        <v>45460</v>
      </c>
      <c r="AO2124" s="43">
        <v>1</v>
      </c>
      <c r="AP2124" s="43" t="s">
        <v>5850</v>
      </c>
      <c r="AQ2124" s="117">
        <v>45566</v>
      </c>
      <c r="AR2124" s="43" t="s">
        <v>456</v>
      </c>
      <c r="AS2124" s="43" t="s">
        <v>8580</v>
      </c>
      <c r="AT2124" s="117">
        <v>45567</v>
      </c>
      <c r="AU2124" s="43">
        <v>2</v>
      </c>
      <c r="AW2124" s="117"/>
      <c r="AZ2124" s="117"/>
      <c r="BC2124" s="117"/>
      <c r="BF2124" s="117"/>
      <c r="BI2124" s="117"/>
      <c r="BL2124" s="117"/>
      <c r="BR2124" s="117"/>
      <c r="BX2124" s="117"/>
      <c r="CD2124" s="117"/>
      <c r="CJ2124" s="117"/>
      <c r="CP2124" s="117"/>
      <c r="CV2124" s="117"/>
      <c r="DB2124" s="117"/>
      <c r="DH2124" s="117"/>
      <c r="DN2124" s="117"/>
      <c r="DS2124" s="31" cm="1">
        <f t="array" ref="DS2124">_xlfn.TAKE(_xlfn.CHOOSECOLS(_xlfn.WRAPROWS($AG2124:$DR2124,6),2),1)</f>
        <v>44750</v>
      </c>
      <c r="DT2124" s="31" cm="1">
        <f t="array" ref="DT2124">_xlfn.TAKE(_xlfn._xlws.FILTER(_xlfn.CHOOSECOLS(_xlfn.WRAPROWS($AG2124:$DR2124,6),2),
(_xlfn.CHOOSECOLS(_xlfn.WRAPROWS($AG2124:$DR2124,6),3) = "0") +
(_xlfn.CHOOSECOLS(_xlfn.WRAPROWS($AG2124:$DR2124,6),3) = 0) +
(_xlfn.CHOOSECOLS(_xlfn.WRAPROWS($AG2124:$DR2124,6),3) = "0(CP)")),1)</f>
        <v>44750</v>
      </c>
    </row>
    <row r="2125" spans="1:124" s="43" customFormat="1" x14ac:dyDescent="0.45">
      <c r="A2125" s="29"/>
      <c r="B2125" s="28" t="s">
        <v>59</v>
      </c>
      <c r="C2125" s="29" t="s">
        <v>275</v>
      </c>
      <c r="D2125" s="28" t="s">
        <v>61</v>
      </c>
      <c r="E2125" s="28" t="s">
        <v>62</v>
      </c>
      <c r="F2125" s="28" t="s">
        <v>4610</v>
      </c>
      <c r="G2125" s="29"/>
      <c r="H2125" s="30" t="str">
        <f t="shared" si="355"/>
        <v>GUP-YF00-P1ZEN-160031</v>
      </c>
      <c r="I2125" s="30" t="s">
        <v>4611</v>
      </c>
      <c r="J2125" s="29" t="s">
        <v>96</v>
      </c>
      <c r="K2125" s="31">
        <v>44751</v>
      </c>
      <c r="L2125" s="31"/>
      <c r="M2125" s="28" t="s">
        <v>4378</v>
      </c>
      <c r="N2125" s="29" t="s">
        <v>4612</v>
      </c>
      <c r="O2125" s="29"/>
      <c r="P2125" s="29"/>
      <c r="Q2125" s="29"/>
      <c r="R2125" s="29"/>
      <c r="S2125" s="29"/>
      <c r="T2125" s="29" t="s">
        <v>104</v>
      </c>
      <c r="U2125" s="34" t="s">
        <v>4475</v>
      </c>
      <c r="V2125" s="34" t="s">
        <v>249</v>
      </c>
      <c r="W2125" s="34">
        <v>3</v>
      </c>
      <c r="X2125" s="162">
        <v>45838</v>
      </c>
      <c r="Y2125" s="162"/>
      <c r="Z2125" s="30"/>
      <c r="AA2125" s="119" t="str" cm="1">
        <f t="array" ref="AA2125">IF(AB2125="","",INDEX(AG2125:DR2125,_xlfn.XMATCH(AB2125,AG2125:DR2125)-1))</f>
        <v>DE-GUP-DT-E-24-241</v>
      </c>
      <c r="AB2125" s="120">
        <f t="shared" si="353"/>
        <v>45567</v>
      </c>
      <c r="AC2125" s="119" cm="1">
        <f t="array" ref="AC2125">IF(AB2125="","",INDEX(AG2125:DR2125,_xlfn.XMATCH(AB2125,AG2125:DR2125)+1))</f>
        <v>2</v>
      </c>
      <c r="AD2125" s="119" t="str" cm="1">
        <f t="array" ref="AD2125">IF(AE2125="","",INDEX(AG2125:DR2125,_xlfn.XMATCH(AE2125,AG2125:DR2125)-1))</f>
        <v>자체 CRS 개정 후 제출</v>
      </c>
      <c r="AE2125" s="120">
        <f t="shared" si="354"/>
        <v>45566</v>
      </c>
      <c r="AF2125" s="119" t="str" cm="1">
        <f t="array" ref="AF2125">IF(AE2125="","",INDEX(AG2125:DR2125,_xlfn.XMATCH(AE2125,AG2125:DR2125)+1))</f>
        <v>N/A</v>
      </c>
      <c r="AG2125" s="43" t="s">
        <v>4601</v>
      </c>
      <c r="AH2125" s="117">
        <v>44750</v>
      </c>
      <c r="AI2125" s="199">
        <v>0</v>
      </c>
      <c r="AJ2125" s="43" t="s">
        <v>4602</v>
      </c>
      <c r="AK2125" s="117">
        <v>44769</v>
      </c>
      <c r="AL2125" s="43" t="s">
        <v>73</v>
      </c>
      <c r="AM2125" s="43" t="s">
        <v>8441</v>
      </c>
      <c r="AN2125" s="117">
        <v>45460</v>
      </c>
      <c r="AO2125" s="43">
        <v>1</v>
      </c>
      <c r="AP2125" s="43" t="s">
        <v>5850</v>
      </c>
      <c r="AQ2125" s="117">
        <v>45566</v>
      </c>
      <c r="AR2125" s="43" t="s">
        <v>456</v>
      </c>
      <c r="AS2125" s="43" t="s">
        <v>8580</v>
      </c>
      <c r="AT2125" s="117">
        <v>45567</v>
      </c>
      <c r="AU2125" s="43">
        <v>2</v>
      </c>
      <c r="AW2125" s="117"/>
      <c r="AZ2125" s="117"/>
      <c r="BC2125" s="117"/>
      <c r="BF2125" s="117"/>
      <c r="BI2125" s="117"/>
      <c r="BL2125" s="117"/>
      <c r="BR2125" s="117"/>
      <c r="BX2125" s="117"/>
      <c r="CD2125" s="117"/>
      <c r="CJ2125" s="117"/>
      <c r="CP2125" s="117"/>
      <c r="CV2125" s="117"/>
      <c r="DB2125" s="117"/>
      <c r="DH2125" s="117"/>
      <c r="DN2125" s="117"/>
      <c r="DS2125" s="31" cm="1">
        <f t="array" ref="DS2125">_xlfn.TAKE(_xlfn.CHOOSECOLS(_xlfn.WRAPROWS($AG2125:$DR2125,6),2),1)</f>
        <v>44750</v>
      </c>
      <c r="DT2125" s="31" cm="1">
        <f t="array" ref="DT2125">_xlfn.TAKE(_xlfn._xlws.FILTER(_xlfn.CHOOSECOLS(_xlfn.WRAPROWS($AG2125:$DR2125,6),2),
(_xlfn.CHOOSECOLS(_xlfn.WRAPROWS($AG2125:$DR2125,6),3) = "0") +
(_xlfn.CHOOSECOLS(_xlfn.WRAPROWS($AG2125:$DR2125,6),3) = 0) +
(_xlfn.CHOOSECOLS(_xlfn.WRAPROWS($AG2125:$DR2125,6),3) = "0(CP)")),1)</f>
        <v>44750</v>
      </c>
    </row>
    <row r="2126" spans="1:124" s="43" customFormat="1" x14ac:dyDescent="0.45">
      <c r="A2126" s="29"/>
      <c r="B2126" s="28" t="s">
        <v>59</v>
      </c>
      <c r="C2126" s="29" t="s">
        <v>275</v>
      </c>
      <c r="D2126" s="28" t="s">
        <v>61</v>
      </c>
      <c r="E2126" s="28" t="s">
        <v>62</v>
      </c>
      <c r="F2126" s="28" t="s">
        <v>4613</v>
      </c>
      <c r="G2126" s="29"/>
      <c r="H2126" s="30" t="str">
        <f t="shared" si="355"/>
        <v>GUP-YF00-P1ZEN-160032</v>
      </c>
      <c r="I2126" s="30" t="s">
        <v>4614</v>
      </c>
      <c r="J2126" s="29" t="s">
        <v>96</v>
      </c>
      <c r="K2126" s="31">
        <v>44751</v>
      </c>
      <c r="L2126" s="31"/>
      <c r="M2126" s="28" t="s">
        <v>4378</v>
      </c>
      <c r="N2126" s="29" t="s">
        <v>4612</v>
      </c>
      <c r="O2126" s="29"/>
      <c r="P2126" s="29"/>
      <c r="Q2126" s="29"/>
      <c r="R2126" s="29"/>
      <c r="S2126" s="29"/>
      <c r="T2126" s="29" t="s">
        <v>104</v>
      </c>
      <c r="U2126" s="34" t="s">
        <v>4475</v>
      </c>
      <c r="V2126" s="34" t="s">
        <v>249</v>
      </c>
      <c r="W2126" s="34">
        <v>3</v>
      </c>
      <c r="X2126" s="162">
        <v>45838</v>
      </c>
      <c r="Y2126" s="162"/>
      <c r="Z2126" s="30"/>
      <c r="AA2126" s="119" t="str" cm="1">
        <f t="array" ref="AA2126">IF(AB2126="","",INDEX(AG2126:DR2126,_xlfn.XMATCH(AB2126,AG2126:DR2126)-1))</f>
        <v>DE-GUP-DT-E-24-241</v>
      </c>
      <c r="AB2126" s="120">
        <f t="shared" si="353"/>
        <v>45567</v>
      </c>
      <c r="AC2126" s="119" cm="1">
        <f t="array" ref="AC2126">IF(AB2126="","",INDEX(AG2126:DR2126,_xlfn.XMATCH(AB2126,AG2126:DR2126)+1))</f>
        <v>2</v>
      </c>
      <c r="AD2126" s="119" t="str" cm="1">
        <f t="array" ref="AD2126">IF(AE2126="","",INDEX(AG2126:DR2126,_xlfn.XMATCH(AE2126,AG2126:DR2126)-1))</f>
        <v>자체 CRS 개정 후 제출</v>
      </c>
      <c r="AE2126" s="120">
        <f t="shared" si="354"/>
        <v>45566</v>
      </c>
      <c r="AF2126" s="119" t="str" cm="1">
        <f t="array" ref="AF2126">IF(AE2126="","",INDEX(AG2126:DR2126,_xlfn.XMATCH(AE2126,AG2126:DR2126)+1))</f>
        <v>N/A</v>
      </c>
      <c r="AG2126" s="43" t="s">
        <v>4601</v>
      </c>
      <c r="AH2126" s="117">
        <v>44750</v>
      </c>
      <c r="AI2126" s="199">
        <v>0</v>
      </c>
      <c r="AJ2126" s="43" t="s">
        <v>4602</v>
      </c>
      <c r="AK2126" s="117">
        <v>44769</v>
      </c>
      <c r="AL2126" s="43" t="s">
        <v>73</v>
      </c>
      <c r="AM2126" s="43" t="s">
        <v>8441</v>
      </c>
      <c r="AN2126" s="117">
        <v>45460</v>
      </c>
      <c r="AO2126" s="43">
        <v>1</v>
      </c>
      <c r="AP2126" s="43" t="s">
        <v>5850</v>
      </c>
      <c r="AQ2126" s="117">
        <v>45566</v>
      </c>
      <c r="AR2126" s="43" t="s">
        <v>456</v>
      </c>
      <c r="AS2126" s="43" t="s">
        <v>8580</v>
      </c>
      <c r="AT2126" s="117">
        <v>45567</v>
      </c>
      <c r="AU2126" s="43">
        <v>2</v>
      </c>
      <c r="AW2126" s="117"/>
      <c r="AZ2126" s="117"/>
      <c r="BC2126" s="117"/>
      <c r="BF2126" s="117"/>
      <c r="BI2126" s="117"/>
      <c r="BL2126" s="117"/>
      <c r="BR2126" s="117"/>
      <c r="BX2126" s="117"/>
      <c r="CD2126" s="117"/>
      <c r="CJ2126" s="117"/>
      <c r="CP2126" s="117"/>
      <c r="CV2126" s="117"/>
      <c r="DB2126" s="117"/>
      <c r="DH2126" s="117"/>
      <c r="DN2126" s="117"/>
      <c r="DS2126" s="31" cm="1">
        <f t="array" ref="DS2126">_xlfn.TAKE(_xlfn.CHOOSECOLS(_xlfn.WRAPROWS($AG2126:$DR2126,6),2),1)</f>
        <v>44750</v>
      </c>
      <c r="DT2126" s="31" cm="1">
        <f t="array" ref="DT2126">_xlfn.TAKE(_xlfn._xlws.FILTER(_xlfn.CHOOSECOLS(_xlfn.WRAPROWS($AG2126:$DR2126,6),2),
(_xlfn.CHOOSECOLS(_xlfn.WRAPROWS($AG2126:$DR2126,6),3) = "0") +
(_xlfn.CHOOSECOLS(_xlfn.WRAPROWS($AG2126:$DR2126,6),3) = 0) +
(_xlfn.CHOOSECOLS(_xlfn.WRAPROWS($AG2126:$DR2126,6),3) = "0(CP)")),1)</f>
        <v>44750</v>
      </c>
    </row>
    <row r="2127" spans="1:124" s="43" customFormat="1" x14ac:dyDescent="0.45">
      <c r="A2127" s="29"/>
      <c r="B2127" s="28" t="s">
        <v>59</v>
      </c>
      <c r="C2127" s="29" t="s">
        <v>275</v>
      </c>
      <c r="D2127" s="28" t="s">
        <v>61</v>
      </c>
      <c r="E2127" s="28" t="s">
        <v>62</v>
      </c>
      <c r="F2127" s="28" t="s">
        <v>4615</v>
      </c>
      <c r="G2127" s="29"/>
      <c r="H2127" s="30" t="str">
        <f t="shared" si="355"/>
        <v>GUP-YF00-P1ZEN-160034</v>
      </c>
      <c r="I2127" s="30" t="s">
        <v>4616</v>
      </c>
      <c r="J2127" s="29" t="s">
        <v>96</v>
      </c>
      <c r="K2127" s="31">
        <v>44751</v>
      </c>
      <c r="L2127" s="31"/>
      <c r="M2127" s="28" t="s">
        <v>4378</v>
      </c>
      <c r="N2127" s="29" t="s">
        <v>4617</v>
      </c>
      <c r="O2127" s="29"/>
      <c r="P2127" s="29"/>
      <c r="Q2127" s="29"/>
      <c r="R2127" s="29"/>
      <c r="S2127" s="29"/>
      <c r="T2127" s="29" t="s">
        <v>104</v>
      </c>
      <c r="U2127" s="34" t="s">
        <v>4475</v>
      </c>
      <c r="V2127" s="34" t="s">
        <v>249</v>
      </c>
      <c r="W2127" s="34">
        <v>3</v>
      </c>
      <c r="X2127" s="162">
        <v>45838</v>
      </c>
      <c r="Y2127" s="162"/>
      <c r="Z2127" s="30"/>
      <c r="AA2127" s="119" t="str" cm="1">
        <f t="array" ref="AA2127">IF(AB2127="","",INDEX(AG2127:DR2127,_xlfn.XMATCH(AB2127,AG2127:DR2127)-1))</f>
        <v>DE-GUP-DT-E-24-241</v>
      </c>
      <c r="AB2127" s="120">
        <f t="shared" si="353"/>
        <v>45567</v>
      </c>
      <c r="AC2127" s="119" cm="1">
        <f t="array" ref="AC2127">IF(AB2127="","",INDEX(AG2127:DR2127,_xlfn.XMATCH(AB2127,AG2127:DR2127)+1))</f>
        <v>2</v>
      </c>
      <c r="AD2127" s="119" t="str" cm="1">
        <f t="array" ref="AD2127">IF(AE2127="","",INDEX(AG2127:DR2127,_xlfn.XMATCH(AE2127,AG2127:DR2127)-1))</f>
        <v>자체 CRS 개정 후 제출</v>
      </c>
      <c r="AE2127" s="120">
        <f t="shared" si="354"/>
        <v>45566</v>
      </c>
      <c r="AF2127" s="119" t="str" cm="1">
        <f t="array" ref="AF2127">IF(AE2127="","",INDEX(AG2127:DR2127,_xlfn.XMATCH(AE2127,AG2127:DR2127)+1))</f>
        <v>N/A</v>
      </c>
      <c r="AG2127" s="43" t="s">
        <v>4601</v>
      </c>
      <c r="AH2127" s="117">
        <v>44750</v>
      </c>
      <c r="AI2127" s="199">
        <v>0</v>
      </c>
      <c r="AJ2127" s="43" t="s">
        <v>4602</v>
      </c>
      <c r="AK2127" s="117">
        <v>44769</v>
      </c>
      <c r="AL2127" s="43" t="s">
        <v>73</v>
      </c>
      <c r="AM2127" s="43" t="s">
        <v>8441</v>
      </c>
      <c r="AN2127" s="117">
        <v>45460</v>
      </c>
      <c r="AO2127" s="43">
        <v>1</v>
      </c>
      <c r="AP2127" s="43" t="s">
        <v>5850</v>
      </c>
      <c r="AQ2127" s="117">
        <v>45566</v>
      </c>
      <c r="AR2127" s="43" t="s">
        <v>456</v>
      </c>
      <c r="AS2127" s="43" t="s">
        <v>8580</v>
      </c>
      <c r="AT2127" s="117">
        <v>45567</v>
      </c>
      <c r="AU2127" s="43">
        <v>2</v>
      </c>
      <c r="AW2127" s="117"/>
      <c r="AZ2127" s="117"/>
      <c r="BC2127" s="117"/>
      <c r="BF2127" s="117"/>
      <c r="BI2127" s="117"/>
      <c r="BL2127" s="117"/>
      <c r="BR2127" s="117"/>
      <c r="BX2127" s="117"/>
      <c r="CD2127" s="117"/>
      <c r="CJ2127" s="117"/>
      <c r="CP2127" s="117"/>
      <c r="CV2127" s="117"/>
      <c r="DB2127" s="117"/>
      <c r="DH2127" s="117"/>
      <c r="DN2127" s="117"/>
      <c r="DS2127" s="31" cm="1">
        <f t="array" ref="DS2127">_xlfn.TAKE(_xlfn.CHOOSECOLS(_xlfn.WRAPROWS($AG2127:$DR2127,6),2),1)</f>
        <v>44750</v>
      </c>
      <c r="DT2127" s="31" cm="1">
        <f t="array" ref="DT2127">_xlfn.TAKE(_xlfn._xlws.FILTER(_xlfn.CHOOSECOLS(_xlfn.WRAPROWS($AG2127:$DR2127,6),2),
(_xlfn.CHOOSECOLS(_xlfn.WRAPROWS($AG2127:$DR2127,6),3) = "0") +
(_xlfn.CHOOSECOLS(_xlfn.WRAPROWS($AG2127:$DR2127,6),3) = 0) +
(_xlfn.CHOOSECOLS(_xlfn.WRAPROWS($AG2127:$DR2127,6),3) = "0(CP)")),1)</f>
        <v>44750</v>
      </c>
    </row>
    <row r="2128" spans="1:124" s="43" customFormat="1" x14ac:dyDescent="0.45">
      <c r="A2128" s="29"/>
      <c r="B2128" s="28" t="s">
        <v>59</v>
      </c>
      <c r="C2128" s="29" t="s">
        <v>275</v>
      </c>
      <c r="D2128" s="28" t="s">
        <v>61</v>
      </c>
      <c r="E2128" s="28" t="s">
        <v>62</v>
      </c>
      <c r="F2128" s="28" t="s">
        <v>4618</v>
      </c>
      <c r="G2128" s="29"/>
      <c r="H2128" s="30" t="str">
        <f t="shared" si="355"/>
        <v>GUP-YF00-P1ZEN-160035</v>
      </c>
      <c r="I2128" s="30" t="s">
        <v>4619</v>
      </c>
      <c r="J2128" s="29" t="s">
        <v>96</v>
      </c>
      <c r="K2128" s="31">
        <v>44751</v>
      </c>
      <c r="L2128" s="31"/>
      <c r="M2128" s="28" t="s">
        <v>4378</v>
      </c>
      <c r="N2128" s="29" t="s">
        <v>4617</v>
      </c>
      <c r="O2128" s="29"/>
      <c r="P2128" s="29"/>
      <c r="Q2128" s="29"/>
      <c r="R2128" s="29"/>
      <c r="S2128" s="29"/>
      <c r="T2128" s="29" t="s">
        <v>104</v>
      </c>
      <c r="U2128" s="34" t="s">
        <v>4475</v>
      </c>
      <c r="V2128" s="34" t="s">
        <v>249</v>
      </c>
      <c r="W2128" s="34">
        <v>3</v>
      </c>
      <c r="X2128" s="162">
        <v>45838</v>
      </c>
      <c r="Y2128" s="162"/>
      <c r="Z2128" s="30"/>
      <c r="AA2128" s="119" t="str" cm="1">
        <f t="array" ref="AA2128">IF(AB2128="","",INDEX(AG2128:DR2128,_xlfn.XMATCH(AB2128,AG2128:DR2128)-1))</f>
        <v>DE-GUP-DT-E-24-241</v>
      </c>
      <c r="AB2128" s="120">
        <f t="shared" si="353"/>
        <v>45567</v>
      </c>
      <c r="AC2128" s="119" cm="1">
        <f t="array" ref="AC2128">IF(AB2128="","",INDEX(AG2128:DR2128,_xlfn.XMATCH(AB2128,AG2128:DR2128)+1))</f>
        <v>2</v>
      </c>
      <c r="AD2128" s="119" t="str" cm="1">
        <f t="array" ref="AD2128">IF(AE2128="","",INDEX(AG2128:DR2128,_xlfn.XMATCH(AE2128,AG2128:DR2128)-1))</f>
        <v>자체 CRS 개정 후 제출</v>
      </c>
      <c r="AE2128" s="120">
        <f t="shared" si="354"/>
        <v>45566</v>
      </c>
      <c r="AF2128" s="119" t="str" cm="1">
        <f t="array" ref="AF2128">IF(AE2128="","",INDEX(AG2128:DR2128,_xlfn.XMATCH(AE2128,AG2128:DR2128)+1))</f>
        <v>N/A</v>
      </c>
      <c r="AG2128" s="43" t="s">
        <v>4601</v>
      </c>
      <c r="AH2128" s="117">
        <v>44750</v>
      </c>
      <c r="AI2128" s="199">
        <v>0</v>
      </c>
      <c r="AJ2128" s="43" t="s">
        <v>4602</v>
      </c>
      <c r="AK2128" s="117">
        <v>44769</v>
      </c>
      <c r="AL2128" s="43" t="s">
        <v>73</v>
      </c>
      <c r="AM2128" s="43" t="s">
        <v>8441</v>
      </c>
      <c r="AN2128" s="117">
        <v>45460</v>
      </c>
      <c r="AO2128" s="43">
        <v>1</v>
      </c>
      <c r="AP2128" s="43" t="s">
        <v>5850</v>
      </c>
      <c r="AQ2128" s="117">
        <v>45566</v>
      </c>
      <c r="AR2128" s="43" t="s">
        <v>456</v>
      </c>
      <c r="AS2128" s="43" t="s">
        <v>8580</v>
      </c>
      <c r="AT2128" s="117">
        <v>45567</v>
      </c>
      <c r="AU2128" s="43">
        <v>2</v>
      </c>
      <c r="AW2128" s="117"/>
      <c r="AZ2128" s="117"/>
      <c r="BC2128" s="117"/>
      <c r="BF2128" s="117"/>
      <c r="BI2128" s="117"/>
      <c r="BL2128" s="117"/>
      <c r="BR2128" s="117"/>
      <c r="BX2128" s="117"/>
      <c r="CD2128" s="117"/>
      <c r="CJ2128" s="117"/>
      <c r="CP2128" s="117"/>
      <c r="CV2128" s="117"/>
      <c r="DB2128" s="117"/>
      <c r="DH2128" s="117"/>
      <c r="DN2128" s="117"/>
      <c r="DS2128" s="31" cm="1">
        <f t="array" ref="DS2128">_xlfn.TAKE(_xlfn.CHOOSECOLS(_xlfn.WRAPROWS($AG2128:$DR2128,6),2),1)</f>
        <v>44750</v>
      </c>
      <c r="DT2128" s="31" cm="1">
        <f t="array" ref="DT2128">_xlfn.TAKE(_xlfn._xlws.FILTER(_xlfn.CHOOSECOLS(_xlfn.WRAPROWS($AG2128:$DR2128,6),2),
(_xlfn.CHOOSECOLS(_xlfn.WRAPROWS($AG2128:$DR2128,6),3) = "0") +
(_xlfn.CHOOSECOLS(_xlfn.WRAPROWS($AG2128:$DR2128,6),3) = 0) +
(_xlfn.CHOOSECOLS(_xlfn.WRAPROWS($AG2128:$DR2128,6),3) = "0(CP)")),1)</f>
        <v>44750</v>
      </c>
    </row>
    <row r="2129" spans="1:124" s="43" customFormat="1" x14ac:dyDescent="0.45">
      <c r="A2129" s="29"/>
      <c r="B2129" s="28" t="s">
        <v>59</v>
      </c>
      <c r="C2129" s="29" t="s">
        <v>275</v>
      </c>
      <c r="D2129" s="28" t="s">
        <v>61</v>
      </c>
      <c r="E2129" s="28" t="s">
        <v>62</v>
      </c>
      <c r="F2129" s="28">
        <v>160036</v>
      </c>
      <c r="G2129" s="29"/>
      <c r="H2129" s="30" t="str">
        <f t="shared" si="355"/>
        <v>GUP-YF00-P1ZEN-160036</v>
      </c>
      <c r="I2129" s="30" t="s">
        <v>4620</v>
      </c>
      <c r="J2129" s="29" t="s">
        <v>542</v>
      </c>
      <c r="K2129" s="31">
        <v>44751</v>
      </c>
      <c r="L2129" s="31"/>
      <c r="M2129" s="28" t="s">
        <v>4378</v>
      </c>
      <c r="N2129" s="29" t="s">
        <v>4433</v>
      </c>
      <c r="O2129" s="29"/>
      <c r="P2129" s="29"/>
      <c r="Q2129" s="29"/>
      <c r="R2129" s="29"/>
      <c r="S2129" s="29"/>
      <c r="T2129" s="29" t="s">
        <v>104</v>
      </c>
      <c r="U2129" s="34" t="s">
        <v>4621</v>
      </c>
      <c r="V2129" s="34" t="s">
        <v>847</v>
      </c>
      <c r="W2129" s="34">
        <v>3</v>
      </c>
      <c r="X2129" s="162">
        <v>45838</v>
      </c>
      <c r="Y2129" s="162"/>
      <c r="Z2129" s="30"/>
      <c r="AA2129" s="119" t="str" cm="1">
        <f t="array" ref="AA2129">IF(AB2129="","",INDEX(AG2129:DR2129,_xlfn.XMATCH(AB2129,AG2129:DR2129)-1))</f>
        <v>DE-GUP-DT-E-24-241</v>
      </c>
      <c r="AB2129" s="120">
        <f t="shared" si="353"/>
        <v>45567</v>
      </c>
      <c r="AC2129" s="119" cm="1">
        <f t="array" ref="AC2129">IF(AB2129="","",INDEX(AG2129:DR2129,_xlfn.XMATCH(AB2129,AG2129:DR2129)+1))</f>
        <v>2</v>
      </c>
      <c r="AD2129" s="119" t="str" cm="1">
        <f t="array" ref="AD2129">IF(AE2129="","",INDEX(AG2129:DR2129,_xlfn.XMATCH(AE2129,AG2129:DR2129)-1))</f>
        <v>자체 CRS 개정 후 제출</v>
      </c>
      <c r="AE2129" s="120">
        <f t="shared" si="354"/>
        <v>45566</v>
      </c>
      <c r="AF2129" s="119" t="str" cm="1">
        <f t="array" ref="AF2129">IF(AE2129="","",INDEX(AG2129:DR2129,_xlfn.XMATCH(AE2129,AG2129:DR2129)+1))</f>
        <v>N/A</v>
      </c>
      <c r="AG2129" s="43" t="s">
        <v>4601</v>
      </c>
      <c r="AH2129" s="117">
        <v>44750</v>
      </c>
      <c r="AI2129" s="199">
        <v>0</v>
      </c>
      <c r="AJ2129" s="43" t="s">
        <v>4602</v>
      </c>
      <c r="AK2129" s="117">
        <v>44769</v>
      </c>
      <c r="AL2129" s="43" t="s">
        <v>73</v>
      </c>
      <c r="AM2129" s="43" t="s">
        <v>8441</v>
      </c>
      <c r="AN2129" s="117">
        <v>45460</v>
      </c>
      <c r="AO2129" s="43">
        <v>1</v>
      </c>
      <c r="AP2129" s="43" t="s">
        <v>5850</v>
      </c>
      <c r="AQ2129" s="117">
        <v>45566</v>
      </c>
      <c r="AR2129" s="43" t="s">
        <v>456</v>
      </c>
      <c r="AS2129" s="43" t="s">
        <v>8580</v>
      </c>
      <c r="AT2129" s="117">
        <v>45567</v>
      </c>
      <c r="AU2129" s="43">
        <v>2</v>
      </c>
      <c r="AW2129" s="117"/>
      <c r="AZ2129" s="117"/>
      <c r="BC2129" s="117"/>
      <c r="BF2129" s="117"/>
      <c r="BI2129" s="117"/>
      <c r="BL2129" s="117"/>
      <c r="BR2129" s="117"/>
      <c r="BX2129" s="117"/>
      <c r="CD2129" s="117"/>
      <c r="CJ2129" s="117"/>
      <c r="CP2129" s="117"/>
      <c r="CV2129" s="117"/>
      <c r="DB2129" s="117"/>
      <c r="DH2129" s="117"/>
      <c r="DN2129" s="117"/>
      <c r="DS2129" s="31" cm="1">
        <f t="array" ref="DS2129">_xlfn.TAKE(_xlfn.CHOOSECOLS(_xlfn.WRAPROWS($AG2129:$DR2129,6),2),1)</f>
        <v>44750</v>
      </c>
      <c r="DT2129" s="31" cm="1">
        <f t="array" ref="DT2129">_xlfn.TAKE(_xlfn._xlws.FILTER(_xlfn.CHOOSECOLS(_xlfn.WRAPROWS($AG2129:$DR2129,6),2),
(_xlfn.CHOOSECOLS(_xlfn.WRAPROWS($AG2129:$DR2129,6),3) = "0") +
(_xlfn.CHOOSECOLS(_xlfn.WRAPROWS($AG2129:$DR2129,6),3) = 0) +
(_xlfn.CHOOSECOLS(_xlfn.WRAPROWS($AG2129:$DR2129,6),3) = "0(CP)")),1)</f>
        <v>44750</v>
      </c>
    </row>
    <row r="2130" spans="1:124" s="43" customFormat="1" x14ac:dyDescent="0.45">
      <c r="A2130" s="29"/>
      <c r="B2130" s="28" t="s">
        <v>59</v>
      </c>
      <c r="C2130" s="29" t="s">
        <v>275</v>
      </c>
      <c r="D2130" s="28" t="s">
        <v>61</v>
      </c>
      <c r="E2130" s="28" t="s">
        <v>62</v>
      </c>
      <c r="F2130" s="28">
        <v>160147</v>
      </c>
      <c r="G2130" s="29"/>
      <c r="H2130" s="30" t="str">
        <f t="shared" si="355"/>
        <v>GUP-YF00-P1ZEN-160147</v>
      </c>
      <c r="I2130" s="30" t="s">
        <v>4622</v>
      </c>
      <c r="J2130" s="29" t="s">
        <v>542</v>
      </c>
      <c r="K2130" s="31">
        <v>44751</v>
      </c>
      <c r="L2130" s="31"/>
      <c r="M2130" s="28" t="s">
        <v>4378</v>
      </c>
      <c r="N2130" s="29" t="s">
        <v>4401</v>
      </c>
      <c r="O2130" s="29"/>
      <c r="P2130" s="29"/>
      <c r="Q2130" s="29"/>
      <c r="R2130" s="29"/>
      <c r="S2130" s="29"/>
      <c r="T2130" s="29" t="s">
        <v>104</v>
      </c>
      <c r="U2130" s="34" t="s">
        <v>4621</v>
      </c>
      <c r="V2130" s="34" t="s">
        <v>847</v>
      </c>
      <c r="W2130" s="34">
        <v>3</v>
      </c>
      <c r="X2130" s="162">
        <v>45838</v>
      </c>
      <c r="Y2130" s="162"/>
      <c r="Z2130" s="30"/>
      <c r="AA2130" s="119" t="str" cm="1">
        <f t="array" ref="AA2130">IF(AB2130="","",INDEX(AG2130:DR2130,_xlfn.XMATCH(AB2130,AG2130:DR2130)-1))</f>
        <v>DE-GUP-DT-E-24-241</v>
      </c>
      <c r="AB2130" s="120">
        <f t="shared" si="353"/>
        <v>45567</v>
      </c>
      <c r="AC2130" s="119" cm="1">
        <f t="array" ref="AC2130">IF(AB2130="","",INDEX(AG2130:DR2130,_xlfn.XMATCH(AB2130,AG2130:DR2130)+1))</f>
        <v>2</v>
      </c>
      <c r="AD2130" s="119" t="str" cm="1">
        <f t="array" ref="AD2130">IF(AE2130="","",INDEX(AG2130:DR2130,_xlfn.XMATCH(AE2130,AG2130:DR2130)-1))</f>
        <v>자체 CRS 개정 후 제출</v>
      </c>
      <c r="AE2130" s="120">
        <f t="shared" si="354"/>
        <v>45566</v>
      </c>
      <c r="AF2130" s="119" t="str" cm="1">
        <f t="array" ref="AF2130">IF(AE2130="","",INDEX(AG2130:DR2130,_xlfn.XMATCH(AE2130,AG2130:DR2130)+1))</f>
        <v>N/A</v>
      </c>
      <c r="AG2130" s="43" t="s">
        <v>4601</v>
      </c>
      <c r="AH2130" s="117">
        <v>44750</v>
      </c>
      <c r="AI2130" s="199">
        <v>0</v>
      </c>
      <c r="AJ2130" s="43" t="s">
        <v>4602</v>
      </c>
      <c r="AK2130" s="117">
        <v>44769</v>
      </c>
      <c r="AL2130" s="43" t="s">
        <v>73</v>
      </c>
      <c r="AM2130" s="43" t="s">
        <v>8441</v>
      </c>
      <c r="AN2130" s="117">
        <v>45460</v>
      </c>
      <c r="AO2130" s="43">
        <v>1</v>
      </c>
      <c r="AP2130" s="43" t="s">
        <v>5850</v>
      </c>
      <c r="AQ2130" s="117">
        <v>45566</v>
      </c>
      <c r="AR2130" s="43" t="s">
        <v>456</v>
      </c>
      <c r="AS2130" s="43" t="s">
        <v>8580</v>
      </c>
      <c r="AT2130" s="117">
        <v>45567</v>
      </c>
      <c r="AU2130" s="43">
        <v>2</v>
      </c>
      <c r="AW2130" s="117"/>
      <c r="AZ2130" s="117"/>
      <c r="BC2130" s="117"/>
      <c r="BF2130" s="117"/>
      <c r="BI2130" s="117"/>
      <c r="BL2130" s="117"/>
      <c r="BR2130" s="117"/>
      <c r="BX2130" s="117"/>
      <c r="CD2130" s="117"/>
      <c r="CJ2130" s="117"/>
      <c r="CP2130" s="117"/>
      <c r="CV2130" s="117"/>
      <c r="DB2130" s="117"/>
      <c r="DH2130" s="117"/>
      <c r="DN2130" s="117"/>
      <c r="DS2130" s="31" cm="1">
        <f t="array" ref="DS2130">_xlfn.TAKE(_xlfn.CHOOSECOLS(_xlfn.WRAPROWS($AG2130:$DR2130,6),2),1)</f>
        <v>44750</v>
      </c>
      <c r="DT2130" s="31" cm="1">
        <f t="array" ref="DT2130">_xlfn.TAKE(_xlfn._xlws.FILTER(_xlfn.CHOOSECOLS(_xlfn.WRAPROWS($AG2130:$DR2130,6),2),
(_xlfn.CHOOSECOLS(_xlfn.WRAPROWS($AG2130:$DR2130,6),3) = "0") +
(_xlfn.CHOOSECOLS(_xlfn.WRAPROWS($AG2130:$DR2130,6),3) = 0) +
(_xlfn.CHOOSECOLS(_xlfn.WRAPROWS($AG2130:$DR2130,6),3) = "0(CP)")),1)</f>
        <v>44750</v>
      </c>
    </row>
    <row r="2131" spans="1:124" s="43" customFormat="1" x14ac:dyDescent="0.45">
      <c r="A2131" s="29"/>
      <c r="B2131" s="28" t="s">
        <v>59</v>
      </c>
      <c r="C2131" s="29" t="s">
        <v>275</v>
      </c>
      <c r="D2131" s="28" t="s">
        <v>61</v>
      </c>
      <c r="E2131" s="28" t="s">
        <v>62</v>
      </c>
      <c r="F2131" s="28" t="s">
        <v>4623</v>
      </c>
      <c r="G2131" s="29"/>
      <c r="H2131" s="30" t="str">
        <f t="shared" si="355"/>
        <v>GUP-YF00-P1ZEN-160037</v>
      </c>
      <c r="I2131" s="30" t="s">
        <v>4624</v>
      </c>
      <c r="J2131" s="29" t="s">
        <v>96</v>
      </c>
      <c r="K2131" s="31">
        <v>44751</v>
      </c>
      <c r="L2131" s="31"/>
      <c r="M2131" s="28" t="s">
        <v>4378</v>
      </c>
      <c r="N2131" s="29" t="s">
        <v>4612</v>
      </c>
      <c r="O2131" s="29"/>
      <c r="P2131" s="29"/>
      <c r="Q2131" s="29"/>
      <c r="R2131" s="29"/>
      <c r="S2131" s="29"/>
      <c r="T2131" s="29" t="s">
        <v>104</v>
      </c>
      <c r="U2131" s="34" t="s">
        <v>4475</v>
      </c>
      <c r="V2131" s="34" t="s">
        <v>249</v>
      </c>
      <c r="W2131" s="34">
        <v>3</v>
      </c>
      <c r="X2131" s="162">
        <v>45838</v>
      </c>
      <c r="Y2131" s="162"/>
      <c r="Z2131" s="30"/>
      <c r="AA2131" s="119" t="str" cm="1">
        <f t="array" ref="AA2131">IF(AB2131="","",INDEX(AG2131:DR2131,_xlfn.XMATCH(AB2131,AG2131:DR2131)-1))</f>
        <v>DE-GUP-DT-E-24-241</v>
      </c>
      <c r="AB2131" s="120">
        <f t="shared" si="353"/>
        <v>45567</v>
      </c>
      <c r="AC2131" s="119" cm="1">
        <f t="array" ref="AC2131">IF(AB2131="","",INDEX(AG2131:DR2131,_xlfn.XMATCH(AB2131,AG2131:DR2131)+1))</f>
        <v>2</v>
      </c>
      <c r="AD2131" s="119" t="str" cm="1">
        <f t="array" ref="AD2131">IF(AE2131="","",INDEX(AG2131:DR2131,_xlfn.XMATCH(AE2131,AG2131:DR2131)-1))</f>
        <v>자체 CRS 개정 후 제출</v>
      </c>
      <c r="AE2131" s="120">
        <f t="shared" si="354"/>
        <v>45566</v>
      </c>
      <c r="AF2131" s="119" t="str" cm="1">
        <f t="array" ref="AF2131">IF(AE2131="","",INDEX(AG2131:DR2131,_xlfn.XMATCH(AE2131,AG2131:DR2131)+1))</f>
        <v>N/A</v>
      </c>
      <c r="AG2131" s="43" t="s">
        <v>4601</v>
      </c>
      <c r="AH2131" s="117">
        <v>44750</v>
      </c>
      <c r="AI2131" s="199">
        <v>0</v>
      </c>
      <c r="AJ2131" s="43" t="s">
        <v>4602</v>
      </c>
      <c r="AK2131" s="117">
        <v>44769</v>
      </c>
      <c r="AL2131" s="43" t="s">
        <v>73</v>
      </c>
      <c r="AM2131" s="43" t="s">
        <v>8441</v>
      </c>
      <c r="AN2131" s="117">
        <v>45460</v>
      </c>
      <c r="AO2131" s="43">
        <v>1</v>
      </c>
      <c r="AP2131" s="43" t="s">
        <v>5850</v>
      </c>
      <c r="AQ2131" s="117">
        <v>45566</v>
      </c>
      <c r="AR2131" s="43" t="s">
        <v>456</v>
      </c>
      <c r="AS2131" s="43" t="s">
        <v>8580</v>
      </c>
      <c r="AT2131" s="117">
        <v>45567</v>
      </c>
      <c r="AU2131" s="43">
        <v>2</v>
      </c>
      <c r="AW2131" s="117"/>
      <c r="AZ2131" s="117"/>
      <c r="BC2131" s="117"/>
      <c r="BF2131" s="117"/>
      <c r="BI2131" s="117"/>
      <c r="BL2131" s="117"/>
      <c r="BR2131" s="117"/>
      <c r="BX2131" s="117"/>
      <c r="CD2131" s="117"/>
      <c r="CJ2131" s="117"/>
      <c r="CP2131" s="117"/>
      <c r="CV2131" s="117"/>
      <c r="DB2131" s="117"/>
      <c r="DH2131" s="117"/>
      <c r="DN2131" s="117"/>
      <c r="DS2131" s="31" cm="1">
        <f t="array" ref="DS2131">_xlfn.TAKE(_xlfn.CHOOSECOLS(_xlfn.WRAPROWS($AG2131:$DR2131,6),2),1)</f>
        <v>44750</v>
      </c>
      <c r="DT2131" s="31" cm="1">
        <f t="array" ref="DT2131">_xlfn.TAKE(_xlfn._xlws.FILTER(_xlfn.CHOOSECOLS(_xlfn.WRAPROWS($AG2131:$DR2131,6),2),
(_xlfn.CHOOSECOLS(_xlfn.WRAPROWS($AG2131:$DR2131,6),3) = "0") +
(_xlfn.CHOOSECOLS(_xlfn.WRAPROWS($AG2131:$DR2131,6),3) = 0) +
(_xlfn.CHOOSECOLS(_xlfn.WRAPROWS($AG2131:$DR2131,6),3) = "0(CP)")),1)</f>
        <v>44750</v>
      </c>
    </row>
    <row r="2132" spans="1:124" s="43" customFormat="1" x14ac:dyDescent="0.45">
      <c r="A2132" s="29"/>
      <c r="B2132" s="28" t="s">
        <v>59</v>
      </c>
      <c r="C2132" s="29" t="s">
        <v>275</v>
      </c>
      <c r="D2132" s="28" t="s">
        <v>61</v>
      </c>
      <c r="E2132" s="28" t="s">
        <v>62</v>
      </c>
      <c r="F2132" s="28" t="s">
        <v>4625</v>
      </c>
      <c r="G2132" s="29"/>
      <c r="H2132" s="30" t="str">
        <f t="shared" si="355"/>
        <v>GUP-YF00-P1ZEN-160038</v>
      </c>
      <c r="I2132" s="30" t="s">
        <v>4626</v>
      </c>
      <c r="J2132" s="29" t="s">
        <v>96</v>
      </c>
      <c r="K2132" s="31">
        <v>44751</v>
      </c>
      <c r="L2132" s="31"/>
      <c r="M2132" s="28" t="s">
        <v>4378</v>
      </c>
      <c r="N2132" s="29" t="s">
        <v>4433</v>
      </c>
      <c r="O2132" s="29"/>
      <c r="P2132" s="29"/>
      <c r="Q2132" s="29"/>
      <c r="R2132" s="29"/>
      <c r="S2132" s="29"/>
      <c r="T2132" s="29" t="s">
        <v>104</v>
      </c>
      <c r="U2132" s="34" t="s">
        <v>4475</v>
      </c>
      <c r="V2132" s="34" t="s">
        <v>249</v>
      </c>
      <c r="W2132" s="34">
        <v>3</v>
      </c>
      <c r="X2132" s="162">
        <v>45838</v>
      </c>
      <c r="Y2132" s="162"/>
      <c r="Z2132" s="30"/>
      <c r="AA2132" s="119" t="str" cm="1">
        <f t="array" ref="AA2132">IF(AB2132="","",INDEX(AG2132:DR2132,_xlfn.XMATCH(AB2132,AG2132:DR2132)-1))</f>
        <v>DE-GUP-DT-E-24-241</v>
      </c>
      <c r="AB2132" s="120">
        <f t="shared" si="353"/>
        <v>45567</v>
      </c>
      <c r="AC2132" s="119" cm="1">
        <f t="array" ref="AC2132">IF(AB2132="","",INDEX(AG2132:DR2132,_xlfn.XMATCH(AB2132,AG2132:DR2132)+1))</f>
        <v>2</v>
      </c>
      <c r="AD2132" s="119" t="str" cm="1">
        <f t="array" ref="AD2132">IF(AE2132="","",INDEX(AG2132:DR2132,_xlfn.XMATCH(AE2132,AG2132:DR2132)-1))</f>
        <v>자체 CRS 개정 후 제출</v>
      </c>
      <c r="AE2132" s="120">
        <f t="shared" si="354"/>
        <v>45566</v>
      </c>
      <c r="AF2132" s="119" t="str" cm="1">
        <f t="array" ref="AF2132">IF(AE2132="","",INDEX(AG2132:DR2132,_xlfn.XMATCH(AE2132,AG2132:DR2132)+1))</f>
        <v>N/A</v>
      </c>
      <c r="AG2132" s="43" t="s">
        <v>4601</v>
      </c>
      <c r="AH2132" s="117">
        <v>44750</v>
      </c>
      <c r="AI2132" s="199">
        <v>0</v>
      </c>
      <c r="AJ2132" s="43" t="s">
        <v>4602</v>
      </c>
      <c r="AK2132" s="117">
        <v>44769</v>
      </c>
      <c r="AL2132" s="43" t="s">
        <v>73</v>
      </c>
      <c r="AM2132" s="43" t="s">
        <v>8441</v>
      </c>
      <c r="AN2132" s="117">
        <v>45460</v>
      </c>
      <c r="AO2132" s="43">
        <v>1</v>
      </c>
      <c r="AP2132" s="43" t="s">
        <v>5850</v>
      </c>
      <c r="AQ2132" s="117">
        <v>45566</v>
      </c>
      <c r="AR2132" s="43" t="s">
        <v>456</v>
      </c>
      <c r="AS2132" s="43" t="s">
        <v>8580</v>
      </c>
      <c r="AT2132" s="117">
        <v>45567</v>
      </c>
      <c r="AU2132" s="43">
        <v>2</v>
      </c>
      <c r="AW2132" s="117"/>
      <c r="AZ2132" s="117"/>
      <c r="BC2132" s="117"/>
      <c r="BF2132" s="117"/>
      <c r="BI2132" s="117"/>
      <c r="BL2132" s="117"/>
      <c r="BR2132" s="117"/>
      <c r="BX2132" s="117"/>
      <c r="CD2132" s="117"/>
      <c r="CJ2132" s="117"/>
      <c r="CP2132" s="117"/>
      <c r="CV2132" s="117"/>
      <c r="DB2132" s="117"/>
      <c r="DH2132" s="117"/>
      <c r="DN2132" s="117"/>
      <c r="DS2132" s="31" cm="1">
        <f t="array" ref="DS2132">_xlfn.TAKE(_xlfn.CHOOSECOLS(_xlfn.WRAPROWS($AG2132:$DR2132,6),2),1)</f>
        <v>44750</v>
      </c>
      <c r="DT2132" s="31" cm="1">
        <f t="array" ref="DT2132">_xlfn.TAKE(_xlfn._xlws.FILTER(_xlfn.CHOOSECOLS(_xlfn.WRAPROWS($AG2132:$DR2132,6),2),
(_xlfn.CHOOSECOLS(_xlfn.WRAPROWS($AG2132:$DR2132,6),3) = "0") +
(_xlfn.CHOOSECOLS(_xlfn.WRAPROWS($AG2132:$DR2132,6),3) = 0) +
(_xlfn.CHOOSECOLS(_xlfn.WRAPROWS($AG2132:$DR2132,6),3) = "0(CP)")),1)</f>
        <v>44750</v>
      </c>
    </row>
    <row r="2133" spans="1:124" s="43" customFormat="1" x14ac:dyDescent="0.45">
      <c r="A2133" s="29"/>
      <c r="B2133" s="28" t="s">
        <v>59</v>
      </c>
      <c r="C2133" s="29" t="s">
        <v>275</v>
      </c>
      <c r="D2133" s="28" t="s">
        <v>61</v>
      </c>
      <c r="E2133" s="28" t="s">
        <v>62</v>
      </c>
      <c r="F2133" s="28" t="s">
        <v>4627</v>
      </c>
      <c r="G2133" s="29"/>
      <c r="H2133" s="30" t="str">
        <f t="shared" si="355"/>
        <v>GUP-YF00-P1ZEN-160039</v>
      </c>
      <c r="I2133" s="30" t="s">
        <v>4628</v>
      </c>
      <c r="J2133" s="29" t="s">
        <v>96</v>
      </c>
      <c r="K2133" s="31">
        <v>44751</v>
      </c>
      <c r="L2133" s="31"/>
      <c r="M2133" s="28" t="s">
        <v>4378</v>
      </c>
      <c r="N2133" s="29" t="s">
        <v>4609</v>
      </c>
      <c r="O2133" s="29"/>
      <c r="P2133" s="29"/>
      <c r="Q2133" s="29"/>
      <c r="R2133" s="29"/>
      <c r="S2133" s="29"/>
      <c r="T2133" s="29" t="s">
        <v>104</v>
      </c>
      <c r="U2133" s="34" t="s">
        <v>4475</v>
      </c>
      <c r="V2133" s="34" t="s">
        <v>249</v>
      </c>
      <c r="W2133" s="34">
        <v>3</v>
      </c>
      <c r="X2133" s="162">
        <v>45838</v>
      </c>
      <c r="Y2133" s="162"/>
      <c r="Z2133" s="30"/>
      <c r="AA2133" s="119" t="str" cm="1">
        <f t="array" ref="AA2133">IF(AB2133="","",INDEX(AG2133:DR2133,_xlfn.XMATCH(AB2133,AG2133:DR2133)-1))</f>
        <v>DE-GUP-DT-E-24-241</v>
      </c>
      <c r="AB2133" s="120">
        <f t="shared" si="353"/>
        <v>45567</v>
      </c>
      <c r="AC2133" s="119" cm="1">
        <f t="array" ref="AC2133">IF(AB2133="","",INDEX(AG2133:DR2133,_xlfn.XMATCH(AB2133,AG2133:DR2133)+1))</f>
        <v>2</v>
      </c>
      <c r="AD2133" s="119" t="str" cm="1">
        <f t="array" ref="AD2133">IF(AE2133="","",INDEX(AG2133:DR2133,_xlfn.XMATCH(AE2133,AG2133:DR2133)-1))</f>
        <v>자체 CRS 개정 후 제출</v>
      </c>
      <c r="AE2133" s="120">
        <f t="shared" si="354"/>
        <v>45566</v>
      </c>
      <c r="AF2133" s="119" t="str" cm="1">
        <f t="array" ref="AF2133">IF(AE2133="","",INDEX(AG2133:DR2133,_xlfn.XMATCH(AE2133,AG2133:DR2133)+1))</f>
        <v>N/A</v>
      </c>
      <c r="AG2133" s="43" t="s">
        <v>4601</v>
      </c>
      <c r="AH2133" s="117">
        <v>44750</v>
      </c>
      <c r="AI2133" s="199">
        <v>0</v>
      </c>
      <c r="AJ2133" s="43" t="s">
        <v>4602</v>
      </c>
      <c r="AK2133" s="117">
        <v>44769</v>
      </c>
      <c r="AL2133" s="43" t="s">
        <v>73</v>
      </c>
      <c r="AM2133" s="43" t="s">
        <v>8441</v>
      </c>
      <c r="AN2133" s="117">
        <v>45460</v>
      </c>
      <c r="AO2133" s="43">
        <v>1</v>
      </c>
      <c r="AP2133" s="43" t="s">
        <v>5850</v>
      </c>
      <c r="AQ2133" s="117">
        <v>45566</v>
      </c>
      <c r="AR2133" s="43" t="s">
        <v>456</v>
      </c>
      <c r="AS2133" s="43" t="s">
        <v>8580</v>
      </c>
      <c r="AT2133" s="117">
        <v>45567</v>
      </c>
      <c r="AU2133" s="43">
        <v>2</v>
      </c>
      <c r="AW2133" s="117"/>
      <c r="AZ2133" s="117"/>
      <c r="BC2133" s="117"/>
      <c r="BF2133" s="117"/>
      <c r="BI2133" s="117"/>
      <c r="BL2133" s="117"/>
      <c r="BR2133" s="117"/>
      <c r="BX2133" s="117"/>
      <c r="CD2133" s="117"/>
      <c r="CJ2133" s="117"/>
      <c r="CP2133" s="117"/>
      <c r="CV2133" s="117"/>
      <c r="DB2133" s="117"/>
      <c r="DH2133" s="117"/>
      <c r="DN2133" s="117"/>
      <c r="DS2133" s="31" cm="1">
        <f t="array" ref="DS2133">_xlfn.TAKE(_xlfn.CHOOSECOLS(_xlfn.WRAPROWS($AG2133:$DR2133,6),2),1)</f>
        <v>44750</v>
      </c>
      <c r="DT2133" s="31" cm="1">
        <f t="array" ref="DT2133">_xlfn.TAKE(_xlfn._xlws.FILTER(_xlfn.CHOOSECOLS(_xlfn.WRAPROWS($AG2133:$DR2133,6),2),
(_xlfn.CHOOSECOLS(_xlfn.WRAPROWS($AG2133:$DR2133,6),3) = "0") +
(_xlfn.CHOOSECOLS(_xlfn.WRAPROWS($AG2133:$DR2133,6),3) = 0) +
(_xlfn.CHOOSECOLS(_xlfn.WRAPROWS($AG2133:$DR2133,6),3) = "0(CP)")),1)</f>
        <v>44750</v>
      </c>
    </row>
    <row r="2134" spans="1:124" s="43" customFormat="1" x14ac:dyDescent="0.45">
      <c r="A2134" s="29"/>
      <c r="B2134" s="28" t="s">
        <v>59</v>
      </c>
      <c r="C2134" s="29" t="s">
        <v>275</v>
      </c>
      <c r="D2134" s="28" t="s">
        <v>61</v>
      </c>
      <c r="E2134" s="28" t="s">
        <v>62</v>
      </c>
      <c r="F2134" s="28" t="s">
        <v>4629</v>
      </c>
      <c r="G2134" s="29"/>
      <c r="H2134" s="30" t="str">
        <f t="shared" si="355"/>
        <v>GUP-YF00-P1ZEN-160040</v>
      </c>
      <c r="I2134" s="30" t="s">
        <v>4630</v>
      </c>
      <c r="J2134" s="29" t="s">
        <v>96</v>
      </c>
      <c r="K2134" s="31">
        <v>44751</v>
      </c>
      <c r="L2134" s="31"/>
      <c r="M2134" s="28" t="s">
        <v>4378</v>
      </c>
      <c r="N2134" s="29" t="s">
        <v>4609</v>
      </c>
      <c r="O2134" s="29"/>
      <c r="P2134" s="29"/>
      <c r="Q2134" s="29"/>
      <c r="R2134" s="29"/>
      <c r="S2134" s="29"/>
      <c r="T2134" s="29" t="s">
        <v>104</v>
      </c>
      <c r="U2134" s="34" t="s">
        <v>4475</v>
      </c>
      <c r="V2134" s="34" t="s">
        <v>249</v>
      </c>
      <c r="W2134" s="34">
        <v>3</v>
      </c>
      <c r="X2134" s="162">
        <v>45838</v>
      </c>
      <c r="Y2134" s="162"/>
      <c r="Z2134" s="30"/>
      <c r="AA2134" s="119" t="str" cm="1">
        <f t="array" ref="AA2134">IF(AB2134="","",INDEX(AG2134:DR2134,_xlfn.XMATCH(AB2134,AG2134:DR2134)-1))</f>
        <v>DE-GUP-DT-E-24-241</v>
      </c>
      <c r="AB2134" s="120">
        <f t="shared" si="353"/>
        <v>45567</v>
      </c>
      <c r="AC2134" s="119" cm="1">
        <f t="array" ref="AC2134">IF(AB2134="","",INDEX(AG2134:DR2134,_xlfn.XMATCH(AB2134,AG2134:DR2134)+1))</f>
        <v>2</v>
      </c>
      <c r="AD2134" s="119" t="str" cm="1">
        <f t="array" ref="AD2134">IF(AE2134="","",INDEX(AG2134:DR2134,_xlfn.XMATCH(AE2134,AG2134:DR2134)-1))</f>
        <v>자체 CRS 개정 후 제출</v>
      </c>
      <c r="AE2134" s="120">
        <f t="shared" si="354"/>
        <v>45566</v>
      </c>
      <c r="AF2134" s="119" t="str" cm="1">
        <f t="array" ref="AF2134">IF(AE2134="","",INDEX(AG2134:DR2134,_xlfn.XMATCH(AE2134,AG2134:DR2134)+1))</f>
        <v>N/A</v>
      </c>
      <c r="AG2134" s="43" t="s">
        <v>4601</v>
      </c>
      <c r="AH2134" s="117">
        <v>44750</v>
      </c>
      <c r="AI2134" s="199">
        <v>0</v>
      </c>
      <c r="AJ2134" s="43" t="s">
        <v>4602</v>
      </c>
      <c r="AK2134" s="117">
        <v>44769</v>
      </c>
      <c r="AL2134" s="43" t="s">
        <v>73</v>
      </c>
      <c r="AM2134" s="43" t="s">
        <v>8441</v>
      </c>
      <c r="AN2134" s="117">
        <v>45460</v>
      </c>
      <c r="AO2134" s="43">
        <v>1</v>
      </c>
      <c r="AP2134" s="43" t="s">
        <v>5850</v>
      </c>
      <c r="AQ2134" s="117">
        <v>45566</v>
      </c>
      <c r="AR2134" s="43" t="s">
        <v>456</v>
      </c>
      <c r="AS2134" s="43" t="s">
        <v>8580</v>
      </c>
      <c r="AT2134" s="117">
        <v>45567</v>
      </c>
      <c r="AU2134" s="43">
        <v>2</v>
      </c>
      <c r="AW2134" s="117"/>
      <c r="AZ2134" s="117"/>
      <c r="BC2134" s="117"/>
      <c r="BF2134" s="117"/>
      <c r="BI2134" s="117"/>
      <c r="BL2134" s="117"/>
      <c r="BR2134" s="117"/>
      <c r="BX2134" s="117"/>
      <c r="CD2134" s="117"/>
      <c r="CJ2134" s="117"/>
      <c r="CP2134" s="117"/>
      <c r="CV2134" s="117"/>
      <c r="DB2134" s="117"/>
      <c r="DH2134" s="117"/>
      <c r="DN2134" s="117"/>
      <c r="DS2134" s="31" cm="1">
        <f t="array" ref="DS2134">_xlfn.TAKE(_xlfn.CHOOSECOLS(_xlfn.WRAPROWS($AG2134:$DR2134,6),2),1)</f>
        <v>44750</v>
      </c>
      <c r="DT2134" s="31" cm="1">
        <f t="array" ref="DT2134">_xlfn.TAKE(_xlfn._xlws.FILTER(_xlfn.CHOOSECOLS(_xlfn.WRAPROWS($AG2134:$DR2134,6),2),
(_xlfn.CHOOSECOLS(_xlfn.WRAPROWS($AG2134:$DR2134,6),3) = "0") +
(_xlfn.CHOOSECOLS(_xlfn.WRAPROWS($AG2134:$DR2134,6),3) = 0) +
(_xlfn.CHOOSECOLS(_xlfn.WRAPROWS($AG2134:$DR2134,6),3) = "0(CP)")),1)</f>
        <v>44750</v>
      </c>
    </row>
    <row r="2135" spans="1:124" s="43" customFormat="1" x14ac:dyDescent="0.45">
      <c r="A2135" s="29"/>
      <c r="B2135" s="28" t="s">
        <v>59</v>
      </c>
      <c r="C2135" s="29" t="s">
        <v>275</v>
      </c>
      <c r="D2135" s="28" t="s">
        <v>61</v>
      </c>
      <c r="E2135" s="28" t="s">
        <v>62</v>
      </c>
      <c r="F2135" s="28" t="s">
        <v>4631</v>
      </c>
      <c r="G2135" s="29"/>
      <c r="H2135" s="30" t="str">
        <f t="shared" si="355"/>
        <v>GUP-YF00-P1ZEN-160041</v>
      </c>
      <c r="I2135" s="30" t="s">
        <v>4632</v>
      </c>
      <c r="J2135" s="29" t="s">
        <v>96</v>
      </c>
      <c r="K2135" s="31">
        <v>44751</v>
      </c>
      <c r="L2135" s="31"/>
      <c r="M2135" s="28" t="s">
        <v>4378</v>
      </c>
      <c r="N2135" s="29" t="s">
        <v>4609</v>
      </c>
      <c r="O2135" s="29"/>
      <c r="P2135" s="29"/>
      <c r="Q2135" s="29"/>
      <c r="R2135" s="29"/>
      <c r="S2135" s="29"/>
      <c r="T2135" s="29" t="s">
        <v>104</v>
      </c>
      <c r="U2135" s="34" t="s">
        <v>4475</v>
      </c>
      <c r="V2135" s="34" t="s">
        <v>249</v>
      </c>
      <c r="W2135" s="34">
        <v>3</v>
      </c>
      <c r="X2135" s="162">
        <v>45838</v>
      </c>
      <c r="Y2135" s="162"/>
      <c r="Z2135" s="30"/>
      <c r="AA2135" s="119" t="str" cm="1">
        <f t="array" ref="AA2135">IF(AB2135="","",INDEX(AG2135:DR2135,_xlfn.XMATCH(AB2135,AG2135:DR2135)-1))</f>
        <v>DE-GUP-DT-E-24-241</v>
      </c>
      <c r="AB2135" s="120">
        <f t="shared" si="353"/>
        <v>45567</v>
      </c>
      <c r="AC2135" s="119" cm="1">
        <f t="array" ref="AC2135">IF(AB2135="","",INDEX(AG2135:DR2135,_xlfn.XMATCH(AB2135,AG2135:DR2135)+1))</f>
        <v>2</v>
      </c>
      <c r="AD2135" s="119" t="str" cm="1">
        <f t="array" ref="AD2135">IF(AE2135="","",INDEX(AG2135:DR2135,_xlfn.XMATCH(AE2135,AG2135:DR2135)-1))</f>
        <v>자체 CRS 개정 후 제출</v>
      </c>
      <c r="AE2135" s="120">
        <f t="shared" si="354"/>
        <v>45566</v>
      </c>
      <c r="AF2135" s="119" t="str" cm="1">
        <f t="array" ref="AF2135">IF(AE2135="","",INDEX(AG2135:DR2135,_xlfn.XMATCH(AE2135,AG2135:DR2135)+1))</f>
        <v>N/A</v>
      </c>
      <c r="AG2135" s="43" t="s">
        <v>4601</v>
      </c>
      <c r="AH2135" s="117">
        <v>44750</v>
      </c>
      <c r="AI2135" s="199">
        <v>0</v>
      </c>
      <c r="AJ2135" s="43" t="s">
        <v>4602</v>
      </c>
      <c r="AK2135" s="117">
        <v>44769</v>
      </c>
      <c r="AL2135" s="43" t="s">
        <v>73</v>
      </c>
      <c r="AM2135" s="43" t="s">
        <v>8441</v>
      </c>
      <c r="AN2135" s="117">
        <v>45460</v>
      </c>
      <c r="AO2135" s="43">
        <v>1</v>
      </c>
      <c r="AP2135" s="43" t="s">
        <v>5850</v>
      </c>
      <c r="AQ2135" s="117">
        <v>45566</v>
      </c>
      <c r="AR2135" s="43" t="s">
        <v>456</v>
      </c>
      <c r="AS2135" s="43" t="s">
        <v>8580</v>
      </c>
      <c r="AT2135" s="117">
        <v>45567</v>
      </c>
      <c r="AU2135" s="43">
        <v>2</v>
      </c>
      <c r="AW2135" s="117"/>
      <c r="AZ2135" s="117"/>
      <c r="BC2135" s="117"/>
      <c r="BF2135" s="117"/>
      <c r="BI2135" s="117"/>
      <c r="BL2135" s="117"/>
      <c r="BR2135" s="117"/>
      <c r="BX2135" s="117"/>
      <c r="CD2135" s="117"/>
      <c r="CJ2135" s="117"/>
      <c r="CP2135" s="117"/>
      <c r="CV2135" s="117"/>
      <c r="DB2135" s="117"/>
      <c r="DH2135" s="117"/>
      <c r="DN2135" s="117"/>
      <c r="DS2135" s="31" cm="1">
        <f t="array" ref="DS2135">_xlfn.TAKE(_xlfn.CHOOSECOLS(_xlfn.WRAPROWS($AG2135:$DR2135,6),2),1)</f>
        <v>44750</v>
      </c>
      <c r="DT2135" s="31" cm="1">
        <f t="array" ref="DT2135">_xlfn.TAKE(_xlfn._xlws.FILTER(_xlfn.CHOOSECOLS(_xlfn.WRAPROWS($AG2135:$DR2135,6),2),
(_xlfn.CHOOSECOLS(_xlfn.WRAPROWS($AG2135:$DR2135,6),3) = "0") +
(_xlfn.CHOOSECOLS(_xlfn.WRAPROWS($AG2135:$DR2135,6),3) = 0) +
(_xlfn.CHOOSECOLS(_xlfn.WRAPROWS($AG2135:$DR2135,6),3) = "0(CP)")),1)</f>
        <v>44750</v>
      </c>
    </row>
    <row r="2136" spans="1:124" s="43" customFormat="1" x14ac:dyDescent="0.45">
      <c r="A2136" s="29"/>
      <c r="B2136" s="28" t="s">
        <v>59</v>
      </c>
      <c r="C2136" s="29" t="s">
        <v>275</v>
      </c>
      <c r="D2136" s="28" t="s">
        <v>61</v>
      </c>
      <c r="E2136" s="28" t="s">
        <v>62</v>
      </c>
      <c r="F2136" s="28" t="s">
        <v>4633</v>
      </c>
      <c r="G2136" s="29"/>
      <c r="H2136" s="30" t="str">
        <f t="shared" si="355"/>
        <v>GUP-YF00-P1ZEN-160042</v>
      </c>
      <c r="I2136" s="30" t="s">
        <v>4634</v>
      </c>
      <c r="J2136" s="29" t="s">
        <v>96</v>
      </c>
      <c r="K2136" s="31">
        <v>44751</v>
      </c>
      <c r="L2136" s="31"/>
      <c r="M2136" s="28" t="s">
        <v>4378</v>
      </c>
      <c r="N2136" s="29" t="s">
        <v>4433</v>
      </c>
      <c r="O2136" s="29"/>
      <c r="P2136" s="29"/>
      <c r="Q2136" s="29"/>
      <c r="R2136" s="29"/>
      <c r="S2136" s="29"/>
      <c r="T2136" s="29" t="s">
        <v>104</v>
      </c>
      <c r="U2136" s="34" t="s">
        <v>4475</v>
      </c>
      <c r="V2136" s="34" t="s">
        <v>249</v>
      </c>
      <c r="W2136" s="34">
        <v>3</v>
      </c>
      <c r="X2136" s="162">
        <v>45838</v>
      </c>
      <c r="Y2136" s="162"/>
      <c r="Z2136" s="30"/>
      <c r="AA2136" s="119" t="str" cm="1">
        <f t="array" ref="AA2136">IF(AB2136="","",INDEX(AG2136:DR2136,_xlfn.XMATCH(AB2136,AG2136:DR2136)-1))</f>
        <v>DE-GUP-DT-E-24-241</v>
      </c>
      <c r="AB2136" s="120">
        <f t="shared" si="353"/>
        <v>45567</v>
      </c>
      <c r="AC2136" s="119" cm="1">
        <f t="array" ref="AC2136">IF(AB2136="","",INDEX(AG2136:DR2136,_xlfn.XMATCH(AB2136,AG2136:DR2136)+1))</f>
        <v>2</v>
      </c>
      <c r="AD2136" s="119" t="str" cm="1">
        <f t="array" ref="AD2136">IF(AE2136="","",INDEX(AG2136:DR2136,_xlfn.XMATCH(AE2136,AG2136:DR2136)-1))</f>
        <v>자체 CRS 개정 후 제출</v>
      </c>
      <c r="AE2136" s="120">
        <f t="shared" si="354"/>
        <v>45566</v>
      </c>
      <c r="AF2136" s="119" t="str" cm="1">
        <f t="array" ref="AF2136">IF(AE2136="","",INDEX(AG2136:DR2136,_xlfn.XMATCH(AE2136,AG2136:DR2136)+1))</f>
        <v>N/A</v>
      </c>
      <c r="AG2136" s="43" t="s">
        <v>4601</v>
      </c>
      <c r="AH2136" s="117">
        <v>44750</v>
      </c>
      <c r="AI2136" s="199">
        <v>0</v>
      </c>
      <c r="AJ2136" s="43" t="s">
        <v>4602</v>
      </c>
      <c r="AK2136" s="117">
        <v>44769</v>
      </c>
      <c r="AL2136" s="43" t="s">
        <v>73</v>
      </c>
      <c r="AM2136" s="43" t="s">
        <v>8441</v>
      </c>
      <c r="AN2136" s="117">
        <v>45460</v>
      </c>
      <c r="AO2136" s="43">
        <v>1</v>
      </c>
      <c r="AP2136" s="43" t="s">
        <v>5850</v>
      </c>
      <c r="AQ2136" s="117">
        <v>45566</v>
      </c>
      <c r="AR2136" s="43" t="s">
        <v>456</v>
      </c>
      <c r="AS2136" s="43" t="s">
        <v>8580</v>
      </c>
      <c r="AT2136" s="117">
        <v>45567</v>
      </c>
      <c r="AU2136" s="43">
        <v>2</v>
      </c>
      <c r="AW2136" s="117"/>
      <c r="AZ2136" s="117"/>
      <c r="BC2136" s="117"/>
      <c r="BF2136" s="117"/>
      <c r="BI2136" s="117"/>
      <c r="BL2136" s="117"/>
      <c r="BR2136" s="117"/>
      <c r="BX2136" s="117"/>
      <c r="CD2136" s="117"/>
      <c r="CJ2136" s="117"/>
      <c r="CP2136" s="117"/>
      <c r="CV2136" s="117"/>
      <c r="DB2136" s="117"/>
      <c r="DH2136" s="117"/>
      <c r="DN2136" s="117"/>
      <c r="DS2136" s="31" cm="1">
        <f t="array" ref="DS2136">_xlfn.TAKE(_xlfn.CHOOSECOLS(_xlfn.WRAPROWS($AG2136:$DR2136,6),2),1)</f>
        <v>44750</v>
      </c>
      <c r="DT2136" s="31" cm="1">
        <f t="array" ref="DT2136">_xlfn.TAKE(_xlfn._xlws.FILTER(_xlfn.CHOOSECOLS(_xlfn.WRAPROWS($AG2136:$DR2136,6),2),
(_xlfn.CHOOSECOLS(_xlfn.WRAPROWS($AG2136:$DR2136,6),3) = "0") +
(_xlfn.CHOOSECOLS(_xlfn.WRAPROWS($AG2136:$DR2136,6),3) = 0) +
(_xlfn.CHOOSECOLS(_xlfn.WRAPROWS($AG2136:$DR2136,6),3) = "0(CP)")),1)</f>
        <v>44750</v>
      </c>
    </row>
    <row r="2137" spans="1:124" s="43" customFormat="1" x14ac:dyDescent="0.45">
      <c r="A2137" s="29"/>
      <c r="B2137" s="28" t="s">
        <v>59</v>
      </c>
      <c r="C2137" s="29" t="s">
        <v>275</v>
      </c>
      <c r="D2137" s="28" t="s">
        <v>61</v>
      </c>
      <c r="E2137" s="28" t="s">
        <v>62</v>
      </c>
      <c r="F2137" s="28" t="s">
        <v>4635</v>
      </c>
      <c r="G2137" s="29"/>
      <c r="H2137" s="30" t="str">
        <f t="shared" si="355"/>
        <v>GUP-YF00-P1ZEN-160043</v>
      </c>
      <c r="I2137" s="30" t="s">
        <v>4636</v>
      </c>
      <c r="J2137" s="29" t="s">
        <v>96</v>
      </c>
      <c r="K2137" s="31">
        <v>44751</v>
      </c>
      <c r="L2137" s="31"/>
      <c r="M2137" s="28" t="s">
        <v>4378</v>
      </c>
      <c r="N2137" s="29" t="s">
        <v>4609</v>
      </c>
      <c r="O2137" s="29"/>
      <c r="P2137" s="29"/>
      <c r="Q2137" s="29"/>
      <c r="R2137" s="29"/>
      <c r="S2137" s="29"/>
      <c r="T2137" s="29" t="s">
        <v>104</v>
      </c>
      <c r="U2137" s="34" t="s">
        <v>4475</v>
      </c>
      <c r="V2137" s="34" t="s">
        <v>249</v>
      </c>
      <c r="W2137" s="34">
        <v>3</v>
      </c>
      <c r="X2137" s="162">
        <v>45838</v>
      </c>
      <c r="Y2137" s="162"/>
      <c r="Z2137" s="30"/>
      <c r="AA2137" s="119" t="str" cm="1">
        <f t="array" ref="AA2137">IF(AB2137="","",INDEX(AG2137:DR2137,_xlfn.XMATCH(AB2137,AG2137:DR2137)-1))</f>
        <v>DE-GUP-DT-E-24-241</v>
      </c>
      <c r="AB2137" s="120">
        <f t="shared" si="353"/>
        <v>45567</v>
      </c>
      <c r="AC2137" s="119" cm="1">
        <f t="array" ref="AC2137">IF(AB2137="","",INDEX(AG2137:DR2137,_xlfn.XMATCH(AB2137,AG2137:DR2137)+1))</f>
        <v>2</v>
      </c>
      <c r="AD2137" s="119" t="str" cm="1">
        <f t="array" ref="AD2137">IF(AE2137="","",INDEX(AG2137:DR2137,_xlfn.XMATCH(AE2137,AG2137:DR2137)-1))</f>
        <v>자체 CRS 개정 후 제출</v>
      </c>
      <c r="AE2137" s="120">
        <f t="shared" si="354"/>
        <v>45566</v>
      </c>
      <c r="AF2137" s="119" t="str" cm="1">
        <f t="array" ref="AF2137">IF(AE2137="","",INDEX(AG2137:DR2137,_xlfn.XMATCH(AE2137,AG2137:DR2137)+1))</f>
        <v>N/A</v>
      </c>
      <c r="AG2137" s="43" t="s">
        <v>4601</v>
      </c>
      <c r="AH2137" s="117">
        <v>44750</v>
      </c>
      <c r="AI2137" s="199">
        <v>0</v>
      </c>
      <c r="AJ2137" s="43" t="s">
        <v>4602</v>
      </c>
      <c r="AK2137" s="117">
        <v>44769</v>
      </c>
      <c r="AL2137" s="43" t="s">
        <v>73</v>
      </c>
      <c r="AM2137" s="43" t="s">
        <v>8441</v>
      </c>
      <c r="AN2137" s="117">
        <v>45460</v>
      </c>
      <c r="AO2137" s="43">
        <v>1</v>
      </c>
      <c r="AP2137" s="43" t="s">
        <v>5850</v>
      </c>
      <c r="AQ2137" s="117">
        <v>45566</v>
      </c>
      <c r="AR2137" s="43" t="s">
        <v>456</v>
      </c>
      <c r="AS2137" s="43" t="s">
        <v>8580</v>
      </c>
      <c r="AT2137" s="117">
        <v>45567</v>
      </c>
      <c r="AU2137" s="43">
        <v>2</v>
      </c>
      <c r="AW2137" s="117"/>
      <c r="AZ2137" s="117"/>
      <c r="BC2137" s="117"/>
      <c r="BF2137" s="117"/>
      <c r="BI2137" s="117"/>
      <c r="BL2137" s="117"/>
      <c r="BR2137" s="117"/>
      <c r="BX2137" s="117"/>
      <c r="CD2137" s="117"/>
      <c r="CJ2137" s="117"/>
      <c r="CP2137" s="117"/>
      <c r="CV2137" s="117"/>
      <c r="DB2137" s="117"/>
      <c r="DH2137" s="117"/>
      <c r="DN2137" s="117"/>
      <c r="DS2137" s="31" cm="1">
        <f t="array" ref="DS2137">_xlfn.TAKE(_xlfn.CHOOSECOLS(_xlfn.WRAPROWS($AG2137:$DR2137,6),2),1)</f>
        <v>44750</v>
      </c>
      <c r="DT2137" s="31" cm="1">
        <f t="array" ref="DT2137">_xlfn.TAKE(_xlfn._xlws.FILTER(_xlfn.CHOOSECOLS(_xlfn.WRAPROWS($AG2137:$DR2137,6),2),
(_xlfn.CHOOSECOLS(_xlfn.WRAPROWS($AG2137:$DR2137,6),3) = "0") +
(_xlfn.CHOOSECOLS(_xlfn.WRAPROWS($AG2137:$DR2137,6),3) = 0) +
(_xlfn.CHOOSECOLS(_xlfn.WRAPROWS($AG2137:$DR2137,6),3) = "0(CP)")),1)</f>
        <v>44750</v>
      </c>
    </row>
    <row r="2138" spans="1:124" s="43" customFormat="1" x14ac:dyDescent="0.45">
      <c r="A2138" s="29"/>
      <c r="B2138" s="28" t="s">
        <v>59</v>
      </c>
      <c r="C2138" s="29" t="s">
        <v>275</v>
      </c>
      <c r="D2138" s="28" t="s">
        <v>61</v>
      </c>
      <c r="E2138" s="28" t="s">
        <v>62</v>
      </c>
      <c r="F2138" s="28" t="s">
        <v>4637</v>
      </c>
      <c r="G2138" s="29"/>
      <c r="H2138" s="30" t="str">
        <f t="shared" si="355"/>
        <v>GUP-YF00-P1ZEN-160044</v>
      </c>
      <c r="I2138" s="30" t="s">
        <v>4638</v>
      </c>
      <c r="J2138" s="29" t="s">
        <v>96</v>
      </c>
      <c r="K2138" s="31">
        <v>44751</v>
      </c>
      <c r="L2138" s="31"/>
      <c r="M2138" s="28" t="s">
        <v>4378</v>
      </c>
      <c r="N2138" s="29" t="s">
        <v>4612</v>
      </c>
      <c r="O2138" s="29"/>
      <c r="P2138" s="29"/>
      <c r="Q2138" s="29"/>
      <c r="R2138" s="29"/>
      <c r="S2138" s="29"/>
      <c r="T2138" s="29" t="s">
        <v>104</v>
      </c>
      <c r="U2138" s="34" t="s">
        <v>4475</v>
      </c>
      <c r="V2138" s="34" t="s">
        <v>249</v>
      </c>
      <c r="W2138" s="34">
        <v>3</v>
      </c>
      <c r="X2138" s="162">
        <v>45838</v>
      </c>
      <c r="Y2138" s="162"/>
      <c r="Z2138" s="30"/>
      <c r="AA2138" s="119" t="str" cm="1">
        <f t="array" ref="AA2138">IF(AB2138="","",INDEX(AG2138:DR2138,_xlfn.XMATCH(AB2138,AG2138:DR2138)-1))</f>
        <v>DE-GUP-DT-E-24-241</v>
      </c>
      <c r="AB2138" s="120">
        <f t="shared" si="353"/>
        <v>45567</v>
      </c>
      <c r="AC2138" s="119" cm="1">
        <f t="array" ref="AC2138">IF(AB2138="","",INDEX(AG2138:DR2138,_xlfn.XMATCH(AB2138,AG2138:DR2138)+1))</f>
        <v>2</v>
      </c>
      <c r="AD2138" s="119" t="str" cm="1">
        <f t="array" ref="AD2138">IF(AE2138="","",INDEX(AG2138:DR2138,_xlfn.XMATCH(AE2138,AG2138:DR2138)-1))</f>
        <v>자체 CRS 개정 후 제출</v>
      </c>
      <c r="AE2138" s="120">
        <f t="shared" si="354"/>
        <v>45566</v>
      </c>
      <c r="AF2138" s="119" t="str" cm="1">
        <f t="array" ref="AF2138">IF(AE2138="","",INDEX(AG2138:DR2138,_xlfn.XMATCH(AE2138,AG2138:DR2138)+1))</f>
        <v>N/A</v>
      </c>
      <c r="AG2138" s="43" t="s">
        <v>4601</v>
      </c>
      <c r="AH2138" s="117">
        <v>44750</v>
      </c>
      <c r="AI2138" s="199">
        <v>0</v>
      </c>
      <c r="AJ2138" s="43" t="s">
        <v>4602</v>
      </c>
      <c r="AK2138" s="117">
        <v>44769</v>
      </c>
      <c r="AL2138" s="43" t="s">
        <v>73</v>
      </c>
      <c r="AM2138" s="43" t="s">
        <v>8441</v>
      </c>
      <c r="AN2138" s="117">
        <v>45460</v>
      </c>
      <c r="AO2138" s="43">
        <v>1</v>
      </c>
      <c r="AP2138" s="43" t="s">
        <v>5850</v>
      </c>
      <c r="AQ2138" s="117">
        <v>45566</v>
      </c>
      <c r="AR2138" s="43" t="s">
        <v>456</v>
      </c>
      <c r="AS2138" s="43" t="s">
        <v>8580</v>
      </c>
      <c r="AT2138" s="117">
        <v>45567</v>
      </c>
      <c r="AU2138" s="43">
        <v>2</v>
      </c>
      <c r="AW2138" s="117"/>
      <c r="AZ2138" s="117"/>
      <c r="BC2138" s="117"/>
      <c r="BF2138" s="117"/>
      <c r="BI2138" s="117"/>
      <c r="BL2138" s="117"/>
      <c r="BR2138" s="117"/>
      <c r="BX2138" s="117"/>
      <c r="CD2138" s="117"/>
      <c r="CJ2138" s="117"/>
      <c r="CP2138" s="117"/>
      <c r="CV2138" s="117"/>
      <c r="DB2138" s="117"/>
      <c r="DH2138" s="117"/>
      <c r="DN2138" s="117"/>
      <c r="DS2138" s="31" cm="1">
        <f t="array" ref="DS2138">_xlfn.TAKE(_xlfn.CHOOSECOLS(_xlfn.WRAPROWS($AG2138:$DR2138,6),2),1)</f>
        <v>44750</v>
      </c>
      <c r="DT2138" s="31" cm="1">
        <f t="array" ref="DT2138">_xlfn.TAKE(_xlfn._xlws.FILTER(_xlfn.CHOOSECOLS(_xlfn.WRAPROWS($AG2138:$DR2138,6),2),
(_xlfn.CHOOSECOLS(_xlfn.WRAPROWS($AG2138:$DR2138,6),3) = "0") +
(_xlfn.CHOOSECOLS(_xlfn.WRAPROWS($AG2138:$DR2138,6),3) = 0) +
(_xlfn.CHOOSECOLS(_xlfn.WRAPROWS($AG2138:$DR2138,6),3) = "0(CP)")),1)</f>
        <v>44750</v>
      </c>
    </row>
    <row r="2139" spans="1:124" s="43" customFormat="1" x14ac:dyDescent="0.45">
      <c r="A2139" s="29"/>
      <c r="B2139" s="28" t="s">
        <v>59</v>
      </c>
      <c r="C2139" s="29" t="s">
        <v>275</v>
      </c>
      <c r="D2139" s="28" t="s">
        <v>61</v>
      </c>
      <c r="E2139" s="28" t="s">
        <v>62</v>
      </c>
      <c r="F2139" s="28" t="s">
        <v>4639</v>
      </c>
      <c r="G2139" s="29"/>
      <c r="H2139" s="30" t="str">
        <f t="shared" si="355"/>
        <v>GUP-YF00-P1ZEN-160045</v>
      </c>
      <c r="I2139" s="30" t="s">
        <v>4640</v>
      </c>
      <c r="J2139" s="29" t="s">
        <v>96</v>
      </c>
      <c r="K2139" s="31">
        <v>44751</v>
      </c>
      <c r="L2139" s="31"/>
      <c r="M2139" s="28" t="s">
        <v>4378</v>
      </c>
      <c r="N2139" s="29" t="s">
        <v>4612</v>
      </c>
      <c r="O2139" s="29"/>
      <c r="P2139" s="29"/>
      <c r="Q2139" s="29"/>
      <c r="R2139" s="29"/>
      <c r="S2139" s="29"/>
      <c r="T2139" s="29" t="s">
        <v>104</v>
      </c>
      <c r="U2139" s="34" t="s">
        <v>4475</v>
      </c>
      <c r="V2139" s="34" t="s">
        <v>249</v>
      </c>
      <c r="W2139" s="34">
        <v>3</v>
      </c>
      <c r="X2139" s="162">
        <v>45838</v>
      </c>
      <c r="Y2139" s="162"/>
      <c r="Z2139" s="30"/>
      <c r="AA2139" s="119" t="str" cm="1">
        <f t="array" ref="AA2139">IF(AB2139="","",INDEX(AG2139:DR2139,_xlfn.XMATCH(AB2139,AG2139:DR2139)-1))</f>
        <v>DE-GUP-DT-E-24-241</v>
      </c>
      <c r="AB2139" s="120">
        <f t="shared" si="353"/>
        <v>45567</v>
      </c>
      <c r="AC2139" s="119" cm="1">
        <f t="array" ref="AC2139">IF(AB2139="","",INDEX(AG2139:DR2139,_xlfn.XMATCH(AB2139,AG2139:DR2139)+1))</f>
        <v>2</v>
      </c>
      <c r="AD2139" s="119" t="str" cm="1">
        <f t="array" ref="AD2139">IF(AE2139="","",INDEX(AG2139:DR2139,_xlfn.XMATCH(AE2139,AG2139:DR2139)-1))</f>
        <v>자체 CRS 개정 후 제출</v>
      </c>
      <c r="AE2139" s="120">
        <f t="shared" si="354"/>
        <v>45566</v>
      </c>
      <c r="AF2139" s="119" t="str" cm="1">
        <f t="array" ref="AF2139">IF(AE2139="","",INDEX(AG2139:DR2139,_xlfn.XMATCH(AE2139,AG2139:DR2139)+1))</f>
        <v>N/A</v>
      </c>
      <c r="AG2139" s="43" t="s">
        <v>4601</v>
      </c>
      <c r="AH2139" s="117">
        <v>44750</v>
      </c>
      <c r="AI2139" s="199">
        <v>0</v>
      </c>
      <c r="AJ2139" s="43" t="s">
        <v>4602</v>
      </c>
      <c r="AK2139" s="117">
        <v>44769</v>
      </c>
      <c r="AL2139" s="43" t="s">
        <v>73</v>
      </c>
      <c r="AM2139" s="43" t="s">
        <v>8441</v>
      </c>
      <c r="AN2139" s="117">
        <v>45460</v>
      </c>
      <c r="AO2139" s="43">
        <v>1</v>
      </c>
      <c r="AP2139" s="43" t="s">
        <v>5850</v>
      </c>
      <c r="AQ2139" s="117">
        <v>45566</v>
      </c>
      <c r="AR2139" s="43" t="s">
        <v>456</v>
      </c>
      <c r="AS2139" s="43" t="s">
        <v>8580</v>
      </c>
      <c r="AT2139" s="117">
        <v>45567</v>
      </c>
      <c r="AU2139" s="43">
        <v>2</v>
      </c>
      <c r="AW2139" s="117"/>
      <c r="AZ2139" s="117"/>
      <c r="BC2139" s="117"/>
      <c r="BF2139" s="117"/>
      <c r="BI2139" s="117"/>
      <c r="BL2139" s="117"/>
      <c r="BR2139" s="117"/>
      <c r="BX2139" s="117"/>
      <c r="CD2139" s="117"/>
      <c r="CJ2139" s="117"/>
      <c r="CP2139" s="117"/>
      <c r="CV2139" s="117"/>
      <c r="DB2139" s="117"/>
      <c r="DH2139" s="117"/>
      <c r="DN2139" s="117"/>
      <c r="DS2139" s="31" cm="1">
        <f t="array" ref="DS2139">_xlfn.TAKE(_xlfn.CHOOSECOLS(_xlfn.WRAPROWS($AG2139:$DR2139,6),2),1)</f>
        <v>44750</v>
      </c>
      <c r="DT2139" s="31" cm="1">
        <f t="array" ref="DT2139">_xlfn.TAKE(_xlfn._xlws.FILTER(_xlfn.CHOOSECOLS(_xlfn.WRAPROWS($AG2139:$DR2139,6),2),
(_xlfn.CHOOSECOLS(_xlfn.WRAPROWS($AG2139:$DR2139,6),3) = "0") +
(_xlfn.CHOOSECOLS(_xlfn.WRAPROWS($AG2139:$DR2139,6),3) = 0) +
(_xlfn.CHOOSECOLS(_xlfn.WRAPROWS($AG2139:$DR2139,6),3) = "0(CP)")),1)</f>
        <v>44750</v>
      </c>
    </row>
    <row r="2140" spans="1:124" s="43" customFormat="1" x14ac:dyDescent="0.45">
      <c r="A2140" s="29"/>
      <c r="B2140" s="28" t="s">
        <v>59</v>
      </c>
      <c r="C2140" s="29" t="s">
        <v>275</v>
      </c>
      <c r="D2140" s="28" t="s">
        <v>61</v>
      </c>
      <c r="E2140" s="28" t="s">
        <v>62</v>
      </c>
      <c r="F2140" s="28" t="s">
        <v>4641</v>
      </c>
      <c r="G2140" s="29"/>
      <c r="H2140" s="30" t="str">
        <f t="shared" si="355"/>
        <v>GUP-YF00-P1ZEN-160047</v>
      </c>
      <c r="I2140" s="30" t="s">
        <v>8550</v>
      </c>
      <c r="J2140" s="29" t="s">
        <v>96</v>
      </c>
      <c r="K2140" s="31">
        <v>44751</v>
      </c>
      <c r="L2140" s="31"/>
      <c r="M2140" s="28" t="s">
        <v>4378</v>
      </c>
      <c r="N2140" s="29" t="s">
        <v>4617</v>
      </c>
      <c r="O2140" s="29"/>
      <c r="P2140" s="29"/>
      <c r="Q2140" s="29"/>
      <c r="R2140" s="29"/>
      <c r="S2140" s="29"/>
      <c r="T2140" s="29" t="s">
        <v>104</v>
      </c>
      <c r="U2140" s="34" t="s">
        <v>4475</v>
      </c>
      <c r="V2140" s="34" t="s">
        <v>249</v>
      </c>
      <c r="W2140" s="34">
        <v>3</v>
      </c>
      <c r="X2140" s="162">
        <v>45838</v>
      </c>
      <c r="Y2140" s="162"/>
      <c r="Z2140" s="30"/>
      <c r="AA2140" s="119" t="str" cm="1">
        <f t="array" ref="AA2140">IF(AB2140="","",INDEX(AG2140:DR2140,_xlfn.XMATCH(AB2140,AG2140:DR2140)-1))</f>
        <v>DE-GUP-DT-E-24-241</v>
      </c>
      <c r="AB2140" s="120">
        <f t="shared" si="353"/>
        <v>45567</v>
      </c>
      <c r="AC2140" s="119" cm="1">
        <f t="array" ref="AC2140">IF(AB2140="","",INDEX(AG2140:DR2140,_xlfn.XMATCH(AB2140,AG2140:DR2140)+1))</f>
        <v>2</v>
      </c>
      <c r="AD2140" s="119" t="str" cm="1">
        <f t="array" ref="AD2140">IF(AE2140="","",INDEX(AG2140:DR2140,_xlfn.XMATCH(AE2140,AG2140:DR2140)-1))</f>
        <v>자체 CRS 개정 후 제출</v>
      </c>
      <c r="AE2140" s="120">
        <f t="shared" si="354"/>
        <v>45566</v>
      </c>
      <c r="AF2140" s="119" t="str" cm="1">
        <f t="array" ref="AF2140">IF(AE2140="","",INDEX(AG2140:DR2140,_xlfn.XMATCH(AE2140,AG2140:DR2140)+1))</f>
        <v>N/A</v>
      </c>
      <c r="AG2140" s="43" t="s">
        <v>4601</v>
      </c>
      <c r="AH2140" s="117">
        <v>44750</v>
      </c>
      <c r="AI2140" s="199">
        <v>0</v>
      </c>
      <c r="AJ2140" s="43" t="s">
        <v>4602</v>
      </c>
      <c r="AK2140" s="117">
        <v>44769</v>
      </c>
      <c r="AL2140" s="43" t="s">
        <v>73</v>
      </c>
      <c r="AM2140" s="43" t="s">
        <v>8441</v>
      </c>
      <c r="AN2140" s="117">
        <v>45460</v>
      </c>
      <c r="AO2140" s="43">
        <v>1</v>
      </c>
      <c r="AP2140" s="43" t="s">
        <v>5850</v>
      </c>
      <c r="AQ2140" s="117">
        <v>45566</v>
      </c>
      <c r="AR2140" s="43" t="s">
        <v>456</v>
      </c>
      <c r="AS2140" s="43" t="s">
        <v>8580</v>
      </c>
      <c r="AT2140" s="117">
        <v>45567</v>
      </c>
      <c r="AU2140" s="43">
        <v>2</v>
      </c>
      <c r="AW2140" s="117"/>
      <c r="AZ2140" s="117"/>
      <c r="BC2140" s="117"/>
      <c r="BF2140" s="117"/>
      <c r="BI2140" s="117"/>
      <c r="BL2140" s="117"/>
      <c r="BR2140" s="117"/>
      <c r="BX2140" s="117"/>
      <c r="CD2140" s="117"/>
      <c r="CJ2140" s="117"/>
      <c r="CP2140" s="117"/>
      <c r="CV2140" s="117"/>
      <c r="DB2140" s="117"/>
      <c r="DH2140" s="117"/>
      <c r="DN2140" s="117"/>
      <c r="DS2140" s="31" cm="1">
        <f t="array" ref="DS2140">_xlfn.TAKE(_xlfn.CHOOSECOLS(_xlfn.WRAPROWS($AG2140:$DR2140,6),2),1)</f>
        <v>44750</v>
      </c>
      <c r="DT2140" s="31" cm="1">
        <f t="array" ref="DT2140">_xlfn.TAKE(_xlfn._xlws.FILTER(_xlfn.CHOOSECOLS(_xlfn.WRAPROWS($AG2140:$DR2140,6),2),
(_xlfn.CHOOSECOLS(_xlfn.WRAPROWS($AG2140:$DR2140,6),3) = "0") +
(_xlfn.CHOOSECOLS(_xlfn.WRAPROWS($AG2140:$DR2140,6),3) = 0) +
(_xlfn.CHOOSECOLS(_xlfn.WRAPROWS($AG2140:$DR2140,6),3) = "0(CP)")),1)</f>
        <v>44750</v>
      </c>
    </row>
    <row r="2141" spans="1:124" s="43" customFormat="1" x14ac:dyDescent="0.45">
      <c r="A2141" s="29"/>
      <c r="B2141" s="28" t="s">
        <v>59</v>
      </c>
      <c r="C2141" s="29" t="s">
        <v>275</v>
      </c>
      <c r="D2141" s="28" t="s">
        <v>61</v>
      </c>
      <c r="E2141" s="28" t="s">
        <v>62</v>
      </c>
      <c r="F2141" s="28" t="s">
        <v>4642</v>
      </c>
      <c r="G2141" s="29"/>
      <c r="H2141" s="30" t="str">
        <f t="shared" si="355"/>
        <v>GUP-YF00-P1ZEN-160048</v>
      </c>
      <c r="I2141" s="30" t="s">
        <v>4643</v>
      </c>
      <c r="J2141" s="29" t="s">
        <v>96</v>
      </c>
      <c r="K2141" s="31">
        <v>44751</v>
      </c>
      <c r="L2141" s="31"/>
      <c r="M2141" s="28" t="s">
        <v>4378</v>
      </c>
      <c r="N2141" s="29" t="s">
        <v>4617</v>
      </c>
      <c r="O2141" s="29"/>
      <c r="P2141" s="29"/>
      <c r="Q2141" s="29"/>
      <c r="R2141" s="29"/>
      <c r="S2141" s="29"/>
      <c r="T2141" s="29" t="s">
        <v>104</v>
      </c>
      <c r="U2141" s="34" t="s">
        <v>4475</v>
      </c>
      <c r="V2141" s="34" t="s">
        <v>249</v>
      </c>
      <c r="W2141" s="34">
        <v>3</v>
      </c>
      <c r="X2141" s="162">
        <v>45838</v>
      </c>
      <c r="Y2141" s="162"/>
      <c r="Z2141" s="30"/>
      <c r="AA2141" s="119" t="str" cm="1">
        <f t="array" ref="AA2141">IF(AB2141="","",INDEX(AG2141:DR2141,_xlfn.XMATCH(AB2141,AG2141:DR2141)-1))</f>
        <v>DE-GUP-DT-E-24-241</v>
      </c>
      <c r="AB2141" s="120">
        <f t="shared" si="353"/>
        <v>45567</v>
      </c>
      <c r="AC2141" s="119" cm="1">
        <f t="array" ref="AC2141">IF(AB2141="","",INDEX(AG2141:DR2141,_xlfn.XMATCH(AB2141,AG2141:DR2141)+1))</f>
        <v>2</v>
      </c>
      <c r="AD2141" s="119" t="str" cm="1">
        <f t="array" ref="AD2141">IF(AE2141="","",INDEX(AG2141:DR2141,_xlfn.XMATCH(AE2141,AG2141:DR2141)-1))</f>
        <v>자체 CRS 개정 후 제출</v>
      </c>
      <c r="AE2141" s="120">
        <f t="shared" si="354"/>
        <v>45566</v>
      </c>
      <c r="AF2141" s="119" t="str" cm="1">
        <f t="array" ref="AF2141">IF(AE2141="","",INDEX(AG2141:DR2141,_xlfn.XMATCH(AE2141,AG2141:DR2141)+1))</f>
        <v>N/A</v>
      </c>
      <c r="AG2141" s="43" t="s">
        <v>4601</v>
      </c>
      <c r="AH2141" s="117">
        <v>44750</v>
      </c>
      <c r="AI2141" s="199">
        <v>0</v>
      </c>
      <c r="AJ2141" s="43" t="s">
        <v>4602</v>
      </c>
      <c r="AK2141" s="117">
        <v>44769</v>
      </c>
      <c r="AL2141" s="43" t="s">
        <v>73</v>
      </c>
      <c r="AM2141" s="43" t="s">
        <v>8441</v>
      </c>
      <c r="AN2141" s="117">
        <v>45460</v>
      </c>
      <c r="AO2141" s="43">
        <v>1</v>
      </c>
      <c r="AP2141" s="43" t="s">
        <v>5850</v>
      </c>
      <c r="AQ2141" s="117">
        <v>45566</v>
      </c>
      <c r="AR2141" s="43" t="s">
        <v>456</v>
      </c>
      <c r="AS2141" s="43" t="s">
        <v>8580</v>
      </c>
      <c r="AT2141" s="117">
        <v>45567</v>
      </c>
      <c r="AU2141" s="43">
        <v>2</v>
      </c>
      <c r="AW2141" s="117"/>
      <c r="AZ2141" s="117"/>
      <c r="BC2141" s="117"/>
      <c r="BF2141" s="117"/>
      <c r="BI2141" s="117"/>
      <c r="BL2141" s="117"/>
      <c r="BR2141" s="117"/>
      <c r="BX2141" s="117"/>
      <c r="CD2141" s="117"/>
      <c r="CJ2141" s="117"/>
      <c r="CP2141" s="117"/>
      <c r="CV2141" s="117"/>
      <c r="DB2141" s="117"/>
      <c r="DH2141" s="117"/>
      <c r="DN2141" s="117"/>
      <c r="DS2141" s="31" cm="1">
        <f t="array" ref="DS2141">_xlfn.TAKE(_xlfn.CHOOSECOLS(_xlfn.WRAPROWS($AG2141:$DR2141,6),2),1)</f>
        <v>44750</v>
      </c>
      <c r="DT2141" s="31" cm="1">
        <f t="array" ref="DT2141">_xlfn.TAKE(_xlfn._xlws.FILTER(_xlfn.CHOOSECOLS(_xlfn.WRAPROWS($AG2141:$DR2141,6),2),
(_xlfn.CHOOSECOLS(_xlfn.WRAPROWS($AG2141:$DR2141,6),3) = "0") +
(_xlfn.CHOOSECOLS(_xlfn.WRAPROWS($AG2141:$DR2141,6),3) = 0) +
(_xlfn.CHOOSECOLS(_xlfn.WRAPROWS($AG2141:$DR2141,6),3) = "0(CP)")),1)</f>
        <v>44750</v>
      </c>
    </row>
    <row r="2142" spans="1:124" s="43" customFormat="1" x14ac:dyDescent="0.45">
      <c r="A2142" s="29"/>
      <c r="B2142" s="28" t="s">
        <v>59</v>
      </c>
      <c r="C2142" s="29" t="s">
        <v>275</v>
      </c>
      <c r="D2142" s="28" t="s">
        <v>61</v>
      </c>
      <c r="E2142" s="28" t="s">
        <v>62</v>
      </c>
      <c r="F2142" s="28">
        <v>160049</v>
      </c>
      <c r="G2142" s="29"/>
      <c r="H2142" s="30" t="str">
        <f t="shared" si="355"/>
        <v>GUP-YF00-P1ZEN-160049</v>
      </c>
      <c r="I2142" s="30" t="s">
        <v>4644</v>
      </c>
      <c r="J2142" s="29" t="s">
        <v>542</v>
      </c>
      <c r="K2142" s="31">
        <v>44751</v>
      </c>
      <c r="L2142" s="31"/>
      <c r="M2142" s="28" t="s">
        <v>4378</v>
      </c>
      <c r="N2142" s="29" t="s">
        <v>4433</v>
      </c>
      <c r="O2142" s="29"/>
      <c r="P2142" s="29"/>
      <c r="Q2142" s="29"/>
      <c r="R2142" s="29"/>
      <c r="S2142" s="29"/>
      <c r="T2142" s="29" t="s">
        <v>104</v>
      </c>
      <c r="U2142" s="34" t="s">
        <v>4621</v>
      </c>
      <c r="V2142" s="34" t="s">
        <v>847</v>
      </c>
      <c r="W2142" s="34">
        <v>3</v>
      </c>
      <c r="X2142" s="162">
        <v>45838</v>
      </c>
      <c r="Y2142" s="162"/>
      <c r="Z2142" s="30"/>
      <c r="AA2142" s="119" t="str" cm="1">
        <f t="array" ref="AA2142">IF(AB2142="","",INDEX(AG2142:DR2142,_xlfn.XMATCH(AB2142,AG2142:DR2142)-1))</f>
        <v>DE-GUP-DT-E-24-241</v>
      </c>
      <c r="AB2142" s="120">
        <f t="shared" si="353"/>
        <v>45567</v>
      </c>
      <c r="AC2142" s="119" cm="1">
        <f t="array" ref="AC2142">IF(AB2142="","",INDEX(AG2142:DR2142,_xlfn.XMATCH(AB2142,AG2142:DR2142)+1))</f>
        <v>2</v>
      </c>
      <c r="AD2142" s="119" t="str" cm="1">
        <f t="array" ref="AD2142">IF(AE2142="","",INDEX(AG2142:DR2142,_xlfn.XMATCH(AE2142,AG2142:DR2142)-1))</f>
        <v>자체 CRS 개정 후 제출</v>
      </c>
      <c r="AE2142" s="120">
        <f t="shared" si="354"/>
        <v>45566</v>
      </c>
      <c r="AF2142" s="119" t="str" cm="1">
        <f t="array" ref="AF2142">IF(AE2142="","",INDEX(AG2142:DR2142,_xlfn.XMATCH(AE2142,AG2142:DR2142)+1))</f>
        <v>N/A</v>
      </c>
      <c r="AG2142" s="43" t="s">
        <v>4601</v>
      </c>
      <c r="AH2142" s="117">
        <v>44750</v>
      </c>
      <c r="AI2142" s="199">
        <v>0</v>
      </c>
      <c r="AJ2142" s="43" t="s">
        <v>4602</v>
      </c>
      <c r="AK2142" s="117">
        <v>44769</v>
      </c>
      <c r="AL2142" s="43" t="s">
        <v>73</v>
      </c>
      <c r="AM2142" s="43" t="s">
        <v>8441</v>
      </c>
      <c r="AN2142" s="117">
        <v>45460</v>
      </c>
      <c r="AO2142" s="43">
        <v>1</v>
      </c>
      <c r="AP2142" s="43" t="s">
        <v>5850</v>
      </c>
      <c r="AQ2142" s="117">
        <v>45566</v>
      </c>
      <c r="AR2142" s="43" t="s">
        <v>456</v>
      </c>
      <c r="AS2142" s="43" t="s">
        <v>8580</v>
      </c>
      <c r="AT2142" s="117">
        <v>45567</v>
      </c>
      <c r="AU2142" s="43">
        <v>2</v>
      </c>
      <c r="AW2142" s="117"/>
      <c r="AZ2142" s="117"/>
      <c r="BC2142" s="117"/>
      <c r="BF2142" s="117"/>
      <c r="BI2142" s="117"/>
      <c r="BL2142" s="117"/>
      <c r="BR2142" s="117"/>
      <c r="BX2142" s="117"/>
      <c r="CD2142" s="117"/>
      <c r="CJ2142" s="117"/>
      <c r="CP2142" s="117"/>
      <c r="CV2142" s="117"/>
      <c r="DB2142" s="117"/>
      <c r="DH2142" s="117"/>
      <c r="DN2142" s="117"/>
      <c r="DS2142" s="31" cm="1">
        <f t="array" ref="DS2142">_xlfn.TAKE(_xlfn.CHOOSECOLS(_xlfn.WRAPROWS($AG2142:$DR2142,6),2),1)</f>
        <v>44750</v>
      </c>
      <c r="DT2142" s="31" cm="1">
        <f t="array" ref="DT2142">_xlfn.TAKE(_xlfn._xlws.FILTER(_xlfn.CHOOSECOLS(_xlfn.WRAPROWS($AG2142:$DR2142,6),2),
(_xlfn.CHOOSECOLS(_xlfn.WRAPROWS($AG2142:$DR2142,6),3) = "0") +
(_xlfn.CHOOSECOLS(_xlfn.WRAPROWS($AG2142:$DR2142,6),3) = 0) +
(_xlfn.CHOOSECOLS(_xlfn.WRAPROWS($AG2142:$DR2142,6),3) = "0(CP)")),1)</f>
        <v>44750</v>
      </c>
    </row>
    <row r="2143" spans="1:124" s="43" customFormat="1" x14ac:dyDescent="0.45">
      <c r="A2143" s="29"/>
      <c r="B2143" s="28" t="s">
        <v>59</v>
      </c>
      <c r="C2143" s="29" t="s">
        <v>275</v>
      </c>
      <c r="D2143" s="28" t="s">
        <v>61</v>
      </c>
      <c r="E2143" s="28" t="s">
        <v>62</v>
      </c>
      <c r="F2143" s="28">
        <v>160148</v>
      </c>
      <c r="G2143" s="29"/>
      <c r="H2143" s="30" t="str">
        <f t="shared" si="355"/>
        <v>GUP-YF00-P1ZEN-160148</v>
      </c>
      <c r="I2143" s="30" t="s">
        <v>4645</v>
      </c>
      <c r="J2143" s="29" t="s">
        <v>542</v>
      </c>
      <c r="K2143" s="31">
        <v>44751</v>
      </c>
      <c r="L2143" s="31"/>
      <c r="M2143" s="28" t="s">
        <v>4378</v>
      </c>
      <c r="N2143" s="29" t="s">
        <v>4401</v>
      </c>
      <c r="O2143" s="29"/>
      <c r="P2143" s="29"/>
      <c r="Q2143" s="29"/>
      <c r="R2143" s="29"/>
      <c r="S2143" s="29"/>
      <c r="T2143" s="29" t="s">
        <v>104</v>
      </c>
      <c r="U2143" s="34" t="s">
        <v>4621</v>
      </c>
      <c r="V2143" s="34" t="s">
        <v>847</v>
      </c>
      <c r="W2143" s="34">
        <v>3</v>
      </c>
      <c r="X2143" s="162">
        <v>45838</v>
      </c>
      <c r="Y2143" s="162"/>
      <c r="Z2143" s="30"/>
      <c r="AA2143" s="119" t="str" cm="1">
        <f t="array" ref="AA2143">IF(AB2143="","",INDEX(AG2143:DR2143,_xlfn.XMATCH(AB2143,AG2143:DR2143)-1))</f>
        <v>DE-GUP-DT-E-24-241</v>
      </c>
      <c r="AB2143" s="120">
        <f t="shared" si="353"/>
        <v>45567</v>
      </c>
      <c r="AC2143" s="119" cm="1">
        <f t="array" ref="AC2143">IF(AB2143="","",INDEX(AG2143:DR2143,_xlfn.XMATCH(AB2143,AG2143:DR2143)+1))</f>
        <v>2</v>
      </c>
      <c r="AD2143" s="119" t="str" cm="1">
        <f t="array" ref="AD2143">IF(AE2143="","",INDEX(AG2143:DR2143,_xlfn.XMATCH(AE2143,AG2143:DR2143)-1))</f>
        <v>자체 CRS 개정 후 제출</v>
      </c>
      <c r="AE2143" s="120">
        <f t="shared" si="354"/>
        <v>45566</v>
      </c>
      <c r="AF2143" s="119" t="str" cm="1">
        <f t="array" ref="AF2143">IF(AE2143="","",INDEX(AG2143:DR2143,_xlfn.XMATCH(AE2143,AG2143:DR2143)+1))</f>
        <v>N/A</v>
      </c>
      <c r="AG2143" s="43" t="s">
        <v>4601</v>
      </c>
      <c r="AH2143" s="117">
        <v>44750</v>
      </c>
      <c r="AI2143" s="199">
        <v>0</v>
      </c>
      <c r="AJ2143" s="43" t="s">
        <v>4602</v>
      </c>
      <c r="AK2143" s="117">
        <v>44769</v>
      </c>
      <c r="AL2143" s="43" t="s">
        <v>73</v>
      </c>
      <c r="AM2143" s="43" t="s">
        <v>8441</v>
      </c>
      <c r="AN2143" s="117">
        <v>45460</v>
      </c>
      <c r="AO2143" s="43">
        <v>1</v>
      </c>
      <c r="AP2143" s="43" t="s">
        <v>5850</v>
      </c>
      <c r="AQ2143" s="117">
        <v>45566</v>
      </c>
      <c r="AR2143" s="43" t="s">
        <v>456</v>
      </c>
      <c r="AS2143" s="43" t="s">
        <v>8580</v>
      </c>
      <c r="AT2143" s="117">
        <v>45567</v>
      </c>
      <c r="AU2143" s="43">
        <v>2</v>
      </c>
      <c r="AW2143" s="117"/>
      <c r="AZ2143" s="117"/>
      <c r="BC2143" s="117"/>
      <c r="BF2143" s="117"/>
      <c r="BI2143" s="117"/>
      <c r="BL2143" s="117"/>
      <c r="BR2143" s="117"/>
      <c r="BX2143" s="117"/>
      <c r="CD2143" s="117"/>
      <c r="CJ2143" s="117"/>
      <c r="CP2143" s="117"/>
      <c r="CV2143" s="117"/>
      <c r="DB2143" s="117"/>
      <c r="DH2143" s="117"/>
      <c r="DN2143" s="117"/>
      <c r="DS2143" s="31" cm="1">
        <f t="array" ref="DS2143">_xlfn.TAKE(_xlfn.CHOOSECOLS(_xlfn.WRAPROWS($AG2143:$DR2143,6),2),1)</f>
        <v>44750</v>
      </c>
      <c r="DT2143" s="31" cm="1">
        <f t="array" ref="DT2143">_xlfn.TAKE(_xlfn._xlws.FILTER(_xlfn.CHOOSECOLS(_xlfn.WRAPROWS($AG2143:$DR2143,6),2),
(_xlfn.CHOOSECOLS(_xlfn.WRAPROWS($AG2143:$DR2143,6),3) = "0") +
(_xlfn.CHOOSECOLS(_xlfn.WRAPROWS($AG2143:$DR2143,6),3) = 0) +
(_xlfn.CHOOSECOLS(_xlfn.WRAPROWS($AG2143:$DR2143,6),3) = "0(CP)")),1)</f>
        <v>44750</v>
      </c>
    </row>
    <row r="2144" spans="1:124" s="43" customFormat="1" x14ac:dyDescent="0.45">
      <c r="A2144" s="29"/>
      <c r="B2144" s="28" t="s">
        <v>59</v>
      </c>
      <c r="C2144" s="29" t="s">
        <v>275</v>
      </c>
      <c r="D2144" s="28" t="s">
        <v>61</v>
      </c>
      <c r="E2144" s="28" t="s">
        <v>62</v>
      </c>
      <c r="F2144" s="28" t="s">
        <v>4646</v>
      </c>
      <c r="G2144" s="29"/>
      <c r="H2144" s="30" t="str">
        <f t="shared" si="355"/>
        <v>GUP-YF00-P1ZEN-160050</v>
      </c>
      <c r="I2144" s="30" t="s">
        <v>4647</v>
      </c>
      <c r="J2144" s="29" t="s">
        <v>96</v>
      </c>
      <c r="K2144" s="31">
        <v>44751</v>
      </c>
      <c r="L2144" s="31"/>
      <c r="M2144" s="28" t="s">
        <v>4378</v>
      </c>
      <c r="N2144" s="29" t="s">
        <v>4612</v>
      </c>
      <c r="O2144" s="29"/>
      <c r="P2144" s="29"/>
      <c r="Q2144" s="29"/>
      <c r="R2144" s="29"/>
      <c r="S2144" s="29"/>
      <c r="T2144" s="29" t="s">
        <v>104</v>
      </c>
      <c r="U2144" s="34" t="s">
        <v>4475</v>
      </c>
      <c r="V2144" s="34" t="s">
        <v>249</v>
      </c>
      <c r="W2144" s="34">
        <v>3</v>
      </c>
      <c r="X2144" s="162">
        <v>45838</v>
      </c>
      <c r="Y2144" s="162"/>
      <c r="Z2144" s="30"/>
      <c r="AA2144" s="119" t="str" cm="1">
        <f t="array" ref="AA2144">IF(AB2144="","",INDEX(AG2144:DR2144,_xlfn.XMATCH(AB2144,AG2144:DR2144)-1))</f>
        <v>DE-GUP-DT-E-24-241</v>
      </c>
      <c r="AB2144" s="120">
        <f t="shared" si="353"/>
        <v>45567</v>
      </c>
      <c r="AC2144" s="119" cm="1">
        <f t="array" ref="AC2144">IF(AB2144="","",INDEX(AG2144:DR2144,_xlfn.XMATCH(AB2144,AG2144:DR2144)+1))</f>
        <v>2</v>
      </c>
      <c r="AD2144" s="119" t="str" cm="1">
        <f t="array" ref="AD2144">IF(AE2144="","",INDEX(AG2144:DR2144,_xlfn.XMATCH(AE2144,AG2144:DR2144)-1))</f>
        <v>자체 CRS 개정 후 제출</v>
      </c>
      <c r="AE2144" s="120">
        <f t="shared" si="354"/>
        <v>45566</v>
      </c>
      <c r="AF2144" s="119" t="str" cm="1">
        <f t="array" ref="AF2144">IF(AE2144="","",INDEX(AG2144:DR2144,_xlfn.XMATCH(AE2144,AG2144:DR2144)+1))</f>
        <v>N/A</v>
      </c>
      <c r="AG2144" s="43" t="s">
        <v>4601</v>
      </c>
      <c r="AH2144" s="117">
        <v>44750</v>
      </c>
      <c r="AI2144" s="199">
        <v>0</v>
      </c>
      <c r="AJ2144" s="43" t="s">
        <v>4602</v>
      </c>
      <c r="AK2144" s="117">
        <v>44769</v>
      </c>
      <c r="AL2144" s="43" t="s">
        <v>73</v>
      </c>
      <c r="AM2144" s="43" t="s">
        <v>8441</v>
      </c>
      <c r="AN2144" s="117">
        <v>45460</v>
      </c>
      <c r="AO2144" s="43">
        <v>1</v>
      </c>
      <c r="AP2144" s="43" t="s">
        <v>5850</v>
      </c>
      <c r="AQ2144" s="117">
        <v>45566</v>
      </c>
      <c r="AR2144" s="43" t="s">
        <v>456</v>
      </c>
      <c r="AS2144" s="43" t="s">
        <v>8580</v>
      </c>
      <c r="AT2144" s="117">
        <v>45567</v>
      </c>
      <c r="AU2144" s="43">
        <v>2</v>
      </c>
      <c r="AW2144" s="117"/>
      <c r="AZ2144" s="117"/>
      <c r="BC2144" s="117"/>
      <c r="BF2144" s="117"/>
      <c r="BI2144" s="117"/>
      <c r="BL2144" s="117"/>
      <c r="BR2144" s="117"/>
      <c r="BX2144" s="117"/>
      <c r="CD2144" s="117"/>
      <c r="CJ2144" s="117"/>
      <c r="CP2144" s="117"/>
      <c r="CV2144" s="117"/>
      <c r="DB2144" s="117"/>
      <c r="DH2144" s="117"/>
      <c r="DN2144" s="117"/>
      <c r="DS2144" s="31" cm="1">
        <f t="array" ref="DS2144">_xlfn.TAKE(_xlfn.CHOOSECOLS(_xlfn.WRAPROWS($AG2144:$DR2144,6),2),1)</f>
        <v>44750</v>
      </c>
      <c r="DT2144" s="31" cm="1">
        <f t="array" ref="DT2144">_xlfn.TAKE(_xlfn._xlws.FILTER(_xlfn.CHOOSECOLS(_xlfn.WRAPROWS($AG2144:$DR2144,6),2),
(_xlfn.CHOOSECOLS(_xlfn.WRAPROWS($AG2144:$DR2144,6),3) = "0") +
(_xlfn.CHOOSECOLS(_xlfn.WRAPROWS($AG2144:$DR2144,6),3) = 0) +
(_xlfn.CHOOSECOLS(_xlfn.WRAPROWS($AG2144:$DR2144,6),3) = "0(CP)")),1)</f>
        <v>44750</v>
      </c>
    </row>
    <row r="2145" spans="1:124" s="43" customFormat="1" x14ac:dyDescent="0.45">
      <c r="A2145" s="29"/>
      <c r="B2145" s="28" t="s">
        <v>59</v>
      </c>
      <c r="C2145" s="29" t="s">
        <v>275</v>
      </c>
      <c r="D2145" s="28" t="s">
        <v>61</v>
      </c>
      <c r="E2145" s="28" t="s">
        <v>62</v>
      </c>
      <c r="F2145" s="28" t="s">
        <v>4648</v>
      </c>
      <c r="G2145" s="29"/>
      <c r="H2145" s="30" t="str">
        <f t="shared" si="355"/>
        <v>GUP-YF00-P1ZEN-160051</v>
      </c>
      <c r="I2145" s="30" t="s">
        <v>4649</v>
      </c>
      <c r="J2145" s="29" t="s">
        <v>96</v>
      </c>
      <c r="K2145" s="31">
        <v>44751</v>
      </c>
      <c r="L2145" s="31"/>
      <c r="M2145" s="28" t="s">
        <v>4378</v>
      </c>
      <c r="N2145" s="29" t="s">
        <v>4433</v>
      </c>
      <c r="O2145" s="29"/>
      <c r="P2145" s="29"/>
      <c r="Q2145" s="29"/>
      <c r="R2145" s="29"/>
      <c r="S2145" s="29"/>
      <c r="T2145" s="29" t="s">
        <v>104</v>
      </c>
      <c r="U2145" s="34" t="s">
        <v>4475</v>
      </c>
      <c r="V2145" s="34" t="s">
        <v>249</v>
      </c>
      <c r="W2145" s="34">
        <v>3</v>
      </c>
      <c r="X2145" s="162">
        <v>45838</v>
      </c>
      <c r="Y2145" s="162"/>
      <c r="Z2145" s="30"/>
      <c r="AA2145" s="119" t="str" cm="1">
        <f t="array" ref="AA2145">IF(AB2145="","",INDEX(AG2145:DR2145,_xlfn.XMATCH(AB2145,AG2145:DR2145)-1))</f>
        <v>DE-GUP-DT-E-24-241</v>
      </c>
      <c r="AB2145" s="120">
        <f t="shared" si="353"/>
        <v>45567</v>
      </c>
      <c r="AC2145" s="119" cm="1">
        <f t="array" ref="AC2145">IF(AB2145="","",INDEX(AG2145:DR2145,_xlfn.XMATCH(AB2145,AG2145:DR2145)+1))</f>
        <v>2</v>
      </c>
      <c r="AD2145" s="119" t="str" cm="1">
        <f t="array" ref="AD2145">IF(AE2145="","",INDEX(AG2145:DR2145,_xlfn.XMATCH(AE2145,AG2145:DR2145)-1))</f>
        <v>자체 CRS 개정 후 제출</v>
      </c>
      <c r="AE2145" s="120">
        <f t="shared" si="354"/>
        <v>45566</v>
      </c>
      <c r="AF2145" s="119" t="str" cm="1">
        <f t="array" ref="AF2145">IF(AE2145="","",INDEX(AG2145:DR2145,_xlfn.XMATCH(AE2145,AG2145:DR2145)+1))</f>
        <v>N/A</v>
      </c>
      <c r="AG2145" s="43" t="s">
        <v>4601</v>
      </c>
      <c r="AH2145" s="117">
        <v>44750</v>
      </c>
      <c r="AI2145" s="199">
        <v>0</v>
      </c>
      <c r="AJ2145" s="43" t="s">
        <v>4602</v>
      </c>
      <c r="AK2145" s="117">
        <v>44769</v>
      </c>
      <c r="AL2145" s="43" t="s">
        <v>73</v>
      </c>
      <c r="AM2145" s="43" t="s">
        <v>8441</v>
      </c>
      <c r="AN2145" s="117">
        <v>45460</v>
      </c>
      <c r="AO2145" s="43">
        <v>1</v>
      </c>
      <c r="AP2145" s="43" t="s">
        <v>5850</v>
      </c>
      <c r="AQ2145" s="117">
        <v>45566</v>
      </c>
      <c r="AR2145" s="43" t="s">
        <v>456</v>
      </c>
      <c r="AS2145" s="43" t="s">
        <v>8580</v>
      </c>
      <c r="AT2145" s="117">
        <v>45567</v>
      </c>
      <c r="AU2145" s="43">
        <v>2</v>
      </c>
      <c r="AW2145" s="117"/>
      <c r="AZ2145" s="117"/>
      <c r="BC2145" s="117"/>
      <c r="BF2145" s="117"/>
      <c r="BI2145" s="117"/>
      <c r="BL2145" s="117"/>
      <c r="BR2145" s="117"/>
      <c r="BX2145" s="117"/>
      <c r="CD2145" s="117"/>
      <c r="CJ2145" s="117"/>
      <c r="CP2145" s="117"/>
      <c r="CV2145" s="117"/>
      <c r="DB2145" s="117"/>
      <c r="DH2145" s="117"/>
      <c r="DN2145" s="117"/>
      <c r="DS2145" s="31" cm="1">
        <f t="array" ref="DS2145">_xlfn.TAKE(_xlfn.CHOOSECOLS(_xlfn.WRAPROWS($AG2145:$DR2145,6),2),1)</f>
        <v>44750</v>
      </c>
      <c r="DT2145" s="31" cm="1">
        <f t="array" ref="DT2145">_xlfn.TAKE(_xlfn._xlws.FILTER(_xlfn.CHOOSECOLS(_xlfn.WRAPROWS($AG2145:$DR2145,6),2),
(_xlfn.CHOOSECOLS(_xlfn.WRAPROWS($AG2145:$DR2145,6),3) = "0") +
(_xlfn.CHOOSECOLS(_xlfn.WRAPROWS($AG2145:$DR2145,6),3) = 0) +
(_xlfn.CHOOSECOLS(_xlfn.WRAPROWS($AG2145:$DR2145,6),3) = "0(CP)")),1)</f>
        <v>44750</v>
      </c>
    </row>
    <row r="2146" spans="1:124" s="43" customFormat="1" x14ac:dyDescent="0.45">
      <c r="A2146" s="29"/>
      <c r="B2146" s="28" t="s">
        <v>59</v>
      </c>
      <c r="C2146" s="29" t="s">
        <v>275</v>
      </c>
      <c r="D2146" s="28" t="s">
        <v>101</v>
      </c>
      <c r="E2146" s="28" t="s">
        <v>62</v>
      </c>
      <c r="F2146" s="28" t="s">
        <v>4650</v>
      </c>
      <c r="G2146" s="29"/>
      <c r="H2146" s="30" t="str">
        <f t="shared" si="355"/>
        <v>GUP-YF00-P1ZEN-160052</v>
      </c>
      <c r="I2146" s="30" t="s">
        <v>4651</v>
      </c>
      <c r="J2146" s="29" t="s">
        <v>96</v>
      </c>
      <c r="K2146" s="31">
        <v>44751</v>
      </c>
      <c r="L2146" s="31"/>
      <c r="M2146" s="28" t="s">
        <v>4378</v>
      </c>
      <c r="N2146" s="29" t="s">
        <v>4433</v>
      </c>
      <c r="O2146" s="29"/>
      <c r="P2146" s="29"/>
      <c r="Q2146" s="29"/>
      <c r="R2146" s="29"/>
      <c r="S2146" s="29"/>
      <c r="T2146" s="29" t="s">
        <v>104</v>
      </c>
      <c r="U2146" s="34" t="s">
        <v>4475</v>
      </c>
      <c r="V2146" s="34" t="s">
        <v>249</v>
      </c>
      <c r="W2146" s="34">
        <v>3</v>
      </c>
      <c r="X2146" s="162">
        <v>45838</v>
      </c>
      <c r="Y2146" s="162"/>
      <c r="Z2146" s="30"/>
      <c r="AA2146" s="119" t="str" cm="1">
        <f t="array" ref="AA2146">IF(AB2146="","",INDEX(AG2146:DR2146,_xlfn.XMATCH(AB2146,AG2146:DR2146)-1))</f>
        <v>DE-GUP-DT-E-24-241</v>
      </c>
      <c r="AB2146" s="120">
        <f t="shared" si="353"/>
        <v>45567</v>
      </c>
      <c r="AC2146" s="119" cm="1">
        <f t="array" ref="AC2146">IF(AB2146="","",INDEX(AG2146:DR2146,_xlfn.XMATCH(AB2146,AG2146:DR2146)+1))</f>
        <v>2</v>
      </c>
      <c r="AD2146" s="119" t="str" cm="1">
        <f t="array" ref="AD2146">IF(AE2146="","",INDEX(AG2146:DR2146,_xlfn.XMATCH(AE2146,AG2146:DR2146)-1))</f>
        <v>자체 CRS 개정 후 제출</v>
      </c>
      <c r="AE2146" s="120">
        <f t="shared" si="354"/>
        <v>45566</v>
      </c>
      <c r="AF2146" s="119" t="str" cm="1">
        <f t="array" ref="AF2146">IF(AE2146="","",INDEX(AG2146:DR2146,_xlfn.XMATCH(AE2146,AG2146:DR2146)+1))</f>
        <v>N/A</v>
      </c>
      <c r="AG2146" s="43" t="s">
        <v>4601</v>
      </c>
      <c r="AH2146" s="117">
        <v>44750</v>
      </c>
      <c r="AI2146" s="199">
        <v>0</v>
      </c>
      <c r="AJ2146" s="43" t="s">
        <v>4602</v>
      </c>
      <c r="AK2146" s="117">
        <v>44769</v>
      </c>
      <c r="AL2146" s="43" t="s">
        <v>73</v>
      </c>
      <c r="AM2146" s="43" t="s">
        <v>8441</v>
      </c>
      <c r="AN2146" s="117">
        <v>45460</v>
      </c>
      <c r="AO2146" s="43">
        <v>1</v>
      </c>
      <c r="AP2146" s="43" t="s">
        <v>5850</v>
      </c>
      <c r="AQ2146" s="117">
        <v>45566</v>
      </c>
      <c r="AR2146" s="43" t="s">
        <v>456</v>
      </c>
      <c r="AS2146" s="43" t="s">
        <v>8580</v>
      </c>
      <c r="AT2146" s="117">
        <v>45567</v>
      </c>
      <c r="AU2146" s="43">
        <v>2</v>
      </c>
      <c r="AW2146" s="117"/>
      <c r="AZ2146" s="117"/>
      <c r="BC2146" s="117"/>
      <c r="BF2146" s="117"/>
      <c r="BI2146" s="117"/>
      <c r="BL2146" s="117"/>
      <c r="BR2146" s="117"/>
      <c r="BX2146" s="117"/>
      <c r="CD2146" s="117"/>
      <c r="CJ2146" s="117"/>
      <c r="CP2146" s="117"/>
      <c r="CV2146" s="117"/>
      <c r="DB2146" s="117"/>
      <c r="DH2146" s="117"/>
      <c r="DN2146" s="117"/>
      <c r="DS2146" s="31" cm="1">
        <f t="array" ref="DS2146">_xlfn.TAKE(_xlfn.CHOOSECOLS(_xlfn.WRAPROWS($AG2146:$DR2146,6),2),1)</f>
        <v>44750</v>
      </c>
      <c r="DT2146" s="31" cm="1">
        <f t="array" ref="DT2146">_xlfn.TAKE(_xlfn._xlws.FILTER(_xlfn.CHOOSECOLS(_xlfn.WRAPROWS($AG2146:$DR2146,6),2),
(_xlfn.CHOOSECOLS(_xlfn.WRAPROWS($AG2146:$DR2146,6),3) = "0") +
(_xlfn.CHOOSECOLS(_xlfn.WRAPROWS($AG2146:$DR2146,6),3) = 0) +
(_xlfn.CHOOSECOLS(_xlfn.WRAPROWS($AG2146:$DR2146,6),3) = "0(CP)")),1)</f>
        <v>44750</v>
      </c>
    </row>
    <row r="2147" spans="1:124" s="43" customFormat="1" x14ac:dyDescent="0.45">
      <c r="A2147" s="29"/>
      <c r="B2147" s="28" t="s">
        <v>59</v>
      </c>
      <c r="C2147" s="29" t="s">
        <v>232</v>
      </c>
      <c r="D2147" s="28" t="s">
        <v>61</v>
      </c>
      <c r="E2147" s="28" t="s">
        <v>62</v>
      </c>
      <c r="F2147" s="28" t="s">
        <v>4652</v>
      </c>
      <c r="G2147" s="29"/>
      <c r="H2147" s="30" t="str">
        <f t="shared" si="355"/>
        <v>GUP-YD00-P1ZEN-160005</v>
      </c>
      <c r="I2147" s="30" t="s">
        <v>4653</v>
      </c>
      <c r="J2147" s="29" t="s">
        <v>65</v>
      </c>
      <c r="K2147" s="103">
        <v>44484</v>
      </c>
      <c r="L2147" s="103">
        <v>44596</v>
      </c>
      <c r="M2147" s="28" t="s">
        <v>4378</v>
      </c>
      <c r="N2147" s="29" t="s">
        <v>4401</v>
      </c>
      <c r="O2147" s="29"/>
      <c r="P2147" s="28"/>
      <c r="Q2147" s="29"/>
      <c r="R2147" s="29"/>
      <c r="S2147" s="29"/>
      <c r="T2147" s="29" t="s">
        <v>104</v>
      </c>
      <c r="U2147" s="33" t="s">
        <v>2120</v>
      </c>
      <c r="V2147" s="34" t="s">
        <v>249</v>
      </c>
      <c r="W2147" s="34">
        <v>2</v>
      </c>
      <c r="X2147" s="162">
        <v>45778</v>
      </c>
      <c r="Y2147" s="162"/>
      <c r="Z2147" s="30"/>
      <c r="AA2147" s="119" t="str" cm="1">
        <f t="array" ref="AA2147">IF(AB2147="","",INDEX(AG2147:DR2147,_xlfn.XMATCH(AB2147,AG2147:DR2147)-1))</f>
        <v>DE-GUP-DT-E-24-222</v>
      </c>
      <c r="AB2147" s="120">
        <f t="shared" si="353"/>
        <v>45538</v>
      </c>
      <c r="AC2147" s="119" cm="1">
        <f t="array" ref="AC2147">IF(AB2147="","",INDEX(AG2147:DR2147,_xlfn.XMATCH(AB2147,AG2147:DR2147)+1))</f>
        <v>4</v>
      </c>
      <c r="AD2147" s="119" t="str" cm="1">
        <f t="array" ref="AD2147">IF(AE2147="","",INDEX(AG2147:DR2147,_xlfn.XMATCH(AE2147,AG2147:DR2147)-1))</f>
        <v>N/A(자체 CRS 개정 후 제출)</v>
      </c>
      <c r="AE2147" s="120">
        <f t="shared" si="354"/>
        <v>45537</v>
      </c>
      <c r="AF2147" s="119" t="str" cm="1">
        <f t="array" ref="AF2147">IF(AE2147="","",INDEX(AG2147:DR2147,_xlfn.XMATCH(AE2147,AG2147:DR2147)+1))</f>
        <v>N/A</v>
      </c>
      <c r="AG2147" s="43" t="s">
        <v>4654</v>
      </c>
      <c r="AH2147" s="117">
        <v>44483</v>
      </c>
      <c r="AI2147" s="199" t="s">
        <v>106</v>
      </c>
      <c r="AJ2147" s="43" t="s">
        <v>4271</v>
      </c>
      <c r="AK2147" s="117">
        <v>44501</v>
      </c>
      <c r="AL2147" s="43" t="s">
        <v>77</v>
      </c>
      <c r="AM2147" s="43" t="s">
        <v>4655</v>
      </c>
      <c r="AN2147" s="117">
        <v>44516</v>
      </c>
      <c r="AO2147" s="43" t="s">
        <v>75</v>
      </c>
      <c r="AP2147" s="43" t="s">
        <v>4273</v>
      </c>
      <c r="AQ2147" s="117">
        <v>44538</v>
      </c>
      <c r="AR2147" s="43" t="s">
        <v>77</v>
      </c>
      <c r="AS2147" s="43" t="s">
        <v>4656</v>
      </c>
      <c r="AT2147" s="117">
        <v>44543</v>
      </c>
      <c r="AU2147" s="43" t="s">
        <v>79</v>
      </c>
      <c r="AV2147" s="43" t="s">
        <v>4657</v>
      </c>
      <c r="AW2147" s="117">
        <v>44568</v>
      </c>
      <c r="AX2147" s="43" t="s">
        <v>136</v>
      </c>
      <c r="AY2147" s="43" t="s">
        <v>4658</v>
      </c>
      <c r="AZ2147" s="117">
        <v>44707</v>
      </c>
      <c r="BA2147" s="43" t="s">
        <v>82</v>
      </c>
      <c r="BB2147" s="43" t="s">
        <v>4659</v>
      </c>
      <c r="BC2147" s="117">
        <v>44729</v>
      </c>
      <c r="BD2147" s="43" t="s">
        <v>84</v>
      </c>
      <c r="BE2147" s="43" t="s">
        <v>4660</v>
      </c>
      <c r="BF2147" s="117">
        <v>44734</v>
      </c>
      <c r="BG2147" s="43">
        <v>0</v>
      </c>
      <c r="BH2147" s="43" t="s">
        <v>5191</v>
      </c>
      <c r="BI2147" s="117" t="s">
        <v>456</v>
      </c>
      <c r="BJ2147" s="43" t="s">
        <v>456</v>
      </c>
      <c r="BK2147" s="43" t="s">
        <v>5190</v>
      </c>
      <c r="BL2147" s="117">
        <v>44859</v>
      </c>
      <c r="BM2147" s="43">
        <v>1</v>
      </c>
      <c r="BN2147" s="43" t="s">
        <v>5552</v>
      </c>
      <c r="BO2147" s="117">
        <v>44888</v>
      </c>
      <c r="BP2147" s="43" t="s">
        <v>84</v>
      </c>
      <c r="BQ2147" s="43" t="s">
        <v>6351</v>
      </c>
      <c r="BR2147" s="117">
        <v>44960</v>
      </c>
      <c r="BS2147" s="43">
        <v>2</v>
      </c>
      <c r="BT2147" s="43" t="s">
        <v>5332</v>
      </c>
      <c r="BU2147" s="117">
        <v>45075</v>
      </c>
      <c r="BV2147" s="43" t="s">
        <v>456</v>
      </c>
      <c r="BW2147" s="43" t="s">
        <v>7466</v>
      </c>
      <c r="BX2147" s="117">
        <v>45076</v>
      </c>
      <c r="BY2147" s="43">
        <v>3</v>
      </c>
      <c r="BZ2147" s="43" t="s">
        <v>5332</v>
      </c>
      <c r="CA2147" s="117">
        <v>45537</v>
      </c>
      <c r="CB2147" s="43" t="s">
        <v>456</v>
      </c>
      <c r="CC2147" s="43" t="s">
        <v>8549</v>
      </c>
      <c r="CD2147" s="117">
        <v>45538</v>
      </c>
      <c r="CE2147" s="43">
        <v>4</v>
      </c>
      <c r="CJ2147" s="117"/>
      <c r="CP2147" s="117"/>
      <c r="CV2147" s="117"/>
      <c r="DB2147" s="117"/>
      <c r="DH2147" s="117"/>
      <c r="DN2147" s="117"/>
      <c r="DS2147" s="31" cm="1">
        <f t="array" ref="DS2147">_xlfn.TAKE(_xlfn.CHOOSECOLS(_xlfn.WRAPROWS($AG2147:$DR2147,6),2),1)</f>
        <v>44483</v>
      </c>
      <c r="DT2147" s="31" cm="1">
        <f t="array" ref="DT2147">_xlfn.TAKE(_xlfn._xlws.FILTER(_xlfn.CHOOSECOLS(_xlfn.WRAPROWS($AG2147:$DR2147,6),2),
(_xlfn.CHOOSECOLS(_xlfn.WRAPROWS($AG2147:$DR2147,6),3) = "0") +
(_xlfn.CHOOSECOLS(_xlfn.WRAPROWS($AG2147:$DR2147,6),3) = 0) +
(_xlfn.CHOOSECOLS(_xlfn.WRAPROWS($AG2147:$DR2147,6),3) = "0(CP)")),1)</f>
        <v>44734</v>
      </c>
    </row>
    <row r="2148" spans="1:124" s="43" customFormat="1" x14ac:dyDescent="0.45">
      <c r="A2148" s="29"/>
      <c r="B2148" s="28" t="s">
        <v>59</v>
      </c>
      <c r="C2148" s="29" t="s">
        <v>232</v>
      </c>
      <c r="D2148" s="28" t="s">
        <v>61</v>
      </c>
      <c r="E2148" s="28" t="s">
        <v>62</v>
      </c>
      <c r="F2148" s="28" t="s">
        <v>4661</v>
      </c>
      <c r="G2148" s="29"/>
      <c r="H2148" s="30" t="str">
        <f t="shared" si="355"/>
        <v>GUP-YD00-P1ZEN-160006</v>
      </c>
      <c r="I2148" s="30" t="s">
        <v>4662</v>
      </c>
      <c r="J2148" s="29" t="s">
        <v>65</v>
      </c>
      <c r="K2148" s="103">
        <v>44484</v>
      </c>
      <c r="L2148" s="103">
        <v>44596</v>
      </c>
      <c r="M2148" s="28" t="s">
        <v>4378</v>
      </c>
      <c r="N2148" s="29" t="s">
        <v>4401</v>
      </c>
      <c r="O2148" s="29"/>
      <c r="P2148" s="28"/>
      <c r="Q2148" s="29"/>
      <c r="R2148" s="29"/>
      <c r="S2148" s="29"/>
      <c r="T2148" s="29" t="s">
        <v>104</v>
      </c>
      <c r="U2148" s="33" t="s">
        <v>2120</v>
      </c>
      <c r="V2148" s="34" t="s">
        <v>249</v>
      </c>
      <c r="W2148" s="34">
        <v>2</v>
      </c>
      <c r="X2148" s="162">
        <v>45778</v>
      </c>
      <c r="Y2148" s="162"/>
      <c r="Z2148" s="30"/>
      <c r="AA2148" s="119" t="str" cm="1">
        <f t="array" ref="AA2148">IF(AB2148="","",INDEX(AG2148:DR2148,_xlfn.XMATCH(AB2148,AG2148:DR2148)-1))</f>
        <v>DE-GUP-DT-E-23-589</v>
      </c>
      <c r="AB2148" s="120">
        <f t="shared" si="353"/>
        <v>45076</v>
      </c>
      <c r="AC2148" s="119" cm="1">
        <f t="array" ref="AC2148">IF(AB2148="","",INDEX(AG2148:DR2148,_xlfn.XMATCH(AB2148,AG2148:DR2148)+1))</f>
        <v>3</v>
      </c>
      <c r="AD2148" s="119" t="str" cm="1">
        <f t="array" ref="AD2148">IF(AE2148="","",INDEX(AG2148:DR2148,_xlfn.XMATCH(AE2148,AG2148:DR2148)-1))</f>
        <v>N/A(자체 CRS 개정 후 제출)</v>
      </c>
      <c r="AE2148" s="120">
        <f t="shared" si="354"/>
        <v>45075</v>
      </c>
      <c r="AF2148" s="119" t="str" cm="1">
        <f t="array" ref="AF2148">IF(AE2148="","",INDEX(AG2148:DR2148,_xlfn.XMATCH(AE2148,AG2148:DR2148)+1))</f>
        <v>N/A</v>
      </c>
      <c r="AG2148" s="43" t="s">
        <v>4654</v>
      </c>
      <c r="AH2148" s="117">
        <v>44483</v>
      </c>
      <c r="AI2148" s="199" t="s">
        <v>106</v>
      </c>
      <c r="AJ2148" s="43" t="s">
        <v>4271</v>
      </c>
      <c r="AK2148" s="117">
        <v>44501</v>
      </c>
      <c r="AL2148" s="43" t="s">
        <v>77</v>
      </c>
      <c r="AM2148" s="43" t="s">
        <v>4655</v>
      </c>
      <c r="AN2148" s="117">
        <v>44516</v>
      </c>
      <c r="AO2148" s="43" t="s">
        <v>75</v>
      </c>
      <c r="AP2148" s="43" t="s">
        <v>4273</v>
      </c>
      <c r="AQ2148" s="117">
        <v>44538</v>
      </c>
      <c r="AR2148" s="43" t="s">
        <v>77</v>
      </c>
      <c r="AS2148" s="43" t="s">
        <v>4656</v>
      </c>
      <c r="AT2148" s="117">
        <v>44543</v>
      </c>
      <c r="AU2148" s="43" t="s">
        <v>79</v>
      </c>
      <c r="AV2148" s="43" t="s">
        <v>4657</v>
      </c>
      <c r="AW2148" s="117">
        <v>44568</v>
      </c>
      <c r="AX2148" s="43" t="s">
        <v>110</v>
      </c>
      <c r="AY2148" s="43" t="s">
        <v>4658</v>
      </c>
      <c r="AZ2148" s="117">
        <v>44707</v>
      </c>
      <c r="BA2148" s="43">
        <v>0</v>
      </c>
      <c r="BB2148" s="43" t="s">
        <v>4659</v>
      </c>
      <c r="BC2148" s="117">
        <v>44729</v>
      </c>
      <c r="BD2148" s="43" t="s">
        <v>84</v>
      </c>
      <c r="BE2148" s="43" t="s">
        <v>5190</v>
      </c>
      <c r="BF2148" s="117">
        <v>44859</v>
      </c>
      <c r="BG2148" s="43">
        <v>1</v>
      </c>
      <c r="BH2148" s="43" t="s">
        <v>5552</v>
      </c>
      <c r="BI2148" s="117">
        <v>44888</v>
      </c>
      <c r="BJ2148" s="43" t="s">
        <v>84</v>
      </c>
      <c r="BK2148" s="43" t="s">
        <v>6351</v>
      </c>
      <c r="BL2148" s="117">
        <v>44960</v>
      </c>
      <c r="BM2148" s="43">
        <v>2</v>
      </c>
      <c r="BN2148" s="43" t="s">
        <v>5332</v>
      </c>
      <c r="BO2148" s="117">
        <v>45075</v>
      </c>
      <c r="BP2148" s="43" t="s">
        <v>456</v>
      </c>
      <c r="BQ2148" s="43" t="s">
        <v>7466</v>
      </c>
      <c r="BR2148" s="117">
        <v>45076</v>
      </c>
      <c r="BS2148" s="43">
        <v>3</v>
      </c>
      <c r="BX2148" s="117"/>
      <c r="CD2148" s="117"/>
      <c r="CJ2148" s="117"/>
      <c r="CP2148" s="117"/>
      <c r="CV2148" s="117"/>
      <c r="DB2148" s="117"/>
      <c r="DH2148" s="117"/>
      <c r="DN2148" s="117"/>
      <c r="DS2148" s="31" cm="1">
        <f t="array" ref="DS2148">_xlfn.TAKE(_xlfn.CHOOSECOLS(_xlfn.WRAPROWS($AG2148:$DR2148,6),2),1)</f>
        <v>44483</v>
      </c>
      <c r="DT2148" s="31" cm="1">
        <f t="array" ref="DT2148">_xlfn.TAKE(_xlfn._xlws.FILTER(_xlfn.CHOOSECOLS(_xlfn.WRAPROWS($AG2148:$DR2148,6),2),
(_xlfn.CHOOSECOLS(_xlfn.WRAPROWS($AG2148:$DR2148,6),3) = "0") +
(_xlfn.CHOOSECOLS(_xlfn.WRAPROWS($AG2148:$DR2148,6),3) = 0) +
(_xlfn.CHOOSECOLS(_xlfn.WRAPROWS($AG2148:$DR2148,6),3) = "0(CP)")),1)</f>
        <v>44707</v>
      </c>
    </row>
    <row r="2149" spans="1:124" s="43" customFormat="1" x14ac:dyDescent="0.45">
      <c r="A2149" s="29"/>
      <c r="B2149" s="28" t="s">
        <v>59</v>
      </c>
      <c r="C2149" s="29" t="s">
        <v>232</v>
      </c>
      <c r="D2149" s="28" t="s">
        <v>61</v>
      </c>
      <c r="E2149" s="28" t="s">
        <v>62</v>
      </c>
      <c r="F2149" s="28" t="s">
        <v>4663</v>
      </c>
      <c r="G2149" s="29"/>
      <c r="H2149" s="30" t="str">
        <f t="shared" si="355"/>
        <v>GUP-YD00-P1ZEN-160007</v>
      </c>
      <c r="I2149" s="30" t="s">
        <v>4664</v>
      </c>
      <c r="J2149" s="29" t="s">
        <v>65</v>
      </c>
      <c r="K2149" s="103">
        <v>44484</v>
      </c>
      <c r="L2149" s="103">
        <v>44596</v>
      </c>
      <c r="M2149" s="28" t="s">
        <v>4378</v>
      </c>
      <c r="N2149" s="29" t="s">
        <v>4401</v>
      </c>
      <c r="O2149" s="29"/>
      <c r="P2149" s="28"/>
      <c r="Q2149" s="29"/>
      <c r="R2149" s="29"/>
      <c r="S2149" s="29"/>
      <c r="T2149" s="29" t="s">
        <v>104</v>
      </c>
      <c r="U2149" s="33" t="s">
        <v>2120</v>
      </c>
      <c r="V2149" s="34" t="s">
        <v>249</v>
      </c>
      <c r="W2149" s="34">
        <v>2</v>
      </c>
      <c r="X2149" s="162">
        <v>45778</v>
      </c>
      <c r="Y2149" s="162"/>
      <c r="Z2149" s="30"/>
      <c r="AA2149" s="119" t="str" cm="1">
        <f t="array" ref="AA2149">IF(AB2149="","",INDEX(AG2149:DR2149,_xlfn.XMATCH(AB2149,AG2149:DR2149)-1))</f>
        <v>DE-GUP-DT-E-23-589</v>
      </c>
      <c r="AB2149" s="120">
        <f t="shared" si="353"/>
        <v>45076</v>
      </c>
      <c r="AC2149" s="119" cm="1">
        <f t="array" ref="AC2149">IF(AB2149="","",INDEX(AG2149:DR2149,_xlfn.XMATCH(AB2149,AG2149:DR2149)+1))</f>
        <v>3</v>
      </c>
      <c r="AD2149" s="119" t="str" cm="1">
        <f t="array" ref="AD2149">IF(AE2149="","",INDEX(AG2149:DR2149,_xlfn.XMATCH(AE2149,AG2149:DR2149)-1))</f>
        <v>N/A(자체 CRS 개정 후 제출)</v>
      </c>
      <c r="AE2149" s="120">
        <f t="shared" si="354"/>
        <v>45075</v>
      </c>
      <c r="AF2149" s="119" t="str" cm="1">
        <f t="array" ref="AF2149">IF(AE2149="","",INDEX(AG2149:DR2149,_xlfn.XMATCH(AE2149,AG2149:DR2149)+1))</f>
        <v>N/A</v>
      </c>
      <c r="AG2149" s="43" t="s">
        <v>4654</v>
      </c>
      <c r="AH2149" s="117">
        <v>44483</v>
      </c>
      <c r="AI2149" s="199" t="s">
        <v>106</v>
      </c>
      <c r="AJ2149" s="43" t="s">
        <v>4271</v>
      </c>
      <c r="AK2149" s="117">
        <v>44501</v>
      </c>
      <c r="AL2149" s="43" t="s">
        <v>77</v>
      </c>
      <c r="AM2149" s="43" t="s">
        <v>4655</v>
      </c>
      <c r="AN2149" s="117">
        <v>44516</v>
      </c>
      <c r="AO2149" s="43" t="s">
        <v>75</v>
      </c>
      <c r="AP2149" s="43" t="s">
        <v>4273</v>
      </c>
      <c r="AQ2149" s="117">
        <v>44538</v>
      </c>
      <c r="AR2149" s="43" t="s">
        <v>77</v>
      </c>
      <c r="AS2149" s="43" t="s">
        <v>4656</v>
      </c>
      <c r="AT2149" s="117">
        <v>44543</v>
      </c>
      <c r="AU2149" s="43" t="s">
        <v>79</v>
      </c>
      <c r="AV2149" s="43" t="s">
        <v>4657</v>
      </c>
      <c r="AW2149" s="117">
        <v>44568</v>
      </c>
      <c r="AX2149" s="43" t="s">
        <v>110</v>
      </c>
      <c r="AY2149" s="43" t="s">
        <v>4658</v>
      </c>
      <c r="AZ2149" s="117">
        <v>44707</v>
      </c>
      <c r="BA2149" s="43">
        <v>0</v>
      </c>
      <c r="BB2149" s="43" t="s">
        <v>4659</v>
      </c>
      <c r="BC2149" s="117">
        <v>44729</v>
      </c>
      <c r="BD2149" s="43" t="s">
        <v>84</v>
      </c>
      <c r="BE2149" s="43" t="s">
        <v>5190</v>
      </c>
      <c r="BF2149" s="117">
        <v>44859</v>
      </c>
      <c r="BG2149" s="43">
        <v>1</v>
      </c>
      <c r="BH2149" s="43" t="s">
        <v>5552</v>
      </c>
      <c r="BI2149" s="117">
        <v>44888</v>
      </c>
      <c r="BJ2149" s="43" t="s">
        <v>84</v>
      </c>
      <c r="BK2149" s="43" t="s">
        <v>6351</v>
      </c>
      <c r="BL2149" s="117">
        <v>44960</v>
      </c>
      <c r="BM2149" s="43">
        <v>2</v>
      </c>
      <c r="BN2149" s="43" t="s">
        <v>5332</v>
      </c>
      <c r="BO2149" s="117">
        <v>45075</v>
      </c>
      <c r="BP2149" s="43" t="s">
        <v>456</v>
      </c>
      <c r="BQ2149" s="43" t="s">
        <v>7466</v>
      </c>
      <c r="BR2149" s="117">
        <v>45076</v>
      </c>
      <c r="BS2149" s="43">
        <v>3</v>
      </c>
      <c r="BX2149" s="117"/>
      <c r="CD2149" s="117"/>
      <c r="CJ2149" s="117"/>
      <c r="CP2149" s="117"/>
      <c r="CV2149" s="117"/>
      <c r="DB2149" s="117"/>
      <c r="DH2149" s="117"/>
      <c r="DN2149" s="117"/>
      <c r="DS2149" s="31" cm="1">
        <f t="array" ref="DS2149">_xlfn.TAKE(_xlfn.CHOOSECOLS(_xlfn.WRAPROWS($AG2149:$DR2149,6),2),1)</f>
        <v>44483</v>
      </c>
      <c r="DT2149" s="31" cm="1">
        <f t="array" ref="DT2149">_xlfn.TAKE(_xlfn._xlws.FILTER(_xlfn.CHOOSECOLS(_xlfn.WRAPROWS($AG2149:$DR2149,6),2),
(_xlfn.CHOOSECOLS(_xlfn.WRAPROWS($AG2149:$DR2149,6),3) = "0") +
(_xlfn.CHOOSECOLS(_xlfn.WRAPROWS($AG2149:$DR2149,6),3) = 0) +
(_xlfn.CHOOSECOLS(_xlfn.WRAPROWS($AG2149:$DR2149,6),3) = "0(CP)")),1)</f>
        <v>44707</v>
      </c>
    </row>
    <row r="2150" spans="1:124" s="43" customFormat="1" x14ac:dyDescent="0.45">
      <c r="A2150" s="29"/>
      <c r="B2150" s="28" t="s">
        <v>59</v>
      </c>
      <c r="C2150" s="29" t="s">
        <v>275</v>
      </c>
      <c r="D2150" s="28" t="s">
        <v>61</v>
      </c>
      <c r="E2150" s="28" t="s">
        <v>62</v>
      </c>
      <c r="F2150" s="28" t="s">
        <v>4665</v>
      </c>
      <c r="G2150" s="29"/>
      <c r="H2150" s="30" t="str">
        <f t="shared" si="355"/>
        <v>GUP-YF00-P1ZEN-160013</v>
      </c>
      <c r="I2150" s="30" t="s">
        <v>4666</v>
      </c>
      <c r="J2150" s="29" t="s">
        <v>65</v>
      </c>
      <c r="K2150" s="105">
        <v>44911</v>
      </c>
      <c r="L2150" s="105">
        <v>44998</v>
      </c>
      <c r="M2150" s="28" t="s">
        <v>4378</v>
      </c>
      <c r="N2150" s="29" t="s">
        <v>4433</v>
      </c>
      <c r="O2150" s="29"/>
      <c r="P2150" s="28"/>
      <c r="Q2150" s="28" t="s">
        <v>54</v>
      </c>
      <c r="R2150" s="28" t="s">
        <v>65</v>
      </c>
      <c r="S2150" s="29"/>
      <c r="T2150" s="29" t="s">
        <v>104</v>
      </c>
      <c r="U2150" s="33" t="s">
        <v>68</v>
      </c>
      <c r="V2150" s="34" t="s">
        <v>249</v>
      </c>
      <c r="W2150" s="34">
        <v>3</v>
      </c>
      <c r="X2150" s="162">
        <v>45838</v>
      </c>
      <c r="Y2150" s="162"/>
      <c r="Z2150" s="30"/>
      <c r="AA2150" s="119" t="str" cm="1">
        <f t="array" ref="AA2150">IF(AB2150="","",INDEX(AG2150:DR2150,_xlfn.XMATCH(AB2150,AG2150:DR2150)-1))</f>
        <v>DE-GUP-DT-E-23-482</v>
      </c>
      <c r="AB2150" s="120">
        <f t="shared" si="353"/>
        <v>45037</v>
      </c>
      <c r="AC2150" s="119" cm="1">
        <f t="array" ref="AC2150">IF(AB2150="","",INDEX(AG2150:DR2150,_xlfn.XMATCH(AB2150,AG2150:DR2150)+1))</f>
        <v>0</v>
      </c>
      <c r="AD2150" s="119" t="str" cm="1">
        <f t="array" ref="AD2150">IF(AE2150="","",INDEX(AG2150:DR2150,_xlfn.XMATCH(AE2150,AG2150:DR2150)-1))</f>
        <v>CRS-GUP-DHI-DT-23-1908</v>
      </c>
      <c r="AE2150" s="120">
        <f t="shared" si="354"/>
        <v>45051</v>
      </c>
      <c r="AF2150" s="119" t="str" cm="1">
        <f t="array" ref="AF2150">IF(AE2150="","",INDEX(AG2150:DR2150,_xlfn.XMATCH(AE2150,AG2150:DR2150)+1))</f>
        <v>AA</v>
      </c>
      <c r="AG2150" s="43" t="s">
        <v>6489</v>
      </c>
      <c r="AH2150" s="117">
        <v>44971</v>
      </c>
      <c r="AI2150" s="199" t="s">
        <v>90</v>
      </c>
      <c r="AJ2150" s="43" t="s">
        <v>6896</v>
      </c>
      <c r="AK2150" s="117">
        <v>45002</v>
      </c>
      <c r="AL2150" s="43" t="s">
        <v>92</v>
      </c>
      <c r="AM2150" s="43" t="s">
        <v>7013</v>
      </c>
      <c r="AN2150" s="117">
        <v>45014</v>
      </c>
      <c r="AO2150" s="43" t="s">
        <v>52</v>
      </c>
      <c r="AP2150" s="43" t="s">
        <v>7189</v>
      </c>
      <c r="AQ2150" s="117">
        <v>45034</v>
      </c>
      <c r="AR2150" s="43" t="s">
        <v>84</v>
      </c>
      <c r="AS2150" s="43" t="s">
        <v>7225</v>
      </c>
      <c r="AT2150" s="117">
        <v>45037</v>
      </c>
      <c r="AU2150" s="43">
        <v>0</v>
      </c>
      <c r="AV2150" s="43" t="s">
        <v>7350</v>
      </c>
      <c r="AW2150" s="117">
        <v>45051</v>
      </c>
      <c r="AX2150" s="43" t="s">
        <v>84</v>
      </c>
      <c r="AZ2150" s="117"/>
      <c r="BC2150" s="117"/>
      <c r="BF2150" s="117"/>
      <c r="BI2150" s="117"/>
      <c r="BL2150" s="117"/>
      <c r="BR2150" s="117"/>
      <c r="BX2150" s="117"/>
      <c r="CD2150" s="117"/>
      <c r="CJ2150" s="117"/>
      <c r="CP2150" s="117"/>
      <c r="CV2150" s="117"/>
      <c r="DB2150" s="117"/>
      <c r="DH2150" s="117"/>
      <c r="DN2150" s="117"/>
      <c r="DS2150" s="31" cm="1">
        <f t="array" ref="DS2150">_xlfn.TAKE(_xlfn.CHOOSECOLS(_xlfn.WRAPROWS($AG2150:$DR2150,6),2),1)</f>
        <v>44971</v>
      </c>
      <c r="DT2150" s="31" cm="1">
        <f t="array" ref="DT2150">_xlfn.TAKE(_xlfn._xlws.FILTER(_xlfn.CHOOSECOLS(_xlfn.WRAPROWS($AG2150:$DR2150,6),2),
(_xlfn.CHOOSECOLS(_xlfn.WRAPROWS($AG2150:$DR2150,6),3) = "0") +
(_xlfn.CHOOSECOLS(_xlfn.WRAPROWS($AG2150:$DR2150,6),3) = 0) +
(_xlfn.CHOOSECOLS(_xlfn.WRAPROWS($AG2150:$DR2150,6),3) = "0(CP)")),1)</f>
        <v>45037</v>
      </c>
    </row>
    <row r="2151" spans="1:124" s="43" customFormat="1" x14ac:dyDescent="0.45">
      <c r="A2151" s="29"/>
      <c r="B2151" s="28" t="s">
        <v>59</v>
      </c>
      <c r="C2151" s="29" t="s">
        <v>550</v>
      </c>
      <c r="D2151" s="28" t="s">
        <v>61</v>
      </c>
      <c r="E2151" s="28" t="s">
        <v>62</v>
      </c>
      <c r="F2151" s="28" t="s">
        <v>4667</v>
      </c>
      <c r="G2151" s="29"/>
      <c r="H2151" s="30" t="str">
        <f t="shared" si="355"/>
        <v>GUP-YK00-P1ZEN-160114</v>
      </c>
      <c r="I2151" s="30" t="s">
        <v>4668</v>
      </c>
      <c r="J2151" s="29" t="s">
        <v>96</v>
      </c>
      <c r="K2151" s="31">
        <v>44738</v>
      </c>
      <c r="L2151" s="31"/>
      <c r="M2151" s="28" t="s">
        <v>4378</v>
      </c>
      <c r="N2151" s="29" t="s">
        <v>6285</v>
      </c>
      <c r="O2151" s="29"/>
      <c r="P2151" s="29"/>
      <c r="Q2151" s="29"/>
      <c r="R2151" s="29"/>
      <c r="S2151" s="29"/>
      <c r="T2151" s="29" t="s">
        <v>104</v>
      </c>
      <c r="U2151" s="34" t="s">
        <v>4669</v>
      </c>
      <c r="V2151" s="34" t="s">
        <v>249</v>
      </c>
      <c r="W2151" s="34">
        <v>3</v>
      </c>
      <c r="X2151" s="162">
        <v>45838</v>
      </c>
      <c r="Y2151" s="162"/>
      <c r="Z2151" s="30"/>
      <c r="AA2151" s="119" t="str" cm="1">
        <f t="array" ref="AA2151">IF(AB2151="","",INDEX(AG2151:DR2151,_xlfn.XMATCH(AB2151,AG2151:DR2151)-1))</f>
        <v>DE-GUP-DT-E-24-248</v>
      </c>
      <c r="AB2151" s="120">
        <f t="shared" ref="AB2151:AB2238" si="356">IF(AH2151="", "",MAX(AH2151,AN2151,AT2151,AZ2151,BF2151,BL2151,BR2151,BX2151,CD2151,CJ2151,CP2151,CV2151,DB2151,DH2151,DN2151))</f>
        <v>45579</v>
      </c>
      <c r="AC2151" s="119" cm="1">
        <f t="array" ref="AC2151">IF(AB2151="","",INDEX(AG2151:DR2151,_xlfn.XMATCH(AB2151,AG2151:DR2151)+1))</f>
        <v>4</v>
      </c>
      <c r="AD2151" s="119" t="str" cm="1">
        <f t="array" ref="AD2151">IF(AE2151="","",INDEX(AG2151:DR2151,_xlfn.XMATCH(AE2151,AG2151:DR2151)-1))</f>
        <v>자체 CRS 개정 후 제출</v>
      </c>
      <c r="AE2151" s="120">
        <f t="shared" ref="AE2151:AE2238" si="357">IF(AK2151="", "",MAX(AK2151,AQ2151,AW2151,BC2151,BI2151,BO2151,BU2151,CA2151,CG2151,CM2151,CS2151,CY2151,DE2151,DK2151,DQ2151))</f>
        <v>45578</v>
      </c>
      <c r="AF2151" s="119" t="str" cm="1">
        <f t="array" ref="AF2151">IF(AE2151="","",INDEX(AG2151:DR2151,_xlfn.XMATCH(AE2151,AG2151:DR2151)+1))</f>
        <v>N/A</v>
      </c>
      <c r="AG2151" s="43" t="s">
        <v>4670</v>
      </c>
      <c r="AH2151" s="117">
        <v>44743</v>
      </c>
      <c r="AI2151" s="199">
        <v>0</v>
      </c>
      <c r="AJ2151" s="43" t="s">
        <v>4602</v>
      </c>
      <c r="AK2151" s="117">
        <v>44769</v>
      </c>
      <c r="AL2151" s="43" t="s">
        <v>73</v>
      </c>
      <c r="AM2151" s="43" t="s">
        <v>6410</v>
      </c>
      <c r="AN2151" s="117">
        <v>44967</v>
      </c>
      <c r="AO2151" s="43">
        <v>1</v>
      </c>
      <c r="AP2151" s="43" t="s">
        <v>6611</v>
      </c>
      <c r="AQ2151" s="117">
        <v>44982</v>
      </c>
      <c r="AR2151" s="43" t="s">
        <v>73</v>
      </c>
      <c r="AS2151" s="43" t="s">
        <v>8349</v>
      </c>
      <c r="AT2151" s="117">
        <v>45404</v>
      </c>
      <c r="AU2151" s="43">
        <v>2</v>
      </c>
      <c r="AV2151" s="43" t="s">
        <v>7690</v>
      </c>
      <c r="AW2151" s="117">
        <v>45524</v>
      </c>
      <c r="AX2151" s="43" t="s">
        <v>456</v>
      </c>
      <c r="AY2151" s="43" t="s">
        <v>8526</v>
      </c>
      <c r="AZ2151" s="117" t="s">
        <v>8527</v>
      </c>
      <c r="BA2151" s="43">
        <v>3</v>
      </c>
      <c r="BB2151" s="43" t="s">
        <v>7690</v>
      </c>
      <c r="BC2151" s="117">
        <v>45578</v>
      </c>
      <c r="BD2151" s="43" t="s">
        <v>456</v>
      </c>
      <c r="BE2151" s="43" t="s">
        <v>8593</v>
      </c>
      <c r="BF2151" s="117">
        <v>45579</v>
      </c>
      <c r="BG2151" s="43">
        <v>4</v>
      </c>
      <c r="BI2151" s="117"/>
      <c r="BL2151" s="117"/>
      <c r="BR2151" s="117"/>
      <c r="BX2151" s="117"/>
      <c r="CD2151" s="117"/>
      <c r="CJ2151" s="117"/>
      <c r="CP2151" s="117"/>
      <c r="CV2151" s="117"/>
      <c r="DB2151" s="117"/>
      <c r="DH2151" s="117"/>
      <c r="DN2151" s="117"/>
      <c r="DS2151" s="31" cm="1">
        <f t="array" ref="DS2151">_xlfn.TAKE(_xlfn.CHOOSECOLS(_xlfn.WRAPROWS($AG2151:$DR2151,6),2),1)</f>
        <v>44743</v>
      </c>
      <c r="DT2151" s="31" cm="1">
        <f t="array" ref="DT2151">_xlfn.TAKE(_xlfn._xlws.FILTER(_xlfn.CHOOSECOLS(_xlfn.WRAPROWS($AG2151:$DR2151,6),2),
(_xlfn.CHOOSECOLS(_xlfn.WRAPROWS($AG2151:$DR2151,6),3) = "0") +
(_xlfn.CHOOSECOLS(_xlfn.WRAPROWS($AG2151:$DR2151,6),3) = 0) +
(_xlfn.CHOOSECOLS(_xlfn.WRAPROWS($AG2151:$DR2151,6),3) = "0(CP)")),1)</f>
        <v>44743</v>
      </c>
    </row>
    <row r="2152" spans="1:124" s="114" customFormat="1" x14ac:dyDescent="0.45">
      <c r="A2152" s="38"/>
      <c r="B2152" s="28" t="s">
        <v>59</v>
      </c>
      <c r="C2152" s="38" t="s">
        <v>550</v>
      </c>
      <c r="D2152" s="28" t="s">
        <v>61</v>
      </c>
      <c r="E2152" s="28" t="s">
        <v>62</v>
      </c>
      <c r="F2152" s="28" t="s">
        <v>4671</v>
      </c>
      <c r="G2152" s="38"/>
      <c r="H2152" s="30" t="str">
        <f t="shared" si="355"/>
        <v>GUP-YK00-P1ZEN-160115</v>
      </c>
      <c r="I2152" s="41" t="s">
        <v>4672</v>
      </c>
      <c r="J2152" s="29" t="s">
        <v>96</v>
      </c>
      <c r="K2152" s="31">
        <v>44738</v>
      </c>
      <c r="L2152" s="31"/>
      <c r="M2152" s="28" t="s">
        <v>4378</v>
      </c>
      <c r="N2152" s="29" t="s">
        <v>6285</v>
      </c>
      <c r="O2152" s="29"/>
      <c r="P2152" s="29"/>
      <c r="Q2152" s="29"/>
      <c r="R2152" s="29"/>
      <c r="S2152" s="29"/>
      <c r="T2152" s="29" t="s">
        <v>104</v>
      </c>
      <c r="U2152" s="40" t="s">
        <v>4669</v>
      </c>
      <c r="V2152" s="40" t="s">
        <v>249</v>
      </c>
      <c r="W2152" s="34">
        <v>3</v>
      </c>
      <c r="X2152" s="162">
        <v>45838</v>
      </c>
      <c r="Y2152" s="162"/>
      <c r="Z2152" s="30"/>
      <c r="AA2152" s="107" t="str" cm="1">
        <f t="array" ref="AA2152">IF(AB2152="","",INDEX(AG2152:DR2152,_xlfn.XMATCH(AB2152,AG2152:DR2152)-1))</f>
        <v>DE-GUP-DT-E-23-152</v>
      </c>
      <c r="AB2152" s="113">
        <f t="shared" si="356"/>
        <v>44967</v>
      </c>
      <c r="AC2152" s="107" cm="1">
        <f t="array" ref="AC2152">IF(AB2152="","",INDEX(AG2152:DR2152,_xlfn.XMATCH(AB2152,AG2152:DR2152)+1))</f>
        <v>1</v>
      </c>
      <c r="AD2152" s="107" t="str" cm="1">
        <f t="array" ref="AD2152">IF(AE2152="","",INDEX(AG2152:DR2152,_xlfn.XMATCH(AE2152,AG2152:DR2152)-1))</f>
        <v>CRS-GUP-DHI-DT-23-1582</v>
      </c>
      <c r="AE2152" s="113">
        <f t="shared" si="357"/>
        <v>44982</v>
      </c>
      <c r="AF2152" s="107" t="str" cm="1">
        <f t="array" ref="AF2152">IF(AE2152="","",INDEX(AG2152:DR2152,_xlfn.XMATCH(AE2152,AG2152:DR2152)+1))</f>
        <v>NC</v>
      </c>
      <c r="AG2152" s="114" t="s">
        <v>4670</v>
      </c>
      <c r="AH2152" s="115">
        <v>44743</v>
      </c>
      <c r="AI2152" s="198">
        <v>0</v>
      </c>
      <c r="AJ2152" s="114" t="s">
        <v>4602</v>
      </c>
      <c r="AK2152" s="115">
        <v>44769</v>
      </c>
      <c r="AL2152" s="114" t="s">
        <v>73</v>
      </c>
      <c r="AM2152" s="114" t="s">
        <v>6410</v>
      </c>
      <c r="AN2152" s="115">
        <v>44967</v>
      </c>
      <c r="AO2152" s="114">
        <v>1</v>
      </c>
      <c r="AP2152" s="114" t="s">
        <v>6611</v>
      </c>
      <c r="AQ2152" s="115">
        <v>44982</v>
      </c>
      <c r="AR2152" s="114" t="s">
        <v>73</v>
      </c>
      <c r="AT2152" s="115"/>
      <c r="AW2152" s="115"/>
      <c r="AZ2152" s="115"/>
      <c r="BC2152" s="115"/>
      <c r="BF2152" s="115"/>
      <c r="BI2152" s="115"/>
      <c r="BL2152" s="115"/>
      <c r="BR2152" s="115"/>
      <c r="BX2152" s="115"/>
      <c r="CD2152" s="115"/>
      <c r="CJ2152" s="115"/>
      <c r="CP2152" s="115"/>
      <c r="CV2152" s="115"/>
      <c r="DB2152" s="115"/>
      <c r="DH2152" s="115"/>
      <c r="DN2152" s="115"/>
      <c r="DS2152" s="31" cm="1">
        <f t="array" ref="DS2152">_xlfn.TAKE(_xlfn.CHOOSECOLS(_xlfn.WRAPROWS($AG2152:$DR2152,6),2),1)</f>
        <v>44743</v>
      </c>
      <c r="DT2152" s="31" cm="1">
        <f t="array" ref="DT2152">_xlfn.TAKE(_xlfn._xlws.FILTER(_xlfn.CHOOSECOLS(_xlfn.WRAPROWS($AG2152:$DR2152,6),2),
(_xlfn.CHOOSECOLS(_xlfn.WRAPROWS($AG2152:$DR2152,6),3) = "0") +
(_xlfn.CHOOSECOLS(_xlfn.WRAPROWS($AG2152:$DR2152,6),3) = 0) +
(_xlfn.CHOOSECOLS(_xlfn.WRAPROWS($AG2152:$DR2152,6),3) = "0(CP)")),1)</f>
        <v>44743</v>
      </c>
    </row>
    <row r="2153" spans="1:124" s="114" customFormat="1" x14ac:dyDescent="0.45">
      <c r="A2153" s="38"/>
      <c r="B2153" s="28" t="s">
        <v>59</v>
      </c>
      <c r="C2153" s="38" t="s">
        <v>550</v>
      </c>
      <c r="D2153" s="28" t="s">
        <v>61</v>
      </c>
      <c r="E2153" s="28" t="s">
        <v>62</v>
      </c>
      <c r="F2153" s="28" t="s">
        <v>4673</v>
      </c>
      <c r="G2153" s="38"/>
      <c r="H2153" s="30" t="str">
        <f t="shared" si="355"/>
        <v>GUP-YK00-P1ZEN-160116</v>
      </c>
      <c r="I2153" s="41" t="s">
        <v>4674</v>
      </c>
      <c r="J2153" s="29" t="s">
        <v>96</v>
      </c>
      <c r="K2153" s="31">
        <v>44738</v>
      </c>
      <c r="L2153" s="31"/>
      <c r="M2153" s="28" t="s">
        <v>4378</v>
      </c>
      <c r="N2153" s="29" t="s">
        <v>6285</v>
      </c>
      <c r="O2153" s="29"/>
      <c r="P2153" s="29"/>
      <c r="Q2153" s="29"/>
      <c r="R2153" s="29"/>
      <c r="S2153" s="29"/>
      <c r="T2153" s="29" t="s">
        <v>104</v>
      </c>
      <c r="U2153" s="40" t="s">
        <v>4669</v>
      </c>
      <c r="V2153" s="40" t="s">
        <v>249</v>
      </c>
      <c r="W2153" s="34">
        <v>3</v>
      </c>
      <c r="X2153" s="162">
        <v>45838</v>
      </c>
      <c r="Y2153" s="162"/>
      <c r="Z2153" s="30"/>
      <c r="AA2153" s="107" t="str" cm="1">
        <f t="array" ref="AA2153">IF(AB2153="","",INDEX(AG2153:DR2153,_xlfn.XMATCH(AB2153,AG2153:DR2153)-1))</f>
        <v>DE-GUP-DT-E-23-152</v>
      </c>
      <c r="AB2153" s="113">
        <f t="shared" si="356"/>
        <v>44967</v>
      </c>
      <c r="AC2153" s="107" cm="1">
        <f t="array" ref="AC2153">IF(AB2153="","",INDEX(AG2153:DR2153,_xlfn.XMATCH(AB2153,AG2153:DR2153)+1))</f>
        <v>1</v>
      </c>
      <c r="AD2153" s="107" t="str" cm="1">
        <f t="array" ref="AD2153">IF(AE2153="","",INDEX(AG2153:DR2153,_xlfn.XMATCH(AE2153,AG2153:DR2153)-1))</f>
        <v>CRS-GUP-DHI-DT-23-1582</v>
      </c>
      <c r="AE2153" s="113">
        <f t="shared" si="357"/>
        <v>44982</v>
      </c>
      <c r="AF2153" s="107" t="str" cm="1">
        <f t="array" ref="AF2153">IF(AE2153="","",INDEX(AG2153:DR2153,_xlfn.XMATCH(AE2153,AG2153:DR2153)+1))</f>
        <v>NC</v>
      </c>
      <c r="AG2153" s="114" t="s">
        <v>4670</v>
      </c>
      <c r="AH2153" s="115">
        <v>44743</v>
      </c>
      <c r="AI2153" s="198">
        <v>0</v>
      </c>
      <c r="AJ2153" s="114" t="s">
        <v>4602</v>
      </c>
      <c r="AK2153" s="115">
        <v>44769</v>
      </c>
      <c r="AL2153" s="114" t="s">
        <v>73</v>
      </c>
      <c r="AM2153" s="114" t="s">
        <v>6410</v>
      </c>
      <c r="AN2153" s="115">
        <v>44967</v>
      </c>
      <c r="AO2153" s="114">
        <v>1</v>
      </c>
      <c r="AP2153" s="114" t="s">
        <v>6611</v>
      </c>
      <c r="AQ2153" s="115">
        <v>44982</v>
      </c>
      <c r="AR2153" s="114" t="s">
        <v>73</v>
      </c>
      <c r="AT2153" s="115"/>
      <c r="AW2153" s="115"/>
      <c r="AZ2153" s="115"/>
      <c r="BC2153" s="115"/>
      <c r="BF2153" s="115"/>
      <c r="BI2153" s="115"/>
      <c r="BL2153" s="115"/>
      <c r="BR2153" s="115"/>
      <c r="BX2153" s="115"/>
      <c r="CD2153" s="115"/>
      <c r="CJ2153" s="115"/>
      <c r="CP2153" s="115"/>
      <c r="CV2153" s="115"/>
      <c r="DB2153" s="115"/>
      <c r="DH2153" s="115"/>
      <c r="DN2153" s="115"/>
      <c r="DS2153" s="31" cm="1">
        <f t="array" ref="DS2153">_xlfn.TAKE(_xlfn.CHOOSECOLS(_xlfn.WRAPROWS($AG2153:$DR2153,6),2),1)</f>
        <v>44743</v>
      </c>
      <c r="DT2153" s="31" cm="1">
        <f t="array" ref="DT2153">_xlfn.TAKE(_xlfn._xlws.FILTER(_xlfn.CHOOSECOLS(_xlfn.WRAPROWS($AG2153:$DR2153,6),2),
(_xlfn.CHOOSECOLS(_xlfn.WRAPROWS($AG2153:$DR2153,6),3) = "0") +
(_xlfn.CHOOSECOLS(_xlfn.WRAPROWS($AG2153:$DR2153,6),3) = 0) +
(_xlfn.CHOOSECOLS(_xlfn.WRAPROWS($AG2153:$DR2153,6),3) = "0(CP)")),1)</f>
        <v>44743</v>
      </c>
    </row>
    <row r="2154" spans="1:124" s="114" customFormat="1" x14ac:dyDescent="0.45">
      <c r="A2154" s="38"/>
      <c r="B2154" s="28" t="s">
        <v>59</v>
      </c>
      <c r="C2154" s="38" t="s">
        <v>550</v>
      </c>
      <c r="D2154" s="28" t="s">
        <v>61</v>
      </c>
      <c r="E2154" s="28" t="s">
        <v>62</v>
      </c>
      <c r="F2154" s="28" t="s">
        <v>4675</v>
      </c>
      <c r="G2154" s="38"/>
      <c r="H2154" s="30" t="str">
        <f t="shared" si="355"/>
        <v>GUP-YK00-P1ZEN-160117</v>
      </c>
      <c r="I2154" s="41" t="s">
        <v>6280</v>
      </c>
      <c r="J2154" s="29" t="s">
        <v>96</v>
      </c>
      <c r="K2154" s="31">
        <v>44738</v>
      </c>
      <c r="L2154" s="31"/>
      <c r="M2154" s="28" t="s">
        <v>4378</v>
      </c>
      <c r="N2154" s="29" t="s">
        <v>6285</v>
      </c>
      <c r="O2154" s="29"/>
      <c r="P2154" s="29"/>
      <c r="Q2154" s="29"/>
      <c r="R2154" s="29"/>
      <c r="S2154" s="29"/>
      <c r="T2154" s="29" t="s">
        <v>104</v>
      </c>
      <c r="U2154" s="40" t="s">
        <v>4669</v>
      </c>
      <c r="V2154" s="40" t="s">
        <v>249</v>
      </c>
      <c r="W2154" s="34">
        <v>3</v>
      </c>
      <c r="X2154" s="162">
        <v>45838</v>
      </c>
      <c r="Y2154" s="162"/>
      <c r="Z2154" s="30"/>
      <c r="AA2154" s="107" t="str" cm="1">
        <f t="array" ref="AA2154">IF(AB2154="","",INDEX(AG2154:DR2154,_xlfn.XMATCH(AB2154,AG2154:DR2154)-1))</f>
        <v>DE-GUP-DT-E-24-205</v>
      </c>
      <c r="AB2154" s="113">
        <f t="shared" si="356"/>
        <v>45525</v>
      </c>
      <c r="AC2154" s="107" cm="1">
        <f t="array" ref="AC2154">IF(AB2154="","",INDEX(AG2154:DR2154,_xlfn.XMATCH(AB2154,AG2154:DR2154)+1))</f>
        <v>2</v>
      </c>
      <c r="AD2154" s="107" t="str" cm="1">
        <f t="array" ref="AD2154">IF(AE2154="","",INDEX(AG2154:DR2154,_xlfn.XMATCH(AE2154,AG2154:DR2154)-1))</f>
        <v>CRS-GUP-DHI-DT-23-1582</v>
      </c>
      <c r="AE2154" s="113">
        <f t="shared" si="357"/>
        <v>44982</v>
      </c>
      <c r="AF2154" s="107" t="str" cm="1">
        <f t="array" ref="AF2154">IF(AE2154="","",INDEX(AG2154:DR2154,_xlfn.XMATCH(AE2154,AG2154:DR2154)+1))</f>
        <v>NC</v>
      </c>
      <c r="AG2154" s="114" t="s">
        <v>4670</v>
      </c>
      <c r="AH2154" s="115">
        <v>44743</v>
      </c>
      <c r="AI2154" s="198">
        <v>0</v>
      </c>
      <c r="AJ2154" s="114" t="s">
        <v>4602</v>
      </c>
      <c r="AK2154" s="115">
        <v>44769</v>
      </c>
      <c r="AL2154" s="114" t="s">
        <v>73</v>
      </c>
      <c r="AM2154" s="114" t="s">
        <v>6410</v>
      </c>
      <c r="AN2154" s="115">
        <v>44967</v>
      </c>
      <c r="AO2154" s="114">
        <v>1</v>
      </c>
      <c r="AP2154" s="114" t="s">
        <v>6611</v>
      </c>
      <c r="AQ2154" s="115">
        <v>44982</v>
      </c>
      <c r="AR2154" s="114" t="s">
        <v>73</v>
      </c>
      <c r="AS2154" s="114" t="s">
        <v>8526</v>
      </c>
      <c r="AT2154" s="115">
        <v>45525</v>
      </c>
      <c r="AU2154" s="114">
        <v>2</v>
      </c>
      <c r="AW2154" s="115"/>
      <c r="AZ2154" s="115"/>
      <c r="BC2154" s="115"/>
      <c r="BF2154" s="115"/>
      <c r="BI2154" s="115"/>
      <c r="BL2154" s="115"/>
      <c r="BR2154" s="115"/>
      <c r="BX2154" s="115"/>
      <c r="CD2154" s="115"/>
      <c r="CJ2154" s="115"/>
      <c r="CP2154" s="115"/>
      <c r="CV2154" s="115"/>
      <c r="DB2154" s="115"/>
      <c r="DH2154" s="115"/>
      <c r="DN2154" s="115"/>
      <c r="DS2154" s="31" cm="1">
        <f t="array" ref="DS2154">_xlfn.TAKE(_xlfn.CHOOSECOLS(_xlfn.WRAPROWS($AG2154:$DR2154,6),2),1)</f>
        <v>44743</v>
      </c>
      <c r="DT2154" s="31" cm="1">
        <f t="array" ref="DT2154">_xlfn.TAKE(_xlfn._xlws.FILTER(_xlfn.CHOOSECOLS(_xlfn.WRAPROWS($AG2154:$DR2154,6),2),
(_xlfn.CHOOSECOLS(_xlfn.WRAPROWS($AG2154:$DR2154,6),3) = "0") +
(_xlfn.CHOOSECOLS(_xlfn.WRAPROWS($AG2154:$DR2154,6),3) = 0) +
(_xlfn.CHOOSECOLS(_xlfn.WRAPROWS($AG2154:$DR2154,6),3) = "0(CP)")),1)</f>
        <v>44743</v>
      </c>
    </row>
    <row r="2155" spans="1:124" s="114" customFormat="1" x14ac:dyDescent="0.45">
      <c r="A2155" s="38"/>
      <c r="B2155" s="28" t="s">
        <v>59</v>
      </c>
      <c r="C2155" s="38" t="s">
        <v>550</v>
      </c>
      <c r="D2155" s="28" t="s">
        <v>61</v>
      </c>
      <c r="E2155" s="28" t="s">
        <v>62</v>
      </c>
      <c r="F2155" s="28" t="s">
        <v>4676</v>
      </c>
      <c r="G2155" s="38"/>
      <c r="H2155" s="30" t="str">
        <f t="shared" ref="H2155:H2219" si="358">CONCATENATE(B2155,"-",C2155,"-",D2155,E2155,"-",F2155)</f>
        <v>GUP-YK00-P1ZEN-160118</v>
      </c>
      <c r="I2155" s="41" t="s">
        <v>6281</v>
      </c>
      <c r="J2155" s="29" t="s">
        <v>96</v>
      </c>
      <c r="K2155" s="31">
        <v>44738</v>
      </c>
      <c r="L2155" s="31"/>
      <c r="M2155" s="28" t="s">
        <v>4378</v>
      </c>
      <c r="N2155" s="29" t="s">
        <v>6285</v>
      </c>
      <c r="O2155" s="29"/>
      <c r="P2155" s="29"/>
      <c r="Q2155" s="29"/>
      <c r="R2155" s="29"/>
      <c r="S2155" s="29"/>
      <c r="T2155" s="29" t="s">
        <v>104</v>
      </c>
      <c r="U2155" s="40" t="s">
        <v>4669</v>
      </c>
      <c r="V2155" s="40" t="s">
        <v>249</v>
      </c>
      <c r="W2155" s="34">
        <v>3</v>
      </c>
      <c r="X2155" s="162">
        <v>45838</v>
      </c>
      <c r="Y2155" s="162"/>
      <c r="Z2155" s="30"/>
      <c r="AA2155" s="107" t="str" cm="1">
        <f t="array" ref="AA2155">IF(AB2155="","",INDEX(AG2155:DR2155,_xlfn.XMATCH(AB2155,AG2155:DR2155)-1))</f>
        <v>DE-GUP-DT-E-23-152</v>
      </c>
      <c r="AB2155" s="113">
        <f t="shared" si="356"/>
        <v>44967</v>
      </c>
      <c r="AC2155" s="107" cm="1">
        <f t="array" ref="AC2155">IF(AB2155="","",INDEX(AG2155:DR2155,_xlfn.XMATCH(AB2155,AG2155:DR2155)+1))</f>
        <v>1</v>
      </c>
      <c r="AD2155" s="107" t="str" cm="1">
        <f t="array" ref="AD2155">IF(AE2155="","",INDEX(AG2155:DR2155,_xlfn.XMATCH(AE2155,AG2155:DR2155)-1))</f>
        <v>CRS-GUP-DHI-DT-23-1582</v>
      </c>
      <c r="AE2155" s="113">
        <f t="shared" si="357"/>
        <v>44982</v>
      </c>
      <c r="AF2155" s="107" t="str" cm="1">
        <f t="array" ref="AF2155">IF(AE2155="","",INDEX(AG2155:DR2155,_xlfn.XMATCH(AE2155,AG2155:DR2155)+1))</f>
        <v>NC</v>
      </c>
      <c r="AG2155" s="114" t="s">
        <v>4670</v>
      </c>
      <c r="AH2155" s="115">
        <v>44743</v>
      </c>
      <c r="AI2155" s="198">
        <v>0</v>
      </c>
      <c r="AJ2155" s="114" t="s">
        <v>4602</v>
      </c>
      <c r="AK2155" s="115">
        <v>44769</v>
      </c>
      <c r="AL2155" s="114" t="s">
        <v>73</v>
      </c>
      <c r="AM2155" s="114" t="s">
        <v>6410</v>
      </c>
      <c r="AN2155" s="115">
        <v>44967</v>
      </c>
      <c r="AO2155" s="114">
        <v>1</v>
      </c>
      <c r="AP2155" s="114" t="s">
        <v>6611</v>
      </c>
      <c r="AQ2155" s="115">
        <v>44982</v>
      </c>
      <c r="AR2155" s="114" t="s">
        <v>73</v>
      </c>
      <c r="AT2155" s="115"/>
      <c r="AW2155" s="115"/>
      <c r="AZ2155" s="115"/>
      <c r="BC2155" s="115"/>
      <c r="BF2155" s="115"/>
      <c r="BI2155" s="115"/>
      <c r="BL2155" s="115"/>
      <c r="BR2155" s="115"/>
      <c r="BX2155" s="115"/>
      <c r="CD2155" s="115"/>
      <c r="CJ2155" s="115"/>
      <c r="CP2155" s="115"/>
      <c r="CV2155" s="115"/>
      <c r="DB2155" s="115"/>
      <c r="DH2155" s="115"/>
      <c r="DN2155" s="115"/>
      <c r="DS2155" s="31" cm="1">
        <f t="array" ref="DS2155">_xlfn.TAKE(_xlfn.CHOOSECOLS(_xlfn.WRAPROWS($AG2155:$DR2155,6),2),1)</f>
        <v>44743</v>
      </c>
      <c r="DT2155" s="31" cm="1">
        <f t="array" ref="DT2155">_xlfn.TAKE(_xlfn._xlws.FILTER(_xlfn.CHOOSECOLS(_xlfn.WRAPROWS($AG2155:$DR2155,6),2),
(_xlfn.CHOOSECOLS(_xlfn.WRAPROWS($AG2155:$DR2155,6),3) = "0") +
(_xlfn.CHOOSECOLS(_xlfn.WRAPROWS($AG2155:$DR2155,6),3) = 0) +
(_xlfn.CHOOSECOLS(_xlfn.WRAPROWS($AG2155:$DR2155,6),3) = "0(CP)")),1)</f>
        <v>44743</v>
      </c>
    </row>
    <row r="2156" spans="1:124" s="114" customFormat="1" x14ac:dyDescent="0.45">
      <c r="A2156" s="38"/>
      <c r="B2156" s="28" t="s">
        <v>59</v>
      </c>
      <c r="C2156" s="38" t="s">
        <v>550</v>
      </c>
      <c r="D2156" s="28" t="s">
        <v>61</v>
      </c>
      <c r="E2156" s="28" t="s">
        <v>62</v>
      </c>
      <c r="F2156" s="28" t="s">
        <v>4677</v>
      </c>
      <c r="G2156" s="38"/>
      <c r="H2156" s="30" t="str">
        <f t="shared" si="358"/>
        <v>GUP-YK00-P1ZEN-160119</v>
      </c>
      <c r="I2156" s="41" t="s">
        <v>6282</v>
      </c>
      <c r="J2156" s="29" t="s">
        <v>96</v>
      </c>
      <c r="K2156" s="31">
        <v>44738</v>
      </c>
      <c r="L2156" s="31"/>
      <c r="M2156" s="28" t="s">
        <v>4378</v>
      </c>
      <c r="N2156" s="29" t="s">
        <v>6285</v>
      </c>
      <c r="O2156" s="29"/>
      <c r="P2156" s="29"/>
      <c r="Q2156" s="29"/>
      <c r="R2156" s="29"/>
      <c r="S2156" s="29"/>
      <c r="T2156" s="29" t="s">
        <v>104</v>
      </c>
      <c r="U2156" s="40" t="s">
        <v>4669</v>
      </c>
      <c r="V2156" s="40" t="s">
        <v>249</v>
      </c>
      <c r="W2156" s="34">
        <v>3</v>
      </c>
      <c r="X2156" s="162">
        <v>45838</v>
      </c>
      <c r="Y2156" s="162"/>
      <c r="Z2156" s="30"/>
      <c r="AA2156" s="107" t="str" cm="1">
        <f t="array" ref="AA2156">IF(AB2156="","",INDEX(AG2156:DR2156,_xlfn.XMATCH(AB2156,AG2156:DR2156)-1))</f>
        <v>DE-GUP-DT-E-23-152</v>
      </c>
      <c r="AB2156" s="113">
        <f t="shared" si="356"/>
        <v>44967</v>
      </c>
      <c r="AC2156" s="107" cm="1">
        <f t="array" ref="AC2156">IF(AB2156="","",INDEX(AG2156:DR2156,_xlfn.XMATCH(AB2156,AG2156:DR2156)+1))</f>
        <v>1</v>
      </c>
      <c r="AD2156" s="107" t="str" cm="1">
        <f t="array" ref="AD2156">IF(AE2156="","",INDEX(AG2156:DR2156,_xlfn.XMATCH(AE2156,AG2156:DR2156)-1))</f>
        <v>CRS-GUP-DHI-DT-23-1582</v>
      </c>
      <c r="AE2156" s="113">
        <f t="shared" si="357"/>
        <v>44982</v>
      </c>
      <c r="AF2156" s="107" t="str" cm="1">
        <f t="array" ref="AF2156">IF(AE2156="","",INDEX(AG2156:DR2156,_xlfn.XMATCH(AE2156,AG2156:DR2156)+1))</f>
        <v>NC</v>
      </c>
      <c r="AG2156" s="114" t="s">
        <v>4670</v>
      </c>
      <c r="AH2156" s="115">
        <v>44743</v>
      </c>
      <c r="AI2156" s="198">
        <v>0</v>
      </c>
      <c r="AJ2156" s="114" t="s">
        <v>4602</v>
      </c>
      <c r="AK2156" s="115">
        <v>44769</v>
      </c>
      <c r="AL2156" s="114" t="s">
        <v>73</v>
      </c>
      <c r="AM2156" s="114" t="s">
        <v>6410</v>
      </c>
      <c r="AN2156" s="115">
        <v>44967</v>
      </c>
      <c r="AO2156" s="114">
        <v>1</v>
      </c>
      <c r="AP2156" s="114" t="s">
        <v>6611</v>
      </c>
      <c r="AQ2156" s="115">
        <v>44982</v>
      </c>
      <c r="AR2156" s="114" t="s">
        <v>73</v>
      </c>
      <c r="AT2156" s="115"/>
      <c r="AW2156" s="115"/>
      <c r="AZ2156" s="115"/>
      <c r="BC2156" s="115"/>
      <c r="BF2156" s="115"/>
      <c r="BI2156" s="115"/>
      <c r="BL2156" s="115"/>
      <c r="BR2156" s="115"/>
      <c r="BX2156" s="115"/>
      <c r="CD2156" s="115"/>
      <c r="CJ2156" s="115"/>
      <c r="CP2156" s="115"/>
      <c r="CV2156" s="115"/>
      <c r="DB2156" s="115"/>
      <c r="DH2156" s="115"/>
      <c r="DN2156" s="115"/>
      <c r="DS2156" s="31" cm="1">
        <f t="array" ref="DS2156">_xlfn.TAKE(_xlfn.CHOOSECOLS(_xlfn.WRAPROWS($AG2156:$DR2156,6),2),1)</f>
        <v>44743</v>
      </c>
      <c r="DT2156" s="31" cm="1">
        <f t="array" ref="DT2156">_xlfn.TAKE(_xlfn._xlws.FILTER(_xlfn.CHOOSECOLS(_xlfn.WRAPROWS($AG2156:$DR2156,6),2),
(_xlfn.CHOOSECOLS(_xlfn.WRAPROWS($AG2156:$DR2156,6),3) = "0") +
(_xlfn.CHOOSECOLS(_xlfn.WRAPROWS($AG2156:$DR2156,6),3) = 0) +
(_xlfn.CHOOSECOLS(_xlfn.WRAPROWS($AG2156:$DR2156,6),3) = "0(CP)")),1)</f>
        <v>44743</v>
      </c>
    </row>
    <row r="2157" spans="1:124" s="43" customFormat="1" x14ac:dyDescent="0.45">
      <c r="A2157" s="29"/>
      <c r="B2157" s="28" t="s">
        <v>59</v>
      </c>
      <c r="C2157" s="29" t="s">
        <v>550</v>
      </c>
      <c r="D2157" s="28" t="s">
        <v>61</v>
      </c>
      <c r="E2157" s="28" t="s">
        <v>62</v>
      </c>
      <c r="F2157" s="28" t="s">
        <v>4678</v>
      </c>
      <c r="G2157" s="29"/>
      <c r="H2157" s="30" t="str">
        <f t="shared" si="358"/>
        <v>GUP-YK00-P1ZEN-160120</v>
      </c>
      <c r="I2157" s="30" t="s">
        <v>6283</v>
      </c>
      <c r="J2157" s="29" t="s">
        <v>96</v>
      </c>
      <c r="K2157" s="31">
        <v>44738</v>
      </c>
      <c r="L2157" s="31"/>
      <c r="M2157" s="28" t="s">
        <v>4378</v>
      </c>
      <c r="N2157" s="29" t="s">
        <v>6285</v>
      </c>
      <c r="O2157" s="29"/>
      <c r="P2157" s="29"/>
      <c r="Q2157" s="29"/>
      <c r="R2157" s="29"/>
      <c r="S2157" s="29"/>
      <c r="T2157" s="29" t="s">
        <v>104</v>
      </c>
      <c r="U2157" s="34" t="s">
        <v>4669</v>
      </c>
      <c r="V2157" s="34" t="s">
        <v>249</v>
      </c>
      <c r="W2157" s="34">
        <v>3</v>
      </c>
      <c r="X2157" s="162">
        <v>45838</v>
      </c>
      <c r="Y2157" s="162"/>
      <c r="Z2157" s="30"/>
      <c r="AA2157" s="119" t="str" cm="1">
        <f t="array" ref="AA2157">IF(AB2157="","",INDEX(AG2157:DR2157,_xlfn.XMATCH(AB2157,AG2157:DR2157)-1))</f>
        <v>DE-GUP-DT-E-24-248</v>
      </c>
      <c r="AB2157" s="120">
        <f t="shared" si="356"/>
        <v>45579</v>
      </c>
      <c r="AC2157" s="119" cm="1">
        <f t="array" ref="AC2157">IF(AB2157="","",INDEX(AG2157:DR2157,_xlfn.XMATCH(AB2157,AG2157:DR2157)+1))</f>
        <v>3</v>
      </c>
      <c r="AD2157" s="119" t="str" cm="1">
        <f t="array" ref="AD2157">IF(AE2157="","",INDEX(AG2157:DR2157,_xlfn.XMATCH(AE2157,AG2157:DR2157)-1))</f>
        <v>자체 CRS 개정 후 제출</v>
      </c>
      <c r="AE2157" s="120">
        <f t="shared" si="357"/>
        <v>45578</v>
      </c>
      <c r="AF2157" s="119" t="str" cm="1">
        <f t="array" ref="AF2157">IF(AE2157="","",INDEX(AG2157:DR2157,_xlfn.XMATCH(AE2157,AG2157:DR2157)+1))</f>
        <v>N/A</v>
      </c>
      <c r="AG2157" s="43" t="s">
        <v>4670</v>
      </c>
      <c r="AH2157" s="117">
        <v>44743</v>
      </c>
      <c r="AI2157" s="199">
        <v>0</v>
      </c>
      <c r="AJ2157" s="43" t="s">
        <v>4602</v>
      </c>
      <c r="AK2157" s="117">
        <v>44769</v>
      </c>
      <c r="AL2157" s="43" t="s">
        <v>73</v>
      </c>
      <c r="AM2157" s="43" t="s">
        <v>6410</v>
      </c>
      <c r="AN2157" s="117">
        <v>44967</v>
      </c>
      <c r="AO2157" s="43">
        <v>1</v>
      </c>
      <c r="AP2157" s="43" t="s">
        <v>6611</v>
      </c>
      <c r="AQ2157" s="117">
        <v>44982</v>
      </c>
      <c r="AR2157" s="43" t="s">
        <v>73</v>
      </c>
      <c r="AS2157" s="43" t="s">
        <v>8349</v>
      </c>
      <c r="AT2157" s="117">
        <v>45404</v>
      </c>
      <c r="AU2157" s="43">
        <v>2</v>
      </c>
      <c r="AV2157" s="43" t="s">
        <v>7690</v>
      </c>
      <c r="AW2157" s="117">
        <v>45578</v>
      </c>
      <c r="AX2157" s="43" t="s">
        <v>456</v>
      </c>
      <c r="AY2157" s="43" t="s">
        <v>8593</v>
      </c>
      <c r="AZ2157" s="117">
        <v>45579</v>
      </c>
      <c r="BA2157" s="43">
        <v>3</v>
      </c>
      <c r="BC2157" s="117"/>
      <c r="BF2157" s="117"/>
      <c r="BI2157" s="117"/>
      <c r="BL2157" s="117"/>
      <c r="BR2157" s="117"/>
      <c r="BX2157" s="117"/>
      <c r="CD2157" s="117"/>
      <c r="CJ2157" s="117"/>
      <c r="CP2157" s="117"/>
      <c r="CV2157" s="117"/>
      <c r="DB2157" s="117"/>
      <c r="DH2157" s="117"/>
      <c r="DN2157" s="117"/>
      <c r="DS2157" s="31" cm="1">
        <f t="array" ref="DS2157">_xlfn.TAKE(_xlfn.CHOOSECOLS(_xlfn.WRAPROWS($AG2157:$DR2157,6),2),1)</f>
        <v>44743</v>
      </c>
      <c r="DT2157" s="31" cm="1">
        <f t="array" ref="DT2157">_xlfn.TAKE(_xlfn._xlws.FILTER(_xlfn.CHOOSECOLS(_xlfn.WRAPROWS($AG2157:$DR2157,6),2),
(_xlfn.CHOOSECOLS(_xlfn.WRAPROWS($AG2157:$DR2157,6),3) = "0") +
(_xlfn.CHOOSECOLS(_xlfn.WRAPROWS($AG2157:$DR2157,6),3) = 0) +
(_xlfn.CHOOSECOLS(_xlfn.WRAPROWS($AG2157:$DR2157,6),3) = "0(CP)")),1)</f>
        <v>44743</v>
      </c>
    </row>
    <row r="2158" spans="1:124" s="43" customFormat="1" x14ac:dyDescent="0.45">
      <c r="A2158" s="29"/>
      <c r="B2158" s="28" t="s">
        <v>59</v>
      </c>
      <c r="C2158" s="29" t="s">
        <v>550</v>
      </c>
      <c r="D2158" s="28" t="s">
        <v>61</v>
      </c>
      <c r="E2158" s="28" t="s">
        <v>62</v>
      </c>
      <c r="F2158" s="28" t="s">
        <v>4679</v>
      </c>
      <c r="G2158" s="29"/>
      <c r="H2158" s="30" t="str">
        <f t="shared" si="358"/>
        <v>GUP-YK00-P1ZEN-160121</v>
      </c>
      <c r="I2158" s="30" t="s">
        <v>4680</v>
      </c>
      <c r="J2158" s="29" t="s">
        <v>96</v>
      </c>
      <c r="K2158" s="31">
        <v>44738</v>
      </c>
      <c r="L2158" s="31"/>
      <c r="M2158" s="28" t="s">
        <v>4378</v>
      </c>
      <c r="N2158" s="29" t="s">
        <v>6285</v>
      </c>
      <c r="O2158" s="29"/>
      <c r="P2158" s="29"/>
      <c r="Q2158" s="29"/>
      <c r="R2158" s="29"/>
      <c r="S2158" s="29"/>
      <c r="T2158" s="29" t="s">
        <v>104</v>
      </c>
      <c r="U2158" s="34" t="s">
        <v>4669</v>
      </c>
      <c r="V2158" s="34" t="s">
        <v>249</v>
      </c>
      <c r="W2158" s="34">
        <v>3</v>
      </c>
      <c r="X2158" s="162">
        <v>45838</v>
      </c>
      <c r="Y2158" s="162"/>
      <c r="Z2158" s="30"/>
      <c r="AA2158" s="119" t="str" cm="1">
        <f t="array" ref="AA2158">IF(AB2158="","",INDEX(AG2158:DR2158,_xlfn.XMATCH(AB2158,AG2158:DR2158)-1))</f>
        <v>DE-GUP-DT-E-24-109</v>
      </c>
      <c r="AB2158" s="120">
        <f t="shared" si="356"/>
        <v>45404</v>
      </c>
      <c r="AC2158" s="119" cm="1">
        <f t="array" ref="AC2158">IF(AB2158="","",INDEX(AG2158:DR2158,_xlfn.XMATCH(AB2158,AG2158:DR2158)+1))</f>
        <v>2</v>
      </c>
      <c r="AD2158" s="119" t="str" cm="1">
        <f t="array" ref="AD2158">IF(AE2158="","",INDEX(AG2158:DR2158,_xlfn.XMATCH(AE2158,AG2158:DR2158)-1))</f>
        <v>CRS-GUP-DHI-DT-23-1582</v>
      </c>
      <c r="AE2158" s="120">
        <f t="shared" si="357"/>
        <v>44982</v>
      </c>
      <c r="AF2158" s="119" t="str" cm="1">
        <f t="array" ref="AF2158">IF(AE2158="","",INDEX(AG2158:DR2158,_xlfn.XMATCH(AE2158,AG2158:DR2158)+1))</f>
        <v>NC</v>
      </c>
      <c r="AG2158" s="43" t="s">
        <v>4670</v>
      </c>
      <c r="AH2158" s="117">
        <v>44743</v>
      </c>
      <c r="AI2158" s="199">
        <v>0</v>
      </c>
      <c r="AJ2158" s="43" t="s">
        <v>4602</v>
      </c>
      <c r="AK2158" s="117">
        <v>44769</v>
      </c>
      <c r="AL2158" s="43" t="s">
        <v>73</v>
      </c>
      <c r="AM2158" s="43" t="s">
        <v>6410</v>
      </c>
      <c r="AN2158" s="117">
        <v>44967</v>
      </c>
      <c r="AO2158" s="43">
        <v>1</v>
      </c>
      <c r="AP2158" s="43" t="s">
        <v>6611</v>
      </c>
      <c r="AQ2158" s="117">
        <v>44982</v>
      </c>
      <c r="AR2158" s="43" t="s">
        <v>73</v>
      </c>
      <c r="AS2158" s="43" t="s">
        <v>8349</v>
      </c>
      <c r="AT2158" s="117">
        <v>45404</v>
      </c>
      <c r="AU2158" s="43">
        <v>2</v>
      </c>
      <c r="AW2158" s="117"/>
      <c r="AZ2158" s="117"/>
      <c r="BC2158" s="117"/>
      <c r="BF2158" s="117"/>
      <c r="BI2158" s="117"/>
      <c r="BL2158" s="117"/>
      <c r="BR2158" s="117"/>
      <c r="BX2158" s="117"/>
      <c r="CD2158" s="117"/>
      <c r="CJ2158" s="117"/>
      <c r="CP2158" s="117"/>
      <c r="CV2158" s="117"/>
      <c r="DB2158" s="117"/>
      <c r="DH2158" s="117"/>
      <c r="DN2158" s="117"/>
      <c r="DS2158" s="31" cm="1">
        <f t="array" ref="DS2158">_xlfn.TAKE(_xlfn.CHOOSECOLS(_xlfn.WRAPROWS($AG2158:$DR2158,6),2),1)</f>
        <v>44743</v>
      </c>
      <c r="DT2158" s="31" cm="1">
        <f t="array" ref="DT2158">_xlfn.TAKE(_xlfn._xlws.FILTER(_xlfn.CHOOSECOLS(_xlfn.WRAPROWS($AG2158:$DR2158,6),2),
(_xlfn.CHOOSECOLS(_xlfn.WRAPROWS($AG2158:$DR2158,6),3) = "0") +
(_xlfn.CHOOSECOLS(_xlfn.WRAPROWS($AG2158:$DR2158,6),3) = 0) +
(_xlfn.CHOOSECOLS(_xlfn.WRAPROWS($AG2158:$DR2158,6),3) = "0(CP)")),1)</f>
        <v>44743</v>
      </c>
    </row>
    <row r="2159" spans="1:124" s="114" customFormat="1" x14ac:dyDescent="0.45">
      <c r="A2159" s="38"/>
      <c r="B2159" s="28" t="s">
        <v>59</v>
      </c>
      <c r="C2159" s="38" t="s">
        <v>550</v>
      </c>
      <c r="D2159" s="28" t="s">
        <v>61</v>
      </c>
      <c r="E2159" s="28" t="s">
        <v>62</v>
      </c>
      <c r="F2159" s="28" t="s">
        <v>4681</v>
      </c>
      <c r="G2159" s="38"/>
      <c r="H2159" s="30" t="str">
        <f t="shared" si="358"/>
        <v>GUP-YK00-P1ZEN-160122</v>
      </c>
      <c r="I2159" s="41" t="s">
        <v>4682</v>
      </c>
      <c r="J2159" s="29" t="s">
        <v>96</v>
      </c>
      <c r="K2159" s="31">
        <v>44738</v>
      </c>
      <c r="L2159" s="31"/>
      <c r="M2159" s="28" t="s">
        <v>4378</v>
      </c>
      <c r="N2159" s="29" t="s">
        <v>6285</v>
      </c>
      <c r="O2159" s="29"/>
      <c r="P2159" s="29"/>
      <c r="Q2159" s="29"/>
      <c r="R2159" s="29"/>
      <c r="S2159" s="29"/>
      <c r="T2159" s="29" t="s">
        <v>104</v>
      </c>
      <c r="U2159" s="40" t="s">
        <v>4669</v>
      </c>
      <c r="V2159" s="40" t="s">
        <v>249</v>
      </c>
      <c r="W2159" s="34">
        <v>3</v>
      </c>
      <c r="X2159" s="162">
        <v>45838</v>
      </c>
      <c r="Y2159" s="162"/>
      <c r="Z2159" s="30"/>
      <c r="AA2159" s="107" t="str" cm="1">
        <f t="array" ref="AA2159">IF(AB2159="","",INDEX(AG2159:DR2159,_xlfn.XMATCH(AB2159,AG2159:DR2159)-1))</f>
        <v>DE-GUP-DT-E-24-248</v>
      </c>
      <c r="AB2159" s="113">
        <f t="shared" si="356"/>
        <v>45579</v>
      </c>
      <c r="AC2159" s="107" cm="1">
        <f t="array" ref="AC2159">IF(AB2159="","",INDEX(AG2159:DR2159,_xlfn.XMATCH(AB2159,AG2159:DR2159)+1))</f>
        <v>2</v>
      </c>
      <c r="AD2159" s="107" t="str" cm="1">
        <f t="array" ref="AD2159">IF(AE2159="","",INDEX(AG2159:DR2159,_xlfn.XMATCH(AE2159,AG2159:DR2159)-1))</f>
        <v>CRS-GUP-DHI-DT-23-1582</v>
      </c>
      <c r="AE2159" s="113">
        <f t="shared" si="357"/>
        <v>44982</v>
      </c>
      <c r="AF2159" s="107" t="str" cm="1">
        <f t="array" ref="AF2159">IF(AE2159="","",INDEX(AG2159:DR2159,_xlfn.XMATCH(AE2159,AG2159:DR2159)+1))</f>
        <v>NC</v>
      </c>
      <c r="AG2159" s="114" t="s">
        <v>4670</v>
      </c>
      <c r="AH2159" s="115">
        <v>44743</v>
      </c>
      <c r="AI2159" s="198">
        <v>0</v>
      </c>
      <c r="AJ2159" s="114" t="s">
        <v>4602</v>
      </c>
      <c r="AK2159" s="115">
        <v>44769</v>
      </c>
      <c r="AL2159" s="114" t="s">
        <v>73</v>
      </c>
      <c r="AM2159" s="114" t="s">
        <v>6410</v>
      </c>
      <c r="AN2159" s="115">
        <v>44967</v>
      </c>
      <c r="AO2159" s="114">
        <v>1</v>
      </c>
      <c r="AP2159" s="114" t="s">
        <v>6611</v>
      </c>
      <c r="AQ2159" s="115">
        <v>44982</v>
      </c>
      <c r="AR2159" s="114" t="s">
        <v>73</v>
      </c>
      <c r="AS2159" s="114" t="s">
        <v>8593</v>
      </c>
      <c r="AT2159" s="115">
        <v>45579</v>
      </c>
      <c r="AU2159" s="114">
        <v>2</v>
      </c>
      <c r="AW2159" s="115"/>
      <c r="AZ2159" s="115"/>
      <c r="BC2159" s="115"/>
      <c r="BF2159" s="115"/>
      <c r="BI2159" s="115"/>
      <c r="BL2159" s="115"/>
      <c r="BR2159" s="115"/>
      <c r="BX2159" s="115"/>
      <c r="CD2159" s="115"/>
      <c r="CJ2159" s="115"/>
      <c r="CP2159" s="115"/>
      <c r="CV2159" s="115"/>
      <c r="DB2159" s="115"/>
      <c r="DH2159" s="115"/>
      <c r="DN2159" s="115"/>
      <c r="DS2159" s="31" cm="1">
        <f t="array" ref="DS2159">_xlfn.TAKE(_xlfn.CHOOSECOLS(_xlfn.WRAPROWS($AG2159:$DR2159,6),2),1)</f>
        <v>44743</v>
      </c>
      <c r="DT2159" s="31" cm="1">
        <f t="array" ref="DT2159">_xlfn.TAKE(_xlfn._xlws.FILTER(_xlfn.CHOOSECOLS(_xlfn.WRAPROWS($AG2159:$DR2159,6),2),
(_xlfn.CHOOSECOLS(_xlfn.WRAPROWS($AG2159:$DR2159,6),3) = "0") +
(_xlfn.CHOOSECOLS(_xlfn.WRAPROWS($AG2159:$DR2159,6),3) = 0) +
(_xlfn.CHOOSECOLS(_xlfn.WRAPROWS($AG2159:$DR2159,6),3) = "0(CP)")),1)</f>
        <v>44743</v>
      </c>
    </row>
    <row r="2160" spans="1:124" s="43" customFormat="1" x14ac:dyDescent="0.45">
      <c r="A2160" s="29"/>
      <c r="B2160" s="28" t="s">
        <v>59</v>
      </c>
      <c r="C2160" s="29" t="s">
        <v>550</v>
      </c>
      <c r="D2160" s="28" t="s">
        <v>61</v>
      </c>
      <c r="E2160" s="28" t="s">
        <v>62</v>
      </c>
      <c r="F2160" s="28" t="s">
        <v>4683</v>
      </c>
      <c r="G2160" s="29"/>
      <c r="H2160" s="30" t="str">
        <f t="shared" si="358"/>
        <v>GUP-YK00-P1ZEN-160123</v>
      </c>
      <c r="I2160" s="30" t="s">
        <v>4684</v>
      </c>
      <c r="J2160" s="29" t="s">
        <v>96</v>
      </c>
      <c r="K2160" s="31">
        <v>44738</v>
      </c>
      <c r="L2160" s="31"/>
      <c r="M2160" s="28" t="s">
        <v>4378</v>
      </c>
      <c r="N2160" s="29" t="s">
        <v>6285</v>
      </c>
      <c r="O2160" s="29"/>
      <c r="P2160" s="29"/>
      <c r="Q2160" s="29"/>
      <c r="R2160" s="29"/>
      <c r="S2160" s="29"/>
      <c r="T2160" s="29" t="s">
        <v>104</v>
      </c>
      <c r="U2160" s="34" t="s">
        <v>4669</v>
      </c>
      <c r="V2160" s="34" t="s">
        <v>249</v>
      </c>
      <c r="W2160" s="34">
        <v>3</v>
      </c>
      <c r="X2160" s="162">
        <v>45838</v>
      </c>
      <c r="Y2160" s="162"/>
      <c r="Z2160" s="30"/>
      <c r="AA2160" s="119" t="str" cm="1">
        <f t="array" ref="AA2160">IF(AB2160="","",INDEX(AG2160:DR2160,_xlfn.XMATCH(AB2160,AG2160:DR2160)-1))</f>
        <v>DE-GUP-DT-E-24-248</v>
      </c>
      <c r="AB2160" s="120">
        <f t="shared" si="356"/>
        <v>45579</v>
      </c>
      <c r="AC2160" s="119" cm="1">
        <f t="array" ref="AC2160">IF(AB2160="","",INDEX(AG2160:DR2160,_xlfn.XMATCH(AB2160,AG2160:DR2160)+1))</f>
        <v>4</v>
      </c>
      <c r="AD2160" s="119" t="str" cm="1">
        <f t="array" ref="AD2160">IF(AE2160="","",INDEX(AG2160:DR2160,_xlfn.XMATCH(AE2160,AG2160:DR2160)-1))</f>
        <v>자체 CRS 개정 후 제출</v>
      </c>
      <c r="AE2160" s="120">
        <f t="shared" si="357"/>
        <v>45578</v>
      </c>
      <c r="AF2160" s="119" t="str" cm="1">
        <f t="array" ref="AF2160">IF(AE2160="","",INDEX(AG2160:DR2160,_xlfn.XMATCH(AE2160,AG2160:DR2160)+1))</f>
        <v>N/A</v>
      </c>
      <c r="AG2160" s="43" t="s">
        <v>4670</v>
      </c>
      <c r="AH2160" s="117">
        <v>44743</v>
      </c>
      <c r="AI2160" s="199">
        <v>0</v>
      </c>
      <c r="AJ2160" s="43" t="s">
        <v>4602</v>
      </c>
      <c r="AK2160" s="117">
        <v>44769</v>
      </c>
      <c r="AL2160" s="43" t="s">
        <v>73</v>
      </c>
      <c r="AM2160" s="43" t="s">
        <v>6410</v>
      </c>
      <c r="AN2160" s="117">
        <v>44967</v>
      </c>
      <c r="AO2160" s="43">
        <v>1</v>
      </c>
      <c r="AP2160" s="43" t="s">
        <v>6611</v>
      </c>
      <c r="AQ2160" s="117">
        <v>44982</v>
      </c>
      <c r="AR2160" s="43" t="s">
        <v>73</v>
      </c>
      <c r="AS2160" s="43" t="s">
        <v>8349</v>
      </c>
      <c r="AT2160" s="117">
        <v>45404</v>
      </c>
      <c r="AU2160" s="43">
        <v>2</v>
      </c>
      <c r="AV2160" s="43" t="s">
        <v>7690</v>
      </c>
      <c r="AW2160" s="117">
        <v>45524</v>
      </c>
      <c r="AX2160" s="43" t="s">
        <v>456</v>
      </c>
      <c r="AY2160" s="43" t="s">
        <v>8526</v>
      </c>
      <c r="AZ2160" s="117" t="s">
        <v>8527</v>
      </c>
      <c r="BA2160" s="43">
        <v>3</v>
      </c>
      <c r="BB2160" s="43" t="s">
        <v>7690</v>
      </c>
      <c r="BC2160" s="117">
        <v>45578</v>
      </c>
      <c r="BD2160" s="43" t="s">
        <v>456</v>
      </c>
      <c r="BE2160" s="43" t="s">
        <v>8593</v>
      </c>
      <c r="BF2160" s="117">
        <v>45579</v>
      </c>
      <c r="BG2160" s="43">
        <v>4</v>
      </c>
      <c r="BI2160" s="117"/>
      <c r="BL2160" s="117"/>
      <c r="BR2160" s="117"/>
      <c r="BX2160" s="117"/>
      <c r="CD2160" s="117"/>
      <c r="CJ2160" s="117"/>
      <c r="CP2160" s="117"/>
      <c r="CV2160" s="117"/>
      <c r="DB2160" s="117"/>
      <c r="DH2160" s="117"/>
      <c r="DN2160" s="117"/>
      <c r="DS2160" s="31" cm="1">
        <f t="array" ref="DS2160">_xlfn.TAKE(_xlfn.CHOOSECOLS(_xlfn.WRAPROWS($AG2160:$DR2160,6),2),1)</f>
        <v>44743</v>
      </c>
      <c r="DT2160" s="31" cm="1">
        <f t="array" ref="DT2160">_xlfn.TAKE(_xlfn._xlws.FILTER(_xlfn.CHOOSECOLS(_xlfn.WRAPROWS($AG2160:$DR2160,6),2),
(_xlfn.CHOOSECOLS(_xlfn.WRAPROWS($AG2160:$DR2160,6),3) = "0") +
(_xlfn.CHOOSECOLS(_xlfn.WRAPROWS($AG2160:$DR2160,6),3) = 0) +
(_xlfn.CHOOSECOLS(_xlfn.WRAPROWS($AG2160:$DR2160,6),3) = "0(CP)")),1)</f>
        <v>44743</v>
      </c>
    </row>
    <row r="2161" spans="1:124" s="43" customFormat="1" x14ac:dyDescent="0.45">
      <c r="A2161" s="29"/>
      <c r="B2161" s="28" t="s">
        <v>59</v>
      </c>
      <c r="C2161" s="29" t="s">
        <v>550</v>
      </c>
      <c r="D2161" s="28" t="s">
        <v>61</v>
      </c>
      <c r="E2161" s="28" t="s">
        <v>62</v>
      </c>
      <c r="F2161" s="28" t="s">
        <v>4685</v>
      </c>
      <c r="G2161" s="29"/>
      <c r="H2161" s="30" t="str">
        <f t="shared" si="358"/>
        <v>GUP-YK00-P1ZEN-160124</v>
      </c>
      <c r="I2161" s="30" t="s">
        <v>6284</v>
      </c>
      <c r="J2161" s="29" t="s">
        <v>96</v>
      </c>
      <c r="K2161" s="31">
        <v>44738</v>
      </c>
      <c r="L2161" s="31"/>
      <c r="M2161" s="28" t="s">
        <v>4378</v>
      </c>
      <c r="N2161" s="29" t="s">
        <v>6285</v>
      </c>
      <c r="O2161" s="29"/>
      <c r="P2161" s="29"/>
      <c r="Q2161" s="29"/>
      <c r="R2161" s="29"/>
      <c r="S2161" s="29"/>
      <c r="T2161" s="29" t="s">
        <v>104</v>
      </c>
      <c r="U2161" s="34" t="s">
        <v>4669</v>
      </c>
      <c r="V2161" s="34" t="s">
        <v>249</v>
      </c>
      <c r="W2161" s="34">
        <v>3</v>
      </c>
      <c r="X2161" s="162">
        <v>45838</v>
      </c>
      <c r="Y2161" s="162"/>
      <c r="Z2161" s="30"/>
      <c r="AA2161" s="119" t="str" cm="1">
        <f t="array" ref="AA2161">IF(AB2161="","",INDEX(AG2161:DR2161,_xlfn.XMATCH(AB2161,AG2161:DR2161)-1))</f>
        <v>DE-GUP-DT-E-23-152</v>
      </c>
      <c r="AB2161" s="120">
        <f t="shared" si="356"/>
        <v>44967</v>
      </c>
      <c r="AC2161" s="119" cm="1">
        <f t="array" ref="AC2161">IF(AB2161="","",INDEX(AG2161:DR2161,_xlfn.XMATCH(AB2161,AG2161:DR2161)+1))</f>
        <v>1</v>
      </c>
      <c r="AD2161" s="119" t="str" cm="1">
        <f t="array" ref="AD2161">IF(AE2161="","",INDEX(AG2161:DR2161,_xlfn.XMATCH(AE2161,AG2161:DR2161)-1))</f>
        <v>CRS-GUP-DHI-DT-23-1582</v>
      </c>
      <c r="AE2161" s="120">
        <f t="shared" si="357"/>
        <v>44982</v>
      </c>
      <c r="AF2161" s="119" t="str" cm="1">
        <f t="array" ref="AF2161">IF(AE2161="","",INDEX(AG2161:DR2161,_xlfn.XMATCH(AE2161,AG2161:DR2161)+1))</f>
        <v>NC</v>
      </c>
      <c r="AG2161" s="43" t="s">
        <v>4670</v>
      </c>
      <c r="AH2161" s="117">
        <v>44743</v>
      </c>
      <c r="AI2161" s="199">
        <v>0</v>
      </c>
      <c r="AJ2161" s="43" t="s">
        <v>4602</v>
      </c>
      <c r="AK2161" s="117">
        <v>44769</v>
      </c>
      <c r="AL2161" s="43" t="s">
        <v>73</v>
      </c>
      <c r="AM2161" s="43" t="s">
        <v>6410</v>
      </c>
      <c r="AN2161" s="117">
        <v>44967</v>
      </c>
      <c r="AO2161" s="43">
        <v>1</v>
      </c>
      <c r="AP2161" s="43" t="s">
        <v>6611</v>
      </c>
      <c r="AQ2161" s="117">
        <v>44982</v>
      </c>
      <c r="AR2161" s="43" t="s">
        <v>73</v>
      </c>
      <c r="AT2161" s="117"/>
      <c r="AW2161" s="117"/>
      <c r="AZ2161" s="117"/>
      <c r="BC2161" s="117"/>
      <c r="BF2161" s="117"/>
      <c r="BI2161" s="117"/>
      <c r="BL2161" s="117"/>
      <c r="BR2161" s="117"/>
      <c r="BX2161" s="117"/>
      <c r="CD2161" s="117"/>
      <c r="CJ2161" s="117"/>
      <c r="CP2161" s="117"/>
      <c r="CV2161" s="117"/>
      <c r="DB2161" s="117"/>
      <c r="DH2161" s="117"/>
      <c r="DN2161" s="117"/>
      <c r="DS2161" s="31" cm="1">
        <f t="array" ref="DS2161">_xlfn.TAKE(_xlfn.CHOOSECOLS(_xlfn.WRAPROWS($AG2161:$DR2161,6),2),1)</f>
        <v>44743</v>
      </c>
      <c r="DT2161" s="31" cm="1">
        <f t="array" ref="DT2161">_xlfn.TAKE(_xlfn._xlws.FILTER(_xlfn.CHOOSECOLS(_xlfn.WRAPROWS($AG2161:$DR2161,6),2),
(_xlfn.CHOOSECOLS(_xlfn.WRAPROWS($AG2161:$DR2161,6),3) = "0") +
(_xlfn.CHOOSECOLS(_xlfn.WRAPROWS($AG2161:$DR2161,6),3) = 0) +
(_xlfn.CHOOSECOLS(_xlfn.WRAPROWS($AG2161:$DR2161,6),3) = "0(CP)")),1)</f>
        <v>44743</v>
      </c>
    </row>
    <row r="2162" spans="1:124" s="43" customFormat="1" x14ac:dyDescent="0.45">
      <c r="A2162" s="29"/>
      <c r="B2162" s="28" t="s">
        <v>59</v>
      </c>
      <c r="C2162" s="29" t="s">
        <v>1072</v>
      </c>
      <c r="D2162" s="28" t="s">
        <v>61</v>
      </c>
      <c r="E2162" s="28" t="s">
        <v>62</v>
      </c>
      <c r="F2162" s="28" t="s">
        <v>4686</v>
      </c>
      <c r="G2162" s="29"/>
      <c r="H2162" s="30" t="str">
        <f t="shared" si="358"/>
        <v>GUP-YS02-P1ZEN-160094</v>
      </c>
      <c r="I2162" s="30" t="s">
        <v>4687</v>
      </c>
      <c r="J2162" s="29" t="s">
        <v>96</v>
      </c>
      <c r="K2162" s="31">
        <v>44968</v>
      </c>
      <c r="L2162" s="31"/>
      <c r="M2162" s="28" t="s">
        <v>4378</v>
      </c>
      <c r="N2162" s="29" t="s">
        <v>7329</v>
      </c>
      <c r="O2162" s="29"/>
      <c r="P2162" s="29"/>
      <c r="Q2162" s="29"/>
      <c r="R2162" s="29"/>
      <c r="S2162" s="29"/>
      <c r="T2162" s="29" t="s">
        <v>104</v>
      </c>
      <c r="U2162" s="34" t="s">
        <v>4024</v>
      </c>
      <c r="V2162" s="34" t="s">
        <v>249</v>
      </c>
      <c r="W2162" s="34">
        <v>3</v>
      </c>
      <c r="X2162" s="162">
        <v>45838</v>
      </c>
      <c r="Y2162" s="162"/>
      <c r="Z2162" s="30"/>
      <c r="AA2162" s="119" t="str" cm="1">
        <f t="array" ref="AA2162">IF(AB2162="","",INDEX(AG2162:DR2162,_xlfn.XMATCH(AB2162,AG2162:DR2162)-1))</f>
        <v>DE-GUP-DT-E-24-302</v>
      </c>
      <c r="AB2162" s="120">
        <f t="shared" si="356"/>
        <v>45653</v>
      </c>
      <c r="AC2162" s="119" cm="1">
        <f t="array" ref="AC2162">IF(AB2162="","",INDEX(AG2162:DR2162,_xlfn.XMATCH(AB2162,AG2162:DR2162)+1))</f>
        <v>4</v>
      </c>
      <c r="AD2162" s="119" t="str" cm="1">
        <f t="array" ref="AD2162">IF(AE2162="","",INDEX(AG2162:DR2162,_xlfn.XMATCH(AE2162,AG2162:DR2162)-1))</f>
        <v>자체 CRS 개정 후 제출</v>
      </c>
      <c r="AE2162" s="120">
        <f t="shared" si="357"/>
        <v>45652</v>
      </c>
      <c r="AF2162" s="119" t="str" cm="1">
        <f t="array" ref="AF2162">IF(AE2162="","",INDEX(AG2162:DR2162,_xlfn.XMATCH(AE2162,AG2162:DR2162)+1))</f>
        <v>N/A</v>
      </c>
      <c r="AG2162" s="43" t="s">
        <v>6563</v>
      </c>
      <c r="AH2162" s="117">
        <v>44979</v>
      </c>
      <c r="AI2162" s="199">
        <v>0</v>
      </c>
      <c r="AJ2162" s="43" t="s">
        <v>6841</v>
      </c>
      <c r="AK2162" s="117">
        <v>44999</v>
      </c>
      <c r="AL2162" s="43" t="s">
        <v>73</v>
      </c>
      <c r="AM2162" s="43" t="s">
        <v>8106</v>
      </c>
      <c r="AN2162" s="117">
        <v>45265</v>
      </c>
      <c r="AO2162" s="43">
        <v>1</v>
      </c>
      <c r="AP2162" s="43" t="s">
        <v>7690</v>
      </c>
      <c r="AQ2162" s="117">
        <v>45407</v>
      </c>
      <c r="AR2162" s="43" t="s">
        <v>456</v>
      </c>
      <c r="AS2162" s="43" t="s">
        <v>8353</v>
      </c>
      <c r="AT2162" s="117">
        <v>45408</v>
      </c>
      <c r="AU2162" s="43">
        <v>2</v>
      </c>
      <c r="AV2162" s="43" t="s">
        <v>5850</v>
      </c>
      <c r="AW2162" s="117">
        <v>45547</v>
      </c>
      <c r="AX2162" s="43" t="s">
        <v>456</v>
      </c>
      <c r="AY2162" s="43" t="s">
        <v>8574</v>
      </c>
      <c r="AZ2162" s="117">
        <v>45548</v>
      </c>
      <c r="BA2162" s="43">
        <v>3</v>
      </c>
      <c r="BB2162" s="43" t="s">
        <v>7690</v>
      </c>
      <c r="BC2162" s="117">
        <v>45652</v>
      </c>
      <c r="BD2162" s="43" t="s">
        <v>456</v>
      </c>
      <c r="BE2162" s="43" t="s">
        <v>8681</v>
      </c>
      <c r="BF2162" s="117">
        <v>45653</v>
      </c>
      <c r="BG2162" s="43">
        <v>4</v>
      </c>
      <c r="BI2162" s="117"/>
      <c r="BL2162" s="117"/>
      <c r="BR2162" s="117"/>
      <c r="BX2162" s="117"/>
      <c r="CD2162" s="117"/>
      <c r="CJ2162" s="117"/>
      <c r="CP2162" s="117"/>
      <c r="CV2162" s="117"/>
      <c r="DB2162" s="117"/>
      <c r="DH2162" s="117"/>
      <c r="DN2162" s="117"/>
      <c r="DS2162" s="31" cm="1">
        <f t="array" ref="DS2162">_xlfn.TAKE(_xlfn.CHOOSECOLS(_xlfn.WRAPROWS($AG2162:$DR2162,6),2),1)</f>
        <v>44979</v>
      </c>
      <c r="DT2162" s="31" cm="1">
        <f t="array" ref="DT2162">_xlfn.TAKE(_xlfn._xlws.FILTER(_xlfn.CHOOSECOLS(_xlfn.WRAPROWS($AG2162:$DR2162,6),2),
(_xlfn.CHOOSECOLS(_xlfn.WRAPROWS($AG2162:$DR2162,6),3) = "0") +
(_xlfn.CHOOSECOLS(_xlfn.WRAPROWS($AG2162:$DR2162,6),3) = 0) +
(_xlfn.CHOOSECOLS(_xlfn.WRAPROWS($AG2162:$DR2162,6),3) = "0(CP)")),1)</f>
        <v>44979</v>
      </c>
    </row>
    <row r="2163" spans="1:124" s="43" customFormat="1" x14ac:dyDescent="0.45">
      <c r="A2163" s="29"/>
      <c r="B2163" s="28" t="s">
        <v>59</v>
      </c>
      <c r="C2163" s="29" t="s">
        <v>1072</v>
      </c>
      <c r="D2163" s="28" t="s">
        <v>61</v>
      </c>
      <c r="E2163" s="28" t="s">
        <v>62</v>
      </c>
      <c r="F2163" s="28" t="s">
        <v>4688</v>
      </c>
      <c r="G2163" s="29"/>
      <c r="H2163" s="30" t="str">
        <f t="shared" si="358"/>
        <v>GUP-YS02-P1ZEN-160095</v>
      </c>
      <c r="I2163" s="30" t="s">
        <v>4689</v>
      </c>
      <c r="J2163" s="29" t="s">
        <v>96</v>
      </c>
      <c r="K2163" s="31">
        <v>44968</v>
      </c>
      <c r="L2163" s="31"/>
      <c r="M2163" s="28" t="s">
        <v>4378</v>
      </c>
      <c r="N2163" s="29" t="s">
        <v>7329</v>
      </c>
      <c r="O2163" s="29"/>
      <c r="P2163" s="29"/>
      <c r="Q2163" s="29"/>
      <c r="R2163" s="29"/>
      <c r="S2163" s="29"/>
      <c r="T2163" s="29" t="s">
        <v>104</v>
      </c>
      <c r="U2163" s="34" t="s">
        <v>4024</v>
      </c>
      <c r="V2163" s="34" t="s">
        <v>249</v>
      </c>
      <c r="W2163" s="34">
        <v>3</v>
      </c>
      <c r="X2163" s="162">
        <v>45838</v>
      </c>
      <c r="Y2163" s="162"/>
      <c r="Z2163" s="30"/>
      <c r="AA2163" s="119" t="str" cm="1">
        <f t="array" ref="AA2163">IF(AB2163="","",INDEX(AG2163:DR2163,_xlfn.XMATCH(AB2163,AG2163:DR2163)-1))</f>
        <v>DE-GUP-DT-E-24-235</v>
      </c>
      <c r="AB2163" s="120">
        <f t="shared" si="356"/>
        <v>45548</v>
      </c>
      <c r="AC2163" s="119" cm="1">
        <f t="array" ref="AC2163">IF(AB2163="","",INDEX(AG2163:DR2163,_xlfn.XMATCH(AB2163,AG2163:DR2163)+1))</f>
        <v>3</v>
      </c>
      <c r="AD2163" s="119" t="str" cm="1">
        <f t="array" ref="AD2163">IF(AE2163="","",INDEX(AG2163:DR2163,_xlfn.XMATCH(AE2163,AG2163:DR2163)-1))</f>
        <v>자체 CRS 개정 후 제출</v>
      </c>
      <c r="AE2163" s="120">
        <f t="shared" si="357"/>
        <v>45547</v>
      </c>
      <c r="AF2163" s="119" t="str" cm="1">
        <f t="array" ref="AF2163">IF(AE2163="","",INDEX(AG2163:DR2163,_xlfn.XMATCH(AE2163,AG2163:DR2163)+1))</f>
        <v>N/A</v>
      </c>
      <c r="AG2163" s="43" t="s">
        <v>6563</v>
      </c>
      <c r="AH2163" s="117">
        <v>44979</v>
      </c>
      <c r="AI2163" s="199">
        <v>0</v>
      </c>
      <c r="AJ2163" s="43" t="s">
        <v>6841</v>
      </c>
      <c r="AK2163" s="117">
        <v>44999</v>
      </c>
      <c r="AL2163" s="43" t="s">
        <v>73</v>
      </c>
      <c r="AM2163" s="43" t="s">
        <v>8106</v>
      </c>
      <c r="AN2163" s="117">
        <v>45265</v>
      </c>
      <c r="AO2163" s="43">
        <v>1</v>
      </c>
      <c r="AP2163" s="43" t="s">
        <v>7690</v>
      </c>
      <c r="AQ2163" s="117">
        <v>45407</v>
      </c>
      <c r="AR2163" s="43" t="s">
        <v>456</v>
      </c>
      <c r="AS2163" s="43" t="s">
        <v>8353</v>
      </c>
      <c r="AT2163" s="117">
        <v>45408</v>
      </c>
      <c r="AU2163" s="43">
        <v>2</v>
      </c>
      <c r="AV2163" s="43" t="s">
        <v>5850</v>
      </c>
      <c r="AW2163" s="117">
        <v>45547</v>
      </c>
      <c r="AX2163" s="43" t="s">
        <v>456</v>
      </c>
      <c r="AY2163" s="43" t="s">
        <v>8574</v>
      </c>
      <c r="AZ2163" s="117">
        <v>45548</v>
      </c>
      <c r="BA2163" s="43">
        <v>3</v>
      </c>
      <c r="BC2163" s="117"/>
      <c r="BF2163" s="117"/>
      <c r="BI2163" s="117"/>
      <c r="BL2163" s="117"/>
      <c r="BR2163" s="117"/>
      <c r="BX2163" s="117"/>
      <c r="CD2163" s="117"/>
      <c r="CJ2163" s="117"/>
      <c r="CP2163" s="117"/>
      <c r="CV2163" s="117"/>
      <c r="DB2163" s="117"/>
      <c r="DH2163" s="117"/>
      <c r="DN2163" s="117"/>
      <c r="DS2163" s="31" cm="1">
        <f t="array" ref="DS2163">_xlfn.TAKE(_xlfn.CHOOSECOLS(_xlfn.WRAPROWS($AG2163:$DR2163,6),2),1)</f>
        <v>44979</v>
      </c>
      <c r="DT2163" s="31" cm="1">
        <f t="array" ref="DT2163">_xlfn.TAKE(_xlfn._xlws.FILTER(_xlfn.CHOOSECOLS(_xlfn.WRAPROWS($AG2163:$DR2163,6),2),
(_xlfn.CHOOSECOLS(_xlfn.WRAPROWS($AG2163:$DR2163,6),3) = "0") +
(_xlfn.CHOOSECOLS(_xlfn.WRAPROWS($AG2163:$DR2163,6),3) = 0) +
(_xlfn.CHOOSECOLS(_xlfn.WRAPROWS($AG2163:$DR2163,6),3) = "0(CP)")),1)</f>
        <v>44979</v>
      </c>
    </row>
    <row r="2164" spans="1:124" s="43" customFormat="1" x14ac:dyDescent="0.45">
      <c r="A2164" s="29"/>
      <c r="B2164" s="28" t="s">
        <v>59</v>
      </c>
      <c r="C2164" s="29" t="s">
        <v>1072</v>
      </c>
      <c r="D2164" s="28" t="s">
        <v>61</v>
      </c>
      <c r="E2164" s="28" t="s">
        <v>62</v>
      </c>
      <c r="F2164" s="28" t="s">
        <v>4690</v>
      </c>
      <c r="G2164" s="29"/>
      <c r="H2164" s="30" t="str">
        <f t="shared" si="358"/>
        <v>GUP-YS02-P1ZEN-160100</v>
      </c>
      <c r="I2164" s="30" t="s">
        <v>4691</v>
      </c>
      <c r="J2164" s="29" t="s">
        <v>96</v>
      </c>
      <c r="K2164" s="31">
        <v>44968</v>
      </c>
      <c r="L2164" s="31"/>
      <c r="M2164" s="28" t="s">
        <v>4378</v>
      </c>
      <c r="N2164" s="29" t="s">
        <v>6285</v>
      </c>
      <c r="O2164" s="29"/>
      <c r="P2164" s="29"/>
      <c r="Q2164" s="29"/>
      <c r="R2164" s="29"/>
      <c r="S2164" s="29"/>
      <c r="T2164" s="29" t="s">
        <v>104</v>
      </c>
      <c r="U2164" s="34" t="s">
        <v>4024</v>
      </c>
      <c r="V2164" s="34" t="s">
        <v>249</v>
      </c>
      <c r="W2164" s="34">
        <v>3</v>
      </c>
      <c r="X2164" s="162">
        <v>45838</v>
      </c>
      <c r="Y2164" s="162"/>
      <c r="Z2164" s="30"/>
      <c r="AA2164" s="119" t="str" cm="1">
        <f t="array" ref="AA2164">IF(AB2164="","",INDEX(AG2164:DR2164,_xlfn.XMATCH(AB2164,AG2164:DR2164)-1))</f>
        <v>DE-GUP-DT-E-24-112</v>
      </c>
      <c r="AB2164" s="120">
        <f t="shared" si="356"/>
        <v>45408</v>
      </c>
      <c r="AC2164" s="119" cm="1">
        <f t="array" ref="AC2164">IF(AB2164="","",INDEX(AG2164:DR2164,_xlfn.XMATCH(AB2164,AG2164:DR2164)+1))</f>
        <v>2</v>
      </c>
      <c r="AD2164" s="119" t="str" cm="1">
        <f t="array" ref="AD2164">IF(AE2164="","",INDEX(AG2164:DR2164,_xlfn.XMATCH(AE2164,AG2164:DR2164)-1))</f>
        <v>자체 CRS 개정 후 제출</v>
      </c>
      <c r="AE2164" s="120">
        <f t="shared" si="357"/>
        <v>45407</v>
      </c>
      <c r="AF2164" s="119" t="str" cm="1">
        <f t="array" ref="AF2164">IF(AE2164="","",INDEX(AG2164:DR2164,_xlfn.XMATCH(AE2164,AG2164:DR2164)+1))</f>
        <v>N/A</v>
      </c>
      <c r="AG2164" s="43" t="s">
        <v>6563</v>
      </c>
      <c r="AH2164" s="117">
        <v>44979</v>
      </c>
      <c r="AI2164" s="199">
        <v>0</v>
      </c>
      <c r="AJ2164" s="43" t="s">
        <v>6841</v>
      </c>
      <c r="AK2164" s="117">
        <v>44999</v>
      </c>
      <c r="AL2164" s="43" t="s">
        <v>73</v>
      </c>
      <c r="AM2164" s="43" t="s">
        <v>8106</v>
      </c>
      <c r="AN2164" s="117">
        <v>45265</v>
      </c>
      <c r="AO2164" s="43">
        <v>1</v>
      </c>
      <c r="AP2164" s="43" t="s">
        <v>7690</v>
      </c>
      <c r="AQ2164" s="117">
        <v>45407</v>
      </c>
      <c r="AR2164" s="43" t="s">
        <v>456</v>
      </c>
      <c r="AS2164" s="43" t="s">
        <v>8353</v>
      </c>
      <c r="AT2164" s="117">
        <v>45408</v>
      </c>
      <c r="AU2164" s="43">
        <v>2</v>
      </c>
      <c r="AW2164" s="117"/>
      <c r="AZ2164" s="117"/>
      <c r="BC2164" s="117"/>
      <c r="BF2164" s="117"/>
      <c r="BI2164" s="117"/>
      <c r="BL2164" s="117"/>
      <c r="BR2164" s="117"/>
      <c r="BX2164" s="117"/>
      <c r="CD2164" s="117"/>
      <c r="CJ2164" s="117"/>
      <c r="CP2164" s="117"/>
      <c r="CV2164" s="117"/>
      <c r="DB2164" s="117"/>
      <c r="DH2164" s="117"/>
      <c r="DN2164" s="117"/>
      <c r="DS2164" s="31" cm="1">
        <f t="array" ref="DS2164">_xlfn.TAKE(_xlfn.CHOOSECOLS(_xlfn.WRAPROWS($AG2164:$DR2164,6),2),1)</f>
        <v>44979</v>
      </c>
      <c r="DT2164" s="31" cm="1">
        <f t="array" ref="DT2164">_xlfn.TAKE(_xlfn._xlws.FILTER(_xlfn.CHOOSECOLS(_xlfn.WRAPROWS($AG2164:$DR2164,6),2),
(_xlfn.CHOOSECOLS(_xlfn.WRAPROWS($AG2164:$DR2164,6),3) = "0") +
(_xlfn.CHOOSECOLS(_xlfn.WRAPROWS($AG2164:$DR2164,6),3) = 0) +
(_xlfn.CHOOSECOLS(_xlfn.WRAPROWS($AG2164:$DR2164,6),3) = "0(CP)")),1)</f>
        <v>44979</v>
      </c>
    </row>
    <row r="2165" spans="1:124" s="43" customFormat="1" x14ac:dyDescent="0.45">
      <c r="A2165" s="29"/>
      <c r="B2165" s="28" t="s">
        <v>59</v>
      </c>
      <c r="C2165" s="29" t="s">
        <v>1072</v>
      </c>
      <c r="D2165" s="28" t="s">
        <v>61</v>
      </c>
      <c r="E2165" s="28" t="s">
        <v>62</v>
      </c>
      <c r="F2165" s="28" t="s">
        <v>4692</v>
      </c>
      <c r="G2165" s="29"/>
      <c r="H2165" s="30" t="str">
        <f t="shared" si="358"/>
        <v>GUP-YS02-P1ZEN-160096</v>
      </c>
      <c r="I2165" s="30" t="s">
        <v>4693</v>
      </c>
      <c r="J2165" s="29" t="s">
        <v>96</v>
      </c>
      <c r="K2165" s="31">
        <v>44968</v>
      </c>
      <c r="L2165" s="31"/>
      <c r="M2165" s="28" t="s">
        <v>4378</v>
      </c>
      <c r="N2165" s="29" t="s">
        <v>6285</v>
      </c>
      <c r="O2165" s="29"/>
      <c r="P2165" s="29"/>
      <c r="Q2165" s="29"/>
      <c r="R2165" s="29"/>
      <c r="S2165" s="29"/>
      <c r="T2165" s="29" t="s">
        <v>104</v>
      </c>
      <c r="U2165" s="34" t="s">
        <v>4024</v>
      </c>
      <c r="V2165" s="34" t="s">
        <v>249</v>
      </c>
      <c r="W2165" s="34">
        <v>3</v>
      </c>
      <c r="X2165" s="162">
        <v>45838</v>
      </c>
      <c r="Y2165" s="162"/>
      <c r="Z2165" s="30"/>
      <c r="AA2165" s="119" t="str" cm="1">
        <f t="array" ref="AA2165">IF(AB2165="","",INDEX(AG2165:DR2165,_xlfn.XMATCH(AB2165,AG2165:DR2165)-1))</f>
        <v>DE-GUP-DT-E-24-302</v>
      </c>
      <c r="AB2165" s="120">
        <f t="shared" si="356"/>
        <v>45653</v>
      </c>
      <c r="AC2165" s="119" cm="1">
        <f t="array" ref="AC2165">IF(AB2165="","",INDEX(AG2165:DR2165,_xlfn.XMATCH(AB2165,AG2165:DR2165)+1))</f>
        <v>4</v>
      </c>
      <c r="AD2165" s="119" t="str" cm="1">
        <f t="array" ref="AD2165">IF(AE2165="","",INDEX(AG2165:DR2165,_xlfn.XMATCH(AE2165,AG2165:DR2165)-1))</f>
        <v>자체 CRS 개정 후 제출</v>
      </c>
      <c r="AE2165" s="120">
        <f t="shared" si="357"/>
        <v>45652</v>
      </c>
      <c r="AF2165" s="119" t="str" cm="1">
        <f t="array" ref="AF2165">IF(AE2165="","",INDEX(AG2165:DR2165,_xlfn.XMATCH(AE2165,AG2165:DR2165)+1))</f>
        <v>N/A</v>
      </c>
      <c r="AG2165" s="43" t="s">
        <v>6563</v>
      </c>
      <c r="AH2165" s="117">
        <v>44979</v>
      </c>
      <c r="AI2165" s="199">
        <v>0</v>
      </c>
      <c r="AJ2165" s="43" t="s">
        <v>6841</v>
      </c>
      <c r="AK2165" s="117">
        <v>44999</v>
      </c>
      <c r="AL2165" s="43" t="s">
        <v>73</v>
      </c>
      <c r="AM2165" s="43" t="s">
        <v>8106</v>
      </c>
      <c r="AN2165" s="117">
        <v>45265</v>
      </c>
      <c r="AO2165" s="43">
        <v>1</v>
      </c>
      <c r="AP2165" s="43" t="s">
        <v>7690</v>
      </c>
      <c r="AQ2165" s="117">
        <v>45407</v>
      </c>
      <c r="AR2165" s="43" t="s">
        <v>456</v>
      </c>
      <c r="AS2165" s="43" t="s">
        <v>8353</v>
      </c>
      <c r="AT2165" s="117">
        <v>45408</v>
      </c>
      <c r="AU2165" s="43">
        <v>2</v>
      </c>
      <c r="AV2165" s="43" t="s">
        <v>5850</v>
      </c>
      <c r="AW2165" s="117">
        <v>45547</v>
      </c>
      <c r="AX2165" s="43" t="s">
        <v>456</v>
      </c>
      <c r="AY2165" s="43" t="s">
        <v>8574</v>
      </c>
      <c r="AZ2165" s="117">
        <v>45548</v>
      </c>
      <c r="BA2165" s="43">
        <v>3</v>
      </c>
      <c r="BB2165" s="43" t="s">
        <v>7690</v>
      </c>
      <c r="BC2165" s="117">
        <v>45652</v>
      </c>
      <c r="BD2165" s="43" t="s">
        <v>456</v>
      </c>
      <c r="BE2165" s="43" t="s">
        <v>8681</v>
      </c>
      <c r="BF2165" s="117">
        <v>45653</v>
      </c>
      <c r="BG2165" s="43">
        <v>4</v>
      </c>
      <c r="BI2165" s="117"/>
      <c r="BL2165" s="117"/>
      <c r="BR2165" s="117"/>
      <c r="BX2165" s="117"/>
      <c r="CD2165" s="117"/>
      <c r="CJ2165" s="117"/>
      <c r="CP2165" s="117"/>
      <c r="CV2165" s="117"/>
      <c r="DB2165" s="117"/>
      <c r="DH2165" s="117"/>
      <c r="DN2165" s="117"/>
      <c r="DS2165" s="31" cm="1">
        <f t="array" ref="DS2165">_xlfn.TAKE(_xlfn.CHOOSECOLS(_xlfn.WRAPROWS($AG2165:$DR2165,6),2),1)</f>
        <v>44979</v>
      </c>
      <c r="DT2165" s="31" cm="1">
        <f t="array" ref="DT2165">_xlfn.TAKE(_xlfn._xlws.FILTER(_xlfn.CHOOSECOLS(_xlfn.WRAPROWS($AG2165:$DR2165,6),2),
(_xlfn.CHOOSECOLS(_xlfn.WRAPROWS($AG2165:$DR2165,6),3) = "0") +
(_xlfn.CHOOSECOLS(_xlfn.WRAPROWS($AG2165:$DR2165,6),3) = 0) +
(_xlfn.CHOOSECOLS(_xlfn.WRAPROWS($AG2165:$DR2165,6),3) = "0(CP)")),1)</f>
        <v>44979</v>
      </c>
    </row>
    <row r="2166" spans="1:124" s="43" customFormat="1" x14ac:dyDescent="0.45">
      <c r="A2166" s="29"/>
      <c r="B2166" s="28" t="s">
        <v>59</v>
      </c>
      <c r="C2166" s="29" t="s">
        <v>1072</v>
      </c>
      <c r="D2166" s="28" t="s">
        <v>61</v>
      </c>
      <c r="E2166" s="28" t="s">
        <v>62</v>
      </c>
      <c r="F2166" s="28" t="s">
        <v>4694</v>
      </c>
      <c r="G2166" s="29"/>
      <c r="H2166" s="30" t="str">
        <f t="shared" si="358"/>
        <v>GUP-YS02-P1ZEN-160099</v>
      </c>
      <c r="I2166" s="30" t="s">
        <v>4695</v>
      </c>
      <c r="J2166" s="29" t="s">
        <v>96</v>
      </c>
      <c r="K2166" s="31">
        <v>44968</v>
      </c>
      <c r="L2166" s="31"/>
      <c r="M2166" s="28" t="s">
        <v>4378</v>
      </c>
      <c r="N2166" s="29" t="s">
        <v>6285</v>
      </c>
      <c r="O2166" s="29"/>
      <c r="P2166" s="29"/>
      <c r="Q2166" s="29"/>
      <c r="R2166" s="29"/>
      <c r="S2166" s="29"/>
      <c r="T2166" s="29" t="s">
        <v>104</v>
      </c>
      <c r="U2166" s="34" t="s">
        <v>4024</v>
      </c>
      <c r="V2166" s="34" t="s">
        <v>249</v>
      </c>
      <c r="W2166" s="34">
        <v>3</v>
      </c>
      <c r="X2166" s="162">
        <v>45838</v>
      </c>
      <c r="Y2166" s="162"/>
      <c r="Z2166" s="30"/>
      <c r="AA2166" s="119" t="str" cm="1">
        <f t="array" ref="AA2166">IF(AB2166="","",INDEX(AG2166:DR2166,_xlfn.XMATCH(AB2166,AG2166:DR2166)-1))</f>
        <v>DE-GUP-DT-E-24-302</v>
      </c>
      <c r="AB2166" s="120">
        <f t="shared" si="356"/>
        <v>45653</v>
      </c>
      <c r="AC2166" s="119" cm="1">
        <f t="array" ref="AC2166">IF(AB2166="","",INDEX(AG2166:DR2166,_xlfn.XMATCH(AB2166,AG2166:DR2166)+1))</f>
        <v>3</v>
      </c>
      <c r="AD2166" s="119" t="str" cm="1">
        <f t="array" ref="AD2166">IF(AE2166="","",INDEX(AG2166:DR2166,_xlfn.XMATCH(AE2166,AG2166:DR2166)-1))</f>
        <v>자체 CRS 개정 후 제출</v>
      </c>
      <c r="AE2166" s="120">
        <f t="shared" si="357"/>
        <v>45652</v>
      </c>
      <c r="AF2166" s="119" t="str" cm="1">
        <f t="array" ref="AF2166">IF(AE2166="","",INDEX(AG2166:DR2166,_xlfn.XMATCH(AE2166,AG2166:DR2166)+1))</f>
        <v>N/A</v>
      </c>
      <c r="AG2166" s="43" t="s">
        <v>6563</v>
      </c>
      <c r="AH2166" s="117">
        <v>44979</v>
      </c>
      <c r="AI2166" s="199">
        <v>0</v>
      </c>
      <c r="AJ2166" s="43" t="s">
        <v>6841</v>
      </c>
      <c r="AK2166" s="117">
        <v>44999</v>
      </c>
      <c r="AL2166" s="43" t="s">
        <v>73</v>
      </c>
      <c r="AM2166" s="43" t="s">
        <v>8106</v>
      </c>
      <c r="AN2166" s="117">
        <v>45265</v>
      </c>
      <c r="AO2166" s="43">
        <v>1</v>
      </c>
      <c r="AP2166" s="43" t="s">
        <v>7690</v>
      </c>
      <c r="AQ2166" s="117">
        <v>45407</v>
      </c>
      <c r="AR2166" s="43" t="s">
        <v>456</v>
      </c>
      <c r="AS2166" s="43" t="s">
        <v>8353</v>
      </c>
      <c r="AT2166" s="117">
        <v>45408</v>
      </c>
      <c r="AU2166" s="43">
        <v>2</v>
      </c>
      <c r="AV2166" s="43" t="s">
        <v>7690</v>
      </c>
      <c r="AW2166" s="117">
        <v>45652</v>
      </c>
      <c r="AX2166" s="43" t="s">
        <v>456</v>
      </c>
      <c r="AY2166" s="43" t="s">
        <v>8681</v>
      </c>
      <c r="AZ2166" s="117">
        <v>45653</v>
      </c>
      <c r="BA2166" s="43">
        <v>3</v>
      </c>
      <c r="BC2166" s="117"/>
      <c r="BF2166" s="117"/>
      <c r="BI2166" s="117"/>
      <c r="BL2166" s="117"/>
      <c r="BR2166" s="117"/>
      <c r="BX2166" s="117"/>
      <c r="CD2166" s="117"/>
      <c r="CJ2166" s="117"/>
      <c r="CP2166" s="117"/>
      <c r="CV2166" s="117"/>
      <c r="DB2166" s="117"/>
      <c r="DH2166" s="117"/>
      <c r="DN2166" s="117"/>
      <c r="DS2166" s="31" cm="1">
        <f t="array" ref="DS2166">_xlfn.TAKE(_xlfn.CHOOSECOLS(_xlfn.WRAPROWS($AG2166:$DR2166,6),2),1)</f>
        <v>44979</v>
      </c>
      <c r="DT2166" s="31" cm="1">
        <f t="array" ref="DT2166">_xlfn.TAKE(_xlfn._xlws.FILTER(_xlfn.CHOOSECOLS(_xlfn.WRAPROWS($AG2166:$DR2166,6),2),
(_xlfn.CHOOSECOLS(_xlfn.WRAPROWS($AG2166:$DR2166,6),3) = "0") +
(_xlfn.CHOOSECOLS(_xlfn.WRAPROWS($AG2166:$DR2166,6),3) = 0) +
(_xlfn.CHOOSECOLS(_xlfn.WRAPROWS($AG2166:$DR2166,6),3) = "0(CP)")),1)</f>
        <v>44979</v>
      </c>
    </row>
    <row r="2167" spans="1:124" s="43" customFormat="1" x14ac:dyDescent="0.45">
      <c r="A2167" s="29"/>
      <c r="B2167" s="28" t="s">
        <v>59</v>
      </c>
      <c r="C2167" s="29" t="s">
        <v>1072</v>
      </c>
      <c r="D2167" s="28" t="s">
        <v>61</v>
      </c>
      <c r="E2167" s="28" t="s">
        <v>62</v>
      </c>
      <c r="F2167" s="28" t="s">
        <v>4696</v>
      </c>
      <c r="G2167" s="29"/>
      <c r="H2167" s="30" t="str">
        <f t="shared" si="358"/>
        <v>GUP-YS02-P1ZEN-160097</v>
      </c>
      <c r="I2167" s="30" t="s">
        <v>4697</v>
      </c>
      <c r="J2167" s="29" t="s">
        <v>96</v>
      </c>
      <c r="K2167" s="31">
        <v>44968</v>
      </c>
      <c r="L2167" s="31"/>
      <c r="M2167" s="28" t="s">
        <v>4378</v>
      </c>
      <c r="N2167" s="29" t="s">
        <v>6285</v>
      </c>
      <c r="O2167" s="29"/>
      <c r="P2167" s="29"/>
      <c r="Q2167" s="29"/>
      <c r="R2167" s="29"/>
      <c r="S2167" s="29"/>
      <c r="T2167" s="29" t="s">
        <v>104</v>
      </c>
      <c r="U2167" s="34" t="s">
        <v>4024</v>
      </c>
      <c r="V2167" s="34" t="s">
        <v>249</v>
      </c>
      <c r="W2167" s="34">
        <v>3</v>
      </c>
      <c r="X2167" s="162">
        <v>45838</v>
      </c>
      <c r="Y2167" s="162"/>
      <c r="Z2167" s="30"/>
      <c r="AA2167" s="119" t="str" cm="1">
        <f t="array" ref="AA2167">IF(AB2167="","",INDEX(AG2167:DR2167,_xlfn.XMATCH(AB2167,AG2167:DR2167)-1))</f>
        <v>DE-GUP-DT-E-24-302</v>
      </c>
      <c r="AB2167" s="120">
        <f t="shared" si="356"/>
        <v>45653</v>
      </c>
      <c r="AC2167" s="119" cm="1">
        <f t="array" ref="AC2167">IF(AB2167="","",INDEX(AG2167:DR2167,_xlfn.XMATCH(AB2167,AG2167:DR2167)+1))</f>
        <v>4</v>
      </c>
      <c r="AD2167" s="119" t="str" cm="1">
        <f t="array" ref="AD2167">IF(AE2167="","",INDEX(AG2167:DR2167,_xlfn.XMATCH(AE2167,AG2167:DR2167)-1))</f>
        <v>자체 CRS 개정 후 제출</v>
      </c>
      <c r="AE2167" s="120">
        <f t="shared" si="357"/>
        <v>45652</v>
      </c>
      <c r="AF2167" s="119" t="str" cm="1">
        <f t="array" ref="AF2167">IF(AE2167="","",INDEX(AG2167:DR2167,_xlfn.XMATCH(AE2167,AG2167:DR2167)+1))</f>
        <v>N/A</v>
      </c>
      <c r="AG2167" s="43" t="s">
        <v>6563</v>
      </c>
      <c r="AH2167" s="117">
        <v>44979</v>
      </c>
      <c r="AI2167" s="199">
        <v>0</v>
      </c>
      <c r="AJ2167" s="43" t="s">
        <v>6841</v>
      </c>
      <c r="AK2167" s="117">
        <v>44999</v>
      </c>
      <c r="AL2167" s="43" t="s">
        <v>73</v>
      </c>
      <c r="AM2167" s="43" t="s">
        <v>8106</v>
      </c>
      <c r="AN2167" s="117">
        <v>45265</v>
      </c>
      <c r="AO2167" s="43">
        <v>1</v>
      </c>
      <c r="AP2167" s="43" t="s">
        <v>7690</v>
      </c>
      <c r="AQ2167" s="117">
        <v>45407</v>
      </c>
      <c r="AR2167" s="43" t="s">
        <v>456</v>
      </c>
      <c r="AS2167" s="43" t="s">
        <v>8353</v>
      </c>
      <c r="AT2167" s="117">
        <v>45408</v>
      </c>
      <c r="AU2167" s="43">
        <v>2</v>
      </c>
      <c r="AV2167" s="43" t="s">
        <v>5850</v>
      </c>
      <c r="AW2167" s="117">
        <v>45547</v>
      </c>
      <c r="AX2167" s="43" t="s">
        <v>456</v>
      </c>
      <c r="AY2167" s="43" t="s">
        <v>8574</v>
      </c>
      <c r="AZ2167" s="117">
        <v>45548</v>
      </c>
      <c r="BA2167" s="43">
        <v>3</v>
      </c>
      <c r="BB2167" s="43" t="s">
        <v>7690</v>
      </c>
      <c r="BC2167" s="117">
        <v>45652</v>
      </c>
      <c r="BD2167" s="43" t="s">
        <v>456</v>
      </c>
      <c r="BE2167" s="43" t="s">
        <v>8681</v>
      </c>
      <c r="BF2167" s="117">
        <v>45653</v>
      </c>
      <c r="BG2167" s="43">
        <v>4</v>
      </c>
      <c r="BI2167" s="117"/>
      <c r="BL2167" s="117"/>
      <c r="BR2167" s="117"/>
      <c r="BX2167" s="117"/>
      <c r="CD2167" s="117"/>
      <c r="CJ2167" s="117"/>
      <c r="CP2167" s="117"/>
      <c r="CV2167" s="117"/>
      <c r="DB2167" s="117"/>
      <c r="DH2167" s="117"/>
      <c r="DN2167" s="117"/>
      <c r="DS2167" s="31" cm="1">
        <f t="array" ref="DS2167">_xlfn.TAKE(_xlfn.CHOOSECOLS(_xlfn.WRAPROWS($AG2167:$DR2167,6),2),1)</f>
        <v>44979</v>
      </c>
      <c r="DT2167" s="31" cm="1">
        <f t="array" ref="DT2167">_xlfn.TAKE(_xlfn._xlws.FILTER(_xlfn.CHOOSECOLS(_xlfn.WRAPROWS($AG2167:$DR2167,6),2),
(_xlfn.CHOOSECOLS(_xlfn.WRAPROWS($AG2167:$DR2167,6),3) = "0") +
(_xlfn.CHOOSECOLS(_xlfn.WRAPROWS($AG2167:$DR2167,6),3) = 0) +
(_xlfn.CHOOSECOLS(_xlfn.WRAPROWS($AG2167:$DR2167,6),3) = "0(CP)")),1)</f>
        <v>44979</v>
      </c>
    </row>
    <row r="2168" spans="1:124" s="43" customFormat="1" x14ac:dyDescent="0.45">
      <c r="A2168" s="29"/>
      <c r="B2168" s="28" t="s">
        <v>59</v>
      </c>
      <c r="C2168" s="29" t="s">
        <v>939</v>
      </c>
      <c r="D2168" s="28" t="s">
        <v>61</v>
      </c>
      <c r="E2168" s="28" t="s">
        <v>62</v>
      </c>
      <c r="F2168" s="28" t="s">
        <v>4698</v>
      </c>
      <c r="G2168" s="29"/>
      <c r="H2168" s="30" t="str">
        <f t="shared" si="358"/>
        <v>GUP-YL16-P1ZEN-160084</v>
      </c>
      <c r="I2168" s="30" t="s">
        <v>4699</v>
      </c>
      <c r="J2168" s="29" t="s">
        <v>96</v>
      </c>
      <c r="K2168" s="31">
        <v>44860</v>
      </c>
      <c r="L2168" s="31"/>
      <c r="M2168" s="28" t="s">
        <v>4378</v>
      </c>
      <c r="N2168" s="29" t="s">
        <v>7329</v>
      </c>
      <c r="O2168" s="29"/>
      <c r="P2168" s="29"/>
      <c r="Q2168" s="29"/>
      <c r="R2168" s="29"/>
      <c r="S2168" s="29"/>
      <c r="T2168" s="29" t="s">
        <v>104</v>
      </c>
      <c r="U2168" s="34" t="s">
        <v>4024</v>
      </c>
      <c r="V2168" s="34" t="s">
        <v>249</v>
      </c>
      <c r="W2168" s="34">
        <v>3</v>
      </c>
      <c r="X2168" s="162">
        <v>45838</v>
      </c>
      <c r="Y2168" s="162"/>
      <c r="Z2168" s="30"/>
      <c r="AA2168" s="119" t="str" cm="1">
        <f t="array" ref="AA2168">IF(AB2168="","",INDEX(AG2168:DR2168,_xlfn.XMATCH(AB2168,AG2168:DR2168)-1))</f>
        <v>DE-GUP-DT-E-24-303</v>
      </c>
      <c r="AB2168" s="120">
        <f t="shared" ref="AB2168" si="359">IF(AH2168="", "",MAX(AH2168,AN2168,AT2168,AZ2168,BF2168,BL2168,BR2168,BX2168,CD2168,CJ2168,CP2168,CV2168,DB2168,DH2168,DN2168))</f>
        <v>45653</v>
      </c>
      <c r="AC2168" s="119" cm="1">
        <f t="array" ref="AC2168">IF(AB2168="","",INDEX(AG2168:DR2168,_xlfn.XMATCH(AB2168,AG2168:DR2168)+1))</f>
        <v>4</v>
      </c>
      <c r="AD2168" s="119" t="str" cm="1">
        <f t="array" ref="AD2168">IF(AE2168="","",INDEX(AG2168:DR2168,_xlfn.XMATCH(AE2168,AG2168:DR2168)-1))</f>
        <v>자체 CRS 개정 후 제출</v>
      </c>
      <c r="AE2168" s="120">
        <f t="shared" si="357"/>
        <v>45652</v>
      </c>
      <c r="AF2168" s="119" t="str" cm="1">
        <f t="array" ref="AF2168">IF(AE2168="","",INDEX(AG2168:DR2168,_xlfn.XMATCH(AE2168,AG2168:DR2168)+1))</f>
        <v>N/A</v>
      </c>
      <c r="AG2168" s="43" t="s">
        <v>5208</v>
      </c>
      <c r="AH2168" s="117">
        <v>44861</v>
      </c>
      <c r="AI2168" s="199">
        <v>0</v>
      </c>
      <c r="AJ2168" s="43" t="s">
        <v>5429</v>
      </c>
      <c r="AK2168" s="117">
        <v>44882</v>
      </c>
      <c r="AL2168" s="43" t="s">
        <v>92</v>
      </c>
      <c r="AM2168" s="43" t="s">
        <v>6606</v>
      </c>
      <c r="AN2168" s="117">
        <v>44984</v>
      </c>
      <c r="AO2168" s="43">
        <v>1</v>
      </c>
      <c r="AP2168" s="43" t="s">
        <v>6907</v>
      </c>
      <c r="AQ2168" s="117">
        <v>45002</v>
      </c>
      <c r="AR2168" s="43" t="s">
        <v>73</v>
      </c>
      <c r="AS2168" s="43" t="s">
        <v>7462</v>
      </c>
      <c r="AT2168" s="117">
        <v>45071</v>
      </c>
      <c r="AU2168" s="43">
        <v>2</v>
      </c>
      <c r="AV2168" s="43" t="s">
        <v>7532</v>
      </c>
      <c r="AW2168" s="117">
        <v>45090</v>
      </c>
      <c r="AX2168" s="43" t="s">
        <v>73</v>
      </c>
      <c r="AY2168" s="43" t="s">
        <v>8106</v>
      </c>
      <c r="AZ2168" s="117">
        <v>45265</v>
      </c>
      <c r="BA2168" s="43">
        <v>3</v>
      </c>
      <c r="BB2168" s="43" t="s">
        <v>7690</v>
      </c>
      <c r="BC2168" s="117">
        <v>45652</v>
      </c>
      <c r="BD2168" s="43" t="s">
        <v>456</v>
      </c>
      <c r="BE2168" s="43" t="s">
        <v>8682</v>
      </c>
      <c r="BF2168" s="117">
        <v>45653</v>
      </c>
      <c r="BG2168" s="43">
        <v>4</v>
      </c>
      <c r="BI2168" s="117"/>
      <c r="BL2168" s="117"/>
      <c r="BR2168" s="117"/>
      <c r="BX2168" s="117"/>
      <c r="CD2168" s="117"/>
      <c r="CJ2168" s="117"/>
      <c r="CP2168" s="117"/>
      <c r="CV2168" s="117"/>
      <c r="DB2168" s="117"/>
      <c r="DH2168" s="117"/>
      <c r="DN2168" s="117"/>
      <c r="DS2168" s="31" cm="1">
        <f t="array" ref="DS2168">_xlfn.TAKE(_xlfn.CHOOSECOLS(_xlfn.WRAPROWS($AG2168:$DR2168,6),2),1)</f>
        <v>44861</v>
      </c>
      <c r="DT2168" s="31" cm="1">
        <f t="array" ref="DT2168">_xlfn.TAKE(_xlfn._xlws.FILTER(_xlfn.CHOOSECOLS(_xlfn.WRAPROWS($AG2168:$DR2168,6),2),
(_xlfn.CHOOSECOLS(_xlfn.WRAPROWS($AG2168:$DR2168,6),3) = "0") +
(_xlfn.CHOOSECOLS(_xlfn.WRAPROWS($AG2168:$DR2168,6),3) = 0) +
(_xlfn.CHOOSECOLS(_xlfn.WRAPROWS($AG2168:$DR2168,6),3) = "0(CP)")),1)</f>
        <v>44861</v>
      </c>
    </row>
    <row r="2169" spans="1:124" s="43" customFormat="1" x14ac:dyDescent="0.45">
      <c r="A2169" s="29"/>
      <c r="B2169" s="28" t="s">
        <v>59</v>
      </c>
      <c r="C2169" s="29" t="s">
        <v>939</v>
      </c>
      <c r="D2169" s="28" t="s">
        <v>61</v>
      </c>
      <c r="E2169" s="28" t="s">
        <v>62</v>
      </c>
      <c r="F2169" s="28" t="s">
        <v>4700</v>
      </c>
      <c r="G2169" s="29"/>
      <c r="H2169" s="30" t="str">
        <f t="shared" si="358"/>
        <v>GUP-YL16-P1ZEN-160085</v>
      </c>
      <c r="I2169" s="30" t="s">
        <v>4701</v>
      </c>
      <c r="J2169" s="29" t="s">
        <v>96</v>
      </c>
      <c r="K2169" s="31">
        <v>44860</v>
      </c>
      <c r="L2169" s="31"/>
      <c r="M2169" s="28" t="s">
        <v>4378</v>
      </c>
      <c r="N2169" s="29" t="s">
        <v>7329</v>
      </c>
      <c r="O2169" s="29"/>
      <c r="P2169" s="29"/>
      <c r="Q2169" s="29"/>
      <c r="R2169" s="29"/>
      <c r="S2169" s="29"/>
      <c r="T2169" s="29" t="s">
        <v>104</v>
      </c>
      <c r="U2169" s="34" t="s">
        <v>4024</v>
      </c>
      <c r="V2169" s="34" t="s">
        <v>249</v>
      </c>
      <c r="W2169" s="34">
        <v>3</v>
      </c>
      <c r="X2169" s="162">
        <v>45838</v>
      </c>
      <c r="Y2169" s="162"/>
      <c r="Z2169" s="30"/>
      <c r="AA2169" s="119" t="str" cm="1">
        <f t="array" ref="AA2169">IF(AB2169="","",INDEX(AG2169:DR2169,_xlfn.XMATCH(AB2169,AG2169:DR2169)-1))</f>
        <v>DE-GUP-DT-E-24-303</v>
      </c>
      <c r="AB2169" s="120">
        <f>IF(AH2169="", "",MAX(AH2169,AN2169,AT2169,AZ2169,BF2168,BL2169,BR2169,BX2169,CD2169,CJ2169,CP2169,CV2169,DB2169,DH2169,DN2169))</f>
        <v>45653</v>
      </c>
      <c r="AC2169" s="119" cm="1">
        <f t="array" ref="AC2169">IF(AB2169="","",INDEX(AG2169:DR2169,_xlfn.XMATCH(AB2169,AG2169:DR2169)+1))</f>
        <v>4</v>
      </c>
      <c r="AD2169" s="119" t="str" cm="1">
        <f t="array" ref="AD2169">IF(AE2169="","",INDEX(AG2169:DR2169,_xlfn.XMATCH(AE2169,AG2169:DR2169)-1))</f>
        <v>자체 CRS 개정 후 제출</v>
      </c>
      <c r="AE2169" s="120">
        <f t="shared" si="357"/>
        <v>45652</v>
      </c>
      <c r="AF2169" s="119" t="str" cm="1">
        <f t="array" ref="AF2169">IF(AE2169="","",INDEX(AG2169:DR2169,_xlfn.XMATCH(AE2169,AG2169:DR2169)+1))</f>
        <v>N/A</v>
      </c>
      <c r="AG2169" s="43" t="s">
        <v>5208</v>
      </c>
      <c r="AH2169" s="117">
        <v>44861</v>
      </c>
      <c r="AI2169" s="199">
        <v>0</v>
      </c>
      <c r="AJ2169" s="43" t="s">
        <v>5429</v>
      </c>
      <c r="AK2169" s="117">
        <v>44882</v>
      </c>
      <c r="AL2169" s="43" t="s">
        <v>92</v>
      </c>
      <c r="AM2169" s="43" t="s">
        <v>6606</v>
      </c>
      <c r="AN2169" s="117">
        <v>44984</v>
      </c>
      <c r="AO2169" s="43">
        <v>1</v>
      </c>
      <c r="AP2169" s="43" t="s">
        <v>6907</v>
      </c>
      <c r="AQ2169" s="117">
        <v>45002</v>
      </c>
      <c r="AR2169" s="43" t="s">
        <v>73</v>
      </c>
      <c r="AS2169" s="43" t="s">
        <v>7462</v>
      </c>
      <c r="AT2169" s="117">
        <v>45071</v>
      </c>
      <c r="AU2169" s="43">
        <v>2</v>
      </c>
      <c r="AV2169" s="43" t="s">
        <v>7532</v>
      </c>
      <c r="AW2169" s="117">
        <v>45090</v>
      </c>
      <c r="AX2169" s="43" t="s">
        <v>73</v>
      </c>
      <c r="AY2169" s="43" t="s">
        <v>8106</v>
      </c>
      <c r="AZ2169" s="117">
        <v>45265</v>
      </c>
      <c r="BA2169" s="43">
        <v>3</v>
      </c>
      <c r="BB2169" s="43" t="s">
        <v>7690</v>
      </c>
      <c r="BC2169" s="117">
        <v>45652</v>
      </c>
      <c r="BD2169" s="43" t="s">
        <v>456</v>
      </c>
      <c r="BE2169" s="43" t="s">
        <v>8682</v>
      </c>
      <c r="BF2169" s="117">
        <v>45653</v>
      </c>
      <c r="BG2169" s="43">
        <v>4</v>
      </c>
      <c r="BI2169" s="117"/>
      <c r="BL2169" s="117"/>
      <c r="BR2169" s="117"/>
      <c r="BX2169" s="117"/>
      <c r="CD2169" s="117"/>
      <c r="CJ2169" s="117"/>
      <c r="CP2169" s="117"/>
      <c r="CV2169" s="117"/>
      <c r="DB2169" s="117"/>
      <c r="DH2169" s="117"/>
      <c r="DN2169" s="117"/>
      <c r="DS2169" s="31" cm="1">
        <f t="array" ref="DS2169">_xlfn.TAKE(_xlfn.CHOOSECOLS(_xlfn.WRAPROWS($AG2169:$DR2169,6),2),1)</f>
        <v>44861</v>
      </c>
      <c r="DT2169" s="31" cm="1">
        <f t="array" ref="DT2169">_xlfn.TAKE(_xlfn._xlws.FILTER(_xlfn.CHOOSECOLS(_xlfn.WRAPROWS($AG2169:$DR2169,6),2),
(_xlfn.CHOOSECOLS(_xlfn.WRAPROWS($AG2169:$DR2169,6),3) = "0") +
(_xlfn.CHOOSECOLS(_xlfn.WRAPROWS($AG2169:$DR2169,6),3) = 0) +
(_xlfn.CHOOSECOLS(_xlfn.WRAPROWS($AG2169:$DR2169,6),3) = "0(CP)")),1)</f>
        <v>44861</v>
      </c>
    </row>
    <row r="2170" spans="1:124" s="43" customFormat="1" x14ac:dyDescent="0.45">
      <c r="A2170" s="29"/>
      <c r="B2170" s="28" t="s">
        <v>59</v>
      </c>
      <c r="C2170" s="29" t="s">
        <v>939</v>
      </c>
      <c r="D2170" s="28" t="s">
        <v>61</v>
      </c>
      <c r="E2170" s="28" t="s">
        <v>62</v>
      </c>
      <c r="F2170" s="28" t="s">
        <v>4702</v>
      </c>
      <c r="G2170" s="29"/>
      <c r="H2170" s="30" t="str">
        <f t="shared" si="358"/>
        <v>GUP-YL16-P1ZEN-160090</v>
      </c>
      <c r="I2170" s="30" t="s">
        <v>4703</v>
      </c>
      <c r="J2170" s="29" t="s">
        <v>96</v>
      </c>
      <c r="K2170" s="31">
        <v>44860</v>
      </c>
      <c r="L2170" s="31"/>
      <c r="M2170" s="28" t="s">
        <v>4378</v>
      </c>
      <c r="N2170" s="29" t="s">
        <v>6285</v>
      </c>
      <c r="O2170" s="29"/>
      <c r="P2170" s="29"/>
      <c r="Q2170" s="29"/>
      <c r="R2170" s="29"/>
      <c r="S2170" s="29"/>
      <c r="T2170" s="29" t="s">
        <v>104</v>
      </c>
      <c r="U2170" s="34" t="s">
        <v>4024</v>
      </c>
      <c r="V2170" s="34" t="s">
        <v>249</v>
      </c>
      <c r="W2170" s="34">
        <v>3</v>
      </c>
      <c r="X2170" s="162">
        <v>45838</v>
      </c>
      <c r="Y2170" s="162"/>
      <c r="Z2170" s="30"/>
      <c r="AA2170" s="119" t="str" cm="1">
        <f t="array" ref="AA2170">IF(AB2170="","",INDEX(AG2170:DR2170,_xlfn.XMATCH(AB2170,AG2170:DR2170)-1))</f>
        <v>DE-GUP-DT-E-24-303</v>
      </c>
      <c r="AB2170" s="120">
        <f t="shared" si="356"/>
        <v>45653</v>
      </c>
      <c r="AC2170" s="119" cm="1">
        <f t="array" ref="AC2170">IF(AB2170="","",INDEX(AG2170:DR2170,_xlfn.XMATCH(AB2170,AG2170:DR2170)+1))</f>
        <v>4</v>
      </c>
      <c r="AD2170" s="119" t="str" cm="1">
        <f t="array" ref="AD2170">IF(AE2170="","",INDEX(AG2170:DR2170,_xlfn.XMATCH(AE2170,AG2170:DR2170)-1))</f>
        <v>자체 CRS 개정 후 제출</v>
      </c>
      <c r="AE2170" s="120">
        <f t="shared" si="357"/>
        <v>45652</v>
      </c>
      <c r="AF2170" s="119" t="str" cm="1">
        <f t="array" ref="AF2170">IF(AE2170="","",INDEX(AG2170:DR2170,_xlfn.XMATCH(AE2170,AG2170:DR2170)+1))</f>
        <v>N/A</v>
      </c>
      <c r="AG2170" s="43" t="s">
        <v>5208</v>
      </c>
      <c r="AH2170" s="117">
        <v>44861</v>
      </c>
      <c r="AI2170" s="199">
        <v>0</v>
      </c>
      <c r="AJ2170" s="43" t="s">
        <v>5429</v>
      </c>
      <c r="AK2170" s="117">
        <v>44882</v>
      </c>
      <c r="AL2170" s="43" t="s">
        <v>92</v>
      </c>
      <c r="AM2170" s="43" t="s">
        <v>6606</v>
      </c>
      <c r="AN2170" s="117">
        <v>44984</v>
      </c>
      <c r="AO2170" s="43">
        <v>1</v>
      </c>
      <c r="AP2170" s="43" t="s">
        <v>6907</v>
      </c>
      <c r="AQ2170" s="117">
        <v>45002</v>
      </c>
      <c r="AR2170" s="43" t="s">
        <v>73</v>
      </c>
      <c r="AS2170" s="43" t="s">
        <v>7462</v>
      </c>
      <c r="AT2170" s="117">
        <v>45071</v>
      </c>
      <c r="AU2170" s="43">
        <v>2</v>
      </c>
      <c r="AV2170" s="43" t="s">
        <v>7532</v>
      </c>
      <c r="AW2170" s="117">
        <v>45090</v>
      </c>
      <c r="AX2170" s="43" t="s">
        <v>73</v>
      </c>
      <c r="AY2170" s="43" t="s">
        <v>8106</v>
      </c>
      <c r="AZ2170" s="117">
        <v>45265</v>
      </c>
      <c r="BA2170" s="43">
        <v>3</v>
      </c>
      <c r="BB2170" s="43" t="s">
        <v>7690</v>
      </c>
      <c r="BC2170" s="117">
        <v>45652</v>
      </c>
      <c r="BD2170" s="43" t="s">
        <v>456</v>
      </c>
      <c r="BE2170" s="43" t="s">
        <v>8682</v>
      </c>
      <c r="BF2170" s="117">
        <v>45653</v>
      </c>
      <c r="BG2170" s="43">
        <v>4</v>
      </c>
      <c r="BI2170" s="117"/>
      <c r="BL2170" s="117"/>
      <c r="BR2170" s="117"/>
      <c r="BX2170" s="117"/>
      <c r="CD2170" s="117"/>
      <c r="CJ2170" s="117"/>
      <c r="CP2170" s="117"/>
      <c r="CV2170" s="117"/>
      <c r="DB2170" s="117"/>
      <c r="DH2170" s="117"/>
      <c r="DN2170" s="117"/>
      <c r="DS2170" s="31" cm="1">
        <f t="array" ref="DS2170">_xlfn.TAKE(_xlfn.CHOOSECOLS(_xlfn.WRAPROWS($AG2170:$DR2170,6),2),1)</f>
        <v>44861</v>
      </c>
      <c r="DT2170" s="31" cm="1">
        <f t="array" ref="DT2170">_xlfn.TAKE(_xlfn._xlws.FILTER(_xlfn.CHOOSECOLS(_xlfn.WRAPROWS($AG2170:$DR2170,6),2),
(_xlfn.CHOOSECOLS(_xlfn.WRAPROWS($AG2170:$DR2170,6),3) = "0") +
(_xlfn.CHOOSECOLS(_xlfn.WRAPROWS($AG2170:$DR2170,6),3) = 0) +
(_xlfn.CHOOSECOLS(_xlfn.WRAPROWS($AG2170:$DR2170,6),3) = "0(CP)")),1)</f>
        <v>44861</v>
      </c>
    </row>
    <row r="2171" spans="1:124" s="43" customFormat="1" x14ac:dyDescent="0.45">
      <c r="A2171" s="29"/>
      <c r="B2171" s="28" t="s">
        <v>59</v>
      </c>
      <c r="C2171" s="29" t="s">
        <v>939</v>
      </c>
      <c r="D2171" s="28" t="s">
        <v>61</v>
      </c>
      <c r="E2171" s="28" t="s">
        <v>62</v>
      </c>
      <c r="F2171" s="28" t="s">
        <v>4704</v>
      </c>
      <c r="G2171" s="29"/>
      <c r="H2171" s="30" t="str">
        <f t="shared" si="358"/>
        <v>GUP-YL16-P1ZEN-160086</v>
      </c>
      <c r="I2171" s="30" t="s">
        <v>4705</v>
      </c>
      <c r="J2171" s="29" t="s">
        <v>96</v>
      </c>
      <c r="K2171" s="31">
        <v>44860</v>
      </c>
      <c r="L2171" s="31"/>
      <c r="M2171" s="28" t="s">
        <v>4378</v>
      </c>
      <c r="N2171" s="29" t="s">
        <v>7329</v>
      </c>
      <c r="O2171" s="29"/>
      <c r="P2171" s="29"/>
      <c r="Q2171" s="29"/>
      <c r="R2171" s="29"/>
      <c r="S2171" s="29"/>
      <c r="T2171" s="29" t="s">
        <v>104</v>
      </c>
      <c r="U2171" s="34" t="s">
        <v>4024</v>
      </c>
      <c r="V2171" s="34" t="s">
        <v>249</v>
      </c>
      <c r="W2171" s="34">
        <v>3</v>
      </c>
      <c r="X2171" s="162">
        <v>45838</v>
      </c>
      <c r="Y2171" s="162"/>
      <c r="Z2171" s="30"/>
      <c r="AA2171" s="119" t="str" cm="1">
        <f t="array" ref="AA2171">IF(AB2171="","",INDEX(AG2171:DR2171,_xlfn.XMATCH(AB2171,AG2171:DR2171)-1))</f>
        <v>DE-GUP-DT-E-24-083</v>
      </c>
      <c r="AB2171" s="120">
        <f t="shared" si="356"/>
        <v>45370</v>
      </c>
      <c r="AC2171" s="119" cm="1">
        <f t="array" ref="AC2171">IF(AB2171="","",INDEX(AG2171:DR2171,_xlfn.XMATCH(AB2171,AG2171:DR2171)+1))</f>
        <v>4</v>
      </c>
      <c r="AD2171" s="119" t="str" cm="1">
        <f t="array" ref="AD2171">IF(AE2171="","",INDEX(AG2171:DR2171,_xlfn.XMATCH(AE2171,AG2171:DR2171)-1))</f>
        <v>자체 CRS 개정 후 제출</v>
      </c>
      <c r="AE2171" s="120">
        <f t="shared" si="357"/>
        <v>45369</v>
      </c>
      <c r="AF2171" s="119" t="str" cm="1">
        <f t="array" ref="AF2171">IF(AE2171="","",INDEX(AG2171:DR2171,_xlfn.XMATCH(AE2171,AG2171:DR2171)+1))</f>
        <v>N/A</v>
      </c>
      <c r="AG2171" s="43" t="s">
        <v>5208</v>
      </c>
      <c r="AH2171" s="117">
        <v>44861</v>
      </c>
      <c r="AI2171" s="199">
        <v>0</v>
      </c>
      <c r="AJ2171" s="43" t="s">
        <v>5429</v>
      </c>
      <c r="AK2171" s="117">
        <v>44882</v>
      </c>
      <c r="AL2171" s="43" t="s">
        <v>92</v>
      </c>
      <c r="AM2171" s="43" t="s">
        <v>6606</v>
      </c>
      <c r="AN2171" s="117">
        <v>44984</v>
      </c>
      <c r="AO2171" s="43">
        <v>1</v>
      </c>
      <c r="AP2171" s="43" t="s">
        <v>6907</v>
      </c>
      <c r="AQ2171" s="117">
        <v>45002</v>
      </c>
      <c r="AR2171" s="43" t="s">
        <v>73</v>
      </c>
      <c r="AS2171" s="43" t="s">
        <v>7462</v>
      </c>
      <c r="AT2171" s="117">
        <v>45071</v>
      </c>
      <c r="AU2171" s="43">
        <v>2</v>
      </c>
      <c r="AV2171" s="43" t="s">
        <v>7532</v>
      </c>
      <c r="AW2171" s="117">
        <v>45090</v>
      </c>
      <c r="AX2171" s="43" t="s">
        <v>73</v>
      </c>
      <c r="AY2171" s="43" t="s">
        <v>8106</v>
      </c>
      <c r="AZ2171" s="117">
        <v>45265</v>
      </c>
      <c r="BA2171" s="43">
        <v>3</v>
      </c>
      <c r="BB2171" s="43" t="s">
        <v>7690</v>
      </c>
      <c r="BC2171" s="117">
        <v>45369</v>
      </c>
      <c r="BD2171" s="43" t="s">
        <v>456</v>
      </c>
      <c r="BE2171" s="43" t="s">
        <v>8489</v>
      </c>
      <c r="BF2171" s="117">
        <v>45370</v>
      </c>
      <c r="BG2171" s="43">
        <v>4</v>
      </c>
      <c r="BI2171" s="117"/>
      <c r="BL2171" s="117"/>
      <c r="BR2171" s="117"/>
      <c r="BX2171" s="117"/>
      <c r="CD2171" s="117"/>
      <c r="CJ2171" s="117"/>
      <c r="CP2171" s="117"/>
      <c r="CV2171" s="117"/>
      <c r="DB2171" s="117"/>
      <c r="DH2171" s="117"/>
      <c r="DN2171" s="117"/>
      <c r="DS2171" s="31" cm="1">
        <f t="array" ref="DS2171">_xlfn.TAKE(_xlfn.CHOOSECOLS(_xlfn.WRAPROWS($AG2171:$DR2171,6),2),1)</f>
        <v>44861</v>
      </c>
      <c r="DT2171" s="31" cm="1">
        <f t="array" ref="DT2171">_xlfn.TAKE(_xlfn._xlws.FILTER(_xlfn.CHOOSECOLS(_xlfn.WRAPROWS($AG2171:$DR2171,6),2),
(_xlfn.CHOOSECOLS(_xlfn.WRAPROWS($AG2171:$DR2171,6),3) = "0") +
(_xlfn.CHOOSECOLS(_xlfn.WRAPROWS($AG2171:$DR2171,6),3) = 0) +
(_xlfn.CHOOSECOLS(_xlfn.WRAPROWS($AG2171:$DR2171,6),3) = "0(CP)")),1)</f>
        <v>44861</v>
      </c>
    </row>
    <row r="2172" spans="1:124" s="43" customFormat="1" x14ac:dyDescent="0.45">
      <c r="A2172" s="29"/>
      <c r="B2172" s="28" t="s">
        <v>59</v>
      </c>
      <c r="C2172" s="29" t="s">
        <v>939</v>
      </c>
      <c r="D2172" s="28" t="s">
        <v>61</v>
      </c>
      <c r="E2172" s="28" t="s">
        <v>62</v>
      </c>
      <c r="F2172" s="28" t="s">
        <v>4706</v>
      </c>
      <c r="G2172" s="29"/>
      <c r="H2172" s="30" t="str">
        <f t="shared" si="358"/>
        <v>GUP-YL16-P1ZEN-160089</v>
      </c>
      <c r="I2172" s="30" t="s">
        <v>4707</v>
      </c>
      <c r="J2172" s="29" t="s">
        <v>96</v>
      </c>
      <c r="K2172" s="31">
        <v>44860</v>
      </c>
      <c r="L2172" s="31"/>
      <c r="M2172" s="28" t="s">
        <v>4378</v>
      </c>
      <c r="N2172" s="29" t="s">
        <v>7329</v>
      </c>
      <c r="O2172" s="29"/>
      <c r="P2172" s="29"/>
      <c r="Q2172" s="29"/>
      <c r="R2172" s="29"/>
      <c r="S2172" s="29"/>
      <c r="T2172" s="29" t="s">
        <v>104</v>
      </c>
      <c r="U2172" s="34" t="s">
        <v>4024</v>
      </c>
      <c r="V2172" s="34" t="s">
        <v>249</v>
      </c>
      <c r="W2172" s="34">
        <v>3</v>
      </c>
      <c r="X2172" s="162">
        <v>45838</v>
      </c>
      <c r="Y2172" s="162"/>
      <c r="Z2172" s="30"/>
      <c r="AA2172" s="119" t="str" cm="1">
        <f t="array" ref="AA2172">IF(AB2172="","",INDEX(AG2172:DR2172,_xlfn.XMATCH(AB2172,AG2172:DR2172)-1))</f>
        <v>DE-GUP-DT-E-24-303</v>
      </c>
      <c r="AB2172" s="120">
        <f t="shared" si="356"/>
        <v>45653</v>
      </c>
      <c r="AC2172" s="119" cm="1">
        <f t="array" ref="AC2172">IF(AB2172="","",INDEX(AG2172:DR2172,_xlfn.XMATCH(AB2172,AG2172:DR2172)+1))</f>
        <v>5</v>
      </c>
      <c r="AD2172" s="119" t="str" cm="1">
        <f t="array" ref="AD2172">IF(AE2172="","",INDEX(AG2172:DR2172,_xlfn.XMATCH(AE2172,AG2172:DR2172)-1))</f>
        <v>자체 CRS 개정 후 제출</v>
      </c>
      <c r="AE2172" s="120">
        <f t="shared" si="357"/>
        <v>45652</v>
      </c>
      <c r="AF2172" s="119" t="str" cm="1">
        <f t="array" ref="AF2172">IF(AE2172="","",INDEX(AG2172:DR2172,_xlfn.XMATCH(AE2172,AG2172:DR2172)+1))</f>
        <v>N/A</v>
      </c>
      <c r="AG2172" s="43" t="s">
        <v>5208</v>
      </c>
      <c r="AH2172" s="117">
        <v>44861</v>
      </c>
      <c r="AI2172" s="199">
        <v>0</v>
      </c>
      <c r="AJ2172" s="43" t="s">
        <v>5429</v>
      </c>
      <c r="AK2172" s="117">
        <v>44882</v>
      </c>
      <c r="AL2172" s="43" t="s">
        <v>92</v>
      </c>
      <c r="AM2172" s="43" t="s">
        <v>6606</v>
      </c>
      <c r="AN2172" s="117">
        <v>44984</v>
      </c>
      <c r="AO2172" s="43">
        <v>1</v>
      </c>
      <c r="AP2172" s="43" t="s">
        <v>6907</v>
      </c>
      <c r="AQ2172" s="117">
        <v>45002</v>
      </c>
      <c r="AR2172" s="43" t="s">
        <v>73</v>
      </c>
      <c r="AS2172" s="43" t="s">
        <v>7462</v>
      </c>
      <c r="AT2172" s="117">
        <v>45071</v>
      </c>
      <c r="AU2172" s="43">
        <v>2</v>
      </c>
      <c r="AV2172" s="43" t="s">
        <v>7532</v>
      </c>
      <c r="AW2172" s="117">
        <v>45090</v>
      </c>
      <c r="AX2172" s="43" t="s">
        <v>73</v>
      </c>
      <c r="AY2172" s="43" t="s">
        <v>8106</v>
      </c>
      <c r="AZ2172" s="117">
        <v>45265</v>
      </c>
      <c r="BA2172" s="43">
        <v>3</v>
      </c>
      <c r="BB2172" s="43" t="s">
        <v>7690</v>
      </c>
      <c r="BC2172" s="117">
        <v>45369</v>
      </c>
      <c r="BD2172" s="43" t="s">
        <v>456</v>
      </c>
      <c r="BE2172" s="43" t="s">
        <v>8489</v>
      </c>
      <c r="BF2172" s="117">
        <v>45370</v>
      </c>
      <c r="BG2172" s="43">
        <v>4</v>
      </c>
      <c r="BH2172" s="43" t="s">
        <v>7690</v>
      </c>
      <c r="BI2172" s="117">
        <v>45652</v>
      </c>
      <c r="BJ2172" s="43" t="s">
        <v>456</v>
      </c>
      <c r="BK2172" s="43" t="s">
        <v>8682</v>
      </c>
      <c r="BL2172" s="117">
        <v>45653</v>
      </c>
      <c r="BM2172" s="43">
        <v>5</v>
      </c>
      <c r="BR2172" s="117"/>
      <c r="BX2172" s="117"/>
      <c r="CD2172" s="117"/>
      <c r="CJ2172" s="117"/>
      <c r="CP2172" s="117"/>
      <c r="CV2172" s="117"/>
      <c r="DB2172" s="117"/>
      <c r="DH2172" s="117"/>
      <c r="DN2172" s="117"/>
      <c r="DS2172" s="31" cm="1">
        <f t="array" ref="DS2172">_xlfn.TAKE(_xlfn.CHOOSECOLS(_xlfn.WRAPROWS($AG2172:$DR2172,6),2),1)</f>
        <v>44861</v>
      </c>
      <c r="DT2172" s="31" cm="1">
        <f t="array" ref="DT2172">_xlfn.TAKE(_xlfn._xlws.FILTER(_xlfn.CHOOSECOLS(_xlfn.WRAPROWS($AG2172:$DR2172,6),2),
(_xlfn.CHOOSECOLS(_xlfn.WRAPROWS($AG2172:$DR2172,6),3) = "0") +
(_xlfn.CHOOSECOLS(_xlfn.WRAPROWS($AG2172:$DR2172,6),3) = 0) +
(_xlfn.CHOOSECOLS(_xlfn.WRAPROWS($AG2172:$DR2172,6),3) = "0(CP)")),1)</f>
        <v>44861</v>
      </c>
    </row>
    <row r="2173" spans="1:124" s="43" customFormat="1" x14ac:dyDescent="0.45">
      <c r="A2173" s="29"/>
      <c r="B2173" s="28" t="s">
        <v>59</v>
      </c>
      <c r="C2173" s="29" t="s">
        <v>939</v>
      </c>
      <c r="D2173" s="28" t="s">
        <v>61</v>
      </c>
      <c r="E2173" s="28" t="s">
        <v>62</v>
      </c>
      <c r="F2173" s="28" t="s">
        <v>4708</v>
      </c>
      <c r="G2173" s="29"/>
      <c r="H2173" s="30" t="str">
        <f t="shared" si="358"/>
        <v>GUP-YL16-P1ZEN-160087</v>
      </c>
      <c r="I2173" s="30" t="s">
        <v>4709</v>
      </c>
      <c r="J2173" s="29" t="s">
        <v>96</v>
      </c>
      <c r="K2173" s="31">
        <v>44860</v>
      </c>
      <c r="L2173" s="31"/>
      <c r="M2173" s="28" t="s">
        <v>4378</v>
      </c>
      <c r="N2173" s="29" t="s">
        <v>6285</v>
      </c>
      <c r="O2173" s="29"/>
      <c r="P2173" s="29"/>
      <c r="Q2173" s="29"/>
      <c r="R2173" s="29"/>
      <c r="S2173" s="29"/>
      <c r="T2173" s="29" t="s">
        <v>104</v>
      </c>
      <c r="U2173" s="34" t="s">
        <v>4024</v>
      </c>
      <c r="V2173" s="34" t="s">
        <v>249</v>
      </c>
      <c r="W2173" s="34">
        <v>3</v>
      </c>
      <c r="X2173" s="162">
        <v>45838</v>
      </c>
      <c r="Y2173" s="162"/>
      <c r="Z2173" s="30"/>
      <c r="AA2173" s="119" t="str" cm="1">
        <f t="array" ref="AA2173">IF(AB2173="","",INDEX(AG2173:DR2173,_xlfn.XMATCH(AB2173,AG2173:DR2173)-1))</f>
        <v>DE-GUP-DT-E-24-303</v>
      </c>
      <c r="AB2173" s="120">
        <f t="shared" si="356"/>
        <v>45653</v>
      </c>
      <c r="AC2173" s="119" cm="1">
        <f t="array" ref="AC2173">IF(AB2173="","",INDEX(AG2173:DR2173,_xlfn.XMATCH(AB2173,AG2173:DR2173)+1))</f>
        <v>5</v>
      </c>
      <c r="AD2173" s="119" t="str" cm="1">
        <f t="array" ref="AD2173">IF(AE2173="","",INDEX(AG2173:DR2173,_xlfn.XMATCH(AE2173,AG2173:DR2173)-1))</f>
        <v>자체 CRS 개정 후 제출</v>
      </c>
      <c r="AE2173" s="120">
        <f t="shared" si="357"/>
        <v>45652</v>
      </c>
      <c r="AF2173" s="119" t="str" cm="1">
        <f t="array" ref="AF2173">IF(AE2173="","",INDEX(AG2173:DR2173,_xlfn.XMATCH(AE2173,AG2173:DR2173)+1))</f>
        <v>N/A</v>
      </c>
      <c r="AG2173" s="43" t="s">
        <v>5208</v>
      </c>
      <c r="AH2173" s="117">
        <v>44861</v>
      </c>
      <c r="AI2173" s="199">
        <v>0</v>
      </c>
      <c r="AJ2173" s="43" t="s">
        <v>5429</v>
      </c>
      <c r="AK2173" s="117">
        <v>44882</v>
      </c>
      <c r="AL2173" s="43" t="s">
        <v>92</v>
      </c>
      <c r="AM2173" s="43" t="s">
        <v>6606</v>
      </c>
      <c r="AN2173" s="117">
        <v>44984</v>
      </c>
      <c r="AO2173" s="43">
        <v>1</v>
      </c>
      <c r="AP2173" s="43" t="s">
        <v>6907</v>
      </c>
      <c r="AQ2173" s="117">
        <v>45002</v>
      </c>
      <c r="AR2173" s="43" t="s">
        <v>73</v>
      </c>
      <c r="AS2173" s="43" t="s">
        <v>7462</v>
      </c>
      <c r="AT2173" s="117">
        <v>45071</v>
      </c>
      <c r="AU2173" s="43">
        <v>2</v>
      </c>
      <c r="AV2173" s="43" t="s">
        <v>7532</v>
      </c>
      <c r="AW2173" s="117">
        <v>45090</v>
      </c>
      <c r="AX2173" s="43" t="s">
        <v>73</v>
      </c>
      <c r="AY2173" s="43" t="s">
        <v>8106</v>
      </c>
      <c r="AZ2173" s="117">
        <v>45265</v>
      </c>
      <c r="BA2173" s="43">
        <v>3</v>
      </c>
      <c r="BB2173" s="43" t="s">
        <v>7690</v>
      </c>
      <c r="BC2173" s="117">
        <v>45369</v>
      </c>
      <c r="BD2173" s="43" t="s">
        <v>456</v>
      </c>
      <c r="BE2173" s="43" t="s">
        <v>8489</v>
      </c>
      <c r="BF2173" s="117">
        <v>45370</v>
      </c>
      <c r="BG2173" s="43">
        <v>4</v>
      </c>
      <c r="BH2173" s="43" t="s">
        <v>7690</v>
      </c>
      <c r="BI2173" s="117">
        <v>45652</v>
      </c>
      <c r="BJ2173" s="43" t="s">
        <v>456</v>
      </c>
      <c r="BK2173" s="43" t="s">
        <v>8682</v>
      </c>
      <c r="BL2173" s="117">
        <v>45653</v>
      </c>
      <c r="BM2173" s="43">
        <v>5</v>
      </c>
      <c r="BR2173" s="117"/>
      <c r="BX2173" s="117"/>
      <c r="CD2173" s="117"/>
      <c r="CJ2173" s="117"/>
      <c r="CP2173" s="117"/>
      <c r="CV2173" s="117"/>
      <c r="DB2173" s="117"/>
      <c r="DH2173" s="117"/>
      <c r="DN2173" s="117"/>
      <c r="DS2173" s="31" cm="1">
        <f t="array" ref="DS2173">_xlfn.TAKE(_xlfn.CHOOSECOLS(_xlfn.WRAPROWS($AG2173:$DR2173,6),2),1)</f>
        <v>44861</v>
      </c>
      <c r="DT2173" s="31" cm="1">
        <f t="array" ref="DT2173">_xlfn.TAKE(_xlfn._xlws.FILTER(_xlfn.CHOOSECOLS(_xlfn.WRAPROWS($AG2173:$DR2173,6),2),
(_xlfn.CHOOSECOLS(_xlfn.WRAPROWS($AG2173:$DR2173,6),3) = "0") +
(_xlfn.CHOOSECOLS(_xlfn.WRAPROWS($AG2173:$DR2173,6),3) = 0) +
(_xlfn.CHOOSECOLS(_xlfn.WRAPROWS($AG2173:$DR2173,6),3) = "0(CP)")),1)</f>
        <v>44861</v>
      </c>
    </row>
    <row r="2174" spans="1:124" s="43" customFormat="1" ht="16.899999999999999" customHeight="1" x14ac:dyDescent="0.45">
      <c r="A2174" s="29"/>
      <c r="B2174" s="28" t="s">
        <v>59</v>
      </c>
      <c r="C2174" s="29" t="s">
        <v>939</v>
      </c>
      <c r="D2174" s="28" t="s">
        <v>61</v>
      </c>
      <c r="E2174" s="28" t="s">
        <v>62</v>
      </c>
      <c r="F2174" s="28">
        <v>160152</v>
      </c>
      <c r="G2174" s="29"/>
      <c r="H2174" s="30" t="str">
        <f t="shared" si="358"/>
        <v>GUP-YL16-P1ZEN-160152</v>
      </c>
      <c r="I2174" s="30" t="s">
        <v>6286</v>
      </c>
      <c r="J2174" s="29" t="s">
        <v>542</v>
      </c>
      <c r="K2174" s="31">
        <v>44860</v>
      </c>
      <c r="L2174" s="31"/>
      <c r="M2174" s="28" t="s">
        <v>4378</v>
      </c>
      <c r="N2174" s="29" t="s">
        <v>7329</v>
      </c>
      <c r="O2174" s="29"/>
      <c r="P2174" s="29"/>
      <c r="Q2174" s="29"/>
      <c r="R2174" s="29"/>
      <c r="S2174" s="29"/>
      <c r="T2174" s="29" t="s">
        <v>104</v>
      </c>
      <c r="U2174" s="34" t="s">
        <v>6287</v>
      </c>
      <c r="V2174" s="34" t="s">
        <v>847</v>
      </c>
      <c r="W2174" s="34">
        <v>3</v>
      </c>
      <c r="X2174" s="162">
        <v>45838</v>
      </c>
      <c r="Y2174" s="162"/>
      <c r="Z2174" s="30"/>
      <c r="AA2174" s="119" t="str" cm="1">
        <f t="array" ref="AA2174">IF(AB2174="","",INDEX(AG2174:DR2174,_xlfn.XMATCH(AB2174,AG2174:DR2174)-1))</f>
        <v>DE-GUP-DT-E-24-303</v>
      </c>
      <c r="AB2174" s="120">
        <f t="shared" ref="AB2174" si="360">IF(AH2174="", "",MAX(AH2174,AN2174,AT2174,AZ2174,BF2174,BL2174,BR2174,BX2174,CD2174,CJ2174,CP2174,CV2174,DB2174,DH2174,DN2174))</f>
        <v>45653</v>
      </c>
      <c r="AC2174" s="119" cm="1">
        <f t="array" ref="AC2174">IF(AB2174="","",INDEX(AG2174:DR2174,_xlfn.XMATCH(AB2174,AG2174:DR2174)+1))</f>
        <v>4</v>
      </c>
      <c r="AD2174" s="119" t="str" cm="1">
        <f t="array" ref="AD2174">IF(AE2174="","",INDEX(AG2174:DR2174,_xlfn.XMATCH(AE2174,AG2174:DR2174)-1))</f>
        <v>자체 CRS 개정 후 제출</v>
      </c>
      <c r="AE2174" s="120">
        <f t="shared" ref="AE2174" si="361">IF(AK2174="", "",MAX(AK2174,AQ2174,AW2174,BC2174,BI2174,BO2174,BU2174,CA2174,CG2174,CM2174,CS2174,CY2174,DE2174,DK2174,DQ2174))</f>
        <v>45652</v>
      </c>
      <c r="AF2174" s="119" t="str" cm="1">
        <f t="array" ref="AF2174">IF(AE2174="","",INDEX(AG2174:DR2174,_xlfn.XMATCH(AE2174,AG2174:DR2174)+1))</f>
        <v>N/A</v>
      </c>
      <c r="AG2174" s="43" t="s">
        <v>6606</v>
      </c>
      <c r="AH2174" s="117">
        <v>44984</v>
      </c>
      <c r="AI2174" s="199">
        <v>0</v>
      </c>
      <c r="AJ2174" s="43" t="s">
        <v>6907</v>
      </c>
      <c r="AK2174" s="117">
        <v>45002</v>
      </c>
      <c r="AL2174" s="43" t="s">
        <v>73</v>
      </c>
      <c r="AM2174" s="43" t="s">
        <v>7462</v>
      </c>
      <c r="AN2174" s="117">
        <v>45071</v>
      </c>
      <c r="AO2174" s="43">
        <v>1</v>
      </c>
      <c r="AP2174" s="43" t="s">
        <v>7532</v>
      </c>
      <c r="AQ2174" s="117">
        <v>45090</v>
      </c>
      <c r="AR2174" s="43" t="s">
        <v>73</v>
      </c>
      <c r="AS2174" s="43" t="s">
        <v>8106</v>
      </c>
      <c r="AT2174" s="117">
        <v>45265</v>
      </c>
      <c r="AU2174" s="43">
        <v>2</v>
      </c>
      <c r="AV2174" s="43" t="s">
        <v>7690</v>
      </c>
      <c r="AW2174" s="117">
        <v>45368</v>
      </c>
      <c r="AX2174" s="43" t="s">
        <v>456</v>
      </c>
      <c r="AY2174" s="43" t="s">
        <v>8489</v>
      </c>
      <c r="AZ2174" s="117">
        <v>45369</v>
      </c>
      <c r="BA2174" s="43">
        <v>3</v>
      </c>
      <c r="BB2174" s="43" t="s">
        <v>7690</v>
      </c>
      <c r="BC2174" s="117">
        <v>45652</v>
      </c>
      <c r="BD2174" s="43" t="s">
        <v>456</v>
      </c>
      <c r="BE2174" s="43" t="s">
        <v>8682</v>
      </c>
      <c r="BF2174" s="117">
        <v>45653</v>
      </c>
      <c r="BG2174" s="43">
        <v>4</v>
      </c>
      <c r="BI2174" s="117"/>
      <c r="BL2174" s="117"/>
      <c r="BR2174" s="117"/>
      <c r="BX2174" s="117"/>
      <c r="CD2174" s="117"/>
      <c r="CJ2174" s="117"/>
      <c r="CP2174" s="117"/>
      <c r="CV2174" s="117"/>
      <c r="DB2174" s="117"/>
      <c r="DH2174" s="117"/>
      <c r="DN2174" s="117"/>
      <c r="DS2174" s="31" cm="1">
        <f t="array" ref="DS2174">_xlfn.TAKE(_xlfn.CHOOSECOLS(_xlfn.WRAPROWS($AG2174:$DR2174,6),2),1)</f>
        <v>44984</v>
      </c>
      <c r="DT2174" s="31" cm="1">
        <f t="array" ref="DT2174">_xlfn.TAKE(_xlfn._xlws.FILTER(_xlfn.CHOOSECOLS(_xlfn.WRAPROWS($AG2174:$DR2174,6),2),
(_xlfn.CHOOSECOLS(_xlfn.WRAPROWS($AG2174:$DR2174,6),3) = "0") +
(_xlfn.CHOOSECOLS(_xlfn.WRAPROWS($AG2174:$DR2174,6),3) = 0) +
(_xlfn.CHOOSECOLS(_xlfn.WRAPROWS($AG2174:$DR2174,6),3) = "0(CP)")),1)</f>
        <v>44984</v>
      </c>
    </row>
    <row r="2175" spans="1:124" s="114" customFormat="1" x14ac:dyDescent="0.45">
      <c r="A2175" s="38"/>
      <c r="B2175" s="28" t="s">
        <v>59</v>
      </c>
      <c r="C2175" s="28" t="s">
        <v>4710</v>
      </c>
      <c r="D2175" s="28" t="s">
        <v>101</v>
      </c>
      <c r="E2175" s="28" t="s">
        <v>102</v>
      </c>
      <c r="F2175" s="28">
        <v>160139</v>
      </c>
      <c r="G2175" s="29"/>
      <c r="H2175" s="30" t="str">
        <f t="shared" si="358"/>
        <v>GUP-YE03-P1ZEN-160139</v>
      </c>
      <c r="I2175" s="50" t="s">
        <v>4711</v>
      </c>
      <c r="J2175" s="29" t="s">
        <v>96</v>
      </c>
      <c r="K2175" s="31">
        <v>44515</v>
      </c>
      <c r="L2175" s="31"/>
      <c r="M2175" s="28" t="s">
        <v>4378</v>
      </c>
      <c r="N2175" s="29" t="s">
        <v>4433</v>
      </c>
      <c r="O2175" s="29"/>
      <c r="P2175" s="29"/>
      <c r="Q2175" s="28" t="s">
        <v>54</v>
      </c>
      <c r="R2175" s="28" t="s">
        <v>96</v>
      </c>
      <c r="S2175" s="29"/>
      <c r="T2175" s="29" t="s">
        <v>67</v>
      </c>
      <c r="U2175" s="33" t="s">
        <v>68</v>
      </c>
      <c r="V2175" s="34" t="s">
        <v>249</v>
      </c>
      <c r="W2175" s="34">
        <v>3</v>
      </c>
      <c r="X2175" s="162">
        <v>45838</v>
      </c>
      <c r="Y2175" s="162"/>
      <c r="Z2175" s="30"/>
      <c r="AA2175" s="107" t="str" cm="1">
        <f t="array" ref="AA2175">IF(AB2175="","",INDEX(AG2175:DR2175,_xlfn.XMATCH(AB2175,AG2175:DR2175)-1))</f>
        <v>DHI-GUP-DT-21-128</v>
      </c>
      <c r="AB2175" s="113">
        <f t="shared" si="356"/>
        <v>44530</v>
      </c>
      <c r="AC2175" s="107" t="str" cm="1">
        <f t="array" ref="AC2175">IF(AB2175="","",INDEX(AG2175:DR2175,_xlfn.XMATCH(AB2175,AG2175:DR2175)+1))</f>
        <v>0</v>
      </c>
      <c r="AD2175" s="107" t="str" cm="1">
        <f t="array" ref="AD2175">IF(AE2175="","",INDEX(AG2175:DR2175,_xlfn.XMATCH(AE2175,AG2175:DR2175)-1))</f>
        <v>CRS-GUP-DHI-DT-21-145</v>
      </c>
      <c r="AE2175" s="113">
        <f t="shared" si="357"/>
        <v>44573</v>
      </c>
      <c r="AF2175" s="107" t="str" cm="1">
        <f t="array" ref="AF2175">IF(AE2175="","",INDEX(AG2175:DR2175,_xlfn.XMATCH(AE2175,AG2175:DR2175)+1))</f>
        <v>NC</v>
      </c>
      <c r="AG2175" s="114" t="s">
        <v>4712</v>
      </c>
      <c r="AH2175" s="115">
        <v>44530</v>
      </c>
      <c r="AI2175" s="198" t="s">
        <v>71</v>
      </c>
      <c r="AJ2175" s="114" t="s">
        <v>4069</v>
      </c>
      <c r="AK2175" s="115">
        <v>44573</v>
      </c>
      <c r="AL2175" s="114" t="s">
        <v>73</v>
      </c>
      <c r="AN2175" s="115"/>
      <c r="AQ2175" s="115"/>
      <c r="AT2175" s="115"/>
      <c r="AW2175" s="115"/>
      <c r="AZ2175" s="115"/>
      <c r="BC2175" s="115"/>
      <c r="BF2175" s="115"/>
      <c r="BI2175" s="115"/>
      <c r="BL2175" s="115"/>
      <c r="BR2175" s="115"/>
      <c r="BX2175" s="115"/>
      <c r="CD2175" s="115"/>
      <c r="CJ2175" s="115"/>
      <c r="CP2175" s="115"/>
      <c r="CV2175" s="115"/>
      <c r="DB2175" s="115"/>
      <c r="DH2175" s="115"/>
      <c r="DN2175" s="115"/>
      <c r="DS2175" s="31" cm="1">
        <f t="array" ref="DS2175">_xlfn.TAKE(_xlfn.CHOOSECOLS(_xlfn.WRAPROWS($AG2175:$DR2175,6),2),1)</f>
        <v>44530</v>
      </c>
      <c r="DT2175" s="31" cm="1">
        <f t="array" ref="DT2175">_xlfn.TAKE(_xlfn._xlws.FILTER(_xlfn.CHOOSECOLS(_xlfn.WRAPROWS($AG2175:$DR2175,6),2),
(_xlfn.CHOOSECOLS(_xlfn.WRAPROWS($AG2175:$DR2175,6),3) = "0") +
(_xlfn.CHOOSECOLS(_xlfn.WRAPROWS($AG2175:$DR2175,6),3) = 0) +
(_xlfn.CHOOSECOLS(_xlfn.WRAPROWS($AG2175:$DR2175,6),3) = "0(CP)")),1)</f>
        <v>44530</v>
      </c>
    </row>
    <row r="2176" spans="1:124" s="43" customFormat="1" x14ac:dyDescent="0.45">
      <c r="A2176" s="29"/>
      <c r="B2176" s="28" t="s">
        <v>59</v>
      </c>
      <c r="C2176" s="28" t="s">
        <v>4713</v>
      </c>
      <c r="D2176" s="28" t="s">
        <v>101</v>
      </c>
      <c r="E2176" s="28" t="s">
        <v>102</v>
      </c>
      <c r="F2176" s="28">
        <v>160141</v>
      </c>
      <c r="G2176" s="29"/>
      <c r="H2176" s="30" t="str">
        <f>CONCATENATE(B2176,"-",C2176,"-",D2176,E2176,"-",F2176)</f>
        <v>GUP-YS02-P1ZEN-160141</v>
      </c>
      <c r="I2176" s="30" t="s">
        <v>4714</v>
      </c>
      <c r="J2176" s="29" t="s">
        <v>96</v>
      </c>
      <c r="K2176" s="31">
        <v>44922</v>
      </c>
      <c r="L2176" s="29"/>
      <c r="M2176" s="28" t="s">
        <v>4378</v>
      </c>
      <c r="N2176" s="29" t="s">
        <v>4401</v>
      </c>
      <c r="O2176" s="95"/>
      <c r="P2176" s="95"/>
      <c r="Q2176" s="95"/>
      <c r="R2176" s="95"/>
      <c r="S2176" s="29" t="s">
        <v>2004</v>
      </c>
      <c r="T2176" s="29" t="s">
        <v>67</v>
      </c>
      <c r="U2176" s="106" t="s">
        <v>2004</v>
      </c>
      <c r="V2176" s="34" t="s">
        <v>249</v>
      </c>
      <c r="W2176" s="95">
        <v>3</v>
      </c>
      <c r="X2176" s="162">
        <v>45838</v>
      </c>
      <c r="Y2176" s="169"/>
      <c r="Z2176" s="30"/>
      <c r="AA2176" s="119" t="str" cm="1">
        <f t="array" ref="AA2176">IF(AB2176="","",INDEX(AG2176:DR2176,_xlfn.XMATCH(AB2176,AG2176:DR2176)-1))</f>
        <v>DE-GUP-DT-E-25-009</v>
      </c>
      <c r="AB2176" s="120">
        <f t="shared" si="356"/>
        <v>45674</v>
      </c>
      <c r="AC2176" s="119" cm="1">
        <f t="array" ref="AC2176">IF(AB2176="","",INDEX(AG2176:DR2176,_xlfn.XMATCH(AB2176,AG2176:DR2176)+1))</f>
        <v>5</v>
      </c>
      <c r="AD2176" s="119" t="str" cm="1">
        <f t="array" ref="AD2176">IF(AE2176="","",INDEX(AG2176:DR2176,_xlfn.XMATCH(AE2176,AG2176:DR2176)-1))</f>
        <v>자체 CRS 개정 후 제출</v>
      </c>
      <c r="AE2176" s="120">
        <f t="shared" si="357"/>
        <v>45673</v>
      </c>
      <c r="AF2176" s="119" t="str" cm="1">
        <f t="array" ref="AF2176">IF(AE2176="","",INDEX(AG2176:DR2176,_xlfn.XMATCH(AE2176,AG2176:DR2176)+1))</f>
        <v>N/A</v>
      </c>
      <c r="AG2176" s="43" t="s">
        <v>6174</v>
      </c>
      <c r="AH2176" s="117">
        <v>44942</v>
      </c>
      <c r="AI2176" s="199">
        <v>0</v>
      </c>
      <c r="AJ2176" s="43" t="s">
        <v>6429</v>
      </c>
      <c r="AK2176" s="117">
        <v>44966</v>
      </c>
      <c r="AL2176" s="43" t="s">
        <v>73</v>
      </c>
      <c r="AM2176" s="43" t="s">
        <v>6498</v>
      </c>
      <c r="AN2176" s="117">
        <v>44974</v>
      </c>
      <c r="AO2176" s="43">
        <v>1</v>
      </c>
      <c r="AP2176" s="43" t="s">
        <v>6755</v>
      </c>
      <c r="AQ2176" s="117">
        <v>44992</v>
      </c>
      <c r="AR2176" s="43" t="s">
        <v>73</v>
      </c>
      <c r="AS2176" s="43" t="s">
        <v>7228</v>
      </c>
      <c r="AT2176" s="117">
        <v>45037</v>
      </c>
      <c r="AU2176" s="43">
        <v>2</v>
      </c>
      <c r="AV2176" s="43" t="s">
        <v>7352</v>
      </c>
      <c r="AW2176" s="117">
        <v>45051</v>
      </c>
      <c r="AX2176" s="43" t="s">
        <v>73</v>
      </c>
      <c r="AY2176" s="43" t="s">
        <v>7997</v>
      </c>
      <c r="AZ2176" s="117">
        <v>45237</v>
      </c>
      <c r="BA2176" s="43">
        <v>3</v>
      </c>
      <c r="BB2176" s="43" t="s">
        <v>7690</v>
      </c>
      <c r="BC2176" s="117">
        <v>45516</v>
      </c>
      <c r="BD2176" s="43" t="s">
        <v>456</v>
      </c>
      <c r="BE2176" s="43" t="s">
        <v>8517</v>
      </c>
      <c r="BF2176" s="117">
        <v>45517</v>
      </c>
      <c r="BG2176" s="43">
        <v>4</v>
      </c>
      <c r="BH2176" s="43" t="s">
        <v>7690</v>
      </c>
      <c r="BI2176" s="117">
        <v>45673</v>
      </c>
      <c r="BJ2176" s="43" t="s">
        <v>456</v>
      </c>
      <c r="BK2176" s="43" t="s">
        <v>8691</v>
      </c>
      <c r="BL2176" s="117">
        <v>45674</v>
      </c>
      <c r="BM2176" s="43">
        <v>5</v>
      </c>
      <c r="BR2176" s="117"/>
      <c r="BX2176" s="117"/>
      <c r="CD2176" s="117"/>
      <c r="CJ2176" s="117"/>
      <c r="CP2176" s="117"/>
      <c r="CV2176" s="117"/>
      <c r="DB2176" s="117"/>
      <c r="DH2176" s="117"/>
      <c r="DN2176" s="117"/>
      <c r="DS2176" s="31" cm="1">
        <f t="array" ref="DS2176">_xlfn.TAKE(_xlfn.CHOOSECOLS(_xlfn.WRAPROWS($AG2176:$DR2176,6),2),1)</f>
        <v>44942</v>
      </c>
      <c r="DT2176" s="31" cm="1">
        <f t="array" ref="DT2176">_xlfn.TAKE(_xlfn._xlws.FILTER(_xlfn.CHOOSECOLS(_xlfn.WRAPROWS($AG2176:$DR2176,6),2),
(_xlfn.CHOOSECOLS(_xlfn.WRAPROWS($AG2176:$DR2176,6),3) = "0") +
(_xlfn.CHOOSECOLS(_xlfn.WRAPROWS($AG2176:$DR2176,6),3) = 0) +
(_xlfn.CHOOSECOLS(_xlfn.WRAPROWS($AG2176:$DR2176,6),3) = "0(CP)")),1)</f>
        <v>44942</v>
      </c>
    </row>
    <row r="2177" spans="1:124" s="43" customFormat="1" x14ac:dyDescent="0.45">
      <c r="A2177" s="29"/>
      <c r="B2177" s="28" t="s">
        <v>59</v>
      </c>
      <c r="C2177" s="28" t="s">
        <v>4715</v>
      </c>
      <c r="D2177" s="28" t="s">
        <v>101</v>
      </c>
      <c r="E2177" s="28" t="s">
        <v>102</v>
      </c>
      <c r="F2177" s="28">
        <v>160142</v>
      </c>
      <c r="G2177" s="29"/>
      <c r="H2177" s="30" t="str">
        <f t="shared" si="358"/>
        <v>GUP-YL16-P1ZEN-160142</v>
      </c>
      <c r="I2177" s="30" t="s">
        <v>4716</v>
      </c>
      <c r="J2177" s="29" t="s">
        <v>96</v>
      </c>
      <c r="K2177" s="31">
        <v>44922</v>
      </c>
      <c r="L2177" s="29"/>
      <c r="M2177" s="28" t="s">
        <v>4378</v>
      </c>
      <c r="N2177" s="29" t="s">
        <v>4401</v>
      </c>
      <c r="O2177" s="95"/>
      <c r="P2177" s="95"/>
      <c r="Q2177" s="95"/>
      <c r="R2177" s="95"/>
      <c r="S2177" s="29" t="s">
        <v>2004</v>
      </c>
      <c r="T2177" s="29" t="s">
        <v>67</v>
      </c>
      <c r="U2177" s="106" t="s">
        <v>2004</v>
      </c>
      <c r="V2177" s="34" t="s">
        <v>249</v>
      </c>
      <c r="W2177" s="95">
        <v>3</v>
      </c>
      <c r="X2177" s="162">
        <v>45838</v>
      </c>
      <c r="Y2177" s="169"/>
      <c r="Z2177" s="30"/>
      <c r="AA2177" s="119" t="str" cm="1">
        <f t="array" ref="AA2177">IF(AB2177="","",INDEX(AG2177:DR2177,_xlfn.XMATCH(AB2177,AG2177:DR2177)-1))</f>
        <v>DE-GUP-DT-E-25-009</v>
      </c>
      <c r="AB2177" s="120">
        <f t="shared" si="356"/>
        <v>45674</v>
      </c>
      <c r="AC2177" s="119" cm="1">
        <f t="array" ref="AC2177">IF(AB2177="","",INDEX(AG2177:DR2177,_xlfn.XMATCH(AB2177,AG2177:DR2177)+1))</f>
        <v>3</v>
      </c>
      <c r="AD2177" s="119" t="str" cm="1">
        <f t="array" ref="AD2177">IF(AE2177="","",INDEX(AG2177:DR2177,_xlfn.XMATCH(AE2177,AG2177:DR2177)-1))</f>
        <v>자체 CRS 개정 후 제출</v>
      </c>
      <c r="AE2177" s="120">
        <f t="shared" si="357"/>
        <v>45673</v>
      </c>
      <c r="AF2177" s="119" t="str" cm="1">
        <f t="array" ref="AF2177">IF(AE2177="","",INDEX(AG2177:DR2177,_xlfn.XMATCH(AE2177,AG2177:DR2177)+1))</f>
        <v>N/A</v>
      </c>
      <c r="AG2177" s="43" t="s">
        <v>6589</v>
      </c>
      <c r="AH2177" s="117">
        <v>44980</v>
      </c>
      <c r="AI2177" s="199">
        <v>0</v>
      </c>
      <c r="AJ2177" s="43" t="s">
        <v>6845</v>
      </c>
      <c r="AK2177" s="117">
        <v>44999</v>
      </c>
      <c r="AL2177" s="43" t="s">
        <v>73</v>
      </c>
      <c r="AM2177" s="43" t="s">
        <v>7997</v>
      </c>
      <c r="AN2177" s="117">
        <v>45237</v>
      </c>
      <c r="AO2177" s="43">
        <v>1</v>
      </c>
      <c r="AP2177" s="43" t="s">
        <v>7690</v>
      </c>
      <c r="AQ2177" s="117">
        <v>45516</v>
      </c>
      <c r="AR2177" s="43" t="s">
        <v>456</v>
      </c>
      <c r="AS2177" s="43" t="s">
        <v>8517</v>
      </c>
      <c r="AT2177" s="117">
        <v>45517</v>
      </c>
      <c r="AU2177" s="43">
        <v>2</v>
      </c>
      <c r="AV2177" s="43" t="s">
        <v>7690</v>
      </c>
      <c r="AW2177" s="117">
        <v>45673</v>
      </c>
      <c r="AX2177" s="43" t="s">
        <v>456</v>
      </c>
      <c r="AY2177" s="43" t="s">
        <v>8691</v>
      </c>
      <c r="AZ2177" s="117">
        <v>45674</v>
      </c>
      <c r="BA2177" s="43">
        <v>3</v>
      </c>
      <c r="BC2177" s="117"/>
      <c r="BF2177" s="117"/>
      <c r="BI2177" s="117"/>
      <c r="BL2177" s="117"/>
      <c r="BR2177" s="117"/>
      <c r="BX2177" s="117"/>
      <c r="CD2177" s="117"/>
      <c r="CJ2177" s="117"/>
      <c r="CP2177" s="117"/>
      <c r="CV2177" s="117"/>
      <c r="DB2177" s="117"/>
      <c r="DH2177" s="117"/>
      <c r="DN2177" s="117"/>
      <c r="DS2177" s="31" cm="1">
        <f t="array" ref="DS2177">_xlfn.TAKE(_xlfn.CHOOSECOLS(_xlfn.WRAPROWS($AG2177:$DR2177,6),2),1)</f>
        <v>44980</v>
      </c>
      <c r="DT2177" s="31" cm="1">
        <f t="array" ref="DT2177">_xlfn.TAKE(_xlfn._xlws.FILTER(_xlfn.CHOOSECOLS(_xlfn.WRAPROWS($AG2177:$DR2177,6),2),
(_xlfn.CHOOSECOLS(_xlfn.WRAPROWS($AG2177:$DR2177,6),3) = "0") +
(_xlfn.CHOOSECOLS(_xlfn.WRAPROWS($AG2177:$DR2177,6),3) = 0) +
(_xlfn.CHOOSECOLS(_xlfn.WRAPROWS($AG2177:$DR2177,6),3) = "0(CP)")),1)</f>
        <v>44980</v>
      </c>
    </row>
    <row r="2178" spans="1:124" s="43" customFormat="1" x14ac:dyDescent="0.45">
      <c r="A2178" s="29"/>
      <c r="B2178" s="28" t="s">
        <v>59</v>
      </c>
      <c r="C2178" s="28" t="s">
        <v>4717</v>
      </c>
      <c r="D2178" s="28" t="s">
        <v>101</v>
      </c>
      <c r="E2178" s="28" t="s">
        <v>102</v>
      </c>
      <c r="F2178" s="28">
        <v>160143</v>
      </c>
      <c r="G2178" s="29"/>
      <c r="H2178" s="30" t="str">
        <f t="shared" si="358"/>
        <v>GUP-MA01-P1ZEN-160143</v>
      </c>
      <c r="I2178" s="30" t="s">
        <v>4718</v>
      </c>
      <c r="J2178" s="29" t="s">
        <v>96</v>
      </c>
      <c r="K2178" s="31">
        <v>44634</v>
      </c>
      <c r="L2178" s="29"/>
      <c r="M2178" s="28" t="s">
        <v>4378</v>
      </c>
      <c r="N2178" s="29" t="s">
        <v>4401</v>
      </c>
      <c r="O2178" s="95"/>
      <c r="P2178" s="95"/>
      <c r="Q2178" s="95"/>
      <c r="R2178" s="95"/>
      <c r="S2178" s="29" t="s">
        <v>2004</v>
      </c>
      <c r="T2178" s="29" t="s">
        <v>67</v>
      </c>
      <c r="U2178" s="106" t="s">
        <v>2004</v>
      </c>
      <c r="V2178" s="34" t="s">
        <v>249</v>
      </c>
      <c r="W2178" s="95">
        <v>3</v>
      </c>
      <c r="X2178" s="162">
        <v>45838</v>
      </c>
      <c r="Y2178" s="169"/>
      <c r="Z2178" s="30"/>
      <c r="AA2178" s="119" t="str" cm="1">
        <f t="array" ref="AA2178">IF(AB2178="","",INDEX(AG2178:DR2178,_xlfn.XMATCH(AB2178,AG2178:DR2178)-1))</f>
        <v>DE-GUP-DT-E-22-902</v>
      </c>
      <c r="AB2178" s="120">
        <f t="shared" si="356"/>
        <v>44868</v>
      </c>
      <c r="AC2178" s="119" cm="1">
        <f t="array" ref="AC2178">IF(AB2178="","",INDEX(AG2178:DR2178,_xlfn.XMATCH(AB2178,AG2178:DR2178)+1))</f>
        <v>1</v>
      </c>
      <c r="AD2178" s="119" t="str" cm="1">
        <f t="array" ref="AD2178">IF(AE2178="","",INDEX(AG2178:DR2178,_xlfn.XMATCH(AE2178,AG2178:DR2178)-1))</f>
        <v>CRS-GUP-DHI-DT-22-1028</v>
      </c>
      <c r="AE2178" s="120">
        <f t="shared" si="357"/>
        <v>44878</v>
      </c>
      <c r="AF2178" s="119" t="str" cm="1">
        <f t="array" ref="AF2178">IF(AE2178="","",INDEX(AG2178:DR2178,_xlfn.XMATCH(AE2178,AG2178:DR2178)+1))</f>
        <v>NC</v>
      </c>
      <c r="AG2178" s="43" t="s">
        <v>4719</v>
      </c>
      <c r="AH2178" s="117">
        <v>44530</v>
      </c>
      <c r="AI2178" s="199" t="s">
        <v>71</v>
      </c>
      <c r="AJ2178" s="43" t="s">
        <v>4069</v>
      </c>
      <c r="AK2178" s="117">
        <v>44573</v>
      </c>
      <c r="AL2178" s="43" t="s">
        <v>73</v>
      </c>
      <c r="AM2178" s="43" t="s">
        <v>5285</v>
      </c>
      <c r="AN2178" s="117">
        <v>44868</v>
      </c>
      <c r="AO2178" s="43">
        <v>1</v>
      </c>
      <c r="AP2178" s="43" t="s">
        <v>5391</v>
      </c>
      <c r="AQ2178" s="117">
        <v>44878</v>
      </c>
      <c r="AR2178" s="43" t="s">
        <v>73</v>
      </c>
      <c r="AT2178" s="117"/>
      <c r="AW2178" s="117"/>
      <c r="AZ2178" s="117"/>
      <c r="BC2178" s="117"/>
      <c r="BF2178" s="117"/>
      <c r="BI2178" s="117"/>
      <c r="BL2178" s="117"/>
      <c r="BR2178" s="117"/>
      <c r="BX2178" s="117"/>
      <c r="CD2178" s="117"/>
      <c r="CJ2178" s="117"/>
      <c r="CP2178" s="117"/>
      <c r="CV2178" s="117"/>
      <c r="DB2178" s="117"/>
      <c r="DH2178" s="117"/>
      <c r="DN2178" s="117"/>
      <c r="DS2178" s="31" cm="1">
        <f t="array" ref="DS2178">_xlfn.TAKE(_xlfn.CHOOSECOLS(_xlfn.WRAPROWS($AG2178:$DR2178,6),2),1)</f>
        <v>44530</v>
      </c>
      <c r="DT2178" s="31" cm="1">
        <f t="array" ref="DT2178">_xlfn.TAKE(_xlfn._xlws.FILTER(_xlfn.CHOOSECOLS(_xlfn.WRAPROWS($AG2178:$DR2178,6),2),
(_xlfn.CHOOSECOLS(_xlfn.WRAPROWS($AG2178:$DR2178,6),3) = "0") +
(_xlfn.CHOOSECOLS(_xlfn.WRAPROWS($AG2178:$DR2178,6),3) = 0) +
(_xlfn.CHOOSECOLS(_xlfn.WRAPROWS($AG2178:$DR2178,6),3) = "0(CP)")),1)</f>
        <v>44530</v>
      </c>
    </row>
    <row r="2179" spans="1:124" s="43" customFormat="1" x14ac:dyDescent="0.45">
      <c r="A2179" s="29"/>
      <c r="B2179" s="28" t="s">
        <v>59</v>
      </c>
      <c r="C2179" s="28" t="s">
        <v>492</v>
      </c>
      <c r="D2179" s="28" t="s">
        <v>101</v>
      </c>
      <c r="E2179" s="28" t="s">
        <v>102</v>
      </c>
      <c r="F2179" s="28">
        <v>160144</v>
      </c>
      <c r="G2179" s="29"/>
      <c r="H2179" s="30" t="str">
        <f t="shared" si="358"/>
        <v>GUP-YR05-P1ZEN-160144</v>
      </c>
      <c r="I2179" s="30" t="s">
        <v>4720</v>
      </c>
      <c r="J2179" s="29" t="s">
        <v>96</v>
      </c>
      <c r="K2179" s="31">
        <v>44830</v>
      </c>
      <c r="L2179" s="29"/>
      <c r="M2179" s="28" t="s">
        <v>4378</v>
      </c>
      <c r="N2179" s="29" t="s">
        <v>4401</v>
      </c>
      <c r="O2179" s="95"/>
      <c r="P2179" s="95"/>
      <c r="Q2179" s="95"/>
      <c r="R2179" s="95"/>
      <c r="S2179" s="29" t="s">
        <v>2004</v>
      </c>
      <c r="T2179" s="29" t="s">
        <v>67</v>
      </c>
      <c r="U2179" s="106" t="s">
        <v>2004</v>
      </c>
      <c r="V2179" s="34" t="s">
        <v>249</v>
      </c>
      <c r="W2179" s="95">
        <v>3</v>
      </c>
      <c r="X2179" s="162">
        <v>45838</v>
      </c>
      <c r="Y2179" s="169"/>
      <c r="Z2179" s="30"/>
      <c r="AA2179" s="119" t="str" cm="1">
        <f t="array" ref="AA2179">IF(AB2179="","",INDEX(AG2179:DR2179,_xlfn.XMATCH(AB2179,AG2179:DR2179)-1))</f>
        <v>DE-GUP-DT-E-25-009</v>
      </c>
      <c r="AB2179" s="120">
        <f t="shared" si="356"/>
        <v>45674</v>
      </c>
      <c r="AC2179" s="119" cm="1">
        <f t="array" ref="AC2179">IF(AB2179="","",INDEX(AG2179:DR2179,_xlfn.XMATCH(AB2179,AG2179:DR2179)+1))</f>
        <v>5</v>
      </c>
      <c r="AD2179" s="119" t="str" cm="1">
        <f t="array" ref="AD2179">IF(AE2179="","",INDEX(AG2179:DR2179,_xlfn.XMATCH(AE2179,AG2179:DR2179)-1))</f>
        <v>자체 CRS 개정 후 제출</v>
      </c>
      <c r="AE2179" s="120">
        <f t="shared" si="357"/>
        <v>45673</v>
      </c>
      <c r="AF2179" s="119" t="str" cm="1">
        <f t="array" ref="AF2179">IF(AE2179="","",INDEX(AG2179:DR2179,_xlfn.XMATCH(AE2179,AG2179:DR2179)+1))</f>
        <v>N/A</v>
      </c>
      <c r="AG2179" s="43" t="s">
        <v>5095</v>
      </c>
      <c r="AH2179" s="117">
        <v>44848</v>
      </c>
      <c r="AI2179" s="199">
        <v>0</v>
      </c>
      <c r="AJ2179" s="43" t="s">
        <v>5324</v>
      </c>
      <c r="AK2179" s="117">
        <v>44872</v>
      </c>
      <c r="AL2179" s="43" t="s">
        <v>73</v>
      </c>
      <c r="AM2179" s="43" t="s">
        <v>5929</v>
      </c>
      <c r="AN2179" s="117">
        <v>44917</v>
      </c>
      <c r="AO2179" s="43">
        <v>1</v>
      </c>
      <c r="AP2179" s="43" t="s">
        <v>6035</v>
      </c>
      <c r="AQ2179" s="117">
        <v>44926</v>
      </c>
      <c r="AR2179" s="43" t="s">
        <v>73</v>
      </c>
      <c r="AS2179" s="43" t="s">
        <v>6338</v>
      </c>
      <c r="AT2179" s="117">
        <v>44963</v>
      </c>
      <c r="AU2179" s="43">
        <v>2</v>
      </c>
      <c r="AV2179" s="43" t="s">
        <v>6519</v>
      </c>
      <c r="AW2179" s="117">
        <v>44972</v>
      </c>
      <c r="AX2179" s="43" t="s">
        <v>73</v>
      </c>
      <c r="AY2179" s="43" t="s">
        <v>7234</v>
      </c>
      <c r="AZ2179" s="117">
        <v>45037</v>
      </c>
      <c r="BA2179" s="43">
        <v>3</v>
      </c>
      <c r="BB2179" s="43" t="s">
        <v>7356</v>
      </c>
      <c r="BC2179" s="117">
        <v>45051</v>
      </c>
      <c r="BD2179" s="43" t="s">
        <v>73</v>
      </c>
      <c r="BE2179" s="43" t="s">
        <v>8517</v>
      </c>
      <c r="BF2179" s="117">
        <v>45517</v>
      </c>
      <c r="BG2179" s="43">
        <v>4</v>
      </c>
      <c r="BH2179" s="43" t="s">
        <v>7690</v>
      </c>
      <c r="BI2179" s="117">
        <v>45673</v>
      </c>
      <c r="BJ2179" s="43" t="s">
        <v>456</v>
      </c>
      <c r="BK2179" s="43" t="s">
        <v>8691</v>
      </c>
      <c r="BL2179" s="117">
        <v>45674</v>
      </c>
      <c r="BM2179" s="43">
        <v>5</v>
      </c>
      <c r="BR2179" s="117"/>
      <c r="BX2179" s="117"/>
      <c r="CD2179" s="117"/>
      <c r="CJ2179" s="117"/>
      <c r="CP2179" s="117"/>
      <c r="CV2179" s="117"/>
      <c r="DB2179" s="117"/>
      <c r="DH2179" s="117"/>
      <c r="DN2179" s="117"/>
      <c r="DS2179" s="31" cm="1">
        <f t="array" ref="DS2179">_xlfn.TAKE(_xlfn.CHOOSECOLS(_xlfn.WRAPROWS($AG2179:$DR2179,6),2),1)</f>
        <v>44848</v>
      </c>
      <c r="DT2179" s="31" cm="1">
        <f t="array" ref="DT2179">_xlfn.TAKE(_xlfn._xlws.FILTER(_xlfn.CHOOSECOLS(_xlfn.WRAPROWS($AG2179:$DR2179,6),2),
(_xlfn.CHOOSECOLS(_xlfn.WRAPROWS($AG2179:$DR2179,6),3) = "0") +
(_xlfn.CHOOSECOLS(_xlfn.WRAPROWS($AG2179:$DR2179,6),3) = 0) +
(_xlfn.CHOOSECOLS(_xlfn.WRAPROWS($AG2179:$DR2179,6),3) = "0(CP)")),1)</f>
        <v>44848</v>
      </c>
    </row>
    <row r="2180" spans="1:124" s="43" customFormat="1" x14ac:dyDescent="0.45">
      <c r="A2180" s="29"/>
      <c r="B2180" s="28" t="s">
        <v>59</v>
      </c>
      <c r="C2180" s="28" t="s">
        <v>4721</v>
      </c>
      <c r="D2180" s="28" t="s">
        <v>101</v>
      </c>
      <c r="E2180" s="28" t="s">
        <v>102</v>
      </c>
      <c r="F2180" s="28">
        <v>160145</v>
      </c>
      <c r="G2180" s="29"/>
      <c r="H2180" s="30" t="str">
        <f t="shared" si="358"/>
        <v>GUP-YD05-P1ZEN-160145</v>
      </c>
      <c r="I2180" s="30" t="s">
        <v>4722</v>
      </c>
      <c r="J2180" s="29" t="s">
        <v>96</v>
      </c>
      <c r="K2180" s="31">
        <v>44922</v>
      </c>
      <c r="L2180" s="29"/>
      <c r="M2180" s="28" t="s">
        <v>4378</v>
      </c>
      <c r="N2180" s="29" t="s">
        <v>4401</v>
      </c>
      <c r="O2180" s="95"/>
      <c r="P2180" s="95"/>
      <c r="Q2180" s="95"/>
      <c r="R2180" s="95"/>
      <c r="S2180" s="29" t="s">
        <v>2004</v>
      </c>
      <c r="T2180" s="29" t="s">
        <v>67</v>
      </c>
      <c r="U2180" s="106" t="s">
        <v>2004</v>
      </c>
      <c r="V2180" s="34" t="s">
        <v>249</v>
      </c>
      <c r="W2180" s="95">
        <v>3</v>
      </c>
      <c r="X2180" s="162">
        <v>45838</v>
      </c>
      <c r="Y2180" s="169"/>
      <c r="Z2180" s="30"/>
      <c r="AA2180" s="119" t="str" cm="1">
        <f t="array" ref="AA2180">IF(AB2180="","",INDEX(AG2180:DR2180,_xlfn.XMATCH(AB2180,AG2180:DR2180)-1))</f>
        <v>DE-GUP-DT-E-25-009</v>
      </c>
      <c r="AB2180" s="120">
        <f t="shared" si="356"/>
        <v>45674</v>
      </c>
      <c r="AC2180" s="119" cm="1">
        <f t="array" ref="AC2180">IF(AB2180="","",INDEX(AG2180:DR2180,_xlfn.XMATCH(AB2180,AG2180:DR2180)+1))</f>
        <v>4</v>
      </c>
      <c r="AD2180" s="119" t="str" cm="1">
        <f t="array" ref="AD2180">IF(AE2180="","",INDEX(AG2180:DR2180,_xlfn.XMATCH(AE2180,AG2180:DR2180)-1))</f>
        <v>자체 CRS 개정 후 제출</v>
      </c>
      <c r="AE2180" s="120">
        <f t="shared" si="357"/>
        <v>45673</v>
      </c>
      <c r="AF2180" s="119" t="str" cm="1">
        <f t="array" ref="AF2180">IF(AE2180="","",INDEX(AG2180:DR2180,_xlfn.XMATCH(AE2180,AG2180:DR2180)+1))</f>
        <v>N/A</v>
      </c>
      <c r="AG2180" s="43" t="s">
        <v>6219</v>
      </c>
      <c r="AH2180" s="117">
        <v>44946</v>
      </c>
      <c r="AI2180" s="199">
        <v>0</v>
      </c>
      <c r="AJ2180" s="43" t="s">
        <v>6428</v>
      </c>
      <c r="AK2180" s="117">
        <v>44966</v>
      </c>
      <c r="AL2180" s="43" t="s">
        <v>73</v>
      </c>
      <c r="AM2180" s="43" t="s">
        <v>6556</v>
      </c>
      <c r="AN2180" s="117">
        <v>44979</v>
      </c>
      <c r="AO2180" s="43">
        <v>1</v>
      </c>
      <c r="AP2180" s="43" t="s">
        <v>6612</v>
      </c>
      <c r="AQ2180" s="117">
        <v>44982</v>
      </c>
      <c r="AR2180" s="43" t="s">
        <v>73</v>
      </c>
      <c r="AS2180" s="43" t="s">
        <v>7232</v>
      </c>
      <c r="AT2180" s="117">
        <v>45037</v>
      </c>
      <c r="AU2180" s="43">
        <v>2</v>
      </c>
      <c r="AV2180" s="43" t="s">
        <v>7354</v>
      </c>
      <c r="AW2180" s="117">
        <v>45051</v>
      </c>
      <c r="AX2180" s="43" t="s">
        <v>73</v>
      </c>
      <c r="AY2180" s="43" t="s">
        <v>7862</v>
      </c>
      <c r="AZ2180" s="117">
        <v>45169</v>
      </c>
      <c r="BA2180" s="43">
        <v>3</v>
      </c>
      <c r="BB2180" s="43" t="s">
        <v>7690</v>
      </c>
      <c r="BC2180" s="117">
        <v>45673</v>
      </c>
      <c r="BD2180" s="43" t="s">
        <v>456</v>
      </c>
      <c r="BE2180" s="43" t="s">
        <v>8691</v>
      </c>
      <c r="BF2180" s="117">
        <v>45674</v>
      </c>
      <c r="BG2180" s="43">
        <v>4</v>
      </c>
      <c r="BI2180" s="117"/>
      <c r="BL2180" s="117"/>
      <c r="BR2180" s="117"/>
      <c r="BX2180" s="117"/>
      <c r="CD2180" s="117"/>
      <c r="CJ2180" s="117"/>
      <c r="CP2180" s="117"/>
      <c r="CV2180" s="117"/>
      <c r="DB2180" s="117"/>
      <c r="DH2180" s="117"/>
      <c r="DN2180" s="117"/>
      <c r="DS2180" s="31" cm="1">
        <f t="array" ref="DS2180">_xlfn.TAKE(_xlfn.CHOOSECOLS(_xlfn.WRAPROWS($AG2180:$DR2180,6),2),1)</f>
        <v>44946</v>
      </c>
      <c r="DT2180" s="31" cm="1">
        <f t="array" ref="DT2180">_xlfn.TAKE(_xlfn._xlws.FILTER(_xlfn.CHOOSECOLS(_xlfn.WRAPROWS($AG2180:$DR2180,6),2),
(_xlfn.CHOOSECOLS(_xlfn.WRAPROWS($AG2180:$DR2180,6),3) = "0") +
(_xlfn.CHOOSECOLS(_xlfn.WRAPROWS($AG2180:$DR2180,6),3) = 0) +
(_xlfn.CHOOSECOLS(_xlfn.WRAPROWS($AG2180:$DR2180,6),3) = "0(CP)")),1)</f>
        <v>44946</v>
      </c>
    </row>
    <row r="2181" spans="1:124" s="43" customFormat="1" x14ac:dyDescent="0.45">
      <c r="A2181" s="29"/>
      <c r="B2181" s="28" t="s">
        <v>59</v>
      </c>
      <c r="C2181" s="28" t="s">
        <v>4392</v>
      </c>
      <c r="D2181" s="28" t="s">
        <v>101</v>
      </c>
      <c r="E2181" s="28" t="s">
        <v>102</v>
      </c>
      <c r="F2181" s="28">
        <v>160146</v>
      </c>
      <c r="G2181" s="29"/>
      <c r="H2181" s="30" t="str">
        <f t="shared" si="358"/>
        <v>GUP-YD02-P1ZEN-160146</v>
      </c>
      <c r="I2181" s="30" t="s">
        <v>4723</v>
      </c>
      <c r="J2181" s="29" t="s">
        <v>96</v>
      </c>
      <c r="K2181" s="31">
        <v>44922</v>
      </c>
      <c r="L2181" s="29"/>
      <c r="M2181" s="28" t="s">
        <v>4378</v>
      </c>
      <c r="N2181" s="29" t="s">
        <v>4401</v>
      </c>
      <c r="O2181" s="95"/>
      <c r="P2181" s="95"/>
      <c r="Q2181" s="95"/>
      <c r="R2181" s="95"/>
      <c r="S2181" s="29" t="s">
        <v>2004</v>
      </c>
      <c r="T2181" s="29" t="s">
        <v>67</v>
      </c>
      <c r="U2181" s="106" t="s">
        <v>2004</v>
      </c>
      <c r="V2181" s="34" t="s">
        <v>249</v>
      </c>
      <c r="W2181" s="95">
        <v>3</v>
      </c>
      <c r="X2181" s="162">
        <v>45838</v>
      </c>
      <c r="Y2181" s="169"/>
      <c r="Z2181" s="30"/>
      <c r="AA2181" s="119" t="str" cm="1">
        <f t="array" ref="AA2181">IF(AB2181="","",INDEX(AG2181:DR2181,_xlfn.XMATCH(AB2181,AG2181:DR2181)-1))</f>
        <v>DE-GUP-DT-E-24-202</v>
      </c>
      <c r="AB2181" s="120">
        <f t="shared" si="356"/>
        <v>45517</v>
      </c>
      <c r="AC2181" s="119" cm="1">
        <f t="array" ref="AC2181">IF(AB2181="","",INDEX(AG2181:DR2181,_xlfn.XMATCH(AB2181,AG2181:DR2181)+1))</f>
        <v>2</v>
      </c>
      <c r="AD2181" s="119" t="str" cm="1">
        <f t="array" ref="AD2181">IF(AE2181="","",INDEX(AG2181:DR2181,_xlfn.XMATCH(AE2181,AG2181:DR2181)-1))</f>
        <v>자체 CRS 개정 후 제출</v>
      </c>
      <c r="AE2181" s="120">
        <f t="shared" si="357"/>
        <v>45516</v>
      </c>
      <c r="AF2181" s="119" t="str" cm="1">
        <f t="array" ref="AF2181">IF(AE2181="","",INDEX(AG2181:DR2181,_xlfn.XMATCH(AE2181,AG2181:DR2181)+1))</f>
        <v>N/A</v>
      </c>
      <c r="AG2181" s="43" t="s">
        <v>6603</v>
      </c>
      <c r="AH2181" s="117">
        <v>44981</v>
      </c>
      <c r="AI2181" s="199">
        <v>0</v>
      </c>
      <c r="AJ2181" s="43" t="s">
        <v>6846</v>
      </c>
      <c r="AK2181" s="117">
        <v>44999</v>
      </c>
      <c r="AL2181" s="43" t="s">
        <v>73</v>
      </c>
      <c r="AM2181" s="43" t="s">
        <v>7997</v>
      </c>
      <c r="AN2181" s="117">
        <v>45237</v>
      </c>
      <c r="AO2181" s="43">
        <v>1</v>
      </c>
      <c r="AP2181" s="43" t="s">
        <v>7690</v>
      </c>
      <c r="AQ2181" s="117">
        <v>45516</v>
      </c>
      <c r="AR2181" s="43" t="s">
        <v>456</v>
      </c>
      <c r="AS2181" s="43" t="s">
        <v>8517</v>
      </c>
      <c r="AT2181" s="117">
        <v>45517</v>
      </c>
      <c r="AU2181" s="43">
        <v>2</v>
      </c>
      <c r="AW2181" s="117"/>
      <c r="AZ2181" s="117"/>
      <c r="BC2181" s="117"/>
      <c r="BF2181" s="117"/>
      <c r="BI2181" s="117"/>
      <c r="BL2181" s="117"/>
      <c r="BR2181" s="117"/>
      <c r="BX2181" s="117"/>
      <c r="CD2181" s="117"/>
      <c r="CJ2181" s="117"/>
      <c r="CP2181" s="117"/>
      <c r="CV2181" s="117"/>
      <c r="DB2181" s="117"/>
      <c r="DH2181" s="117"/>
      <c r="DN2181" s="117"/>
      <c r="DS2181" s="31" cm="1">
        <f t="array" ref="DS2181">_xlfn.TAKE(_xlfn.CHOOSECOLS(_xlfn.WRAPROWS($AG2181:$DR2181,6),2),1)</f>
        <v>44981</v>
      </c>
      <c r="DT2181" s="31" cm="1">
        <f t="array" ref="DT2181">_xlfn.TAKE(_xlfn._xlws.FILTER(_xlfn.CHOOSECOLS(_xlfn.WRAPROWS($AG2181:$DR2181,6),2),
(_xlfn.CHOOSECOLS(_xlfn.WRAPROWS($AG2181:$DR2181,6),3) = "0") +
(_xlfn.CHOOSECOLS(_xlfn.WRAPROWS($AG2181:$DR2181,6),3) = 0) +
(_xlfn.CHOOSECOLS(_xlfn.WRAPROWS($AG2181:$DR2181,6),3) = "0(CP)")),1)</f>
        <v>44981</v>
      </c>
    </row>
    <row r="2182" spans="1:124" s="43" customFormat="1" x14ac:dyDescent="0.45">
      <c r="A2182" s="29"/>
      <c r="B2182" s="29" t="s">
        <v>59</v>
      </c>
      <c r="C2182" s="29" t="s">
        <v>4724</v>
      </c>
      <c r="D2182" s="28" t="s">
        <v>61</v>
      </c>
      <c r="E2182" s="28" t="s">
        <v>62</v>
      </c>
      <c r="F2182" s="29">
        <v>160149</v>
      </c>
      <c r="G2182" s="119"/>
      <c r="H2182" s="30" t="str">
        <f t="shared" si="358"/>
        <v>GUP-YR04-P1ZEN-160149</v>
      </c>
      <c r="I2182" s="30" t="s">
        <v>4725</v>
      </c>
      <c r="J2182" s="29" t="s">
        <v>96</v>
      </c>
      <c r="K2182" s="31">
        <v>44756</v>
      </c>
      <c r="L2182" s="31"/>
      <c r="M2182" s="28" t="s">
        <v>4378</v>
      </c>
      <c r="N2182" s="29" t="s">
        <v>4433</v>
      </c>
      <c r="O2182" s="29"/>
      <c r="P2182" s="29"/>
      <c r="Q2182" s="29"/>
      <c r="R2182" s="29"/>
      <c r="S2182" s="29" t="s">
        <v>4475</v>
      </c>
      <c r="T2182" s="29" t="s">
        <v>67</v>
      </c>
      <c r="U2182" s="33" t="s">
        <v>4475</v>
      </c>
      <c r="V2182" s="34" t="s">
        <v>249</v>
      </c>
      <c r="W2182" s="34">
        <v>3</v>
      </c>
      <c r="X2182" s="162">
        <v>45838</v>
      </c>
      <c r="Y2182" s="162"/>
      <c r="Z2182" s="30"/>
      <c r="AA2182" s="119" t="str" cm="1">
        <f t="array" ref="AA2182">IF(AB2182="","",INDEX(AG2182:DR2182,_xlfn.XMATCH(AB2182,AG2182:DR2182)-1))</f>
        <v>DE-GUP-DT-E-23-997</v>
      </c>
      <c r="AB2182" s="120">
        <f t="shared" si="356"/>
        <v>45275</v>
      </c>
      <c r="AC2182" s="119" cm="1">
        <f t="array" ref="AC2182">IF(AB2182="","",INDEX(AG2182:DR2182,_xlfn.XMATCH(AB2182,AG2182:DR2182)+1))</f>
        <v>2</v>
      </c>
      <c r="AD2182" s="119" t="str" cm="1">
        <f t="array" ref="AD2182">IF(AE2182="","",INDEX(AG2182:DR2182,_xlfn.XMATCH(AE2182,AG2182:DR2182)-1))</f>
        <v>CRS-GUP-DHI-DT-23-1473</v>
      </c>
      <c r="AE2182" s="120">
        <f t="shared" si="357"/>
        <v>44966</v>
      </c>
      <c r="AF2182" s="119" t="str" cm="1">
        <f t="array" ref="AF2182">IF(AE2182="","",INDEX(AG2182:DR2182,_xlfn.XMATCH(AE2182,AG2182:DR2182)+1))</f>
        <v>NC</v>
      </c>
      <c r="AG2182" s="43" t="s">
        <v>4493</v>
      </c>
      <c r="AH2182" s="117">
        <v>44708</v>
      </c>
      <c r="AI2182" s="199">
        <v>0</v>
      </c>
      <c r="AJ2182" s="43" t="s">
        <v>4494</v>
      </c>
      <c r="AK2182" s="117">
        <v>44729</v>
      </c>
      <c r="AL2182" s="43" t="s">
        <v>73</v>
      </c>
      <c r="AM2182" s="43" t="s">
        <v>6198</v>
      </c>
      <c r="AN2182" s="117">
        <v>44943</v>
      </c>
      <c r="AO2182" s="43">
        <v>1</v>
      </c>
      <c r="AP2182" s="43" t="s">
        <v>6427</v>
      </c>
      <c r="AQ2182" s="117">
        <v>44966</v>
      </c>
      <c r="AR2182" s="43" t="s">
        <v>73</v>
      </c>
      <c r="AS2182" s="43" t="s">
        <v>8133</v>
      </c>
      <c r="AT2182" s="117">
        <v>45275</v>
      </c>
      <c r="AU2182" s="43">
        <v>2</v>
      </c>
      <c r="AW2182" s="117"/>
      <c r="AZ2182" s="117"/>
      <c r="BC2182" s="117"/>
      <c r="BF2182" s="117"/>
      <c r="BI2182" s="117"/>
      <c r="BL2182" s="117"/>
      <c r="BR2182" s="117"/>
      <c r="BX2182" s="117"/>
      <c r="CD2182" s="117"/>
      <c r="CJ2182" s="117"/>
      <c r="CP2182" s="117"/>
      <c r="CV2182" s="117"/>
      <c r="DB2182" s="117"/>
      <c r="DH2182" s="117"/>
      <c r="DN2182" s="117"/>
      <c r="DS2182" s="31" cm="1">
        <f t="array" ref="DS2182">_xlfn.TAKE(_xlfn.CHOOSECOLS(_xlfn.WRAPROWS($AG2182:$DR2182,6),2),1)</f>
        <v>44708</v>
      </c>
      <c r="DT2182" s="31" cm="1">
        <f t="array" ref="DT2182">_xlfn.TAKE(_xlfn._xlws.FILTER(_xlfn.CHOOSECOLS(_xlfn.WRAPROWS($AG2182:$DR2182,6),2),
(_xlfn.CHOOSECOLS(_xlfn.WRAPROWS($AG2182:$DR2182,6),3) = "0") +
(_xlfn.CHOOSECOLS(_xlfn.WRAPROWS($AG2182:$DR2182,6),3) = 0) +
(_xlfn.CHOOSECOLS(_xlfn.WRAPROWS($AG2182:$DR2182,6),3) = "0(CP)")),1)</f>
        <v>44708</v>
      </c>
    </row>
    <row r="2183" spans="1:124" s="114" customFormat="1" x14ac:dyDescent="0.45">
      <c r="A2183" s="29"/>
      <c r="B2183" s="28" t="s">
        <v>59</v>
      </c>
      <c r="C2183" s="38" t="s">
        <v>550</v>
      </c>
      <c r="D2183" s="28" t="s">
        <v>61</v>
      </c>
      <c r="E2183" s="28" t="s">
        <v>62</v>
      </c>
      <c r="F2183" s="28">
        <v>160150</v>
      </c>
      <c r="G2183" s="38"/>
      <c r="H2183" s="30" t="str">
        <f t="shared" si="358"/>
        <v>GUP-YK00-P1ZEN-160150</v>
      </c>
      <c r="I2183" s="41" t="s">
        <v>4726</v>
      </c>
      <c r="J2183" s="29" t="s">
        <v>96</v>
      </c>
      <c r="K2183" s="31">
        <v>44891</v>
      </c>
      <c r="L2183" s="31"/>
      <c r="M2183" s="28" t="s">
        <v>4378</v>
      </c>
      <c r="N2183" s="29" t="s">
        <v>6285</v>
      </c>
      <c r="O2183" s="29"/>
      <c r="P2183" s="29"/>
      <c r="Q2183" s="29"/>
      <c r="R2183" s="29"/>
      <c r="S2183" s="29"/>
      <c r="T2183" s="29" t="s">
        <v>104</v>
      </c>
      <c r="U2183" s="40" t="s">
        <v>4669</v>
      </c>
      <c r="V2183" s="40" t="s">
        <v>249</v>
      </c>
      <c r="W2183" s="34">
        <v>3</v>
      </c>
      <c r="X2183" s="162">
        <v>45838</v>
      </c>
      <c r="Y2183" s="162"/>
      <c r="Z2183" s="30"/>
      <c r="AA2183" s="107" t="str" cm="1">
        <f t="array" ref="AA2183">IF(AB2183="","",INDEX(AG2183:DR2183,_xlfn.XMATCH(AB2183,AG2183:DR2183)-1))</f>
        <v>DE-GUP-DT-E-23-105</v>
      </c>
      <c r="AB2183" s="113">
        <f t="shared" si="356"/>
        <v>44959</v>
      </c>
      <c r="AC2183" s="107" cm="1">
        <f t="array" ref="AC2183">IF(AB2183="","",INDEX(AG2183:DR2183,_xlfn.XMATCH(AB2183,AG2183:DR2183)+1))</f>
        <v>1</v>
      </c>
      <c r="AD2183" s="107" t="str" cm="1">
        <f t="array" ref="AD2183">IF(AE2183="","",INDEX(AG2183:DR2183,_xlfn.XMATCH(AE2183,AG2183:DR2183)-1))</f>
        <v>CRS-GUP-DHI-DT-23-1538</v>
      </c>
      <c r="AE2183" s="113">
        <f t="shared" si="357"/>
        <v>44972</v>
      </c>
      <c r="AF2183" s="107" t="str" cm="1">
        <f t="array" ref="AF2183">IF(AE2183="","",INDEX(AG2183:DR2183,_xlfn.XMATCH(AE2183,AG2183:DR2183)+1))</f>
        <v>NC</v>
      </c>
      <c r="AG2183" s="114" t="s">
        <v>5658</v>
      </c>
      <c r="AH2183" s="115">
        <v>44895</v>
      </c>
      <c r="AI2183" s="198">
        <v>0</v>
      </c>
      <c r="AJ2183" s="114" t="s">
        <v>5838</v>
      </c>
      <c r="AK2183" s="115">
        <v>44911</v>
      </c>
      <c r="AL2183" s="114" t="s">
        <v>73</v>
      </c>
      <c r="AM2183" s="114" t="s">
        <v>6330</v>
      </c>
      <c r="AN2183" s="115">
        <v>44959</v>
      </c>
      <c r="AO2183" s="114">
        <v>1</v>
      </c>
      <c r="AP2183" s="114" t="s">
        <v>6518</v>
      </c>
      <c r="AQ2183" s="115">
        <v>44972</v>
      </c>
      <c r="AR2183" s="114" t="s">
        <v>73</v>
      </c>
      <c r="AT2183" s="115"/>
      <c r="AW2183" s="115"/>
      <c r="AZ2183" s="115"/>
      <c r="BC2183" s="115"/>
      <c r="BF2183" s="115"/>
      <c r="BI2183" s="115"/>
      <c r="BL2183" s="115"/>
      <c r="BR2183" s="115"/>
      <c r="BX2183" s="115"/>
      <c r="CD2183" s="115"/>
      <c r="CJ2183" s="115"/>
      <c r="CP2183" s="115"/>
      <c r="CV2183" s="115"/>
      <c r="DB2183" s="115"/>
      <c r="DH2183" s="115"/>
      <c r="DN2183" s="115"/>
      <c r="DS2183" s="31" cm="1">
        <f t="array" ref="DS2183">_xlfn.TAKE(_xlfn.CHOOSECOLS(_xlfn.WRAPROWS($AG2183:$DR2183,6),2),1)</f>
        <v>44895</v>
      </c>
      <c r="DT2183" s="31" cm="1">
        <f t="array" ref="DT2183">_xlfn.TAKE(_xlfn._xlws.FILTER(_xlfn.CHOOSECOLS(_xlfn.WRAPROWS($AG2183:$DR2183,6),2),
(_xlfn.CHOOSECOLS(_xlfn.WRAPROWS($AG2183:$DR2183,6),3) = "0") +
(_xlfn.CHOOSECOLS(_xlfn.WRAPROWS($AG2183:$DR2183,6),3) = 0) +
(_xlfn.CHOOSECOLS(_xlfn.WRAPROWS($AG2183:$DR2183,6),3) = "0(CP)")),1)</f>
        <v>44895</v>
      </c>
    </row>
    <row r="2184" spans="1:124" s="114" customFormat="1" x14ac:dyDescent="0.45">
      <c r="A2184" s="29"/>
      <c r="B2184" s="28" t="s">
        <v>59</v>
      </c>
      <c r="C2184" s="38" t="s">
        <v>1541</v>
      </c>
      <c r="D2184" s="28" t="s">
        <v>61</v>
      </c>
      <c r="E2184" s="28" t="s">
        <v>62</v>
      </c>
      <c r="F2184" s="28">
        <v>160151</v>
      </c>
      <c r="G2184" s="38"/>
      <c r="H2184" s="30" t="str">
        <f t="shared" si="358"/>
        <v>GUP-CV03-P1ZEN-160151</v>
      </c>
      <c r="I2184" s="41" t="s">
        <v>4727</v>
      </c>
      <c r="J2184" s="29" t="s">
        <v>65</v>
      </c>
      <c r="K2184" s="31">
        <v>44666</v>
      </c>
      <c r="L2184" s="31">
        <v>44792</v>
      </c>
      <c r="M2184" s="28" t="s">
        <v>4378</v>
      </c>
      <c r="N2184" s="29" t="s">
        <v>4609</v>
      </c>
      <c r="O2184" s="29"/>
      <c r="P2184" s="29"/>
      <c r="Q2184" s="28" t="s">
        <v>54</v>
      </c>
      <c r="R2184" s="28" t="s">
        <v>65</v>
      </c>
      <c r="S2184" s="29" t="s">
        <v>4621</v>
      </c>
      <c r="T2184" s="29" t="s">
        <v>104</v>
      </c>
      <c r="U2184" s="40" t="s">
        <v>4621</v>
      </c>
      <c r="V2184" s="40" t="s">
        <v>847</v>
      </c>
      <c r="W2184" s="34">
        <v>3</v>
      </c>
      <c r="X2184" s="162">
        <v>45838</v>
      </c>
      <c r="Y2184" s="162"/>
      <c r="Z2184" s="30"/>
      <c r="AA2184" s="107" t="str" cm="1">
        <f t="array" ref="AA2184">IF(AB2184="","",INDEX(AG2184:DR2184,_xlfn.XMATCH(AB2184,AG2184:DR2184)-1))</f>
        <v>DE-GUP-DT-E-22-980</v>
      </c>
      <c r="AB2184" s="113">
        <f t="shared" si="356"/>
        <v>44889</v>
      </c>
      <c r="AC2184" s="107" cm="1">
        <f t="array" ref="AC2184">IF(AB2184="","",INDEX(AG2184:DR2184,_xlfn.XMATCH(AB2184,AG2184:DR2184)+1))</f>
        <v>0</v>
      </c>
      <c r="AD2184" s="107" t="str" cm="1">
        <f t="array" ref="AD2184">IF(AE2184="","",INDEX(AG2184:DR2184,_xlfn.XMATCH(AE2184,AG2184:DR2184)-1))</f>
        <v>CRS-GUP-DHI-DT-22-1245</v>
      </c>
      <c r="AE2184" s="113">
        <f t="shared" si="357"/>
        <v>44908</v>
      </c>
      <c r="AF2184" s="107" t="str" cm="1">
        <f t="array" ref="AF2184">IF(AE2184="","",INDEX(AG2184:DR2184,_xlfn.XMATCH(AE2184,AG2184:DR2184)+1))</f>
        <v>AA</v>
      </c>
      <c r="AG2184" s="43" t="s">
        <v>4728</v>
      </c>
      <c r="AH2184" s="115">
        <v>44662</v>
      </c>
      <c r="AI2184" s="198" t="s">
        <v>90</v>
      </c>
      <c r="AJ2184" s="114" t="s">
        <v>4729</v>
      </c>
      <c r="AK2184" s="115">
        <v>44683</v>
      </c>
      <c r="AL2184" s="114" t="s">
        <v>92</v>
      </c>
      <c r="AM2184" s="114" t="s">
        <v>4480</v>
      </c>
      <c r="AN2184" s="115">
        <v>44805</v>
      </c>
      <c r="AO2184" s="114" t="s">
        <v>52</v>
      </c>
      <c r="AP2184" s="114" t="s">
        <v>4481</v>
      </c>
      <c r="AQ2184" s="115">
        <v>44828</v>
      </c>
      <c r="AR2184" s="114" t="s">
        <v>92</v>
      </c>
      <c r="AS2184" s="114" t="s">
        <v>5222</v>
      </c>
      <c r="AT2184" s="115">
        <v>44865</v>
      </c>
      <c r="AU2184" s="114" t="s">
        <v>337</v>
      </c>
      <c r="AV2184" s="114" t="s">
        <v>5472</v>
      </c>
      <c r="AW2184" s="115">
        <v>44884</v>
      </c>
      <c r="AX2184" s="114" t="s">
        <v>84</v>
      </c>
      <c r="AY2184" s="114" t="s">
        <v>5525</v>
      </c>
      <c r="AZ2184" s="115">
        <v>44889</v>
      </c>
      <c r="BA2184" s="114">
        <v>0</v>
      </c>
      <c r="BB2184" s="114" t="s">
        <v>5782</v>
      </c>
      <c r="BC2184" s="115">
        <v>44908</v>
      </c>
      <c r="BD2184" s="114" t="s">
        <v>84</v>
      </c>
      <c r="BF2184" s="115"/>
      <c r="BI2184" s="115"/>
      <c r="BL2184" s="115"/>
      <c r="BR2184" s="115"/>
      <c r="BX2184" s="115"/>
      <c r="CD2184" s="115"/>
      <c r="CJ2184" s="115"/>
      <c r="CP2184" s="115"/>
      <c r="CV2184" s="115"/>
      <c r="DB2184" s="115"/>
      <c r="DH2184" s="115"/>
      <c r="DN2184" s="115"/>
      <c r="DS2184" s="31" cm="1">
        <f t="array" ref="DS2184">_xlfn.TAKE(_xlfn.CHOOSECOLS(_xlfn.WRAPROWS($AG2184:$DR2184,6),2),1)</f>
        <v>44662</v>
      </c>
      <c r="DT2184" s="31" cm="1">
        <f t="array" ref="DT2184">_xlfn.TAKE(_xlfn._xlws.FILTER(_xlfn.CHOOSECOLS(_xlfn.WRAPROWS($AG2184:$DR2184,6),2),
(_xlfn.CHOOSECOLS(_xlfn.WRAPROWS($AG2184:$DR2184,6),3) = "0") +
(_xlfn.CHOOSECOLS(_xlfn.WRAPROWS($AG2184:$DR2184,6),3) = 0) +
(_xlfn.CHOOSECOLS(_xlfn.WRAPROWS($AG2184:$DR2184,6),3) = "0(CP)")),1)</f>
        <v>44889</v>
      </c>
    </row>
    <row r="2185" spans="1:124" s="43" customFormat="1" x14ac:dyDescent="0.45">
      <c r="A2185" s="29"/>
      <c r="B2185" s="28" t="s">
        <v>59</v>
      </c>
      <c r="C2185" s="29" t="s">
        <v>8427</v>
      </c>
      <c r="D2185" s="28" t="s">
        <v>61</v>
      </c>
      <c r="E2185" s="28" t="s">
        <v>62</v>
      </c>
      <c r="F2185" s="28">
        <v>160201</v>
      </c>
      <c r="G2185" s="29"/>
      <c r="H2185" s="30" t="str">
        <f t="shared" si="358"/>
        <v>GUP-CV05-P1ZEN-160201</v>
      </c>
      <c r="I2185" s="30" t="s">
        <v>8420</v>
      </c>
      <c r="J2185" s="29" t="s">
        <v>96</v>
      </c>
      <c r="K2185" s="31">
        <v>45473</v>
      </c>
      <c r="L2185" s="31"/>
      <c r="M2185" s="28" t="s">
        <v>4378</v>
      </c>
      <c r="N2185" s="29" t="s">
        <v>4609</v>
      </c>
      <c r="O2185" s="29"/>
      <c r="P2185" s="29"/>
      <c r="Q2185" s="28"/>
      <c r="R2185" s="28"/>
      <c r="S2185" s="29" t="s">
        <v>4621</v>
      </c>
      <c r="T2185" s="29" t="s">
        <v>104</v>
      </c>
      <c r="U2185" s="29" t="s">
        <v>4621</v>
      </c>
      <c r="V2185" s="34" t="s">
        <v>847</v>
      </c>
      <c r="W2185" s="34">
        <v>3</v>
      </c>
      <c r="X2185" s="162">
        <v>45838</v>
      </c>
      <c r="Y2185" s="162"/>
      <c r="Z2185" s="30"/>
      <c r="AA2185" s="119" t="str" cm="1">
        <f t="array" ref="AA2185">IF(AB2185="","",INDEX(AG2185:DR2185,_xlfn.XMATCH(AB2185,AG2185:DR2185)-1))</f>
        <v>DE-GUP-DT-E-24-153</v>
      </c>
      <c r="AB2185" s="120">
        <f t="shared" ref="AB2185:AB2191" si="362">IF(AH2185="", "",MAX(AH2185,AN2185,AT2185,AZ2185,BF2185,BL2185,BR2185,BX2185,CD2185,CJ2185,CP2185,CV2185,DB2185,DH2185,DN2185))</f>
        <v>45455</v>
      </c>
      <c r="AC2185" s="119" cm="1">
        <f t="array" ref="AC2185">IF(AB2185="","",INDEX(AG2185:DR2185,_xlfn.XMATCH(AB2185,AG2185:DR2185)+1))</f>
        <v>0</v>
      </c>
      <c r="AD2185" s="119" t="str" cm="1">
        <f t="array" ref="AD2185">IF(AE2185="","",INDEX(AG2185:DR2185,_xlfn.XMATCH(AE2185,AG2185:DR2185)-1))</f>
        <v>CRS-GUP-DHI-DT-24-063</v>
      </c>
      <c r="AE2185" s="120">
        <f t="shared" ref="AE2185:AE2191" si="363">IF(AK2185="", "",MAX(AK2185,AQ2185,AW2185,BC2185,BI2185,BO2185,BU2185,CA2185,CG2185,CM2185,CS2185,CY2185,DE2185,DK2185,DQ2185))</f>
        <v>45490</v>
      </c>
      <c r="AF2185" s="119" t="str" cm="1">
        <f t="array" ref="AF2185">IF(AE2185="","",INDEX(AG2185:DR2185,_xlfn.XMATCH(AE2185,AG2185:DR2185)+1))</f>
        <v>NC</v>
      </c>
      <c r="AG2185" s="43" t="s">
        <v>8437</v>
      </c>
      <c r="AH2185" s="117">
        <v>45455</v>
      </c>
      <c r="AI2185" s="199">
        <v>0</v>
      </c>
      <c r="AJ2185" s="43" t="s">
        <v>8492</v>
      </c>
      <c r="AK2185" s="117">
        <v>45490</v>
      </c>
      <c r="AL2185" s="43" t="s">
        <v>73</v>
      </c>
      <c r="AN2185" s="117"/>
      <c r="AQ2185" s="117"/>
      <c r="AT2185" s="117"/>
      <c r="AW2185" s="117"/>
      <c r="AZ2185" s="117"/>
      <c r="BC2185" s="117"/>
      <c r="BF2185" s="117"/>
      <c r="BI2185" s="117"/>
      <c r="BL2185" s="117"/>
      <c r="BR2185" s="117"/>
      <c r="BX2185" s="117"/>
      <c r="CD2185" s="117"/>
      <c r="CJ2185" s="117"/>
      <c r="CP2185" s="117"/>
      <c r="CV2185" s="117"/>
      <c r="DB2185" s="117"/>
      <c r="DH2185" s="117"/>
      <c r="DN2185" s="117"/>
      <c r="DS2185" s="31" cm="1">
        <f t="array" ref="DS2185">_xlfn.TAKE(_xlfn.CHOOSECOLS(_xlfn.WRAPROWS($AG2185:$DR2185,6),2),1)</f>
        <v>45455</v>
      </c>
      <c r="DT2185" s="31" cm="1">
        <f t="array" ref="DT2185">_xlfn.TAKE(_xlfn._xlws.FILTER(_xlfn.CHOOSECOLS(_xlfn.WRAPROWS($AG2185:$DR2185,6),2),
(_xlfn.CHOOSECOLS(_xlfn.WRAPROWS($AG2185:$DR2185,6),3) = "0") +
(_xlfn.CHOOSECOLS(_xlfn.WRAPROWS($AG2185:$DR2185,6),3) = 0) +
(_xlfn.CHOOSECOLS(_xlfn.WRAPROWS($AG2185:$DR2185,6),3) = "0(CP)")),1)</f>
        <v>45455</v>
      </c>
    </row>
    <row r="2186" spans="1:124" s="43" customFormat="1" x14ac:dyDescent="0.45">
      <c r="A2186" s="29"/>
      <c r="B2186" s="28" t="s">
        <v>59</v>
      </c>
      <c r="C2186" s="29" t="s">
        <v>8427</v>
      </c>
      <c r="D2186" s="28" t="s">
        <v>61</v>
      </c>
      <c r="E2186" s="28" t="s">
        <v>62</v>
      </c>
      <c r="F2186" s="28">
        <v>160202</v>
      </c>
      <c r="G2186" s="29"/>
      <c r="H2186" s="30" t="str">
        <f t="shared" si="358"/>
        <v>GUP-CV05-P1ZEN-160202</v>
      </c>
      <c r="I2186" s="30" t="s">
        <v>8421</v>
      </c>
      <c r="J2186" s="29" t="s">
        <v>96</v>
      </c>
      <c r="K2186" s="31">
        <v>45473</v>
      </c>
      <c r="L2186" s="31"/>
      <c r="M2186" s="28" t="s">
        <v>4378</v>
      </c>
      <c r="N2186" s="29" t="s">
        <v>4609</v>
      </c>
      <c r="O2186" s="29"/>
      <c r="P2186" s="29"/>
      <c r="Q2186" s="28"/>
      <c r="R2186" s="28"/>
      <c r="S2186" s="29" t="s">
        <v>4434</v>
      </c>
      <c r="T2186" s="29" t="s">
        <v>104</v>
      </c>
      <c r="U2186" s="29" t="s">
        <v>4434</v>
      </c>
      <c r="V2186" s="34" t="s">
        <v>847</v>
      </c>
      <c r="W2186" s="34">
        <v>3</v>
      </c>
      <c r="X2186" s="162">
        <v>45838</v>
      </c>
      <c r="Y2186" s="162"/>
      <c r="Z2186" s="30"/>
      <c r="AA2186" s="119" t="str" cm="1">
        <f t="array" ref="AA2186">IF(AB2186="","",INDEX(AG2186:DR2186,_xlfn.XMATCH(AB2186,AG2186:DR2186)-1))</f>
        <v>DE-GUP-DT-E-24-153</v>
      </c>
      <c r="AB2186" s="120">
        <f t="shared" si="362"/>
        <v>45455</v>
      </c>
      <c r="AC2186" s="119" cm="1">
        <f t="array" ref="AC2186">IF(AB2186="","",INDEX(AG2186:DR2186,_xlfn.XMATCH(AB2186,AG2186:DR2186)+1))</f>
        <v>0</v>
      </c>
      <c r="AD2186" s="119" t="str" cm="1">
        <f t="array" ref="AD2186">IF(AE2186="","",INDEX(AG2186:DR2186,_xlfn.XMATCH(AE2186,AG2186:DR2186)-1))</f>
        <v>CRS-GUP-DHI-DT-25-004</v>
      </c>
      <c r="AE2186" s="120">
        <f t="shared" si="363"/>
        <v>45667</v>
      </c>
      <c r="AF2186" s="119" t="str" cm="1">
        <f t="array" ref="AF2186">IF(AE2186="","",INDEX(AG2186:DR2186,_xlfn.XMATCH(AE2186,AG2186:DR2186)+1))</f>
        <v>NC</v>
      </c>
      <c r="AG2186" s="43" t="s">
        <v>8437</v>
      </c>
      <c r="AH2186" s="117">
        <v>45455</v>
      </c>
      <c r="AI2186" s="199">
        <v>0</v>
      </c>
      <c r="AJ2186" s="43" t="s">
        <v>8743</v>
      </c>
      <c r="AK2186" s="117">
        <v>45667</v>
      </c>
      <c r="AL2186" s="43" t="s">
        <v>8744</v>
      </c>
      <c r="AN2186" s="117"/>
      <c r="AQ2186" s="117"/>
      <c r="AT2186" s="117"/>
      <c r="AW2186" s="117"/>
      <c r="AZ2186" s="117"/>
      <c r="BC2186" s="117"/>
      <c r="BF2186" s="117"/>
      <c r="BI2186" s="117"/>
      <c r="BL2186" s="117"/>
      <c r="BR2186" s="117"/>
      <c r="BX2186" s="117"/>
      <c r="CD2186" s="117"/>
      <c r="CJ2186" s="117"/>
      <c r="CP2186" s="117"/>
      <c r="CV2186" s="117"/>
      <c r="DB2186" s="117"/>
      <c r="DH2186" s="117"/>
      <c r="DN2186" s="117"/>
      <c r="DS2186" s="31" cm="1">
        <f t="array" ref="DS2186">_xlfn.TAKE(_xlfn.CHOOSECOLS(_xlfn.WRAPROWS($AG2186:$DR2186,6),2),1)</f>
        <v>45455</v>
      </c>
      <c r="DT2186" s="31" cm="1">
        <f t="array" ref="DT2186">_xlfn.TAKE(_xlfn._xlws.FILTER(_xlfn.CHOOSECOLS(_xlfn.WRAPROWS($AG2186:$DR2186,6),2),
(_xlfn.CHOOSECOLS(_xlfn.WRAPROWS($AG2186:$DR2186,6),3) = "0") +
(_xlfn.CHOOSECOLS(_xlfn.WRAPROWS($AG2186:$DR2186,6),3) = 0) +
(_xlfn.CHOOSECOLS(_xlfn.WRAPROWS($AG2186:$DR2186,6),3) = "0(CP)")),1)</f>
        <v>45455</v>
      </c>
    </row>
    <row r="2187" spans="1:124" s="43" customFormat="1" x14ac:dyDescent="0.45">
      <c r="A2187" s="29"/>
      <c r="B2187" s="28" t="s">
        <v>59</v>
      </c>
      <c r="C2187" s="29" t="s">
        <v>8427</v>
      </c>
      <c r="D2187" s="28" t="s">
        <v>61</v>
      </c>
      <c r="E2187" s="28" t="s">
        <v>62</v>
      </c>
      <c r="F2187" s="28">
        <v>160203</v>
      </c>
      <c r="G2187" s="29"/>
      <c r="H2187" s="30" t="str">
        <f t="shared" si="358"/>
        <v>GUP-CV05-P1ZEN-160203</v>
      </c>
      <c r="I2187" s="30" t="s">
        <v>8422</v>
      </c>
      <c r="J2187" s="29" t="s">
        <v>96</v>
      </c>
      <c r="K2187" s="31">
        <v>45473</v>
      </c>
      <c r="L2187" s="31"/>
      <c r="M2187" s="28" t="s">
        <v>4378</v>
      </c>
      <c r="N2187" s="29" t="s">
        <v>4609</v>
      </c>
      <c r="O2187" s="29"/>
      <c r="P2187" s="29"/>
      <c r="Q2187" s="28"/>
      <c r="R2187" s="28"/>
      <c r="S2187" s="29" t="s">
        <v>4426</v>
      </c>
      <c r="T2187" s="29" t="s">
        <v>104</v>
      </c>
      <c r="U2187" s="29" t="s">
        <v>4426</v>
      </c>
      <c r="V2187" s="34" t="s">
        <v>847</v>
      </c>
      <c r="W2187" s="34">
        <v>3</v>
      </c>
      <c r="X2187" s="162">
        <v>45838</v>
      </c>
      <c r="Y2187" s="162"/>
      <c r="Z2187" s="30"/>
      <c r="AA2187" s="119" t="str" cm="1">
        <f t="array" ref="AA2187">IF(AB2187="","",INDEX(AG2187:DR2187,_xlfn.XMATCH(AB2187,AG2187:DR2187)-1))</f>
        <v>DE-GUP-DT-E-24-153</v>
      </c>
      <c r="AB2187" s="120">
        <f t="shared" si="362"/>
        <v>45455</v>
      </c>
      <c r="AC2187" s="119" cm="1">
        <f t="array" ref="AC2187">IF(AB2187="","",INDEX(AG2187:DR2187,_xlfn.XMATCH(AB2187,AG2187:DR2187)+1))</f>
        <v>0</v>
      </c>
      <c r="AD2187" s="119" t="str" cm="1">
        <f t="array" ref="AD2187">IF(AE2187="","",INDEX(AG2187:DR2187,_xlfn.XMATCH(AE2187,AG2187:DR2187)-1))</f>
        <v>CRS-GUP-DHI-DT-24-063</v>
      </c>
      <c r="AE2187" s="120">
        <f t="shared" si="363"/>
        <v>45490</v>
      </c>
      <c r="AF2187" s="119" t="str" cm="1">
        <f t="array" ref="AF2187">IF(AE2187="","",INDEX(AG2187:DR2187,_xlfn.XMATCH(AE2187,AG2187:DR2187)+1))</f>
        <v>NC</v>
      </c>
      <c r="AG2187" s="43" t="s">
        <v>8437</v>
      </c>
      <c r="AH2187" s="117">
        <v>45455</v>
      </c>
      <c r="AI2187" s="199">
        <v>0</v>
      </c>
      <c r="AJ2187" s="43" t="s">
        <v>8492</v>
      </c>
      <c r="AK2187" s="117">
        <v>45490</v>
      </c>
      <c r="AL2187" s="43" t="s">
        <v>73</v>
      </c>
      <c r="AN2187" s="117"/>
      <c r="AQ2187" s="117"/>
      <c r="AT2187" s="117"/>
      <c r="AW2187" s="117"/>
      <c r="AZ2187" s="117"/>
      <c r="BC2187" s="117"/>
      <c r="BF2187" s="117"/>
      <c r="BI2187" s="117"/>
      <c r="BL2187" s="117"/>
      <c r="BR2187" s="117"/>
      <c r="BX2187" s="117"/>
      <c r="CD2187" s="117"/>
      <c r="CJ2187" s="117"/>
      <c r="CP2187" s="117"/>
      <c r="CV2187" s="117"/>
      <c r="DB2187" s="117"/>
      <c r="DH2187" s="117"/>
      <c r="DN2187" s="117"/>
      <c r="DS2187" s="31" cm="1">
        <f t="array" ref="DS2187">_xlfn.TAKE(_xlfn.CHOOSECOLS(_xlfn.WRAPROWS($AG2187:$DR2187,6),2),1)</f>
        <v>45455</v>
      </c>
      <c r="DT2187" s="31" cm="1">
        <f t="array" ref="DT2187">_xlfn.TAKE(_xlfn._xlws.FILTER(_xlfn.CHOOSECOLS(_xlfn.WRAPROWS($AG2187:$DR2187,6),2),
(_xlfn.CHOOSECOLS(_xlfn.WRAPROWS($AG2187:$DR2187,6),3) = "0") +
(_xlfn.CHOOSECOLS(_xlfn.WRAPROWS($AG2187:$DR2187,6),3) = 0) +
(_xlfn.CHOOSECOLS(_xlfn.WRAPROWS($AG2187:$DR2187,6),3) = "0(CP)")),1)</f>
        <v>45455</v>
      </c>
    </row>
    <row r="2188" spans="1:124" s="43" customFormat="1" x14ac:dyDescent="0.45">
      <c r="A2188" s="29"/>
      <c r="B2188" s="28" t="s">
        <v>59</v>
      </c>
      <c r="C2188" s="29" t="s">
        <v>8427</v>
      </c>
      <c r="D2188" s="28" t="s">
        <v>61</v>
      </c>
      <c r="E2188" s="28" t="s">
        <v>62</v>
      </c>
      <c r="F2188" s="28">
        <v>160204</v>
      </c>
      <c r="G2188" s="29"/>
      <c r="H2188" s="30" t="str">
        <f t="shared" si="358"/>
        <v>GUP-CV05-P1ZEN-160204</v>
      </c>
      <c r="I2188" s="30" t="s">
        <v>8423</v>
      </c>
      <c r="J2188" s="29" t="s">
        <v>96</v>
      </c>
      <c r="K2188" s="31">
        <v>45473</v>
      </c>
      <c r="L2188" s="31"/>
      <c r="M2188" s="28" t="s">
        <v>4378</v>
      </c>
      <c r="N2188" s="29" t="s">
        <v>4609</v>
      </c>
      <c r="O2188" s="29"/>
      <c r="P2188" s="29"/>
      <c r="Q2188" s="28"/>
      <c r="R2188" s="28"/>
      <c r="S2188" s="29" t="s">
        <v>4452</v>
      </c>
      <c r="T2188" s="29" t="s">
        <v>104</v>
      </c>
      <c r="U2188" s="29" t="s">
        <v>4452</v>
      </c>
      <c r="V2188" s="34" t="s">
        <v>847</v>
      </c>
      <c r="W2188" s="34">
        <v>3</v>
      </c>
      <c r="X2188" s="162">
        <v>45838</v>
      </c>
      <c r="Y2188" s="162"/>
      <c r="Z2188" s="30"/>
      <c r="AA2188" s="119" t="str" cm="1">
        <f t="array" ref="AA2188">IF(AB2188="","",INDEX(AG2188:DR2188,_xlfn.XMATCH(AB2188,AG2188:DR2188)-1))</f>
        <v>DE-GUP-DT-E-24-196</v>
      </c>
      <c r="AB2188" s="120">
        <f t="shared" si="362"/>
        <v>45510</v>
      </c>
      <c r="AC2188" s="119" cm="1">
        <f t="array" ref="AC2188">IF(AB2188="","",INDEX(AG2188:DR2188,_xlfn.XMATCH(AB2188,AG2188:DR2188)+1))</f>
        <v>0</v>
      </c>
      <c r="AD2188" s="119" t="str" cm="1">
        <f t="array" ref="AD2188">IF(AE2188="","",INDEX(AG2188:DR2188,_xlfn.XMATCH(AE2188,AG2188:DR2188)-1))</f>
        <v>CRS-GUP-DHI-DT-25-006</v>
      </c>
      <c r="AE2188" s="120">
        <f t="shared" si="363"/>
        <v>45667</v>
      </c>
      <c r="AF2188" s="119" t="str" cm="1">
        <f t="array" ref="AF2188">IF(AE2188="","",INDEX(AG2188:DR2188,_xlfn.XMATCH(AE2188,AG2188:DR2188)+1))</f>
        <v>NC</v>
      </c>
      <c r="AG2188" s="43" t="s">
        <v>8509</v>
      </c>
      <c r="AH2188" s="117">
        <v>45510</v>
      </c>
      <c r="AI2188" s="199">
        <v>0</v>
      </c>
      <c r="AJ2188" s="43" t="s">
        <v>8746</v>
      </c>
      <c r="AK2188" s="117">
        <v>45667</v>
      </c>
      <c r="AL2188" s="43" t="s">
        <v>73</v>
      </c>
      <c r="AN2188" s="117"/>
      <c r="AQ2188" s="117"/>
      <c r="AT2188" s="117"/>
      <c r="AW2188" s="117"/>
      <c r="AZ2188" s="117"/>
      <c r="BC2188" s="117"/>
      <c r="BF2188" s="117"/>
      <c r="BI2188" s="117"/>
      <c r="BL2188" s="117"/>
      <c r="BR2188" s="117"/>
      <c r="BX2188" s="117"/>
      <c r="CD2188" s="117"/>
      <c r="CJ2188" s="117"/>
      <c r="CP2188" s="117"/>
      <c r="CV2188" s="117"/>
      <c r="DB2188" s="117"/>
      <c r="DH2188" s="117"/>
      <c r="DN2188" s="117"/>
      <c r="DS2188" s="31" cm="1">
        <f t="array" ref="DS2188">_xlfn.TAKE(_xlfn.CHOOSECOLS(_xlfn.WRAPROWS($AG2188:$DR2188,6),2),1)</f>
        <v>45510</v>
      </c>
      <c r="DT2188" s="31" cm="1">
        <f t="array" ref="DT2188">_xlfn.TAKE(_xlfn._xlws.FILTER(_xlfn.CHOOSECOLS(_xlfn.WRAPROWS($AG2188:$DR2188,6),2),
(_xlfn.CHOOSECOLS(_xlfn.WRAPROWS($AG2188:$DR2188,6),3) = "0") +
(_xlfn.CHOOSECOLS(_xlfn.WRAPROWS($AG2188:$DR2188,6),3) = 0) +
(_xlfn.CHOOSECOLS(_xlfn.WRAPROWS($AG2188:$DR2188,6),3) = "0(CP)")),1)</f>
        <v>45510</v>
      </c>
    </row>
    <row r="2189" spans="1:124" s="43" customFormat="1" x14ac:dyDescent="0.45">
      <c r="A2189" s="29"/>
      <c r="B2189" s="28" t="s">
        <v>59</v>
      </c>
      <c r="C2189" s="29" t="s">
        <v>8427</v>
      </c>
      <c r="D2189" s="28" t="s">
        <v>61</v>
      </c>
      <c r="E2189" s="28" t="s">
        <v>62</v>
      </c>
      <c r="F2189" s="28">
        <v>160205</v>
      </c>
      <c r="G2189" s="29"/>
      <c r="H2189" s="30" t="str">
        <f t="shared" si="358"/>
        <v>GUP-CV05-P1ZEN-160205</v>
      </c>
      <c r="I2189" s="30" t="s">
        <v>8424</v>
      </c>
      <c r="J2189" s="29" t="s">
        <v>96</v>
      </c>
      <c r="K2189" s="31">
        <v>45473</v>
      </c>
      <c r="L2189" s="31"/>
      <c r="M2189" s="28" t="s">
        <v>4378</v>
      </c>
      <c r="N2189" s="29" t="s">
        <v>4609</v>
      </c>
      <c r="O2189" s="29"/>
      <c r="P2189" s="29"/>
      <c r="Q2189" s="28"/>
      <c r="R2189" s="28"/>
      <c r="S2189" s="29" t="s">
        <v>4457</v>
      </c>
      <c r="T2189" s="29" t="s">
        <v>104</v>
      </c>
      <c r="U2189" s="29" t="s">
        <v>4457</v>
      </c>
      <c r="V2189" s="34" t="s">
        <v>847</v>
      </c>
      <c r="W2189" s="34">
        <v>3</v>
      </c>
      <c r="X2189" s="162">
        <v>45838</v>
      </c>
      <c r="Y2189" s="162"/>
      <c r="Z2189" s="30"/>
      <c r="AA2189" s="119" t="str" cm="1">
        <f t="array" ref="AA2189">IF(AB2189="","",INDEX(AG2189:DR2189,_xlfn.XMATCH(AB2189,AG2189:DR2189)-1))</f>
        <v>DE-GUP-DT-E-24-196</v>
      </c>
      <c r="AB2189" s="120">
        <f t="shared" si="362"/>
        <v>45510</v>
      </c>
      <c r="AC2189" s="119" cm="1">
        <f t="array" ref="AC2189">IF(AB2189="","",INDEX(AG2189:DR2189,_xlfn.XMATCH(AB2189,AG2189:DR2189)+1))</f>
        <v>0</v>
      </c>
      <c r="AD2189" s="119" t="str" cm="1">
        <f t="array" ref="AD2189">IF(AE2189="","",INDEX(AG2189:DR2189,_xlfn.XMATCH(AE2189,AG2189:DR2189)-1))</f>
        <v>CRS-GUP-DHI-DT-25-005</v>
      </c>
      <c r="AE2189" s="120">
        <f t="shared" si="363"/>
        <v>45667</v>
      </c>
      <c r="AF2189" s="119" t="str" cm="1">
        <f t="array" ref="AF2189">IF(AE2189="","",INDEX(AG2189:DR2189,_xlfn.XMATCH(AE2189,AG2189:DR2189)+1))</f>
        <v>NC</v>
      </c>
      <c r="AG2189" s="43" t="s">
        <v>8509</v>
      </c>
      <c r="AH2189" s="117">
        <v>45510</v>
      </c>
      <c r="AI2189" s="199">
        <v>0</v>
      </c>
      <c r="AJ2189" s="43" t="s">
        <v>8745</v>
      </c>
      <c r="AK2189" s="117">
        <v>45667</v>
      </c>
      <c r="AL2189" s="43" t="s">
        <v>73</v>
      </c>
      <c r="AN2189" s="117"/>
      <c r="AQ2189" s="117"/>
      <c r="AT2189" s="117"/>
      <c r="AW2189" s="117"/>
      <c r="AZ2189" s="117"/>
      <c r="BC2189" s="117"/>
      <c r="BF2189" s="117"/>
      <c r="BI2189" s="117"/>
      <c r="BL2189" s="117"/>
      <c r="BR2189" s="117"/>
      <c r="BX2189" s="117"/>
      <c r="CD2189" s="117"/>
      <c r="CJ2189" s="117"/>
      <c r="CP2189" s="117"/>
      <c r="CV2189" s="117"/>
      <c r="DB2189" s="117"/>
      <c r="DH2189" s="117"/>
      <c r="DN2189" s="117"/>
      <c r="DS2189" s="31" cm="1">
        <f t="array" ref="DS2189">_xlfn.TAKE(_xlfn.CHOOSECOLS(_xlfn.WRAPROWS($AG2189:$DR2189,6),2),1)</f>
        <v>45510</v>
      </c>
      <c r="DT2189" s="31" cm="1">
        <f t="array" ref="DT2189">_xlfn.TAKE(_xlfn._xlws.FILTER(_xlfn.CHOOSECOLS(_xlfn.WRAPROWS($AG2189:$DR2189,6),2),
(_xlfn.CHOOSECOLS(_xlfn.WRAPROWS($AG2189:$DR2189,6),3) = "0") +
(_xlfn.CHOOSECOLS(_xlfn.WRAPROWS($AG2189:$DR2189,6),3) = 0) +
(_xlfn.CHOOSECOLS(_xlfn.WRAPROWS($AG2189:$DR2189,6),3) = "0(CP)")),1)</f>
        <v>45510</v>
      </c>
    </row>
    <row r="2190" spans="1:124" s="43" customFormat="1" ht="18" customHeight="1" x14ac:dyDescent="0.45">
      <c r="A2190" s="29"/>
      <c r="B2190" s="28" t="s">
        <v>59</v>
      </c>
      <c r="C2190" s="29" t="s">
        <v>8427</v>
      </c>
      <c r="D2190" s="28" t="s">
        <v>61</v>
      </c>
      <c r="E2190" s="28" t="s">
        <v>62</v>
      </c>
      <c r="F2190" s="28">
        <v>160206</v>
      </c>
      <c r="G2190" s="29"/>
      <c r="H2190" s="30" t="str">
        <f t="shared" si="358"/>
        <v>GUP-CV05-P1ZEN-160206</v>
      </c>
      <c r="I2190" s="30" t="s">
        <v>8425</v>
      </c>
      <c r="J2190" s="29" t="s">
        <v>96</v>
      </c>
      <c r="K2190" s="31">
        <v>45473</v>
      </c>
      <c r="L2190" s="31"/>
      <c r="M2190" s="28" t="s">
        <v>4378</v>
      </c>
      <c r="N2190" s="29" t="s">
        <v>4609</v>
      </c>
      <c r="O2190" s="29"/>
      <c r="P2190" s="29"/>
      <c r="Q2190" s="28"/>
      <c r="R2190" s="28"/>
      <c r="S2190" s="29" t="s">
        <v>4462</v>
      </c>
      <c r="T2190" s="29" t="s">
        <v>104</v>
      </c>
      <c r="U2190" s="29" t="s">
        <v>4462</v>
      </c>
      <c r="V2190" s="34" t="s">
        <v>847</v>
      </c>
      <c r="W2190" s="34">
        <v>3</v>
      </c>
      <c r="X2190" s="162">
        <v>45838</v>
      </c>
      <c r="Y2190" s="162"/>
      <c r="Z2190" s="30"/>
      <c r="AA2190" s="119" t="str" cm="1">
        <f t="array" ref="AA2190">IF(AB2190="","",INDEX(AG2190:DR2190,_xlfn.XMATCH(AB2190,AG2190:DR2190)-1))</f>
        <v>DE-GUP-DT-E-24-196</v>
      </c>
      <c r="AB2190" s="120">
        <f t="shared" si="362"/>
        <v>45510</v>
      </c>
      <c r="AC2190" s="119" cm="1">
        <f t="array" ref="AC2190">IF(AB2190="","",INDEX(AG2190:DR2190,_xlfn.XMATCH(AB2190,AG2190:DR2190)+1))</f>
        <v>0</v>
      </c>
      <c r="AD2190" s="119" t="str" cm="1">
        <f t="array" ref="AD2190">IF(AE2190="","",INDEX(AG2190:DR2190,_xlfn.XMATCH(AE2190,AG2190:DR2190)-1))</f>
        <v>CRS-GUP-DHI-DT-25-007</v>
      </c>
      <c r="AE2190" s="120">
        <f t="shared" si="363"/>
        <v>45667</v>
      </c>
      <c r="AF2190" s="119" t="str" cm="1">
        <f t="array" ref="AF2190">IF(AE2190="","",INDEX(AG2190:DR2190,_xlfn.XMATCH(AE2190,AG2190:DR2190)+1))</f>
        <v>NC</v>
      </c>
      <c r="AG2190" s="43" t="s">
        <v>8509</v>
      </c>
      <c r="AH2190" s="117">
        <v>45510</v>
      </c>
      <c r="AI2190" s="199">
        <v>0</v>
      </c>
      <c r="AJ2190" s="43" t="s">
        <v>8747</v>
      </c>
      <c r="AK2190" s="117">
        <v>45667</v>
      </c>
      <c r="AL2190" s="43" t="s">
        <v>8744</v>
      </c>
      <c r="AN2190" s="117"/>
      <c r="AQ2190" s="117"/>
      <c r="AT2190" s="117"/>
      <c r="AW2190" s="117"/>
      <c r="AZ2190" s="117"/>
      <c r="BC2190" s="117"/>
      <c r="BF2190" s="117"/>
      <c r="BI2190" s="117"/>
      <c r="BL2190" s="117"/>
      <c r="BR2190" s="117"/>
      <c r="BX2190" s="117"/>
      <c r="CD2190" s="117"/>
      <c r="CJ2190" s="117"/>
      <c r="CP2190" s="117"/>
      <c r="CV2190" s="117"/>
      <c r="DB2190" s="117"/>
      <c r="DH2190" s="117"/>
      <c r="DN2190" s="117"/>
      <c r="DS2190" s="31" cm="1">
        <f t="array" ref="DS2190">_xlfn.TAKE(_xlfn.CHOOSECOLS(_xlfn.WRAPROWS($AG2190:$DR2190,6),2),1)</f>
        <v>45510</v>
      </c>
      <c r="DT2190" s="31" cm="1">
        <f t="array" ref="DT2190">_xlfn.TAKE(_xlfn._xlws.FILTER(_xlfn.CHOOSECOLS(_xlfn.WRAPROWS($AG2190:$DR2190,6),2),
(_xlfn.CHOOSECOLS(_xlfn.WRAPROWS($AG2190:$DR2190,6),3) = "0") +
(_xlfn.CHOOSECOLS(_xlfn.WRAPROWS($AG2190:$DR2190,6),3) = 0) +
(_xlfn.CHOOSECOLS(_xlfn.WRAPROWS($AG2190:$DR2190,6),3) = "0(CP)")),1)</f>
        <v>45510</v>
      </c>
    </row>
    <row r="2191" spans="1:124" s="43" customFormat="1" x14ac:dyDescent="0.45">
      <c r="A2191" s="29"/>
      <c r="B2191" s="28" t="s">
        <v>59</v>
      </c>
      <c r="C2191" s="29" t="s">
        <v>8427</v>
      </c>
      <c r="D2191" s="28" t="s">
        <v>61</v>
      </c>
      <c r="E2191" s="28" t="s">
        <v>62</v>
      </c>
      <c r="F2191" s="28">
        <v>160207</v>
      </c>
      <c r="G2191" s="29"/>
      <c r="H2191" s="30" t="str">
        <f t="shared" si="358"/>
        <v>GUP-CV05-P1ZEN-160207</v>
      </c>
      <c r="I2191" s="30" t="s">
        <v>8426</v>
      </c>
      <c r="J2191" s="29" t="s">
        <v>96</v>
      </c>
      <c r="K2191" s="31">
        <v>45473</v>
      </c>
      <c r="L2191" s="31"/>
      <c r="M2191" s="28" t="s">
        <v>4378</v>
      </c>
      <c r="N2191" s="29" t="s">
        <v>4609</v>
      </c>
      <c r="O2191" s="29"/>
      <c r="P2191" s="29"/>
      <c r="Q2191" s="28"/>
      <c r="R2191" s="28"/>
      <c r="S2191" s="29" t="s">
        <v>8428</v>
      </c>
      <c r="T2191" s="29" t="s">
        <v>104</v>
      </c>
      <c r="U2191" s="29" t="s">
        <v>8428</v>
      </c>
      <c r="V2191" s="34" t="s">
        <v>847</v>
      </c>
      <c r="W2191" s="34">
        <v>3</v>
      </c>
      <c r="X2191" s="162">
        <v>45838</v>
      </c>
      <c r="Y2191" s="162"/>
      <c r="Z2191" s="30"/>
      <c r="AA2191" s="119" t="str" cm="1">
        <f t="array" ref="AA2191">IF(AB2191="","",INDEX(AG2191:DR2191,_xlfn.XMATCH(AB2191,AG2191:DR2191)-1))</f>
        <v>DE-GUP-DT-E-24-230</v>
      </c>
      <c r="AB2191" s="120">
        <f t="shared" si="362"/>
        <v>45548</v>
      </c>
      <c r="AC2191" s="119" cm="1">
        <f t="array" ref="AC2191">IF(AB2191="","",INDEX(AG2191:DR2191,_xlfn.XMATCH(AB2191,AG2191:DR2191)+1))</f>
        <v>1</v>
      </c>
      <c r="AD2191" s="119" t="str" cm="1">
        <f t="array" ref="AD2191">IF(AE2191="","",INDEX(AG2191:DR2191,_xlfn.XMATCH(AE2191,AG2191:DR2191)-1))</f>
        <v>CRS-GUP-DHI-DT-24-063</v>
      </c>
      <c r="AE2191" s="120">
        <f t="shared" si="363"/>
        <v>45490</v>
      </c>
      <c r="AF2191" s="119" t="str" cm="1">
        <f t="array" ref="AF2191">IF(AE2191="","",INDEX(AG2191:DR2191,_xlfn.XMATCH(AE2191,AG2191:DR2191)+1))</f>
        <v>NC</v>
      </c>
      <c r="AG2191" s="43" t="s">
        <v>8437</v>
      </c>
      <c r="AH2191" s="117">
        <v>45455</v>
      </c>
      <c r="AI2191" s="199">
        <v>0</v>
      </c>
      <c r="AJ2191" s="43" t="s">
        <v>8492</v>
      </c>
      <c r="AK2191" s="117">
        <v>45490</v>
      </c>
      <c r="AL2191" s="43" t="s">
        <v>73</v>
      </c>
      <c r="AM2191" s="43" t="s">
        <v>8570</v>
      </c>
      <c r="AN2191" s="117">
        <v>45548</v>
      </c>
      <c r="AO2191" s="43">
        <v>1</v>
      </c>
      <c r="AQ2191" s="117"/>
      <c r="AT2191" s="117"/>
      <c r="AW2191" s="117"/>
      <c r="AZ2191" s="117"/>
      <c r="BC2191" s="117"/>
      <c r="BF2191" s="117"/>
      <c r="BI2191" s="117"/>
      <c r="BL2191" s="117"/>
      <c r="BR2191" s="117"/>
      <c r="BX2191" s="117"/>
      <c r="CD2191" s="117"/>
      <c r="CJ2191" s="117"/>
      <c r="CP2191" s="117"/>
      <c r="CV2191" s="117"/>
      <c r="DB2191" s="117"/>
      <c r="DH2191" s="117"/>
      <c r="DN2191" s="117"/>
      <c r="DS2191" s="31" cm="1">
        <f t="array" ref="DS2191">_xlfn.TAKE(_xlfn.CHOOSECOLS(_xlfn.WRAPROWS($AG2191:$DR2191,6),2),1)</f>
        <v>45455</v>
      </c>
      <c r="DT2191" s="31" cm="1">
        <f t="array" ref="DT2191">_xlfn.TAKE(_xlfn._xlws.FILTER(_xlfn.CHOOSECOLS(_xlfn.WRAPROWS($AG2191:$DR2191,6),2),
(_xlfn.CHOOSECOLS(_xlfn.WRAPROWS($AG2191:$DR2191,6),3) = "0") +
(_xlfn.CHOOSECOLS(_xlfn.WRAPROWS($AG2191:$DR2191,6),3) = 0) +
(_xlfn.CHOOSECOLS(_xlfn.WRAPROWS($AG2191:$DR2191,6),3) = "0(CP)")),1)</f>
        <v>45455</v>
      </c>
    </row>
    <row r="2192" spans="1:124" s="43" customFormat="1" x14ac:dyDescent="0.45">
      <c r="A2192" s="29"/>
      <c r="B2192" s="28" t="s">
        <v>59</v>
      </c>
      <c r="C2192" s="29" t="s">
        <v>1396</v>
      </c>
      <c r="D2192" s="28" t="s">
        <v>101</v>
      </c>
      <c r="E2192" s="29" t="s">
        <v>4735</v>
      </c>
      <c r="F2192" s="29">
        <v>430003</v>
      </c>
      <c r="G2192" s="29"/>
      <c r="H2192" s="30" t="str">
        <f t="shared" si="358"/>
        <v>GUP-XA01-P1LBG-430003</v>
      </c>
      <c r="I2192" s="30" t="s">
        <v>4736</v>
      </c>
      <c r="J2192" s="29" t="s">
        <v>542</v>
      </c>
      <c r="K2192" s="31">
        <v>44657</v>
      </c>
      <c r="L2192" s="31"/>
      <c r="M2192" s="28" t="s">
        <v>4731</v>
      </c>
      <c r="N2192" s="29" t="s">
        <v>4732</v>
      </c>
      <c r="O2192" s="29"/>
      <c r="P2192" s="28" t="s">
        <v>53</v>
      </c>
      <c r="Q2192" s="28"/>
      <c r="R2192" s="28"/>
      <c r="S2192" s="29"/>
      <c r="T2192" s="29" t="s">
        <v>104</v>
      </c>
      <c r="U2192" s="34" t="s">
        <v>4733</v>
      </c>
      <c r="V2192" s="34" t="s">
        <v>4734</v>
      </c>
      <c r="W2192" s="34">
        <v>3</v>
      </c>
      <c r="X2192" s="162">
        <v>45838</v>
      </c>
      <c r="Y2192" s="162">
        <v>45839</v>
      </c>
      <c r="Z2192" s="30"/>
      <c r="AA2192" s="119" t="str" cm="1">
        <f t="array" ref="AA2192">IF(AB2192="","",INDEX(AG2192:DR2192,_xlfn.XMATCH(AB2192,AG2192:DR2192)-1))</f>
        <v>DE-GUP-DT-E-23-403</v>
      </c>
      <c r="AB2192" s="120">
        <f t="shared" si="356"/>
        <v>45015</v>
      </c>
      <c r="AC2192" s="119" cm="1">
        <f t="array" ref="AC2192">IF(AB2192="","",INDEX(AG2192:DR2192,_xlfn.XMATCH(AB2192,AG2192:DR2192)+1))</f>
        <v>5</v>
      </c>
      <c r="AD2192" s="119" t="str" cm="1">
        <f t="array" ref="AD2192">IF(AE2192="","",INDEX(AG2192:DR2192,_xlfn.XMATCH(AE2192,AG2192:DR2192)-1))</f>
        <v>CRS-GUP-DHI-DT-23-1856</v>
      </c>
      <c r="AE2192" s="120">
        <f t="shared" si="357"/>
        <v>45035</v>
      </c>
      <c r="AF2192" s="119" t="str" cm="1">
        <f t="array" ref="AF2192">IF(AE2192="","",INDEX(AG2192:DR2192,_xlfn.XMATCH(AE2192,AG2192:DR2192)+1))</f>
        <v>NC</v>
      </c>
      <c r="AG2192" s="43" t="s">
        <v>4737</v>
      </c>
      <c r="AH2192" s="117">
        <v>44502</v>
      </c>
      <c r="AI2192" s="199" t="s">
        <v>71</v>
      </c>
      <c r="AJ2192" s="43" t="s">
        <v>4738</v>
      </c>
      <c r="AK2192" s="117">
        <v>44573</v>
      </c>
      <c r="AL2192" s="43" t="s">
        <v>73</v>
      </c>
      <c r="AM2192" s="43" t="s">
        <v>4739</v>
      </c>
      <c r="AN2192" s="117">
        <v>44586</v>
      </c>
      <c r="AO2192" s="43" t="s">
        <v>369</v>
      </c>
      <c r="AP2192" s="43" t="s">
        <v>4740</v>
      </c>
      <c r="AQ2192" s="117">
        <v>44612</v>
      </c>
      <c r="AR2192" s="43" t="s">
        <v>73</v>
      </c>
      <c r="AS2192" s="43" t="s">
        <v>4741</v>
      </c>
      <c r="AT2192" s="117">
        <v>44811</v>
      </c>
      <c r="AU2192" s="43">
        <v>2</v>
      </c>
      <c r="AV2192" s="43" t="s">
        <v>5031</v>
      </c>
      <c r="AW2192" s="117">
        <v>44843</v>
      </c>
      <c r="AX2192" s="43" t="s">
        <v>73</v>
      </c>
      <c r="AY2192" s="43" t="s">
        <v>5512</v>
      </c>
      <c r="AZ2192" s="117">
        <v>44887</v>
      </c>
      <c r="BA2192" s="43">
        <v>3</v>
      </c>
      <c r="BB2192" s="43" t="s">
        <v>5643</v>
      </c>
      <c r="BC2192" s="117">
        <v>44895</v>
      </c>
      <c r="BD2192" s="43" t="s">
        <v>73</v>
      </c>
      <c r="BE2192" s="43" t="s">
        <v>6193</v>
      </c>
      <c r="BF2192" s="117">
        <v>44943</v>
      </c>
      <c r="BG2192" s="43">
        <v>4</v>
      </c>
      <c r="BH2192" s="43" t="s">
        <v>6485</v>
      </c>
      <c r="BI2192" s="117">
        <v>44971</v>
      </c>
      <c r="BJ2192" s="43" t="s">
        <v>73</v>
      </c>
      <c r="BK2192" s="43" t="s">
        <v>7061</v>
      </c>
      <c r="BL2192" s="117">
        <v>45015</v>
      </c>
      <c r="BM2192" s="43">
        <v>5</v>
      </c>
      <c r="BN2192" s="43" t="s">
        <v>7208</v>
      </c>
      <c r="BO2192" s="117">
        <v>45035</v>
      </c>
      <c r="BP2192" s="43" t="s">
        <v>73</v>
      </c>
      <c r="BR2192" s="117"/>
      <c r="BX2192" s="117"/>
      <c r="CD2192" s="117"/>
      <c r="CJ2192" s="117"/>
      <c r="CP2192" s="117"/>
      <c r="CV2192" s="117"/>
      <c r="DB2192" s="117"/>
      <c r="DH2192" s="117"/>
      <c r="DN2192" s="117"/>
      <c r="DS2192" s="31" cm="1">
        <f t="array" ref="DS2192">_xlfn.TAKE(_xlfn.CHOOSECOLS(_xlfn.WRAPROWS($AG2192:$DR2192,6),2),1)</f>
        <v>44502</v>
      </c>
      <c r="DT2192" s="31" cm="1">
        <f t="array" ref="DT2192">_xlfn.TAKE(_xlfn._xlws.FILTER(_xlfn.CHOOSECOLS(_xlfn.WRAPROWS($AG2192:$DR2192,6),2),
(_xlfn.CHOOSECOLS(_xlfn.WRAPROWS($AG2192:$DR2192,6),3) = "0") +
(_xlfn.CHOOSECOLS(_xlfn.WRAPROWS($AG2192:$DR2192,6),3) = 0) +
(_xlfn.CHOOSECOLS(_xlfn.WRAPROWS($AG2192:$DR2192,6),3) = "0(CP)")),1)</f>
        <v>44502</v>
      </c>
    </row>
    <row r="2193" spans="1:124" s="43" customFormat="1" x14ac:dyDescent="0.45">
      <c r="A2193" s="29"/>
      <c r="B2193" s="28" t="s">
        <v>59</v>
      </c>
      <c r="C2193" s="29" t="s">
        <v>1396</v>
      </c>
      <c r="D2193" s="28" t="s">
        <v>101</v>
      </c>
      <c r="E2193" s="29" t="s">
        <v>4742</v>
      </c>
      <c r="F2193" s="29">
        <v>430004</v>
      </c>
      <c r="G2193" s="29"/>
      <c r="H2193" s="30" t="str">
        <f t="shared" si="358"/>
        <v>GUP-XA01-P1PG-430004</v>
      </c>
      <c r="I2193" s="30" t="s">
        <v>4743</v>
      </c>
      <c r="J2193" s="29" t="s">
        <v>542</v>
      </c>
      <c r="K2193" s="31">
        <v>44544</v>
      </c>
      <c r="L2193" s="31"/>
      <c r="M2193" s="28" t="s">
        <v>4731</v>
      </c>
      <c r="N2193" s="29" t="s">
        <v>4732</v>
      </c>
      <c r="O2193" s="29"/>
      <c r="P2193" s="28" t="s">
        <v>53</v>
      </c>
      <c r="Q2193" s="28"/>
      <c r="R2193" s="28"/>
      <c r="S2193" s="29"/>
      <c r="T2193" s="29" t="s">
        <v>104</v>
      </c>
      <c r="U2193" s="34" t="s">
        <v>4733</v>
      </c>
      <c r="V2193" s="34" t="s">
        <v>4734</v>
      </c>
      <c r="W2193" s="34">
        <v>3</v>
      </c>
      <c r="X2193" s="162">
        <v>45838</v>
      </c>
      <c r="Y2193" s="162">
        <v>45839</v>
      </c>
      <c r="Z2193" s="30"/>
      <c r="AA2193" s="119" t="str" cm="1">
        <f t="array" ref="AA2193">IF(AB2193="","",INDEX(AG2193:DR2193,_xlfn.XMATCH(AB2193,AG2193:DR2193)-1))</f>
        <v>DE-GUP-DT-E-23-403</v>
      </c>
      <c r="AB2193" s="120">
        <f t="shared" si="356"/>
        <v>45015</v>
      </c>
      <c r="AC2193" s="119" cm="1">
        <f t="array" ref="AC2193">IF(AB2193="","",INDEX(AG2193:DR2193,_xlfn.XMATCH(AB2193,AG2193:DR2193)+1))</f>
        <v>4</v>
      </c>
      <c r="AD2193" s="119" t="str" cm="1">
        <f t="array" ref="AD2193">IF(AE2193="","",INDEX(AG2193:DR2193,_xlfn.XMATCH(AE2193,AG2193:DR2193)-1))</f>
        <v>CRS-GUP-DHI-DT-23-1856</v>
      </c>
      <c r="AE2193" s="120">
        <f t="shared" si="357"/>
        <v>45035</v>
      </c>
      <c r="AF2193" s="119" t="str" cm="1">
        <f t="array" ref="AF2193">IF(AE2193="","",INDEX(AG2193:DR2193,_xlfn.XMATCH(AE2193,AG2193:DR2193)+1))</f>
        <v>NC</v>
      </c>
      <c r="AG2193" s="43" t="s">
        <v>4744</v>
      </c>
      <c r="AH2193" s="117">
        <v>44494</v>
      </c>
      <c r="AI2193" s="199" t="s">
        <v>71</v>
      </c>
      <c r="AJ2193" s="43" t="s">
        <v>4738</v>
      </c>
      <c r="AK2193" s="117">
        <v>44573</v>
      </c>
      <c r="AL2193" s="43" t="s">
        <v>73</v>
      </c>
      <c r="AM2193" s="43" t="s">
        <v>4739</v>
      </c>
      <c r="AN2193" s="117">
        <v>44586</v>
      </c>
      <c r="AO2193" s="43" t="s">
        <v>369</v>
      </c>
      <c r="AP2193" s="43" t="s">
        <v>4740</v>
      </c>
      <c r="AQ2193" s="117">
        <v>44612</v>
      </c>
      <c r="AR2193" s="43" t="s">
        <v>73</v>
      </c>
      <c r="AS2193" s="43" t="s">
        <v>5752</v>
      </c>
      <c r="AT2193" s="117">
        <v>44907</v>
      </c>
      <c r="AU2193" s="43">
        <v>2</v>
      </c>
      <c r="AV2193" s="43" t="s">
        <v>5941</v>
      </c>
      <c r="AW2193" s="117">
        <v>44917</v>
      </c>
      <c r="AX2193" s="43" t="s">
        <v>73</v>
      </c>
      <c r="AY2193" s="43" t="s">
        <v>6193</v>
      </c>
      <c r="AZ2193" s="117">
        <v>44943</v>
      </c>
      <c r="BA2193" s="43">
        <v>3</v>
      </c>
      <c r="BB2193" s="43" t="s">
        <v>6485</v>
      </c>
      <c r="BC2193" s="117">
        <v>44971</v>
      </c>
      <c r="BD2193" s="43" t="s">
        <v>73</v>
      </c>
      <c r="BE2193" s="43" t="s">
        <v>7061</v>
      </c>
      <c r="BF2193" s="117">
        <v>45015</v>
      </c>
      <c r="BG2193" s="43">
        <v>4</v>
      </c>
      <c r="BH2193" s="43" t="s">
        <v>7208</v>
      </c>
      <c r="BI2193" s="117">
        <v>45035</v>
      </c>
      <c r="BJ2193" s="43" t="s">
        <v>73</v>
      </c>
      <c r="BL2193" s="117"/>
      <c r="BR2193" s="117"/>
      <c r="BX2193" s="117"/>
      <c r="CD2193" s="117"/>
      <c r="CJ2193" s="117"/>
      <c r="CP2193" s="117"/>
      <c r="CV2193" s="117"/>
      <c r="DB2193" s="117"/>
      <c r="DH2193" s="117"/>
      <c r="DN2193" s="117"/>
      <c r="DS2193" s="31" cm="1">
        <f t="array" ref="DS2193">_xlfn.TAKE(_xlfn.CHOOSECOLS(_xlfn.WRAPROWS($AG2193:$DR2193,6),2),1)</f>
        <v>44494</v>
      </c>
      <c r="DT2193" s="31" cm="1">
        <f t="array" ref="DT2193">_xlfn.TAKE(_xlfn._xlws.FILTER(_xlfn.CHOOSECOLS(_xlfn.WRAPROWS($AG2193:$DR2193,6),2),
(_xlfn.CHOOSECOLS(_xlfn.WRAPROWS($AG2193:$DR2193,6),3) = "0") +
(_xlfn.CHOOSECOLS(_xlfn.WRAPROWS($AG2193:$DR2193,6),3) = 0) +
(_xlfn.CHOOSECOLS(_xlfn.WRAPROWS($AG2193:$DR2193,6),3) = "0(CP)")),1)</f>
        <v>44494</v>
      </c>
    </row>
    <row r="2194" spans="1:124" s="43" customFormat="1" x14ac:dyDescent="0.45">
      <c r="A2194" s="29"/>
      <c r="B2194" s="28" t="s">
        <v>59</v>
      </c>
      <c r="C2194" s="29" t="s">
        <v>1396</v>
      </c>
      <c r="D2194" s="28" t="s">
        <v>101</v>
      </c>
      <c r="E2194" s="29" t="s">
        <v>4742</v>
      </c>
      <c r="F2194" s="29">
        <v>430005</v>
      </c>
      <c r="G2194" s="29"/>
      <c r="H2194" s="30" t="str">
        <f t="shared" si="358"/>
        <v>GUP-XA01-P1PG-430005</v>
      </c>
      <c r="I2194" s="30" t="s">
        <v>4745</v>
      </c>
      <c r="J2194" s="29" t="s">
        <v>542</v>
      </c>
      <c r="K2194" s="31">
        <v>44544</v>
      </c>
      <c r="L2194" s="31"/>
      <c r="M2194" s="28" t="s">
        <v>4731</v>
      </c>
      <c r="N2194" s="29" t="s">
        <v>4732</v>
      </c>
      <c r="O2194" s="29"/>
      <c r="P2194" s="28" t="s">
        <v>53</v>
      </c>
      <c r="Q2194" s="28"/>
      <c r="R2194" s="28"/>
      <c r="S2194" s="29"/>
      <c r="T2194" s="29" t="s">
        <v>104</v>
      </c>
      <c r="U2194" s="34" t="s">
        <v>4733</v>
      </c>
      <c r="V2194" s="34" t="s">
        <v>4734</v>
      </c>
      <c r="W2194" s="34">
        <v>3</v>
      </c>
      <c r="X2194" s="162">
        <v>45838</v>
      </c>
      <c r="Y2194" s="162">
        <v>45839</v>
      </c>
      <c r="Z2194" s="30"/>
      <c r="AA2194" s="119" t="str" cm="1">
        <f t="array" ref="AA2194">IF(AB2194="","",INDEX(AG2194:DR2194,_xlfn.XMATCH(AB2194,AG2194:DR2194)-1))</f>
        <v>DE-GUP-DT-E-23-403</v>
      </c>
      <c r="AB2194" s="120">
        <f t="shared" si="356"/>
        <v>45015</v>
      </c>
      <c r="AC2194" s="119" cm="1">
        <f t="array" ref="AC2194">IF(AB2194="","",INDEX(AG2194:DR2194,_xlfn.XMATCH(AB2194,AG2194:DR2194)+1))</f>
        <v>3</v>
      </c>
      <c r="AD2194" s="119" t="str" cm="1">
        <f t="array" ref="AD2194">IF(AE2194="","",INDEX(AG2194:DR2194,_xlfn.XMATCH(AE2194,AG2194:DR2194)-1))</f>
        <v>CRS-GUP-DHI-DT-23-1856</v>
      </c>
      <c r="AE2194" s="120">
        <f t="shared" si="357"/>
        <v>45035</v>
      </c>
      <c r="AF2194" s="119" t="str" cm="1">
        <f t="array" ref="AF2194">IF(AE2194="","",INDEX(AG2194:DR2194,_xlfn.XMATCH(AE2194,AG2194:DR2194)+1))</f>
        <v>NC</v>
      </c>
      <c r="AG2194" s="43" t="s">
        <v>4744</v>
      </c>
      <c r="AH2194" s="117">
        <v>44494</v>
      </c>
      <c r="AI2194" s="199" t="s">
        <v>71</v>
      </c>
      <c r="AJ2194" s="43" t="s">
        <v>4738</v>
      </c>
      <c r="AK2194" s="117">
        <v>44573</v>
      </c>
      <c r="AL2194" s="43" t="s">
        <v>73</v>
      </c>
      <c r="AM2194" s="43" t="s">
        <v>4739</v>
      </c>
      <c r="AN2194" s="117">
        <v>44586</v>
      </c>
      <c r="AO2194" s="43" t="s">
        <v>369</v>
      </c>
      <c r="AP2194" s="43" t="s">
        <v>4740</v>
      </c>
      <c r="AQ2194" s="117">
        <v>44612</v>
      </c>
      <c r="AR2194" s="43" t="s">
        <v>73</v>
      </c>
      <c r="AS2194" s="43" t="s">
        <v>6193</v>
      </c>
      <c r="AT2194" s="117">
        <v>44943</v>
      </c>
      <c r="AU2194" s="43">
        <v>2</v>
      </c>
      <c r="AV2194" s="43" t="s">
        <v>6485</v>
      </c>
      <c r="AW2194" s="117">
        <v>44971</v>
      </c>
      <c r="AX2194" s="43" t="s">
        <v>73</v>
      </c>
      <c r="AY2194" s="43" t="s">
        <v>7061</v>
      </c>
      <c r="AZ2194" s="117">
        <v>45015</v>
      </c>
      <c r="BA2194" s="43">
        <v>3</v>
      </c>
      <c r="BB2194" s="43" t="s">
        <v>7208</v>
      </c>
      <c r="BC2194" s="117">
        <v>45035</v>
      </c>
      <c r="BD2194" s="43" t="s">
        <v>73</v>
      </c>
      <c r="BF2194" s="117"/>
      <c r="BI2194" s="117"/>
      <c r="BL2194" s="117"/>
      <c r="BR2194" s="117"/>
      <c r="BX2194" s="117"/>
      <c r="CD2194" s="117"/>
      <c r="CJ2194" s="117"/>
      <c r="CP2194" s="117"/>
      <c r="CV2194" s="117"/>
      <c r="DB2194" s="117"/>
      <c r="DH2194" s="117"/>
      <c r="DN2194" s="117"/>
      <c r="DS2194" s="31" cm="1">
        <f t="array" ref="DS2194">_xlfn.TAKE(_xlfn.CHOOSECOLS(_xlfn.WRAPROWS($AG2194:$DR2194,6),2),1)</f>
        <v>44494</v>
      </c>
      <c r="DT2194" s="31" cm="1">
        <f t="array" ref="DT2194">_xlfn.TAKE(_xlfn._xlws.FILTER(_xlfn.CHOOSECOLS(_xlfn.WRAPROWS($AG2194:$DR2194,6),2),
(_xlfn.CHOOSECOLS(_xlfn.WRAPROWS($AG2194:$DR2194,6),3) = "0") +
(_xlfn.CHOOSECOLS(_xlfn.WRAPROWS($AG2194:$DR2194,6),3) = 0) +
(_xlfn.CHOOSECOLS(_xlfn.WRAPROWS($AG2194:$DR2194,6),3) = "0(CP)")),1)</f>
        <v>44494</v>
      </c>
    </row>
    <row r="2195" spans="1:124" s="43" customFormat="1" ht="19" x14ac:dyDescent="0.45">
      <c r="A2195" s="29"/>
      <c r="B2195" s="28" t="s">
        <v>59</v>
      </c>
      <c r="C2195" s="29" t="s">
        <v>1396</v>
      </c>
      <c r="D2195" s="28" t="s">
        <v>101</v>
      </c>
      <c r="E2195" s="29" t="s">
        <v>4730</v>
      </c>
      <c r="F2195" s="29">
        <v>430006</v>
      </c>
      <c r="G2195" s="29"/>
      <c r="H2195" s="30" t="str">
        <f t="shared" si="358"/>
        <v>GUP-XA01-P1EG-430006</v>
      </c>
      <c r="I2195" s="30" t="s">
        <v>4746</v>
      </c>
      <c r="J2195" s="29" t="s">
        <v>542</v>
      </c>
      <c r="K2195" s="31">
        <v>44835</v>
      </c>
      <c r="L2195" s="31"/>
      <c r="M2195" s="28" t="s">
        <v>4731</v>
      </c>
      <c r="N2195" s="29" t="s">
        <v>4732</v>
      </c>
      <c r="O2195" s="29"/>
      <c r="P2195" s="28" t="s">
        <v>53</v>
      </c>
      <c r="Q2195" s="28"/>
      <c r="R2195" s="28"/>
      <c r="S2195" s="29"/>
      <c r="T2195" s="29" t="s">
        <v>104</v>
      </c>
      <c r="U2195" s="34" t="s">
        <v>4733</v>
      </c>
      <c r="V2195" s="34" t="s">
        <v>4734</v>
      </c>
      <c r="W2195" s="34">
        <v>3</v>
      </c>
      <c r="X2195" s="162">
        <v>45838</v>
      </c>
      <c r="Y2195" s="162">
        <v>45839</v>
      </c>
      <c r="Z2195" s="30"/>
      <c r="AA2195" s="119" t="str" cm="1">
        <f t="array" ref="AA2195">IF(AB2195="","",INDEX(AG2195:DR2195,_xlfn.XMATCH(AB2195,AG2195:DR2195)-1))</f>
        <v>DE-GUP-DT-E-23-509</v>
      </c>
      <c r="AB2195" s="120">
        <f t="shared" ref="AB2195" si="364">IF(AH2195="", "",MAX(AH2195,AN2195,AT2195,AZ2195,BF2195,BL2195,BR2195,BX2195,CD2195,CJ2195,CP2195,CV2195,DB2195,DH2195,DN2195))</f>
        <v>45042</v>
      </c>
      <c r="AC2195" s="119" cm="1">
        <f t="array" ref="AC2195">IF(AB2195="","",INDEX(AG2195:DR2195,_xlfn.XMATCH(AB2195,AG2195:DR2195)+1))</f>
        <v>4</v>
      </c>
      <c r="AD2195" s="119" t="str" cm="1">
        <f t="array" ref="AD2195">IF(AE2195="","",INDEX(AG2195:DR2195,_xlfn.XMATCH(AE2195,AG2195:DR2195)-1))</f>
        <v>CRS-GUP-DHI-DT-23-1928</v>
      </c>
      <c r="AE2195" s="120">
        <f t="shared" ref="AE2195" si="365">IF(AK2195="", "",MAX(AK2195,AQ2195,AW2195,BC2195,BI2195,BO2195,BU2195,CA2195,CG2195,CM2195,CS2195,CY2195,DE2195,DK2195,DQ2195))</f>
        <v>45051</v>
      </c>
      <c r="AF2195" s="119" t="str" cm="1">
        <f t="array" ref="AF2195">IF(AE2195="","",INDEX(AG2195:DR2195,_xlfn.XMATCH(AE2195,AG2195:DR2195)+1))</f>
        <v>NC</v>
      </c>
      <c r="AG2195" s="43" t="s">
        <v>5295</v>
      </c>
      <c r="AH2195" s="117">
        <v>44826</v>
      </c>
      <c r="AI2195" s="199">
        <v>0</v>
      </c>
      <c r="AJ2195" s="43" t="s">
        <v>5353</v>
      </c>
      <c r="AK2195" s="117">
        <v>44878</v>
      </c>
      <c r="AL2195" s="43" t="s">
        <v>73</v>
      </c>
      <c r="AM2195" s="43" t="s">
        <v>5604</v>
      </c>
      <c r="AN2195" s="117">
        <v>44894</v>
      </c>
      <c r="AO2195" s="43">
        <v>1</v>
      </c>
      <c r="AP2195" s="43" t="s">
        <v>5918</v>
      </c>
      <c r="AQ2195" s="117">
        <v>44917</v>
      </c>
      <c r="AR2195" s="43" t="s">
        <v>73</v>
      </c>
      <c r="AS2195" s="43" t="s">
        <v>6193</v>
      </c>
      <c r="AT2195" s="117">
        <v>44943</v>
      </c>
      <c r="AU2195" s="43">
        <v>2</v>
      </c>
      <c r="AV2195" s="43" t="s">
        <v>6485</v>
      </c>
      <c r="AW2195" s="117">
        <v>44971</v>
      </c>
      <c r="AX2195" s="43" t="s">
        <v>73</v>
      </c>
      <c r="AY2195" s="43" t="s">
        <v>7061</v>
      </c>
      <c r="AZ2195" s="117">
        <v>45015</v>
      </c>
      <c r="BA2195" s="43">
        <v>3</v>
      </c>
      <c r="BB2195" s="43" t="s">
        <v>7208</v>
      </c>
      <c r="BC2195" s="117">
        <v>45035</v>
      </c>
      <c r="BD2195" s="43" t="s">
        <v>73</v>
      </c>
      <c r="BE2195" s="123" t="s">
        <v>7418</v>
      </c>
      <c r="BF2195" s="117">
        <v>45042</v>
      </c>
      <c r="BG2195" s="43">
        <v>4</v>
      </c>
      <c r="BH2195" s="43" t="s">
        <v>7370</v>
      </c>
      <c r="BI2195" s="117">
        <v>45051</v>
      </c>
      <c r="BJ2195" s="43" t="s">
        <v>73</v>
      </c>
      <c r="BL2195" s="117"/>
      <c r="BR2195" s="117"/>
      <c r="BX2195" s="117"/>
      <c r="CD2195" s="117"/>
      <c r="CJ2195" s="117"/>
      <c r="CP2195" s="117"/>
      <c r="CV2195" s="117"/>
      <c r="DB2195" s="117"/>
      <c r="DH2195" s="117"/>
      <c r="DN2195" s="117"/>
      <c r="DS2195" s="31" cm="1">
        <f t="array" ref="DS2195">_xlfn.TAKE(_xlfn.CHOOSECOLS(_xlfn.WRAPROWS($AG2195:$DR2195,6),2),1)</f>
        <v>44826</v>
      </c>
      <c r="DT2195" s="31" cm="1">
        <f t="array" ref="DT2195">_xlfn.TAKE(_xlfn._xlws.FILTER(_xlfn.CHOOSECOLS(_xlfn.WRAPROWS($AG2195:$DR2195,6),2),
(_xlfn.CHOOSECOLS(_xlfn.WRAPROWS($AG2195:$DR2195,6),3) = "0") +
(_xlfn.CHOOSECOLS(_xlfn.WRAPROWS($AG2195:$DR2195,6),3) = 0) +
(_xlfn.CHOOSECOLS(_xlfn.WRAPROWS($AG2195:$DR2195,6),3) = "0(CP)")),1)</f>
        <v>44826</v>
      </c>
    </row>
    <row r="2196" spans="1:124" s="43" customFormat="1" ht="19" x14ac:dyDescent="0.45">
      <c r="A2196" s="29"/>
      <c r="B2196" s="28" t="s">
        <v>59</v>
      </c>
      <c r="C2196" s="29" t="s">
        <v>1396</v>
      </c>
      <c r="D2196" s="28" t="s">
        <v>504</v>
      </c>
      <c r="E2196" s="29" t="s">
        <v>8615</v>
      </c>
      <c r="F2196" s="29">
        <v>430007</v>
      </c>
      <c r="G2196" s="29"/>
      <c r="H2196" s="30" t="str">
        <f t="shared" ref="H2196" si="366">CONCATENATE(B2196,"-",C2196,"-",D2196,E2196,"-",F2196)</f>
        <v>GUP-XA01-P0EGB-430007</v>
      </c>
      <c r="I2196" s="30" t="s">
        <v>8616</v>
      </c>
      <c r="J2196" s="29" t="s">
        <v>542</v>
      </c>
      <c r="K2196" s="31">
        <v>45597</v>
      </c>
      <c r="L2196" s="31"/>
      <c r="M2196" s="28" t="s">
        <v>4731</v>
      </c>
      <c r="N2196" s="29" t="s">
        <v>4732</v>
      </c>
      <c r="O2196" s="29"/>
      <c r="P2196" s="28" t="s">
        <v>53</v>
      </c>
      <c r="Q2196" s="28"/>
      <c r="R2196" s="28"/>
      <c r="S2196" s="29"/>
      <c r="T2196" s="29" t="s">
        <v>104</v>
      </c>
      <c r="U2196" s="34" t="s">
        <v>4733</v>
      </c>
      <c r="V2196" s="34" t="s">
        <v>4734</v>
      </c>
      <c r="W2196" s="34">
        <v>3</v>
      </c>
      <c r="X2196" s="162">
        <v>45838</v>
      </c>
      <c r="Y2196" s="162">
        <v>45839</v>
      </c>
      <c r="Z2196" s="30"/>
      <c r="AA2196" s="119" t="str" cm="1">
        <f t="array" ref="AA2196">IF(AB2196="","",INDEX(AG2196:DR2196,_xlfn.XMATCH(AB2196,AG2196:DR2196)-1))</f>
        <v>DE-GUP-DT-E-24-260</v>
      </c>
      <c r="AB2196" s="120">
        <f t="shared" ref="AB2196" si="367">IF(AH2196="", "",MAX(AH2196,AN2196,AT2196,AZ2196,BF2196,BL2196,BR2196,BX2196,CD2196,CJ2196,CP2196,CV2196,DB2196,DH2196,DN2196))</f>
        <v>45603</v>
      </c>
      <c r="AC2196" s="119" cm="1">
        <f t="array" ref="AC2196">IF(AB2196="","",INDEX(AG2196:DR2196,_xlfn.XMATCH(AB2196,AG2196:DR2196)+1))</f>
        <v>0</v>
      </c>
      <c r="AD2196" s="119" t="str" cm="1">
        <f t="array" ref="AD2196">IF(AE2196="","",INDEX(AG2196:DR2196,_xlfn.XMATCH(AE2196,AG2196:DR2196)-1))</f>
        <v>CRS-GUP-DHI-DT-25-015</v>
      </c>
      <c r="AE2196" s="120">
        <f t="shared" ref="AE2196" si="368">IF(AK2196="", "",MAX(AK2196,AQ2196,AW2196,BC2196,BI2196,BO2196,BU2196,CA2196,CG2196,CM2196,CS2196,CY2196,DE2196,DK2196,DQ2196))</f>
        <v>45692</v>
      </c>
      <c r="AF2196" s="119" t="str" cm="1">
        <f t="array" ref="AF2196">IF(AE2196="","",INDEX(AG2196:DR2196,_xlfn.XMATCH(AE2196,AG2196:DR2196)+1))</f>
        <v>RC</v>
      </c>
      <c r="AG2196" s="43" t="s">
        <v>8617</v>
      </c>
      <c r="AH2196" s="117">
        <v>45603</v>
      </c>
      <c r="AI2196" s="199">
        <v>0</v>
      </c>
      <c r="AJ2196" s="43" t="s">
        <v>8730</v>
      </c>
      <c r="AK2196" s="117">
        <v>45692</v>
      </c>
      <c r="AL2196" s="43" t="s">
        <v>8727</v>
      </c>
      <c r="AN2196" s="117"/>
      <c r="AQ2196" s="117"/>
      <c r="AT2196" s="117"/>
      <c r="AW2196" s="117"/>
      <c r="AZ2196" s="117"/>
      <c r="BC2196" s="117"/>
      <c r="BE2196" s="123"/>
      <c r="BF2196" s="117"/>
      <c r="BI2196" s="117"/>
      <c r="BL2196" s="117"/>
      <c r="BR2196" s="117"/>
      <c r="BX2196" s="117"/>
      <c r="CD2196" s="117"/>
      <c r="CJ2196" s="117"/>
      <c r="CP2196" s="117"/>
      <c r="CV2196" s="117"/>
      <c r="DB2196" s="117"/>
      <c r="DH2196" s="117"/>
      <c r="DN2196" s="117"/>
      <c r="DS2196" s="31" cm="1">
        <f t="array" ref="DS2196">_xlfn.TAKE(_xlfn.CHOOSECOLS(_xlfn.WRAPROWS($AG2196:$DR2196,6),2),1)</f>
        <v>45603</v>
      </c>
      <c r="DT2196" s="31" cm="1">
        <f t="array" ref="DT2196">_xlfn.TAKE(_xlfn._xlws.FILTER(_xlfn.CHOOSECOLS(_xlfn.WRAPROWS($AG2196:$DR2196,6),2),
(_xlfn.CHOOSECOLS(_xlfn.WRAPROWS($AG2196:$DR2196,6),3) = "0") +
(_xlfn.CHOOSECOLS(_xlfn.WRAPROWS($AG2196:$DR2196,6),3) = 0) +
(_xlfn.CHOOSECOLS(_xlfn.WRAPROWS($AG2196:$DR2196,6),3) = "0(CP)")),1)</f>
        <v>45603</v>
      </c>
    </row>
    <row r="2197" spans="1:124" s="43" customFormat="1" x14ac:dyDescent="0.45">
      <c r="A2197" s="29"/>
      <c r="B2197" s="28" t="s">
        <v>445</v>
      </c>
      <c r="C2197" s="29" t="s">
        <v>543</v>
      </c>
      <c r="D2197" s="28" t="s">
        <v>61</v>
      </c>
      <c r="E2197" s="29" t="s">
        <v>4747</v>
      </c>
      <c r="F2197" s="29" t="s">
        <v>4748</v>
      </c>
      <c r="G2197" s="29"/>
      <c r="H2197" s="30" t="str">
        <f t="shared" si="358"/>
        <v>GUP-YF02-P1BT-190001</v>
      </c>
      <c r="I2197" s="30" t="s">
        <v>4749</v>
      </c>
      <c r="J2197" s="29" t="s">
        <v>65</v>
      </c>
      <c r="K2197" s="31">
        <v>44557</v>
      </c>
      <c r="L2197" s="31">
        <v>44648</v>
      </c>
      <c r="M2197" s="28" t="s">
        <v>4750</v>
      </c>
      <c r="N2197" s="29" t="s">
        <v>4763</v>
      </c>
      <c r="O2197" s="29"/>
      <c r="P2197" s="28"/>
      <c r="Q2197" s="28" t="s">
        <v>54</v>
      </c>
      <c r="R2197" s="28" t="s">
        <v>65</v>
      </c>
      <c r="S2197" s="29"/>
      <c r="T2197" s="29" t="s">
        <v>67</v>
      </c>
      <c r="U2197" s="33" t="s">
        <v>4751</v>
      </c>
      <c r="V2197" s="34" t="s">
        <v>249</v>
      </c>
      <c r="W2197" s="34">
        <v>2</v>
      </c>
      <c r="X2197" s="162">
        <v>45838</v>
      </c>
      <c r="Y2197" s="162"/>
      <c r="Z2197" s="30"/>
      <c r="AA2197" s="119" t="str" cm="1">
        <f t="array" ref="AA2197">IF(AB2197="","",INDEX(AG2197:DR2197,_xlfn.XMATCH(AB2197,AG2197:DR2197)-1))</f>
        <v>DE-GUP-DT-E-23-533</v>
      </c>
      <c r="AB2197" s="120">
        <f t="shared" si="356"/>
        <v>45055</v>
      </c>
      <c r="AC2197" s="119" cm="1">
        <f t="array" ref="AC2197">IF(AB2197="","",INDEX(AG2197:DR2197,_xlfn.XMATCH(AB2197,AG2197:DR2197)+1))</f>
        <v>1</v>
      </c>
      <c r="AD2197" s="119" t="str" cm="1">
        <f t="array" ref="AD2197">IF(AE2197="","",INDEX(AG2197:DR2197,_xlfn.XMATCH(AE2197,AG2197:DR2197)-1))</f>
        <v>CRS-GUP-DHI-DT-23-1951</v>
      </c>
      <c r="AE2197" s="120">
        <f t="shared" si="357"/>
        <v>45063</v>
      </c>
      <c r="AF2197" s="119" t="str" cm="1">
        <f t="array" ref="AF2197">IF(AE2197="","",INDEX(AG2197:DR2197,_xlfn.XMATCH(AE2197,AG2197:DR2197)+1))</f>
        <v>AA</v>
      </c>
      <c r="AG2197" s="43" t="s">
        <v>4752</v>
      </c>
      <c r="AH2197" s="117">
        <v>44456</v>
      </c>
      <c r="AI2197" s="199" t="s">
        <v>106</v>
      </c>
      <c r="AJ2197" s="43" t="s">
        <v>892</v>
      </c>
      <c r="AK2197" s="117">
        <v>44473</v>
      </c>
      <c r="AL2197" s="43" t="s">
        <v>77</v>
      </c>
      <c r="AM2197" s="43" t="s">
        <v>4753</v>
      </c>
      <c r="AN2197" s="117">
        <v>44538</v>
      </c>
      <c r="AO2197" s="43" t="s">
        <v>75</v>
      </c>
      <c r="AP2197" s="43" t="s">
        <v>4754</v>
      </c>
      <c r="AQ2197" s="117">
        <v>44566</v>
      </c>
      <c r="AR2197" s="43" t="s">
        <v>77</v>
      </c>
      <c r="AS2197" s="43" t="s">
        <v>4755</v>
      </c>
      <c r="AT2197" s="117">
        <v>44571</v>
      </c>
      <c r="AU2197" s="43" t="s">
        <v>79</v>
      </c>
      <c r="AV2197" s="43" t="s">
        <v>4756</v>
      </c>
      <c r="AW2197" s="117">
        <v>44592</v>
      </c>
      <c r="AX2197" s="43" t="s">
        <v>110</v>
      </c>
      <c r="AY2197" s="43" t="s">
        <v>5874</v>
      </c>
      <c r="AZ2197" s="117">
        <v>44916</v>
      </c>
      <c r="BA2197" s="43">
        <v>0</v>
      </c>
      <c r="BB2197" s="43" t="s">
        <v>6459</v>
      </c>
      <c r="BC2197" s="117">
        <v>44971</v>
      </c>
      <c r="BD2197" s="43" t="s">
        <v>84</v>
      </c>
      <c r="BE2197" s="43" t="s">
        <v>7419</v>
      </c>
      <c r="BF2197" s="117">
        <v>45055</v>
      </c>
      <c r="BG2197" s="43">
        <v>1</v>
      </c>
      <c r="BH2197" s="43" t="s">
        <v>7420</v>
      </c>
      <c r="BI2197" s="117">
        <v>45063</v>
      </c>
      <c r="BJ2197" s="43" t="s">
        <v>84</v>
      </c>
      <c r="BL2197" s="117"/>
      <c r="BR2197" s="117"/>
      <c r="BX2197" s="117"/>
      <c r="CD2197" s="117"/>
      <c r="CJ2197" s="117"/>
      <c r="CP2197" s="117"/>
      <c r="CV2197" s="117"/>
      <c r="DB2197" s="117"/>
      <c r="DH2197" s="117"/>
      <c r="DN2197" s="117"/>
      <c r="DS2197" s="31" cm="1">
        <f t="array" ref="DS2197">_xlfn.TAKE(_xlfn.CHOOSECOLS(_xlfn.WRAPROWS($AG2197:$DR2197,6),2),1)</f>
        <v>44456</v>
      </c>
      <c r="DT2197" s="31" cm="1">
        <f t="array" ref="DT2197">_xlfn.TAKE(_xlfn._xlws.FILTER(_xlfn.CHOOSECOLS(_xlfn.WRAPROWS($AG2197:$DR2197,6),2),
(_xlfn.CHOOSECOLS(_xlfn.WRAPROWS($AG2197:$DR2197,6),3) = "0") +
(_xlfn.CHOOSECOLS(_xlfn.WRAPROWS($AG2197:$DR2197,6),3) = 0) +
(_xlfn.CHOOSECOLS(_xlfn.WRAPROWS($AG2197:$DR2197,6),3) = "0(CP)")),1)</f>
        <v>44916</v>
      </c>
    </row>
    <row r="2198" spans="1:124" s="43" customFormat="1" x14ac:dyDescent="0.45">
      <c r="A2198" s="29"/>
      <c r="B2198" s="28" t="s">
        <v>445</v>
      </c>
      <c r="C2198" s="29" t="s">
        <v>488</v>
      </c>
      <c r="D2198" s="28" t="s">
        <v>61</v>
      </c>
      <c r="E2198" s="29" t="s">
        <v>4747</v>
      </c>
      <c r="F2198" s="29" t="s">
        <v>4757</v>
      </c>
      <c r="G2198" s="29"/>
      <c r="H2198" s="30" t="str">
        <f t="shared" si="358"/>
        <v>GUP-YL01-P1BT-190002</v>
      </c>
      <c r="I2198" s="30" t="s">
        <v>4758</v>
      </c>
      <c r="J2198" s="29" t="s">
        <v>96</v>
      </c>
      <c r="K2198" s="31">
        <v>44954</v>
      </c>
      <c r="L2198" s="29"/>
      <c r="M2198" s="28" t="s">
        <v>4750</v>
      </c>
      <c r="N2198" s="29" t="s">
        <v>6285</v>
      </c>
      <c r="O2198" s="29"/>
      <c r="P2198" s="29"/>
      <c r="Q2198" s="28"/>
      <c r="R2198" s="28"/>
      <c r="S2198" s="29"/>
      <c r="T2198" s="29" t="s">
        <v>67</v>
      </c>
      <c r="U2198" s="33" t="s">
        <v>4751</v>
      </c>
      <c r="V2198" s="34" t="s">
        <v>249</v>
      </c>
      <c r="W2198" s="34">
        <v>3</v>
      </c>
      <c r="X2198" s="162">
        <v>45838</v>
      </c>
      <c r="Y2198" s="162"/>
      <c r="Z2198" s="30"/>
      <c r="AA2198" s="119" t="str" cm="1">
        <f t="array" ref="AA2198">IF(AB2198="","",INDEX(AG2198:DR2198,_xlfn.XMATCH(AB2198,AG2198:DR2198)-1))</f>
        <v>DE-GUP-DT-E-23-837</v>
      </c>
      <c r="AB2198" s="120">
        <f t="shared" si="356"/>
        <v>45203</v>
      </c>
      <c r="AC2198" s="119" cm="1">
        <f t="array" ref="AC2198">IF(AB2198="","",INDEX(AG2198:DR2198,_xlfn.XMATCH(AB2198,AG2198:DR2198)+1))</f>
        <v>1</v>
      </c>
      <c r="AD2198" s="119" t="str" cm="1">
        <f t="array" ref="AD2198">IF(AE2198="","",INDEX(AG2198:DR2198,_xlfn.XMATCH(AE2198,AG2198:DR2198)-1))</f>
        <v>CRS-GUP-DHI-DT-23-1692</v>
      </c>
      <c r="AE2198" s="120">
        <f t="shared" si="357"/>
        <v>44999</v>
      </c>
      <c r="AF2198" s="119" t="str" cm="1">
        <f t="array" ref="AF2198">IF(AE2198="","",INDEX(AG2198:DR2198,_xlfn.XMATCH(AE2198,AG2198:DR2198)+1))</f>
        <v>NC</v>
      </c>
      <c r="AG2198" s="43" t="s">
        <v>6539</v>
      </c>
      <c r="AH2198" s="117">
        <v>44977</v>
      </c>
      <c r="AI2198" s="199">
        <v>0</v>
      </c>
      <c r="AJ2198" s="43" t="s">
        <v>6832</v>
      </c>
      <c r="AK2198" s="117">
        <v>44999</v>
      </c>
      <c r="AL2198" s="43" t="s">
        <v>73</v>
      </c>
      <c r="AM2198" s="43" t="s">
        <v>7937</v>
      </c>
      <c r="AN2198" s="117">
        <v>45203</v>
      </c>
      <c r="AO2198" s="43">
        <v>1</v>
      </c>
      <c r="AQ2198" s="117"/>
      <c r="AT2198" s="117"/>
      <c r="AW2198" s="117"/>
      <c r="AZ2198" s="117"/>
      <c r="BC2198" s="117"/>
      <c r="BF2198" s="117"/>
      <c r="BI2198" s="117"/>
      <c r="BL2198" s="117"/>
      <c r="BR2198" s="117"/>
      <c r="BX2198" s="117"/>
      <c r="CD2198" s="117"/>
      <c r="CJ2198" s="117"/>
      <c r="CP2198" s="117"/>
      <c r="CV2198" s="117"/>
      <c r="DB2198" s="117"/>
      <c r="DH2198" s="117"/>
      <c r="DN2198" s="117"/>
      <c r="DS2198" s="31" cm="1">
        <f t="array" ref="DS2198">_xlfn.TAKE(_xlfn.CHOOSECOLS(_xlfn.WRAPROWS($AG2198:$DR2198,6),2),1)</f>
        <v>44977</v>
      </c>
      <c r="DT2198" s="31" cm="1">
        <f t="array" ref="DT2198">_xlfn.TAKE(_xlfn._xlws.FILTER(_xlfn.CHOOSECOLS(_xlfn.WRAPROWS($AG2198:$DR2198,6),2),
(_xlfn.CHOOSECOLS(_xlfn.WRAPROWS($AG2198:$DR2198,6),3) = "0") +
(_xlfn.CHOOSECOLS(_xlfn.WRAPROWS($AG2198:$DR2198,6),3) = 0) +
(_xlfn.CHOOSECOLS(_xlfn.WRAPROWS($AG2198:$DR2198,6),3) = "0(CP)")),1)</f>
        <v>44977</v>
      </c>
    </row>
    <row r="2199" spans="1:124" s="43" customFormat="1" x14ac:dyDescent="0.45">
      <c r="A2199" s="29"/>
      <c r="B2199" s="28" t="s">
        <v>445</v>
      </c>
      <c r="C2199" s="29" t="s">
        <v>894</v>
      </c>
      <c r="D2199" s="28" t="s">
        <v>61</v>
      </c>
      <c r="E2199" s="29" t="s">
        <v>4747</v>
      </c>
      <c r="F2199" s="29" t="s">
        <v>4760</v>
      </c>
      <c r="G2199" s="29"/>
      <c r="H2199" s="30" t="str">
        <f t="shared" si="358"/>
        <v>GUP-YD05-P1BT-190003</v>
      </c>
      <c r="I2199" s="30" t="s">
        <v>4761</v>
      </c>
      <c r="J2199" s="29" t="s">
        <v>96</v>
      </c>
      <c r="K2199" s="31">
        <v>44954</v>
      </c>
      <c r="L2199" s="29"/>
      <c r="M2199" s="28" t="s">
        <v>4750</v>
      </c>
      <c r="N2199" s="29" t="s">
        <v>6285</v>
      </c>
      <c r="O2199" s="29"/>
      <c r="P2199" s="29"/>
      <c r="Q2199" s="28"/>
      <c r="R2199" s="28"/>
      <c r="S2199" s="29"/>
      <c r="T2199" s="29" t="s">
        <v>67</v>
      </c>
      <c r="U2199" s="33" t="s">
        <v>4751</v>
      </c>
      <c r="V2199" s="34" t="s">
        <v>249</v>
      </c>
      <c r="W2199" s="34">
        <v>3</v>
      </c>
      <c r="X2199" s="162">
        <v>45838</v>
      </c>
      <c r="Y2199" s="162"/>
      <c r="Z2199" s="30"/>
      <c r="AA2199" s="119" t="str" cm="1">
        <f t="array" ref="AA2199">IF(AB2199="","",INDEX(AG2199:DR2199,_xlfn.XMATCH(AB2199,AG2199:DR2199)-1))</f>
        <v>DE-GUP-DT-E-23-862</v>
      </c>
      <c r="AB2199" s="120">
        <f t="shared" si="356"/>
        <v>45219</v>
      </c>
      <c r="AC2199" s="119" cm="1">
        <f t="array" ref="AC2199">IF(AB2199="","",INDEX(AG2199:DR2199,_xlfn.XMATCH(AB2199,AG2199:DR2199)+1))</f>
        <v>1</v>
      </c>
      <c r="AD2199" s="119" t="str" cm="1">
        <f t="array" ref="AD2199">IF(AE2199="","",INDEX(AG2199:DR2199,_xlfn.XMATCH(AE2199,AG2199:DR2199)-1))</f>
        <v>CRS-GUP-DHI-DT-23-2133</v>
      </c>
      <c r="AE2199" s="120">
        <f t="shared" si="357"/>
        <v>45231</v>
      </c>
      <c r="AF2199" s="119" t="str" cm="1">
        <f t="array" ref="AF2199">IF(AE2199="","",INDEX(AG2199:DR2199,_xlfn.XMATCH(AE2199,AG2199:DR2199)+1))</f>
        <v>NC</v>
      </c>
      <c r="AG2199" s="43" t="s">
        <v>7719</v>
      </c>
      <c r="AH2199" s="117">
        <v>45125</v>
      </c>
      <c r="AI2199" s="199">
        <v>0</v>
      </c>
      <c r="AJ2199" s="43" t="s">
        <v>7808</v>
      </c>
      <c r="AK2199" s="117">
        <v>45154</v>
      </c>
      <c r="AL2199" s="43" t="s">
        <v>92</v>
      </c>
      <c r="AM2199" s="43" t="s">
        <v>7965</v>
      </c>
      <c r="AN2199" s="117">
        <v>45219</v>
      </c>
      <c r="AO2199" s="43">
        <v>1</v>
      </c>
      <c r="AP2199" s="43" t="s">
        <v>7994</v>
      </c>
      <c r="AQ2199" s="117">
        <v>45231</v>
      </c>
      <c r="AR2199" s="43" t="s">
        <v>73</v>
      </c>
      <c r="AT2199" s="117"/>
      <c r="AW2199" s="117"/>
      <c r="AZ2199" s="117"/>
      <c r="BC2199" s="117"/>
      <c r="BF2199" s="117"/>
      <c r="BI2199" s="117"/>
      <c r="BL2199" s="117"/>
      <c r="BR2199" s="117"/>
      <c r="BX2199" s="117"/>
      <c r="CD2199" s="117"/>
      <c r="CJ2199" s="117"/>
      <c r="CP2199" s="117"/>
      <c r="CV2199" s="117"/>
      <c r="DB2199" s="117"/>
      <c r="DH2199" s="117"/>
      <c r="DN2199" s="117"/>
      <c r="DS2199" s="31" cm="1">
        <f t="array" ref="DS2199">_xlfn.TAKE(_xlfn.CHOOSECOLS(_xlfn.WRAPROWS($AG2199:$DR2199,6),2),1)</f>
        <v>45125</v>
      </c>
      <c r="DT2199" s="31" cm="1">
        <f t="array" ref="DT2199">_xlfn.TAKE(_xlfn._xlws.FILTER(_xlfn.CHOOSECOLS(_xlfn.WRAPROWS($AG2199:$DR2199,6),2),
(_xlfn.CHOOSECOLS(_xlfn.WRAPROWS($AG2199:$DR2199,6),3) = "0") +
(_xlfn.CHOOSECOLS(_xlfn.WRAPROWS($AG2199:$DR2199,6),3) = 0) +
(_xlfn.CHOOSECOLS(_xlfn.WRAPROWS($AG2199:$DR2199,6),3) = "0(CP)")),1)</f>
        <v>45125</v>
      </c>
    </row>
    <row r="2200" spans="1:124" s="43" customFormat="1" x14ac:dyDescent="0.45">
      <c r="A2200" s="29"/>
      <c r="B2200" s="28" t="s">
        <v>445</v>
      </c>
      <c r="C2200" s="29" t="s">
        <v>492</v>
      </c>
      <c r="D2200" s="28" t="s">
        <v>61</v>
      </c>
      <c r="E2200" s="29" t="s">
        <v>4747</v>
      </c>
      <c r="F2200" s="29" t="s">
        <v>4762</v>
      </c>
      <c r="G2200" s="29"/>
      <c r="H2200" s="30" t="str">
        <f t="shared" si="358"/>
        <v>GUP-YR05-P1BT-190004</v>
      </c>
      <c r="I2200" s="30" t="s">
        <v>5250</v>
      </c>
      <c r="J2200" s="29" t="s">
        <v>65</v>
      </c>
      <c r="K2200" s="31">
        <v>44878</v>
      </c>
      <c r="L2200" s="31">
        <v>45029</v>
      </c>
      <c r="M2200" s="28" t="s">
        <v>4750</v>
      </c>
      <c r="N2200" s="29" t="s">
        <v>4763</v>
      </c>
      <c r="O2200" s="29"/>
      <c r="P2200" s="29"/>
      <c r="Q2200" s="28"/>
      <c r="R2200" s="28"/>
      <c r="S2200" s="29" t="s">
        <v>4751</v>
      </c>
      <c r="T2200" s="29" t="s">
        <v>67</v>
      </c>
      <c r="U2200" s="33" t="s">
        <v>4751</v>
      </c>
      <c r="V2200" s="34" t="s">
        <v>249</v>
      </c>
      <c r="W2200" s="34">
        <v>3</v>
      </c>
      <c r="X2200" s="162">
        <v>45838</v>
      </c>
      <c r="Y2200" s="162"/>
      <c r="Z2200" s="30"/>
      <c r="AA2200" s="119" t="str" cm="1">
        <f t="array" ref="AA2200">IF(AB2200="","",INDEX(AG2200:DR2200,_xlfn.XMATCH(AB2200,AG2200:DR2200)-1))</f>
        <v>DE-GUP-DT-E-23-534</v>
      </c>
      <c r="AB2200" s="120">
        <f t="shared" si="356"/>
        <v>45055</v>
      </c>
      <c r="AC2200" s="119" cm="1">
        <f t="array" ref="AC2200">IF(AB2200="","",INDEX(AG2200:DR2200,_xlfn.XMATCH(AB2200,AG2200:DR2200)+1))</f>
        <v>1</v>
      </c>
      <c r="AD2200" s="119" t="str" cm="1">
        <f t="array" ref="AD2200">IF(AE2200="","",INDEX(AG2200:DR2200,_xlfn.XMATCH(AE2200,AG2200:DR2200)-1))</f>
        <v>CRS-GUP-DHI-DT-23-1641</v>
      </c>
      <c r="AE2200" s="120">
        <f t="shared" si="357"/>
        <v>44989</v>
      </c>
      <c r="AF2200" s="119" t="str" cm="1">
        <f t="array" ref="AF2200">IF(AE2200="","",INDEX(AG2200:DR2200,_xlfn.XMATCH(AE2200,AG2200:DR2200)+1))</f>
        <v>AA</v>
      </c>
      <c r="AG2200" s="43" t="s">
        <v>5874</v>
      </c>
      <c r="AH2200" s="117">
        <v>44916</v>
      </c>
      <c r="AI2200" s="199" t="s">
        <v>90</v>
      </c>
      <c r="AJ2200" s="43" t="s">
        <v>6130</v>
      </c>
      <c r="AK2200" s="117">
        <v>44933</v>
      </c>
      <c r="AL2200" s="43" t="s">
        <v>92</v>
      </c>
      <c r="AM2200" s="43" t="s">
        <v>6511</v>
      </c>
      <c r="AN2200" s="117">
        <v>44973</v>
      </c>
      <c r="AO2200" s="43" t="s">
        <v>52</v>
      </c>
      <c r="AP2200" s="43" t="s">
        <v>6728</v>
      </c>
      <c r="AQ2200" s="117">
        <v>44989</v>
      </c>
      <c r="AR2200" s="43" t="s">
        <v>84</v>
      </c>
      <c r="AS2200" s="43" t="s">
        <v>6810</v>
      </c>
      <c r="AT2200" s="117">
        <v>44999</v>
      </c>
      <c r="AU2200" s="43">
        <v>0</v>
      </c>
      <c r="AV2200" s="43" t="s">
        <v>456</v>
      </c>
      <c r="AW2200" s="117"/>
      <c r="AY2200" s="43" t="s">
        <v>7425</v>
      </c>
      <c r="AZ2200" s="117">
        <v>45055</v>
      </c>
      <c r="BA2200" s="43">
        <v>1</v>
      </c>
      <c r="BC2200" s="117"/>
      <c r="BF2200" s="117"/>
      <c r="BI2200" s="117"/>
      <c r="BL2200" s="117"/>
      <c r="BR2200" s="117"/>
      <c r="BX2200" s="117"/>
      <c r="CD2200" s="117"/>
      <c r="CJ2200" s="117"/>
      <c r="CP2200" s="117"/>
      <c r="CV2200" s="117"/>
      <c r="DB2200" s="117"/>
      <c r="DH2200" s="117"/>
      <c r="DN2200" s="117"/>
      <c r="DS2200" s="31" cm="1">
        <f t="array" ref="DS2200">_xlfn.TAKE(_xlfn.CHOOSECOLS(_xlfn.WRAPROWS($AG2200:$DR2200,6),2),1)</f>
        <v>44916</v>
      </c>
      <c r="DT2200" s="31" cm="1">
        <f t="array" ref="DT2200">_xlfn.TAKE(_xlfn._xlws.FILTER(_xlfn.CHOOSECOLS(_xlfn.WRAPROWS($AG2200:$DR2200,6),2),
(_xlfn.CHOOSECOLS(_xlfn.WRAPROWS($AG2200:$DR2200,6),3) = "0") +
(_xlfn.CHOOSECOLS(_xlfn.WRAPROWS($AG2200:$DR2200,6),3) = 0) +
(_xlfn.CHOOSECOLS(_xlfn.WRAPROWS($AG2200:$DR2200,6),3) = "0(CP)")),1)</f>
        <v>44999</v>
      </c>
    </row>
    <row r="2201" spans="1:124" s="43" customFormat="1" x14ac:dyDescent="0.45">
      <c r="A2201" s="29"/>
      <c r="B2201" s="28" t="s">
        <v>445</v>
      </c>
      <c r="C2201" s="29" t="s">
        <v>232</v>
      </c>
      <c r="D2201" s="28" t="s">
        <v>61</v>
      </c>
      <c r="E2201" s="29" t="s">
        <v>4747</v>
      </c>
      <c r="F2201" s="29" t="s">
        <v>4764</v>
      </c>
      <c r="G2201" s="29"/>
      <c r="H2201" s="30" t="str">
        <f t="shared" si="358"/>
        <v>GUP-YD00-P1BT-190005</v>
      </c>
      <c r="I2201" s="30" t="s">
        <v>5251</v>
      </c>
      <c r="J2201" s="29" t="s">
        <v>96</v>
      </c>
      <c r="K2201" s="31">
        <v>44648</v>
      </c>
      <c r="L2201" s="29"/>
      <c r="M2201" s="28" t="s">
        <v>4750</v>
      </c>
      <c r="N2201" s="29" t="s">
        <v>4763</v>
      </c>
      <c r="O2201" s="29"/>
      <c r="P2201" s="28" t="s">
        <v>53</v>
      </c>
      <c r="Q2201" s="28"/>
      <c r="R2201" s="28"/>
      <c r="S2201" s="29"/>
      <c r="T2201" s="29" t="s">
        <v>67</v>
      </c>
      <c r="U2201" s="33" t="s">
        <v>4751</v>
      </c>
      <c r="V2201" s="34" t="s">
        <v>249</v>
      </c>
      <c r="W2201" s="34">
        <v>2</v>
      </c>
      <c r="X2201" s="162">
        <v>45838</v>
      </c>
      <c r="Y2201" s="162"/>
      <c r="Z2201" s="30"/>
      <c r="AA2201" s="119" t="str" cm="1">
        <f t="array" ref="AA2201">IF(AB2201="","",INDEX(AG2201:DR2201,_xlfn.XMATCH(AB2201,AG2201:DR2201)-1))</f>
        <v>DE-GUP-DT-E-23-544</v>
      </c>
      <c r="AB2201" s="120">
        <f t="shared" si="356"/>
        <v>45058</v>
      </c>
      <c r="AC2201" s="119" cm="1">
        <f t="array" ref="AC2201">IF(AB2201="","",INDEX(AG2201:DR2201,_xlfn.XMATCH(AB2201,AG2201:DR2201)+1))</f>
        <v>3</v>
      </c>
      <c r="AD2201" s="119" t="str" cm="1">
        <f t="array" ref="AD2201">IF(AE2201="","",INDEX(AG2201:DR2201,_xlfn.XMATCH(AE2201,AG2201:DR2201)-1))</f>
        <v>CRS-GUP-DHI-DT-23-1999</v>
      </c>
      <c r="AE2201" s="120">
        <f t="shared" si="357"/>
        <v>45092</v>
      </c>
      <c r="AF2201" s="119" t="str" cm="1">
        <f t="array" ref="AF2201">IF(AE2201="","",INDEX(AG2201:DR2201,_xlfn.XMATCH(AE2201,AG2201:DR2201)+1))</f>
        <v>NC</v>
      </c>
      <c r="AG2201" s="43" t="s">
        <v>4765</v>
      </c>
      <c r="AH2201" s="117">
        <v>44546</v>
      </c>
      <c r="AI2201" s="199" t="s">
        <v>71</v>
      </c>
      <c r="AJ2201" s="43" t="s">
        <v>4766</v>
      </c>
      <c r="AK2201" s="117">
        <v>44573</v>
      </c>
      <c r="AL2201" s="43" t="s">
        <v>73</v>
      </c>
      <c r="AM2201" s="43" t="s">
        <v>5278</v>
      </c>
      <c r="AN2201" s="117">
        <v>44866</v>
      </c>
      <c r="AO2201" s="43">
        <v>1</v>
      </c>
      <c r="AP2201" s="43" t="s">
        <v>5574</v>
      </c>
      <c r="AQ2201" s="117">
        <v>44889</v>
      </c>
      <c r="AR2201" s="43" t="s">
        <v>73</v>
      </c>
      <c r="AS2201" s="43" t="s">
        <v>6109</v>
      </c>
      <c r="AT2201" s="117">
        <v>44932</v>
      </c>
      <c r="AU2201" s="43">
        <v>2</v>
      </c>
      <c r="AV2201" s="43" t="s">
        <v>6157</v>
      </c>
      <c r="AW2201" s="117">
        <v>44937</v>
      </c>
      <c r="AX2201" s="43" t="s">
        <v>73</v>
      </c>
      <c r="AY2201" s="43" t="s">
        <v>7401</v>
      </c>
      <c r="AZ2201" s="117">
        <v>45058</v>
      </c>
      <c r="BA2201" s="43">
        <v>3</v>
      </c>
      <c r="BB2201" s="43" t="s">
        <v>7543</v>
      </c>
      <c r="BC2201" s="117">
        <v>45092</v>
      </c>
      <c r="BD2201" s="43" t="s">
        <v>73</v>
      </c>
      <c r="BF2201" s="117"/>
      <c r="BI2201" s="117"/>
      <c r="BL2201" s="117"/>
      <c r="BR2201" s="117"/>
      <c r="BX2201" s="117"/>
      <c r="CD2201" s="117"/>
      <c r="CJ2201" s="117"/>
      <c r="CP2201" s="117"/>
      <c r="CV2201" s="117"/>
      <c r="DB2201" s="117"/>
      <c r="DH2201" s="117"/>
      <c r="DN2201" s="117"/>
      <c r="DS2201" s="31" cm="1">
        <f t="array" ref="DS2201">_xlfn.TAKE(_xlfn.CHOOSECOLS(_xlfn.WRAPROWS($AG2201:$DR2201,6),2),1)</f>
        <v>44546</v>
      </c>
      <c r="DT2201" s="31" cm="1">
        <f t="array" ref="DT2201">_xlfn.TAKE(_xlfn._xlws.FILTER(_xlfn.CHOOSECOLS(_xlfn.WRAPROWS($AG2201:$DR2201,6),2),
(_xlfn.CHOOSECOLS(_xlfn.WRAPROWS($AG2201:$DR2201,6),3) = "0") +
(_xlfn.CHOOSECOLS(_xlfn.WRAPROWS($AG2201:$DR2201,6),3) = 0) +
(_xlfn.CHOOSECOLS(_xlfn.WRAPROWS($AG2201:$DR2201,6),3) = "0(CP)")),1)</f>
        <v>44546</v>
      </c>
    </row>
    <row r="2202" spans="1:124" s="43" customFormat="1" x14ac:dyDescent="0.45">
      <c r="A2202" s="29"/>
      <c r="B2202" s="28" t="s">
        <v>445</v>
      </c>
      <c r="C2202" s="29" t="s">
        <v>170</v>
      </c>
      <c r="D2202" s="28" t="s">
        <v>61</v>
      </c>
      <c r="E2202" s="29" t="s">
        <v>4747</v>
      </c>
      <c r="F2202" s="29" t="s">
        <v>4767</v>
      </c>
      <c r="G2202" s="29"/>
      <c r="H2202" s="30" t="str">
        <f t="shared" si="358"/>
        <v>GUP-XW01-P1BT-190006</v>
      </c>
      <c r="I2202" s="30" t="s">
        <v>4768</v>
      </c>
      <c r="J2202" s="29" t="s">
        <v>65</v>
      </c>
      <c r="K2202" s="31">
        <v>44557</v>
      </c>
      <c r="L2202" s="31">
        <v>44648</v>
      </c>
      <c r="M2202" s="28" t="s">
        <v>4750</v>
      </c>
      <c r="N2202" s="29" t="s">
        <v>4769</v>
      </c>
      <c r="O2202" s="29"/>
      <c r="P2202" s="29" t="s">
        <v>53</v>
      </c>
      <c r="Q2202" s="28" t="s">
        <v>54</v>
      </c>
      <c r="R2202" s="28" t="s">
        <v>65</v>
      </c>
      <c r="S2202" s="29"/>
      <c r="T2202" s="29" t="s">
        <v>67</v>
      </c>
      <c r="U2202" s="33" t="s">
        <v>4751</v>
      </c>
      <c r="V2202" s="34" t="s">
        <v>272</v>
      </c>
      <c r="W2202" s="34">
        <v>1</v>
      </c>
      <c r="X2202" s="162">
        <v>45838</v>
      </c>
      <c r="Y2202" s="162"/>
      <c r="Z2202" s="30"/>
      <c r="AA2202" s="119" t="str" cm="1">
        <f t="array" ref="AA2202">IF(AB2202="","",INDEX(AG2202:DR2202,_xlfn.XMATCH(AB2202,AG2202:DR2202)-1))</f>
        <v>DE-GUP-DT-E-24-178</v>
      </c>
      <c r="AB2202" s="120">
        <f t="shared" si="356"/>
        <v>45481</v>
      </c>
      <c r="AC2202" s="119" cm="1">
        <f t="array" ref="AC2202">IF(AB2202="","",INDEX(AG2202:DR2202,_xlfn.XMATCH(AB2202,AG2202:DR2202)+1))</f>
        <v>5</v>
      </c>
      <c r="AD2202" s="119" t="str" cm="1">
        <f t="array" ref="AD2202">IF(AE2202="","",INDEX(AG2202:DR2202,_xlfn.XMATCH(AE2202,AG2202:DR2202)-1))</f>
        <v>CRS-GUP-DHI-DT-24-058</v>
      </c>
      <c r="AE2202" s="120">
        <f t="shared" si="357"/>
        <v>45477</v>
      </c>
      <c r="AF2202" s="119" t="str" cm="1">
        <f t="array" ref="AF2202">IF(AE2202="","",INDEX(AG2202:DR2202,_xlfn.XMATCH(AE2202,AG2202:DR2202)+1))</f>
        <v>AA</v>
      </c>
      <c r="AG2202" s="43" t="s">
        <v>4752</v>
      </c>
      <c r="AH2202" s="117">
        <v>44456</v>
      </c>
      <c r="AI2202" s="199" t="s">
        <v>106</v>
      </c>
      <c r="AJ2202" s="43" t="s">
        <v>2006</v>
      </c>
      <c r="AK2202" s="117">
        <v>44473</v>
      </c>
      <c r="AL2202" s="43" t="s">
        <v>77</v>
      </c>
      <c r="AM2202" s="43" t="s">
        <v>4753</v>
      </c>
      <c r="AN2202" s="117">
        <v>44538</v>
      </c>
      <c r="AO2202" s="43" t="s">
        <v>75</v>
      </c>
      <c r="AP2202" s="43" t="s">
        <v>4754</v>
      </c>
      <c r="AQ2202" s="117">
        <v>44566</v>
      </c>
      <c r="AR2202" s="43" t="s">
        <v>136</v>
      </c>
      <c r="AS2202" s="43" t="s">
        <v>4770</v>
      </c>
      <c r="AT2202" s="117">
        <v>44811</v>
      </c>
      <c r="AU2202" s="43" t="s">
        <v>337</v>
      </c>
      <c r="AV2202" s="43" t="s">
        <v>4771</v>
      </c>
      <c r="AW2202" s="117">
        <v>44823</v>
      </c>
      <c r="AX2202" s="43" t="s">
        <v>92</v>
      </c>
      <c r="AY2202" s="43" t="s">
        <v>5303</v>
      </c>
      <c r="AZ2202" s="117">
        <v>44869</v>
      </c>
      <c r="BA2202" s="43" t="s">
        <v>82</v>
      </c>
      <c r="BB2202" s="43" t="s">
        <v>5567</v>
      </c>
      <c r="BC2202" s="117">
        <v>44889</v>
      </c>
      <c r="BD2202" s="43" t="s">
        <v>113</v>
      </c>
      <c r="BE2202" s="43" t="s">
        <v>6767</v>
      </c>
      <c r="BF2202" s="117">
        <v>44993</v>
      </c>
      <c r="BG2202" s="43" t="s">
        <v>340</v>
      </c>
      <c r="BH2202" s="43" t="s">
        <v>7096</v>
      </c>
      <c r="BI2202" s="117">
        <v>45020</v>
      </c>
      <c r="BJ2202" s="43" t="s">
        <v>113</v>
      </c>
      <c r="BK2202" s="43" t="s">
        <v>7242</v>
      </c>
      <c r="BL2202" s="117">
        <v>45037</v>
      </c>
      <c r="BM2202" s="43" t="s">
        <v>115</v>
      </c>
      <c r="BN2202" s="43" t="s">
        <v>7438</v>
      </c>
      <c r="BO2202" s="117">
        <v>45064</v>
      </c>
      <c r="BP2202" s="43" t="s">
        <v>113</v>
      </c>
      <c r="BQ2202" s="43" t="s">
        <v>7779</v>
      </c>
      <c r="BR2202" s="117">
        <v>45135</v>
      </c>
      <c r="BS2202" s="43" t="s">
        <v>5597</v>
      </c>
      <c r="BT2202" s="43" t="s">
        <v>7893</v>
      </c>
      <c r="BU2202" s="117">
        <v>45182</v>
      </c>
      <c r="BV2202" s="43" t="s">
        <v>113</v>
      </c>
      <c r="BW2202" s="43" t="s">
        <v>7951</v>
      </c>
      <c r="BX2202" s="117">
        <v>45212</v>
      </c>
      <c r="BY2202" s="43" t="s">
        <v>6918</v>
      </c>
      <c r="BZ2202" s="43" t="s">
        <v>8042</v>
      </c>
      <c r="CA2202" s="117">
        <v>45247</v>
      </c>
      <c r="CB2202" s="43" t="s">
        <v>113</v>
      </c>
      <c r="CC2202" s="43" t="s">
        <v>8806</v>
      </c>
      <c r="CD2202" s="117">
        <v>45357</v>
      </c>
      <c r="CE2202" s="43" t="s">
        <v>7956</v>
      </c>
      <c r="CF2202" s="43" t="s">
        <v>8807</v>
      </c>
      <c r="CG2202" s="117">
        <v>45477</v>
      </c>
      <c r="CH2202" s="43" t="s">
        <v>84</v>
      </c>
      <c r="CI2202" s="43" t="s">
        <v>8482</v>
      </c>
      <c r="CJ2202" s="117">
        <v>45481</v>
      </c>
      <c r="CK2202" s="43">
        <v>5</v>
      </c>
      <c r="CP2202" s="117"/>
      <c r="CV2202" s="117"/>
      <c r="DB2202" s="117"/>
      <c r="DH2202" s="117"/>
      <c r="DN2202" s="117"/>
      <c r="DS2202" s="31" cm="1">
        <f t="array" ref="DS2202">_xlfn.TAKE(_xlfn.CHOOSECOLS(_xlfn.WRAPROWS($AG2202:$DR2202,6),2),1)</f>
        <v>44456</v>
      </c>
      <c r="DT2202" s="31" cm="1">
        <f t="array" ref="DT2202">_xlfn.TAKE(_xlfn._xlws.FILTER(_xlfn.CHOOSECOLS(_xlfn.WRAPROWS($AG2202:$DR2202,6),2),
(_xlfn.CHOOSECOLS(_xlfn.WRAPROWS($AG2202:$DR2202,6),3) = "0") +
(_xlfn.CHOOSECOLS(_xlfn.WRAPROWS($AG2202:$DR2202,6),3) = 0) +
(_xlfn.CHOOSECOLS(_xlfn.WRAPROWS($AG2202:$DR2202,6),3) = "0(CP)")),1)</f>
        <v>44993</v>
      </c>
    </row>
    <row r="2203" spans="1:124" s="43" customFormat="1" x14ac:dyDescent="0.45">
      <c r="A2203" s="29"/>
      <c r="B2203" s="28" t="s">
        <v>445</v>
      </c>
      <c r="C2203" s="29" t="s">
        <v>270</v>
      </c>
      <c r="D2203" s="28" t="s">
        <v>61</v>
      </c>
      <c r="E2203" s="29" t="s">
        <v>4747</v>
      </c>
      <c r="F2203" s="29" t="s">
        <v>4772</v>
      </c>
      <c r="G2203" s="29"/>
      <c r="H2203" s="30" t="str">
        <f t="shared" si="358"/>
        <v>GUP-YU02-P1BT-190007</v>
      </c>
      <c r="I2203" s="30" t="s">
        <v>4773</v>
      </c>
      <c r="J2203" s="29" t="s">
        <v>65</v>
      </c>
      <c r="K2203" s="31">
        <v>44557</v>
      </c>
      <c r="L2203" s="31">
        <v>44648</v>
      </c>
      <c r="M2203" s="28" t="s">
        <v>4750</v>
      </c>
      <c r="N2203" s="29" t="s">
        <v>4769</v>
      </c>
      <c r="O2203" s="29"/>
      <c r="P2203" s="28"/>
      <c r="Q2203" s="28" t="s">
        <v>54</v>
      </c>
      <c r="R2203" s="28" t="s">
        <v>65</v>
      </c>
      <c r="S2203" s="29"/>
      <c r="T2203" s="29" t="s">
        <v>67</v>
      </c>
      <c r="U2203" s="33" t="s">
        <v>4751</v>
      </c>
      <c r="V2203" s="34" t="s">
        <v>272</v>
      </c>
      <c r="W2203" s="34">
        <v>2</v>
      </c>
      <c r="X2203" s="162">
        <v>45838</v>
      </c>
      <c r="Y2203" s="162"/>
      <c r="Z2203" s="30"/>
      <c r="AA2203" s="119" t="str" cm="1">
        <f t="array" ref="AA2203">IF(AB2203="","",INDEX(AG2203:DR2203,_xlfn.XMATCH(AB2203,AG2203:DR2203)-1))</f>
        <v>DE-GUP-DT-E-23-674</v>
      </c>
      <c r="AB2203" s="120">
        <f t="shared" si="356"/>
        <v>45112</v>
      </c>
      <c r="AC2203" s="119" cm="1">
        <f t="array" ref="AC2203">IF(AB2203="","",INDEX(AG2203:DR2203,_xlfn.XMATCH(AB2203,AG2203:DR2203)+1))</f>
        <v>3</v>
      </c>
      <c r="AD2203" s="119" t="str" cm="1">
        <f t="array" ref="AD2203">IF(AE2203="","",INDEX(AG2203:DR2203,_xlfn.XMATCH(AE2203,AG2203:DR2203)-1))</f>
        <v>DE-GUP-DT-E-23-1822</v>
      </c>
      <c r="AE2203" s="120">
        <f t="shared" si="357"/>
        <v>45028</v>
      </c>
      <c r="AF2203" s="119" t="str" cm="1">
        <f t="array" ref="AF2203">IF(AE2203="","",INDEX(AG2203:DR2203,_xlfn.XMATCH(AE2203,AG2203:DR2203)+1))</f>
        <v>AA</v>
      </c>
      <c r="AG2203" s="43" t="s">
        <v>4752</v>
      </c>
      <c r="AH2203" s="117">
        <v>44456</v>
      </c>
      <c r="AI2203" s="199" t="s">
        <v>106</v>
      </c>
      <c r="AJ2203" s="43" t="s">
        <v>4774</v>
      </c>
      <c r="AK2203" s="117">
        <v>44475</v>
      </c>
      <c r="AL2203" s="43" t="s">
        <v>77</v>
      </c>
      <c r="AM2203" s="43" t="s">
        <v>4753</v>
      </c>
      <c r="AN2203" s="117">
        <v>44538</v>
      </c>
      <c r="AO2203" s="43" t="s">
        <v>75</v>
      </c>
      <c r="AP2203" s="43" t="s">
        <v>4754</v>
      </c>
      <c r="AQ2203" s="117">
        <v>44566</v>
      </c>
      <c r="AR2203" s="43" t="s">
        <v>110</v>
      </c>
      <c r="AS2203" s="43" t="s">
        <v>4770</v>
      </c>
      <c r="AT2203" s="117">
        <v>44811</v>
      </c>
      <c r="AU2203" s="43" t="s">
        <v>337</v>
      </c>
      <c r="AV2203" s="43" t="s">
        <v>4771</v>
      </c>
      <c r="AW2203" s="117">
        <v>44823</v>
      </c>
      <c r="AX2203" s="43" t="s">
        <v>92</v>
      </c>
      <c r="AY2203" s="43" t="s">
        <v>5303</v>
      </c>
      <c r="AZ2203" s="117">
        <v>44869</v>
      </c>
      <c r="BA2203" s="43" t="s">
        <v>82</v>
      </c>
      <c r="BB2203" s="43" t="s">
        <v>5567</v>
      </c>
      <c r="BC2203" s="117">
        <v>44889</v>
      </c>
      <c r="BD2203" s="43" t="s">
        <v>113</v>
      </c>
      <c r="BE2203" s="43" t="s">
        <v>6191</v>
      </c>
      <c r="BF2203" s="117">
        <v>44942</v>
      </c>
      <c r="BG2203" s="43" t="s">
        <v>340</v>
      </c>
      <c r="BH2203" s="43" t="s">
        <v>6740</v>
      </c>
      <c r="BI2203" s="117">
        <v>44992</v>
      </c>
      <c r="BJ2203" s="43" t="s">
        <v>113</v>
      </c>
      <c r="BK2203" s="43" t="s">
        <v>6797</v>
      </c>
      <c r="BL2203" s="117">
        <v>44995</v>
      </c>
      <c r="BM2203" s="43" t="s">
        <v>115</v>
      </c>
      <c r="BN2203" s="43" t="s">
        <v>7024</v>
      </c>
      <c r="BO2203" s="117">
        <v>45015</v>
      </c>
      <c r="BP2203" s="43" t="s">
        <v>113</v>
      </c>
      <c r="BQ2203" s="43" t="s">
        <v>7070</v>
      </c>
      <c r="BR2203" s="117">
        <v>45019</v>
      </c>
      <c r="BS2203" s="43" t="s">
        <v>5597</v>
      </c>
      <c r="BT2203" s="43" t="s">
        <v>7151</v>
      </c>
      <c r="BU2203" s="117">
        <v>45028</v>
      </c>
      <c r="BV2203" s="43" t="s">
        <v>84</v>
      </c>
      <c r="BW2203" s="43" t="s">
        <v>7675</v>
      </c>
      <c r="BX2203" s="117">
        <v>45112</v>
      </c>
      <c r="BY2203" s="43">
        <v>3</v>
      </c>
      <c r="CD2203" s="117"/>
      <c r="CJ2203" s="117"/>
      <c r="CP2203" s="117"/>
      <c r="CV2203" s="117"/>
      <c r="DB2203" s="117"/>
      <c r="DH2203" s="117"/>
      <c r="DN2203" s="117"/>
      <c r="DS2203" s="31" cm="1">
        <f t="array" ref="DS2203">_xlfn.TAKE(_xlfn.CHOOSECOLS(_xlfn.WRAPROWS($AG2203:$DR2203,6),2),1)</f>
        <v>44456</v>
      </c>
      <c r="DT2203" s="31" cm="1">
        <f t="array" ref="DT2203">_xlfn.TAKE(_xlfn._xlws.FILTER(_xlfn.CHOOSECOLS(_xlfn.WRAPROWS($AG2203:$DR2203,6),2),
(_xlfn.CHOOSECOLS(_xlfn.WRAPROWS($AG2203:$DR2203,6),3) = "0") +
(_xlfn.CHOOSECOLS(_xlfn.WRAPROWS($AG2203:$DR2203,6),3) = 0) +
(_xlfn.CHOOSECOLS(_xlfn.WRAPROWS($AG2203:$DR2203,6),3) = "0(CP)")),1)</f>
        <v>44942</v>
      </c>
    </row>
    <row r="2204" spans="1:124" s="43" customFormat="1" x14ac:dyDescent="0.45">
      <c r="A2204" s="29"/>
      <c r="B2204" s="28" t="s">
        <v>445</v>
      </c>
      <c r="C2204" s="29" t="s">
        <v>232</v>
      </c>
      <c r="D2204" s="28" t="s">
        <v>61</v>
      </c>
      <c r="E2204" s="29" t="s">
        <v>4747</v>
      </c>
      <c r="F2204" s="29" t="s">
        <v>4775</v>
      </c>
      <c r="G2204" s="29"/>
      <c r="H2204" s="30" t="str">
        <f t="shared" si="358"/>
        <v>GUP-YD00-P1BT-190008</v>
      </c>
      <c r="I2204" s="30" t="s">
        <v>4776</v>
      </c>
      <c r="J2204" s="29" t="s">
        <v>65</v>
      </c>
      <c r="K2204" s="31">
        <v>44557</v>
      </c>
      <c r="L2204" s="31">
        <v>44648</v>
      </c>
      <c r="M2204" s="28" t="s">
        <v>4750</v>
      </c>
      <c r="N2204" s="29" t="s">
        <v>4769</v>
      </c>
      <c r="O2204" s="29"/>
      <c r="P2204" s="29" t="s">
        <v>53</v>
      </c>
      <c r="Q2204" s="28" t="s">
        <v>54</v>
      </c>
      <c r="R2204" s="28" t="s">
        <v>96</v>
      </c>
      <c r="S2204" s="29"/>
      <c r="T2204" s="29" t="s">
        <v>67</v>
      </c>
      <c r="U2204" s="33" t="s">
        <v>4751</v>
      </c>
      <c r="V2204" s="34" t="s">
        <v>272</v>
      </c>
      <c r="W2204" s="34">
        <v>2</v>
      </c>
      <c r="X2204" s="162">
        <v>45838</v>
      </c>
      <c r="Y2204" s="162"/>
      <c r="Z2204" s="30"/>
      <c r="AA2204" s="119" t="str" cm="1">
        <f t="array" ref="AA2204">IF(AB2204="","",INDEX(AG2204:DR2204,_xlfn.XMATCH(AB2204,AG2204:DR2204)-1))</f>
        <v>DE-GUP-DT-E-23-662</v>
      </c>
      <c r="AB2204" s="120">
        <f t="shared" si="356"/>
        <v>45111</v>
      </c>
      <c r="AC2204" s="119" cm="1">
        <f t="array" ref="AC2204">IF(AB2204="","",INDEX(AG2204:DR2204,_xlfn.XMATCH(AB2204,AG2204:DR2204)+1))</f>
        <v>2</v>
      </c>
      <c r="AD2204" s="119" t="str" cm="1">
        <f t="array" ref="AD2204">IF(AE2204="","",INDEX(AG2204:DR2204,_xlfn.XMATCH(AE2204,AG2204:DR2204)-1))</f>
        <v>CRS-GUP-DHI-DT-23-1766</v>
      </c>
      <c r="AE2204" s="120">
        <f t="shared" si="357"/>
        <v>45007</v>
      </c>
      <c r="AF2204" s="119" t="str" cm="1">
        <f t="array" ref="AF2204">IF(AE2204="","",INDEX(AG2204:DR2204,_xlfn.XMATCH(AE2204,AG2204:DR2204)+1))</f>
        <v>AA</v>
      </c>
      <c r="AG2204" s="43" t="s">
        <v>4752</v>
      </c>
      <c r="AH2204" s="117">
        <v>44456</v>
      </c>
      <c r="AI2204" s="199" t="s">
        <v>106</v>
      </c>
      <c r="AJ2204" s="43" t="s">
        <v>4774</v>
      </c>
      <c r="AK2204" s="117">
        <v>44475</v>
      </c>
      <c r="AL2204" s="43" t="s">
        <v>77</v>
      </c>
      <c r="AM2204" s="43" t="s">
        <v>4753</v>
      </c>
      <c r="AN2204" s="117">
        <v>44538</v>
      </c>
      <c r="AO2204" s="43" t="s">
        <v>75</v>
      </c>
      <c r="AP2204" s="43" t="s">
        <v>4754</v>
      </c>
      <c r="AQ2204" s="117">
        <v>44566</v>
      </c>
      <c r="AR2204" s="43" t="s">
        <v>136</v>
      </c>
      <c r="AS2204" s="43" t="s">
        <v>4770</v>
      </c>
      <c r="AT2204" s="117">
        <v>44811</v>
      </c>
      <c r="AU2204" s="43" t="s">
        <v>337</v>
      </c>
      <c r="AV2204" s="43" t="s">
        <v>4771</v>
      </c>
      <c r="AW2204" s="117">
        <v>44823</v>
      </c>
      <c r="AX2204" s="43" t="s">
        <v>113</v>
      </c>
      <c r="AY2204" s="43" t="s">
        <v>5303</v>
      </c>
      <c r="AZ2204" s="117">
        <v>44869</v>
      </c>
      <c r="BA2204" s="43" t="s">
        <v>82</v>
      </c>
      <c r="BB2204" s="43" t="s">
        <v>5567</v>
      </c>
      <c r="BC2204" s="117">
        <v>44889</v>
      </c>
      <c r="BD2204" s="43" t="s">
        <v>113</v>
      </c>
      <c r="BE2204" s="43" t="s">
        <v>6448</v>
      </c>
      <c r="BF2204" s="117">
        <v>44970</v>
      </c>
      <c r="BG2204" s="43" t="s">
        <v>340</v>
      </c>
      <c r="BH2204" s="43" t="s">
        <v>7106</v>
      </c>
      <c r="BI2204" s="117">
        <v>44989</v>
      </c>
      <c r="BJ2204" s="43" t="s">
        <v>113</v>
      </c>
      <c r="BK2204" s="43" t="s">
        <v>6798</v>
      </c>
      <c r="BL2204" s="117">
        <v>44995</v>
      </c>
      <c r="BM2204" s="43" t="s">
        <v>115</v>
      </c>
      <c r="BN2204" s="43" t="s">
        <v>7107</v>
      </c>
      <c r="BO2204" s="117">
        <v>45007</v>
      </c>
      <c r="BP2204" s="43" t="s">
        <v>84</v>
      </c>
      <c r="BQ2204" s="43" t="s">
        <v>7660</v>
      </c>
      <c r="BR2204" s="117">
        <v>45111</v>
      </c>
      <c r="BS2204" s="43">
        <v>2</v>
      </c>
      <c r="BX2204" s="117"/>
      <c r="CD2204" s="117"/>
      <c r="CJ2204" s="117"/>
      <c r="CP2204" s="117"/>
      <c r="CV2204" s="117"/>
      <c r="DB2204" s="117"/>
      <c r="DH2204" s="117"/>
      <c r="DN2204" s="117"/>
      <c r="DS2204" s="31" cm="1">
        <f t="array" ref="DS2204">_xlfn.TAKE(_xlfn.CHOOSECOLS(_xlfn.WRAPROWS($AG2204:$DR2204,6),2),1)</f>
        <v>44456</v>
      </c>
      <c r="DT2204" s="31" cm="1">
        <f t="array" ref="DT2204">_xlfn.TAKE(_xlfn._xlws.FILTER(_xlfn.CHOOSECOLS(_xlfn.WRAPROWS($AG2204:$DR2204,6),2),
(_xlfn.CHOOSECOLS(_xlfn.WRAPROWS($AG2204:$DR2204,6),3) = "0") +
(_xlfn.CHOOSECOLS(_xlfn.WRAPROWS($AG2204:$DR2204,6),3) = 0) +
(_xlfn.CHOOSECOLS(_xlfn.WRAPROWS($AG2204:$DR2204,6),3) = "0(CP)")),1)</f>
        <v>44970</v>
      </c>
    </row>
    <row r="2205" spans="1:124" s="43" customFormat="1" x14ac:dyDescent="0.45">
      <c r="A2205" s="29"/>
      <c r="B2205" s="28" t="s">
        <v>445</v>
      </c>
      <c r="C2205" s="29" t="s">
        <v>193</v>
      </c>
      <c r="D2205" s="28" t="s">
        <v>61</v>
      </c>
      <c r="E2205" s="29" t="s">
        <v>4747</v>
      </c>
      <c r="F2205" s="29" t="s">
        <v>4777</v>
      </c>
      <c r="G2205" s="29"/>
      <c r="H2205" s="30" t="str">
        <f t="shared" si="358"/>
        <v>GUP-XW03-P1BT-190009</v>
      </c>
      <c r="I2205" s="30" t="s">
        <v>4778</v>
      </c>
      <c r="J2205" s="29" t="s">
        <v>245</v>
      </c>
      <c r="K2205" s="31">
        <v>44648</v>
      </c>
      <c r="L2205" s="31">
        <v>44738</v>
      </c>
      <c r="M2205" s="28" t="s">
        <v>4750</v>
      </c>
      <c r="N2205" s="29" t="s">
        <v>4759</v>
      </c>
      <c r="O2205" s="29"/>
      <c r="P2205" s="29" t="s">
        <v>462</v>
      </c>
      <c r="Q2205" s="28" t="s">
        <v>54</v>
      </c>
      <c r="R2205" s="28" t="s">
        <v>65</v>
      </c>
      <c r="S2205" s="29"/>
      <c r="T2205" s="29" t="s">
        <v>67</v>
      </c>
      <c r="U2205" s="33" t="s">
        <v>4751</v>
      </c>
      <c r="V2205" s="34" t="s">
        <v>272</v>
      </c>
      <c r="W2205" s="34">
        <v>2</v>
      </c>
      <c r="X2205" s="162">
        <v>45838</v>
      </c>
      <c r="Y2205" s="162"/>
      <c r="Z2205" s="30"/>
      <c r="AA2205" s="119" t="str" cm="1">
        <f t="array" ref="AA2205">IF(AB2205="","",INDEX(AG2205:DR2205,_xlfn.XMATCH(AB2205,AG2205:DR2205)-1))</f>
        <v>DE-GUP-DT-E-23-610</v>
      </c>
      <c r="AB2205" s="120">
        <f t="shared" si="356"/>
        <v>45085</v>
      </c>
      <c r="AC2205" s="119" cm="1">
        <f t="array" ref="AC2205">IF(AB2205="","",INDEX(AG2205:DR2205,_xlfn.XMATCH(AB2205,AG2205:DR2205)+1))</f>
        <v>1</v>
      </c>
      <c r="AD2205" s="119" t="str" cm="1">
        <f t="array" ref="AD2205">IF(AE2205="","",INDEX(AG2205:DR2205,_xlfn.XMATCH(AE2205,AG2205:DR2205)-1))</f>
        <v>CRS-GUP-DHI-DT-23-1761</v>
      </c>
      <c r="AE2205" s="120">
        <f t="shared" si="357"/>
        <v>45007</v>
      </c>
      <c r="AF2205" s="119" t="str" cm="1">
        <f t="array" ref="AF2205">IF(AE2205="","",INDEX(AG2205:DR2205,_xlfn.XMATCH(AE2205,AG2205:DR2205)+1))</f>
        <v>AA</v>
      </c>
      <c r="AG2205" s="43" t="s">
        <v>4779</v>
      </c>
      <c r="AH2205" s="117">
        <v>44547</v>
      </c>
      <c r="AI2205" s="199" t="s">
        <v>106</v>
      </c>
      <c r="AJ2205" s="43" t="s">
        <v>4780</v>
      </c>
      <c r="AK2205" s="117">
        <v>44572</v>
      </c>
      <c r="AL2205" s="43" t="s">
        <v>77</v>
      </c>
      <c r="AM2205" s="43" t="s">
        <v>4781</v>
      </c>
      <c r="AN2205" s="117">
        <v>44649</v>
      </c>
      <c r="AO2205" s="43" t="s">
        <v>52</v>
      </c>
      <c r="AP2205" s="43" t="s">
        <v>4782</v>
      </c>
      <c r="AQ2205" s="117">
        <v>44668</v>
      </c>
      <c r="AR2205" s="43" t="s">
        <v>113</v>
      </c>
      <c r="AS2205" s="43" t="s">
        <v>4770</v>
      </c>
      <c r="AT2205" s="117">
        <v>44811</v>
      </c>
      <c r="AU2205" s="43" t="s">
        <v>337</v>
      </c>
      <c r="AV2205" s="43" t="s">
        <v>4783</v>
      </c>
      <c r="AW2205" s="117">
        <v>44828</v>
      </c>
      <c r="AX2205" s="43" t="s">
        <v>92</v>
      </c>
      <c r="AY2205" s="43" t="s">
        <v>5303</v>
      </c>
      <c r="AZ2205" s="117">
        <v>44869</v>
      </c>
      <c r="BA2205" s="43" t="s">
        <v>82</v>
      </c>
      <c r="BB2205" s="43" t="s">
        <v>5567</v>
      </c>
      <c r="BC2205" s="117">
        <v>44889</v>
      </c>
      <c r="BD2205" s="43" t="s">
        <v>113</v>
      </c>
      <c r="BE2205" s="43" t="s">
        <v>6770</v>
      </c>
      <c r="BF2205" s="117">
        <v>44994</v>
      </c>
      <c r="BG2205" s="43" t="s">
        <v>340</v>
      </c>
      <c r="BH2205" s="43" t="s">
        <v>7108</v>
      </c>
      <c r="BI2205" s="117">
        <v>45007</v>
      </c>
      <c r="BJ2205" s="43" t="s">
        <v>84</v>
      </c>
      <c r="BK2205" s="43" t="s">
        <v>7522</v>
      </c>
      <c r="BL2205" s="117">
        <v>45085</v>
      </c>
      <c r="BM2205" s="43">
        <v>1</v>
      </c>
      <c r="BR2205" s="117"/>
      <c r="BX2205" s="117"/>
      <c r="CD2205" s="117"/>
      <c r="CJ2205" s="117"/>
      <c r="CP2205" s="117"/>
      <c r="CV2205" s="117"/>
      <c r="DB2205" s="117"/>
      <c r="DH2205" s="117"/>
      <c r="DN2205" s="117"/>
      <c r="DS2205" s="31" cm="1">
        <f t="array" ref="DS2205">_xlfn.TAKE(_xlfn.CHOOSECOLS(_xlfn.WRAPROWS($AG2205:$DR2205,6),2),1)</f>
        <v>44547</v>
      </c>
      <c r="DT2205" s="31" cm="1">
        <f t="array" ref="DT2205">_xlfn.TAKE(_xlfn._xlws.FILTER(_xlfn.CHOOSECOLS(_xlfn.WRAPROWS($AG2205:$DR2205,6),2),
(_xlfn.CHOOSECOLS(_xlfn.WRAPROWS($AG2205:$DR2205,6),3) = "0") +
(_xlfn.CHOOSECOLS(_xlfn.WRAPROWS($AG2205:$DR2205,6),3) = 0) +
(_xlfn.CHOOSECOLS(_xlfn.WRAPROWS($AG2205:$DR2205,6),3) = "0(CP)")),1)</f>
        <v>44994</v>
      </c>
    </row>
    <row r="2206" spans="1:124" s="43" customFormat="1" x14ac:dyDescent="0.45">
      <c r="A2206" s="29"/>
      <c r="B2206" s="28" t="s">
        <v>445</v>
      </c>
      <c r="C2206" s="29" t="s">
        <v>3634</v>
      </c>
      <c r="D2206" s="28" t="s">
        <v>61</v>
      </c>
      <c r="E2206" s="29" t="s">
        <v>4747</v>
      </c>
      <c r="F2206" s="29" t="s">
        <v>4784</v>
      </c>
      <c r="G2206" s="29"/>
      <c r="H2206" s="30" t="str">
        <f t="shared" si="358"/>
        <v>GUP-YL06-P1BT-190010</v>
      </c>
      <c r="I2206" s="30" t="s">
        <v>4785</v>
      </c>
      <c r="J2206" s="29" t="s">
        <v>245</v>
      </c>
      <c r="K2206" s="31">
        <v>44890</v>
      </c>
      <c r="L2206" s="31">
        <v>44980</v>
      </c>
      <c r="M2206" s="28" t="s">
        <v>4750</v>
      </c>
      <c r="N2206" s="29" t="s">
        <v>4769</v>
      </c>
      <c r="O2206" s="29"/>
      <c r="P2206" s="28"/>
      <c r="Q2206" s="28" t="s">
        <v>54</v>
      </c>
      <c r="R2206" s="28" t="s">
        <v>65</v>
      </c>
      <c r="S2206" s="29"/>
      <c r="T2206" s="29" t="s">
        <v>67</v>
      </c>
      <c r="U2206" s="33" t="s">
        <v>4751</v>
      </c>
      <c r="V2206" s="34" t="s">
        <v>272</v>
      </c>
      <c r="W2206" s="34">
        <v>2</v>
      </c>
      <c r="X2206" s="162">
        <v>45838</v>
      </c>
      <c r="Y2206" s="162"/>
      <c r="Z2206" s="30"/>
      <c r="AA2206" s="119" t="str" cm="1">
        <f t="array" ref="AA2206">IF(AB2206="","",INDEX(AG2206:DR2206,_xlfn.XMATCH(AB2206,AG2206:DR2206)-1))</f>
        <v>DE-GUP-DT-E-23-854</v>
      </c>
      <c r="AB2206" s="120">
        <f t="shared" si="356"/>
        <v>45216</v>
      </c>
      <c r="AC2206" s="119" cm="1">
        <f t="array" ref="AC2206">IF(AB2206="","",INDEX(AG2206:DR2206,_xlfn.XMATCH(AB2206,AG2206:DR2206)+1))</f>
        <v>1</v>
      </c>
      <c r="AD2206" s="119" t="str" cm="1">
        <f t="array" ref="AD2206">IF(AE2206="","",INDEX(AG2206:DR2206,_xlfn.XMATCH(AE2206,AG2206:DR2206)-1))</f>
        <v>CRS-GUP-DHI-DT-23-2116</v>
      </c>
      <c r="AE2206" s="120">
        <f t="shared" si="357"/>
        <v>45196</v>
      </c>
      <c r="AF2206" s="119" t="str" cm="1">
        <f t="array" ref="AF2206">IF(AE2206="","",INDEX(AG2206:DR2206,_xlfn.XMATCH(AE2206,AG2206:DR2206)+1))</f>
        <v>AA</v>
      </c>
      <c r="AG2206" s="43" t="s">
        <v>6973</v>
      </c>
      <c r="AH2206" s="117">
        <v>45009</v>
      </c>
      <c r="AI2206" s="199" t="s">
        <v>90</v>
      </c>
      <c r="AJ2206" s="43" t="s">
        <v>7274</v>
      </c>
      <c r="AK2206" s="117">
        <v>45034</v>
      </c>
      <c r="AL2206" s="43" t="s">
        <v>92</v>
      </c>
      <c r="AM2206" s="43" t="s">
        <v>7501</v>
      </c>
      <c r="AN2206" s="117">
        <v>45079</v>
      </c>
      <c r="AO2206" s="43" t="s">
        <v>52</v>
      </c>
      <c r="AP2206" s="43" t="s">
        <v>7584</v>
      </c>
      <c r="AQ2206" s="117">
        <v>45099</v>
      </c>
      <c r="AR2206" s="43" t="s">
        <v>113</v>
      </c>
      <c r="AS2206" s="43" t="s">
        <v>7871</v>
      </c>
      <c r="AT2206" s="117">
        <v>45175</v>
      </c>
      <c r="AU2206" s="43" t="s">
        <v>340</v>
      </c>
      <c r="AV2206" s="43" t="s">
        <v>7932</v>
      </c>
      <c r="AW2206" s="117">
        <v>45196</v>
      </c>
      <c r="AX2206" s="43" t="s">
        <v>84</v>
      </c>
      <c r="AY2206" s="43" t="s">
        <v>7954</v>
      </c>
      <c r="AZ2206" s="117">
        <v>45216</v>
      </c>
      <c r="BA2206" s="43">
        <v>1</v>
      </c>
      <c r="BC2206" s="117"/>
      <c r="BF2206" s="117"/>
      <c r="BI2206" s="117"/>
      <c r="BL2206" s="117"/>
      <c r="BR2206" s="117"/>
      <c r="BX2206" s="117"/>
      <c r="CD2206" s="117"/>
      <c r="CJ2206" s="117"/>
      <c r="CP2206" s="117"/>
      <c r="CV2206" s="117"/>
      <c r="DB2206" s="117"/>
      <c r="DH2206" s="117"/>
      <c r="DN2206" s="117"/>
      <c r="DS2206" s="31" cm="1">
        <f t="array" ref="DS2206">_xlfn.TAKE(_xlfn.CHOOSECOLS(_xlfn.WRAPROWS($AG2206:$DR2206,6),2),1)</f>
        <v>45009</v>
      </c>
      <c r="DT2206" s="31" cm="1">
        <f t="array" ref="DT2206">_xlfn.TAKE(_xlfn._xlws.FILTER(_xlfn.CHOOSECOLS(_xlfn.WRAPROWS($AG2206:$DR2206,6),2),
(_xlfn.CHOOSECOLS(_xlfn.WRAPROWS($AG2206:$DR2206,6),3) = "0") +
(_xlfn.CHOOSECOLS(_xlfn.WRAPROWS($AG2206:$DR2206,6),3) = 0) +
(_xlfn.CHOOSECOLS(_xlfn.WRAPROWS($AG2206:$DR2206,6),3) = "0(CP)")),1)</f>
        <v>45175</v>
      </c>
    </row>
    <row r="2207" spans="1:124" s="43" customFormat="1" x14ac:dyDescent="0.45">
      <c r="A2207" s="29"/>
      <c r="B2207" s="28" t="s">
        <v>445</v>
      </c>
      <c r="C2207" s="29" t="s">
        <v>939</v>
      </c>
      <c r="D2207" s="28" t="s">
        <v>61</v>
      </c>
      <c r="E2207" s="29" t="s">
        <v>4747</v>
      </c>
      <c r="F2207" s="29" t="s">
        <v>4786</v>
      </c>
      <c r="G2207" s="29"/>
      <c r="H2207" s="30" t="str">
        <f t="shared" si="358"/>
        <v>GUP-YL16-P1BT-190011</v>
      </c>
      <c r="I2207" s="30" t="s">
        <v>4787</v>
      </c>
      <c r="J2207" s="29" t="s">
        <v>96</v>
      </c>
      <c r="K2207" s="31">
        <v>45014</v>
      </c>
      <c r="L2207" s="29"/>
      <c r="M2207" s="28" t="s">
        <v>4750</v>
      </c>
      <c r="N2207" s="29" t="s">
        <v>4769</v>
      </c>
      <c r="O2207" s="29"/>
      <c r="P2207" s="29"/>
      <c r="Q2207" s="28" t="s">
        <v>54</v>
      </c>
      <c r="R2207" s="28" t="s">
        <v>96</v>
      </c>
      <c r="S2207" s="29"/>
      <c r="T2207" s="29" t="s">
        <v>67</v>
      </c>
      <c r="U2207" s="33" t="s">
        <v>4751</v>
      </c>
      <c r="V2207" s="34" t="s">
        <v>272</v>
      </c>
      <c r="W2207" s="34">
        <v>3</v>
      </c>
      <c r="X2207" s="162">
        <v>45838</v>
      </c>
      <c r="Y2207" s="162"/>
      <c r="Z2207" s="30"/>
      <c r="AA2207" s="119" t="str" cm="1">
        <f t="array" ref="AA2207">IF(AB2207="","",INDEX(AG2207:DR2207,_xlfn.XMATCH(AB2207,AG2207:DR2207)-1))</f>
        <v>DE-GUP-DT-E-23-678</v>
      </c>
      <c r="AB2207" s="120">
        <f t="shared" si="356"/>
        <v>45113</v>
      </c>
      <c r="AC2207" s="119" cm="1">
        <f t="array" ref="AC2207">IF(AB2207="","",INDEX(AG2207:DR2207,_xlfn.XMATCH(AB2207,AG2207:DR2207)+1))</f>
        <v>1</v>
      </c>
      <c r="AD2207" s="119" t="str" cm="1">
        <f t="array" ref="AD2207">IF(AE2207="","",INDEX(AG2207:DR2207,_xlfn.XMATCH(AE2207,AG2207:DR2207)-1))</f>
        <v>CRS-GUP-DHI-DT-23-2068</v>
      </c>
      <c r="AE2207" s="120">
        <f t="shared" si="357"/>
        <v>45131</v>
      </c>
      <c r="AF2207" s="119" t="str" cm="1">
        <f t="array" ref="AF2207">IF(AE2207="","",INDEX(AG2207:DR2207,_xlfn.XMATCH(AE2207,AG2207:DR2207)+1))</f>
        <v>NC</v>
      </c>
      <c r="AG2207" s="43" t="s">
        <v>7121</v>
      </c>
      <c r="AH2207" s="117">
        <v>45023</v>
      </c>
      <c r="AI2207" s="199">
        <v>0</v>
      </c>
      <c r="AJ2207" s="43" t="s">
        <v>7273</v>
      </c>
      <c r="AK2207" s="117">
        <v>45043</v>
      </c>
      <c r="AL2207" s="43" t="s">
        <v>73</v>
      </c>
      <c r="AM2207" s="43" t="s">
        <v>7679</v>
      </c>
      <c r="AN2207" s="117">
        <v>45113</v>
      </c>
      <c r="AO2207" s="43">
        <v>1</v>
      </c>
      <c r="AP2207" s="43" t="s">
        <v>7747</v>
      </c>
      <c r="AQ2207" s="117">
        <v>45131</v>
      </c>
      <c r="AR2207" s="43" t="s">
        <v>73</v>
      </c>
      <c r="AT2207" s="117"/>
      <c r="AW2207" s="117"/>
      <c r="AZ2207" s="117"/>
      <c r="BC2207" s="117"/>
      <c r="BF2207" s="117"/>
      <c r="BI2207" s="117"/>
      <c r="BL2207" s="117"/>
      <c r="BR2207" s="117"/>
      <c r="BX2207" s="117"/>
      <c r="CD2207" s="117"/>
      <c r="CJ2207" s="117"/>
      <c r="CP2207" s="117"/>
      <c r="CV2207" s="117"/>
      <c r="DB2207" s="117"/>
      <c r="DH2207" s="117"/>
      <c r="DN2207" s="117"/>
      <c r="DS2207" s="31" cm="1">
        <f t="array" ref="DS2207">_xlfn.TAKE(_xlfn.CHOOSECOLS(_xlfn.WRAPROWS($AG2207:$DR2207,6),2),1)</f>
        <v>45023</v>
      </c>
      <c r="DT2207" s="31" cm="1">
        <f t="array" ref="DT2207">_xlfn.TAKE(_xlfn._xlws.FILTER(_xlfn.CHOOSECOLS(_xlfn.WRAPROWS($AG2207:$DR2207,6),2),
(_xlfn.CHOOSECOLS(_xlfn.WRAPROWS($AG2207:$DR2207,6),3) = "0") +
(_xlfn.CHOOSECOLS(_xlfn.WRAPROWS($AG2207:$DR2207,6),3) = 0) +
(_xlfn.CHOOSECOLS(_xlfn.WRAPROWS($AG2207:$DR2207,6),3) = "0(CP)")),1)</f>
        <v>45023</v>
      </c>
    </row>
    <row r="2208" spans="1:124" s="43" customFormat="1" x14ac:dyDescent="0.45">
      <c r="A2208" s="29"/>
      <c r="B2208" s="28" t="s">
        <v>445</v>
      </c>
      <c r="C2208" s="29" t="s">
        <v>1072</v>
      </c>
      <c r="D2208" s="28" t="s">
        <v>61</v>
      </c>
      <c r="E2208" s="29" t="s">
        <v>4747</v>
      </c>
      <c r="F2208" s="29" t="s">
        <v>4788</v>
      </c>
      <c r="G2208" s="29"/>
      <c r="H2208" s="30" t="str">
        <f t="shared" si="358"/>
        <v>GUP-YS02-P1BT-190012</v>
      </c>
      <c r="I2208" s="30" t="s">
        <v>4789</v>
      </c>
      <c r="J2208" s="29" t="s">
        <v>96</v>
      </c>
      <c r="K2208" s="31">
        <v>45014</v>
      </c>
      <c r="L2208" s="29"/>
      <c r="M2208" s="28" t="s">
        <v>4750</v>
      </c>
      <c r="N2208" s="29" t="s">
        <v>4769</v>
      </c>
      <c r="O2208" s="29"/>
      <c r="P2208" s="29"/>
      <c r="Q2208" s="28" t="s">
        <v>54</v>
      </c>
      <c r="R2208" s="28" t="s">
        <v>96</v>
      </c>
      <c r="S2208" s="29"/>
      <c r="T2208" s="29" t="s">
        <v>67</v>
      </c>
      <c r="U2208" s="33" t="s">
        <v>4751</v>
      </c>
      <c r="V2208" s="34" t="s">
        <v>272</v>
      </c>
      <c r="W2208" s="34">
        <v>3</v>
      </c>
      <c r="X2208" s="162">
        <v>45838</v>
      </c>
      <c r="Y2208" s="162"/>
      <c r="Z2208" s="30"/>
      <c r="AA2208" s="119" t="str" cm="1">
        <f t="array" ref="AA2208">IF(AB2208="","",INDEX(AG2208:DR2208,_xlfn.XMATCH(AB2208,AG2208:DR2208)-1))</f>
        <v>DE-GUP-DT-E-23-762</v>
      </c>
      <c r="AB2208" s="120">
        <f t="shared" si="356"/>
        <v>45162</v>
      </c>
      <c r="AC2208" s="119" cm="1">
        <f t="array" ref="AC2208">IF(AB2208="","",INDEX(AG2208:DR2208,_xlfn.XMATCH(AB2208,AG2208:DR2208)+1))</f>
        <v>0</v>
      </c>
      <c r="AD2208" s="119" t="str" cm="1">
        <f t="array" ref="AD2208">IF(AE2208="","",INDEX(AG2208:DR2208,_xlfn.XMATCH(AE2208,AG2208:DR2208)-1))</f>
        <v>CRS-GUP-DHI-DT-23-2123</v>
      </c>
      <c r="AE2208" s="120">
        <f t="shared" si="357"/>
        <v>45225</v>
      </c>
      <c r="AF2208" s="119" t="str" cm="1">
        <f t="array" ref="AF2208">IF(AE2208="","",INDEX(AG2208:DR2208,_xlfn.XMATCH(AE2208,AG2208:DR2208)+1))</f>
        <v>NC</v>
      </c>
      <c r="AG2208" s="43" t="s">
        <v>7839</v>
      </c>
      <c r="AH2208" s="117">
        <v>45162</v>
      </c>
      <c r="AI2208" s="199">
        <v>0</v>
      </c>
      <c r="AJ2208" s="43" t="s">
        <v>7976</v>
      </c>
      <c r="AK2208" s="117">
        <v>45225</v>
      </c>
      <c r="AL2208" s="43" t="s">
        <v>73</v>
      </c>
      <c r="AN2208" s="117"/>
      <c r="AQ2208" s="117"/>
      <c r="AT2208" s="117"/>
      <c r="AW2208" s="117"/>
      <c r="AZ2208" s="117"/>
      <c r="BC2208" s="117"/>
      <c r="BF2208" s="117"/>
      <c r="BI2208" s="117"/>
      <c r="BL2208" s="117"/>
      <c r="BR2208" s="117"/>
      <c r="BX2208" s="117"/>
      <c r="CD2208" s="117"/>
      <c r="CJ2208" s="117"/>
      <c r="CP2208" s="117"/>
      <c r="CV2208" s="117"/>
      <c r="DB2208" s="117"/>
      <c r="DH2208" s="117"/>
      <c r="DN2208" s="117"/>
      <c r="DS2208" s="31" cm="1">
        <f t="array" ref="DS2208">_xlfn.TAKE(_xlfn.CHOOSECOLS(_xlfn.WRAPROWS($AG2208:$DR2208,6),2),1)</f>
        <v>45162</v>
      </c>
      <c r="DT2208" s="31" cm="1">
        <f t="array" ref="DT2208">_xlfn.TAKE(_xlfn._xlws.FILTER(_xlfn.CHOOSECOLS(_xlfn.WRAPROWS($AG2208:$DR2208,6),2),
(_xlfn.CHOOSECOLS(_xlfn.WRAPROWS($AG2208:$DR2208,6),3) = "0") +
(_xlfn.CHOOSECOLS(_xlfn.WRAPROWS($AG2208:$DR2208,6),3) = 0) +
(_xlfn.CHOOSECOLS(_xlfn.WRAPROWS($AG2208:$DR2208,6),3) = "0(CP)")),1)</f>
        <v>45162</v>
      </c>
    </row>
    <row r="2209" spans="1:124" s="43" customFormat="1" x14ac:dyDescent="0.45">
      <c r="A2209" s="29"/>
      <c r="B2209" s="28" t="s">
        <v>445</v>
      </c>
      <c r="C2209" s="29" t="s">
        <v>3729</v>
      </c>
      <c r="D2209" s="28" t="s">
        <v>61</v>
      </c>
      <c r="E2209" s="29" t="s">
        <v>4747</v>
      </c>
      <c r="F2209" s="29" t="s">
        <v>4790</v>
      </c>
      <c r="G2209" s="29"/>
      <c r="H2209" s="30" t="str">
        <f t="shared" si="358"/>
        <v>GUP-YD16-P1BT-190013</v>
      </c>
      <c r="I2209" s="30" t="s">
        <v>4791</v>
      </c>
      <c r="J2209" s="29" t="s">
        <v>96</v>
      </c>
      <c r="K2209" s="31">
        <v>44938</v>
      </c>
      <c r="L2209" s="29"/>
      <c r="M2209" s="28" t="s">
        <v>4750</v>
      </c>
      <c r="N2209" s="29" t="s">
        <v>4769</v>
      </c>
      <c r="O2209" s="29"/>
      <c r="P2209" s="28"/>
      <c r="Q2209" s="28"/>
      <c r="R2209" s="28"/>
      <c r="S2209" s="29"/>
      <c r="T2209" s="29" t="s">
        <v>67</v>
      </c>
      <c r="U2209" s="33" t="s">
        <v>4751</v>
      </c>
      <c r="V2209" s="34" t="s">
        <v>272</v>
      </c>
      <c r="W2209" s="34">
        <v>3</v>
      </c>
      <c r="X2209" s="162">
        <v>45838</v>
      </c>
      <c r="Y2209" s="162"/>
      <c r="Z2209" s="30"/>
      <c r="AA2209" s="119" t="str" cm="1">
        <f t="array" ref="AA2209">IF(AB2209="","",INDEX(AG2209:DR2209,_xlfn.XMATCH(AB2209,AG2209:DR2209)-1))</f>
        <v>DE-GUP-DT-E-23-861</v>
      </c>
      <c r="AB2209" s="120">
        <f t="shared" si="356"/>
        <v>45219</v>
      </c>
      <c r="AC2209" s="119" cm="1">
        <f t="array" ref="AC2209">IF(AB2209="","",INDEX(AG2209:DR2209,_xlfn.XMATCH(AB2209,AG2209:DR2209)+1))</f>
        <v>2</v>
      </c>
      <c r="AD2209" s="119" t="str" cm="1">
        <f t="array" ref="AD2209">IF(AE2209="","",INDEX(AG2209:DR2209,_xlfn.XMATCH(AE2209,AG2209:DR2209)-1))</f>
        <v>CRS-GUP-DHI-DT-23-2067</v>
      </c>
      <c r="AE2209" s="120">
        <f t="shared" si="357"/>
        <v>45131</v>
      </c>
      <c r="AF2209" s="119" t="str" cm="1">
        <f t="array" ref="AF2209">IF(AE2209="","",INDEX(AG2209:DR2209,_xlfn.XMATCH(AE2209,AG2209:DR2209)+1))</f>
        <v>NC</v>
      </c>
      <c r="AG2209" s="43" t="s">
        <v>6888</v>
      </c>
      <c r="AH2209" s="117">
        <v>45002</v>
      </c>
      <c r="AI2209" s="199">
        <v>0</v>
      </c>
      <c r="AJ2209" s="43" t="s">
        <v>7035</v>
      </c>
      <c r="AK2209" s="117">
        <v>45015</v>
      </c>
      <c r="AL2209" s="43" t="s">
        <v>73</v>
      </c>
      <c r="AM2209" s="43" t="s">
        <v>7676</v>
      </c>
      <c r="AN2209" s="117">
        <v>45113</v>
      </c>
      <c r="AO2209" s="43">
        <v>1</v>
      </c>
      <c r="AP2209" s="43" t="s">
        <v>7746</v>
      </c>
      <c r="AQ2209" s="117">
        <v>45131</v>
      </c>
      <c r="AR2209" s="43" t="s">
        <v>73</v>
      </c>
      <c r="AS2209" s="43" t="s">
        <v>7964</v>
      </c>
      <c r="AT2209" s="117">
        <v>45219</v>
      </c>
      <c r="AU2209" s="43">
        <v>2</v>
      </c>
      <c r="AW2209" s="117"/>
      <c r="AZ2209" s="117"/>
      <c r="BC2209" s="117"/>
      <c r="BF2209" s="117"/>
      <c r="BI2209" s="117"/>
      <c r="BL2209" s="117"/>
      <c r="BR2209" s="117"/>
      <c r="BX2209" s="117"/>
      <c r="CD2209" s="117"/>
      <c r="CJ2209" s="117"/>
      <c r="CP2209" s="117"/>
      <c r="CV2209" s="117"/>
      <c r="DB2209" s="117"/>
      <c r="DH2209" s="117"/>
      <c r="DN2209" s="117"/>
      <c r="DS2209" s="31" cm="1">
        <f t="array" ref="DS2209">_xlfn.TAKE(_xlfn.CHOOSECOLS(_xlfn.WRAPROWS($AG2209:$DR2209,6),2),1)</f>
        <v>45002</v>
      </c>
      <c r="DT2209" s="31" cm="1">
        <f t="array" ref="DT2209">_xlfn.TAKE(_xlfn._xlws.FILTER(_xlfn.CHOOSECOLS(_xlfn.WRAPROWS($AG2209:$DR2209,6),2),
(_xlfn.CHOOSECOLS(_xlfn.WRAPROWS($AG2209:$DR2209,6),3) = "0") +
(_xlfn.CHOOSECOLS(_xlfn.WRAPROWS($AG2209:$DR2209,6),3) = 0) +
(_xlfn.CHOOSECOLS(_xlfn.WRAPROWS($AG2209:$DR2209,6),3) = "0(CP)")),1)</f>
        <v>45002</v>
      </c>
    </row>
    <row r="2210" spans="1:124" s="43" customFormat="1" ht="19" x14ac:dyDescent="0.45">
      <c r="A2210" s="29"/>
      <c r="B2210" s="28" t="s">
        <v>445</v>
      </c>
      <c r="C2210" s="29" t="s">
        <v>1416</v>
      </c>
      <c r="D2210" s="28" t="s">
        <v>61</v>
      </c>
      <c r="E2210" s="29" t="s">
        <v>4747</v>
      </c>
      <c r="F2210" s="29" t="s">
        <v>4792</v>
      </c>
      <c r="G2210" s="29"/>
      <c r="H2210" s="30" t="str">
        <f t="shared" si="358"/>
        <v>GUP-YR02-P1BT-190015</v>
      </c>
      <c r="I2210" s="30" t="s">
        <v>6259</v>
      </c>
      <c r="J2210" s="29" t="s">
        <v>245</v>
      </c>
      <c r="K2210" s="31">
        <v>44878</v>
      </c>
      <c r="L2210" s="31">
        <v>44970</v>
      </c>
      <c r="M2210" s="28" t="s">
        <v>4750</v>
      </c>
      <c r="N2210" s="29" t="s">
        <v>4769</v>
      </c>
      <c r="O2210" s="29"/>
      <c r="P2210" s="28"/>
      <c r="Q2210" s="28"/>
      <c r="R2210" s="28"/>
      <c r="S2210" s="29" t="s">
        <v>4751</v>
      </c>
      <c r="T2210" s="29" t="s">
        <v>67</v>
      </c>
      <c r="U2210" s="33" t="s">
        <v>4751</v>
      </c>
      <c r="V2210" s="34" t="s">
        <v>272</v>
      </c>
      <c r="W2210" s="37">
        <v>3</v>
      </c>
      <c r="X2210" s="162">
        <v>45838</v>
      </c>
      <c r="Y2210" s="165"/>
      <c r="Z2210" s="30"/>
      <c r="AA2210" s="119" t="str" cm="1">
        <f t="array" ref="AA2210">IF(AB2210="","",INDEX(AG2210:DR2210,_xlfn.XMATCH(AB2210,AG2210:DR2210)-1))</f>
        <v>DE-GUP-DT-E-23-966</v>
      </c>
      <c r="AB2210" s="120">
        <f t="shared" si="356"/>
        <v>45261</v>
      </c>
      <c r="AC2210" s="119" cm="1">
        <f t="array" ref="AC2210">IF(AB2210="","",INDEX(AG2210:DR2210,_xlfn.XMATCH(AB2210,AG2210:DR2210)+1))</f>
        <v>2</v>
      </c>
      <c r="AD2210" s="119" t="str" cm="1">
        <f t="array" ref="AD2210">IF(AE2210="","",INDEX(AG2210:DR2210,_xlfn.XMATCH(AE2210,AG2210:DR2210)-1))</f>
        <v>자체 CRS 개정 후 제출</v>
      </c>
      <c r="AE2210" s="120">
        <f t="shared" si="357"/>
        <v>45260</v>
      </c>
      <c r="AF2210" s="119" t="str" cm="1">
        <f t="array" ref="AF2210">IF(AE2210="","",INDEX(AG2210:DR2210,_xlfn.XMATCH(AE2210,AG2210:DR2210)+1))</f>
        <v>N/A</v>
      </c>
      <c r="AG2210" s="43" t="s">
        <v>6215</v>
      </c>
      <c r="AH2210" s="117">
        <v>44945</v>
      </c>
      <c r="AI2210" s="199" t="s">
        <v>90</v>
      </c>
      <c r="AJ2210" s="43" t="s">
        <v>6686</v>
      </c>
      <c r="AK2210" s="117">
        <v>44987</v>
      </c>
      <c r="AL2210" s="43" t="s">
        <v>92</v>
      </c>
      <c r="AM2210" s="43" t="s">
        <v>7103</v>
      </c>
      <c r="AN2210" s="117">
        <v>45019</v>
      </c>
      <c r="AO2210" s="43" t="s">
        <v>52</v>
      </c>
      <c r="AP2210" s="43" t="s">
        <v>7161</v>
      </c>
      <c r="AQ2210" s="117">
        <v>45028</v>
      </c>
      <c r="AR2210" s="43" t="s">
        <v>92</v>
      </c>
      <c r="AS2210" s="123" t="s">
        <v>7389</v>
      </c>
      <c r="AT2210" s="117">
        <v>45057</v>
      </c>
      <c r="AU2210" s="43" t="s">
        <v>337</v>
      </c>
      <c r="AV2210" s="43" t="s">
        <v>7493</v>
      </c>
      <c r="AW2210" s="117">
        <v>45078</v>
      </c>
      <c r="AX2210" s="43" t="s">
        <v>84</v>
      </c>
      <c r="AY2210" s="43" t="s">
        <v>7524</v>
      </c>
      <c r="AZ2210" s="117">
        <v>45086</v>
      </c>
      <c r="BA2210" s="43">
        <v>0</v>
      </c>
      <c r="BB2210" s="43" t="s">
        <v>7585</v>
      </c>
      <c r="BC2210" s="117">
        <v>45099</v>
      </c>
      <c r="BD2210" s="43" t="s">
        <v>84</v>
      </c>
      <c r="BE2210" s="43" t="s">
        <v>7869</v>
      </c>
      <c r="BF2210" s="117">
        <v>45175</v>
      </c>
      <c r="BG2210" s="43">
        <v>1</v>
      </c>
      <c r="BH2210" s="43" t="s">
        <v>7690</v>
      </c>
      <c r="BI2210" s="117">
        <v>45260</v>
      </c>
      <c r="BJ2210" s="43" t="s">
        <v>456</v>
      </c>
      <c r="BK2210" s="43" t="s">
        <v>8097</v>
      </c>
      <c r="BL2210" s="117">
        <v>45261</v>
      </c>
      <c r="BM2210" s="43">
        <v>2</v>
      </c>
      <c r="BR2210" s="117"/>
      <c r="BX2210" s="117"/>
      <c r="CD2210" s="117"/>
      <c r="CJ2210" s="117"/>
      <c r="CP2210" s="117"/>
      <c r="CV2210" s="117"/>
      <c r="DB2210" s="117"/>
      <c r="DH2210" s="117"/>
      <c r="DN2210" s="117"/>
      <c r="DS2210" s="31" cm="1">
        <f t="array" ref="DS2210">_xlfn.TAKE(_xlfn.CHOOSECOLS(_xlfn.WRAPROWS($AG2210:$DR2210,6),2),1)</f>
        <v>44945</v>
      </c>
      <c r="DT2210" s="31" cm="1">
        <f t="array" ref="DT2210">_xlfn.TAKE(_xlfn._xlws.FILTER(_xlfn.CHOOSECOLS(_xlfn.WRAPROWS($AG2210:$DR2210,6),2),
(_xlfn.CHOOSECOLS(_xlfn.WRAPROWS($AG2210:$DR2210,6),3) = "0") +
(_xlfn.CHOOSECOLS(_xlfn.WRAPROWS($AG2210:$DR2210,6),3) = 0) +
(_xlfn.CHOOSECOLS(_xlfn.WRAPROWS($AG2210:$DR2210,6),3) = "0(CP)")),1)</f>
        <v>45086</v>
      </c>
    </row>
    <row r="2211" spans="1:124" s="43" customFormat="1" ht="19" x14ac:dyDescent="0.45">
      <c r="A2211" s="29"/>
      <c r="B2211" s="28" t="s">
        <v>445</v>
      </c>
      <c r="C2211" s="29" t="s">
        <v>1416</v>
      </c>
      <c r="D2211" s="28" t="s">
        <v>61</v>
      </c>
      <c r="E2211" s="29" t="s">
        <v>4747</v>
      </c>
      <c r="F2211" s="29">
        <v>190017</v>
      </c>
      <c r="G2211" s="29"/>
      <c r="H2211" s="30" t="str">
        <f t="shared" si="358"/>
        <v>GUP-YR02-P1BT-190017</v>
      </c>
      <c r="I2211" s="30" t="s">
        <v>4793</v>
      </c>
      <c r="J2211" s="29" t="s">
        <v>245</v>
      </c>
      <c r="K2211" s="31">
        <v>44939</v>
      </c>
      <c r="L2211" s="31">
        <v>45029</v>
      </c>
      <c r="M2211" s="28" t="s">
        <v>4750</v>
      </c>
      <c r="N2211" s="29" t="s">
        <v>4763</v>
      </c>
      <c r="O2211" s="29"/>
      <c r="P2211" s="28"/>
      <c r="Q2211" s="28"/>
      <c r="R2211" s="28"/>
      <c r="S2211" s="29" t="s">
        <v>4751</v>
      </c>
      <c r="T2211" s="29" t="s">
        <v>67</v>
      </c>
      <c r="U2211" s="33" t="s">
        <v>4751</v>
      </c>
      <c r="V2211" s="34" t="s">
        <v>272</v>
      </c>
      <c r="W2211" s="37">
        <v>3</v>
      </c>
      <c r="X2211" s="162">
        <v>45838</v>
      </c>
      <c r="Y2211" s="165"/>
      <c r="Z2211" s="30"/>
      <c r="AA2211" s="119" t="str" cm="1">
        <f t="array" ref="AA2211">IF(AB2211="","",INDEX(AG2211:DR2211,_xlfn.XMATCH(AB2211,AG2211:DR2211)-1))</f>
        <v>DE-GUP-DT-E-23-617</v>
      </c>
      <c r="AB2211" s="120">
        <f t="shared" si="356"/>
        <v>45091</v>
      </c>
      <c r="AC2211" s="119" cm="1">
        <f t="array" ref="AC2211">IF(AB2211="","",INDEX(AG2211:DR2211,_xlfn.XMATCH(AB2211,AG2211:DR2211)+1))</f>
        <v>2</v>
      </c>
      <c r="AD2211" s="119" t="str" cm="1">
        <f t="array" ref="AD2211">IF(AE2211="","",INDEX(AG2211:DR2211,_xlfn.XMATCH(AE2211,AG2211:DR2211)-1))</f>
        <v>CRS-GUP-DHI-DT-23-1996</v>
      </c>
      <c r="AE2211" s="120">
        <f t="shared" si="357"/>
        <v>45090</v>
      </c>
      <c r="AF2211" s="119" t="str" cm="1">
        <f t="array" ref="AF2211">IF(AE2211="","",INDEX(AG2211:DR2211,_xlfn.XMATCH(AE2211,AG2211:DR2211)+1))</f>
        <v>AA</v>
      </c>
      <c r="AG2211" s="43" t="s">
        <v>6085</v>
      </c>
      <c r="AH2211" s="117">
        <v>44935</v>
      </c>
      <c r="AI2211" s="199" t="s">
        <v>90</v>
      </c>
      <c r="AJ2211" s="43" t="s">
        <v>6564</v>
      </c>
      <c r="AK2211" s="117">
        <v>44980</v>
      </c>
      <c r="AL2211" s="43" t="s">
        <v>113</v>
      </c>
      <c r="AM2211" s="123" t="s">
        <v>7335</v>
      </c>
      <c r="AN2211" s="117">
        <v>45050</v>
      </c>
      <c r="AO2211" s="43" t="s">
        <v>340</v>
      </c>
      <c r="AP2211" s="43" t="s">
        <v>7439</v>
      </c>
      <c r="AQ2211" s="117">
        <v>45064</v>
      </c>
      <c r="AR2211" s="43" t="s">
        <v>113</v>
      </c>
      <c r="AS2211" s="43" t="s">
        <v>7467</v>
      </c>
      <c r="AT2211" s="117">
        <v>45076</v>
      </c>
      <c r="AU2211" s="43" t="s">
        <v>115</v>
      </c>
      <c r="AV2211" s="43" t="s">
        <v>7535</v>
      </c>
      <c r="AW2211" s="117">
        <v>45090</v>
      </c>
      <c r="AX2211" s="43" t="s">
        <v>84</v>
      </c>
      <c r="AY2211" s="43" t="s">
        <v>7539</v>
      </c>
      <c r="AZ2211" s="117">
        <v>45091</v>
      </c>
      <c r="BA2211" s="43">
        <v>2</v>
      </c>
      <c r="BC2211" s="117"/>
      <c r="BF2211" s="117"/>
      <c r="BI2211" s="117"/>
      <c r="BL2211" s="117"/>
      <c r="BR2211" s="117"/>
      <c r="BX2211" s="117"/>
      <c r="CD2211" s="117"/>
      <c r="CJ2211" s="117"/>
      <c r="CP2211" s="117"/>
      <c r="CV2211" s="117"/>
      <c r="DB2211" s="117"/>
      <c r="DH2211" s="117"/>
      <c r="DN2211" s="117"/>
      <c r="DS2211" s="31" cm="1">
        <f t="array" ref="DS2211">_xlfn.TAKE(_xlfn.CHOOSECOLS(_xlfn.WRAPROWS($AG2211:$DR2211,6),2),1)</f>
        <v>44935</v>
      </c>
      <c r="DT2211" s="31" cm="1">
        <f t="array" ref="DT2211">_xlfn.TAKE(_xlfn._xlws.FILTER(_xlfn.CHOOSECOLS(_xlfn.WRAPROWS($AG2211:$DR2211,6),2),
(_xlfn.CHOOSECOLS(_xlfn.WRAPROWS($AG2211:$DR2211,6),3) = "0") +
(_xlfn.CHOOSECOLS(_xlfn.WRAPROWS($AG2211:$DR2211,6),3) = 0) +
(_xlfn.CHOOSECOLS(_xlfn.WRAPROWS($AG2211:$DR2211,6),3) = "0(CP)")),1)</f>
        <v>45050</v>
      </c>
    </row>
    <row r="2212" spans="1:124" s="43" customFormat="1" x14ac:dyDescent="0.45">
      <c r="A2212" s="29"/>
      <c r="B2212" s="28" t="s">
        <v>445</v>
      </c>
      <c r="C2212" s="29" t="s">
        <v>1416</v>
      </c>
      <c r="D2212" s="28" t="s">
        <v>61</v>
      </c>
      <c r="E2212" s="29" t="s">
        <v>4747</v>
      </c>
      <c r="F2212" s="29">
        <v>190018</v>
      </c>
      <c r="G2212" s="29"/>
      <c r="H2212" s="30" t="str">
        <f t="shared" si="358"/>
        <v>GUP-YR02-P1BT-190018</v>
      </c>
      <c r="I2212" s="30" t="s">
        <v>4794</v>
      </c>
      <c r="J2212" s="29" t="s">
        <v>245</v>
      </c>
      <c r="K2212" s="31">
        <v>44939</v>
      </c>
      <c r="L2212" s="31">
        <v>45029</v>
      </c>
      <c r="M2212" s="28" t="s">
        <v>4750</v>
      </c>
      <c r="N2212" s="29" t="s">
        <v>4759</v>
      </c>
      <c r="O2212" s="29"/>
      <c r="P2212" s="29" t="s">
        <v>462</v>
      </c>
      <c r="Q2212" s="28" t="s">
        <v>54</v>
      </c>
      <c r="R2212" s="28" t="s">
        <v>96</v>
      </c>
      <c r="S2212" s="29" t="s">
        <v>4751</v>
      </c>
      <c r="T2212" s="29" t="s">
        <v>67</v>
      </c>
      <c r="U2212" s="33" t="s">
        <v>4751</v>
      </c>
      <c r="V2212" s="34" t="s">
        <v>272</v>
      </c>
      <c r="W2212" s="37">
        <v>3</v>
      </c>
      <c r="X2212" s="162">
        <v>45838</v>
      </c>
      <c r="Y2212" s="165"/>
      <c r="Z2212" s="30"/>
      <c r="AA2212" s="119" t="str" cm="1">
        <f t="array" ref="AA2212">IF(AB2212="","",INDEX(AG2212:DR2212,_xlfn.XMATCH(AB2212,AG2212:DR2212)-1))</f>
        <v>DE-GUP-DT-E-23-794</v>
      </c>
      <c r="AB2212" s="120">
        <f t="shared" si="356"/>
        <v>45175</v>
      </c>
      <c r="AC2212" s="119" cm="1">
        <f t="array" ref="AC2212">IF(AB2212="","",INDEX(AG2212:DR2212,_xlfn.XMATCH(AB2212,AG2212:DR2212)+1))</f>
        <v>1</v>
      </c>
      <c r="AD2212" s="119" t="str" cm="1">
        <f t="array" ref="AD2212">IF(AE2212="","",INDEX(AG2212:DR2212,_xlfn.XMATCH(AE2212,AG2212:DR2212)-1))</f>
        <v>자체 CRS 개정 후 제출</v>
      </c>
      <c r="AE2212" s="120">
        <f t="shared" si="357"/>
        <v>45174</v>
      </c>
      <c r="AF2212" s="119" t="str" cm="1">
        <f t="array" ref="AF2212">IF(AE2212="","",INDEX(AG2212:DR2212,_xlfn.XMATCH(AE2212,AG2212:DR2212)+1))</f>
        <v>N/A</v>
      </c>
      <c r="AG2212" s="43" t="s">
        <v>6226</v>
      </c>
      <c r="AH2212" s="117">
        <v>44946</v>
      </c>
      <c r="AI2212" s="199" t="s">
        <v>90</v>
      </c>
      <c r="AJ2212" s="43" t="s">
        <v>6726</v>
      </c>
      <c r="AK2212" s="117">
        <v>44989</v>
      </c>
      <c r="AL2212" s="43" t="s">
        <v>84</v>
      </c>
      <c r="AM2212" s="43" t="s">
        <v>7104</v>
      </c>
      <c r="AN2212" s="117">
        <v>45021</v>
      </c>
      <c r="AO2212" s="43">
        <v>0</v>
      </c>
      <c r="AP2212" s="43" t="s">
        <v>7690</v>
      </c>
      <c r="AQ2212" s="117">
        <v>45174</v>
      </c>
      <c r="AR2212" s="43" t="s">
        <v>456</v>
      </c>
      <c r="AS2212" s="43" t="s">
        <v>7874</v>
      </c>
      <c r="AT2212" s="117">
        <v>45175</v>
      </c>
      <c r="AU2212" s="43">
        <v>1</v>
      </c>
      <c r="AW2212" s="117"/>
      <c r="AZ2212" s="117"/>
      <c r="BC2212" s="117"/>
      <c r="BF2212" s="117"/>
      <c r="BI2212" s="117"/>
      <c r="BL2212" s="117"/>
      <c r="BR2212" s="117"/>
      <c r="BX2212" s="117"/>
      <c r="CD2212" s="117"/>
      <c r="CJ2212" s="117"/>
      <c r="CP2212" s="117"/>
      <c r="CV2212" s="117"/>
      <c r="DB2212" s="117"/>
      <c r="DH2212" s="117"/>
      <c r="DN2212" s="117"/>
      <c r="DS2212" s="31" cm="1">
        <f t="array" ref="DS2212">_xlfn.TAKE(_xlfn.CHOOSECOLS(_xlfn.WRAPROWS($AG2212:$DR2212,6),2),1)</f>
        <v>44946</v>
      </c>
      <c r="DT2212" s="31" cm="1">
        <f t="array" ref="DT2212">_xlfn.TAKE(_xlfn._xlws.FILTER(_xlfn.CHOOSECOLS(_xlfn.WRAPROWS($AG2212:$DR2212,6),2),
(_xlfn.CHOOSECOLS(_xlfn.WRAPROWS($AG2212:$DR2212,6),3) = "0") +
(_xlfn.CHOOSECOLS(_xlfn.WRAPROWS($AG2212:$DR2212,6),3) = 0) +
(_xlfn.CHOOSECOLS(_xlfn.WRAPROWS($AG2212:$DR2212,6),3) = "0(CP)")),1)</f>
        <v>45021</v>
      </c>
    </row>
    <row r="2213" spans="1:124" s="43" customFormat="1" x14ac:dyDescent="0.45">
      <c r="A2213" s="29"/>
      <c r="B2213" s="28" t="s">
        <v>445</v>
      </c>
      <c r="C2213" s="29" t="s">
        <v>1416</v>
      </c>
      <c r="D2213" s="28" t="s">
        <v>61</v>
      </c>
      <c r="E2213" s="29" t="s">
        <v>4747</v>
      </c>
      <c r="F2213" s="29">
        <v>190019</v>
      </c>
      <c r="G2213" s="29"/>
      <c r="H2213" s="30" t="str">
        <f>CONCATENATE(B2213,"-",C2213,"-",D2213,E2213,"-",F2213)</f>
        <v>GUP-YR02-P1BT-190019</v>
      </c>
      <c r="I2213" s="30" t="s">
        <v>6260</v>
      </c>
      <c r="J2213" s="29" t="s">
        <v>245</v>
      </c>
      <c r="K2213" s="31">
        <v>44939</v>
      </c>
      <c r="L2213" s="31">
        <v>45029</v>
      </c>
      <c r="M2213" s="28" t="s">
        <v>4750</v>
      </c>
      <c r="N2213" s="29" t="s">
        <v>4769</v>
      </c>
      <c r="O2213" s="29"/>
      <c r="P2213" s="29" t="s">
        <v>462</v>
      </c>
      <c r="Q2213" s="28"/>
      <c r="R2213" s="28"/>
      <c r="S2213" s="29" t="s">
        <v>4751</v>
      </c>
      <c r="T2213" s="29" t="s">
        <v>67</v>
      </c>
      <c r="U2213" s="33" t="s">
        <v>4751</v>
      </c>
      <c r="V2213" s="34" t="s">
        <v>272</v>
      </c>
      <c r="W2213" s="37">
        <v>3</v>
      </c>
      <c r="X2213" s="162">
        <v>45838</v>
      </c>
      <c r="Y2213" s="165"/>
      <c r="Z2213" s="30"/>
      <c r="AA2213" s="119" t="str" cm="1">
        <f t="array" ref="AA2213">IF(AB2213="","",INDEX(AG2213:DR2213,_xlfn.XMATCH(AB2213,AG2213:DR2213)-1))</f>
        <v>DE-GUP-DT-E-23-660</v>
      </c>
      <c r="AB2213" s="120">
        <f t="shared" si="356"/>
        <v>45110</v>
      </c>
      <c r="AC2213" s="119" cm="1">
        <f t="array" ref="AC2213">IF(AB2213="","",INDEX(AG2213:DR2213,_xlfn.XMATCH(AB2213,AG2213:DR2213)+1))</f>
        <v>1</v>
      </c>
      <c r="AD2213" s="119" t="str" cm="1">
        <f t="array" ref="AD2213">IF(AE2213="","",INDEX(AG2213:DR2213,_xlfn.XMATCH(AE2213,AG2213:DR2213)-1))</f>
        <v>CRS-GUP-DHI-DT-23-2049</v>
      </c>
      <c r="AE2213" s="120">
        <f t="shared" si="357"/>
        <v>45121</v>
      </c>
      <c r="AF2213" s="119" t="str" cm="1">
        <f t="array" ref="AF2213">IF(AE2213="","",INDEX(AG2213:DR2213,_xlfn.XMATCH(AE2213,AG2213:DR2213)+1))</f>
        <v>AA</v>
      </c>
      <c r="AG2213" s="43" t="s">
        <v>6161</v>
      </c>
      <c r="AH2213" s="117">
        <v>44938</v>
      </c>
      <c r="AI2213" s="199" t="s">
        <v>90</v>
      </c>
      <c r="AJ2213" s="43" t="s">
        <v>6565</v>
      </c>
      <c r="AK2213" s="117">
        <v>44980</v>
      </c>
      <c r="AL2213" s="43" t="s">
        <v>92</v>
      </c>
      <c r="AM2213" s="43" t="s">
        <v>6879</v>
      </c>
      <c r="AN2213" s="117">
        <v>45000</v>
      </c>
      <c r="AO2213" s="43" t="s">
        <v>52</v>
      </c>
      <c r="AP2213" s="43" t="s">
        <v>7029</v>
      </c>
      <c r="AQ2213" s="117">
        <v>45015</v>
      </c>
      <c r="AR2213" s="43" t="s">
        <v>113</v>
      </c>
      <c r="AS2213" s="117" t="s">
        <v>7437</v>
      </c>
      <c r="AT2213" s="117">
        <v>45065</v>
      </c>
      <c r="AU2213" s="117" t="s">
        <v>340</v>
      </c>
      <c r="AV2213" s="43" t="s">
        <v>7529</v>
      </c>
      <c r="AW2213" s="117">
        <v>45090</v>
      </c>
      <c r="AX2213" s="43" t="s">
        <v>84</v>
      </c>
      <c r="AY2213" s="43" t="s">
        <v>7652</v>
      </c>
      <c r="AZ2213" s="117">
        <v>45110</v>
      </c>
      <c r="BA2213" s="43">
        <v>1</v>
      </c>
      <c r="BB2213" s="43" t="s">
        <v>7706</v>
      </c>
      <c r="BC2213" s="117">
        <v>45121</v>
      </c>
      <c r="BD2213" s="43" t="s">
        <v>84</v>
      </c>
      <c r="BF2213" s="117"/>
      <c r="BI2213" s="117"/>
      <c r="BL2213" s="117"/>
      <c r="BR2213" s="117"/>
      <c r="BX2213" s="117"/>
      <c r="CD2213" s="117"/>
      <c r="CJ2213" s="117"/>
      <c r="CP2213" s="117"/>
      <c r="CV2213" s="117"/>
      <c r="DB2213" s="117"/>
      <c r="DH2213" s="117"/>
      <c r="DN2213" s="117"/>
      <c r="DS2213" s="31" cm="1">
        <f t="array" ref="DS2213">_xlfn.TAKE(_xlfn.CHOOSECOLS(_xlfn.WRAPROWS($AG2213:$DR2213,6),2),1)</f>
        <v>44938</v>
      </c>
      <c r="DT2213" s="31" cm="1">
        <f t="array" ref="DT2213">_xlfn.TAKE(_xlfn._xlws.FILTER(_xlfn.CHOOSECOLS(_xlfn.WRAPROWS($AG2213:$DR2213,6),2),
(_xlfn.CHOOSECOLS(_xlfn.WRAPROWS($AG2213:$DR2213,6),3) = "0") +
(_xlfn.CHOOSECOLS(_xlfn.WRAPROWS($AG2213:$DR2213,6),3) = 0) +
(_xlfn.CHOOSECOLS(_xlfn.WRAPROWS($AG2213:$DR2213,6),3) = "0(CP)")),1)</f>
        <v>45065</v>
      </c>
    </row>
    <row r="2214" spans="1:124" s="43" customFormat="1" x14ac:dyDescent="0.45">
      <c r="A2214" s="29"/>
      <c r="B2214" s="28" t="s">
        <v>445</v>
      </c>
      <c r="C2214" s="29" t="s">
        <v>440</v>
      </c>
      <c r="D2214" s="28" t="s">
        <v>61</v>
      </c>
      <c r="E2214" s="29" t="s">
        <v>4747</v>
      </c>
      <c r="F2214" s="29">
        <v>190040</v>
      </c>
      <c r="G2214" s="29"/>
      <c r="H2214" s="30" t="str">
        <f t="shared" si="358"/>
        <v>GUP-YR02-P1BT-190040</v>
      </c>
      <c r="I2214" s="30" t="s">
        <v>7037</v>
      </c>
      <c r="J2214" s="29" t="s">
        <v>96</v>
      </c>
      <c r="K2214" s="31">
        <v>45046</v>
      </c>
      <c r="L2214" s="31"/>
      <c r="M2214" s="28" t="s">
        <v>6267</v>
      </c>
      <c r="N2214" s="29" t="s">
        <v>4763</v>
      </c>
      <c r="O2214" s="29"/>
      <c r="P2214" s="28"/>
      <c r="Q2214" s="28"/>
      <c r="R2214" s="28"/>
      <c r="S2214" s="29" t="s">
        <v>6269</v>
      </c>
      <c r="T2214" s="29" t="s">
        <v>104</v>
      </c>
      <c r="U2214" s="33" t="s">
        <v>6269</v>
      </c>
      <c r="V2214" s="34" t="s">
        <v>926</v>
      </c>
      <c r="W2214" s="34">
        <v>3</v>
      </c>
      <c r="X2214" s="162">
        <v>45838</v>
      </c>
      <c r="Y2214" s="162"/>
      <c r="Z2214" s="30"/>
      <c r="AA2214" s="119" t="str" cm="1">
        <f t="array" ref="AA2214">IF(AB2214="","",INDEX(AG2214:DR2214,_xlfn.XMATCH(AB2214,AG2214:DR2214)-1))</f>
        <v>DE-GUP-DT-E-23-410</v>
      </c>
      <c r="AB2214" s="120">
        <f t="shared" ref="AB2214:AB2215" si="369">IF(AH2214="", "",MAX(AH2214,AN2214,AT2214,AZ2214,BF2214,BL2214,BR2214,BX2214,CD2214,CJ2214,CP2214,CV2214,DB2214,DH2214,DN2214))</f>
        <v>45019</v>
      </c>
      <c r="AC2214" s="119" cm="1">
        <f t="array" ref="AC2214">IF(AB2214="","",INDEX(AG2214:DR2214,_xlfn.XMATCH(AB2214,AG2214:DR2214)+1))</f>
        <v>0</v>
      </c>
      <c r="AD2214" s="119" t="str" cm="1">
        <f t="array" ref="AD2214">IF(AE2214="","",INDEX(AG2214:DR2214,_xlfn.XMATCH(AE2214,AG2214:DR2214)-1))</f>
        <v>CRS-GUP-DHI-DT-23-1860</v>
      </c>
      <c r="AE2214" s="120">
        <f t="shared" ref="AE2214:AE2215" si="370">IF(AK2214="", "",MAX(AK2214,AQ2214,AW2214,BC2214,BI2214,BO2214,BU2214,CA2214,CG2214,CM2214,CS2214,CY2214,DE2214,DK2214,DQ2214))</f>
        <v>45035</v>
      </c>
      <c r="AF2214" s="119" t="str" cm="1">
        <f t="array" ref="AF2214">IF(AE2214="","",INDEX(AG2214:DR2214,_xlfn.XMATCH(AE2214,AG2214:DR2214)+1))</f>
        <v>NC</v>
      </c>
      <c r="AG2214" s="43" t="s">
        <v>7069</v>
      </c>
      <c r="AH2214" s="117">
        <v>45019</v>
      </c>
      <c r="AI2214" s="199">
        <v>0</v>
      </c>
      <c r="AJ2214" s="43" t="s">
        <v>7212</v>
      </c>
      <c r="AK2214" s="117">
        <v>45035</v>
      </c>
      <c r="AL2214" s="43" t="s">
        <v>73</v>
      </c>
      <c r="AN2214" s="117"/>
      <c r="AQ2214" s="117"/>
      <c r="AT2214" s="117"/>
      <c r="AW2214" s="117"/>
      <c r="AZ2214" s="117"/>
      <c r="BC2214" s="117"/>
      <c r="BF2214" s="117"/>
      <c r="BI2214" s="117"/>
      <c r="BL2214" s="117"/>
      <c r="BR2214" s="117"/>
      <c r="BX2214" s="117"/>
      <c r="CD2214" s="117"/>
      <c r="CJ2214" s="117"/>
      <c r="CP2214" s="117"/>
      <c r="CV2214" s="117"/>
      <c r="DB2214" s="117"/>
      <c r="DH2214" s="117"/>
      <c r="DN2214" s="117"/>
      <c r="DS2214" s="31" cm="1">
        <f t="array" ref="DS2214">_xlfn.TAKE(_xlfn.CHOOSECOLS(_xlfn.WRAPROWS($AG2214:$DR2214,6),2),1)</f>
        <v>45019</v>
      </c>
      <c r="DT2214" s="31" cm="1">
        <f t="array" ref="DT2214">_xlfn.TAKE(_xlfn._xlws.FILTER(_xlfn.CHOOSECOLS(_xlfn.WRAPROWS($AG2214:$DR2214,6),2),
(_xlfn.CHOOSECOLS(_xlfn.WRAPROWS($AG2214:$DR2214,6),3) = "0") +
(_xlfn.CHOOSECOLS(_xlfn.WRAPROWS($AG2214:$DR2214,6),3) = 0) +
(_xlfn.CHOOSECOLS(_xlfn.WRAPROWS($AG2214:$DR2214,6),3) = "0(CP)")),1)</f>
        <v>45019</v>
      </c>
    </row>
    <row r="2215" spans="1:124" s="43" customFormat="1" ht="19" x14ac:dyDescent="0.45">
      <c r="A2215" s="29"/>
      <c r="B2215" s="28" t="s">
        <v>445</v>
      </c>
      <c r="C2215" s="29" t="s">
        <v>440</v>
      </c>
      <c r="D2215" s="28" t="s">
        <v>61</v>
      </c>
      <c r="E2215" s="29" t="s">
        <v>4747</v>
      </c>
      <c r="F2215" s="29">
        <v>190041</v>
      </c>
      <c r="G2215" s="29"/>
      <c r="H2215" s="30" t="str">
        <f t="shared" si="358"/>
        <v>GUP-YR02-P1BT-190041</v>
      </c>
      <c r="I2215" s="30" t="s">
        <v>7038</v>
      </c>
      <c r="J2215" s="29" t="s">
        <v>65</v>
      </c>
      <c r="K2215" s="31">
        <v>45061</v>
      </c>
      <c r="L2215" s="31">
        <v>45122</v>
      </c>
      <c r="M2215" s="28" t="s">
        <v>6267</v>
      </c>
      <c r="N2215" s="29" t="s">
        <v>4763</v>
      </c>
      <c r="O2215" s="29"/>
      <c r="P2215" s="28"/>
      <c r="Q2215" s="28"/>
      <c r="R2215" s="28"/>
      <c r="S2215" s="29" t="s">
        <v>6269</v>
      </c>
      <c r="T2215" s="29" t="s">
        <v>104</v>
      </c>
      <c r="U2215" s="33" t="s">
        <v>6269</v>
      </c>
      <c r="V2215" s="34" t="s">
        <v>926</v>
      </c>
      <c r="W2215" s="34">
        <v>3</v>
      </c>
      <c r="X2215" s="162">
        <v>45838</v>
      </c>
      <c r="Y2215" s="162"/>
      <c r="Z2215" s="30"/>
      <c r="AA2215" s="119" t="str" cm="1">
        <f t="array" ref="AA2215">IF(AB2215="","",INDEX(AG2215:DR2215,_xlfn.XMATCH(AB2215,AG2215:DR2215)-1))</f>
        <v>DE-GUP-DT-E-23-607</v>
      </c>
      <c r="AB2215" s="120">
        <f t="shared" si="369"/>
        <v>45084</v>
      </c>
      <c r="AC2215" s="119" cm="1">
        <f t="array" ref="AC2215">IF(AB2215="","",INDEX(AG2215:DR2215,_xlfn.XMATCH(AB2215,AG2215:DR2215)+1))</f>
        <v>0</v>
      </c>
      <c r="AD2215" s="119" t="str" cm="1">
        <f t="array" ref="AD2215">IF(AE2215="","",INDEX(AG2215:DR2215,_xlfn.XMATCH(AE2215,AG2215:DR2215)-1))</f>
        <v>CRS-GUP-DHI-DT-23-1970</v>
      </c>
      <c r="AE2215" s="120">
        <f t="shared" si="370"/>
        <v>45078</v>
      </c>
      <c r="AF2215" s="119" t="str" cm="1">
        <f t="array" ref="AF2215">IF(AE2215="","",INDEX(AG2215:DR2215,_xlfn.XMATCH(AE2215,AG2215:DR2215)+1))</f>
        <v>AA</v>
      </c>
      <c r="AG2215" s="43" t="s">
        <v>7252</v>
      </c>
      <c r="AH2215" s="117">
        <v>45040</v>
      </c>
      <c r="AI2215" s="199" t="s">
        <v>90</v>
      </c>
      <c r="AJ2215" s="43" t="s">
        <v>7365</v>
      </c>
      <c r="AK2215" s="117">
        <v>45051</v>
      </c>
      <c r="AL2215" s="43" t="s">
        <v>92</v>
      </c>
      <c r="AM2215" s="123" t="s">
        <v>7409</v>
      </c>
      <c r="AN2215" s="117">
        <v>45058</v>
      </c>
      <c r="AO2215" s="43" t="s">
        <v>52</v>
      </c>
      <c r="AP2215" s="43" t="s">
        <v>7495</v>
      </c>
      <c r="AQ2215" s="117">
        <v>45078</v>
      </c>
      <c r="AR2215" s="43" t="s">
        <v>84</v>
      </c>
      <c r="AS2215" s="117" t="s">
        <v>7509</v>
      </c>
      <c r="AT2215" s="117">
        <v>45084</v>
      </c>
      <c r="AU2215" s="43">
        <v>0</v>
      </c>
      <c r="AW2215" s="117"/>
      <c r="AZ2215" s="117"/>
      <c r="BC2215" s="117"/>
      <c r="BF2215" s="117"/>
      <c r="BI2215" s="117"/>
      <c r="BL2215" s="117"/>
      <c r="BR2215" s="117"/>
      <c r="BX2215" s="117"/>
      <c r="CD2215" s="117"/>
      <c r="CJ2215" s="117"/>
      <c r="CP2215" s="117"/>
      <c r="CV2215" s="117"/>
      <c r="DB2215" s="117"/>
      <c r="DH2215" s="117"/>
      <c r="DN2215" s="117"/>
      <c r="DS2215" s="31" cm="1">
        <f t="array" ref="DS2215">_xlfn.TAKE(_xlfn.CHOOSECOLS(_xlfn.WRAPROWS($AG2215:$DR2215,6),2),1)</f>
        <v>45040</v>
      </c>
      <c r="DT2215" s="31" cm="1">
        <f t="array" ref="DT2215">_xlfn.TAKE(_xlfn._xlws.FILTER(_xlfn.CHOOSECOLS(_xlfn.WRAPROWS($AG2215:$DR2215,6),2),
(_xlfn.CHOOSECOLS(_xlfn.WRAPROWS($AG2215:$DR2215,6),3) = "0") +
(_xlfn.CHOOSECOLS(_xlfn.WRAPROWS($AG2215:$DR2215,6),3) = 0) +
(_xlfn.CHOOSECOLS(_xlfn.WRAPROWS($AG2215:$DR2215,6),3) = "0(CP)")),1)</f>
        <v>45084</v>
      </c>
    </row>
    <row r="2216" spans="1:124" s="43" customFormat="1" x14ac:dyDescent="0.45">
      <c r="A2216" s="29"/>
      <c r="B2216" s="28" t="s">
        <v>445</v>
      </c>
      <c r="C2216" s="29" t="s">
        <v>232</v>
      </c>
      <c r="D2216" s="28" t="s">
        <v>61</v>
      </c>
      <c r="E2216" s="29" t="s">
        <v>4747</v>
      </c>
      <c r="F2216" s="29">
        <v>190021</v>
      </c>
      <c r="G2216" s="29"/>
      <c r="H2216" s="30" t="str">
        <f t="shared" si="358"/>
        <v>GUP-YD00-P1BT-190021</v>
      </c>
      <c r="I2216" s="30" t="s">
        <v>6261</v>
      </c>
      <c r="J2216" s="29" t="s">
        <v>96</v>
      </c>
      <c r="K2216" s="31">
        <v>44878</v>
      </c>
      <c r="L2216" s="29"/>
      <c r="M2216" s="28" t="s">
        <v>4750</v>
      </c>
      <c r="N2216" s="29" t="s">
        <v>4769</v>
      </c>
      <c r="O2216" s="29"/>
      <c r="P2216" s="29"/>
      <c r="Q2216" s="28"/>
      <c r="R2216" s="28"/>
      <c r="S2216" s="29" t="s">
        <v>4751</v>
      </c>
      <c r="T2216" s="29" t="s">
        <v>67</v>
      </c>
      <c r="U2216" s="33" t="s">
        <v>4751</v>
      </c>
      <c r="V2216" s="34" t="s">
        <v>272</v>
      </c>
      <c r="W2216" s="34">
        <v>3</v>
      </c>
      <c r="X2216" s="162">
        <v>45838</v>
      </c>
      <c r="Y2216" s="162"/>
      <c r="Z2216" s="30"/>
      <c r="AA2216" s="119" t="str" cm="1">
        <f t="array" ref="AA2216">IF(AB2216="","",INDEX(AG2216:DR2216,_xlfn.XMATCH(AB2216,AG2216:DR2216)-1))</f>
        <v>DE-GUP-DT-E-23-965</v>
      </c>
      <c r="AB2216" s="120">
        <f t="shared" si="356"/>
        <v>45261</v>
      </c>
      <c r="AC2216" s="119" cm="1">
        <f t="array" ref="AC2216">IF(AB2216="","",INDEX(AG2216:DR2216,_xlfn.XMATCH(AB2216,AG2216:DR2216)+1))</f>
        <v>4</v>
      </c>
      <c r="AD2216" s="119" t="str" cm="1">
        <f t="array" ref="AD2216">IF(AE2216="","",INDEX(AG2216:DR2216,_xlfn.XMATCH(AE2216,AG2216:DR2216)-1))</f>
        <v>자체 CRS 개정 후 제출</v>
      </c>
      <c r="AE2216" s="120">
        <f t="shared" si="357"/>
        <v>45260</v>
      </c>
      <c r="AF2216" s="119" t="str" cm="1">
        <f t="array" ref="AF2216">IF(AE2216="","",INDEX(AG2216:DR2216,_xlfn.XMATCH(AE2216,AG2216:DR2216)+1))</f>
        <v>N/A</v>
      </c>
      <c r="AG2216" s="43" t="s">
        <v>6215</v>
      </c>
      <c r="AH2216" s="117">
        <v>44945</v>
      </c>
      <c r="AI2216" s="199">
        <v>0</v>
      </c>
      <c r="AJ2216" s="43" t="s">
        <v>6686</v>
      </c>
      <c r="AK2216" s="117">
        <v>44987</v>
      </c>
      <c r="AL2216" s="43" t="s">
        <v>92</v>
      </c>
      <c r="AM2216" s="43" t="s">
        <v>7103</v>
      </c>
      <c r="AN2216" s="117">
        <v>45019</v>
      </c>
      <c r="AO2216" s="43">
        <v>1</v>
      </c>
      <c r="AP2216" s="43" t="s">
        <v>7161</v>
      </c>
      <c r="AQ2216" s="117">
        <v>45028</v>
      </c>
      <c r="AR2216" s="43" t="s">
        <v>92</v>
      </c>
      <c r="AS2216" s="117" t="s">
        <v>7389</v>
      </c>
      <c r="AT2216" s="117">
        <v>45057</v>
      </c>
      <c r="AU2216" s="43">
        <v>2</v>
      </c>
      <c r="AV2216" s="43" t="s">
        <v>7493</v>
      </c>
      <c r="AW2216" s="117">
        <v>45078</v>
      </c>
      <c r="AX2216" s="43" t="s">
        <v>73</v>
      </c>
      <c r="AY2216" s="43" t="s">
        <v>7677</v>
      </c>
      <c r="AZ2216" s="117">
        <v>45113</v>
      </c>
      <c r="BA2216" s="43">
        <v>3</v>
      </c>
      <c r="BB2216" s="43" t="s">
        <v>7690</v>
      </c>
      <c r="BC2216" s="117">
        <v>45260</v>
      </c>
      <c r="BD2216" s="43" t="s">
        <v>456</v>
      </c>
      <c r="BE2216" s="43" t="s">
        <v>8096</v>
      </c>
      <c r="BF2216" s="117">
        <v>45261</v>
      </c>
      <c r="BG2216" s="43">
        <v>4</v>
      </c>
      <c r="BI2216" s="117"/>
      <c r="BL2216" s="117"/>
      <c r="BR2216" s="117"/>
      <c r="BX2216" s="117"/>
      <c r="CD2216" s="117"/>
      <c r="CJ2216" s="117"/>
      <c r="CP2216" s="117"/>
      <c r="CV2216" s="117"/>
      <c r="DB2216" s="117"/>
      <c r="DH2216" s="117"/>
      <c r="DN2216" s="117"/>
      <c r="DS2216" s="31" cm="1">
        <f t="array" ref="DS2216">_xlfn.TAKE(_xlfn.CHOOSECOLS(_xlfn.WRAPROWS($AG2216:$DR2216,6),2),1)</f>
        <v>44945</v>
      </c>
      <c r="DT2216" s="31" cm="1">
        <f t="array" ref="DT2216">_xlfn.TAKE(_xlfn._xlws.FILTER(_xlfn.CHOOSECOLS(_xlfn.WRAPROWS($AG2216:$DR2216,6),2),
(_xlfn.CHOOSECOLS(_xlfn.WRAPROWS($AG2216:$DR2216,6),3) = "0") +
(_xlfn.CHOOSECOLS(_xlfn.WRAPROWS($AG2216:$DR2216,6),3) = 0) +
(_xlfn.CHOOSECOLS(_xlfn.WRAPROWS($AG2216:$DR2216,6),3) = "0(CP)")),1)</f>
        <v>44945</v>
      </c>
    </row>
    <row r="2217" spans="1:124" s="43" customFormat="1" x14ac:dyDescent="0.45">
      <c r="A2217" s="29"/>
      <c r="B2217" s="28" t="s">
        <v>445</v>
      </c>
      <c r="C2217" s="29" t="s">
        <v>232</v>
      </c>
      <c r="D2217" s="28" t="s">
        <v>61</v>
      </c>
      <c r="E2217" s="29" t="s">
        <v>4747</v>
      </c>
      <c r="F2217" s="29">
        <v>190023</v>
      </c>
      <c r="G2217" s="29"/>
      <c r="H2217" s="30" t="str">
        <f t="shared" si="358"/>
        <v>GUP-YD00-P1BT-190023</v>
      </c>
      <c r="I2217" s="30" t="s">
        <v>6262</v>
      </c>
      <c r="J2217" s="29" t="s">
        <v>96</v>
      </c>
      <c r="K2217" s="31">
        <v>44939</v>
      </c>
      <c r="L2217" s="29"/>
      <c r="M2217" s="28" t="s">
        <v>4750</v>
      </c>
      <c r="N2217" s="29" t="s">
        <v>4769</v>
      </c>
      <c r="O2217" s="29"/>
      <c r="P2217" s="28" t="s">
        <v>53</v>
      </c>
      <c r="Q2217" s="28"/>
      <c r="R2217" s="28"/>
      <c r="S2217" s="29" t="s">
        <v>4751</v>
      </c>
      <c r="T2217" s="29" t="s">
        <v>67</v>
      </c>
      <c r="U2217" s="33" t="s">
        <v>4751</v>
      </c>
      <c r="V2217" s="34" t="s">
        <v>272</v>
      </c>
      <c r="W2217" s="34">
        <v>3</v>
      </c>
      <c r="X2217" s="162">
        <v>45838</v>
      </c>
      <c r="Y2217" s="162"/>
      <c r="Z2217" s="30"/>
      <c r="AA2217" s="119" t="str" cm="1">
        <f t="array" ref="AA2217">IF(AB2217="","",INDEX(AG2217:DR2217,_xlfn.XMATCH(AB2217,AG2217:DR2217)-1))</f>
        <v>DE-GUP-DT-E-23-857</v>
      </c>
      <c r="AB2217" s="120">
        <f t="shared" si="356"/>
        <v>45218</v>
      </c>
      <c r="AC2217" s="119" cm="1">
        <f t="array" ref="AC2217">IF(AB2217="","",INDEX(AG2217:DR2217,_xlfn.XMATCH(AB2217,AG2217:DR2217)+1))</f>
        <v>3</v>
      </c>
      <c r="AD2217" s="119" t="str" cm="1">
        <f t="array" ref="AD2217">IF(AE2217="","",INDEX(AG2217:DR2217,_xlfn.XMATCH(AE2217,AG2217:DR2217)-1))</f>
        <v>CRS-GUP-DHI-DT-23-2098</v>
      </c>
      <c r="AE2217" s="120">
        <f t="shared" si="357"/>
        <v>45159</v>
      </c>
      <c r="AF2217" s="119" t="str" cm="1">
        <f t="array" ref="AF2217">IF(AE2217="","",INDEX(AG2217:DR2217,_xlfn.XMATCH(AE2217,AG2217:DR2217)+1))</f>
        <v>NC</v>
      </c>
      <c r="AG2217" s="43" t="s">
        <v>6161</v>
      </c>
      <c r="AH2217" s="117">
        <v>44938</v>
      </c>
      <c r="AI2217" s="199">
        <v>0</v>
      </c>
      <c r="AJ2217" s="43" t="s">
        <v>6565</v>
      </c>
      <c r="AK2217" s="117">
        <v>44980</v>
      </c>
      <c r="AL2217" s="43" t="s">
        <v>92</v>
      </c>
      <c r="AM2217" s="43" t="s">
        <v>6879</v>
      </c>
      <c r="AN2217" s="117">
        <v>45000</v>
      </c>
      <c r="AO2217" s="43">
        <v>1</v>
      </c>
      <c r="AP2217" s="43" t="s">
        <v>7029</v>
      </c>
      <c r="AQ2217" s="117">
        <v>45015</v>
      </c>
      <c r="AR2217" s="43" t="s">
        <v>73</v>
      </c>
      <c r="AS2217" s="117" t="s">
        <v>7804</v>
      </c>
      <c r="AT2217" s="117">
        <v>45154</v>
      </c>
      <c r="AU2217" s="43">
        <v>2</v>
      </c>
      <c r="AV2217" s="43" t="s">
        <v>7821</v>
      </c>
      <c r="AW2217" s="117">
        <v>45159</v>
      </c>
      <c r="AX2217" s="43" t="s">
        <v>73</v>
      </c>
      <c r="AY2217" s="43" t="s">
        <v>7960</v>
      </c>
      <c r="AZ2217" s="117">
        <v>45218</v>
      </c>
      <c r="BA2217" s="43">
        <v>3</v>
      </c>
      <c r="BC2217" s="117"/>
      <c r="BF2217" s="117"/>
      <c r="BI2217" s="117"/>
      <c r="BL2217" s="117"/>
      <c r="BR2217" s="117"/>
      <c r="BX2217" s="117"/>
      <c r="CD2217" s="117"/>
      <c r="CJ2217" s="117"/>
      <c r="CP2217" s="117"/>
      <c r="CV2217" s="117"/>
      <c r="DB2217" s="117"/>
      <c r="DH2217" s="117"/>
      <c r="DN2217" s="117"/>
      <c r="DS2217" s="31" cm="1">
        <f t="array" ref="DS2217">_xlfn.TAKE(_xlfn.CHOOSECOLS(_xlfn.WRAPROWS($AG2217:$DR2217,6),2),1)</f>
        <v>44938</v>
      </c>
      <c r="DT2217" s="31" cm="1">
        <f t="array" ref="DT2217">_xlfn.TAKE(_xlfn._xlws.FILTER(_xlfn.CHOOSECOLS(_xlfn.WRAPROWS($AG2217:$DR2217,6),2),
(_xlfn.CHOOSECOLS(_xlfn.WRAPROWS($AG2217:$DR2217,6),3) = "0") +
(_xlfn.CHOOSECOLS(_xlfn.WRAPROWS($AG2217:$DR2217,6),3) = 0) +
(_xlfn.CHOOSECOLS(_xlfn.WRAPROWS($AG2217:$DR2217,6),3) = "0(CP)")),1)</f>
        <v>44938</v>
      </c>
    </row>
    <row r="2218" spans="1:124" s="43" customFormat="1" ht="19" x14ac:dyDescent="0.45">
      <c r="A2218" s="29"/>
      <c r="B2218" s="28" t="s">
        <v>445</v>
      </c>
      <c r="C2218" s="29" t="s">
        <v>4795</v>
      </c>
      <c r="D2218" s="28" t="s">
        <v>61</v>
      </c>
      <c r="E2218" s="29" t="s">
        <v>4747</v>
      </c>
      <c r="F2218" s="29">
        <v>190024</v>
      </c>
      <c r="G2218" s="29"/>
      <c r="H2218" s="30" t="str">
        <f t="shared" si="358"/>
        <v>GUP-YU01-P1BT-190024</v>
      </c>
      <c r="I2218" s="30" t="s">
        <v>4796</v>
      </c>
      <c r="J2218" s="29" t="s">
        <v>65</v>
      </c>
      <c r="K2218" s="31">
        <v>44952</v>
      </c>
      <c r="L2218" s="31">
        <v>45042</v>
      </c>
      <c r="M2218" s="28" t="s">
        <v>4750</v>
      </c>
      <c r="N2218" s="29" t="s">
        <v>4769</v>
      </c>
      <c r="O2218" s="29"/>
      <c r="P2218" s="28"/>
      <c r="Q2218" s="28" t="s">
        <v>54</v>
      </c>
      <c r="R2218" s="28" t="s">
        <v>65</v>
      </c>
      <c r="S2218" s="29" t="s">
        <v>4751</v>
      </c>
      <c r="T2218" s="29" t="s">
        <v>67</v>
      </c>
      <c r="U2218" s="33" t="s">
        <v>4751</v>
      </c>
      <c r="V2218" s="34" t="s">
        <v>272</v>
      </c>
      <c r="W2218" s="34">
        <v>2</v>
      </c>
      <c r="X2218" s="162">
        <v>45838</v>
      </c>
      <c r="Y2218" s="162"/>
      <c r="Z2218" s="30"/>
      <c r="AA2218" s="119" t="str" cm="1">
        <f t="array" ref="AA2218">IF(AB2218="","",INDEX(AG2218:DR2218,_xlfn.XMATCH(AB2218,AG2218:DR2218)-1))</f>
        <v>DE-GUP-DT-E-23-621</v>
      </c>
      <c r="AB2218" s="120">
        <f t="shared" si="356"/>
        <v>45093</v>
      </c>
      <c r="AC2218" s="119" cm="1">
        <f t="array" ref="AC2218">IF(AB2218="","",INDEX(AG2218:DR2218,_xlfn.XMATCH(AB2218,AG2218:DR2218)+1))</f>
        <v>1</v>
      </c>
      <c r="AD2218" s="119" t="str" cm="1">
        <f t="array" ref="AD2218">IF(AE2218="","",INDEX(AG2218:DR2218,_xlfn.XMATCH(AE2218,AG2218:DR2218)-1))</f>
        <v>CRS-GUP-DHI-DT-23-2023</v>
      </c>
      <c r="AE2218" s="120">
        <f t="shared" si="357"/>
        <v>45099</v>
      </c>
      <c r="AF2218" s="119" t="str" cm="1">
        <f t="array" ref="AF2218">IF(AE2218="","",INDEX(AG2218:DR2218,_xlfn.XMATCH(AE2218,AG2218:DR2218)+1))</f>
        <v>AA</v>
      </c>
      <c r="AG2218" s="43" t="s">
        <v>6321</v>
      </c>
      <c r="AH2218" s="117">
        <v>44957</v>
      </c>
      <c r="AI2218" s="199" t="s">
        <v>90</v>
      </c>
      <c r="AJ2218" s="43" t="s">
        <v>6690</v>
      </c>
      <c r="AK2218" s="117">
        <v>44987</v>
      </c>
      <c r="AL2218" s="43" t="s">
        <v>92</v>
      </c>
      <c r="AM2218" s="43" t="s">
        <v>7387</v>
      </c>
      <c r="AN2218" s="117">
        <v>45033</v>
      </c>
      <c r="AO2218" s="43" t="s">
        <v>52</v>
      </c>
      <c r="AP2218" s="43" t="s">
        <v>7390</v>
      </c>
      <c r="AQ2218" s="117">
        <v>45057</v>
      </c>
      <c r="AR2218" s="43" t="s">
        <v>113</v>
      </c>
      <c r="AS2218" s="123" t="s">
        <v>7463</v>
      </c>
      <c r="AT2218" s="117">
        <v>45076</v>
      </c>
      <c r="AU2218" s="43" t="s">
        <v>340</v>
      </c>
      <c r="AV2218" s="43" t="s">
        <v>7533</v>
      </c>
      <c r="AW2218" s="117">
        <v>45090</v>
      </c>
      <c r="AX2218" s="43" t="s">
        <v>84</v>
      </c>
      <c r="AY2218" s="43" t="s">
        <v>7554</v>
      </c>
      <c r="AZ2218" s="117">
        <v>45093</v>
      </c>
      <c r="BA2218" s="43">
        <v>1</v>
      </c>
      <c r="BB2218" s="43" t="s">
        <v>7586</v>
      </c>
      <c r="BC2218" s="117">
        <v>45099</v>
      </c>
      <c r="BD2218" s="43" t="s">
        <v>84</v>
      </c>
      <c r="BF2218" s="117"/>
      <c r="BI2218" s="117"/>
      <c r="BL2218" s="117"/>
      <c r="BR2218" s="117"/>
      <c r="BX2218" s="117"/>
      <c r="CD2218" s="117"/>
      <c r="CJ2218" s="117"/>
      <c r="CP2218" s="117"/>
      <c r="CV2218" s="117"/>
      <c r="DB2218" s="117"/>
      <c r="DH2218" s="117"/>
      <c r="DN2218" s="117"/>
      <c r="DS2218" s="31" cm="1">
        <f t="array" ref="DS2218">_xlfn.TAKE(_xlfn.CHOOSECOLS(_xlfn.WRAPROWS($AG2218:$DR2218,6),2),1)</f>
        <v>44957</v>
      </c>
      <c r="DT2218" s="31" cm="1">
        <f t="array" ref="DT2218">_xlfn.TAKE(_xlfn._xlws.FILTER(_xlfn.CHOOSECOLS(_xlfn.WRAPROWS($AG2218:$DR2218,6),2),
(_xlfn.CHOOSECOLS(_xlfn.WRAPROWS($AG2218:$DR2218,6),3) = "0") +
(_xlfn.CHOOSECOLS(_xlfn.WRAPROWS($AG2218:$DR2218,6),3) = 0) +
(_xlfn.CHOOSECOLS(_xlfn.WRAPROWS($AG2218:$DR2218,6),3) = "0(CP)")),1)</f>
        <v>45076</v>
      </c>
    </row>
    <row r="2219" spans="1:124" s="43" customFormat="1" x14ac:dyDescent="0.45">
      <c r="A2219" s="29"/>
      <c r="B2219" s="28" t="s">
        <v>445</v>
      </c>
      <c r="C2219" s="29" t="s">
        <v>540</v>
      </c>
      <c r="D2219" s="28" t="s">
        <v>61</v>
      </c>
      <c r="E2219" s="29" t="s">
        <v>4747</v>
      </c>
      <c r="F2219" s="29">
        <v>190025</v>
      </c>
      <c r="G2219" s="29"/>
      <c r="H2219" s="30" t="str">
        <f t="shared" si="358"/>
        <v>GUP-YF00-P1BT-190025</v>
      </c>
      <c r="I2219" s="30" t="s">
        <v>4797</v>
      </c>
      <c r="J2219" s="29" t="s">
        <v>65</v>
      </c>
      <c r="K2219" s="31">
        <v>44983</v>
      </c>
      <c r="L2219" s="31">
        <v>45072</v>
      </c>
      <c r="M2219" s="28" t="s">
        <v>4750</v>
      </c>
      <c r="N2219" s="29" t="s">
        <v>4769</v>
      </c>
      <c r="O2219" s="29"/>
      <c r="P2219" s="28"/>
      <c r="Q2219" s="28" t="s">
        <v>54</v>
      </c>
      <c r="R2219" s="28" t="s">
        <v>65</v>
      </c>
      <c r="S2219" s="29" t="s">
        <v>4751</v>
      </c>
      <c r="T2219" s="29" t="s">
        <v>67</v>
      </c>
      <c r="U2219" s="33" t="s">
        <v>4751</v>
      </c>
      <c r="V2219" s="34" t="s">
        <v>272</v>
      </c>
      <c r="W2219" s="34">
        <v>3</v>
      </c>
      <c r="X2219" s="162">
        <v>45838</v>
      </c>
      <c r="Y2219" s="162"/>
      <c r="Z2219" s="30"/>
      <c r="AA2219" s="119" t="str" cm="1">
        <f t="array" ref="AA2219">IF(AB2219="","",INDEX(AG2219:DR2219,_xlfn.XMATCH(AB2219,AG2219:DR2219)-1))</f>
        <v>DE-GUP-DT-E-23-751</v>
      </c>
      <c r="AB2219" s="120">
        <f t="shared" si="356"/>
        <v>45161</v>
      </c>
      <c r="AC2219" s="119" cm="1">
        <f t="array" ref="AC2219">IF(AB2219="","",INDEX(AG2219:DR2219,_xlfn.XMATCH(AB2219,AG2219:DR2219)+1))</f>
        <v>0</v>
      </c>
      <c r="AD2219" s="119" t="str" cm="1">
        <f t="array" ref="AD2219">IF(AE2219="","",INDEX(AG2219:DR2219,_xlfn.XMATCH(AE2219,AG2219:DR2219)-1))</f>
        <v>CRS-GUP-DHI-DT-23-2097</v>
      </c>
      <c r="AE2219" s="120">
        <f t="shared" si="357"/>
        <v>45159</v>
      </c>
      <c r="AF2219" s="119" t="str" cm="1">
        <f t="array" ref="AF2219">IF(AE2219="","",INDEX(AG2219:DR2219,_xlfn.XMATCH(AE2219,AG2219:DR2219)+1))</f>
        <v>AA</v>
      </c>
      <c r="AG2219" s="43" t="s">
        <v>7563</v>
      </c>
      <c r="AH2219" s="117">
        <v>45096</v>
      </c>
      <c r="AI2219" s="199" t="s">
        <v>90</v>
      </c>
      <c r="AJ2219" s="43" t="s">
        <v>7703</v>
      </c>
      <c r="AK2219" s="117">
        <v>45121</v>
      </c>
      <c r="AL2219" s="43" t="s">
        <v>92</v>
      </c>
      <c r="AM2219" s="43" t="s">
        <v>7778</v>
      </c>
      <c r="AN2219" s="117">
        <v>45135</v>
      </c>
      <c r="AO2219" s="43" t="s">
        <v>52</v>
      </c>
      <c r="AP2219" s="43" t="s">
        <v>7820</v>
      </c>
      <c r="AQ2219" s="117">
        <v>45159</v>
      </c>
      <c r="AR2219" s="43" t="s">
        <v>84</v>
      </c>
      <c r="AS2219" s="117" t="s">
        <v>7825</v>
      </c>
      <c r="AT2219" s="117">
        <v>45161</v>
      </c>
      <c r="AU2219" s="43">
        <v>0</v>
      </c>
      <c r="AW2219" s="117"/>
      <c r="AZ2219" s="117"/>
      <c r="BC2219" s="117"/>
      <c r="BF2219" s="117"/>
      <c r="BI2219" s="117"/>
      <c r="BL2219" s="117"/>
      <c r="BR2219" s="117"/>
      <c r="BX2219" s="117"/>
      <c r="CD2219" s="117"/>
      <c r="CJ2219" s="117"/>
      <c r="CP2219" s="117"/>
      <c r="CV2219" s="117"/>
      <c r="DB2219" s="117"/>
      <c r="DH2219" s="117"/>
      <c r="DN2219" s="117"/>
      <c r="DS2219" s="31" cm="1">
        <f t="array" ref="DS2219">_xlfn.TAKE(_xlfn.CHOOSECOLS(_xlfn.WRAPROWS($AG2219:$DR2219,6),2),1)</f>
        <v>45096</v>
      </c>
      <c r="DT2219" s="31" cm="1">
        <f t="array" ref="DT2219">_xlfn.TAKE(_xlfn._xlws.FILTER(_xlfn.CHOOSECOLS(_xlfn.WRAPROWS($AG2219:$DR2219,6),2),
(_xlfn.CHOOSECOLS(_xlfn.WRAPROWS($AG2219:$DR2219,6),3) = "0") +
(_xlfn.CHOOSECOLS(_xlfn.WRAPROWS($AG2219:$DR2219,6),3) = 0) +
(_xlfn.CHOOSECOLS(_xlfn.WRAPROWS($AG2219:$DR2219,6),3) = "0(CP)")),1)</f>
        <v>45161</v>
      </c>
    </row>
    <row r="2220" spans="1:124" s="43" customFormat="1" x14ac:dyDescent="0.45">
      <c r="A2220" s="29"/>
      <c r="B2220" s="28" t="s">
        <v>445</v>
      </c>
      <c r="C2220" s="29" t="s">
        <v>724</v>
      </c>
      <c r="D2220" s="28" t="s">
        <v>61</v>
      </c>
      <c r="E2220" s="29" t="s">
        <v>4747</v>
      </c>
      <c r="F2220" s="29">
        <v>190042</v>
      </c>
      <c r="G2220" s="29"/>
      <c r="H2220" s="30" t="str">
        <f t="shared" ref="H2220:H2283" si="371">CONCATENATE(B2220,"-",C2220,"-",D2220,E2220,"-",F2220)</f>
        <v>GUP-YT10-P1BT-190042</v>
      </c>
      <c r="I2220" s="30" t="s">
        <v>7771</v>
      </c>
      <c r="J2220" s="29" t="s">
        <v>65</v>
      </c>
      <c r="K2220" s="31">
        <v>45153</v>
      </c>
      <c r="L2220" s="31">
        <v>45214</v>
      </c>
      <c r="M2220" s="28" t="s">
        <v>4750</v>
      </c>
      <c r="N2220" s="29" t="s">
        <v>4769</v>
      </c>
      <c r="O2220" s="29"/>
      <c r="P2220" s="28"/>
      <c r="Q2220" s="28"/>
      <c r="R2220" s="28"/>
      <c r="S2220" s="29" t="s">
        <v>4751</v>
      </c>
      <c r="T2220" s="29" t="s">
        <v>67</v>
      </c>
      <c r="U2220" s="33" t="s">
        <v>4751</v>
      </c>
      <c r="V2220" s="34" t="s">
        <v>272</v>
      </c>
      <c r="W2220" s="34">
        <v>3</v>
      </c>
      <c r="X2220" s="162">
        <v>45838</v>
      </c>
      <c r="Y2220" s="162"/>
      <c r="Z2220" s="30"/>
      <c r="AA2220" s="119" t="str" cm="1">
        <f t="array" ref="AA2220">IF(AB2220="","",INDEX(AG2220:DR2220,_xlfn.XMATCH(AB2220,AG2220:DR2220)-1))</f>
        <v>DE-GUP-DT-E-25-064</v>
      </c>
      <c r="AB2220" s="120">
        <f t="shared" ref="AB2220" si="372">IF(AH2220="", "",MAX(AH2220,AN2220,AT2220,AZ2220,BF2220,BL2220,BR2220,BX2220,CD2220,CJ2220,CP2220,CV2220,DB2220,DH2220,DN2220))</f>
        <v>45821</v>
      </c>
      <c r="AC2220" s="119" cm="1">
        <f t="array" ref="AC2220">IF(AB2220="","",INDEX(AG2220:DR2220,_xlfn.XMATCH(AB2220,AG2220:DR2220)+1))</f>
        <v>1</v>
      </c>
      <c r="AD2220" s="119" t="str" cm="1">
        <f t="array" ref="AD2220">IF(AE2220="","",INDEX(AG2220:DR2220,_xlfn.XMATCH(AE2220,AG2220:DR2220)-1))</f>
        <v>CRS-GUP-DHI-DT-25-047</v>
      </c>
      <c r="AE2220" s="120">
        <f t="shared" ref="AE2220" si="373">IF(AK2220="", "",MAX(AK2220,AQ2220,AW2220,BC2220,BI2220,BO2220,BU2220,CA2220,CG2220,CM2220,CS2220,CY2220,DE2220,DK2220,DQ2220))</f>
        <v>45735</v>
      </c>
      <c r="AF2220" s="119" t="str" cm="1">
        <f t="array" ref="AF2220">IF(AE2220="","",INDEX(AG2220:DR2220,_xlfn.XMATCH(AE2220,AG2220:DR2220)+1))</f>
        <v>AA</v>
      </c>
      <c r="AG2220" s="43" t="s">
        <v>7996</v>
      </c>
      <c r="AH2220" s="117">
        <v>45237</v>
      </c>
      <c r="AI2220" s="199" t="s">
        <v>90</v>
      </c>
      <c r="AJ2220" s="43" t="s">
        <v>8219</v>
      </c>
      <c r="AK2220" s="117">
        <v>45335</v>
      </c>
      <c r="AL2220" s="43" t="s">
        <v>113</v>
      </c>
      <c r="AM2220" s="43" t="s">
        <v>8350</v>
      </c>
      <c r="AN2220" s="117">
        <v>45404</v>
      </c>
      <c r="AO2220" s="43" t="s">
        <v>340</v>
      </c>
      <c r="AP2220" s="43" t="s">
        <v>8785</v>
      </c>
      <c r="AQ2220" s="117">
        <v>45735</v>
      </c>
      <c r="AR2220" s="43" t="s">
        <v>8778</v>
      </c>
      <c r="AS2220" s="117" t="s">
        <v>8856</v>
      </c>
      <c r="AT2220" s="117">
        <v>45821</v>
      </c>
      <c r="AU2220" s="43">
        <v>1</v>
      </c>
      <c r="AW2220" s="117"/>
      <c r="AZ2220" s="117"/>
      <c r="BC2220" s="117"/>
      <c r="BF2220" s="117"/>
      <c r="BI2220" s="117"/>
      <c r="BL2220" s="117"/>
      <c r="BR2220" s="117"/>
      <c r="BX2220" s="117"/>
      <c r="CD2220" s="117"/>
      <c r="CJ2220" s="117"/>
      <c r="CP2220" s="117"/>
      <c r="CV2220" s="117"/>
      <c r="DB2220" s="117"/>
      <c r="DH2220" s="117"/>
      <c r="DN2220" s="117"/>
      <c r="DS2220" s="31" cm="1">
        <f t="array" ref="DS2220">_xlfn.TAKE(_xlfn.CHOOSECOLS(_xlfn.WRAPROWS($AG2220:$DR2220,6),2),1)</f>
        <v>45237</v>
      </c>
      <c r="DT2220" s="31" cm="1">
        <f t="array" ref="DT2220">_xlfn.TAKE(_xlfn._xlws.FILTER(_xlfn.CHOOSECOLS(_xlfn.WRAPROWS($AG2220:$DR2220,6),2),
(_xlfn.CHOOSECOLS(_xlfn.WRAPROWS($AG2220:$DR2220,6),3) = "0") +
(_xlfn.CHOOSECOLS(_xlfn.WRAPROWS($AG2220:$DR2220,6),3) = 0) +
(_xlfn.CHOOSECOLS(_xlfn.WRAPROWS($AG2220:$DR2220,6),3) = "0(CP)")),1)</f>
        <v>45404</v>
      </c>
    </row>
    <row r="2221" spans="1:124" s="43" customFormat="1" x14ac:dyDescent="0.45">
      <c r="A2221" s="29"/>
      <c r="B2221" s="28" t="s">
        <v>445</v>
      </c>
      <c r="C2221" s="29" t="s">
        <v>540</v>
      </c>
      <c r="D2221" s="28" t="s">
        <v>61</v>
      </c>
      <c r="E2221" s="29" t="s">
        <v>4747</v>
      </c>
      <c r="F2221" s="29">
        <v>190026</v>
      </c>
      <c r="G2221" s="29"/>
      <c r="H2221" s="30" t="str">
        <f t="shared" si="371"/>
        <v>GUP-YF00-P1BT-190026</v>
      </c>
      <c r="I2221" s="30" t="s">
        <v>5252</v>
      </c>
      <c r="J2221" s="29" t="s">
        <v>65</v>
      </c>
      <c r="K2221" s="31">
        <v>44894</v>
      </c>
      <c r="L2221" s="31">
        <v>44985</v>
      </c>
      <c r="M2221" s="28" t="s">
        <v>4750</v>
      </c>
      <c r="N2221" s="29" t="s">
        <v>4769</v>
      </c>
      <c r="O2221" s="29"/>
      <c r="P2221" s="28"/>
      <c r="Q2221" s="28"/>
      <c r="R2221" s="28"/>
      <c r="S2221" s="29" t="s">
        <v>4751</v>
      </c>
      <c r="T2221" s="29" t="s">
        <v>67</v>
      </c>
      <c r="U2221" s="33" t="s">
        <v>4751</v>
      </c>
      <c r="V2221" s="34" t="s">
        <v>272</v>
      </c>
      <c r="W2221" s="34">
        <v>2</v>
      </c>
      <c r="X2221" s="162">
        <v>45838</v>
      </c>
      <c r="Y2221" s="162"/>
      <c r="Z2221" s="30"/>
      <c r="AA2221" s="119" t="str" cm="1">
        <f t="array" ref="AA2221">IF(AB2221="","",INDEX(AG2221:DR2221,_xlfn.XMATCH(AB2221,AG2221:DR2221)-1))</f>
        <v>DE-GUP-DT-E-22-1229</v>
      </c>
      <c r="AB2221" s="120">
        <f t="shared" ref="AB2221" si="374">IF(AH2221="", "",MAX(AH2221,AN2221,AT2221,AZ2221,BF2221,BL2221,BR2221,BX2221,CD2221,CJ2221,CP2221,CV2221,DB2221,DH2221,DN2221))</f>
        <v>44932</v>
      </c>
      <c r="AC2221" s="119" cm="1">
        <f t="array" ref="AC2221">IF(AB2221="","",INDEX(AG2221:DR2221,_xlfn.XMATCH(AB2221,AG2221:DR2221)+1))</f>
        <v>1</v>
      </c>
      <c r="AD2221" s="119" t="str" cm="1">
        <f t="array" ref="AD2221">IF(AE2221="","",INDEX(AG2221:DR2221,_xlfn.XMATCH(AE2221,AG2221:DR2221)-1))</f>
        <v>CRS-GUP-DHI-DT-23-1513</v>
      </c>
      <c r="AE2221" s="120">
        <f t="shared" ref="AE2221" si="375">IF(AK2221="", "",MAX(AK2221,AQ2221,AW2221,BC2221,BI2221,BO2221,BU2221,CA2221,CG2221,CM2221,CS2221,CY2221,DE2221,DK2221,DQ2221))</f>
        <v>44971</v>
      </c>
      <c r="AF2221" s="119" t="str" cm="1">
        <f t="array" ref="AF2221">IF(AE2221="","",INDEX(AG2221:DR2221,_xlfn.XMATCH(AE2221,AG2221:DR2221)+1))</f>
        <v>AA</v>
      </c>
      <c r="AG2221" s="43" t="s">
        <v>5600</v>
      </c>
      <c r="AH2221" s="117">
        <v>44893</v>
      </c>
      <c r="AI2221" s="199" t="s">
        <v>90</v>
      </c>
      <c r="AJ2221" s="43" t="s">
        <v>5766</v>
      </c>
      <c r="AK2221" s="117">
        <v>44908</v>
      </c>
      <c r="AL2221" s="43" t="s">
        <v>113</v>
      </c>
      <c r="AM2221" s="43" t="s">
        <v>5862</v>
      </c>
      <c r="AN2221" s="117">
        <v>44915</v>
      </c>
      <c r="AO2221" s="43" t="s">
        <v>340</v>
      </c>
      <c r="AP2221" s="43" t="s">
        <v>6015</v>
      </c>
      <c r="AQ2221" s="117">
        <v>44924</v>
      </c>
      <c r="AR2221" s="43" t="s">
        <v>84</v>
      </c>
      <c r="AS2221" s="117" t="s">
        <v>6104</v>
      </c>
      <c r="AT2221" s="117">
        <v>44932</v>
      </c>
      <c r="AU2221" s="43">
        <v>1</v>
      </c>
      <c r="AV2221" s="43" t="s">
        <v>6468</v>
      </c>
      <c r="AW2221" s="117">
        <v>44971</v>
      </c>
      <c r="AX2221" s="43" t="s">
        <v>84</v>
      </c>
      <c r="AZ2221" s="117"/>
      <c r="BC2221" s="117"/>
      <c r="BF2221" s="117"/>
      <c r="BI2221" s="117"/>
      <c r="BL2221" s="117"/>
      <c r="BR2221" s="117"/>
      <c r="BX2221" s="117"/>
      <c r="CD2221" s="117"/>
      <c r="CJ2221" s="117"/>
      <c r="CP2221" s="117"/>
      <c r="CV2221" s="117"/>
      <c r="DB2221" s="117"/>
      <c r="DH2221" s="117"/>
      <c r="DN2221" s="117"/>
      <c r="DS2221" s="31" cm="1">
        <f t="array" ref="DS2221">_xlfn.TAKE(_xlfn.CHOOSECOLS(_xlfn.WRAPROWS($AG2221:$DR2221,6),2),1)</f>
        <v>44893</v>
      </c>
      <c r="DT2221" s="31" cm="1">
        <f t="array" ref="DT2221">_xlfn.TAKE(_xlfn._xlws.FILTER(_xlfn.CHOOSECOLS(_xlfn.WRAPROWS($AG2221:$DR2221,6),2),
(_xlfn.CHOOSECOLS(_xlfn.WRAPROWS($AG2221:$DR2221,6),3) = "0") +
(_xlfn.CHOOSECOLS(_xlfn.WRAPROWS($AG2221:$DR2221,6),3) = 0) +
(_xlfn.CHOOSECOLS(_xlfn.WRAPROWS($AG2221:$DR2221,6),3) = "0(CP)")),1)</f>
        <v>44915</v>
      </c>
    </row>
    <row r="2222" spans="1:124" s="43" customFormat="1" x14ac:dyDescent="0.45">
      <c r="A2222" s="29"/>
      <c r="B2222" s="28" t="s">
        <v>445</v>
      </c>
      <c r="C2222" s="29" t="s">
        <v>934</v>
      </c>
      <c r="D2222" s="28" t="s">
        <v>61</v>
      </c>
      <c r="E2222" s="29" t="s">
        <v>4747</v>
      </c>
      <c r="F2222" s="29">
        <v>190027</v>
      </c>
      <c r="G2222" s="29"/>
      <c r="H2222" s="30" t="str">
        <f t="shared" si="371"/>
        <v>GUP-YR05-P1BT-190027</v>
      </c>
      <c r="I2222" s="30" t="s">
        <v>6055</v>
      </c>
      <c r="J2222" s="29" t="s">
        <v>542</v>
      </c>
      <c r="K2222" s="31">
        <v>44939</v>
      </c>
      <c r="L2222" s="29"/>
      <c r="M2222" s="28" t="s">
        <v>4750</v>
      </c>
      <c r="N2222" s="29" t="s">
        <v>4763</v>
      </c>
      <c r="O2222" s="29"/>
      <c r="P2222" s="28"/>
      <c r="Q2222" s="28"/>
      <c r="R2222" s="28"/>
      <c r="S2222" s="29" t="s">
        <v>4751</v>
      </c>
      <c r="T2222" s="29" t="s">
        <v>67</v>
      </c>
      <c r="U2222" s="33" t="s">
        <v>4751</v>
      </c>
      <c r="V2222" s="34" t="s">
        <v>249</v>
      </c>
      <c r="W2222" s="34">
        <v>3</v>
      </c>
      <c r="X2222" s="162">
        <v>45838</v>
      </c>
      <c r="Y2222" s="162"/>
      <c r="Z2222" s="30"/>
      <c r="AA2222" s="119" t="str" cm="1">
        <f t="array" ref="AA2222">IF(AB2222="","",INDEX(AG2222:DR2222,_xlfn.XMATCH(AB2222,AG2222:DR2222)-1))</f>
        <v>DE-GUP-DT-E-23-806</v>
      </c>
      <c r="AB2222" s="120">
        <f t="shared" ref="AB2222:AB2234" si="376">IF(AH2222="", "",MAX(AH2222,AN2222,AT2222,AZ2222,BF2222,BL2222,BR2222,BX2222,CD2222,CJ2222,CP2222,CV2222,DB2222,DH2222,DN2222))</f>
        <v>45180</v>
      </c>
      <c r="AC2222" s="119" cm="1">
        <f t="array" ref="AC2222">IF(AB2222="","",INDEX(AG2222:DR2222,_xlfn.XMATCH(AB2222,AG2222:DR2222)+1))</f>
        <v>1</v>
      </c>
      <c r="AD2222" s="119" t="str" cm="1">
        <f t="array" ref="AD2222">IF(AE2222="","",INDEX(AG2222:DR2222,_xlfn.XMATCH(AE2222,AG2222:DR2222)-1))</f>
        <v>CRS-GUP-DHI-DT-22-1406</v>
      </c>
      <c r="AE2222" s="120">
        <f t="shared" ref="AE2222:AE2234" si="377">IF(AK2222="", "",MAX(AK2222,AQ2222,AW2222,BC2222,BI2222,BO2222,BU2222,CA2222,CG2222,CM2222,CS2222,CY2222,DE2222,DK2222,DQ2222))</f>
        <v>44933</v>
      </c>
      <c r="AF2222" s="119" t="str" cm="1">
        <f t="array" ref="AF2222">IF(AE2222="","",INDEX(AG2222:DR2222,_xlfn.XMATCH(AE2222,AG2222:DR2222)+1))</f>
        <v>NC</v>
      </c>
      <c r="AG2222" s="43" t="s">
        <v>5874</v>
      </c>
      <c r="AH2222" s="117">
        <v>44916</v>
      </c>
      <c r="AI2222" s="199">
        <v>0</v>
      </c>
      <c r="AJ2222" s="43" t="s">
        <v>6130</v>
      </c>
      <c r="AK2222" s="117">
        <v>44933</v>
      </c>
      <c r="AL2222" s="43" t="s">
        <v>73</v>
      </c>
      <c r="AM2222" s="43" t="s">
        <v>7887</v>
      </c>
      <c r="AN2222" s="117">
        <v>45180</v>
      </c>
      <c r="AO2222" s="43">
        <v>1</v>
      </c>
      <c r="AQ2222" s="117"/>
      <c r="AT2222" s="117"/>
      <c r="AW2222" s="117"/>
      <c r="AZ2222" s="117"/>
      <c r="BC2222" s="117"/>
      <c r="BF2222" s="117"/>
      <c r="BI2222" s="117"/>
      <c r="BL2222" s="117"/>
      <c r="BR2222" s="117"/>
      <c r="BX2222" s="117"/>
      <c r="CD2222" s="117"/>
      <c r="CJ2222" s="117"/>
      <c r="CP2222" s="117"/>
      <c r="CV2222" s="117"/>
      <c r="DB2222" s="117"/>
      <c r="DH2222" s="117"/>
      <c r="DN2222" s="117"/>
      <c r="DS2222" s="31" cm="1">
        <f t="array" ref="DS2222">_xlfn.TAKE(_xlfn.CHOOSECOLS(_xlfn.WRAPROWS($AG2222:$DR2222,6),2),1)</f>
        <v>44916</v>
      </c>
      <c r="DT2222" s="31" cm="1">
        <f t="array" ref="DT2222">_xlfn.TAKE(_xlfn._xlws.FILTER(_xlfn.CHOOSECOLS(_xlfn.WRAPROWS($AG2222:$DR2222,6),2),
(_xlfn.CHOOSECOLS(_xlfn.WRAPROWS($AG2222:$DR2222,6),3) = "0") +
(_xlfn.CHOOSECOLS(_xlfn.WRAPROWS($AG2222:$DR2222,6),3) = 0) +
(_xlfn.CHOOSECOLS(_xlfn.WRAPROWS($AG2222:$DR2222,6),3) = "0(CP)")),1)</f>
        <v>44916</v>
      </c>
    </row>
    <row r="2223" spans="1:124" s="43" customFormat="1" x14ac:dyDescent="0.45">
      <c r="A2223" s="29"/>
      <c r="B2223" s="28" t="s">
        <v>445</v>
      </c>
      <c r="C2223" s="29" t="s">
        <v>1999</v>
      </c>
      <c r="D2223" s="28" t="s">
        <v>61</v>
      </c>
      <c r="E2223" s="29" t="s">
        <v>4747</v>
      </c>
      <c r="F2223" s="29">
        <v>190028</v>
      </c>
      <c r="G2223" s="29"/>
      <c r="H2223" s="30" t="str">
        <f t="shared" si="371"/>
        <v>GUP-HM00-P1BT-190028</v>
      </c>
      <c r="I2223" s="30" t="s">
        <v>6266</v>
      </c>
      <c r="J2223" s="29" t="s">
        <v>245</v>
      </c>
      <c r="K2223" s="31">
        <v>44946</v>
      </c>
      <c r="L2223" s="31">
        <v>45036</v>
      </c>
      <c r="M2223" s="28" t="s">
        <v>6267</v>
      </c>
      <c r="N2223" s="29" t="s">
        <v>6268</v>
      </c>
      <c r="O2223" s="29"/>
      <c r="P2223" s="28"/>
      <c r="Q2223" s="28"/>
      <c r="R2223" s="28"/>
      <c r="S2223" s="29" t="s">
        <v>6269</v>
      </c>
      <c r="T2223" s="29" t="s">
        <v>104</v>
      </c>
      <c r="U2223" s="33" t="s">
        <v>6269</v>
      </c>
      <c r="V2223" s="34" t="s">
        <v>926</v>
      </c>
      <c r="W2223" s="34">
        <v>2</v>
      </c>
      <c r="X2223" s="162">
        <v>45838</v>
      </c>
      <c r="Y2223" s="162"/>
      <c r="Z2223" s="30"/>
      <c r="AA2223" s="119" t="str" cm="1">
        <f t="array" ref="AA2223">IF(AB2223="","",INDEX(AG2223:DR2223,_xlfn.XMATCH(AB2223,AG2223:DR2223)-1))</f>
        <v>DE-GUP-DT-E-23-911</v>
      </c>
      <c r="AB2223" s="120">
        <f t="shared" si="376"/>
        <v>45246</v>
      </c>
      <c r="AC2223" s="119" cm="1">
        <f t="array" ref="AC2223">IF(AB2223="","",INDEX(AG2223:DR2223,_xlfn.XMATCH(AB2223,AG2223:DR2223)+1))</f>
        <v>1</v>
      </c>
      <c r="AD2223" s="119" t="str" cm="1">
        <f t="array" ref="AD2223">IF(AE2223="","",INDEX(AG2223:DR2223,_xlfn.XMATCH(AE2223,AG2223:DR2223)-1))</f>
        <v>CRS-GUP-DHI-DT-23-2049</v>
      </c>
      <c r="AE2223" s="120">
        <f t="shared" si="377"/>
        <v>45121</v>
      </c>
      <c r="AF2223" s="119" t="str" cm="1">
        <f t="array" ref="AF2223">IF(AE2223="","",INDEX(AG2223:DR2223,_xlfn.XMATCH(AE2223,AG2223:DR2223)+1))</f>
        <v>AA</v>
      </c>
      <c r="AG2223" s="43" t="s">
        <v>6161</v>
      </c>
      <c r="AH2223" s="117">
        <v>44938</v>
      </c>
      <c r="AI2223" s="199" t="s">
        <v>90</v>
      </c>
      <c r="AJ2223" s="43" t="s">
        <v>6565</v>
      </c>
      <c r="AK2223" s="117">
        <v>44980</v>
      </c>
      <c r="AL2223" s="43" t="s">
        <v>92</v>
      </c>
      <c r="AM2223" s="43" t="s">
        <v>6879</v>
      </c>
      <c r="AN2223" s="117">
        <v>45000</v>
      </c>
      <c r="AO2223" s="43" t="s">
        <v>52</v>
      </c>
      <c r="AP2223" s="43" t="s">
        <v>7029</v>
      </c>
      <c r="AQ2223" s="117">
        <v>45015</v>
      </c>
      <c r="AR2223" s="43" t="s">
        <v>92</v>
      </c>
      <c r="AS2223" s="117" t="s">
        <v>7437</v>
      </c>
      <c r="AT2223" s="117">
        <v>45065</v>
      </c>
      <c r="AU2223" s="43" t="s">
        <v>337</v>
      </c>
      <c r="AV2223" s="43" t="s">
        <v>7529</v>
      </c>
      <c r="AW2223" s="117">
        <v>45090</v>
      </c>
      <c r="AX2223" s="43" t="s">
        <v>84</v>
      </c>
      <c r="AY2223" s="43" t="s">
        <v>7652</v>
      </c>
      <c r="AZ2223" s="117">
        <v>45110</v>
      </c>
      <c r="BA2223" s="43">
        <v>0</v>
      </c>
      <c r="BB2223" s="43" t="s">
        <v>7706</v>
      </c>
      <c r="BC2223" s="117">
        <v>45121</v>
      </c>
      <c r="BD2223" s="43" t="s">
        <v>84</v>
      </c>
      <c r="BE2223" s="43" t="s">
        <v>8031</v>
      </c>
      <c r="BF2223" s="117">
        <v>45246</v>
      </c>
      <c r="BG2223" s="43">
        <v>1</v>
      </c>
      <c r="BI2223" s="117"/>
      <c r="BL2223" s="117"/>
      <c r="BR2223" s="117"/>
      <c r="BX2223" s="117"/>
      <c r="CD2223" s="117"/>
      <c r="CJ2223" s="117"/>
      <c r="CP2223" s="117"/>
      <c r="CV2223" s="117"/>
      <c r="DB2223" s="117"/>
      <c r="DH2223" s="117"/>
      <c r="DN2223" s="117"/>
      <c r="DS2223" s="31" cm="1">
        <f t="array" ref="DS2223">_xlfn.TAKE(_xlfn.CHOOSECOLS(_xlfn.WRAPROWS($AG2223:$DR2223,6),2),1)</f>
        <v>44938</v>
      </c>
      <c r="DT2223" s="31" cm="1">
        <f t="array" ref="DT2223">_xlfn.TAKE(_xlfn._xlws.FILTER(_xlfn.CHOOSECOLS(_xlfn.WRAPROWS($AG2223:$DR2223,6),2),
(_xlfn.CHOOSECOLS(_xlfn.WRAPROWS($AG2223:$DR2223,6),3) = "0") +
(_xlfn.CHOOSECOLS(_xlfn.WRAPROWS($AG2223:$DR2223,6),3) = 0) +
(_xlfn.CHOOSECOLS(_xlfn.WRAPROWS($AG2223:$DR2223,6),3) = "0(CP)")),1)</f>
        <v>45110</v>
      </c>
    </row>
    <row r="2224" spans="1:124" s="43" customFormat="1" x14ac:dyDescent="0.45">
      <c r="A2224" s="29"/>
      <c r="B2224" s="28" t="s">
        <v>445</v>
      </c>
      <c r="C2224" s="29" t="s">
        <v>277</v>
      </c>
      <c r="D2224" s="28" t="s">
        <v>61</v>
      </c>
      <c r="E2224" s="29" t="s">
        <v>4747</v>
      </c>
      <c r="F2224" s="29">
        <v>190029</v>
      </c>
      <c r="G2224" s="29"/>
      <c r="H2224" s="30" t="str">
        <f t="shared" si="371"/>
        <v>GUP-YU03-P1BT-190029</v>
      </c>
      <c r="I2224" s="30" t="s">
        <v>6270</v>
      </c>
      <c r="J2224" s="29" t="s">
        <v>245</v>
      </c>
      <c r="K2224" s="31">
        <v>44977</v>
      </c>
      <c r="L2224" s="31">
        <v>45066</v>
      </c>
      <c r="M2224" s="28" t="s">
        <v>6267</v>
      </c>
      <c r="N2224" s="29" t="s">
        <v>6268</v>
      </c>
      <c r="O2224" s="29"/>
      <c r="P2224" s="28"/>
      <c r="Q2224" s="28"/>
      <c r="R2224" s="28"/>
      <c r="S2224" s="29" t="s">
        <v>6269</v>
      </c>
      <c r="T2224" s="29" t="s">
        <v>104</v>
      </c>
      <c r="U2224" s="33" t="s">
        <v>6269</v>
      </c>
      <c r="V2224" s="34" t="s">
        <v>926</v>
      </c>
      <c r="W2224" s="34">
        <v>3</v>
      </c>
      <c r="X2224" s="162">
        <v>45838</v>
      </c>
      <c r="Y2224" s="162"/>
      <c r="Z2224" s="30"/>
      <c r="AA2224" s="119" t="str" cm="1">
        <f t="array" ref="AA2224">IF(AB2224="","",INDEX(AG2224:DR2224,_xlfn.XMATCH(AB2224,AG2224:DR2224)-1))</f>
        <v>DE-GUP-DT-E-23-961</v>
      </c>
      <c r="AB2224" s="120">
        <f t="shared" si="376"/>
        <v>45261</v>
      </c>
      <c r="AC2224" s="119" cm="1">
        <f t="array" ref="AC2224">IF(AB2224="","",INDEX(AG2224:DR2224,_xlfn.XMATCH(AB2224,AG2224:DR2224)+1))</f>
        <v>1</v>
      </c>
      <c r="AD2224" s="119" t="str" cm="1">
        <f t="array" ref="AD2224">IF(AE2224="","",INDEX(AG2224:DR2224,_xlfn.XMATCH(AE2224,AG2224:DR2224)-1))</f>
        <v>자체 CRS 개정 후 제출</v>
      </c>
      <c r="AE2224" s="120">
        <f t="shared" si="377"/>
        <v>45260</v>
      </c>
      <c r="AF2224" s="119" t="str" cm="1">
        <f t="array" ref="AF2224">IF(AE2224="","",INDEX(AG2224:DR2224,_xlfn.XMATCH(AE2224,AG2224:DR2224)+1))</f>
        <v>N/A</v>
      </c>
      <c r="AG2224" s="43" t="s">
        <v>7002</v>
      </c>
      <c r="AH2224" s="117">
        <v>45013</v>
      </c>
      <c r="AI2224" s="199" t="s">
        <v>90</v>
      </c>
      <c r="AJ2224" s="43" t="s">
        <v>7199</v>
      </c>
      <c r="AK2224" s="117">
        <v>45035</v>
      </c>
      <c r="AL2224" s="43" t="s">
        <v>84</v>
      </c>
      <c r="AM2224" s="43" t="s">
        <v>7558</v>
      </c>
      <c r="AN2224" s="117">
        <v>45093</v>
      </c>
      <c r="AO2224" s="43">
        <v>0</v>
      </c>
      <c r="AP2224" s="43" t="s">
        <v>7690</v>
      </c>
      <c r="AQ2224" s="117">
        <v>45260</v>
      </c>
      <c r="AR2224" s="43" t="s">
        <v>456</v>
      </c>
      <c r="AS2224" s="43" t="s">
        <v>8091</v>
      </c>
      <c r="AT2224" s="117">
        <v>45261</v>
      </c>
      <c r="AU2224" s="43">
        <v>1</v>
      </c>
      <c r="AW2224" s="117"/>
      <c r="AZ2224" s="117"/>
      <c r="BC2224" s="117"/>
      <c r="BF2224" s="117"/>
      <c r="BI2224" s="117"/>
      <c r="BL2224" s="117"/>
      <c r="BR2224" s="117"/>
      <c r="BX2224" s="117"/>
      <c r="CD2224" s="117"/>
      <c r="CJ2224" s="117"/>
      <c r="CP2224" s="117"/>
      <c r="CV2224" s="117"/>
      <c r="DB2224" s="117"/>
      <c r="DH2224" s="117"/>
      <c r="DN2224" s="117"/>
      <c r="DS2224" s="31" cm="1">
        <f t="array" ref="DS2224">_xlfn.TAKE(_xlfn.CHOOSECOLS(_xlfn.WRAPROWS($AG2224:$DR2224,6),2),1)</f>
        <v>45013</v>
      </c>
      <c r="DT2224" s="31" cm="1">
        <f t="array" ref="DT2224">_xlfn.TAKE(_xlfn._xlws.FILTER(_xlfn.CHOOSECOLS(_xlfn.WRAPROWS($AG2224:$DR2224,6),2),
(_xlfn.CHOOSECOLS(_xlfn.WRAPROWS($AG2224:$DR2224,6),3) = "0") +
(_xlfn.CHOOSECOLS(_xlfn.WRAPROWS($AG2224:$DR2224,6),3) = 0) +
(_xlfn.CHOOSECOLS(_xlfn.WRAPROWS($AG2224:$DR2224,6),3) = "0(CP)")),1)</f>
        <v>45093</v>
      </c>
    </row>
    <row r="2225" spans="1:124" s="43" customFormat="1" x14ac:dyDescent="0.45">
      <c r="A2225" s="29"/>
      <c r="B2225" s="28" t="s">
        <v>445</v>
      </c>
      <c r="C2225" s="29" t="s">
        <v>6263</v>
      </c>
      <c r="D2225" s="28" t="s">
        <v>61</v>
      </c>
      <c r="E2225" s="29" t="s">
        <v>4747</v>
      </c>
      <c r="F2225" s="29">
        <v>190030</v>
      </c>
      <c r="G2225" s="29"/>
      <c r="H2225" s="30" t="str">
        <f t="shared" si="371"/>
        <v>GUP-DP00-P1BT-190030</v>
      </c>
      <c r="I2225" s="30" t="s">
        <v>6271</v>
      </c>
      <c r="J2225" s="29" t="s">
        <v>245</v>
      </c>
      <c r="K2225" s="31">
        <v>44977</v>
      </c>
      <c r="L2225" s="31">
        <v>45066</v>
      </c>
      <c r="M2225" s="28" t="s">
        <v>6267</v>
      </c>
      <c r="N2225" s="29" t="s">
        <v>6272</v>
      </c>
      <c r="O2225" s="29"/>
      <c r="P2225" s="28"/>
      <c r="Q2225" s="28"/>
      <c r="R2225" s="28"/>
      <c r="S2225" s="29" t="s">
        <v>6269</v>
      </c>
      <c r="T2225" s="29" t="s">
        <v>104</v>
      </c>
      <c r="U2225" s="33" t="s">
        <v>6269</v>
      </c>
      <c r="V2225" s="34" t="s">
        <v>926</v>
      </c>
      <c r="W2225" s="34">
        <v>3</v>
      </c>
      <c r="X2225" s="162">
        <v>45838</v>
      </c>
      <c r="Y2225" s="162"/>
      <c r="Z2225" s="30"/>
      <c r="AA2225" s="119" t="str" cm="1">
        <f t="array" ref="AA2225">IF(AB2225="","",INDEX(AG2225:DR2225,_xlfn.XMATCH(AB2225,AG2225:DR2225)-1))</f>
        <v>DE-GUP-DT-E-23-572</v>
      </c>
      <c r="AB2225" s="120">
        <f t="shared" si="376"/>
        <v>45071</v>
      </c>
      <c r="AC2225" s="119" cm="1">
        <f t="array" ref="AC2225">IF(AB2225="","",INDEX(AG2225:DR2225,_xlfn.XMATCH(AB2225,AG2225:DR2225)+1))</f>
        <v>2</v>
      </c>
      <c r="AD2225" s="119" t="str" cm="1">
        <f t="array" ref="AD2225">IF(AE2225="","",INDEX(AG2225:DR2225,_xlfn.XMATCH(AE2225,AG2225:DR2225)-1))</f>
        <v>CRS-GUP-DHI-DT-23-1922</v>
      </c>
      <c r="AE2225" s="120">
        <f t="shared" si="377"/>
        <v>45051</v>
      </c>
      <c r="AF2225" s="119" t="str" cm="1">
        <f t="array" ref="AF2225">IF(AE2225="","",INDEX(AG2225:DR2225,_xlfn.XMATCH(AE2225,AG2225:DR2225)+1))</f>
        <v>AA</v>
      </c>
      <c r="AG2225" s="43" t="s">
        <v>6930</v>
      </c>
      <c r="AH2225" s="117">
        <v>45007</v>
      </c>
      <c r="AI2225" s="199" t="s">
        <v>90</v>
      </c>
      <c r="AJ2225" s="43" t="s">
        <v>7097</v>
      </c>
      <c r="AK2225" s="117">
        <v>45020</v>
      </c>
      <c r="AL2225" s="43" t="s">
        <v>113</v>
      </c>
      <c r="AM2225" s="43" t="s">
        <v>7129</v>
      </c>
      <c r="AN2225" s="117">
        <v>45026</v>
      </c>
      <c r="AO2225" s="43" t="s">
        <v>7128</v>
      </c>
      <c r="AP2225" s="43" t="s">
        <v>7218</v>
      </c>
      <c r="AQ2225" s="117">
        <v>45035</v>
      </c>
      <c r="AR2225" s="43" t="s">
        <v>113</v>
      </c>
      <c r="AS2225" s="43" t="s">
        <v>7251</v>
      </c>
      <c r="AT2225" s="117">
        <v>45040</v>
      </c>
      <c r="AU2225" s="43" t="s">
        <v>115</v>
      </c>
      <c r="AV2225" s="43" t="s">
        <v>7364</v>
      </c>
      <c r="AW2225" s="117">
        <v>45051</v>
      </c>
      <c r="AX2225" s="43" t="s">
        <v>84</v>
      </c>
      <c r="AY2225" s="43" t="s">
        <v>7457</v>
      </c>
      <c r="AZ2225" s="117">
        <v>45071</v>
      </c>
      <c r="BA2225" s="43">
        <v>2</v>
      </c>
      <c r="BC2225" s="117"/>
      <c r="BF2225" s="117"/>
      <c r="BI2225" s="117"/>
      <c r="BL2225" s="117"/>
      <c r="BR2225" s="117"/>
      <c r="BX2225" s="117"/>
      <c r="CD2225" s="117"/>
      <c r="CJ2225" s="117"/>
      <c r="CP2225" s="117"/>
      <c r="CV2225" s="117"/>
      <c r="DB2225" s="117"/>
      <c r="DH2225" s="117"/>
      <c r="DN2225" s="117"/>
      <c r="DS2225" s="31" cm="1">
        <f t="array" ref="DS2225">_xlfn.TAKE(_xlfn.CHOOSECOLS(_xlfn.WRAPROWS($AG2225:$DR2225,6),2),1)</f>
        <v>45007</v>
      </c>
      <c r="DT2225" s="31" cm="1">
        <f t="array" ref="DT2225">_xlfn.TAKE(_xlfn._xlws.FILTER(_xlfn.CHOOSECOLS(_xlfn.WRAPROWS($AG2225:$DR2225,6),2),
(_xlfn.CHOOSECOLS(_xlfn.WRAPROWS($AG2225:$DR2225,6),3) = "0") +
(_xlfn.CHOOSECOLS(_xlfn.WRAPROWS($AG2225:$DR2225,6),3) = 0) +
(_xlfn.CHOOSECOLS(_xlfn.WRAPROWS($AG2225:$DR2225,6),3) = "0(CP)")),1)</f>
        <v>45026</v>
      </c>
    </row>
    <row r="2226" spans="1:124" s="43" customFormat="1" x14ac:dyDescent="0.45">
      <c r="A2226" s="29"/>
      <c r="B2226" s="28" t="s">
        <v>445</v>
      </c>
      <c r="C2226" s="29" t="s">
        <v>6264</v>
      </c>
      <c r="D2226" s="28" t="s">
        <v>61</v>
      </c>
      <c r="E2226" s="29" t="s">
        <v>4747</v>
      </c>
      <c r="F2226" s="29">
        <v>190031</v>
      </c>
      <c r="G2226" s="29"/>
      <c r="H2226" s="30" t="str">
        <f t="shared" si="371"/>
        <v>GUP-BV02-P1BT-190031</v>
      </c>
      <c r="I2226" s="30" t="s">
        <v>7122</v>
      </c>
      <c r="J2226" s="29" t="s">
        <v>245</v>
      </c>
      <c r="K2226" s="31">
        <v>44967</v>
      </c>
      <c r="L2226" s="31">
        <v>45056</v>
      </c>
      <c r="M2226" s="28" t="s">
        <v>6267</v>
      </c>
      <c r="N2226" s="29" t="s">
        <v>4763</v>
      </c>
      <c r="O2226" s="29"/>
      <c r="P2226" s="28"/>
      <c r="Q2226" s="28"/>
      <c r="R2226" s="28"/>
      <c r="S2226" s="29"/>
      <c r="T2226" s="29" t="s">
        <v>104</v>
      </c>
      <c r="U2226" s="33" t="s">
        <v>6269</v>
      </c>
      <c r="V2226" s="34" t="s">
        <v>926</v>
      </c>
      <c r="W2226" s="34">
        <v>3</v>
      </c>
      <c r="X2226" s="162">
        <v>45838</v>
      </c>
      <c r="Y2226" s="162"/>
      <c r="Z2226" s="30"/>
      <c r="AA2226" s="119" t="str" cm="1">
        <f t="array" ref="AA2226">IF(AB2226="","",INDEX(AG2226:DR2226,_xlfn.XMATCH(AB2226,AG2226:DR2226)-1))</f>
        <v>DE-GUP-DT-E-23-618</v>
      </c>
      <c r="AB2226" s="120">
        <f t="shared" si="376"/>
        <v>45091</v>
      </c>
      <c r="AC2226" s="119" cm="1">
        <f t="array" ref="AC2226">IF(AB2226="","",INDEX(AG2226:DR2226,_xlfn.XMATCH(AB2226,AG2226:DR2226)+1))</f>
        <v>2</v>
      </c>
      <c r="AD2226" s="119" t="str" cm="1">
        <f t="array" ref="AD2226">IF(AE2226="","",INDEX(AG2226:DR2226,_xlfn.XMATCH(AE2226,AG2226:DR2226)-1))</f>
        <v>CRS-GUP-DHI-DT-23-1991</v>
      </c>
      <c r="AE2226" s="120">
        <f t="shared" si="377"/>
        <v>45090</v>
      </c>
      <c r="AF2226" s="119" t="str" cm="1">
        <f t="array" ref="AF2226">IF(AE2226="","",INDEX(AG2226:DR2226,_xlfn.XMATCH(AE2226,AG2226:DR2226)+1))</f>
        <v>AA</v>
      </c>
      <c r="AG2226" s="43" t="s">
        <v>7123</v>
      </c>
      <c r="AH2226" s="117">
        <v>45023</v>
      </c>
      <c r="AI2226" s="199" t="s">
        <v>90</v>
      </c>
      <c r="AJ2226" s="43" t="s">
        <v>7259</v>
      </c>
      <c r="AK2226" s="117">
        <v>45041</v>
      </c>
      <c r="AL2226" s="43" t="s">
        <v>113</v>
      </c>
      <c r="AM2226" s="43" t="s">
        <v>7385</v>
      </c>
      <c r="AN2226" s="117">
        <v>45056</v>
      </c>
      <c r="AO2226" s="43" t="s">
        <v>340</v>
      </c>
      <c r="AP2226" s="43" t="s">
        <v>7441</v>
      </c>
      <c r="AQ2226" s="117">
        <v>45064</v>
      </c>
      <c r="AR2226" s="43" t="s">
        <v>113</v>
      </c>
      <c r="AS2226" s="43" t="s">
        <v>7460</v>
      </c>
      <c r="AT2226" s="117">
        <v>45071</v>
      </c>
      <c r="AU2226" s="43" t="s">
        <v>115</v>
      </c>
      <c r="AV2226" s="43" t="s">
        <v>7530</v>
      </c>
      <c r="AW2226" s="117">
        <v>45090</v>
      </c>
      <c r="AX2226" s="43" t="s">
        <v>84</v>
      </c>
      <c r="AY2226" s="43" t="s">
        <v>7540</v>
      </c>
      <c r="AZ2226" s="117">
        <v>45091</v>
      </c>
      <c r="BA2226" s="43">
        <v>2</v>
      </c>
      <c r="BC2226" s="117"/>
      <c r="BF2226" s="117"/>
      <c r="BI2226" s="117"/>
      <c r="BL2226" s="117"/>
      <c r="BR2226" s="117"/>
      <c r="BX2226" s="117"/>
      <c r="CD2226" s="117"/>
      <c r="CJ2226" s="117"/>
      <c r="CP2226" s="117"/>
      <c r="CV2226" s="117"/>
      <c r="DB2226" s="117"/>
      <c r="DH2226" s="117"/>
      <c r="DN2226" s="117"/>
      <c r="DS2226" s="31" cm="1">
        <f t="array" ref="DS2226">_xlfn.TAKE(_xlfn.CHOOSECOLS(_xlfn.WRAPROWS($AG2226:$DR2226,6),2),1)</f>
        <v>45023</v>
      </c>
      <c r="DT2226" s="31" cm="1">
        <f t="array" ref="DT2226">_xlfn.TAKE(_xlfn._xlws.FILTER(_xlfn.CHOOSECOLS(_xlfn.WRAPROWS($AG2226:$DR2226,6),2),
(_xlfn.CHOOSECOLS(_xlfn.WRAPROWS($AG2226:$DR2226,6),3) = "0") +
(_xlfn.CHOOSECOLS(_xlfn.WRAPROWS($AG2226:$DR2226,6),3) = 0) +
(_xlfn.CHOOSECOLS(_xlfn.WRAPROWS($AG2226:$DR2226,6),3) = "0(CP)")),1)</f>
        <v>45056</v>
      </c>
    </row>
    <row r="2227" spans="1:124" s="43" customFormat="1" x14ac:dyDescent="0.45">
      <c r="A2227" s="29"/>
      <c r="B2227" s="28" t="s">
        <v>445</v>
      </c>
      <c r="C2227" s="29" t="s">
        <v>4482</v>
      </c>
      <c r="D2227" s="28" t="s">
        <v>61</v>
      </c>
      <c r="E2227" s="29" t="s">
        <v>4747</v>
      </c>
      <c r="F2227" s="29">
        <v>190032</v>
      </c>
      <c r="G2227" s="29"/>
      <c r="H2227" s="30" t="str">
        <f t="shared" si="371"/>
        <v>GUP-MA01-P1BT-190032</v>
      </c>
      <c r="I2227" s="30" t="s">
        <v>6273</v>
      </c>
      <c r="J2227" s="29" t="s">
        <v>245</v>
      </c>
      <c r="K2227" s="31">
        <v>44985</v>
      </c>
      <c r="L2227" s="31">
        <v>45074</v>
      </c>
      <c r="M2227" s="28" t="s">
        <v>6267</v>
      </c>
      <c r="N2227" s="29" t="s">
        <v>6268</v>
      </c>
      <c r="O2227" s="29"/>
      <c r="P2227" s="28"/>
      <c r="Q2227" s="28"/>
      <c r="R2227" s="28"/>
      <c r="S2227" s="29" t="s">
        <v>6269</v>
      </c>
      <c r="T2227" s="29" t="s">
        <v>104</v>
      </c>
      <c r="U2227" s="33" t="s">
        <v>6269</v>
      </c>
      <c r="V2227" s="34" t="s">
        <v>926</v>
      </c>
      <c r="W2227" s="34">
        <v>3</v>
      </c>
      <c r="X2227" s="162">
        <v>45838</v>
      </c>
      <c r="Y2227" s="162"/>
      <c r="Z2227" s="30"/>
      <c r="AA2227" s="119" t="str" cm="1">
        <f t="array" ref="AA2227">IF(AB2227="","",INDEX(AG2227:DR2227,_xlfn.XMATCH(AB2227,AG2227:DR2227)-1))</f>
        <v>DE-GUP-DT-E-23-912</v>
      </c>
      <c r="AB2227" s="120">
        <f t="shared" si="376"/>
        <v>45246</v>
      </c>
      <c r="AC2227" s="119" cm="1">
        <f t="array" ref="AC2227">IF(AB2227="","",INDEX(AG2227:DR2227,_xlfn.XMATCH(AB2227,AG2227:DR2227)+1))</f>
        <v>1</v>
      </c>
      <c r="AD2227" s="119" t="str" cm="1">
        <f t="array" ref="AD2227">IF(AE2227="","",INDEX(AG2227:DR2227,_xlfn.XMATCH(AE2227,AG2227:DR2227)-1))</f>
        <v>자체 CRS 개정 후 제출</v>
      </c>
      <c r="AE2227" s="120">
        <f t="shared" si="377"/>
        <v>45245</v>
      </c>
      <c r="AF2227" s="119" t="str" cm="1">
        <f t="array" ref="AF2227">IF(AE2227="","",INDEX(AG2227:DR2227,_xlfn.XMATCH(AE2227,AG2227:DR2227)+1))</f>
        <v>N/A</v>
      </c>
      <c r="AG2227" s="43" t="s">
        <v>6814</v>
      </c>
      <c r="AH2227" s="117">
        <v>44999</v>
      </c>
      <c r="AI2227" s="199" t="s">
        <v>90</v>
      </c>
      <c r="AJ2227" s="43" t="s">
        <v>7025</v>
      </c>
      <c r="AK2227" s="117">
        <v>45015</v>
      </c>
      <c r="AL2227" s="43" t="s">
        <v>92</v>
      </c>
      <c r="AM2227" s="43" t="s">
        <v>7109</v>
      </c>
      <c r="AN2227" s="117">
        <v>45022</v>
      </c>
      <c r="AO2227" s="43" t="s">
        <v>52</v>
      </c>
      <c r="AP2227" s="43" t="s">
        <v>7257</v>
      </c>
      <c r="AQ2227" s="117">
        <v>45041</v>
      </c>
      <c r="AR2227" s="43" t="s">
        <v>84</v>
      </c>
      <c r="AS2227" s="43" t="s">
        <v>7380</v>
      </c>
      <c r="AT2227" s="117">
        <v>45054</v>
      </c>
      <c r="AU2227" s="43">
        <v>0</v>
      </c>
      <c r="AV2227" s="43" t="s">
        <v>7690</v>
      </c>
      <c r="AW2227" s="117">
        <v>45245</v>
      </c>
      <c r="AX2227" s="43" t="s">
        <v>456</v>
      </c>
      <c r="AY2227" s="43" t="s">
        <v>8032</v>
      </c>
      <c r="AZ2227" s="117">
        <v>45246</v>
      </c>
      <c r="BA2227" s="43">
        <v>1</v>
      </c>
      <c r="BC2227" s="117"/>
      <c r="BF2227" s="117"/>
      <c r="BI2227" s="117"/>
      <c r="BL2227" s="117"/>
      <c r="BR2227" s="117"/>
      <c r="BX2227" s="117"/>
      <c r="CD2227" s="117"/>
      <c r="CJ2227" s="117"/>
      <c r="CP2227" s="117"/>
      <c r="CV2227" s="117"/>
      <c r="DB2227" s="117"/>
      <c r="DH2227" s="117"/>
      <c r="DN2227" s="117"/>
      <c r="DS2227" s="31" cm="1">
        <f t="array" ref="DS2227">_xlfn.TAKE(_xlfn.CHOOSECOLS(_xlfn.WRAPROWS($AG2227:$DR2227,6),2),1)</f>
        <v>44999</v>
      </c>
      <c r="DT2227" s="31" cm="1">
        <f t="array" ref="DT2227">_xlfn.TAKE(_xlfn._xlws.FILTER(_xlfn.CHOOSECOLS(_xlfn.WRAPROWS($AG2227:$DR2227,6),2),
(_xlfn.CHOOSECOLS(_xlfn.WRAPROWS($AG2227:$DR2227,6),3) = "0") +
(_xlfn.CHOOSECOLS(_xlfn.WRAPROWS($AG2227:$DR2227,6),3) = 0) +
(_xlfn.CHOOSECOLS(_xlfn.WRAPROWS($AG2227:$DR2227,6),3) = "0(CP)")),1)</f>
        <v>45054</v>
      </c>
    </row>
    <row r="2228" spans="1:124" s="43" customFormat="1" x14ac:dyDescent="0.45">
      <c r="A2228" s="29"/>
      <c r="B2228" s="28" t="s">
        <v>445</v>
      </c>
      <c r="C2228" s="29" t="s">
        <v>2965</v>
      </c>
      <c r="D2228" s="28" t="s">
        <v>61</v>
      </c>
      <c r="E2228" s="29" t="s">
        <v>4747</v>
      </c>
      <c r="F2228" s="29">
        <v>190033</v>
      </c>
      <c r="G2228" s="29"/>
      <c r="H2228" s="30" t="str">
        <f t="shared" si="371"/>
        <v>GUP-CA03-P1BT-190033</v>
      </c>
      <c r="I2228" s="30" t="s">
        <v>6274</v>
      </c>
      <c r="J2228" s="29" t="s">
        <v>245</v>
      </c>
      <c r="K2228" s="31">
        <v>44985</v>
      </c>
      <c r="L2228" s="31">
        <v>45074</v>
      </c>
      <c r="M2228" s="28" t="s">
        <v>6267</v>
      </c>
      <c r="N2228" s="29" t="s">
        <v>6268</v>
      </c>
      <c r="O2228" s="29"/>
      <c r="P2228" s="28"/>
      <c r="Q2228" s="28"/>
      <c r="R2228" s="28"/>
      <c r="S2228" s="29" t="s">
        <v>6269</v>
      </c>
      <c r="T2228" s="29" t="s">
        <v>104</v>
      </c>
      <c r="U2228" s="33" t="s">
        <v>6269</v>
      </c>
      <c r="V2228" s="34" t="s">
        <v>926</v>
      </c>
      <c r="W2228" s="34">
        <v>3</v>
      </c>
      <c r="X2228" s="162">
        <v>45838</v>
      </c>
      <c r="Y2228" s="162"/>
      <c r="Z2228" s="30"/>
      <c r="AA2228" s="119" t="str" cm="1">
        <f t="array" ref="AA2228">IF(AB2228="","",INDEX(AG2228:DR2228,_xlfn.XMATCH(AB2228,AG2228:DR2228)-1))</f>
        <v>DE-GUP-DT-E-23-661</v>
      </c>
      <c r="AB2228" s="120">
        <f t="shared" si="376"/>
        <v>45111</v>
      </c>
      <c r="AC2228" s="119" cm="1">
        <f t="array" ref="AC2228">IF(AB2228="","",INDEX(AG2228:DR2228,_xlfn.XMATCH(AB2228,AG2228:DR2228)+1))</f>
        <v>0</v>
      </c>
      <c r="AD2228" s="119" t="str" cm="1">
        <f t="array" ref="AD2228">IF(AE2228="","",INDEX(AG2228:DR2228,_xlfn.XMATCH(AE2228,AG2228:DR2228)-1))</f>
        <v>CRS-GUP-DHI-DT-23-2073</v>
      </c>
      <c r="AE2228" s="120">
        <f t="shared" si="377"/>
        <v>45134</v>
      </c>
      <c r="AF2228" s="119" t="str" cm="1">
        <f t="array" ref="AF2228">IF(AE2228="","",INDEX(AG2228:DR2228,_xlfn.XMATCH(AE2228,AG2228:DR2228)+1))</f>
        <v>AA</v>
      </c>
      <c r="AG2228" s="43" t="s">
        <v>6771</v>
      </c>
      <c r="AH2228" s="117">
        <v>44994</v>
      </c>
      <c r="AI2228" s="199" t="s">
        <v>90</v>
      </c>
      <c r="AJ2228" s="43" t="s">
        <v>6948</v>
      </c>
      <c r="AK2228" s="117">
        <v>45007</v>
      </c>
      <c r="AL2228" s="43" t="s">
        <v>92</v>
      </c>
      <c r="AM2228" s="43" t="s">
        <v>7220</v>
      </c>
      <c r="AN2228" s="117">
        <v>45035</v>
      </c>
      <c r="AO2228" s="43" t="s">
        <v>52</v>
      </c>
      <c r="AP2228" s="43" t="s">
        <v>7297</v>
      </c>
      <c r="AQ2228" s="117">
        <v>45048</v>
      </c>
      <c r="AR2228" s="43" t="s">
        <v>84</v>
      </c>
      <c r="AS2228" s="43" t="s">
        <v>7653</v>
      </c>
      <c r="AT2228" s="117">
        <v>45111</v>
      </c>
      <c r="AU2228" s="43">
        <v>0</v>
      </c>
      <c r="AV2228" s="43" t="s">
        <v>7762</v>
      </c>
      <c r="AW2228" s="117">
        <v>45134</v>
      </c>
      <c r="AX2228" s="43" t="s">
        <v>84</v>
      </c>
      <c r="AZ2228" s="117"/>
      <c r="BC2228" s="117"/>
      <c r="BF2228" s="117"/>
      <c r="BI2228" s="117"/>
      <c r="BL2228" s="117"/>
      <c r="BR2228" s="117"/>
      <c r="BX2228" s="117"/>
      <c r="CD2228" s="117"/>
      <c r="CJ2228" s="117"/>
      <c r="CP2228" s="117"/>
      <c r="CV2228" s="117"/>
      <c r="DB2228" s="117"/>
      <c r="DH2228" s="117"/>
      <c r="DN2228" s="117"/>
      <c r="DS2228" s="31" cm="1">
        <f t="array" ref="DS2228">_xlfn.TAKE(_xlfn.CHOOSECOLS(_xlfn.WRAPROWS($AG2228:$DR2228,6),2),1)</f>
        <v>44994</v>
      </c>
      <c r="DT2228" s="31" cm="1">
        <f t="array" ref="DT2228">_xlfn.TAKE(_xlfn._xlws.FILTER(_xlfn.CHOOSECOLS(_xlfn.WRAPROWS($AG2228:$DR2228,6),2),
(_xlfn.CHOOSECOLS(_xlfn.WRAPROWS($AG2228:$DR2228,6),3) = "0") +
(_xlfn.CHOOSECOLS(_xlfn.WRAPROWS($AG2228:$DR2228,6),3) = 0) +
(_xlfn.CHOOSECOLS(_xlfn.WRAPROWS($AG2228:$DR2228,6),3) = "0(CP)")),1)</f>
        <v>45111</v>
      </c>
    </row>
    <row r="2229" spans="1:124" s="43" customFormat="1" ht="19" x14ac:dyDescent="0.45">
      <c r="A2229" s="29"/>
      <c r="B2229" s="28" t="s">
        <v>445</v>
      </c>
      <c r="C2229" s="29" t="s">
        <v>2161</v>
      </c>
      <c r="D2229" s="28" t="s">
        <v>61</v>
      </c>
      <c r="E2229" s="29" t="s">
        <v>4747</v>
      </c>
      <c r="F2229" s="29">
        <v>190034</v>
      </c>
      <c r="G2229" s="29"/>
      <c r="H2229" s="30" t="str">
        <f t="shared" si="371"/>
        <v>GUP-FF00-P1BT-190034</v>
      </c>
      <c r="I2229" s="30" t="s">
        <v>6275</v>
      </c>
      <c r="J2229" s="29" t="s">
        <v>245</v>
      </c>
      <c r="K2229" s="31">
        <v>44985</v>
      </c>
      <c r="L2229" s="31">
        <v>45074</v>
      </c>
      <c r="M2229" s="28" t="s">
        <v>6267</v>
      </c>
      <c r="N2229" s="29" t="s">
        <v>6268</v>
      </c>
      <c r="O2229" s="29"/>
      <c r="P2229" s="28" t="s">
        <v>462</v>
      </c>
      <c r="Q2229" s="28"/>
      <c r="R2229" s="28"/>
      <c r="S2229" s="29" t="s">
        <v>6269</v>
      </c>
      <c r="T2229" s="29" t="s">
        <v>104</v>
      </c>
      <c r="U2229" s="33" t="s">
        <v>6269</v>
      </c>
      <c r="V2229" s="34" t="s">
        <v>926</v>
      </c>
      <c r="W2229" s="34">
        <v>3</v>
      </c>
      <c r="X2229" s="162">
        <v>45838</v>
      </c>
      <c r="Y2229" s="162"/>
      <c r="Z2229" s="30"/>
      <c r="AA2229" s="119" t="str" cm="1">
        <f t="array" ref="AA2229">IF(AB2229="","",INDEX(AG2229:DR2229,_xlfn.XMATCH(AB2229,AG2229:DR2229)-1))</f>
        <v>DE-GUP-DT-E-23-928</v>
      </c>
      <c r="AB2229" s="120">
        <f t="shared" si="376"/>
        <v>45251</v>
      </c>
      <c r="AC2229" s="119" cm="1">
        <f t="array" ref="AC2229">IF(AB2229="","",INDEX(AG2229:DR2229,_xlfn.XMATCH(AB2229,AG2229:DR2229)+1))</f>
        <v>1</v>
      </c>
      <c r="AD2229" s="119" t="str" cm="1">
        <f t="array" ref="AD2229">IF(AE2229="","",INDEX(AG2229:DR2229,_xlfn.XMATCH(AE2229,AG2229:DR2229)-1))</f>
        <v>자체 CRS 개정 후 제출</v>
      </c>
      <c r="AE2229" s="120">
        <f t="shared" si="377"/>
        <v>45250</v>
      </c>
      <c r="AF2229" s="119" t="str" cm="1">
        <f t="array" ref="AF2229">IF(AE2229="","",INDEX(AG2229:DR2229,_xlfn.XMATCH(AE2229,AG2229:DR2229)+1))</f>
        <v>N/A</v>
      </c>
      <c r="AG2229" s="43" t="s">
        <v>6811</v>
      </c>
      <c r="AH2229" s="117">
        <v>44999</v>
      </c>
      <c r="AI2229" s="199" t="s">
        <v>90</v>
      </c>
      <c r="AJ2229" s="43" t="s">
        <v>6998</v>
      </c>
      <c r="AK2229" s="117">
        <v>45012</v>
      </c>
      <c r="AL2229" s="43" t="s">
        <v>92</v>
      </c>
      <c r="AM2229" s="43" t="s">
        <v>7023</v>
      </c>
      <c r="AN2229" s="117">
        <v>45015</v>
      </c>
      <c r="AO2229" s="43" t="s">
        <v>52</v>
      </c>
      <c r="AP2229" s="43" t="s">
        <v>7205</v>
      </c>
      <c r="AQ2229" s="117">
        <v>45035</v>
      </c>
      <c r="AR2229" s="43" t="s">
        <v>92</v>
      </c>
      <c r="AS2229" s="123" t="s">
        <v>7413</v>
      </c>
      <c r="AT2229" s="117">
        <v>45063</v>
      </c>
      <c r="AU2229" s="43" t="s">
        <v>337</v>
      </c>
      <c r="AV2229" s="43" t="s">
        <v>7523</v>
      </c>
      <c r="AW2229" s="117">
        <v>45085</v>
      </c>
      <c r="AX2229" s="43" t="s">
        <v>84</v>
      </c>
      <c r="AY2229" s="43" t="s">
        <v>7702</v>
      </c>
      <c r="AZ2229" s="117">
        <v>45121</v>
      </c>
      <c r="BA2229" s="43">
        <v>0</v>
      </c>
      <c r="BB2229" s="43" t="s">
        <v>7690</v>
      </c>
      <c r="BC2229" s="117">
        <v>45250</v>
      </c>
      <c r="BD2229" s="43" t="s">
        <v>456</v>
      </c>
      <c r="BE2229" s="43" t="s">
        <v>8055</v>
      </c>
      <c r="BF2229" s="117">
        <v>45251</v>
      </c>
      <c r="BG2229" s="43">
        <v>1</v>
      </c>
      <c r="BI2229" s="117"/>
      <c r="BL2229" s="117"/>
      <c r="BR2229" s="117"/>
      <c r="BX2229" s="117"/>
      <c r="CD2229" s="117"/>
      <c r="CJ2229" s="117"/>
      <c r="CP2229" s="117"/>
      <c r="CV2229" s="117"/>
      <c r="DB2229" s="117"/>
      <c r="DH2229" s="117"/>
      <c r="DN2229" s="117"/>
      <c r="DS2229" s="31" cm="1">
        <f t="array" ref="DS2229">_xlfn.TAKE(_xlfn.CHOOSECOLS(_xlfn.WRAPROWS($AG2229:$DR2229,6),2),1)</f>
        <v>44999</v>
      </c>
      <c r="DT2229" s="31" cm="1">
        <f t="array" ref="DT2229">_xlfn.TAKE(_xlfn._xlws.FILTER(_xlfn.CHOOSECOLS(_xlfn.WRAPROWS($AG2229:$DR2229,6),2),
(_xlfn.CHOOSECOLS(_xlfn.WRAPROWS($AG2229:$DR2229,6),3) = "0") +
(_xlfn.CHOOSECOLS(_xlfn.WRAPROWS($AG2229:$DR2229,6),3) = 0) +
(_xlfn.CHOOSECOLS(_xlfn.WRAPROWS($AG2229:$DR2229,6),3) = "0(CP)")),1)</f>
        <v>45121</v>
      </c>
    </row>
    <row r="2230" spans="1:124" s="43" customFormat="1" x14ac:dyDescent="0.45">
      <c r="A2230" s="29"/>
      <c r="B2230" s="28" t="s">
        <v>445</v>
      </c>
      <c r="C2230" s="29" t="s">
        <v>2202</v>
      </c>
      <c r="D2230" s="28" t="s">
        <v>61</v>
      </c>
      <c r="E2230" s="29" t="s">
        <v>4747</v>
      </c>
      <c r="F2230" s="29">
        <v>190035</v>
      </c>
      <c r="G2230" s="29"/>
      <c r="H2230" s="30" t="str">
        <f t="shared" si="371"/>
        <v>GUP-FF04-P1BT-190035</v>
      </c>
      <c r="I2230" s="30" t="s">
        <v>6276</v>
      </c>
      <c r="J2230" s="29" t="s">
        <v>245</v>
      </c>
      <c r="K2230" s="31">
        <v>45016</v>
      </c>
      <c r="L2230" s="31">
        <v>45107</v>
      </c>
      <c r="M2230" s="28" t="s">
        <v>6267</v>
      </c>
      <c r="N2230" s="29" t="s">
        <v>6268</v>
      </c>
      <c r="O2230" s="29"/>
      <c r="P2230" s="28" t="s">
        <v>462</v>
      </c>
      <c r="Q2230" s="28"/>
      <c r="R2230" s="28"/>
      <c r="S2230" s="29" t="s">
        <v>6269</v>
      </c>
      <c r="T2230" s="29" t="s">
        <v>104</v>
      </c>
      <c r="U2230" s="33" t="s">
        <v>6269</v>
      </c>
      <c r="V2230" s="34" t="s">
        <v>926</v>
      </c>
      <c r="W2230" s="34">
        <v>3</v>
      </c>
      <c r="X2230" s="162">
        <v>45838</v>
      </c>
      <c r="Y2230" s="162"/>
      <c r="Z2230" s="30"/>
      <c r="AA2230" s="119" t="str" cm="1">
        <f t="array" ref="AA2230">IF(AB2230="","",INDEX(AG2230:DR2230,_xlfn.XMATCH(AB2230,AG2230:DR2230)-1))</f>
        <v>DE-GUP-DT-E-23-927</v>
      </c>
      <c r="AB2230" s="120">
        <f t="shared" si="376"/>
        <v>45251</v>
      </c>
      <c r="AC2230" s="119" cm="1">
        <f t="array" ref="AC2230">IF(AB2230="","",INDEX(AG2230:DR2230,_xlfn.XMATCH(AB2230,AG2230:DR2230)+1))</f>
        <v>1</v>
      </c>
      <c r="AD2230" s="119" t="str" cm="1">
        <f t="array" ref="AD2230">IF(AE2230="","",INDEX(AG2230:DR2230,_xlfn.XMATCH(AE2230,AG2230:DR2230)-1))</f>
        <v>자체 CRS 개정 후 제출</v>
      </c>
      <c r="AE2230" s="120">
        <f t="shared" si="377"/>
        <v>45250</v>
      </c>
      <c r="AF2230" s="119" t="str" cm="1">
        <f t="array" ref="AF2230">IF(AE2230="","",INDEX(AG2230:DR2230,_xlfn.XMATCH(AE2230,AG2230:DR2230)+1))</f>
        <v>N/A</v>
      </c>
      <c r="AG2230" s="43" t="s">
        <v>6962</v>
      </c>
      <c r="AH2230" s="117">
        <v>45009</v>
      </c>
      <c r="AI2230" s="199" t="s">
        <v>90</v>
      </c>
      <c r="AJ2230" s="43" t="s">
        <v>7145</v>
      </c>
      <c r="AK2230" s="117">
        <v>45028</v>
      </c>
      <c r="AL2230" s="43" t="s">
        <v>92</v>
      </c>
      <c r="AM2230" s="43" t="s">
        <v>7386</v>
      </c>
      <c r="AN2230" s="117">
        <v>45054</v>
      </c>
      <c r="AO2230" s="43" t="s">
        <v>52</v>
      </c>
      <c r="AP2230" s="43" t="s">
        <v>7490</v>
      </c>
      <c r="AQ2230" s="117">
        <v>45078</v>
      </c>
      <c r="AR2230" s="43" t="s">
        <v>84</v>
      </c>
      <c r="AS2230" s="43" t="s">
        <v>7701</v>
      </c>
      <c r="AT2230" s="117">
        <v>45121</v>
      </c>
      <c r="AU2230" s="43">
        <v>0</v>
      </c>
      <c r="AV2230" s="43" t="s">
        <v>7690</v>
      </c>
      <c r="AW2230" s="117">
        <v>45250</v>
      </c>
      <c r="AX2230" s="43" t="s">
        <v>456</v>
      </c>
      <c r="AY2230" s="43" t="s">
        <v>8054</v>
      </c>
      <c r="AZ2230" s="117">
        <v>45251</v>
      </c>
      <c r="BA2230" s="43">
        <v>1</v>
      </c>
      <c r="BC2230" s="117"/>
      <c r="BF2230" s="117"/>
      <c r="BI2230" s="117"/>
      <c r="BL2230" s="117"/>
      <c r="BR2230" s="117"/>
      <c r="BX2230" s="117"/>
      <c r="CD2230" s="117"/>
      <c r="CJ2230" s="117"/>
      <c r="CP2230" s="117"/>
      <c r="CV2230" s="117"/>
      <c r="DB2230" s="117"/>
      <c r="DH2230" s="117"/>
      <c r="DN2230" s="117"/>
      <c r="DS2230" s="31" cm="1">
        <f t="array" ref="DS2230">_xlfn.TAKE(_xlfn.CHOOSECOLS(_xlfn.WRAPROWS($AG2230:$DR2230,6),2),1)</f>
        <v>45009</v>
      </c>
      <c r="DT2230" s="31" cm="1">
        <f t="array" ref="DT2230">_xlfn.TAKE(_xlfn._xlws.FILTER(_xlfn.CHOOSECOLS(_xlfn.WRAPROWS($AG2230:$DR2230,6),2),
(_xlfn.CHOOSECOLS(_xlfn.WRAPROWS($AG2230:$DR2230,6),3) = "0") +
(_xlfn.CHOOSECOLS(_xlfn.WRAPROWS($AG2230:$DR2230,6),3) = 0) +
(_xlfn.CHOOSECOLS(_xlfn.WRAPROWS($AG2230:$DR2230,6),3) = "0(CP)")),1)</f>
        <v>45121</v>
      </c>
    </row>
    <row r="2231" spans="1:124" s="43" customFormat="1" x14ac:dyDescent="0.45">
      <c r="A2231" s="29"/>
      <c r="B2231" s="28" t="s">
        <v>445</v>
      </c>
      <c r="C2231" s="29" t="s">
        <v>193</v>
      </c>
      <c r="D2231" s="28" t="s">
        <v>61</v>
      </c>
      <c r="E2231" s="29" t="s">
        <v>4747</v>
      </c>
      <c r="F2231" s="29">
        <v>190036</v>
      </c>
      <c r="G2231" s="29"/>
      <c r="H2231" s="30" t="str">
        <f t="shared" si="371"/>
        <v>GUP-XW03-P1BT-190036</v>
      </c>
      <c r="I2231" s="30" t="s">
        <v>6277</v>
      </c>
      <c r="J2231" s="29" t="s">
        <v>245</v>
      </c>
      <c r="K2231" s="31">
        <v>44985</v>
      </c>
      <c r="L2231" s="31">
        <v>45074</v>
      </c>
      <c r="M2231" s="28" t="s">
        <v>6267</v>
      </c>
      <c r="N2231" s="29" t="s">
        <v>6268</v>
      </c>
      <c r="O2231" s="29"/>
      <c r="P2231" s="28"/>
      <c r="Q2231" s="28"/>
      <c r="R2231" s="28"/>
      <c r="S2231" s="29" t="s">
        <v>6269</v>
      </c>
      <c r="T2231" s="29" t="s">
        <v>104</v>
      </c>
      <c r="U2231" s="33" t="s">
        <v>6269</v>
      </c>
      <c r="V2231" s="34" t="s">
        <v>926</v>
      </c>
      <c r="W2231" s="34">
        <v>3</v>
      </c>
      <c r="X2231" s="162">
        <v>45838</v>
      </c>
      <c r="Y2231" s="162"/>
      <c r="Z2231" s="30"/>
      <c r="AA2231" s="119" t="str" cm="1">
        <f t="array" ref="AA2231">IF(AB2231="","",INDEX(AG2231:DR2231,_xlfn.XMATCH(AB2231,AG2231:DR2231)-1))</f>
        <v>DE-GUP-DT-E-23-917</v>
      </c>
      <c r="AB2231" s="120">
        <f t="shared" si="376"/>
        <v>45247</v>
      </c>
      <c r="AC2231" s="119" cm="1">
        <f t="array" ref="AC2231">IF(AB2231="","",INDEX(AG2231:DR2231,_xlfn.XMATCH(AB2231,AG2231:DR2231)+1))</f>
        <v>2</v>
      </c>
      <c r="AD2231" s="119" t="str" cm="1">
        <f t="array" ref="AD2231">IF(AE2231="","",INDEX(AG2231:DR2231,_xlfn.XMATCH(AE2231,AG2231:DR2231)-1))</f>
        <v>자체 CRS 개정 후 제출</v>
      </c>
      <c r="AE2231" s="120">
        <f t="shared" si="377"/>
        <v>45246</v>
      </c>
      <c r="AF2231" s="119" t="str" cm="1">
        <f t="array" ref="AF2231">IF(AE2231="","",INDEX(AG2231:DR2231,_xlfn.XMATCH(AE2231,AG2231:DR2231)+1))</f>
        <v>N/A</v>
      </c>
      <c r="AG2231" s="43" t="s">
        <v>7073</v>
      </c>
      <c r="AH2231" s="117">
        <v>45020</v>
      </c>
      <c r="AI2231" s="199" t="s">
        <v>90</v>
      </c>
      <c r="AJ2231" s="43" t="s">
        <v>7162</v>
      </c>
      <c r="AK2231" s="117">
        <v>45028</v>
      </c>
      <c r="AL2231" s="43" t="s">
        <v>113</v>
      </c>
      <c r="AM2231" s="43" t="s">
        <v>7461</v>
      </c>
      <c r="AN2231" s="117">
        <v>45071</v>
      </c>
      <c r="AO2231" s="43" t="s">
        <v>340</v>
      </c>
      <c r="AP2231" s="43" t="s">
        <v>7531</v>
      </c>
      <c r="AQ2231" s="117">
        <v>45090</v>
      </c>
      <c r="AR2231" s="43" t="s">
        <v>84</v>
      </c>
      <c r="AS2231" s="43" t="s">
        <v>7715</v>
      </c>
      <c r="AT2231" s="117">
        <v>45124</v>
      </c>
      <c r="AU2231" s="43">
        <v>1</v>
      </c>
      <c r="AV2231" s="43" t="s">
        <v>7690</v>
      </c>
      <c r="AW2231" s="117">
        <v>45246</v>
      </c>
      <c r="AX2231" s="43" t="s">
        <v>456</v>
      </c>
      <c r="AY2231" s="43" t="s">
        <v>8037</v>
      </c>
      <c r="AZ2231" s="117">
        <v>45247</v>
      </c>
      <c r="BA2231" s="43">
        <v>2</v>
      </c>
      <c r="BC2231" s="117"/>
      <c r="BF2231" s="117"/>
      <c r="BI2231" s="117"/>
      <c r="BL2231" s="117"/>
      <c r="BR2231" s="117"/>
      <c r="BX2231" s="117"/>
      <c r="CD2231" s="117"/>
      <c r="CJ2231" s="117"/>
      <c r="CP2231" s="117"/>
      <c r="CV2231" s="117"/>
      <c r="DB2231" s="117"/>
      <c r="DH2231" s="117"/>
      <c r="DN2231" s="117"/>
      <c r="DS2231" s="31" cm="1">
        <f t="array" ref="DS2231">_xlfn.TAKE(_xlfn.CHOOSECOLS(_xlfn.WRAPROWS($AG2231:$DR2231,6),2),1)</f>
        <v>45020</v>
      </c>
      <c r="DT2231" s="31" cm="1">
        <f t="array" ref="DT2231">_xlfn.TAKE(_xlfn._xlws.FILTER(_xlfn.CHOOSECOLS(_xlfn.WRAPROWS($AG2231:$DR2231,6),2),
(_xlfn.CHOOSECOLS(_xlfn.WRAPROWS($AG2231:$DR2231,6),3) = "0") +
(_xlfn.CHOOSECOLS(_xlfn.WRAPROWS($AG2231:$DR2231,6),3) = 0) +
(_xlfn.CHOOSECOLS(_xlfn.WRAPROWS($AG2231:$DR2231,6),3) = "0(CP)")),1)</f>
        <v>45071</v>
      </c>
    </row>
    <row r="2232" spans="1:124" s="43" customFormat="1" ht="19" x14ac:dyDescent="0.45">
      <c r="A2232" s="29"/>
      <c r="B2232" s="28" t="s">
        <v>445</v>
      </c>
      <c r="C2232" s="29" t="s">
        <v>3729</v>
      </c>
      <c r="D2232" s="28" t="s">
        <v>61</v>
      </c>
      <c r="E2232" s="29" t="s">
        <v>4747</v>
      </c>
      <c r="F2232" s="29">
        <v>190037</v>
      </c>
      <c r="G2232" s="29"/>
      <c r="H2232" s="30" t="str">
        <f t="shared" si="371"/>
        <v>GUP-YD16-P1BT-190037</v>
      </c>
      <c r="I2232" s="30" t="s">
        <v>6278</v>
      </c>
      <c r="J2232" s="29" t="s">
        <v>96</v>
      </c>
      <c r="K2232" s="31">
        <v>45016</v>
      </c>
      <c r="L2232" s="31"/>
      <c r="M2232" s="28" t="s">
        <v>6267</v>
      </c>
      <c r="N2232" s="29" t="s">
        <v>6268</v>
      </c>
      <c r="O2232" s="29"/>
      <c r="P2232" s="28"/>
      <c r="Q2232" s="28"/>
      <c r="R2232" s="28"/>
      <c r="S2232" s="29" t="s">
        <v>6269</v>
      </c>
      <c r="T2232" s="29" t="s">
        <v>104</v>
      </c>
      <c r="U2232" s="33" t="s">
        <v>6269</v>
      </c>
      <c r="V2232" s="34" t="s">
        <v>926</v>
      </c>
      <c r="W2232" s="34">
        <v>3</v>
      </c>
      <c r="X2232" s="162">
        <v>45838</v>
      </c>
      <c r="Y2232" s="162"/>
      <c r="Z2232" s="30"/>
      <c r="AA2232" s="119" t="str" cm="1">
        <f t="array" ref="AA2232">IF(AB2232="","",INDEX(AG2232:DR2232,_xlfn.XMATCH(AB2232,AG2232:DR2232)-1))</f>
        <v>DE-GUP-DT-E-23-869</v>
      </c>
      <c r="AB2232" s="120">
        <f t="shared" si="376"/>
        <v>45224</v>
      </c>
      <c r="AC2232" s="119" cm="1">
        <f t="array" ref="AC2232">IF(AB2232="","",INDEX(AG2232:DR2232,_xlfn.XMATCH(AB2232,AG2232:DR2232)+1))</f>
        <v>2</v>
      </c>
      <c r="AD2232" s="119" t="str" cm="1">
        <f t="array" ref="AD2232">IF(AE2232="","",INDEX(AG2232:DR2232,_xlfn.XMATCH(AE2232,AG2232:DR2232)-1))</f>
        <v>CRS-GUP-DHI-DT-23-2092</v>
      </c>
      <c r="AE2232" s="120">
        <f t="shared" si="377"/>
        <v>45146</v>
      </c>
      <c r="AF2232" s="119" t="str" cm="1">
        <f t="array" ref="AF2232">IF(AE2232="","",INDEX(AG2232:DR2232,_xlfn.XMATCH(AE2232,AG2232:DR2232)+1))</f>
        <v>NC</v>
      </c>
      <c r="AG2232" s="123" t="s">
        <v>7381</v>
      </c>
      <c r="AH2232" s="117">
        <v>45054</v>
      </c>
      <c r="AI2232" s="199">
        <v>0</v>
      </c>
      <c r="AJ2232" s="43" t="s">
        <v>7491</v>
      </c>
      <c r="AK2232" s="117">
        <v>45078</v>
      </c>
      <c r="AL2232" s="43" t="s">
        <v>73</v>
      </c>
      <c r="AM2232" s="43" t="s">
        <v>7741</v>
      </c>
      <c r="AN2232" s="117">
        <v>45131</v>
      </c>
      <c r="AO2232" s="43">
        <v>1</v>
      </c>
      <c r="AP2232" s="43" t="s">
        <v>7798</v>
      </c>
      <c r="AQ2232" s="117">
        <v>45146</v>
      </c>
      <c r="AR2232" s="43" t="s">
        <v>73</v>
      </c>
      <c r="AS2232" s="43" t="s">
        <v>7972</v>
      </c>
      <c r="AT2232" s="117">
        <v>45224</v>
      </c>
      <c r="AU2232" s="43">
        <v>2</v>
      </c>
      <c r="AW2232" s="117"/>
      <c r="AZ2232" s="117"/>
      <c r="BC2232" s="117"/>
      <c r="BF2232" s="117"/>
      <c r="BI2232" s="117"/>
      <c r="BL2232" s="117"/>
      <c r="BR2232" s="117"/>
      <c r="BX2232" s="117"/>
      <c r="CD2232" s="117"/>
      <c r="CJ2232" s="117"/>
      <c r="CP2232" s="117"/>
      <c r="CV2232" s="117"/>
      <c r="DB2232" s="117"/>
      <c r="DH2232" s="117"/>
      <c r="DN2232" s="117"/>
      <c r="DS2232" s="31" cm="1">
        <f t="array" ref="DS2232">_xlfn.TAKE(_xlfn.CHOOSECOLS(_xlfn.WRAPROWS($AG2232:$DR2232,6),2),1)</f>
        <v>45054</v>
      </c>
      <c r="DT2232" s="31" cm="1">
        <f t="array" ref="DT2232">_xlfn.TAKE(_xlfn._xlws.FILTER(_xlfn.CHOOSECOLS(_xlfn.WRAPROWS($AG2232:$DR2232,6),2),
(_xlfn.CHOOSECOLS(_xlfn.WRAPROWS($AG2232:$DR2232,6),3) = "0") +
(_xlfn.CHOOSECOLS(_xlfn.WRAPROWS($AG2232:$DR2232,6),3) = 0) +
(_xlfn.CHOOSECOLS(_xlfn.WRAPROWS($AG2232:$DR2232,6),3) = "0(CP)")),1)</f>
        <v>45054</v>
      </c>
    </row>
    <row r="2233" spans="1:124" s="43" customFormat="1" x14ac:dyDescent="0.45">
      <c r="A2233" s="29"/>
      <c r="B2233" s="28" t="s">
        <v>445</v>
      </c>
      <c r="C2233" s="29" t="s">
        <v>936</v>
      </c>
      <c r="D2233" s="28" t="s">
        <v>61</v>
      </c>
      <c r="E2233" s="29" t="s">
        <v>4747</v>
      </c>
      <c r="F2233" s="29">
        <v>190038</v>
      </c>
      <c r="G2233" s="29"/>
      <c r="H2233" s="30" t="str">
        <f t="shared" si="371"/>
        <v>GUP-YQ01-P1BT-190038</v>
      </c>
      <c r="I2233" s="30" t="s">
        <v>7075</v>
      </c>
      <c r="J2233" s="29" t="s">
        <v>96</v>
      </c>
      <c r="K2233" s="31">
        <v>45046</v>
      </c>
      <c r="L2233" s="31"/>
      <c r="M2233" s="28" t="s">
        <v>6267</v>
      </c>
      <c r="N2233" s="29" t="s">
        <v>6268</v>
      </c>
      <c r="O2233" s="29"/>
      <c r="P2233" s="28"/>
      <c r="Q2233" s="28"/>
      <c r="R2233" s="28"/>
      <c r="S2233" s="29" t="s">
        <v>6269</v>
      </c>
      <c r="T2233" s="29" t="s">
        <v>104</v>
      </c>
      <c r="U2233" s="33" t="s">
        <v>6269</v>
      </c>
      <c r="V2233" s="34" t="s">
        <v>926</v>
      </c>
      <c r="W2233" s="34">
        <v>3</v>
      </c>
      <c r="X2233" s="162">
        <v>45838</v>
      </c>
      <c r="Y2233" s="162"/>
      <c r="Z2233" s="30"/>
      <c r="AA2233" s="119" t="str" cm="1">
        <f t="array" ref="AA2233">IF(AB2233="","",INDEX(AG2233:DR2233,_xlfn.XMATCH(AB2233,AG2233:DR2233)-1))</f>
        <v>DE-GUP-DT-E-23-418</v>
      </c>
      <c r="AB2233" s="120">
        <f t="shared" si="376"/>
        <v>45020</v>
      </c>
      <c r="AC2233" s="119" cm="1">
        <f t="array" ref="AC2233">IF(AB2233="","",INDEX(AG2233:DR2233,_xlfn.XMATCH(AB2233,AG2233:DR2233)+1))</f>
        <v>0</v>
      </c>
      <c r="AD2233" s="119" t="str" cm="1">
        <f t="array" ref="AD2233">IF(AE2233="","",INDEX(AG2233:DR2233,_xlfn.XMATCH(AE2233,AG2233:DR2233)-1))</f>
        <v>CRS-GUP-DHI-DT-23-1864</v>
      </c>
      <c r="AE2233" s="120">
        <f t="shared" si="377"/>
        <v>45035</v>
      </c>
      <c r="AF2233" s="119" t="str" cm="1">
        <f t="array" ref="AF2233">IF(AE2233="","",INDEX(AG2233:DR2233,_xlfn.XMATCH(AE2233,AG2233:DR2233)+1))</f>
        <v>NC</v>
      </c>
      <c r="AG2233" s="43" t="s">
        <v>7076</v>
      </c>
      <c r="AH2233" s="117">
        <v>45020</v>
      </c>
      <c r="AI2233" s="199">
        <v>0</v>
      </c>
      <c r="AJ2233" s="43" t="s">
        <v>7216</v>
      </c>
      <c r="AK2233" s="117">
        <v>45035</v>
      </c>
      <c r="AL2233" s="43" t="s">
        <v>73</v>
      </c>
      <c r="AN2233" s="117"/>
      <c r="AQ2233" s="117"/>
      <c r="AT2233" s="117"/>
      <c r="AW2233" s="117"/>
      <c r="AZ2233" s="117"/>
      <c r="BC2233" s="117"/>
      <c r="BF2233" s="117"/>
      <c r="BI2233" s="117"/>
      <c r="BL2233" s="117"/>
      <c r="BR2233" s="117"/>
      <c r="BX2233" s="117"/>
      <c r="CD2233" s="117"/>
      <c r="CJ2233" s="117"/>
      <c r="CP2233" s="117"/>
      <c r="CV2233" s="117"/>
      <c r="DB2233" s="117"/>
      <c r="DH2233" s="117"/>
      <c r="DN2233" s="117"/>
      <c r="DS2233" s="31" cm="1">
        <f t="array" ref="DS2233">_xlfn.TAKE(_xlfn.CHOOSECOLS(_xlfn.WRAPROWS($AG2233:$DR2233,6),2),1)</f>
        <v>45020</v>
      </c>
      <c r="DT2233" s="31" cm="1">
        <f t="array" ref="DT2233">_xlfn.TAKE(_xlfn._xlws.FILTER(_xlfn.CHOOSECOLS(_xlfn.WRAPROWS($AG2233:$DR2233,6),2),
(_xlfn.CHOOSECOLS(_xlfn.WRAPROWS($AG2233:$DR2233,6),3) = "0") +
(_xlfn.CHOOSECOLS(_xlfn.WRAPROWS($AG2233:$DR2233,6),3) = 0) +
(_xlfn.CHOOSECOLS(_xlfn.WRAPROWS($AG2233:$DR2233,6),3) = "0(CP)")),1)</f>
        <v>45020</v>
      </c>
    </row>
    <row r="2234" spans="1:124" s="43" customFormat="1" x14ac:dyDescent="0.45">
      <c r="A2234" s="29"/>
      <c r="B2234" s="28" t="s">
        <v>445</v>
      </c>
      <c r="C2234" s="29" t="s">
        <v>6265</v>
      </c>
      <c r="D2234" s="28" t="s">
        <v>61</v>
      </c>
      <c r="E2234" s="29" t="s">
        <v>4747</v>
      </c>
      <c r="F2234" s="29">
        <v>190039</v>
      </c>
      <c r="G2234" s="29"/>
      <c r="H2234" s="30" t="str">
        <f t="shared" si="371"/>
        <v>GUP-CM00-P1BT-190039</v>
      </c>
      <c r="I2234" s="30" t="s">
        <v>6279</v>
      </c>
      <c r="J2234" s="29" t="s">
        <v>96</v>
      </c>
      <c r="K2234" s="31">
        <v>45077</v>
      </c>
      <c r="L2234" s="31"/>
      <c r="M2234" s="28" t="s">
        <v>6267</v>
      </c>
      <c r="N2234" s="29" t="s">
        <v>6268</v>
      </c>
      <c r="O2234" s="29"/>
      <c r="P2234" s="28"/>
      <c r="Q2234" s="28"/>
      <c r="R2234" s="28"/>
      <c r="S2234" s="29" t="s">
        <v>6269</v>
      </c>
      <c r="T2234" s="29" t="s">
        <v>104</v>
      </c>
      <c r="U2234" s="33" t="s">
        <v>6269</v>
      </c>
      <c r="V2234" s="34" t="s">
        <v>926</v>
      </c>
      <c r="W2234" s="34">
        <v>3</v>
      </c>
      <c r="X2234" s="162">
        <v>45838</v>
      </c>
      <c r="Y2234" s="162"/>
      <c r="Z2234" s="30"/>
      <c r="AA2234" s="119" t="str" cm="1">
        <f t="array" ref="AA2234">IF(AB2234="","",INDEX(AG2234:DR2234,_xlfn.XMATCH(AB2234,AG2234:DR2234)-1))</f>
        <v>DE-GUP-DT-E-23-877</v>
      </c>
      <c r="AB2234" s="120">
        <f t="shared" si="376"/>
        <v>45230</v>
      </c>
      <c r="AC2234" s="119" cm="1">
        <f t="array" ref="AC2234">IF(AB2234="","",INDEX(AG2234:DR2234,_xlfn.XMATCH(AB2234,AG2234:DR2234)+1))</f>
        <v>0</v>
      </c>
      <c r="AD2234" s="119" t="str" cm="1">
        <f t="array" ref="AD2234">IF(AE2234="","",INDEX(AG2234:DR2234,_xlfn.XMATCH(AE2234,AG2234:DR2234)-1))</f>
        <v>CRS-GUP-DHI-DT-24-012</v>
      </c>
      <c r="AE2234" s="120">
        <f t="shared" si="377"/>
        <v>45335</v>
      </c>
      <c r="AF2234" s="119" t="str" cm="1">
        <f t="array" ref="AF2234">IF(AE2234="","",INDEX(AG2234:DR2234,_xlfn.XMATCH(AE2234,AG2234:DR2234)+1))</f>
        <v>NC</v>
      </c>
      <c r="AG2234" s="43" t="s">
        <v>7986</v>
      </c>
      <c r="AH2234" s="117">
        <v>45230</v>
      </c>
      <c r="AI2234" s="199">
        <v>0</v>
      </c>
      <c r="AJ2234" s="43" t="s">
        <v>8220</v>
      </c>
      <c r="AK2234" s="117">
        <v>45335</v>
      </c>
      <c r="AL2234" s="43" t="s">
        <v>73</v>
      </c>
      <c r="AN2234" s="117"/>
      <c r="AQ2234" s="117"/>
      <c r="AT2234" s="117"/>
      <c r="AW2234" s="117"/>
      <c r="AZ2234" s="117"/>
      <c r="BC2234" s="117"/>
      <c r="BF2234" s="117"/>
      <c r="BI2234" s="117"/>
      <c r="BL2234" s="117"/>
      <c r="BR2234" s="117"/>
      <c r="BX2234" s="117"/>
      <c r="CD2234" s="117"/>
      <c r="CJ2234" s="117"/>
      <c r="CP2234" s="117"/>
      <c r="CV2234" s="117"/>
      <c r="DB2234" s="117"/>
      <c r="DH2234" s="117"/>
      <c r="DN2234" s="117"/>
      <c r="DS2234" s="31" cm="1">
        <f t="array" ref="DS2234">_xlfn.TAKE(_xlfn.CHOOSECOLS(_xlfn.WRAPROWS($AG2234:$DR2234,6),2),1)</f>
        <v>45230</v>
      </c>
      <c r="DT2234" s="31" cm="1">
        <f t="array" ref="DT2234">_xlfn.TAKE(_xlfn._xlws.FILTER(_xlfn.CHOOSECOLS(_xlfn.WRAPROWS($AG2234:$DR2234,6),2),
(_xlfn.CHOOSECOLS(_xlfn.WRAPROWS($AG2234:$DR2234,6),3) = "0") +
(_xlfn.CHOOSECOLS(_xlfn.WRAPROWS($AG2234:$DR2234,6),3) = 0) +
(_xlfn.CHOOSECOLS(_xlfn.WRAPROWS($AG2234:$DR2234,6),3) = "0(CP)")),1)</f>
        <v>45230</v>
      </c>
    </row>
    <row r="2235" spans="1:124" s="43" customFormat="1" x14ac:dyDescent="0.45">
      <c r="A2235" s="29"/>
      <c r="B2235" s="28" t="s">
        <v>445</v>
      </c>
      <c r="C2235" s="29" t="s">
        <v>540</v>
      </c>
      <c r="D2235" s="28" t="s">
        <v>61</v>
      </c>
      <c r="E2235" s="29" t="s">
        <v>4747</v>
      </c>
      <c r="F2235" s="29">
        <v>190040</v>
      </c>
      <c r="G2235" s="29"/>
      <c r="H2235" s="30" t="str">
        <f t="shared" si="371"/>
        <v>GUP-YF00-P1BT-190040</v>
      </c>
      <c r="I2235" s="30" t="s">
        <v>7311</v>
      </c>
      <c r="J2235" s="29" t="s">
        <v>96</v>
      </c>
      <c r="K2235" s="31">
        <v>45077</v>
      </c>
      <c r="L2235" s="31"/>
      <c r="M2235" s="28" t="s">
        <v>6267</v>
      </c>
      <c r="N2235" s="29" t="s">
        <v>6285</v>
      </c>
      <c r="O2235" s="29"/>
      <c r="P2235" s="28"/>
      <c r="Q2235" s="28"/>
      <c r="R2235" s="28"/>
      <c r="S2235" s="29" t="s">
        <v>6269</v>
      </c>
      <c r="T2235" s="29" t="s">
        <v>104</v>
      </c>
      <c r="U2235" s="33" t="s">
        <v>6269</v>
      </c>
      <c r="V2235" s="34" t="s">
        <v>926</v>
      </c>
      <c r="W2235" s="34">
        <v>3</v>
      </c>
      <c r="X2235" s="162">
        <v>45838</v>
      </c>
      <c r="Y2235" s="162"/>
      <c r="Z2235" s="30"/>
      <c r="AA2235" s="119" t="str" cm="1">
        <f t="array" ref="AA2235">IF(AB2235="","",INDEX(AG2235:DR2235,_xlfn.XMATCH(AB2235,AG2235:DR2235)-1))</f>
        <v>DE-GUP-DT-E-23-885</v>
      </c>
      <c r="AB2235" s="120">
        <f t="shared" ref="AB2235" si="378">IF(AH2235="", "",MAX(AH2235,AN2235,AT2235,AZ2235,BF2235,BL2235,BR2235,BX2235,CD2235,CJ2235,CP2235,CV2235,DB2235,DH2235,DN2235))</f>
        <v>45237</v>
      </c>
      <c r="AC2235" s="119" cm="1">
        <f t="array" ref="AC2235">IF(AB2235="","",INDEX(AG2235:DR2235,_xlfn.XMATCH(AB2235,AG2235:DR2235)+1))</f>
        <v>2</v>
      </c>
      <c r="AD2235" s="119" t="str" cm="1">
        <f t="array" ref="AD2235">IF(AE2235="","",INDEX(AG2235:DR2235,_xlfn.XMATCH(AE2235,AG2235:DR2235)-1))</f>
        <v>CRS-GUP-DHI-DT-23-2143</v>
      </c>
      <c r="AE2235" s="120">
        <f t="shared" ref="AE2235" si="379">IF(AK2235="", "",MAX(AK2235,AQ2235,AW2235,BC2235,BI2235,BO2235,BU2235,CA2235,CG2235,CM2235,CS2235,CY2235,DE2235,DK2235,DQ2235))</f>
        <v>45287</v>
      </c>
      <c r="AF2235" s="119" t="str" cm="1">
        <f t="array" ref="AF2235">IF(AE2235="","",INDEX(AG2235:DR2235,_xlfn.XMATCH(AE2235,AG2235:DR2235)+1))</f>
        <v>NC</v>
      </c>
      <c r="AG2235" s="43" t="s">
        <v>7719</v>
      </c>
      <c r="AH2235" s="117">
        <v>45125</v>
      </c>
      <c r="AI2235" s="199">
        <v>0</v>
      </c>
      <c r="AJ2235" s="43" t="s">
        <v>7808</v>
      </c>
      <c r="AK2235" s="117">
        <v>45154</v>
      </c>
      <c r="AL2235" s="43" t="s">
        <v>92</v>
      </c>
      <c r="AM2235" s="43" t="s">
        <v>7965</v>
      </c>
      <c r="AN2235" s="117">
        <v>45219</v>
      </c>
      <c r="AO2235" s="43">
        <v>1</v>
      </c>
      <c r="AP2235" s="43" t="s">
        <v>7994</v>
      </c>
      <c r="AQ2235" s="117">
        <v>45231</v>
      </c>
      <c r="AR2235" s="43" t="s">
        <v>92</v>
      </c>
      <c r="AS2235" s="43" t="s">
        <v>8000</v>
      </c>
      <c r="AT2235" s="117">
        <v>45237</v>
      </c>
      <c r="AU2235" s="43">
        <v>2</v>
      </c>
      <c r="AV2235" s="43" t="s">
        <v>8155</v>
      </c>
      <c r="AW2235" s="117">
        <v>45287</v>
      </c>
      <c r="AX2235" s="43" t="s">
        <v>73</v>
      </c>
      <c r="AZ2235" s="117"/>
      <c r="BC2235" s="117"/>
      <c r="BF2235" s="117"/>
      <c r="BI2235" s="117"/>
      <c r="BL2235" s="117"/>
      <c r="BR2235" s="117"/>
      <c r="BX2235" s="117"/>
      <c r="CD2235" s="117"/>
      <c r="CJ2235" s="117"/>
      <c r="CP2235" s="117"/>
      <c r="CV2235" s="117"/>
      <c r="DB2235" s="117"/>
      <c r="DH2235" s="117"/>
      <c r="DN2235" s="117"/>
      <c r="DS2235" s="31" cm="1">
        <f t="array" ref="DS2235">_xlfn.TAKE(_xlfn.CHOOSECOLS(_xlfn.WRAPROWS($AG2235:$DR2235,6),2),1)</f>
        <v>45125</v>
      </c>
      <c r="DT2235" s="31" cm="1">
        <f t="array" ref="DT2235">_xlfn.TAKE(_xlfn._xlws.FILTER(_xlfn.CHOOSECOLS(_xlfn.WRAPROWS($AG2235:$DR2235,6),2),
(_xlfn.CHOOSECOLS(_xlfn.WRAPROWS($AG2235:$DR2235,6),3) = "0") +
(_xlfn.CHOOSECOLS(_xlfn.WRAPROWS($AG2235:$DR2235,6),3) = 0) +
(_xlfn.CHOOSECOLS(_xlfn.WRAPROWS($AG2235:$DR2235,6),3) = "0(CP)")),1)</f>
        <v>45125</v>
      </c>
    </row>
    <row r="2236" spans="1:124" s="43" customFormat="1" x14ac:dyDescent="0.45">
      <c r="A2236" s="29"/>
      <c r="B2236" s="28" t="s">
        <v>59</v>
      </c>
      <c r="C2236" s="29" t="s">
        <v>953</v>
      </c>
      <c r="D2236" s="28" t="s">
        <v>101</v>
      </c>
      <c r="E2236" s="28" t="s">
        <v>7476</v>
      </c>
      <c r="F2236" s="28">
        <v>190041</v>
      </c>
      <c r="G2236" s="29"/>
      <c r="H2236" s="30" t="str">
        <f t="shared" si="371"/>
        <v>GUP-CQ02-P1BT-190041</v>
      </c>
      <c r="I2236" s="30" t="s">
        <v>8471</v>
      </c>
      <c r="J2236" s="28" t="s">
        <v>96</v>
      </c>
      <c r="K2236" s="31">
        <v>45260</v>
      </c>
      <c r="L2236" s="31"/>
      <c r="M2236" s="28" t="s">
        <v>6267</v>
      </c>
      <c r="N2236" s="29" t="s">
        <v>4763</v>
      </c>
      <c r="O2236" s="28"/>
      <c r="P2236" s="28"/>
      <c r="Q2236" s="28"/>
      <c r="R2236" s="28"/>
      <c r="S2236" s="28" t="s">
        <v>4751</v>
      </c>
      <c r="T2236" s="29" t="s">
        <v>67</v>
      </c>
      <c r="U2236" s="33" t="s">
        <v>6269</v>
      </c>
      <c r="V2236" s="34" t="s">
        <v>926</v>
      </c>
      <c r="W2236" s="34">
        <v>3</v>
      </c>
      <c r="X2236" s="162">
        <v>45838</v>
      </c>
      <c r="Y2236" s="162"/>
      <c r="Z2236" s="30"/>
      <c r="AA2236" s="119" t="str" cm="1">
        <f t="array" ref="AA2236">IF(AB2236="","",INDEX(AG2236:DR2236,_xlfn.XMATCH(AB2236,AG2236:DR2236)-1))</f>
        <v>DE-GUP-DT-E-23-992</v>
      </c>
      <c r="AB2236" s="120">
        <f t="shared" ref="AB2236" si="380">IF(AH2236="", "",MAX(AH2236,AN2236,AT2236,AZ2236,BF2236,BL2236,BR2236,BX2236,CD2236,CJ2236,CP2236,CV2236,DB2236,DH2236,DN2236))</f>
        <v>45274</v>
      </c>
      <c r="AC2236" s="119" cm="1">
        <f t="array" ref="AC2236">IF(AB2236="","",INDEX(AG2236:DR2236,_xlfn.XMATCH(AB2236,AG2236:DR2236)+1))</f>
        <v>0</v>
      </c>
      <c r="AD2236" s="119" t="str" cm="1">
        <f t="array" ref="AD2236">IF(AE2236="","",INDEX(AG2236:DR2236,_xlfn.XMATCH(AE2236,AG2236:DR2236)-1))</f>
        <v>CRS-GUP-DHI-DT-24-013</v>
      </c>
      <c r="AE2236" s="120">
        <f t="shared" ref="AE2236" si="381">IF(AK2236="", "",MAX(AK2236,AQ2236,AW2236,BC2236,BI2236,BO2236,BU2236,CA2236,CG2236,CM2236,CS2236,CY2236,DE2236,DK2236,DQ2236))</f>
        <v>45335</v>
      </c>
      <c r="AF2236" s="119" t="str" cm="1">
        <f t="array" ref="AF2236">IF(AE2236="","",INDEX(AG2236:DR2236,_xlfn.XMATCH(AE2236,AG2236:DR2236)+1))</f>
        <v>NC</v>
      </c>
      <c r="AG2236" s="43" t="s">
        <v>8127</v>
      </c>
      <c r="AH2236" s="117">
        <v>45274</v>
      </c>
      <c r="AI2236" s="199">
        <v>0</v>
      </c>
      <c r="AJ2236" s="43" t="s">
        <v>8221</v>
      </c>
      <c r="AK2236" s="117">
        <v>45335</v>
      </c>
      <c r="AL2236" s="43" t="s">
        <v>73</v>
      </c>
      <c r="AN2236" s="117"/>
      <c r="AQ2236" s="117"/>
      <c r="AT2236" s="117"/>
      <c r="AW2236" s="117"/>
      <c r="AZ2236" s="117"/>
      <c r="BC2236" s="117"/>
      <c r="BF2236" s="117"/>
      <c r="BI2236" s="117"/>
      <c r="BL2236" s="117"/>
      <c r="BR2236" s="117"/>
      <c r="BX2236" s="117"/>
      <c r="CD2236" s="117"/>
      <c r="CJ2236" s="117"/>
      <c r="CP2236" s="117"/>
      <c r="CV2236" s="117"/>
      <c r="DB2236" s="117"/>
      <c r="DH2236" s="117"/>
      <c r="DN2236" s="117"/>
      <c r="DS2236" s="31" cm="1">
        <f t="array" ref="DS2236">_xlfn.TAKE(_xlfn.CHOOSECOLS(_xlfn.WRAPROWS($AG2236:$DR2236,6),2),1)</f>
        <v>45274</v>
      </c>
      <c r="DT2236" s="31" cm="1">
        <f t="array" ref="DT2236">_xlfn.TAKE(_xlfn._xlws.FILTER(_xlfn.CHOOSECOLS(_xlfn.WRAPROWS($AG2236:$DR2236,6),2),
(_xlfn.CHOOSECOLS(_xlfn.WRAPROWS($AG2236:$DR2236,6),3) = "0") +
(_xlfn.CHOOSECOLS(_xlfn.WRAPROWS($AG2236:$DR2236,6),3) = 0) +
(_xlfn.CHOOSECOLS(_xlfn.WRAPROWS($AG2236:$DR2236,6),3) = "0(CP)")),1)</f>
        <v>45274</v>
      </c>
    </row>
    <row r="2237" spans="1:124" s="114" customFormat="1" x14ac:dyDescent="0.45">
      <c r="A2237" s="29"/>
      <c r="B2237" s="28" t="s">
        <v>59</v>
      </c>
      <c r="C2237" s="29" t="s">
        <v>4798</v>
      </c>
      <c r="D2237" s="28" t="s">
        <v>504</v>
      </c>
      <c r="E2237" s="28" t="s">
        <v>102</v>
      </c>
      <c r="F2237" s="28" t="s">
        <v>4799</v>
      </c>
      <c r="G2237" s="29"/>
      <c r="H2237" s="30" t="str">
        <f t="shared" si="371"/>
        <v>GUP-QA00-P0ZEN-040001</v>
      </c>
      <c r="I2237" s="30" t="s">
        <v>4800</v>
      </c>
      <c r="J2237" s="29" t="s">
        <v>96</v>
      </c>
      <c r="K2237" s="31">
        <v>44586</v>
      </c>
      <c r="L2237" s="29"/>
      <c r="M2237" s="32" t="s">
        <v>4801</v>
      </c>
      <c r="N2237" s="29" t="s">
        <v>4802</v>
      </c>
      <c r="O2237" s="29"/>
      <c r="P2237" s="29"/>
      <c r="Q2237" s="28" t="s">
        <v>54</v>
      </c>
      <c r="R2237" s="28" t="s">
        <v>65</v>
      </c>
      <c r="S2237" s="29"/>
      <c r="T2237" s="29" t="s">
        <v>67</v>
      </c>
      <c r="U2237" s="33"/>
      <c r="V2237" s="34" t="s">
        <v>4803</v>
      </c>
      <c r="W2237" s="34">
        <v>2</v>
      </c>
      <c r="X2237" s="162"/>
      <c r="Y2237" s="162"/>
      <c r="Z2237" s="30"/>
      <c r="AA2237" s="107" t="str" cm="1">
        <f t="array" ref="AA2237">IF(AB2237="","",INDEX(AG2237:DR2237,_xlfn.XMATCH(AB2237,AG2237:DR2237)-1))</f>
        <v>DHI-GUP-DT-21-064</v>
      </c>
      <c r="AB2237" s="113">
        <f t="shared" si="356"/>
        <v>44556</v>
      </c>
      <c r="AC2237" s="107" cm="1">
        <f t="array" ref="AC2237">IF(AB2237="","",INDEX(AG2237:DR2237,_xlfn.XMATCH(AB2237,AG2237:DR2237)+1))</f>
        <v>0</v>
      </c>
      <c r="AD2237" s="107" t="str" cm="1">
        <f t="array" ref="AD2237">IF(AE2237="","",INDEX(AG2237:DR2237,_xlfn.XMATCH(AE2237,AG2237:DR2237)-1))</f>
        <v>CRS-GUP-DHI-DT-21-107</v>
      </c>
      <c r="AE2237" s="113">
        <f t="shared" si="357"/>
        <v>44557</v>
      </c>
      <c r="AF2237" s="107" t="str" cm="1">
        <f t="array" ref="AF2237">IF(AE2237="","",INDEX(AG2237:DR2237,_xlfn.XMATCH(AE2237,AG2237:DR2237)+1))</f>
        <v>RC</v>
      </c>
      <c r="AG2237" s="114" t="s">
        <v>4806</v>
      </c>
      <c r="AH2237" s="115">
        <v>44556</v>
      </c>
      <c r="AI2237" s="198">
        <v>0</v>
      </c>
      <c r="AJ2237" s="114" t="s">
        <v>4807</v>
      </c>
      <c r="AK2237" s="115">
        <v>44557</v>
      </c>
      <c r="AL2237" s="114" t="s">
        <v>92</v>
      </c>
      <c r="AN2237" s="115"/>
      <c r="AQ2237" s="115"/>
      <c r="AT2237" s="115"/>
      <c r="AW2237" s="115"/>
      <c r="AZ2237" s="115"/>
      <c r="BC2237" s="115"/>
      <c r="BF2237" s="115"/>
      <c r="BI2237" s="115"/>
      <c r="BL2237" s="115"/>
      <c r="BR2237" s="115"/>
      <c r="BX2237" s="115"/>
      <c r="CD2237" s="115"/>
      <c r="CJ2237" s="115"/>
      <c r="CP2237" s="115"/>
      <c r="CV2237" s="115"/>
      <c r="DB2237" s="115"/>
      <c r="DH2237" s="115"/>
      <c r="DN2237" s="115"/>
      <c r="DS2237" s="31" cm="1">
        <f t="array" ref="DS2237">_xlfn.TAKE(_xlfn.CHOOSECOLS(_xlfn.WRAPROWS($AG2237:$DR2237,6),2),1)</f>
        <v>44556</v>
      </c>
      <c r="DT2237" s="31" cm="1">
        <f t="array" ref="DT2237">_xlfn.TAKE(_xlfn._xlws.FILTER(_xlfn.CHOOSECOLS(_xlfn.WRAPROWS($AG2237:$DR2237,6),2),
(_xlfn.CHOOSECOLS(_xlfn.WRAPROWS($AG2237:$DR2237,6),3) = "0") +
(_xlfn.CHOOSECOLS(_xlfn.WRAPROWS($AG2237:$DR2237,6),3) = 0) +
(_xlfn.CHOOSECOLS(_xlfn.WRAPROWS($AG2237:$DR2237,6),3) = "0(CP)")),1)</f>
        <v>44556</v>
      </c>
    </row>
    <row r="2238" spans="1:124" s="114" customFormat="1" x14ac:dyDescent="0.45">
      <c r="A2238" s="29"/>
      <c r="B2238" s="28" t="s">
        <v>59</v>
      </c>
      <c r="C2238" s="29" t="s">
        <v>4804</v>
      </c>
      <c r="D2238" s="28" t="s">
        <v>504</v>
      </c>
      <c r="E2238" s="28" t="s">
        <v>102</v>
      </c>
      <c r="F2238" s="28" t="s">
        <v>4799</v>
      </c>
      <c r="G2238" s="29"/>
      <c r="H2238" s="30" t="str">
        <f t="shared" si="371"/>
        <v>GUP-QM01-P0ZEN-040001</v>
      </c>
      <c r="I2238" s="30" t="s">
        <v>4805</v>
      </c>
      <c r="J2238" s="29" t="s">
        <v>65</v>
      </c>
      <c r="K2238" s="31">
        <v>44555</v>
      </c>
      <c r="L2238" s="31">
        <v>44645</v>
      </c>
      <c r="M2238" s="32" t="s">
        <v>4801</v>
      </c>
      <c r="N2238" s="29" t="s">
        <v>4802</v>
      </c>
      <c r="O2238" s="29"/>
      <c r="P2238" s="29"/>
      <c r="Q2238" s="28" t="s">
        <v>54</v>
      </c>
      <c r="R2238" s="28" t="s">
        <v>65</v>
      </c>
      <c r="S2238" s="29"/>
      <c r="T2238" s="29" t="s">
        <v>67</v>
      </c>
      <c r="U2238" s="33"/>
      <c r="V2238" s="34" t="s">
        <v>4803</v>
      </c>
      <c r="W2238" s="34">
        <v>2</v>
      </c>
      <c r="X2238" s="162"/>
      <c r="Y2238" s="162"/>
      <c r="Z2238" s="30"/>
      <c r="AA2238" s="107" t="str" cm="1">
        <f t="array" ref="AA2238">IF(AB2238="","",INDEX(AG2238:DR2238,_xlfn.XMATCH(AB2238,AG2238:DR2238)-1))</f>
        <v>DE-GUP-DT-E-22-605</v>
      </c>
      <c r="AB2238" s="113">
        <f t="shared" si="356"/>
        <v>44805</v>
      </c>
      <c r="AC2238" s="107" cm="1">
        <f t="array" ref="AC2238">IF(AB2238="","",INDEX(AG2238:DR2238,_xlfn.XMATCH(AB2238,AG2238:DR2238)+1))</f>
        <v>1</v>
      </c>
      <c r="AD2238" s="107" t="str" cm="1">
        <f t="array" ref="AD2238">IF(AE2238="","",INDEX(AG2238:DR2238,_xlfn.XMATCH(AE2238,AG2238:DR2238)-1))</f>
        <v>CRS-GUP-DHI-DT-22-277</v>
      </c>
      <c r="AE2238" s="113">
        <f t="shared" si="357"/>
        <v>44658</v>
      </c>
      <c r="AF2238" s="107" t="str" cm="1">
        <f t="array" ref="AF2238">IF(AE2238="","",INDEX(AG2238:DR2238,_xlfn.XMATCH(AE2238,AG2238:DR2238)+1))</f>
        <v>AA</v>
      </c>
      <c r="AG2238" s="114" t="s">
        <v>4806</v>
      </c>
      <c r="AH2238" s="115">
        <v>44556</v>
      </c>
      <c r="AI2238" s="198" t="s">
        <v>90</v>
      </c>
      <c r="AJ2238" s="114" t="s">
        <v>4807</v>
      </c>
      <c r="AK2238" s="115">
        <v>44556</v>
      </c>
      <c r="AL2238" s="114" t="s">
        <v>92</v>
      </c>
      <c r="AM2238" s="114" t="s">
        <v>4808</v>
      </c>
      <c r="AN2238" s="115">
        <v>44574</v>
      </c>
      <c r="AO2238" s="114" t="s">
        <v>52</v>
      </c>
      <c r="AP2238" s="114" t="s">
        <v>4809</v>
      </c>
      <c r="AQ2238" s="115">
        <v>44599</v>
      </c>
      <c r="AR2238" s="114" t="s">
        <v>92</v>
      </c>
      <c r="AS2238" s="114" t="s">
        <v>4810</v>
      </c>
      <c r="AT2238" s="115">
        <v>44616</v>
      </c>
      <c r="AU2238" s="114" t="s">
        <v>337</v>
      </c>
      <c r="AV2238" s="114" t="s">
        <v>4811</v>
      </c>
      <c r="AW2238" s="115">
        <v>44637</v>
      </c>
      <c r="AX2238" s="114" t="s">
        <v>113</v>
      </c>
      <c r="AY2238" s="114" t="s">
        <v>4812</v>
      </c>
      <c r="AZ2238" s="115">
        <v>44638</v>
      </c>
      <c r="BA2238" s="114">
        <v>0</v>
      </c>
      <c r="BB2238" s="114" t="s">
        <v>4813</v>
      </c>
      <c r="BC2238" s="115">
        <v>44658</v>
      </c>
      <c r="BD2238" s="114" t="s">
        <v>84</v>
      </c>
      <c r="BE2238" s="114" t="s">
        <v>4814</v>
      </c>
      <c r="BF2238" s="115">
        <v>44805</v>
      </c>
      <c r="BG2238" s="114">
        <v>1</v>
      </c>
      <c r="BI2238" s="115"/>
      <c r="BL2238" s="115"/>
      <c r="BR2238" s="115"/>
      <c r="BX2238" s="115"/>
      <c r="CD2238" s="115"/>
      <c r="CJ2238" s="115"/>
      <c r="CP2238" s="115"/>
      <c r="CV2238" s="115"/>
      <c r="DB2238" s="115"/>
      <c r="DH2238" s="115"/>
      <c r="DN2238" s="115"/>
      <c r="DS2238" s="31" cm="1">
        <f t="array" ref="DS2238">_xlfn.TAKE(_xlfn.CHOOSECOLS(_xlfn.WRAPROWS($AG2238:$DR2238,6),2),1)</f>
        <v>44556</v>
      </c>
      <c r="DT2238" s="31" cm="1">
        <f t="array" ref="DT2238">_xlfn.TAKE(_xlfn._xlws.FILTER(_xlfn.CHOOSECOLS(_xlfn.WRAPROWS($AG2238:$DR2238,6),2),
(_xlfn.CHOOSECOLS(_xlfn.WRAPROWS($AG2238:$DR2238,6),3) = "0") +
(_xlfn.CHOOSECOLS(_xlfn.WRAPROWS($AG2238:$DR2238,6),3) = 0) +
(_xlfn.CHOOSECOLS(_xlfn.WRAPROWS($AG2238:$DR2238,6),3) = "0(CP)")),1)</f>
        <v>44638</v>
      </c>
    </row>
    <row r="2239" spans="1:124" s="114" customFormat="1" x14ac:dyDescent="0.45">
      <c r="A2239" s="29"/>
      <c r="B2239" s="28" t="s">
        <v>59</v>
      </c>
      <c r="C2239" s="29" t="s">
        <v>4815</v>
      </c>
      <c r="D2239" s="28" t="s">
        <v>504</v>
      </c>
      <c r="E2239" s="28" t="s">
        <v>102</v>
      </c>
      <c r="F2239" s="94" t="s">
        <v>4816</v>
      </c>
      <c r="G2239" s="29"/>
      <c r="H2239" s="30" t="str">
        <f t="shared" si="371"/>
        <v>GUP-DA01-P0ZEN-020001</v>
      </c>
      <c r="I2239" s="30" t="s">
        <v>4817</v>
      </c>
      <c r="J2239" s="29" t="s">
        <v>65</v>
      </c>
      <c r="K2239" s="31">
        <v>44543</v>
      </c>
      <c r="L2239" s="31">
        <v>44664</v>
      </c>
      <c r="M2239" s="32" t="s">
        <v>4818</v>
      </c>
      <c r="N2239" s="29" t="s">
        <v>4819</v>
      </c>
      <c r="O2239" s="29"/>
      <c r="P2239" s="29"/>
      <c r="Q2239" s="29"/>
      <c r="R2239" s="29"/>
      <c r="S2239" s="29"/>
      <c r="T2239" s="29" t="s">
        <v>67</v>
      </c>
      <c r="U2239" s="33"/>
      <c r="V2239" s="34" t="s">
        <v>88</v>
      </c>
      <c r="W2239" s="34">
        <v>1</v>
      </c>
      <c r="X2239" s="162"/>
      <c r="Y2239" s="162"/>
      <c r="Z2239" s="30"/>
      <c r="AA2239" s="107" t="str" cm="1">
        <f t="array" ref="AA2239">IF(AB2239="","",INDEX(AG2239:DR2239,_xlfn.XMATCH(AB2239,AG2239:DR2239)-1))</f>
        <v>DHI-GUP-DT-21-049</v>
      </c>
      <c r="AB2239" s="113">
        <f t="shared" ref="AB2239:AB2312" si="382">IF(AH2239="", "",MAX(AH2239,AN2239,AT2239,AZ2239,BF2239,BL2239,BR2239,BX2239,CD2239,CJ2239,CP2239,CV2239,DB2239,DH2239,DN2239))</f>
        <v>44470</v>
      </c>
      <c r="AC2239" s="107" t="str" cm="1">
        <f t="array" ref="AC2239">IF(AB2239="","",INDEX(AG2239:DR2239,_xlfn.XMATCH(AB2239,AG2239:DR2239)+1))</f>
        <v>B</v>
      </c>
      <c r="AD2239" s="107" t="str" cm="1">
        <f t="array" ref="AD2239">IF(AE2239="","",INDEX(AG2239:DR2239,_xlfn.XMATCH(AE2239,AG2239:DR2239)-1))</f>
        <v/>
      </c>
      <c r="AE2239" s="113" t="str">
        <f t="shared" ref="AE2239:AE2312" si="383">IF(AK2239="", "",MAX(AK2239,AQ2239,AW2239,BC2239,BI2239,BO2239,BU2239,CA2239,CG2239,CM2239,CS2239,CY2239,DE2239,DK2239,DQ2239))</f>
        <v/>
      </c>
      <c r="AF2239" s="107" t="str" cm="1">
        <f t="array" ref="AF2239">IF(AE2239="","",INDEX(AG2239:DR2239,_xlfn.XMATCH(AE2239,AG2239:DR2239)+1))</f>
        <v/>
      </c>
      <c r="AG2239" s="114" t="s">
        <v>456</v>
      </c>
      <c r="AH2239" s="115">
        <v>44251</v>
      </c>
      <c r="AI2239" s="198" t="s">
        <v>90</v>
      </c>
      <c r="AK2239" s="115"/>
      <c r="AM2239" s="114" t="s">
        <v>4820</v>
      </c>
      <c r="AN2239" s="115">
        <v>44470</v>
      </c>
      <c r="AO2239" s="114" t="s">
        <v>52</v>
      </c>
      <c r="AQ2239" s="115"/>
      <c r="AT2239" s="115"/>
      <c r="AW2239" s="115"/>
      <c r="AZ2239" s="115"/>
      <c r="BC2239" s="115"/>
      <c r="BF2239" s="115"/>
      <c r="BI2239" s="115"/>
      <c r="BL2239" s="115"/>
      <c r="BR2239" s="115"/>
      <c r="BX2239" s="115"/>
      <c r="CD2239" s="115"/>
      <c r="CJ2239" s="115"/>
      <c r="CP2239" s="115"/>
      <c r="CV2239" s="115"/>
      <c r="DB2239" s="115"/>
      <c r="DH2239" s="115"/>
      <c r="DN2239" s="115"/>
      <c r="DS2239" s="31" cm="1">
        <f t="array" ref="DS2239">_xlfn.TAKE(_xlfn.CHOOSECOLS(_xlfn.WRAPROWS($AG2239:$DR2239,6),2),1)</f>
        <v>44251</v>
      </c>
      <c r="DT2239" s="31" cm="1">
        <f t="array" ref="DT2239">_xlfn.TAKE(_xlfn._xlws.FILTER(_xlfn.CHOOSECOLS(_xlfn.WRAPROWS($AG2239:$DR2239,6),2),
(_xlfn.CHOOSECOLS(_xlfn.WRAPROWS($AG2239:$DR2239,6),3) = "0") +
(_xlfn.CHOOSECOLS(_xlfn.WRAPROWS($AG2239:$DR2239,6),3) = 0) +
(_xlfn.CHOOSECOLS(_xlfn.WRAPROWS($AG2239:$DR2239,6),3) = "0(CP)")),1)</f>
        <v>0</v>
      </c>
    </row>
    <row r="2240" spans="1:124" s="114" customFormat="1" x14ac:dyDescent="0.45">
      <c r="A2240" s="29"/>
      <c r="B2240" s="28" t="s">
        <v>59</v>
      </c>
      <c r="C2240" s="29" t="s">
        <v>4815</v>
      </c>
      <c r="D2240" s="28" t="s">
        <v>504</v>
      </c>
      <c r="E2240" s="28" t="s">
        <v>102</v>
      </c>
      <c r="F2240" s="94" t="s">
        <v>4821</v>
      </c>
      <c r="G2240" s="29"/>
      <c r="H2240" s="30" t="str">
        <f t="shared" si="371"/>
        <v>GUP-DA01-P0ZEN-020002</v>
      </c>
      <c r="I2240" s="30" t="s">
        <v>4822</v>
      </c>
      <c r="J2240" s="29" t="s">
        <v>65</v>
      </c>
      <c r="K2240" s="31">
        <v>44543</v>
      </c>
      <c r="L2240" s="31">
        <v>44664</v>
      </c>
      <c r="M2240" s="32" t="s">
        <v>4818</v>
      </c>
      <c r="N2240" s="29" t="s">
        <v>4819</v>
      </c>
      <c r="O2240" s="29"/>
      <c r="P2240" s="29"/>
      <c r="Q2240" s="29"/>
      <c r="R2240" s="29"/>
      <c r="S2240" s="29"/>
      <c r="T2240" s="29" t="s">
        <v>67</v>
      </c>
      <c r="U2240" s="33"/>
      <c r="V2240" s="34" t="s">
        <v>88</v>
      </c>
      <c r="W2240" s="34">
        <v>1</v>
      </c>
      <c r="X2240" s="162"/>
      <c r="Y2240" s="162"/>
      <c r="Z2240" s="30"/>
      <c r="AA2240" s="107" t="str" cm="1">
        <f t="array" ref="AA2240">IF(AB2240="","",INDEX(AG2240:DR2240,_xlfn.XMATCH(AB2240,AG2240:DR2240)-1))</f>
        <v>DE-GUP-DT-E-22-498</v>
      </c>
      <c r="AB2240" s="113">
        <f t="shared" si="382"/>
        <v>44785</v>
      </c>
      <c r="AC2240" s="107" t="str" cm="1">
        <f t="array" ref="AC2240">IF(AB2240="","",INDEX(AG2240:DR2240,_xlfn.XMATCH(AB2240,AG2240:DR2240)+1))</f>
        <v>C</v>
      </c>
      <c r="AD2240" s="107" t="str" cm="1">
        <f t="array" ref="AD2240">IF(AE2240="","",INDEX(AG2240:DR2240,_xlfn.XMATCH(AE2240,AG2240:DR2240)-1))</f>
        <v>N/A</v>
      </c>
      <c r="AE2240" s="113">
        <f t="shared" si="383"/>
        <v>44784</v>
      </c>
      <c r="AF2240" s="107" t="str" cm="1">
        <f t="array" ref="AF2240">IF(AE2240="","",INDEX(AG2240:DR2240,_xlfn.XMATCH(AE2240,AG2240:DR2240)+1))</f>
        <v>N/A</v>
      </c>
      <c r="AG2240" s="114" t="s">
        <v>456</v>
      </c>
      <c r="AH2240" s="115">
        <v>44251</v>
      </c>
      <c r="AI2240" s="198" t="s">
        <v>90</v>
      </c>
      <c r="AJ2240" s="114" t="s">
        <v>456</v>
      </c>
      <c r="AK2240" s="115">
        <v>44386</v>
      </c>
      <c r="AL2240" s="114" t="s">
        <v>92</v>
      </c>
      <c r="AM2240" s="114" t="s">
        <v>4820</v>
      </c>
      <c r="AN2240" s="115">
        <v>44470</v>
      </c>
      <c r="AO2240" s="114" t="s">
        <v>52</v>
      </c>
      <c r="AP2240" s="114" t="s">
        <v>456</v>
      </c>
      <c r="AQ2240" s="115">
        <v>44784</v>
      </c>
      <c r="AR2240" s="114" t="s">
        <v>456</v>
      </c>
      <c r="AS2240" s="114" t="s">
        <v>4823</v>
      </c>
      <c r="AT2240" s="115">
        <v>44785</v>
      </c>
      <c r="AU2240" s="114" t="s">
        <v>337</v>
      </c>
      <c r="AW2240" s="115"/>
      <c r="AZ2240" s="115"/>
      <c r="BC2240" s="115"/>
      <c r="BF2240" s="115"/>
      <c r="BI2240" s="115"/>
      <c r="BL2240" s="115"/>
      <c r="BR2240" s="115"/>
      <c r="BX2240" s="115"/>
      <c r="CD2240" s="115"/>
      <c r="CJ2240" s="115"/>
      <c r="CP2240" s="115"/>
      <c r="CV2240" s="115"/>
      <c r="DB2240" s="115"/>
      <c r="DH2240" s="115"/>
      <c r="DN2240" s="115"/>
      <c r="DS2240" s="31" cm="1">
        <f t="array" ref="DS2240">_xlfn.TAKE(_xlfn.CHOOSECOLS(_xlfn.WRAPROWS($AG2240:$DR2240,6),2),1)</f>
        <v>44251</v>
      </c>
      <c r="DT2240" s="31" cm="1">
        <f t="array" ref="DT2240">_xlfn.TAKE(_xlfn._xlws.FILTER(_xlfn.CHOOSECOLS(_xlfn.WRAPROWS($AG2240:$DR2240,6),2),
(_xlfn.CHOOSECOLS(_xlfn.WRAPROWS($AG2240:$DR2240,6),3) = "0") +
(_xlfn.CHOOSECOLS(_xlfn.WRAPROWS($AG2240:$DR2240,6),3) = 0) +
(_xlfn.CHOOSECOLS(_xlfn.WRAPROWS($AG2240:$DR2240,6),3) = "0(CP)")),1)</f>
        <v>0</v>
      </c>
    </row>
    <row r="2241" spans="1:124" s="114" customFormat="1" x14ac:dyDescent="0.45">
      <c r="A2241" s="29"/>
      <c r="B2241" s="28" t="s">
        <v>59</v>
      </c>
      <c r="C2241" s="29" t="s">
        <v>4824</v>
      </c>
      <c r="D2241" s="28" t="s">
        <v>504</v>
      </c>
      <c r="E2241" s="28" t="s">
        <v>102</v>
      </c>
      <c r="F2241" s="94" t="s">
        <v>4825</v>
      </c>
      <c r="G2241" s="29"/>
      <c r="H2241" s="30" t="s">
        <v>8640</v>
      </c>
      <c r="I2241" s="30" t="s">
        <v>4826</v>
      </c>
      <c r="J2241" s="29" t="s">
        <v>96</v>
      </c>
      <c r="K2241" s="31">
        <v>44635</v>
      </c>
      <c r="L2241" s="31"/>
      <c r="M2241" s="32" t="s">
        <v>4827</v>
      </c>
      <c r="N2241" s="29" t="s">
        <v>4828</v>
      </c>
      <c r="O2241" s="29"/>
      <c r="P2241" s="29"/>
      <c r="Q2241" s="29"/>
      <c r="R2241" s="29"/>
      <c r="S2241" s="29"/>
      <c r="T2241" s="29" t="s">
        <v>67</v>
      </c>
      <c r="U2241" s="33"/>
      <c r="V2241" s="34" t="s">
        <v>88</v>
      </c>
      <c r="W2241" s="34">
        <v>1</v>
      </c>
      <c r="X2241" s="162"/>
      <c r="Y2241" s="162"/>
      <c r="Z2241" s="30"/>
      <c r="AA2241" s="107" t="str" cm="1">
        <f t="array" ref="AA2241">IF(AB2241="","",INDEX(AG2241:DR2241,_xlfn.XMATCH(AB2241,AG2241:DR2241)-1))</f>
        <v>DE-GUP-DT-E-22-948</v>
      </c>
      <c r="AB2241" s="113">
        <f t="shared" si="382"/>
        <v>44881</v>
      </c>
      <c r="AC2241" s="107" cm="1">
        <f t="array" ref="AC2241">IF(AB2241="","",INDEX(AG2241:DR2241,_xlfn.XMATCH(AB2241,AG2241:DR2241)+1))</f>
        <v>5</v>
      </c>
      <c r="AD2241" s="107" t="str" cm="1">
        <f t="array" ref="AD2241">IF(AE2241="","",INDEX(AG2241:DR2241,_xlfn.XMATCH(AE2241,AG2241:DR2241)-1))</f>
        <v>CRS-GUP-DHI-DT-22-1161</v>
      </c>
      <c r="AE2241" s="113">
        <f t="shared" si="383"/>
        <v>44889</v>
      </c>
      <c r="AF2241" s="107" t="str" cm="1">
        <f t="array" ref="AF2241">IF(AE2241="","",INDEX(AG2241:DR2241,_xlfn.XMATCH(AE2241,AG2241:DR2241)+1))</f>
        <v>NC</v>
      </c>
      <c r="AG2241" s="114" t="s">
        <v>4829</v>
      </c>
      <c r="AH2241" s="115">
        <v>44659</v>
      </c>
      <c r="AI2241" s="198">
        <v>0</v>
      </c>
      <c r="AJ2241" s="114" t="s">
        <v>4830</v>
      </c>
      <c r="AK2241" s="115">
        <v>44683</v>
      </c>
      <c r="AL2241" s="114" t="s">
        <v>92</v>
      </c>
      <c r="AM2241" s="114" t="s">
        <v>4831</v>
      </c>
      <c r="AN2241" s="115">
        <v>44721</v>
      </c>
      <c r="AO2241" s="114">
        <v>1</v>
      </c>
      <c r="AP2241" s="114" t="s">
        <v>4832</v>
      </c>
      <c r="AQ2241" s="115">
        <v>44746</v>
      </c>
      <c r="AR2241" s="114" t="s">
        <v>92</v>
      </c>
      <c r="AS2241" s="114" t="s">
        <v>4833</v>
      </c>
      <c r="AT2241" s="115">
        <v>44770</v>
      </c>
      <c r="AU2241" s="114">
        <v>2</v>
      </c>
      <c r="AV2241" s="114" t="s">
        <v>4834</v>
      </c>
      <c r="AW2241" s="115">
        <v>44790</v>
      </c>
      <c r="AX2241" s="114" t="s">
        <v>73</v>
      </c>
      <c r="AY2241" s="114" t="s">
        <v>4835</v>
      </c>
      <c r="AZ2241" s="115">
        <v>44804</v>
      </c>
      <c r="BA2241" s="114">
        <v>3</v>
      </c>
      <c r="BB2241" s="114" t="s">
        <v>4836</v>
      </c>
      <c r="BC2241" s="115">
        <v>44818</v>
      </c>
      <c r="BD2241" s="114" t="s">
        <v>73</v>
      </c>
      <c r="BE2241" s="114" t="s">
        <v>4837</v>
      </c>
      <c r="BF2241" s="115">
        <v>44826</v>
      </c>
      <c r="BG2241" s="114">
        <v>4</v>
      </c>
      <c r="BH2241" s="114" t="s">
        <v>456</v>
      </c>
      <c r="BI2241" s="115" t="s">
        <v>456</v>
      </c>
      <c r="BJ2241" s="114" t="s">
        <v>456</v>
      </c>
      <c r="BK2241" s="114" t="s">
        <v>5408</v>
      </c>
      <c r="BL2241" s="115">
        <v>44881</v>
      </c>
      <c r="BM2241" s="114">
        <v>5</v>
      </c>
      <c r="BN2241" s="114" t="s">
        <v>5576</v>
      </c>
      <c r="BO2241" s="115">
        <v>44889</v>
      </c>
      <c r="BP2241" s="114" t="s">
        <v>73</v>
      </c>
      <c r="BR2241" s="115"/>
      <c r="BX2241" s="115"/>
      <c r="CD2241" s="115"/>
      <c r="CJ2241" s="115"/>
      <c r="CP2241" s="115"/>
      <c r="CV2241" s="115"/>
      <c r="DB2241" s="115"/>
      <c r="DH2241" s="115"/>
      <c r="DN2241" s="115"/>
      <c r="DS2241" s="31" cm="1">
        <f t="array" ref="DS2241">_xlfn.TAKE(_xlfn.CHOOSECOLS(_xlfn.WRAPROWS($AG2241:$DR2241,6),2),1)</f>
        <v>44659</v>
      </c>
      <c r="DT2241" s="31" cm="1">
        <f t="array" ref="DT2241">_xlfn.TAKE(_xlfn._xlws.FILTER(_xlfn.CHOOSECOLS(_xlfn.WRAPROWS($AG2241:$DR2241,6),2),
(_xlfn.CHOOSECOLS(_xlfn.WRAPROWS($AG2241:$DR2241,6),3) = "0") +
(_xlfn.CHOOSECOLS(_xlfn.WRAPROWS($AG2241:$DR2241,6),3) = 0) +
(_xlfn.CHOOSECOLS(_xlfn.WRAPROWS($AG2241:$DR2241,6),3) = "0(CP)")),1)</f>
        <v>44659</v>
      </c>
    </row>
    <row r="2242" spans="1:124" s="114" customFormat="1" x14ac:dyDescent="0.45">
      <c r="A2242" s="29"/>
      <c r="B2242" s="28" t="s">
        <v>59</v>
      </c>
      <c r="C2242" s="29" t="s">
        <v>4824</v>
      </c>
      <c r="D2242" s="28" t="s">
        <v>504</v>
      </c>
      <c r="E2242" s="28" t="s">
        <v>102</v>
      </c>
      <c r="F2242" s="94" t="s">
        <v>4838</v>
      </c>
      <c r="G2242" s="29"/>
      <c r="H2242" s="30" t="str">
        <f t="shared" si="371"/>
        <v>GUP-DD02-P0ZEN-070002</v>
      </c>
      <c r="I2242" s="30" t="s">
        <v>4839</v>
      </c>
      <c r="J2242" s="29" t="s">
        <v>96</v>
      </c>
      <c r="K2242" s="31">
        <v>44635</v>
      </c>
      <c r="L2242" s="31"/>
      <c r="M2242" s="32" t="s">
        <v>4827</v>
      </c>
      <c r="N2242" s="29" t="s">
        <v>4840</v>
      </c>
      <c r="O2242" s="29"/>
      <c r="P2242" s="29"/>
      <c r="Q2242" s="29"/>
      <c r="R2242" s="29"/>
      <c r="S2242" s="29"/>
      <c r="T2242" s="29" t="s">
        <v>67</v>
      </c>
      <c r="U2242" s="33"/>
      <c r="V2242" s="34" t="s">
        <v>88</v>
      </c>
      <c r="W2242" s="34">
        <v>1</v>
      </c>
      <c r="X2242" s="162"/>
      <c r="Y2242" s="162"/>
      <c r="Z2242" s="30"/>
      <c r="AA2242" s="107" t="str" cm="1">
        <f t="array" ref="AA2242">IF(AB2242="","",INDEX(AG2242:DR2242,_xlfn.XMATCH(AB2242,AG2242:DR2242)-1))</f>
        <v>DHI-GUP-DT-22-088</v>
      </c>
      <c r="AB2242" s="113">
        <f t="shared" si="382"/>
        <v>44616</v>
      </c>
      <c r="AC2242" s="107" cm="1">
        <f t="array" ref="AC2242">IF(AB2242="","",INDEX(AG2242:DR2242,_xlfn.XMATCH(AB2242,AG2242:DR2242)+1))</f>
        <v>0</v>
      </c>
      <c r="AD2242" s="107" t="str" cm="1">
        <f t="array" ref="AD2242">IF(AE2242="","",INDEX(AG2242:DR2242,_xlfn.XMATCH(AE2242,AG2242:DR2242)-1))</f>
        <v/>
      </c>
      <c r="AE2242" s="113" t="str">
        <f t="shared" si="383"/>
        <v/>
      </c>
      <c r="AF2242" s="107" t="str" cm="1">
        <f t="array" ref="AF2242">IF(AE2242="","",INDEX(AG2242:DR2242,_xlfn.XMATCH(AE2242,AG2242:DR2242)+1))</f>
        <v/>
      </c>
      <c r="AG2242" s="114" t="s">
        <v>4841</v>
      </c>
      <c r="AH2242" s="115">
        <v>44616</v>
      </c>
      <c r="AI2242" s="198">
        <v>0</v>
      </c>
      <c r="AK2242" s="115"/>
      <c r="AN2242" s="115"/>
      <c r="AQ2242" s="115"/>
      <c r="AT2242" s="115"/>
      <c r="AW2242" s="115"/>
      <c r="AZ2242" s="115"/>
      <c r="BC2242" s="115"/>
      <c r="BF2242" s="115"/>
      <c r="BI2242" s="115"/>
      <c r="BL2242" s="115"/>
      <c r="BR2242" s="115"/>
      <c r="BX2242" s="115"/>
      <c r="CD2242" s="115"/>
      <c r="CJ2242" s="115"/>
      <c r="CP2242" s="115"/>
      <c r="CV2242" s="115"/>
      <c r="DB2242" s="115"/>
      <c r="DH2242" s="115"/>
      <c r="DN2242" s="115"/>
      <c r="DS2242" s="31" cm="1">
        <f t="array" ref="DS2242">_xlfn.TAKE(_xlfn.CHOOSECOLS(_xlfn.WRAPROWS($AG2242:$DR2242,6),2),1)</f>
        <v>44616</v>
      </c>
      <c r="DT2242" s="31" cm="1">
        <f t="array" ref="DT2242">_xlfn.TAKE(_xlfn._xlws.FILTER(_xlfn.CHOOSECOLS(_xlfn.WRAPROWS($AG2242:$DR2242,6),2),
(_xlfn.CHOOSECOLS(_xlfn.WRAPROWS($AG2242:$DR2242,6),3) = "0") +
(_xlfn.CHOOSECOLS(_xlfn.WRAPROWS($AG2242:$DR2242,6),3) = 0) +
(_xlfn.CHOOSECOLS(_xlfn.WRAPROWS($AG2242:$DR2242,6),3) = "0(CP)")),1)</f>
        <v>44616</v>
      </c>
    </row>
    <row r="2243" spans="1:124" s="43" customFormat="1" ht="16.899999999999999" customHeight="1" x14ac:dyDescent="0.45">
      <c r="A2243" s="29"/>
      <c r="B2243" s="36" t="s">
        <v>445</v>
      </c>
      <c r="C2243" s="95" t="s">
        <v>2844</v>
      </c>
      <c r="D2243" s="95" t="s">
        <v>4842</v>
      </c>
      <c r="E2243" s="36" t="s">
        <v>62</v>
      </c>
      <c r="F2243" s="36">
        <v>570001</v>
      </c>
      <c r="G2243" s="29"/>
      <c r="H2243" s="30" t="str">
        <f t="shared" si="371"/>
        <v>GUP-VH00-P5ZEN-570001</v>
      </c>
      <c r="I2243" s="30" t="s">
        <v>4843</v>
      </c>
      <c r="J2243" s="95" t="s">
        <v>65</v>
      </c>
      <c r="K2243" s="108">
        <v>44651</v>
      </c>
      <c r="L2243" s="31">
        <v>44773</v>
      </c>
      <c r="M2243" s="95" t="s">
        <v>4818</v>
      </c>
      <c r="N2243" s="29" t="s">
        <v>4844</v>
      </c>
      <c r="O2243" s="95"/>
      <c r="P2243" s="95"/>
      <c r="Q2243" s="28" t="s">
        <v>54</v>
      </c>
      <c r="R2243" s="28" t="s">
        <v>65</v>
      </c>
      <c r="S2243" s="95" t="s">
        <v>4845</v>
      </c>
      <c r="T2243" s="95" t="s">
        <v>4846</v>
      </c>
      <c r="U2243" s="29" t="s">
        <v>4847</v>
      </c>
      <c r="V2243" s="34"/>
      <c r="W2243" s="34"/>
      <c r="X2243" s="162"/>
      <c r="Y2243" s="162"/>
      <c r="Z2243" s="30"/>
      <c r="AA2243" s="119" t="str" cm="1">
        <f t="array" ref="AA2243">IF(AB2243="","",INDEX(AG2243:DR2243,_xlfn.XMATCH(AB2243,AG2243:DR2243)-1))</f>
        <v>DE-GUP-DT-E-25-054</v>
      </c>
      <c r="AB2243" s="120">
        <f t="shared" si="382"/>
        <v>45801</v>
      </c>
      <c r="AC2243" s="119" cm="1">
        <f t="array" ref="AC2243">IF(AB2243="","",INDEX(AG2243:DR2243,_xlfn.XMATCH(AB2243,AG2243:DR2243)+1))</f>
        <v>10</v>
      </c>
      <c r="AD2243" s="119" t="str" cm="1">
        <f t="array" ref="AD2243">IF(AE2243="","",INDEX(AG2243:DR2243,_xlfn.XMATCH(AE2243,AG2243:DR2243)-1))</f>
        <v>별도 메일접수 24-015</v>
      </c>
      <c r="AE2243" s="120">
        <f t="shared" si="383"/>
        <v>45630</v>
      </c>
      <c r="AF2243" s="119" t="str" cm="1">
        <f t="array" ref="AF2243">IF(AE2243="","",INDEX(AG2243:DR2243,_xlfn.XMATCH(AE2243,AG2243:DR2243)+1))</f>
        <v>RC</v>
      </c>
      <c r="AG2243" s="43" t="s">
        <v>4848</v>
      </c>
      <c r="AH2243" s="117">
        <v>44638</v>
      </c>
      <c r="AI2243" s="199">
        <v>0</v>
      </c>
      <c r="AJ2243" s="43" t="s">
        <v>4849</v>
      </c>
      <c r="AK2243" s="117">
        <v>44658</v>
      </c>
      <c r="AL2243" s="43" t="s">
        <v>73</v>
      </c>
      <c r="AM2243" s="43" t="s">
        <v>4850</v>
      </c>
      <c r="AN2243" s="117">
        <v>44705</v>
      </c>
      <c r="AO2243" s="43" t="s">
        <v>52</v>
      </c>
      <c r="AP2243" s="43" t="s">
        <v>4851</v>
      </c>
      <c r="AQ2243" s="117">
        <v>44725</v>
      </c>
      <c r="AR2243" s="43" t="s">
        <v>92</v>
      </c>
      <c r="AS2243" s="43" t="s">
        <v>4852</v>
      </c>
      <c r="AT2243" s="117">
        <v>44761</v>
      </c>
      <c r="AU2243" s="43" t="s">
        <v>337</v>
      </c>
      <c r="AV2243" s="43" t="s">
        <v>4853</v>
      </c>
      <c r="AW2243" s="117">
        <v>44781</v>
      </c>
      <c r="AX2243" s="43" t="s">
        <v>73</v>
      </c>
      <c r="AY2243" s="43" t="s">
        <v>4854</v>
      </c>
      <c r="AZ2243" s="117">
        <v>44798</v>
      </c>
      <c r="BA2243" s="43">
        <v>0</v>
      </c>
      <c r="BB2243" s="43" t="s">
        <v>4855</v>
      </c>
      <c r="BC2243" s="117">
        <v>44816</v>
      </c>
      <c r="BD2243" s="43" t="s">
        <v>113</v>
      </c>
      <c r="BE2243" s="43" t="s">
        <v>6535</v>
      </c>
      <c r="BF2243" s="117">
        <v>44977</v>
      </c>
      <c r="BG2243" s="43">
        <v>1</v>
      </c>
      <c r="BH2243" s="43" t="s">
        <v>6787</v>
      </c>
      <c r="BI2243" s="117">
        <v>44995</v>
      </c>
      <c r="BJ2243" s="43" t="s">
        <v>113</v>
      </c>
      <c r="BK2243" s="43" t="s">
        <v>7253</v>
      </c>
      <c r="BL2243" s="117">
        <v>45040</v>
      </c>
      <c r="BM2243" s="43">
        <v>2</v>
      </c>
      <c r="BN2243" s="43" t="s">
        <v>7394</v>
      </c>
      <c r="BO2243" s="117">
        <v>45057</v>
      </c>
      <c r="BP2243" s="43" t="s">
        <v>113</v>
      </c>
      <c r="BQ2243" s="43" t="s">
        <v>7511</v>
      </c>
      <c r="BR2243" s="117">
        <v>45065</v>
      </c>
      <c r="BS2243" s="43">
        <v>3</v>
      </c>
      <c r="BT2243" s="43" t="s">
        <v>5850</v>
      </c>
      <c r="BU2243" s="117">
        <v>45084</v>
      </c>
      <c r="BV2243" s="43" t="s">
        <v>456</v>
      </c>
      <c r="BW2243" s="43" t="s">
        <v>7508</v>
      </c>
      <c r="BX2243" s="117">
        <v>45085</v>
      </c>
      <c r="BY2243" s="43">
        <v>4</v>
      </c>
      <c r="BZ2243" s="43" t="s">
        <v>7760</v>
      </c>
      <c r="CA2243" s="117">
        <v>45134</v>
      </c>
      <c r="CB2243" s="43" t="s">
        <v>92</v>
      </c>
      <c r="CC2243" s="43" t="s">
        <v>7955</v>
      </c>
      <c r="CD2243" s="117">
        <v>45217</v>
      </c>
      <c r="CE2243" s="43">
        <v>5</v>
      </c>
      <c r="CF2243" s="43" t="s">
        <v>8044</v>
      </c>
      <c r="CG2243" s="117">
        <v>45247</v>
      </c>
      <c r="CH2243" s="43" t="s">
        <v>92</v>
      </c>
      <c r="CI2243" s="43" t="s">
        <v>8238</v>
      </c>
      <c r="CJ2243" s="117">
        <v>45345</v>
      </c>
      <c r="CK2243" s="43">
        <v>6</v>
      </c>
      <c r="CL2243" s="43" t="s">
        <v>8343</v>
      </c>
      <c r="CM2243" s="117">
        <v>45397</v>
      </c>
      <c r="CN2243" s="43" t="s">
        <v>92</v>
      </c>
      <c r="CO2243" s="43" t="s">
        <v>8456</v>
      </c>
      <c r="CP2243" s="117">
        <v>45471</v>
      </c>
      <c r="CQ2243" s="43">
        <v>7</v>
      </c>
      <c r="CR2243" s="43" t="s">
        <v>8523</v>
      </c>
      <c r="CS2243" s="117">
        <v>45523</v>
      </c>
      <c r="CT2243" s="43" t="s">
        <v>92</v>
      </c>
      <c r="CU2243" s="43" t="s">
        <v>8540</v>
      </c>
      <c r="CV2243" s="117">
        <v>45533</v>
      </c>
      <c r="CW2243" s="43">
        <v>8</v>
      </c>
      <c r="CX2243" s="43" t="s">
        <v>7690</v>
      </c>
      <c r="CY2243" s="117">
        <v>45593</v>
      </c>
      <c r="CZ2243" s="43" t="s">
        <v>456</v>
      </c>
      <c r="DA2243" s="43" t="s">
        <v>8600</v>
      </c>
      <c r="DB2243" s="117">
        <v>45594</v>
      </c>
      <c r="DC2243" s="43">
        <v>9</v>
      </c>
      <c r="DD2243" s="43" t="s">
        <v>8661</v>
      </c>
      <c r="DE2243" s="117">
        <v>45630</v>
      </c>
      <c r="DF2243" s="43" t="s">
        <v>92</v>
      </c>
      <c r="DG2243" s="43" t="s">
        <v>8812</v>
      </c>
      <c r="DH2243" s="117">
        <v>45801</v>
      </c>
      <c r="DI2243" s="43">
        <v>10</v>
      </c>
      <c r="DN2243" s="117"/>
      <c r="DS2243" s="31" cm="1">
        <f t="array" ref="DS2243">_xlfn.TAKE(_xlfn.CHOOSECOLS(_xlfn.WRAPROWS($AG2243:$DR2243,6),2),1)</f>
        <v>44638</v>
      </c>
      <c r="DT2243" s="31" cm="1">
        <f t="array" ref="DT2243">_xlfn.TAKE(_xlfn._xlws.FILTER(_xlfn.CHOOSECOLS(_xlfn.WRAPROWS($AG2243:$DR2243,6),2),
(_xlfn.CHOOSECOLS(_xlfn.WRAPROWS($AG2243:$DR2243,6),3) = "0") +
(_xlfn.CHOOSECOLS(_xlfn.WRAPROWS($AG2243:$DR2243,6),3) = 0) +
(_xlfn.CHOOSECOLS(_xlfn.WRAPROWS($AG2243:$DR2243,6),3) = "0(CP)")),1)</f>
        <v>44638</v>
      </c>
    </row>
    <row r="2244" spans="1:124" s="43" customFormat="1" x14ac:dyDescent="0.45">
      <c r="A2244" s="29"/>
      <c r="B2244" s="36" t="s">
        <v>445</v>
      </c>
      <c r="C2244" s="95" t="s">
        <v>2954</v>
      </c>
      <c r="D2244" s="95" t="s">
        <v>4842</v>
      </c>
      <c r="E2244" s="36" t="s">
        <v>62</v>
      </c>
      <c r="F2244" s="36">
        <v>590001</v>
      </c>
      <c r="G2244" s="29"/>
      <c r="H2244" s="30" t="str">
        <f t="shared" si="371"/>
        <v>GUP-CA00-P5ZEN-590001</v>
      </c>
      <c r="I2244" s="30" t="s">
        <v>4856</v>
      </c>
      <c r="J2244" s="95" t="s">
        <v>65</v>
      </c>
      <c r="K2244" s="108">
        <v>44651</v>
      </c>
      <c r="L2244" s="31">
        <v>44773</v>
      </c>
      <c r="M2244" s="95" t="s">
        <v>4818</v>
      </c>
      <c r="N2244" s="29" t="s">
        <v>4844</v>
      </c>
      <c r="O2244" s="95"/>
      <c r="P2244" s="95"/>
      <c r="Q2244" s="28" t="s">
        <v>54</v>
      </c>
      <c r="R2244" s="28" t="s">
        <v>65</v>
      </c>
      <c r="S2244" s="95" t="s">
        <v>4845</v>
      </c>
      <c r="T2244" s="95" t="s">
        <v>4846</v>
      </c>
      <c r="U2244" s="29" t="s">
        <v>4847</v>
      </c>
      <c r="V2244" s="34"/>
      <c r="W2244" s="34"/>
      <c r="X2244" s="162"/>
      <c r="Y2244" s="162"/>
      <c r="Z2244" s="30"/>
      <c r="AA2244" s="119" t="str" cm="1">
        <f t="array" ref="AA2244">IF(AB2244="","",INDEX(AG2244:DR2244,_xlfn.XMATCH(AB2244,AG2244:DR2244)-1))</f>
        <v>DE-GUP-DT-E-25-053</v>
      </c>
      <c r="AB2244" s="120">
        <f t="shared" si="382"/>
        <v>45801</v>
      </c>
      <c r="AC2244" s="119" cm="1">
        <f t="array" ref="AC2244">IF(AB2244="","",INDEX(AG2244:DR2244,_xlfn.XMATCH(AB2244,AG2244:DR2244)+1))</f>
        <v>1</v>
      </c>
      <c r="AD2244" s="119" t="str" cm="1">
        <f t="array" ref="AD2244">IF(AE2244="","",INDEX(AG2244:DR2244,_xlfn.XMATCH(AE2244,AG2244:DR2244)-1))</f>
        <v>CRS-GUP-DHI-DT-23-1436</v>
      </c>
      <c r="AE2244" s="120">
        <f t="shared" si="383"/>
        <v>44957</v>
      </c>
      <c r="AF2244" s="119" t="str" cm="1">
        <f t="array" ref="AF2244">IF(AE2244="","",INDEX(AG2244:DR2244,_xlfn.XMATCH(AE2244,AG2244:DR2244)+1))</f>
        <v>AA</v>
      </c>
      <c r="AG2244" s="43" t="s">
        <v>4857</v>
      </c>
      <c r="AH2244" s="117">
        <v>44638</v>
      </c>
      <c r="AI2244" s="199">
        <v>0</v>
      </c>
      <c r="AJ2244" s="43" t="s">
        <v>4858</v>
      </c>
      <c r="AK2244" s="117">
        <v>44658</v>
      </c>
      <c r="AL2244" s="43" t="s">
        <v>92</v>
      </c>
      <c r="AM2244" s="43" t="s">
        <v>4859</v>
      </c>
      <c r="AN2244" s="117">
        <v>44694</v>
      </c>
      <c r="AO2244" s="43" t="s">
        <v>52</v>
      </c>
      <c r="AP2244" s="43" t="s">
        <v>4860</v>
      </c>
      <c r="AQ2244" s="117">
        <v>44719</v>
      </c>
      <c r="AR2244" s="43" t="s">
        <v>73</v>
      </c>
      <c r="AS2244" s="43" t="s">
        <v>6037</v>
      </c>
      <c r="AT2244" s="117">
        <v>44928</v>
      </c>
      <c r="AU2244" s="43" t="s">
        <v>340</v>
      </c>
      <c r="AV2244" s="43" t="s">
        <v>6313</v>
      </c>
      <c r="AW2244" s="117">
        <v>44957</v>
      </c>
      <c r="AX2244" s="43" t="s">
        <v>84</v>
      </c>
      <c r="AY2244" s="43" t="s">
        <v>8811</v>
      </c>
      <c r="AZ2244" s="117">
        <v>45801</v>
      </c>
      <c r="BA2244" s="43">
        <v>1</v>
      </c>
      <c r="BC2244" s="117"/>
      <c r="BF2244" s="117"/>
      <c r="BI2244" s="117"/>
      <c r="BL2244" s="117"/>
      <c r="BR2244" s="117"/>
      <c r="BX2244" s="117"/>
      <c r="CD2244" s="117"/>
      <c r="CJ2244" s="117"/>
      <c r="CP2244" s="117"/>
      <c r="CV2244" s="117"/>
      <c r="DB2244" s="117"/>
      <c r="DH2244" s="117"/>
      <c r="DN2244" s="117"/>
      <c r="DS2244" s="31" cm="1">
        <f t="array" ref="DS2244">_xlfn.TAKE(_xlfn.CHOOSECOLS(_xlfn.WRAPROWS($AG2244:$DR2244,6),2),1)</f>
        <v>44638</v>
      </c>
      <c r="DT2244" s="31" cm="1">
        <f t="array" ref="DT2244">_xlfn.TAKE(_xlfn._xlws.FILTER(_xlfn.CHOOSECOLS(_xlfn.WRAPROWS($AG2244:$DR2244,6),2),
(_xlfn.CHOOSECOLS(_xlfn.WRAPROWS($AG2244:$DR2244,6),3) = "0") +
(_xlfn.CHOOSECOLS(_xlfn.WRAPROWS($AG2244:$DR2244,6),3) = 0) +
(_xlfn.CHOOSECOLS(_xlfn.WRAPROWS($AG2244:$DR2244,6),3) = "0(CP)")),1)</f>
        <v>44638</v>
      </c>
    </row>
    <row r="2245" spans="1:124" s="114" customFormat="1" x14ac:dyDescent="0.45">
      <c r="A2245" s="29"/>
      <c r="B2245" s="36" t="s">
        <v>445</v>
      </c>
      <c r="C2245" s="95" t="s">
        <v>2948</v>
      </c>
      <c r="D2245" s="95" t="s">
        <v>4842</v>
      </c>
      <c r="E2245" s="36" t="s">
        <v>62</v>
      </c>
      <c r="F2245" s="29">
        <v>580001</v>
      </c>
      <c r="G2245" s="29"/>
      <c r="H2245" s="30" t="str">
        <f t="shared" si="371"/>
        <v>GUP-CA01-P5ZEN-580001</v>
      </c>
      <c r="I2245" s="30" t="s">
        <v>4861</v>
      </c>
      <c r="J2245" s="95" t="s">
        <v>65</v>
      </c>
      <c r="K2245" s="108">
        <v>44651</v>
      </c>
      <c r="L2245" s="31">
        <v>44773</v>
      </c>
      <c r="M2245" s="95" t="s">
        <v>4818</v>
      </c>
      <c r="N2245" s="29" t="s">
        <v>4844</v>
      </c>
      <c r="O2245" s="95"/>
      <c r="P2245" s="95"/>
      <c r="Q2245" s="28" t="s">
        <v>54</v>
      </c>
      <c r="R2245" s="28" t="s">
        <v>65</v>
      </c>
      <c r="S2245" s="95" t="s">
        <v>4845</v>
      </c>
      <c r="T2245" s="95" t="s">
        <v>4846</v>
      </c>
      <c r="U2245" s="29" t="s">
        <v>4847</v>
      </c>
      <c r="V2245" s="34"/>
      <c r="W2245" s="34"/>
      <c r="X2245" s="162"/>
      <c r="Y2245" s="162"/>
      <c r="Z2245" s="30"/>
      <c r="AA2245" s="107" t="str" cm="1">
        <f t="array" ref="AA2245">IF(AB2245="","",INDEX(AG2245:DR2245,_xlfn.XMATCH(AB2245,AG2245:DR2245)-1))</f>
        <v>DE-GUP-DT-E-25-055</v>
      </c>
      <c r="AB2245" s="113">
        <f t="shared" si="382"/>
        <v>45801</v>
      </c>
      <c r="AC2245" s="107" cm="1">
        <f t="array" ref="AC2245">IF(AB2245="","",INDEX(AG2245:DR2245,_xlfn.XMATCH(AB2245,AG2245:DR2245)+1))</f>
        <v>1</v>
      </c>
      <c r="AD2245" s="107" t="str" cm="1">
        <f t="array" ref="AD2245">IF(AE2245="","",INDEX(AG2245:DR2245,_xlfn.XMATCH(AE2245,AG2245:DR2245)-1))</f>
        <v>CRS-GUP-DHI-DT-22-1411</v>
      </c>
      <c r="AE2245" s="113">
        <f t="shared" si="383"/>
        <v>44937</v>
      </c>
      <c r="AF2245" s="107" t="str" cm="1">
        <f t="array" ref="AF2245">IF(AE2245="","",INDEX(AG2245:DR2245,_xlfn.XMATCH(AE2245,AG2245:DR2245)+1))</f>
        <v>AA</v>
      </c>
      <c r="AG2245" s="114" t="s">
        <v>4862</v>
      </c>
      <c r="AH2245" s="115">
        <v>44638</v>
      </c>
      <c r="AI2245" s="198">
        <v>0</v>
      </c>
      <c r="AJ2245" s="114" t="s">
        <v>4863</v>
      </c>
      <c r="AK2245" s="115">
        <v>44658</v>
      </c>
      <c r="AL2245" s="114" t="s">
        <v>92</v>
      </c>
      <c r="AM2245" s="114" t="s">
        <v>4864</v>
      </c>
      <c r="AN2245" s="115">
        <v>44750</v>
      </c>
      <c r="AO2245" s="114" t="s">
        <v>52</v>
      </c>
      <c r="AP2245" s="114" t="s">
        <v>4865</v>
      </c>
      <c r="AQ2245" s="115">
        <v>44781</v>
      </c>
      <c r="AR2245" s="114" t="s">
        <v>92</v>
      </c>
      <c r="AS2245" s="114" t="s">
        <v>5520</v>
      </c>
      <c r="AT2245" s="115">
        <v>44888</v>
      </c>
      <c r="AU2245" s="114" t="s">
        <v>337</v>
      </c>
      <c r="AV2245" s="114" t="s">
        <v>5763</v>
      </c>
      <c r="AW2245" s="115">
        <v>44908</v>
      </c>
      <c r="AX2245" s="114" t="s">
        <v>113</v>
      </c>
      <c r="AY2245" s="114" t="s">
        <v>5852</v>
      </c>
      <c r="AZ2245" s="115">
        <v>44914</v>
      </c>
      <c r="BA2245" s="114" t="s">
        <v>340</v>
      </c>
      <c r="BB2245" s="114" t="s">
        <v>6153</v>
      </c>
      <c r="BC2245" s="115">
        <v>44937</v>
      </c>
      <c r="BD2245" s="114" t="s">
        <v>84</v>
      </c>
      <c r="BE2245" s="114" t="s">
        <v>8813</v>
      </c>
      <c r="BF2245" s="115">
        <v>45801</v>
      </c>
      <c r="BG2245" s="114">
        <v>1</v>
      </c>
      <c r="BI2245" s="115"/>
      <c r="BL2245" s="115"/>
      <c r="BR2245" s="115"/>
      <c r="BX2245" s="115"/>
      <c r="CD2245" s="115"/>
      <c r="CJ2245" s="115"/>
      <c r="CP2245" s="115"/>
      <c r="CV2245" s="115"/>
      <c r="DB2245" s="115"/>
      <c r="DH2245" s="115"/>
      <c r="DN2245" s="115"/>
      <c r="DS2245" s="31" cm="1">
        <f t="array" ref="DS2245">_xlfn.TAKE(_xlfn.CHOOSECOLS(_xlfn.WRAPROWS($AG2245:$DR2245,6),2),1)</f>
        <v>44638</v>
      </c>
      <c r="DT2245" s="31" cm="1">
        <f t="array" ref="DT2245">_xlfn.TAKE(_xlfn._xlws.FILTER(_xlfn.CHOOSECOLS(_xlfn.WRAPROWS($AG2245:$DR2245,6),2),
(_xlfn.CHOOSECOLS(_xlfn.WRAPROWS($AG2245:$DR2245,6),3) = "0") +
(_xlfn.CHOOSECOLS(_xlfn.WRAPROWS($AG2245:$DR2245,6),3) = 0) +
(_xlfn.CHOOSECOLS(_xlfn.WRAPROWS($AG2245:$DR2245,6),3) = "0(CP)")),1)</f>
        <v>44638</v>
      </c>
    </row>
    <row r="2246" spans="1:124" s="43" customFormat="1" x14ac:dyDescent="0.45">
      <c r="A2246" s="29"/>
      <c r="B2246" s="36" t="s">
        <v>445</v>
      </c>
      <c r="C2246" s="95" t="s">
        <v>1533</v>
      </c>
      <c r="D2246" s="95" t="s">
        <v>4842</v>
      </c>
      <c r="E2246" s="36" t="s">
        <v>62</v>
      </c>
      <c r="F2246" s="29">
        <v>520001</v>
      </c>
      <c r="G2246" s="29"/>
      <c r="H2246" s="30" t="str">
        <f t="shared" si="371"/>
        <v>GUP-CC05-P5ZEN-520001</v>
      </c>
      <c r="I2246" s="30" t="s">
        <v>4866</v>
      </c>
      <c r="J2246" s="95" t="s">
        <v>65</v>
      </c>
      <c r="K2246" s="108">
        <v>44651</v>
      </c>
      <c r="L2246" s="31">
        <v>44773</v>
      </c>
      <c r="M2246" s="95" t="s">
        <v>4818</v>
      </c>
      <c r="N2246" s="29" t="s">
        <v>4844</v>
      </c>
      <c r="O2246" s="95"/>
      <c r="P2246" s="95"/>
      <c r="Q2246" s="28" t="s">
        <v>54</v>
      </c>
      <c r="R2246" s="28" t="s">
        <v>65</v>
      </c>
      <c r="S2246" s="95" t="s">
        <v>4845</v>
      </c>
      <c r="T2246" s="95" t="s">
        <v>4846</v>
      </c>
      <c r="U2246" s="29" t="s">
        <v>4847</v>
      </c>
      <c r="V2246" s="34"/>
      <c r="W2246" s="34"/>
      <c r="X2246" s="162"/>
      <c r="Y2246" s="162"/>
      <c r="Z2246" s="30"/>
      <c r="AA2246" s="119" t="str" cm="1">
        <f t="array" ref="AA2246">IF(AB2246="","",INDEX(AG2246:DR2246,_xlfn.XMATCH(AB2246,AG2246:DR2246)-1))</f>
        <v>DE-GUP-DT-E-24-232</v>
      </c>
      <c r="AB2246" s="120">
        <f t="shared" si="382"/>
        <v>45548</v>
      </c>
      <c r="AC2246" s="119" t="str" cm="1">
        <f t="array" ref="AC2246">IF(AB2246="","",INDEX(AG2246:DR2246,_xlfn.XMATCH(AB2246,AG2246:DR2246)+1))</f>
        <v>F</v>
      </c>
      <c r="AD2246" s="119" t="str" cm="1">
        <f t="array" ref="AD2246">IF(AE2246="","",INDEX(AG2246:DR2246,_xlfn.XMATCH(AE2246,AG2246:DR2246)-1))</f>
        <v>별도메일접수 24-006</v>
      </c>
      <c r="AE2246" s="120">
        <f t="shared" si="383"/>
        <v>45600</v>
      </c>
      <c r="AF2246" s="119" t="str" cm="1">
        <f t="array" ref="AF2246">IF(AE2246="","",INDEX(AG2246:DR2246,_xlfn.XMATCH(AE2246,AG2246:DR2246)+1))</f>
        <v>RC</v>
      </c>
      <c r="AG2246" s="43" t="s">
        <v>4867</v>
      </c>
      <c r="AH2246" s="117">
        <v>44638</v>
      </c>
      <c r="AI2246" s="199">
        <v>0</v>
      </c>
      <c r="AJ2246" s="43" t="s">
        <v>4868</v>
      </c>
      <c r="AK2246" s="117">
        <v>44658</v>
      </c>
      <c r="AL2246" s="43" t="s">
        <v>92</v>
      </c>
      <c r="AM2246" s="43" t="s">
        <v>4869</v>
      </c>
      <c r="AN2246" s="117">
        <v>44712</v>
      </c>
      <c r="AO2246" s="43" t="s">
        <v>52</v>
      </c>
      <c r="AP2246" s="43" t="s">
        <v>4870</v>
      </c>
      <c r="AQ2246" s="117">
        <v>44734</v>
      </c>
      <c r="AR2246" s="43" t="s">
        <v>92</v>
      </c>
      <c r="AS2246" s="43" t="s">
        <v>5801</v>
      </c>
      <c r="AT2246" s="117">
        <v>44911</v>
      </c>
      <c r="AU2246" s="43" t="s">
        <v>337</v>
      </c>
      <c r="AV2246" s="43" t="s">
        <v>6416</v>
      </c>
      <c r="AW2246" s="117">
        <v>44968</v>
      </c>
      <c r="AX2246" s="43" t="s">
        <v>92</v>
      </c>
      <c r="AY2246" s="43" t="s">
        <v>6977</v>
      </c>
      <c r="AZ2246" s="117">
        <v>45012</v>
      </c>
      <c r="BA2246" s="43" t="s">
        <v>82</v>
      </c>
      <c r="BB2246" s="43" t="s">
        <v>7194</v>
      </c>
      <c r="BC2246" s="117">
        <v>45035</v>
      </c>
      <c r="BD2246" s="43" t="s">
        <v>92</v>
      </c>
      <c r="BE2246" s="43" t="s">
        <v>7944</v>
      </c>
      <c r="BF2246" s="117">
        <v>45210</v>
      </c>
      <c r="BG2246" s="43" t="s">
        <v>418</v>
      </c>
      <c r="BH2246" s="43" t="s">
        <v>8041</v>
      </c>
      <c r="BI2246" s="117">
        <v>45247</v>
      </c>
      <c r="BJ2246" s="43" t="s">
        <v>92</v>
      </c>
      <c r="BK2246" s="43" t="s">
        <v>8571</v>
      </c>
      <c r="BL2246" s="117">
        <v>45548</v>
      </c>
      <c r="BM2246" s="43" t="s">
        <v>421</v>
      </c>
      <c r="BN2246" s="43" t="s">
        <v>8605</v>
      </c>
      <c r="BO2246" s="117">
        <v>45600</v>
      </c>
      <c r="BP2246" s="43" t="s">
        <v>92</v>
      </c>
      <c r="BR2246" s="117"/>
      <c r="BX2246" s="117"/>
      <c r="CD2246" s="117"/>
      <c r="CJ2246" s="117"/>
      <c r="CP2246" s="117"/>
      <c r="CV2246" s="117"/>
      <c r="DB2246" s="117"/>
      <c r="DH2246" s="117"/>
      <c r="DN2246" s="117"/>
      <c r="DS2246" s="31" cm="1">
        <f t="array" ref="DS2246">_xlfn.TAKE(_xlfn.CHOOSECOLS(_xlfn.WRAPROWS($AG2246:$DR2246,6),2),1)</f>
        <v>44638</v>
      </c>
      <c r="DT2246" s="31" cm="1">
        <f t="array" ref="DT2246">_xlfn.TAKE(_xlfn._xlws.FILTER(_xlfn.CHOOSECOLS(_xlfn.WRAPROWS($AG2246:$DR2246,6),2),
(_xlfn.CHOOSECOLS(_xlfn.WRAPROWS($AG2246:$DR2246,6),3) = "0") +
(_xlfn.CHOOSECOLS(_xlfn.WRAPROWS($AG2246:$DR2246,6),3) = 0) +
(_xlfn.CHOOSECOLS(_xlfn.WRAPROWS($AG2246:$DR2246,6),3) = "0(CP)")),1)</f>
        <v>44638</v>
      </c>
    </row>
    <row r="2247" spans="1:124" s="43" customFormat="1" x14ac:dyDescent="0.45">
      <c r="A2247" s="29"/>
      <c r="B2247" s="36" t="s">
        <v>445</v>
      </c>
      <c r="C2247" s="95" t="s">
        <v>250</v>
      </c>
      <c r="D2247" s="95" t="s">
        <v>4842</v>
      </c>
      <c r="E2247" s="36" t="s">
        <v>62</v>
      </c>
      <c r="F2247" s="29">
        <v>550001</v>
      </c>
      <c r="G2247" s="29"/>
      <c r="H2247" s="30" t="str">
        <f t="shared" si="371"/>
        <v>GUP-YS18-P5ZEN-550001</v>
      </c>
      <c r="I2247" s="30" t="s">
        <v>4871</v>
      </c>
      <c r="J2247" s="95" t="s">
        <v>65</v>
      </c>
      <c r="K2247" s="108">
        <v>44651</v>
      </c>
      <c r="L2247" s="31">
        <v>44773</v>
      </c>
      <c r="M2247" s="95" t="s">
        <v>4818</v>
      </c>
      <c r="N2247" s="29" t="s">
        <v>4844</v>
      </c>
      <c r="O2247" s="95"/>
      <c r="P2247" s="95"/>
      <c r="Q2247" s="28" t="s">
        <v>54</v>
      </c>
      <c r="R2247" s="28" t="s">
        <v>65</v>
      </c>
      <c r="S2247" s="95" t="s">
        <v>4845</v>
      </c>
      <c r="T2247" s="95" t="s">
        <v>4846</v>
      </c>
      <c r="U2247" s="29" t="s">
        <v>4847</v>
      </c>
      <c r="V2247" s="34"/>
      <c r="W2247" s="34"/>
      <c r="X2247" s="162"/>
      <c r="Y2247" s="162"/>
      <c r="Z2247" s="30"/>
      <c r="AA2247" s="119" t="str" cm="1">
        <f t="array" ref="AA2247">IF(AB2247="","",INDEX(AG2247:DR2247,_xlfn.XMATCH(AB2247,AG2247:DR2247)-1))</f>
        <v>DE-GUP-DT-E-24-162</v>
      </c>
      <c r="AB2247" s="120">
        <f t="shared" si="382"/>
        <v>45467</v>
      </c>
      <c r="AC2247" s="119" cm="1">
        <f t="array" ref="AC2247">IF(AB2247="","",INDEX(AG2247:DR2247,_xlfn.XMATCH(AB2247,AG2247:DR2247)+1))</f>
        <v>0</v>
      </c>
      <c r="AD2247" s="119" t="str" cm="1">
        <f t="array" ref="AD2247">IF(AE2247="","",INDEX(AG2247:DR2247,_xlfn.XMATCH(AE2247,AG2247:DR2247)-1))</f>
        <v>CRS-GUP-DHI-DT-23-1747</v>
      </c>
      <c r="AE2247" s="120">
        <f t="shared" si="383"/>
        <v>45003</v>
      </c>
      <c r="AF2247" s="119" t="str" cm="1">
        <f t="array" ref="AF2247">IF(AE2247="","",INDEX(AG2247:DR2247,_xlfn.XMATCH(AE2247,AG2247:DR2247)+1))</f>
        <v>AA</v>
      </c>
      <c r="AG2247" s="43" t="s">
        <v>4872</v>
      </c>
      <c r="AH2247" s="117">
        <v>44638</v>
      </c>
      <c r="AI2247" s="199">
        <v>0</v>
      </c>
      <c r="AJ2247" s="43" t="s">
        <v>4873</v>
      </c>
      <c r="AK2247" s="117">
        <v>44658</v>
      </c>
      <c r="AL2247" s="43" t="s">
        <v>73</v>
      </c>
      <c r="AM2247" s="43" t="s">
        <v>4874</v>
      </c>
      <c r="AN2247" s="117">
        <v>44784</v>
      </c>
      <c r="AO2247" s="43" t="s">
        <v>52</v>
      </c>
      <c r="AP2247" s="43" t="s">
        <v>4875</v>
      </c>
      <c r="AQ2247" s="117">
        <v>44819</v>
      </c>
      <c r="AR2247" s="43" t="s">
        <v>92</v>
      </c>
      <c r="AS2247" s="43" t="s">
        <v>5971</v>
      </c>
      <c r="AT2247" s="117">
        <v>44921</v>
      </c>
      <c r="AU2247" s="43" t="s">
        <v>337</v>
      </c>
      <c r="AV2247" s="43" t="s">
        <v>6311</v>
      </c>
      <c r="AW2247" s="117">
        <v>44957</v>
      </c>
      <c r="AX2247" s="43" t="s">
        <v>92</v>
      </c>
      <c r="AY2247" s="43" t="s">
        <v>6600</v>
      </c>
      <c r="AZ2247" s="117">
        <v>44981</v>
      </c>
      <c r="BA2247" s="43" t="s">
        <v>82</v>
      </c>
      <c r="BB2247" s="43" t="s">
        <v>6911</v>
      </c>
      <c r="BC2247" s="117">
        <v>45003</v>
      </c>
      <c r="BD2247" s="43" t="s">
        <v>84</v>
      </c>
      <c r="BE2247" s="43" t="s">
        <v>8447</v>
      </c>
      <c r="BF2247" s="117">
        <v>45467</v>
      </c>
      <c r="BG2247" s="43">
        <v>0</v>
      </c>
      <c r="BI2247" s="117"/>
      <c r="BL2247" s="117"/>
      <c r="BR2247" s="117"/>
      <c r="BX2247" s="117"/>
      <c r="CD2247" s="117"/>
      <c r="CJ2247" s="117"/>
      <c r="CP2247" s="117"/>
      <c r="CV2247" s="117"/>
      <c r="DB2247" s="117"/>
      <c r="DH2247" s="117"/>
      <c r="DN2247" s="117"/>
      <c r="DS2247" s="31" cm="1">
        <f t="array" ref="DS2247">_xlfn.TAKE(_xlfn.CHOOSECOLS(_xlfn.WRAPROWS($AG2247:$DR2247,6),2),1)</f>
        <v>44638</v>
      </c>
      <c r="DT2247" s="31" cm="1">
        <f t="array" ref="DT2247">_xlfn.TAKE(_xlfn._xlws.FILTER(_xlfn.CHOOSECOLS(_xlfn.WRAPROWS($AG2247:$DR2247,6),2),
(_xlfn.CHOOSECOLS(_xlfn.WRAPROWS($AG2247:$DR2247,6),3) = "0") +
(_xlfn.CHOOSECOLS(_xlfn.WRAPROWS($AG2247:$DR2247,6),3) = 0) +
(_xlfn.CHOOSECOLS(_xlfn.WRAPROWS($AG2247:$DR2247,6),3) = "0(CP)")),1)</f>
        <v>44638</v>
      </c>
    </row>
    <row r="2248" spans="1:124" s="114" customFormat="1" x14ac:dyDescent="0.45">
      <c r="A2248" s="29"/>
      <c r="B2248" s="28" t="s">
        <v>59</v>
      </c>
      <c r="C2248" s="29" t="s">
        <v>4876</v>
      </c>
      <c r="D2248" s="28" t="s">
        <v>4877</v>
      </c>
      <c r="E2248" s="28" t="s">
        <v>102</v>
      </c>
      <c r="F2248" s="28">
        <v>580001</v>
      </c>
      <c r="G2248" s="29"/>
      <c r="H2248" s="30" t="str">
        <f t="shared" si="371"/>
        <v>GUP-CA06-P5ZEN-580001</v>
      </c>
      <c r="I2248" s="30" t="s">
        <v>4878</v>
      </c>
      <c r="J2248" s="95" t="s">
        <v>65</v>
      </c>
      <c r="K2248" s="108">
        <v>44651</v>
      </c>
      <c r="L2248" s="31">
        <v>44773</v>
      </c>
      <c r="M2248" s="32" t="s">
        <v>4818</v>
      </c>
      <c r="N2248" s="29" t="s">
        <v>4844</v>
      </c>
      <c r="O2248" s="29"/>
      <c r="P2248" s="29"/>
      <c r="Q2248" s="28" t="s">
        <v>54</v>
      </c>
      <c r="R2248" s="28" t="s">
        <v>65</v>
      </c>
      <c r="S2248" s="95" t="s">
        <v>4845</v>
      </c>
      <c r="T2248" s="95" t="s">
        <v>4846</v>
      </c>
      <c r="U2248" s="29" t="s">
        <v>4847</v>
      </c>
      <c r="V2248" s="34"/>
      <c r="W2248" s="34"/>
      <c r="X2248" s="162"/>
      <c r="Y2248" s="162"/>
      <c r="Z2248" s="30"/>
      <c r="AA2248" s="107" t="str" cm="1">
        <f t="array" ref="AA2248">IF(AB2248="","",INDEX(AG2248:DR2248,_xlfn.XMATCH(AB2248,AG2248:DR2248)-1))</f>
        <v>DE-GUP-DT-E-25-055</v>
      </c>
      <c r="AB2248" s="113">
        <f t="shared" si="382"/>
        <v>45801</v>
      </c>
      <c r="AC2248" s="107" cm="1">
        <f t="array" ref="AC2248">IF(AB2248="","",INDEX(AG2248:DR2248,_xlfn.XMATCH(AB2248,AG2248:DR2248)+1))</f>
        <v>1</v>
      </c>
      <c r="AD2248" s="107" t="str" cm="1">
        <f t="array" ref="AD2248">IF(AE2248="","",INDEX(AG2248:DR2248,_xlfn.XMATCH(AE2248,AG2248:DR2248)-1))</f>
        <v>CRS-GUP-DHI-DT-22-1411</v>
      </c>
      <c r="AE2248" s="113">
        <f t="shared" si="383"/>
        <v>44937</v>
      </c>
      <c r="AF2248" s="107" t="str" cm="1">
        <f t="array" ref="AF2248">IF(AE2248="","",INDEX(AG2248:DR2248,_xlfn.XMATCH(AE2248,AG2248:DR2248)+1))</f>
        <v>AA</v>
      </c>
      <c r="AG2248" s="114" t="s">
        <v>4862</v>
      </c>
      <c r="AH2248" s="115">
        <v>44638</v>
      </c>
      <c r="AI2248" s="198">
        <v>0</v>
      </c>
      <c r="AJ2248" s="114" t="s">
        <v>4863</v>
      </c>
      <c r="AK2248" s="115">
        <v>44658</v>
      </c>
      <c r="AL2248" s="114" t="s">
        <v>92</v>
      </c>
      <c r="AM2248" s="114" t="s">
        <v>4864</v>
      </c>
      <c r="AN2248" s="115">
        <v>44750</v>
      </c>
      <c r="AO2248" s="114" t="s">
        <v>52</v>
      </c>
      <c r="AP2248" s="114" t="s">
        <v>4865</v>
      </c>
      <c r="AQ2248" s="115">
        <v>44781</v>
      </c>
      <c r="AR2248" s="114" t="s">
        <v>92</v>
      </c>
      <c r="AS2248" s="114" t="s">
        <v>5520</v>
      </c>
      <c r="AT2248" s="115">
        <v>44888</v>
      </c>
      <c r="AU2248" s="114" t="s">
        <v>337</v>
      </c>
      <c r="AV2248" s="114" t="s">
        <v>5763</v>
      </c>
      <c r="AW2248" s="115">
        <v>44908</v>
      </c>
      <c r="AX2248" s="114" t="s">
        <v>113</v>
      </c>
      <c r="AY2248" s="114" t="s">
        <v>5852</v>
      </c>
      <c r="AZ2248" s="115">
        <v>44914</v>
      </c>
      <c r="BA2248" s="114" t="s">
        <v>340</v>
      </c>
      <c r="BB2248" s="114" t="s">
        <v>6153</v>
      </c>
      <c r="BC2248" s="115">
        <v>44937</v>
      </c>
      <c r="BD2248" s="114" t="s">
        <v>84</v>
      </c>
      <c r="BE2248" s="114" t="s">
        <v>8813</v>
      </c>
      <c r="BF2248" s="115">
        <v>45801</v>
      </c>
      <c r="BG2248" s="114">
        <v>1</v>
      </c>
      <c r="BI2248" s="115"/>
      <c r="BL2248" s="115"/>
      <c r="BR2248" s="115"/>
      <c r="BX2248" s="115"/>
      <c r="CD2248" s="115"/>
      <c r="CJ2248" s="115"/>
      <c r="CP2248" s="115"/>
      <c r="CV2248" s="115"/>
      <c r="DB2248" s="115"/>
      <c r="DH2248" s="115"/>
      <c r="DN2248" s="115"/>
      <c r="DS2248" s="31" cm="1">
        <f t="array" ref="DS2248">_xlfn.TAKE(_xlfn.CHOOSECOLS(_xlfn.WRAPROWS($AG2248:$DR2248,6),2),1)</f>
        <v>44638</v>
      </c>
      <c r="DT2248" s="31" cm="1">
        <f t="array" ref="DT2248">_xlfn.TAKE(_xlfn._xlws.FILTER(_xlfn.CHOOSECOLS(_xlfn.WRAPROWS($AG2248:$DR2248,6),2),
(_xlfn.CHOOSECOLS(_xlfn.WRAPROWS($AG2248:$DR2248,6),3) = "0") +
(_xlfn.CHOOSECOLS(_xlfn.WRAPROWS($AG2248:$DR2248,6),3) = 0) +
(_xlfn.CHOOSECOLS(_xlfn.WRAPROWS($AG2248:$DR2248,6),3) = "0(CP)")),1)</f>
        <v>44638</v>
      </c>
    </row>
    <row r="2249" spans="1:124" s="43" customFormat="1" x14ac:dyDescent="0.45">
      <c r="A2249" s="29"/>
      <c r="B2249" s="28" t="s">
        <v>59</v>
      </c>
      <c r="C2249" s="29" t="s">
        <v>349</v>
      </c>
      <c r="D2249" s="28" t="s">
        <v>4877</v>
      </c>
      <c r="E2249" s="28" t="s">
        <v>102</v>
      </c>
      <c r="F2249" s="28">
        <v>540001</v>
      </c>
      <c r="G2249" s="29"/>
      <c r="H2249" s="30" t="str">
        <f t="shared" si="371"/>
        <v>GUP-XW03-P5ZEN-540001</v>
      </c>
      <c r="I2249" s="30" t="s">
        <v>4879</v>
      </c>
      <c r="J2249" s="95" t="s">
        <v>65</v>
      </c>
      <c r="K2249" s="108">
        <v>44651</v>
      </c>
      <c r="L2249" s="31">
        <v>44773</v>
      </c>
      <c r="M2249" s="32" t="s">
        <v>4818</v>
      </c>
      <c r="N2249" s="29" t="s">
        <v>4844</v>
      </c>
      <c r="O2249" s="29"/>
      <c r="P2249" s="29"/>
      <c r="Q2249" s="28" t="s">
        <v>54</v>
      </c>
      <c r="R2249" s="28" t="s">
        <v>65</v>
      </c>
      <c r="S2249" s="95" t="s">
        <v>4845</v>
      </c>
      <c r="T2249" s="95" t="s">
        <v>4846</v>
      </c>
      <c r="U2249" s="29" t="s">
        <v>4847</v>
      </c>
      <c r="V2249" s="34"/>
      <c r="W2249" s="34"/>
      <c r="X2249" s="162"/>
      <c r="Y2249" s="162"/>
      <c r="Z2249" s="30"/>
      <c r="AA2249" s="119" t="str" cm="1">
        <f t="array" ref="AA2249">IF(AB2249="","",INDEX(AG2249:DR2249,_xlfn.XMATCH(AB2249,AG2249:DR2249)-1))</f>
        <v>DE-GUP-DT-E-24-232</v>
      </c>
      <c r="AB2249" s="120">
        <f t="shared" si="382"/>
        <v>45548</v>
      </c>
      <c r="AC2249" s="119" t="str" cm="1">
        <f t="array" ref="AC2249">IF(AB2249="","",INDEX(AG2249:DR2249,_xlfn.XMATCH(AB2249,AG2249:DR2249)+1))</f>
        <v>F</v>
      </c>
      <c r="AD2249" s="119" t="str" cm="1">
        <f t="array" ref="AD2249">IF(AE2249="","",INDEX(AG2249:DR2249,_xlfn.XMATCH(AE2249,AG2249:DR2249)-1))</f>
        <v>별도메일접수 24-006</v>
      </c>
      <c r="AE2249" s="120">
        <f t="shared" si="383"/>
        <v>45600</v>
      </c>
      <c r="AF2249" s="119" t="str" cm="1">
        <f t="array" ref="AF2249">IF(AE2249="","",INDEX(AG2249:DR2249,_xlfn.XMATCH(AE2249,AG2249:DR2249)+1))</f>
        <v>RC</v>
      </c>
      <c r="AG2249" s="43" t="s">
        <v>4867</v>
      </c>
      <c r="AH2249" s="117">
        <v>44638</v>
      </c>
      <c r="AI2249" s="199">
        <v>0</v>
      </c>
      <c r="AJ2249" s="43" t="s">
        <v>4868</v>
      </c>
      <c r="AK2249" s="117">
        <v>44658</v>
      </c>
      <c r="AL2249" s="43" t="s">
        <v>92</v>
      </c>
      <c r="AM2249" s="43" t="s">
        <v>4869</v>
      </c>
      <c r="AN2249" s="117">
        <v>44712</v>
      </c>
      <c r="AO2249" s="43" t="s">
        <v>52</v>
      </c>
      <c r="AP2249" s="43" t="s">
        <v>4870</v>
      </c>
      <c r="AQ2249" s="117">
        <v>44734</v>
      </c>
      <c r="AR2249" s="43" t="s">
        <v>92</v>
      </c>
      <c r="AS2249" s="43" t="s">
        <v>5801</v>
      </c>
      <c r="AT2249" s="117">
        <v>44911</v>
      </c>
      <c r="AU2249" s="43" t="s">
        <v>337</v>
      </c>
      <c r="AV2249" s="43" t="s">
        <v>6416</v>
      </c>
      <c r="AW2249" s="117">
        <v>44968</v>
      </c>
      <c r="AX2249" s="43" t="s">
        <v>92</v>
      </c>
      <c r="AY2249" s="43" t="s">
        <v>6977</v>
      </c>
      <c r="AZ2249" s="117">
        <v>45012</v>
      </c>
      <c r="BA2249" s="43" t="s">
        <v>82</v>
      </c>
      <c r="BB2249" s="43" t="s">
        <v>7194</v>
      </c>
      <c r="BC2249" s="117">
        <v>45035</v>
      </c>
      <c r="BD2249" s="43" t="s">
        <v>92</v>
      </c>
      <c r="BE2249" s="43" t="s">
        <v>7944</v>
      </c>
      <c r="BF2249" s="117">
        <v>45210</v>
      </c>
      <c r="BG2249" s="43" t="s">
        <v>418</v>
      </c>
      <c r="BH2249" s="43" t="s">
        <v>8041</v>
      </c>
      <c r="BI2249" s="117">
        <v>45247</v>
      </c>
      <c r="BJ2249" s="43" t="s">
        <v>92</v>
      </c>
      <c r="BK2249" s="43" t="s">
        <v>8571</v>
      </c>
      <c r="BL2249" s="117">
        <v>45548</v>
      </c>
      <c r="BM2249" s="43" t="s">
        <v>421</v>
      </c>
      <c r="BN2249" s="43" t="s">
        <v>8605</v>
      </c>
      <c r="BO2249" s="117">
        <v>45600</v>
      </c>
      <c r="BP2249" s="43" t="s">
        <v>92</v>
      </c>
      <c r="BR2249" s="117"/>
      <c r="BX2249" s="117"/>
      <c r="CD2249" s="117"/>
      <c r="CJ2249" s="117"/>
      <c r="CP2249" s="117"/>
      <c r="CV2249" s="117"/>
      <c r="DB2249" s="117"/>
      <c r="DH2249" s="117"/>
      <c r="DN2249" s="117"/>
      <c r="DS2249" s="31" cm="1">
        <f t="array" ref="DS2249">_xlfn.TAKE(_xlfn.CHOOSECOLS(_xlfn.WRAPROWS($AG2249:$DR2249,6),2),1)</f>
        <v>44638</v>
      </c>
      <c r="DT2249" s="31" cm="1">
        <f t="array" ref="DT2249">_xlfn.TAKE(_xlfn._xlws.FILTER(_xlfn.CHOOSECOLS(_xlfn.WRAPROWS($AG2249:$DR2249,6),2),
(_xlfn.CHOOSECOLS(_xlfn.WRAPROWS($AG2249:$DR2249,6),3) = "0") +
(_xlfn.CHOOSECOLS(_xlfn.WRAPROWS($AG2249:$DR2249,6),3) = 0) +
(_xlfn.CHOOSECOLS(_xlfn.WRAPROWS($AG2249:$DR2249,6),3) = "0(CP)")),1)</f>
        <v>44638</v>
      </c>
    </row>
    <row r="2250" spans="1:124" s="43" customFormat="1" x14ac:dyDescent="0.45">
      <c r="A2250" s="29"/>
      <c r="B2250" s="28" t="s">
        <v>59</v>
      </c>
      <c r="C2250" s="29" t="s">
        <v>349</v>
      </c>
      <c r="D2250" s="28" t="s">
        <v>4877</v>
      </c>
      <c r="E2250" s="28" t="s">
        <v>102</v>
      </c>
      <c r="F2250" s="28">
        <v>550001</v>
      </c>
      <c r="G2250" s="29"/>
      <c r="H2250" s="30" t="str">
        <f t="shared" si="371"/>
        <v>GUP-XW03-P5ZEN-550001</v>
      </c>
      <c r="I2250" s="30" t="s">
        <v>4880</v>
      </c>
      <c r="J2250" s="95" t="s">
        <v>65</v>
      </c>
      <c r="K2250" s="108">
        <v>44651</v>
      </c>
      <c r="L2250" s="31">
        <v>44773</v>
      </c>
      <c r="M2250" s="32" t="s">
        <v>4818</v>
      </c>
      <c r="N2250" s="29" t="s">
        <v>4844</v>
      </c>
      <c r="O2250" s="29"/>
      <c r="P2250" s="29"/>
      <c r="Q2250" s="28" t="s">
        <v>54</v>
      </c>
      <c r="R2250" s="28" t="s">
        <v>65</v>
      </c>
      <c r="S2250" s="95" t="s">
        <v>4845</v>
      </c>
      <c r="T2250" s="95" t="s">
        <v>4846</v>
      </c>
      <c r="U2250" s="29" t="s">
        <v>4847</v>
      </c>
      <c r="V2250" s="34"/>
      <c r="W2250" s="34"/>
      <c r="X2250" s="162"/>
      <c r="Y2250" s="162"/>
      <c r="Z2250" s="30"/>
      <c r="AA2250" s="119" t="str" cm="1">
        <f t="array" ref="AA2250">IF(AB2250="","",INDEX(AG2250:DR2250,_xlfn.XMATCH(AB2250,AG2250:DR2250)-1))</f>
        <v>DE-GUP-DT-E-24-162</v>
      </c>
      <c r="AB2250" s="120">
        <f t="shared" si="382"/>
        <v>45467</v>
      </c>
      <c r="AC2250" s="119" cm="1">
        <f t="array" ref="AC2250">IF(AB2250="","",INDEX(AG2250:DR2250,_xlfn.XMATCH(AB2250,AG2250:DR2250)+1))</f>
        <v>0</v>
      </c>
      <c r="AD2250" s="119" t="str" cm="1">
        <f t="array" ref="AD2250">IF(AE2250="","",INDEX(AG2250:DR2250,_xlfn.XMATCH(AE2250,AG2250:DR2250)-1))</f>
        <v>CRS-GUP-DHI-DT-23-1747</v>
      </c>
      <c r="AE2250" s="120">
        <f t="shared" si="383"/>
        <v>45003</v>
      </c>
      <c r="AF2250" s="119" t="str" cm="1">
        <f t="array" ref="AF2250">IF(AE2250="","",INDEX(AG2250:DR2250,_xlfn.XMATCH(AE2250,AG2250:DR2250)+1))</f>
        <v>AA</v>
      </c>
      <c r="AG2250" s="43" t="s">
        <v>4872</v>
      </c>
      <c r="AH2250" s="117">
        <v>44638</v>
      </c>
      <c r="AI2250" s="199">
        <v>0</v>
      </c>
      <c r="AJ2250" s="43" t="s">
        <v>4873</v>
      </c>
      <c r="AK2250" s="117">
        <v>44658</v>
      </c>
      <c r="AL2250" s="43" t="s">
        <v>73</v>
      </c>
      <c r="AM2250" s="43" t="s">
        <v>4874</v>
      </c>
      <c r="AN2250" s="117">
        <v>44784</v>
      </c>
      <c r="AO2250" s="43" t="s">
        <v>52</v>
      </c>
      <c r="AP2250" s="43" t="s">
        <v>4875</v>
      </c>
      <c r="AQ2250" s="117">
        <v>44819</v>
      </c>
      <c r="AR2250" s="43" t="s">
        <v>92</v>
      </c>
      <c r="AS2250" s="43" t="s">
        <v>5971</v>
      </c>
      <c r="AT2250" s="117">
        <v>44921</v>
      </c>
      <c r="AU2250" s="43" t="s">
        <v>337</v>
      </c>
      <c r="AV2250" s="43" t="s">
        <v>6311</v>
      </c>
      <c r="AW2250" s="117">
        <v>44957</v>
      </c>
      <c r="AX2250" s="43" t="s">
        <v>92</v>
      </c>
      <c r="AY2250" s="43" t="s">
        <v>6600</v>
      </c>
      <c r="AZ2250" s="117">
        <v>44981</v>
      </c>
      <c r="BA2250" s="43" t="s">
        <v>82</v>
      </c>
      <c r="BB2250" s="43" t="s">
        <v>6911</v>
      </c>
      <c r="BC2250" s="117">
        <v>45003</v>
      </c>
      <c r="BD2250" s="43" t="s">
        <v>84</v>
      </c>
      <c r="BE2250" s="43" t="s">
        <v>8447</v>
      </c>
      <c r="BF2250" s="117">
        <v>45467</v>
      </c>
      <c r="BG2250" s="43">
        <v>0</v>
      </c>
      <c r="BI2250" s="117"/>
      <c r="BL2250" s="117"/>
      <c r="BR2250" s="117"/>
      <c r="BX2250" s="117"/>
      <c r="CD2250" s="117"/>
      <c r="CJ2250" s="117"/>
      <c r="CP2250" s="117"/>
      <c r="CV2250" s="117"/>
      <c r="DB2250" s="117"/>
      <c r="DH2250" s="117"/>
      <c r="DN2250" s="117"/>
      <c r="DS2250" s="31" cm="1">
        <f t="array" ref="DS2250">_xlfn.TAKE(_xlfn.CHOOSECOLS(_xlfn.WRAPROWS($AG2250:$DR2250,6),2),1)</f>
        <v>44638</v>
      </c>
      <c r="DT2250" s="31" cm="1">
        <f t="array" ref="DT2250">_xlfn.TAKE(_xlfn._xlws.FILTER(_xlfn.CHOOSECOLS(_xlfn.WRAPROWS($AG2250:$DR2250,6),2),
(_xlfn.CHOOSECOLS(_xlfn.WRAPROWS($AG2250:$DR2250,6),3) = "0") +
(_xlfn.CHOOSECOLS(_xlfn.WRAPROWS($AG2250:$DR2250,6),3) = 0) +
(_xlfn.CHOOSECOLS(_xlfn.WRAPROWS($AG2250:$DR2250,6),3) = "0(CP)")),1)</f>
        <v>44638</v>
      </c>
    </row>
    <row r="2251" spans="1:124" s="43" customFormat="1" x14ac:dyDescent="0.45">
      <c r="A2251" s="29"/>
      <c r="B2251" s="95" t="s">
        <v>59</v>
      </c>
      <c r="C2251" s="95" t="s">
        <v>376</v>
      </c>
      <c r="D2251" s="95" t="s">
        <v>4842</v>
      </c>
      <c r="E2251" s="95" t="s">
        <v>102</v>
      </c>
      <c r="F2251" s="122">
        <v>550001</v>
      </c>
      <c r="G2251" s="29"/>
      <c r="H2251" s="30" t="str">
        <f t="shared" si="371"/>
        <v>GUP-YK09-P5ZEN-550001</v>
      </c>
      <c r="I2251" s="30" t="s">
        <v>4881</v>
      </c>
      <c r="J2251" s="95" t="s">
        <v>65</v>
      </c>
      <c r="K2251" s="108">
        <v>44651</v>
      </c>
      <c r="L2251" s="31">
        <v>44773</v>
      </c>
      <c r="M2251" s="95" t="s">
        <v>4818</v>
      </c>
      <c r="N2251" s="29" t="s">
        <v>4844</v>
      </c>
      <c r="O2251" s="28"/>
      <c r="P2251" s="28" t="s">
        <v>53</v>
      </c>
      <c r="Q2251" s="28" t="s">
        <v>54</v>
      </c>
      <c r="R2251" s="28" t="s">
        <v>65</v>
      </c>
      <c r="S2251" s="95" t="s">
        <v>4845</v>
      </c>
      <c r="T2251" s="95" t="s">
        <v>4846</v>
      </c>
      <c r="U2251" s="29" t="s">
        <v>4847</v>
      </c>
      <c r="V2251" s="34"/>
      <c r="W2251" s="34"/>
      <c r="X2251" s="162"/>
      <c r="Y2251" s="162"/>
      <c r="Z2251" s="30"/>
      <c r="AA2251" s="119" t="str" cm="1">
        <f t="array" ref="AA2251">IF(AB2251="","",INDEX(AG2251:DR2251,_xlfn.XMATCH(AB2251,AG2251:DR2251)-1))</f>
        <v>DE-GUP-DT-E-24-146</v>
      </c>
      <c r="AB2251" s="120">
        <f t="shared" si="382"/>
        <v>45447</v>
      </c>
      <c r="AC2251" s="119" cm="1">
        <f t="array" ref="AC2251">IF(AB2251="","",INDEX(AG2251:DR2251,_xlfn.XMATCH(AB2251,AG2251:DR2251)+1))</f>
        <v>4</v>
      </c>
      <c r="AD2251" s="119" t="str" cm="1">
        <f t="array" ref="AD2251">IF(AE2251="","",INDEX(AG2251:DR2251,_xlfn.XMATCH(AE2251,AG2251:DR2251)-1))</f>
        <v>자체 CRS 개정 후 제출</v>
      </c>
      <c r="AE2251" s="120">
        <f t="shared" si="383"/>
        <v>45446</v>
      </c>
      <c r="AF2251" s="119" t="str" cm="1">
        <f t="array" ref="AF2251">IF(AE2251="","",INDEX(AG2251:DR2251,_xlfn.XMATCH(AE2251,AG2251:DR2251)+1))</f>
        <v>N/A</v>
      </c>
      <c r="AG2251" s="43" t="s">
        <v>4882</v>
      </c>
      <c r="AH2251" s="117">
        <v>44638</v>
      </c>
      <c r="AI2251" s="199">
        <v>0</v>
      </c>
      <c r="AJ2251" s="43" t="s">
        <v>4883</v>
      </c>
      <c r="AK2251" s="117">
        <v>44658</v>
      </c>
      <c r="AL2251" s="43" t="s">
        <v>73</v>
      </c>
      <c r="AM2251" s="43" t="s">
        <v>4884</v>
      </c>
      <c r="AN2251" s="117">
        <v>44691</v>
      </c>
      <c r="AO2251" s="43">
        <v>1</v>
      </c>
      <c r="AP2251" s="43" t="s">
        <v>4885</v>
      </c>
      <c r="AQ2251" s="117">
        <v>44714</v>
      </c>
      <c r="AR2251" s="43" t="s">
        <v>73</v>
      </c>
      <c r="AS2251" s="43" t="s">
        <v>4886</v>
      </c>
      <c r="AT2251" s="117">
        <v>44741</v>
      </c>
      <c r="AU2251" s="43" t="s">
        <v>337</v>
      </c>
      <c r="AV2251" s="43" t="s">
        <v>4887</v>
      </c>
      <c r="AW2251" s="117">
        <v>44761</v>
      </c>
      <c r="AX2251" s="43" t="s">
        <v>92</v>
      </c>
      <c r="AY2251" s="43" t="s">
        <v>4888</v>
      </c>
      <c r="AZ2251" s="117">
        <v>44804</v>
      </c>
      <c r="BA2251" s="43" t="s">
        <v>82</v>
      </c>
      <c r="BB2251" s="43" t="s">
        <v>4889</v>
      </c>
      <c r="BC2251" s="117">
        <v>44830</v>
      </c>
      <c r="BD2251" s="43" t="s">
        <v>92</v>
      </c>
      <c r="BE2251" s="43" t="s">
        <v>5687</v>
      </c>
      <c r="BF2251" s="117">
        <v>44897</v>
      </c>
      <c r="BG2251" s="43" t="s">
        <v>418</v>
      </c>
      <c r="BH2251" s="43" t="s">
        <v>5879</v>
      </c>
      <c r="BI2251" s="117">
        <v>44916</v>
      </c>
      <c r="BJ2251" s="43" t="s">
        <v>113</v>
      </c>
      <c r="BK2251" s="43" t="s">
        <v>6188</v>
      </c>
      <c r="BL2251" s="117">
        <v>44942</v>
      </c>
      <c r="BM2251" s="43" t="s">
        <v>340</v>
      </c>
      <c r="BN2251" s="43" t="s">
        <v>6483</v>
      </c>
      <c r="BO2251" s="117">
        <v>44971</v>
      </c>
      <c r="BP2251" s="43" t="s">
        <v>84</v>
      </c>
      <c r="BQ2251" s="43" t="s">
        <v>7271</v>
      </c>
      <c r="BR2251" s="117">
        <v>45022</v>
      </c>
      <c r="BS2251" s="43">
        <v>1</v>
      </c>
      <c r="BT2251" s="43" t="s">
        <v>7272</v>
      </c>
      <c r="BU2251" s="117">
        <v>45043</v>
      </c>
      <c r="BV2251" s="43" t="s">
        <v>113</v>
      </c>
      <c r="BW2251" s="43" t="s">
        <v>7479</v>
      </c>
      <c r="BX2251" s="117">
        <v>45077</v>
      </c>
      <c r="BY2251" s="43">
        <v>2</v>
      </c>
      <c r="BZ2251" s="43" t="s">
        <v>7583</v>
      </c>
      <c r="CA2251" s="117">
        <v>45099</v>
      </c>
      <c r="CB2251" s="43" t="s">
        <v>84</v>
      </c>
      <c r="CC2251" s="43" t="s">
        <v>8189</v>
      </c>
      <c r="CD2251" s="117">
        <v>45316</v>
      </c>
      <c r="CE2251" s="43">
        <v>3</v>
      </c>
      <c r="CF2251" s="43" t="s">
        <v>5850</v>
      </c>
      <c r="CG2251" s="117">
        <v>45446</v>
      </c>
      <c r="CH2251" s="43" t="s">
        <v>456</v>
      </c>
      <c r="CI2251" s="43" t="s">
        <v>8400</v>
      </c>
      <c r="CJ2251" s="117">
        <v>45447</v>
      </c>
      <c r="CK2251" s="43">
        <v>4</v>
      </c>
      <c r="CP2251" s="117"/>
      <c r="CV2251" s="117"/>
      <c r="DB2251" s="117"/>
      <c r="DH2251" s="117"/>
      <c r="DN2251" s="117"/>
      <c r="DS2251" s="31" cm="1">
        <f t="array" ref="DS2251">_xlfn.TAKE(_xlfn.CHOOSECOLS(_xlfn.WRAPROWS($AG2251:$DR2251,6),2),1)</f>
        <v>44638</v>
      </c>
      <c r="DT2251" s="31" cm="1">
        <f t="array" ref="DT2251">_xlfn.TAKE(_xlfn._xlws.FILTER(_xlfn.CHOOSECOLS(_xlfn.WRAPROWS($AG2251:$DR2251,6),2),
(_xlfn.CHOOSECOLS(_xlfn.WRAPROWS($AG2251:$DR2251,6),3) = "0") +
(_xlfn.CHOOSECOLS(_xlfn.WRAPROWS($AG2251:$DR2251,6),3) = 0) +
(_xlfn.CHOOSECOLS(_xlfn.WRAPROWS($AG2251:$DR2251,6),3) = "0(CP)")),1)</f>
        <v>44638</v>
      </c>
    </row>
    <row r="2252" spans="1:124" s="114" customFormat="1" x14ac:dyDescent="0.45">
      <c r="A2252" s="29"/>
      <c r="B2252" s="95" t="s">
        <v>59</v>
      </c>
      <c r="C2252" s="95" t="s">
        <v>349</v>
      </c>
      <c r="D2252" s="95" t="s">
        <v>4877</v>
      </c>
      <c r="E2252" s="95" t="s">
        <v>102</v>
      </c>
      <c r="F2252" s="122">
        <v>550002</v>
      </c>
      <c r="G2252" s="29"/>
      <c r="H2252" s="30" t="str">
        <f t="shared" si="371"/>
        <v>GUP-XW03-P5ZEN-550002</v>
      </c>
      <c r="I2252" s="30" t="s">
        <v>4890</v>
      </c>
      <c r="J2252" s="95" t="s">
        <v>65</v>
      </c>
      <c r="K2252" s="108">
        <v>44651</v>
      </c>
      <c r="L2252" s="31">
        <v>44773</v>
      </c>
      <c r="M2252" s="95" t="s">
        <v>4818</v>
      </c>
      <c r="N2252" s="29" t="s">
        <v>4844</v>
      </c>
      <c r="O2252" s="28"/>
      <c r="P2252" s="28"/>
      <c r="Q2252" s="28" t="s">
        <v>54</v>
      </c>
      <c r="R2252" s="28" t="s">
        <v>65</v>
      </c>
      <c r="S2252" s="95" t="s">
        <v>4845</v>
      </c>
      <c r="T2252" s="95" t="s">
        <v>4846</v>
      </c>
      <c r="U2252" s="29" t="s">
        <v>4847</v>
      </c>
      <c r="V2252" s="34"/>
      <c r="W2252" s="34"/>
      <c r="X2252" s="162"/>
      <c r="Y2252" s="162"/>
      <c r="Z2252" s="30"/>
      <c r="AA2252" s="107" t="str" cm="1">
        <f t="array" ref="AA2252">IF(AB2252="","",INDEX(AG2252:DR2252,_xlfn.XMATCH(AB2252,AG2252:DR2252)-1))</f>
        <v>DE-GUP-DT-E-22-1124</v>
      </c>
      <c r="AB2252" s="113">
        <f t="shared" si="382"/>
        <v>44914</v>
      </c>
      <c r="AC2252" s="107" cm="1">
        <f t="array" ref="AC2252">IF(AB2252="","",INDEX(AG2252:DR2252,_xlfn.XMATCH(AB2252,AG2252:DR2252)+1))</f>
        <v>0</v>
      </c>
      <c r="AD2252" s="107" t="str" cm="1">
        <f t="array" ref="AD2252">IF(AE2252="","",INDEX(AG2252:DR2252,_xlfn.XMATCH(AE2252,AG2252:DR2252)-1))</f>
        <v>CRS-GUP-DHI-DT-23-1500</v>
      </c>
      <c r="AE2252" s="113">
        <f t="shared" si="383"/>
        <v>44971</v>
      </c>
      <c r="AF2252" s="107" t="str" cm="1">
        <f t="array" ref="AF2252">IF(AE2252="","",INDEX(AG2252:DR2252,_xlfn.XMATCH(AE2252,AG2252:DR2252)+1))</f>
        <v>AA</v>
      </c>
      <c r="AG2252" s="114" t="s">
        <v>4882</v>
      </c>
      <c r="AH2252" s="115">
        <v>44638</v>
      </c>
      <c r="AI2252" s="198">
        <v>0</v>
      </c>
      <c r="AJ2252" s="114" t="s">
        <v>4883</v>
      </c>
      <c r="AK2252" s="115">
        <v>44658</v>
      </c>
      <c r="AL2252" s="114" t="s">
        <v>92</v>
      </c>
      <c r="AM2252" s="114" t="s">
        <v>4884</v>
      </c>
      <c r="AN2252" s="115">
        <v>44691</v>
      </c>
      <c r="AO2252" s="114">
        <v>1</v>
      </c>
      <c r="AP2252" s="114" t="s">
        <v>4885</v>
      </c>
      <c r="AQ2252" s="115">
        <v>44714</v>
      </c>
      <c r="AR2252" s="114" t="s">
        <v>92</v>
      </c>
      <c r="AS2252" s="114" t="s">
        <v>4886</v>
      </c>
      <c r="AT2252" s="115">
        <v>44741</v>
      </c>
      <c r="AU2252" s="114" t="s">
        <v>337</v>
      </c>
      <c r="AV2252" s="114" t="s">
        <v>4887</v>
      </c>
      <c r="AW2252" s="115">
        <v>44761</v>
      </c>
      <c r="AX2252" s="114" t="s">
        <v>84</v>
      </c>
      <c r="AY2252" s="114" t="s">
        <v>4888</v>
      </c>
      <c r="AZ2252" s="115">
        <v>44804</v>
      </c>
      <c r="BA2252" s="114" t="s">
        <v>82</v>
      </c>
      <c r="BB2252" s="114" t="s">
        <v>4889</v>
      </c>
      <c r="BC2252" s="115">
        <v>44830</v>
      </c>
      <c r="BD2252" s="114" t="s">
        <v>84</v>
      </c>
      <c r="BE2252" s="114" t="s">
        <v>5857</v>
      </c>
      <c r="BF2252" s="115">
        <v>44914</v>
      </c>
      <c r="BG2252" s="114">
        <v>0</v>
      </c>
      <c r="BH2252" s="114" t="s">
        <v>6456</v>
      </c>
      <c r="BI2252" s="115">
        <v>44971</v>
      </c>
      <c r="BJ2252" s="114" t="s">
        <v>84</v>
      </c>
      <c r="BL2252" s="115"/>
      <c r="BR2252" s="115"/>
      <c r="BX2252" s="115"/>
      <c r="CD2252" s="115"/>
      <c r="CJ2252" s="115"/>
      <c r="CP2252" s="115"/>
      <c r="CV2252" s="115"/>
      <c r="DB2252" s="115"/>
      <c r="DH2252" s="115"/>
      <c r="DN2252" s="115"/>
      <c r="DS2252" s="31" cm="1">
        <f t="array" ref="DS2252">_xlfn.TAKE(_xlfn.CHOOSECOLS(_xlfn.WRAPROWS($AG2252:$DR2252,6),2),1)</f>
        <v>44638</v>
      </c>
      <c r="DT2252" s="31" cm="1">
        <f t="array" ref="DT2252">_xlfn.TAKE(_xlfn._xlws.FILTER(_xlfn.CHOOSECOLS(_xlfn.WRAPROWS($AG2252:$DR2252,6),2),
(_xlfn.CHOOSECOLS(_xlfn.WRAPROWS($AG2252:$DR2252,6),3) = "0") +
(_xlfn.CHOOSECOLS(_xlfn.WRAPROWS($AG2252:$DR2252,6),3) = 0) +
(_xlfn.CHOOSECOLS(_xlfn.WRAPROWS($AG2252:$DR2252,6),3) = "0(CP)")),1)</f>
        <v>44638</v>
      </c>
    </row>
    <row r="2253" spans="1:124" s="43" customFormat="1" x14ac:dyDescent="0.45">
      <c r="A2253" s="29"/>
      <c r="B2253" s="95" t="s">
        <v>59</v>
      </c>
      <c r="C2253" s="95" t="s">
        <v>1481</v>
      </c>
      <c r="D2253" s="95" t="s">
        <v>4877</v>
      </c>
      <c r="E2253" s="95" t="s">
        <v>102</v>
      </c>
      <c r="F2253" s="122">
        <v>500002</v>
      </c>
      <c r="G2253" s="29"/>
      <c r="H2253" s="30" t="str">
        <f t="shared" si="371"/>
        <v>GUP-CC05-P5ZEN-500002</v>
      </c>
      <c r="I2253" s="30" t="s">
        <v>4891</v>
      </c>
      <c r="J2253" s="95" t="s">
        <v>65</v>
      </c>
      <c r="K2253" s="108">
        <v>44651</v>
      </c>
      <c r="L2253" s="31">
        <v>44773</v>
      </c>
      <c r="M2253" s="95" t="s">
        <v>4818</v>
      </c>
      <c r="N2253" s="29" t="s">
        <v>4844</v>
      </c>
      <c r="O2253" s="28"/>
      <c r="P2253" s="28" t="s">
        <v>53</v>
      </c>
      <c r="Q2253" s="28" t="s">
        <v>54</v>
      </c>
      <c r="R2253" s="28" t="s">
        <v>65</v>
      </c>
      <c r="S2253" s="95" t="s">
        <v>4892</v>
      </c>
      <c r="T2253" s="95" t="s">
        <v>4846</v>
      </c>
      <c r="U2253" s="29" t="s">
        <v>4847</v>
      </c>
      <c r="V2253" s="34"/>
      <c r="W2253" s="34"/>
      <c r="X2253" s="162"/>
      <c r="Y2253" s="162"/>
      <c r="Z2253" s="30"/>
      <c r="AA2253" s="119" t="str" cm="1">
        <f t="array" ref="AA2253">IF(AB2253="","",INDEX(AG2253:DR2253,_xlfn.XMATCH(AB2253,AG2253:DR2253)-1))</f>
        <v>DE-GUP-DT-E-25-053</v>
      </c>
      <c r="AB2253" s="120">
        <f t="shared" si="382"/>
        <v>45801</v>
      </c>
      <c r="AC2253" s="119" cm="1">
        <f t="array" ref="AC2253">IF(AB2253="","",INDEX(AG2253:DR2253,_xlfn.XMATCH(AB2253,AG2253:DR2253)+1))</f>
        <v>4</v>
      </c>
      <c r="AD2253" s="119" t="str" cm="1">
        <f t="array" ref="AD2253">IF(AE2253="","",INDEX(AG2253:DR2253,_xlfn.XMATCH(AE2253,AG2253:DR2253)-1))</f>
        <v>CRS-GUP-DHI-DT-23-2063</v>
      </c>
      <c r="AE2253" s="120">
        <f t="shared" si="383"/>
        <v>45131</v>
      </c>
      <c r="AF2253" s="119" t="str" cm="1">
        <f t="array" ref="AF2253">IF(AE2253="","",INDEX(AG2253:DR2253,_xlfn.XMATCH(AE2253,AG2253:DR2253)+1))</f>
        <v>AA</v>
      </c>
      <c r="AG2253" s="43" t="s">
        <v>4857</v>
      </c>
      <c r="AH2253" s="117">
        <v>44638</v>
      </c>
      <c r="AI2253" s="199">
        <v>0</v>
      </c>
      <c r="AJ2253" s="43" t="s">
        <v>4858</v>
      </c>
      <c r="AK2253" s="117">
        <v>44658</v>
      </c>
      <c r="AL2253" s="43" t="s">
        <v>92</v>
      </c>
      <c r="AM2253" s="43" t="s">
        <v>4859</v>
      </c>
      <c r="AN2253" s="117">
        <v>44694</v>
      </c>
      <c r="AO2253" s="43" t="s">
        <v>52</v>
      </c>
      <c r="AP2253" s="43" t="s">
        <v>4860</v>
      </c>
      <c r="AQ2253" s="117">
        <v>44719</v>
      </c>
      <c r="AR2253" s="43" t="s">
        <v>92</v>
      </c>
      <c r="AS2253" s="43" t="s">
        <v>5519</v>
      </c>
      <c r="AT2253" s="117">
        <v>44888</v>
      </c>
      <c r="AU2253" s="43" t="s">
        <v>337</v>
      </c>
      <c r="AV2253" s="43" t="s">
        <v>5762</v>
      </c>
      <c r="AW2253" s="117">
        <v>44908</v>
      </c>
      <c r="AX2253" s="43" t="s">
        <v>113</v>
      </c>
      <c r="AY2253" s="43" t="s">
        <v>6037</v>
      </c>
      <c r="AZ2253" s="117">
        <v>44928</v>
      </c>
      <c r="BA2253" s="43" t="s">
        <v>340</v>
      </c>
      <c r="BB2253" s="43" t="s">
        <v>6313</v>
      </c>
      <c r="BC2253" s="117">
        <v>44957</v>
      </c>
      <c r="BD2253" s="43" t="s">
        <v>92</v>
      </c>
      <c r="BE2253" s="43" t="s">
        <v>6399</v>
      </c>
      <c r="BF2253" s="117">
        <v>44966</v>
      </c>
      <c r="BG2253" s="43" t="s">
        <v>115</v>
      </c>
      <c r="BH2253" s="43" t="s">
        <v>6782</v>
      </c>
      <c r="BI2253" s="117">
        <v>44994</v>
      </c>
      <c r="BJ2253" s="43" t="s">
        <v>113</v>
      </c>
      <c r="BK2253" s="43" t="s">
        <v>7102</v>
      </c>
      <c r="BL2253" s="117">
        <v>45021</v>
      </c>
      <c r="BM2253" s="43" t="s">
        <v>5597</v>
      </c>
      <c r="BN2253" s="43" t="s">
        <v>7300</v>
      </c>
      <c r="BO2253" s="117">
        <v>45048</v>
      </c>
      <c r="BP2253" s="43" t="s">
        <v>113</v>
      </c>
      <c r="BQ2253" s="43" t="s">
        <v>7593</v>
      </c>
      <c r="BR2253" s="117">
        <v>45104</v>
      </c>
      <c r="BS2253" s="43" t="s">
        <v>6918</v>
      </c>
      <c r="BT2253" s="43" t="s">
        <v>7742</v>
      </c>
      <c r="BU2253" s="117">
        <v>45131</v>
      </c>
      <c r="BV2253" s="43" t="s">
        <v>84</v>
      </c>
      <c r="BW2253" s="43" t="s">
        <v>8811</v>
      </c>
      <c r="BX2253" s="117">
        <v>45801</v>
      </c>
      <c r="BY2253" s="43">
        <v>4</v>
      </c>
      <c r="CD2253" s="117"/>
      <c r="CJ2253" s="117"/>
      <c r="CP2253" s="117"/>
      <c r="CV2253" s="117"/>
      <c r="DB2253" s="117"/>
      <c r="DH2253" s="117"/>
      <c r="DN2253" s="117"/>
      <c r="DS2253" s="31" cm="1">
        <f t="array" ref="DS2253">_xlfn.TAKE(_xlfn.CHOOSECOLS(_xlfn.WRAPROWS($AG2253:$DR2253,6),2),1)</f>
        <v>44638</v>
      </c>
      <c r="DT2253" s="31" cm="1">
        <f t="array" ref="DT2253">_xlfn.TAKE(_xlfn._xlws.FILTER(_xlfn.CHOOSECOLS(_xlfn.WRAPROWS($AG2253:$DR2253,6),2),
(_xlfn.CHOOSECOLS(_xlfn.WRAPROWS($AG2253:$DR2253,6),3) = "0") +
(_xlfn.CHOOSECOLS(_xlfn.WRAPROWS($AG2253:$DR2253,6),3) = 0) +
(_xlfn.CHOOSECOLS(_xlfn.WRAPROWS($AG2253:$DR2253,6),3) = "0(CP)")),1)</f>
        <v>44638</v>
      </c>
    </row>
    <row r="2254" spans="1:124" s="43" customFormat="1" x14ac:dyDescent="0.45">
      <c r="A2254" s="29"/>
      <c r="B2254" s="95" t="s">
        <v>59</v>
      </c>
      <c r="C2254" s="95" t="s">
        <v>1481</v>
      </c>
      <c r="D2254" s="95" t="s">
        <v>4877</v>
      </c>
      <c r="E2254" s="95" t="s">
        <v>102</v>
      </c>
      <c r="F2254" s="122">
        <v>500001</v>
      </c>
      <c r="G2254" s="29"/>
      <c r="H2254" s="30" t="str">
        <f t="shared" si="371"/>
        <v>GUP-CC05-P5ZEN-500001</v>
      </c>
      <c r="I2254" s="30" t="s">
        <v>4893</v>
      </c>
      <c r="J2254" s="95" t="s">
        <v>65</v>
      </c>
      <c r="K2254" s="108">
        <v>44651</v>
      </c>
      <c r="L2254" s="31">
        <v>44773</v>
      </c>
      <c r="M2254" s="95" t="s">
        <v>4818</v>
      </c>
      <c r="N2254" s="29" t="s">
        <v>4844</v>
      </c>
      <c r="O2254" s="28"/>
      <c r="P2254" s="28" t="s">
        <v>53</v>
      </c>
      <c r="Q2254" s="28" t="s">
        <v>54</v>
      </c>
      <c r="R2254" s="28" t="s">
        <v>65</v>
      </c>
      <c r="S2254" s="95" t="s">
        <v>4892</v>
      </c>
      <c r="T2254" s="95" t="s">
        <v>4846</v>
      </c>
      <c r="U2254" s="29" t="s">
        <v>4847</v>
      </c>
      <c r="V2254" s="34"/>
      <c r="W2254" s="34"/>
      <c r="X2254" s="162"/>
      <c r="Y2254" s="162"/>
      <c r="Z2254" s="30"/>
      <c r="AA2254" s="119" t="str" cm="1">
        <f t="array" ref="AA2254">IF(AB2254="","",INDEX(AG2254:DR2254,_xlfn.XMATCH(AB2254,AG2254:DR2254)-1))</f>
        <v>DE-GUP-DT-E-25-054</v>
      </c>
      <c r="AB2254" s="120">
        <f t="shared" si="382"/>
        <v>45801</v>
      </c>
      <c r="AC2254" s="119" cm="1">
        <f t="array" ref="AC2254">IF(AB2254="","",INDEX(AG2254:DR2254,_xlfn.XMATCH(AB2254,AG2254:DR2254)+1))</f>
        <v>9</v>
      </c>
      <c r="AD2254" s="119" t="str" cm="1">
        <f t="array" ref="AD2254">IF(AE2254="","",INDEX(AG2254:DR2254,_xlfn.XMATCH(AE2254,AG2254:DR2254)-1))</f>
        <v>별도 메일접수 24-015</v>
      </c>
      <c r="AE2254" s="120">
        <f t="shared" si="383"/>
        <v>45630</v>
      </c>
      <c r="AF2254" s="119" t="str" cm="1">
        <f t="array" ref="AF2254">IF(AE2254="","",INDEX(AG2254:DR2254,_xlfn.XMATCH(AE2254,AG2254:DR2254)+1))</f>
        <v>RC</v>
      </c>
      <c r="AG2254" s="43" t="s">
        <v>4848</v>
      </c>
      <c r="AH2254" s="117">
        <v>44638</v>
      </c>
      <c r="AI2254" s="199">
        <v>0</v>
      </c>
      <c r="AJ2254" s="43" t="s">
        <v>4849</v>
      </c>
      <c r="AK2254" s="117">
        <v>44658</v>
      </c>
      <c r="AL2254" s="43" t="s">
        <v>73</v>
      </c>
      <c r="AM2254" s="43" t="s">
        <v>4850</v>
      </c>
      <c r="AN2254" s="117">
        <v>44705</v>
      </c>
      <c r="AO2254" s="43" t="s">
        <v>52</v>
      </c>
      <c r="AP2254" s="43" t="s">
        <v>4851</v>
      </c>
      <c r="AQ2254" s="117">
        <v>44725</v>
      </c>
      <c r="AR2254" s="43" t="s">
        <v>92</v>
      </c>
      <c r="AS2254" s="43" t="s">
        <v>4852</v>
      </c>
      <c r="AT2254" s="117">
        <v>44761</v>
      </c>
      <c r="AU2254" s="43" t="s">
        <v>337</v>
      </c>
      <c r="AV2254" s="43" t="s">
        <v>4853</v>
      </c>
      <c r="AW2254" s="117">
        <v>44781</v>
      </c>
      <c r="AX2254" s="43" t="s">
        <v>92</v>
      </c>
      <c r="AY2254" s="43" t="s">
        <v>4854</v>
      </c>
      <c r="AZ2254" s="117">
        <v>44798</v>
      </c>
      <c r="BA2254" s="43" t="s">
        <v>82</v>
      </c>
      <c r="BB2254" s="43" t="s">
        <v>4855</v>
      </c>
      <c r="BC2254" s="117">
        <v>44816</v>
      </c>
      <c r="BD2254" s="43" t="s">
        <v>92</v>
      </c>
      <c r="BE2254" s="43" t="s">
        <v>4894</v>
      </c>
      <c r="BF2254" s="117">
        <v>44834</v>
      </c>
      <c r="BG2254" s="43" t="s">
        <v>418</v>
      </c>
      <c r="BH2254" s="43" t="s">
        <v>5164</v>
      </c>
      <c r="BI2254" s="117">
        <v>44855</v>
      </c>
      <c r="BJ2254" s="43" t="s">
        <v>113</v>
      </c>
      <c r="BK2254" s="43" t="s">
        <v>6535</v>
      </c>
      <c r="BL2254" s="117">
        <v>44977</v>
      </c>
      <c r="BM2254" s="43" t="s">
        <v>340</v>
      </c>
      <c r="BN2254" s="43" t="s">
        <v>6787</v>
      </c>
      <c r="BO2254" s="117">
        <v>44995</v>
      </c>
      <c r="BP2254" s="43" t="s">
        <v>113</v>
      </c>
      <c r="BQ2254" s="43" t="s">
        <v>7253</v>
      </c>
      <c r="BR2254" s="117">
        <v>45040</v>
      </c>
      <c r="BS2254" s="43" t="s">
        <v>115</v>
      </c>
      <c r="BT2254" s="43" t="s">
        <v>7394</v>
      </c>
      <c r="BU2254" s="117">
        <v>45057</v>
      </c>
      <c r="BV2254" s="43" t="s">
        <v>113</v>
      </c>
      <c r="BW2254" s="43" t="s">
        <v>7510</v>
      </c>
      <c r="BX2254" s="117">
        <v>45065</v>
      </c>
      <c r="BY2254" s="43" t="s">
        <v>5597</v>
      </c>
      <c r="BZ2254" s="43" t="s">
        <v>5850</v>
      </c>
      <c r="CA2254" s="117">
        <v>45084</v>
      </c>
      <c r="CB2254" s="43" t="s">
        <v>456</v>
      </c>
      <c r="CC2254" s="43" t="s">
        <v>7508</v>
      </c>
      <c r="CD2254" s="117">
        <v>45085</v>
      </c>
      <c r="CE2254" s="43" t="s">
        <v>6918</v>
      </c>
      <c r="CF2254" s="43" t="s">
        <v>7760</v>
      </c>
      <c r="CG2254" s="117">
        <v>45134</v>
      </c>
      <c r="CH2254" s="43" t="s">
        <v>92</v>
      </c>
      <c r="CI2254" s="43" t="s">
        <v>7955</v>
      </c>
      <c r="CJ2254" s="117">
        <v>45217</v>
      </c>
      <c r="CK2254" s="43" t="s">
        <v>7956</v>
      </c>
      <c r="CL2254" s="43" t="s">
        <v>8044</v>
      </c>
      <c r="CM2254" s="117">
        <v>45247</v>
      </c>
      <c r="CN2254" s="43" t="s">
        <v>92</v>
      </c>
      <c r="CO2254" s="43" t="s">
        <v>8238</v>
      </c>
      <c r="CP2254" s="117">
        <v>45345</v>
      </c>
      <c r="CQ2254" s="43">
        <v>5</v>
      </c>
      <c r="CR2254" s="43" t="s">
        <v>8343</v>
      </c>
      <c r="CS2254" s="117">
        <v>45397</v>
      </c>
      <c r="CT2254" s="43" t="s">
        <v>92</v>
      </c>
      <c r="CU2254" s="43" t="s">
        <v>8456</v>
      </c>
      <c r="CV2254" s="117">
        <v>45471</v>
      </c>
      <c r="CW2254" s="43">
        <v>6</v>
      </c>
      <c r="CX2254" s="43" t="s">
        <v>8523</v>
      </c>
      <c r="CY2254" s="117">
        <v>45523</v>
      </c>
      <c r="CZ2254" s="43" t="s">
        <v>92</v>
      </c>
      <c r="DA2254" s="43" t="s">
        <v>8540</v>
      </c>
      <c r="DB2254" s="117">
        <v>45533</v>
      </c>
      <c r="DC2254" s="43">
        <v>7</v>
      </c>
      <c r="DD2254" s="43" t="s">
        <v>7690</v>
      </c>
      <c r="DE2254" s="117">
        <v>45593</v>
      </c>
      <c r="DF2254" s="43" t="s">
        <v>456</v>
      </c>
      <c r="DG2254" s="43" t="s">
        <v>8600</v>
      </c>
      <c r="DH2254" s="117">
        <v>45594</v>
      </c>
      <c r="DI2254" s="43">
        <v>8</v>
      </c>
      <c r="DJ2254" s="43" t="s">
        <v>8661</v>
      </c>
      <c r="DK2254" s="117">
        <v>45630</v>
      </c>
      <c r="DL2254" s="43" t="s">
        <v>92</v>
      </c>
      <c r="DM2254" s="43" t="s">
        <v>8812</v>
      </c>
      <c r="DN2254" s="117">
        <v>45801</v>
      </c>
      <c r="DO2254" s="43">
        <v>9</v>
      </c>
      <c r="DS2254" s="31" cm="1">
        <f t="array" ref="DS2254">_xlfn.TAKE(_xlfn.CHOOSECOLS(_xlfn.WRAPROWS($AG2254:$DR2254,6),2),1)</f>
        <v>44638</v>
      </c>
      <c r="DT2254" s="31" cm="1">
        <f t="array" ref="DT2254">_xlfn.TAKE(_xlfn._xlws.FILTER(_xlfn.CHOOSECOLS(_xlfn.WRAPROWS($AG2254:$DR2254,6),2),
(_xlfn.CHOOSECOLS(_xlfn.WRAPROWS($AG2254:$DR2254,6),3) = "0") +
(_xlfn.CHOOSECOLS(_xlfn.WRAPROWS($AG2254:$DR2254,6),3) = 0) +
(_xlfn.CHOOSECOLS(_xlfn.WRAPROWS($AG2254:$DR2254,6),3) = "0(CP)")),1)</f>
        <v>44638</v>
      </c>
    </row>
    <row r="2255" spans="1:124" s="43" customFormat="1" x14ac:dyDescent="0.45">
      <c r="A2255" s="29"/>
      <c r="B2255" s="95" t="s">
        <v>59</v>
      </c>
      <c r="C2255" s="95" t="s">
        <v>1481</v>
      </c>
      <c r="D2255" s="95" t="s">
        <v>4877</v>
      </c>
      <c r="E2255" s="95" t="s">
        <v>102</v>
      </c>
      <c r="F2255" s="122">
        <v>500005</v>
      </c>
      <c r="G2255" s="29"/>
      <c r="H2255" s="30" t="str">
        <f t="shared" si="371"/>
        <v>GUP-CC05-P5ZEN-500005</v>
      </c>
      <c r="I2255" s="30" t="s">
        <v>4895</v>
      </c>
      <c r="J2255" s="95" t="s">
        <v>65</v>
      </c>
      <c r="K2255" s="108">
        <v>44651</v>
      </c>
      <c r="L2255" s="31">
        <v>44773</v>
      </c>
      <c r="M2255" s="95" t="s">
        <v>4818</v>
      </c>
      <c r="N2255" s="29" t="s">
        <v>4844</v>
      </c>
      <c r="O2255" s="28"/>
      <c r="P2255" s="28" t="s">
        <v>53</v>
      </c>
      <c r="Q2255" s="28" t="s">
        <v>54</v>
      </c>
      <c r="R2255" s="28" t="s">
        <v>65</v>
      </c>
      <c r="S2255" s="95" t="s">
        <v>4892</v>
      </c>
      <c r="T2255" s="95" t="s">
        <v>4846</v>
      </c>
      <c r="U2255" s="29" t="s">
        <v>4847</v>
      </c>
      <c r="V2255" s="34"/>
      <c r="W2255" s="34"/>
      <c r="X2255" s="162"/>
      <c r="Y2255" s="162"/>
      <c r="Z2255" s="30"/>
      <c r="AA2255" s="119" t="str" cm="1">
        <f t="array" ref="AA2255">IF(AB2255="","",INDEX(AG2255:DR2255,_xlfn.XMATCH(AB2255,AG2255:DR2255)-1))</f>
        <v>DE-GUP-DT-E-24-243</v>
      </c>
      <c r="AB2255" s="120">
        <f t="shared" si="382"/>
        <v>45572</v>
      </c>
      <c r="AC2255" s="119" cm="1">
        <f t="array" ref="AC2255">IF(AB2255="","",INDEX(AG2255:DR2255,_xlfn.XMATCH(AB2255,AG2255:DR2255)+1))</f>
        <v>1</v>
      </c>
      <c r="AD2255" s="119" t="str" cm="1">
        <f t="array" ref="AD2255">IF(AE2255="","",INDEX(AG2255:DR2255,_xlfn.XMATCH(AE2255,AG2255:DR2255)-1))</f>
        <v>별도메일접수 24-012</v>
      </c>
      <c r="AE2255" s="120">
        <f t="shared" si="383"/>
        <v>45630</v>
      </c>
      <c r="AF2255" s="119" t="str" cm="1">
        <f t="array" ref="AF2255">IF(AE2255="","",INDEX(AG2255:DR2255,_xlfn.XMATCH(AE2255,AG2255:DR2255)+1))</f>
        <v>RC</v>
      </c>
      <c r="AG2255" s="43" t="s">
        <v>4872</v>
      </c>
      <c r="AH2255" s="117">
        <v>44638</v>
      </c>
      <c r="AI2255" s="199">
        <v>0</v>
      </c>
      <c r="AJ2255" s="43" t="s">
        <v>4873</v>
      </c>
      <c r="AK2255" s="117">
        <v>44658</v>
      </c>
      <c r="AL2255" s="43" t="s">
        <v>73</v>
      </c>
      <c r="AM2255" s="43" t="s">
        <v>4896</v>
      </c>
      <c r="AN2255" s="117">
        <v>44691</v>
      </c>
      <c r="AO2255" s="43">
        <v>1</v>
      </c>
      <c r="AP2255" s="43" t="s">
        <v>4897</v>
      </c>
      <c r="AQ2255" s="117">
        <v>44714</v>
      </c>
      <c r="AR2255" s="43" t="s">
        <v>73</v>
      </c>
      <c r="AS2255" s="43" t="s">
        <v>4874</v>
      </c>
      <c r="AT2255" s="117">
        <v>44784</v>
      </c>
      <c r="AU2255" s="43" t="s">
        <v>337</v>
      </c>
      <c r="AV2255" s="43" t="s">
        <v>4875</v>
      </c>
      <c r="AW2255" s="117">
        <v>44819</v>
      </c>
      <c r="AX2255" s="43" t="s">
        <v>92</v>
      </c>
      <c r="AY2255" s="43" t="s">
        <v>5971</v>
      </c>
      <c r="AZ2255" s="117">
        <v>44921</v>
      </c>
      <c r="BA2255" s="43" t="s">
        <v>82</v>
      </c>
      <c r="BB2255" s="43" t="s">
        <v>6311</v>
      </c>
      <c r="BC2255" s="117">
        <v>44957</v>
      </c>
      <c r="BD2255" s="43" t="s">
        <v>92</v>
      </c>
      <c r="BE2255" s="43" t="s">
        <v>6600</v>
      </c>
      <c r="BF2255" s="117">
        <v>44981</v>
      </c>
      <c r="BG2255" s="43" t="s">
        <v>418</v>
      </c>
      <c r="BH2255" s="43" t="s">
        <v>6911</v>
      </c>
      <c r="BI2255" s="117">
        <v>45003</v>
      </c>
      <c r="BJ2255" s="43" t="s">
        <v>84</v>
      </c>
      <c r="BK2255" s="43" t="s">
        <v>7867</v>
      </c>
      <c r="BL2255" s="117">
        <v>45173</v>
      </c>
      <c r="BM2255" s="43">
        <v>0</v>
      </c>
      <c r="BN2255" s="43" t="s">
        <v>5850</v>
      </c>
      <c r="BO2255" s="117">
        <v>45571</v>
      </c>
      <c r="BP2255" s="43" t="s">
        <v>456</v>
      </c>
      <c r="BQ2255" s="43" t="s">
        <v>8582</v>
      </c>
      <c r="BR2255" s="117">
        <v>45572</v>
      </c>
      <c r="BS2255" s="43">
        <v>1</v>
      </c>
      <c r="BT2255" s="43" t="s">
        <v>8658</v>
      </c>
      <c r="BU2255" s="117">
        <v>45630</v>
      </c>
      <c r="BV2255" s="43" t="s">
        <v>92</v>
      </c>
      <c r="BX2255" s="117"/>
      <c r="CD2255" s="117"/>
      <c r="CJ2255" s="117"/>
      <c r="CP2255" s="117"/>
      <c r="CV2255" s="117"/>
      <c r="DB2255" s="117"/>
      <c r="DH2255" s="117"/>
      <c r="DN2255" s="117"/>
      <c r="DS2255" s="31" cm="1">
        <f t="array" ref="DS2255">_xlfn.TAKE(_xlfn.CHOOSECOLS(_xlfn.WRAPROWS($AG2255:$DR2255,6),2),1)</f>
        <v>44638</v>
      </c>
      <c r="DT2255" s="31" cm="1">
        <f t="array" ref="DT2255">_xlfn.TAKE(_xlfn._xlws.FILTER(_xlfn.CHOOSECOLS(_xlfn.WRAPROWS($AG2255:$DR2255,6),2),
(_xlfn.CHOOSECOLS(_xlfn.WRAPROWS($AG2255:$DR2255,6),3) = "0") +
(_xlfn.CHOOSECOLS(_xlfn.WRAPROWS($AG2255:$DR2255,6),3) = 0) +
(_xlfn.CHOOSECOLS(_xlfn.WRAPROWS($AG2255:$DR2255,6),3) = "0(CP)")),1)</f>
        <v>44638</v>
      </c>
    </row>
    <row r="2256" spans="1:124" s="43" customFormat="1" x14ac:dyDescent="0.45">
      <c r="A2256" s="29"/>
      <c r="B2256" s="95" t="s">
        <v>59</v>
      </c>
      <c r="C2256" s="95" t="s">
        <v>1481</v>
      </c>
      <c r="D2256" s="95" t="s">
        <v>4877</v>
      </c>
      <c r="E2256" s="95" t="s">
        <v>102</v>
      </c>
      <c r="F2256" s="122">
        <v>500004</v>
      </c>
      <c r="G2256" s="29"/>
      <c r="H2256" s="30" t="str">
        <f t="shared" si="371"/>
        <v>GUP-CC05-P5ZEN-500004</v>
      </c>
      <c r="I2256" s="30" t="s">
        <v>4898</v>
      </c>
      <c r="J2256" s="95" t="s">
        <v>65</v>
      </c>
      <c r="K2256" s="108">
        <v>44651</v>
      </c>
      <c r="L2256" s="31">
        <v>44773</v>
      </c>
      <c r="M2256" s="95" t="s">
        <v>4818</v>
      </c>
      <c r="N2256" s="29" t="s">
        <v>4844</v>
      </c>
      <c r="O2256" s="28"/>
      <c r="P2256" s="28" t="s">
        <v>53</v>
      </c>
      <c r="Q2256" s="28" t="s">
        <v>54</v>
      </c>
      <c r="R2256" s="28" t="s">
        <v>65</v>
      </c>
      <c r="S2256" s="95" t="s">
        <v>4892</v>
      </c>
      <c r="T2256" s="95" t="s">
        <v>4846</v>
      </c>
      <c r="U2256" s="29" t="s">
        <v>4847</v>
      </c>
      <c r="V2256" s="34"/>
      <c r="W2256" s="34"/>
      <c r="X2256" s="162"/>
      <c r="Y2256" s="162"/>
      <c r="Z2256" s="30"/>
      <c r="AA2256" s="119" t="str" cm="1">
        <f t="array" ref="AA2256">IF(AB2256="","",INDEX(AG2256:DR2256,_xlfn.XMATCH(AB2256,AG2256:DR2256)-1))</f>
        <v>DE-GUP-DT-E-24-232</v>
      </c>
      <c r="AB2256" s="120">
        <f t="shared" si="382"/>
        <v>45548</v>
      </c>
      <c r="AC2256" s="119" t="str" cm="1">
        <f t="array" ref="AC2256">IF(AB2256="","",INDEX(AG2256:DR2256,_xlfn.XMATCH(AB2256,AG2256:DR2256)+1))</f>
        <v>F</v>
      </c>
      <c r="AD2256" s="119" t="str" cm="1">
        <f t="array" ref="AD2256">IF(AE2256="","",INDEX(AG2256:DR2256,_xlfn.XMATCH(AE2256,AG2256:DR2256)-1))</f>
        <v>별도메일접수 24-006</v>
      </c>
      <c r="AE2256" s="120">
        <f t="shared" si="383"/>
        <v>45600</v>
      </c>
      <c r="AF2256" s="119" t="str" cm="1">
        <f t="array" ref="AF2256">IF(AE2256="","",INDEX(AG2256:DR2256,_xlfn.XMATCH(AE2256,AG2256:DR2256)+1))</f>
        <v>RC</v>
      </c>
      <c r="AG2256" s="43" t="s">
        <v>4867</v>
      </c>
      <c r="AH2256" s="117">
        <v>44638</v>
      </c>
      <c r="AI2256" s="199">
        <v>0</v>
      </c>
      <c r="AJ2256" s="43" t="s">
        <v>4868</v>
      </c>
      <c r="AK2256" s="117">
        <v>44658</v>
      </c>
      <c r="AL2256" s="43" t="s">
        <v>92</v>
      </c>
      <c r="AM2256" s="43" t="s">
        <v>4869</v>
      </c>
      <c r="AN2256" s="117">
        <v>44712</v>
      </c>
      <c r="AO2256" s="43" t="s">
        <v>52</v>
      </c>
      <c r="AP2256" s="43" t="s">
        <v>4870</v>
      </c>
      <c r="AQ2256" s="117">
        <v>44734</v>
      </c>
      <c r="AR2256" s="43" t="s">
        <v>92</v>
      </c>
      <c r="AS2256" s="43" t="s">
        <v>5801</v>
      </c>
      <c r="AT2256" s="117">
        <v>44911</v>
      </c>
      <c r="AU2256" s="43" t="s">
        <v>337</v>
      </c>
      <c r="AV2256" s="43" t="s">
        <v>6416</v>
      </c>
      <c r="AW2256" s="117">
        <v>44968</v>
      </c>
      <c r="AX2256" s="43" t="s">
        <v>92</v>
      </c>
      <c r="AY2256" s="43" t="s">
        <v>6977</v>
      </c>
      <c r="AZ2256" s="117">
        <v>45012</v>
      </c>
      <c r="BA2256" s="43" t="s">
        <v>82</v>
      </c>
      <c r="BB2256" s="43" t="s">
        <v>7194</v>
      </c>
      <c r="BC2256" s="117">
        <v>45035</v>
      </c>
      <c r="BD2256" s="43" t="s">
        <v>92</v>
      </c>
      <c r="BE2256" s="43" t="s">
        <v>7944</v>
      </c>
      <c r="BF2256" s="117">
        <v>45210</v>
      </c>
      <c r="BG2256" s="43" t="s">
        <v>418</v>
      </c>
      <c r="BH2256" s="43" t="s">
        <v>8041</v>
      </c>
      <c r="BI2256" s="117">
        <v>45247</v>
      </c>
      <c r="BJ2256" s="43" t="s">
        <v>92</v>
      </c>
      <c r="BK2256" s="43" t="s">
        <v>8571</v>
      </c>
      <c r="BL2256" s="117">
        <v>45548</v>
      </c>
      <c r="BM2256" s="43" t="s">
        <v>421</v>
      </c>
      <c r="BN2256" s="43" t="s">
        <v>8605</v>
      </c>
      <c r="BO2256" s="117">
        <v>45600</v>
      </c>
      <c r="BP2256" s="43" t="s">
        <v>92</v>
      </c>
      <c r="BR2256" s="117"/>
      <c r="BX2256" s="117"/>
      <c r="CD2256" s="117"/>
      <c r="CJ2256" s="117"/>
      <c r="CP2256" s="117"/>
      <c r="CV2256" s="117"/>
      <c r="DB2256" s="117"/>
      <c r="DH2256" s="117"/>
      <c r="DN2256" s="117"/>
      <c r="DS2256" s="31" cm="1">
        <f t="array" ref="DS2256">_xlfn.TAKE(_xlfn.CHOOSECOLS(_xlfn.WRAPROWS($AG2256:$DR2256,6),2),1)</f>
        <v>44638</v>
      </c>
      <c r="DT2256" s="31" cm="1">
        <f t="array" ref="DT2256">_xlfn.TAKE(_xlfn._xlws.FILTER(_xlfn.CHOOSECOLS(_xlfn.WRAPROWS($AG2256:$DR2256,6),2),
(_xlfn.CHOOSECOLS(_xlfn.WRAPROWS($AG2256:$DR2256,6),3) = "0") +
(_xlfn.CHOOSECOLS(_xlfn.WRAPROWS($AG2256:$DR2256,6),3) = 0) +
(_xlfn.CHOOSECOLS(_xlfn.WRAPROWS($AG2256:$DR2256,6),3) = "0(CP)")),1)</f>
        <v>44638</v>
      </c>
    </row>
    <row r="2257" spans="1:124" s="43" customFormat="1" x14ac:dyDescent="0.45">
      <c r="A2257" s="29"/>
      <c r="B2257" s="95" t="s">
        <v>59</v>
      </c>
      <c r="C2257" s="95" t="s">
        <v>1481</v>
      </c>
      <c r="D2257" s="95" t="s">
        <v>4877</v>
      </c>
      <c r="E2257" s="95" t="s">
        <v>102</v>
      </c>
      <c r="F2257" s="122">
        <v>500003</v>
      </c>
      <c r="G2257" s="29"/>
      <c r="H2257" s="30" t="str">
        <f t="shared" si="371"/>
        <v>GUP-CC05-P5ZEN-500003</v>
      </c>
      <c r="I2257" s="30" t="s">
        <v>4899</v>
      </c>
      <c r="J2257" s="95" t="s">
        <v>65</v>
      </c>
      <c r="K2257" s="108">
        <v>44651</v>
      </c>
      <c r="L2257" s="31">
        <v>44773</v>
      </c>
      <c r="M2257" s="95" t="s">
        <v>4818</v>
      </c>
      <c r="N2257" s="29" t="s">
        <v>4844</v>
      </c>
      <c r="O2257" s="28"/>
      <c r="P2257" s="28" t="s">
        <v>53</v>
      </c>
      <c r="Q2257" s="28" t="s">
        <v>54</v>
      </c>
      <c r="R2257" s="28" t="s">
        <v>65</v>
      </c>
      <c r="S2257" s="95" t="s">
        <v>4892</v>
      </c>
      <c r="T2257" s="95" t="s">
        <v>4846</v>
      </c>
      <c r="U2257" s="29" t="s">
        <v>4847</v>
      </c>
      <c r="V2257" s="34"/>
      <c r="W2257" s="34"/>
      <c r="X2257" s="162"/>
      <c r="Y2257" s="162"/>
      <c r="Z2257" s="30"/>
      <c r="AA2257" s="119" t="str" cm="1">
        <f t="array" ref="AA2257">IF(AB2257="","",INDEX(AG2257:DR2257,_xlfn.XMATCH(AB2257,AG2257:DR2257)-1))</f>
        <v>DE-GUP-DT-E-24-111</v>
      </c>
      <c r="AB2257" s="120">
        <f t="shared" si="382"/>
        <v>45405</v>
      </c>
      <c r="AC2257" s="119" cm="1">
        <f t="array" ref="AC2257">IF(AB2257="","",INDEX(AG2257:DR2257,_xlfn.XMATCH(AB2257,AG2257:DR2257)+1))</f>
        <v>2</v>
      </c>
      <c r="AD2257" s="119" t="str" cm="1">
        <f t="array" ref="AD2257">IF(AE2257="","",INDEX(AG2257:DR2257,_xlfn.XMATCH(AE2257,AG2257:DR2257)-1))</f>
        <v>자체 CRS 개정 후 제출</v>
      </c>
      <c r="AE2257" s="120">
        <f t="shared" si="383"/>
        <v>45404</v>
      </c>
      <c r="AF2257" s="119" t="str" cm="1">
        <f t="array" ref="AF2257">IF(AE2257="","",INDEX(AG2257:DR2257,_xlfn.XMATCH(AE2257,AG2257:DR2257)+1))</f>
        <v>N/A</v>
      </c>
      <c r="AG2257" s="43" t="s">
        <v>4862</v>
      </c>
      <c r="AH2257" s="117">
        <v>44638</v>
      </c>
      <c r="AI2257" s="199">
        <v>0</v>
      </c>
      <c r="AJ2257" s="43" t="s">
        <v>4863</v>
      </c>
      <c r="AK2257" s="117">
        <v>44658</v>
      </c>
      <c r="AL2257" s="43" t="s">
        <v>92</v>
      </c>
      <c r="AM2257" s="43" t="s">
        <v>4864</v>
      </c>
      <c r="AN2257" s="117">
        <v>44750</v>
      </c>
      <c r="AO2257" s="43" t="s">
        <v>52</v>
      </c>
      <c r="AP2257" s="43" t="s">
        <v>4865</v>
      </c>
      <c r="AQ2257" s="117">
        <v>44781</v>
      </c>
      <c r="AR2257" s="43" t="s">
        <v>92</v>
      </c>
      <c r="AS2257" s="43" t="s">
        <v>5520</v>
      </c>
      <c r="AT2257" s="117">
        <v>44888</v>
      </c>
      <c r="AU2257" s="43" t="s">
        <v>337</v>
      </c>
      <c r="AV2257" s="43" t="s">
        <v>5763</v>
      </c>
      <c r="AW2257" s="117">
        <v>44908</v>
      </c>
      <c r="AX2257" s="43" t="s">
        <v>113</v>
      </c>
      <c r="AY2257" s="43" t="s">
        <v>5852</v>
      </c>
      <c r="AZ2257" s="117">
        <v>44914</v>
      </c>
      <c r="BA2257" s="43" t="s">
        <v>340</v>
      </c>
      <c r="BB2257" s="43" t="s">
        <v>6153</v>
      </c>
      <c r="BC2257" s="117">
        <v>44937</v>
      </c>
      <c r="BD2257" s="43" t="s">
        <v>84</v>
      </c>
      <c r="BE2257" s="43" t="s">
        <v>7718</v>
      </c>
      <c r="BF2257" s="117">
        <v>45125</v>
      </c>
      <c r="BG2257" s="43">
        <v>1</v>
      </c>
      <c r="BH2257" s="43" t="s">
        <v>7690</v>
      </c>
      <c r="BI2257" s="117">
        <v>45404</v>
      </c>
      <c r="BJ2257" s="43" t="s">
        <v>456</v>
      </c>
      <c r="BK2257" s="43" t="s">
        <v>8352</v>
      </c>
      <c r="BL2257" s="117">
        <v>45405</v>
      </c>
      <c r="BM2257" s="43">
        <v>2</v>
      </c>
      <c r="BR2257" s="117"/>
      <c r="BX2257" s="117"/>
      <c r="CD2257" s="117"/>
      <c r="CJ2257" s="117"/>
      <c r="CP2257" s="117"/>
      <c r="CV2257" s="117"/>
      <c r="DB2257" s="117"/>
      <c r="DH2257" s="117"/>
      <c r="DN2257" s="117"/>
      <c r="DS2257" s="31" cm="1">
        <f t="array" ref="DS2257">_xlfn.TAKE(_xlfn.CHOOSECOLS(_xlfn.WRAPROWS($AG2257:$DR2257,6),2),1)</f>
        <v>44638</v>
      </c>
      <c r="DT2257" s="31" cm="1">
        <f t="array" ref="DT2257">_xlfn.TAKE(_xlfn._xlws.FILTER(_xlfn.CHOOSECOLS(_xlfn.WRAPROWS($AG2257:$DR2257,6),2),
(_xlfn.CHOOSECOLS(_xlfn.WRAPROWS($AG2257:$DR2257,6),3) = "0") +
(_xlfn.CHOOSECOLS(_xlfn.WRAPROWS($AG2257:$DR2257,6),3) = 0) +
(_xlfn.CHOOSECOLS(_xlfn.WRAPROWS($AG2257:$DR2257,6),3) = "0(CP)")),1)</f>
        <v>44638</v>
      </c>
    </row>
    <row r="2258" spans="1:124" s="43" customFormat="1" x14ac:dyDescent="0.45">
      <c r="A2258" s="29"/>
      <c r="B2258" s="95" t="s">
        <v>59</v>
      </c>
      <c r="C2258" s="95" t="s">
        <v>1577</v>
      </c>
      <c r="D2258" s="95" t="s">
        <v>4877</v>
      </c>
      <c r="E2258" s="95" t="s">
        <v>102</v>
      </c>
      <c r="F2258" s="122">
        <v>500016</v>
      </c>
      <c r="G2258" s="29"/>
      <c r="H2258" s="30" t="str">
        <f t="shared" si="371"/>
        <v>GUP-DP00-P5ZEN-500016</v>
      </c>
      <c r="I2258" s="30" t="s">
        <v>4900</v>
      </c>
      <c r="J2258" s="95" t="s">
        <v>65</v>
      </c>
      <c r="K2258" s="108">
        <v>44651</v>
      </c>
      <c r="L2258" s="31">
        <v>44773</v>
      </c>
      <c r="M2258" s="95" t="s">
        <v>4818</v>
      </c>
      <c r="N2258" s="29" t="s">
        <v>4844</v>
      </c>
      <c r="O2258" s="28"/>
      <c r="P2258" s="28"/>
      <c r="Q2258" s="28" t="s">
        <v>54</v>
      </c>
      <c r="R2258" s="28" t="s">
        <v>65</v>
      </c>
      <c r="S2258" s="95" t="s">
        <v>4892</v>
      </c>
      <c r="T2258" s="95" t="s">
        <v>4846</v>
      </c>
      <c r="U2258" s="29" t="s">
        <v>4847</v>
      </c>
      <c r="V2258" s="34"/>
      <c r="W2258" s="34"/>
      <c r="X2258" s="162"/>
      <c r="Y2258" s="162"/>
      <c r="Z2258" s="30"/>
      <c r="AA2258" s="119" t="str" cm="1">
        <f t="array" ref="AA2258">IF(AB2258="","",INDEX(AG2258:DR2258,_xlfn.XMATCH(AB2258,AG2258:DR2258)-1))</f>
        <v>DE-GUP-DT-E-25-053</v>
      </c>
      <c r="AB2258" s="120">
        <f t="shared" si="382"/>
        <v>45801</v>
      </c>
      <c r="AC2258" s="119" cm="1">
        <f t="array" ref="AC2258">IF(AB2258="","",INDEX(AG2258:DR2258,_xlfn.XMATCH(AB2258,AG2258:DR2258)+1))</f>
        <v>1</v>
      </c>
      <c r="AD2258" s="119" t="str" cm="1">
        <f t="array" ref="AD2258">IF(AE2258="","",INDEX(AG2258:DR2258,_xlfn.XMATCH(AE2258,AG2258:DR2258)-1))</f>
        <v>CRS-GUP-DHI-DT-23-1436</v>
      </c>
      <c r="AE2258" s="120">
        <f t="shared" si="383"/>
        <v>44957</v>
      </c>
      <c r="AF2258" s="119" t="str" cm="1">
        <f t="array" ref="AF2258">IF(AE2258="","",INDEX(AG2258:DR2258,_xlfn.XMATCH(AE2258,AG2258:DR2258)+1))</f>
        <v>AA</v>
      </c>
      <c r="AG2258" s="43" t="s">
        <v>4857</v>
      </c>
      <c r="AH2258" s="117">
        <v>44638</v>
      </c>
      <c r="AI2258" s="199" t="s">
        <v>90</v>
      </c>
      <c r="AJ2258" s="43" t="s">
        <v>4858</v>
      </c>
      <c r="AK2258" s="117">
        <v>44658</v>
      </c>
      <c r="AL2258" s="43" t="s">
        <v>92</v>
      </c>
      <c r="AM2258" s="43" t="s">
        <v>4859</v>
      </c>
      <c r="AN2258" s="117">
        <v>44694</v>
      </c>
      <c r="AO2258" s="43" t="s">
        <v>52</v>
      </c>
      <c r="AP2258" s="43" t="s">
        <v>4860</v>
      </c>
      <c r="AQ2258" s="117">
        <v>44719</v>
      </c>
      <c r="AR2258" s="43" t="s">
        <v>113</v>
      </c>
      <c r="AS2258" s="43" t="s">
        <v>6037</v>
      </c>
      <c r="AT2258" s="117">
        <v>44928</v>
      </c>
      <c r="AU2258" s="43" t="s">
        <v>340</v>
      </c>
      <c r="AV2258" s="43" t="s">
        <v>6313</v>
      </c>
      <c r="AW2258" s="117">
        <v>44957</v>
      </c>
      <c r="AX2258" s="43" t="s">
        <v>84</v>
      </c>
      <c r="AY2258" s="43" t="s">
        <v>8811</v>
      </c>
      <c r="AZ2258" s="117">
        <v>45801</v>
      </c>
      <c r="BA2258" s="43">
        <v>1</v>
      </c>
      <c r="BC2258" s="117"/>
      <c r="BF2258" s="117"/>
      <c r="BI2258" s="117"/>
      <c r="BL2258" s="117"/>
      <c r="BR2258" s="117"/>
      <c r="BX2258" s="117"/>
      <c r="CD2258" s="117"/>
      <c r="CJ2258" s="117"/>
      <c r="CP2258" s="117"/>
      <c r="CV2258" s="117"/>
      <c r="DB2258" s="117"/>
      <c r="DH2258" s="117"/>
      <c r="DN2258" s="117"/>
      <c r="DS2258" s="31" cm="1">
        <f t="array" ref="DS2258">_xlfn.TAKE(_xlfn.CHOOSECOLS(_xlfn.WRAPROWS($AG2258:$DR2258,6),2),1)</f>
        <v>44638</v>
      </c>
      <c r="DT2258" s="31" cm="1">
        <f t="array" ref="DT2258">_xlfn.TAKE(_xlfn._xlws.FILTER(_xlfn.CHOOSECOLS(_xlfn.WRAPROWS($AG2258:$DR2258,6),2),
(_xlfn.CHOOSECOLS(_xlfn.WRAPROWS($AG2258:$DR2258,6),3) = "0") +
(_xlfn.CHOOSECOLS(_xlfn.WRAPROWS($AG2258:$DR2258,6),3) = 0) +
(_xlfn.CHOOSECOLS(_xlfn.WRAPROWS($AG2258:$DR2258,6),3) = "0(CP)")),1)</f>
        <v>44928</v>
      </c>
    </row>
    <row r="2259" spans="1:124" s="43" customFormat="1" x14ac:dyDescent="0.45">
      <c r="A2259" s="29"/>
      <c r="B2259" s="95" t="s">
        <v>59</v>
      </c>
      <c r="C2259" s="95" t="s">
        <v>4901</v>
      </c>
      <c r="D2259" s="95" t="s">
        <v>4877</v>
      </c>
      <c r="E2259" s="95" t="s">
        <v>102</v>
      </c>
      <c r="F2259" s="122">
        <v>500015</v>
      </c>
      <c r="G2259" s="29"/>
      <c r="H2259" s="30" t="str">
        <f t="shared" si="371"/>
        <v>GUP-VB00-P5ZEN-500015</v>
      </c>
      <c r="I2259" s="30" t="s">
        <v>4902</v>
      </c>
      <c r="J2259" s="95" t="s">
        <v>65</v>
      </c>
      <c r="K2259" s="108">
        <v>44651</v>
      </c>
      <c r="L2259" s="31">
        <v>44773</v>
      </c>
      <c r="M2259" s="95" t="s">
        <v>4818</v>
      </c>
      <c r="N2259" s="29" t="s">
        <v>4844</v>
      </c>
      <c r="O2259" s="28"/>
      <c r="P2259" s="28"/>
      <c r="Q2259" s="28" t="s">
        <v>54</v>
      </c>
      <c r="R2259" s="28" t="s">
        <v>65</v>
      </c>
      <c r="S2259" s="95" t="s">
        <v>4892</v>
      </c>
      <c r="T2259" s="95" t="s">
        <v>4846</v>
      </c>
      <c r="U2259" s="29" t="s">
        <v>4847</v>
      </c>
      <c r="V2259" s="34"/>
      <c r="W2259" s="34"/>
      <c r="X2259" s="162"/>
      <c r="Y2259" s="162"/>
      <c r="Z2259" s="30"/>
      <c r="AA2259" s="119" t="str" cm="1">
        <f t="array" ref="AA2259">IF(AB2259="","",INDEX(AG2259:DR2259,_xlfn.XMATCH(AB2259,AG2259:DR2259)-1))</f>
        <v>DE-GUP-DT-E-23-502</v>
      </c>
      <c r="AB2259" s="120">
        <f t="shared" si="382"/>
        <v>45040</v>
      </c>
      <c r="AC2259" s="119" cm="1">
        <f t="array" ref="AC2259">IF(AB2259="","",INDEX(AG2259:DR2259,_xlfn.XMATCH(AB2259,AG2259:DR2259)+1))</f>
        <v>1</v>
      </c>
      <c r="AD2259" s="119" t="str" cm="1">
        <f t="array" ref="AD2259">IF(AE2259="","",INDEX(AG2259:DR2259,_xlfn.XMATCH(AE2259,AG2259:DR2259)-1))</f>
        <v>CRS-GUP-DHI-DT-23-1942</v>
      </c>
      <c r="AE2259" s="120">
        <f t="shared" si="383"/>
        <v>45057</v>
      </c>
      <c r="AF2259" s="119" t="str" cm="1">
        <f t="array" ref="AF2259">IF(AE2259="","",INDEX(AG2259:DR2259,_xlfn.XMATCH(AE2259,AG2259:DR2259)+1))</f>
        <v>AA</v>
      </c>
      <c r="AG2259" s="43" t="s">
        <v>4848</v>
      </c>
      <c r="AH2259" s="117">
        <v>44638</v>
      </c>
      <c r="AI2259" s="199" t="s">
        <v>90</v>
      </c>
      <c r="AJ2259" s="43" t="s">
        <v>4849</v>
      </c>
      <c r="AK2259" s="117">
        <v>44658</v>
      </c>
      <c r="AL2259" s="43" t="s">
        <v>92</v>
      </c>
      <c r="AM2259" s="43" t="s">
        <v>4850</v>
      </c>
      <c r="AN2259" s="117">
        <v>44705</v>
      </c>
      <c r="AO2259" s="43" t="s">
        <v>52</v>
      </c>
      <c r="AP2259" s="43" t="s">
        <v>4851</v>
      </c>
      <c r="AQ2259" s="117">
        <v>44725</v>
      </c>
      <c r="AR2259" s="43" t="s">
        <v>92</v>
      </c>
      <c r="AS2259" s="43" t="s">
        <v>4852</v>
      </c>
      <c r="AT2259" s="117">
        <v>44761</v>
      </c>
      <c r="AU2259" s="43" t="s">
        <v>337</v>
      </c>
      <c r="AV2259" s="43" t="s">
        <v>4853</v>
      </c>
      <c r="AW2259" s="117">
        <v>44781</v>
      </c>
      <c r="AX2259" s="43" t="s">
        <v>92</v>
      </c>
      <c r="AY2259" s="43" t="s">
        <v>4854</v>
      </c>
      <c r="AZ2259" s="117">
        <v>44798</v>
      </c>
      <c r="BA2259" s="43" t="s">
        <v>82</v>
      </c>
      <c r="BB2259" s="43" t="s">
        <v>4855</v>
      </c>
      <c r="BC2259" s="117">
        <v>44816</v>
      </c>
      <c r="BD2259" s="43" t="s">
        <v>113</v>
      </c>
      <c r="BE2259" s="43" t="s">
        <v>6535</v>
      </c>
      <c r="BF2259" s="117">
        <v>44977</v>
      </c>
      <c r="BG2259" s="43" t="s">
        <v>340</v>
      </c>
      <c r="BH2259" s="43" t="s">
        <v>6787</v>
      </c>
      <c r="BI2259" s="117">
        <v>44995</v>
      </c>
      <c r="BJ2259" s="43" t="s">
        <v>84</v>
      </c>
      <c r="BK2259" s="43" t="s">
        <v>7253</v>
      </c>
      <c r="BL2259" s="117">
        <v>45040</v>
      </c>
      <c r="BM2259" s="43">
        <v>1</v>
      </c>
      <c r="BN2259" s="43" t="s">
        <v>7394</v>
      </c>
      <c r="BO2259" s="117">
        <v>45057</v>
      </c>
      <c r="BP2259" s="43" t="s">
        <v>84</v>
      </c>
      <c r="BR2259" s="117"/>
      <c r="BX2259" s="117"/>
      <c r="CD2259" s="117"/>
      <c r="CJ2259" s="117"/>
      <c r="CP2259" s="117"/>
      <c r="CV2259" s="117"/>
      <c r="DB2259" s="117"/>
      <c r="DH2259" s="117"/>
      <c r="DN2259" s="117"/>
      <c r="DS2259" s="31" cm="1">
        <f t="array" ref="DS2259">_xlfn.TAKE(_xlfn.CHOOSECOLS(_xlfn.WRAPROWS($AG2259:$DR2259,6),2),1)</f>
        <v>44638</v>
      </c>
      <c r="DT2259" s="31" cm="1">
        <f t="array" ref="DT2259">_xlfn.TAKE(_xlfn._xlws.FILTER(_xlfn.CHOOSECOLS(_xlfn.WRAPROWS($AG2259:$DR2259,6),2),
(_xlfn.CHOOSECOLS(_xlfn.WRAPROWS($AG2259:$DR2259,6),3) = "0") +
(_xlfn.CHOOSECOLS(_xlfn.WRAPROWS($AG2259:$DR2259,6),3) = 0) +
(_xlfn.CHOOSECOLS(_xlfn.WRAPROWS($AG2259:$DR2259,6),3) = "0(CP)")),1)</f>
        <v>44977</v>
      </c>
    </row>
    <row r="2260" spans="1:124" s="43" customFormat="1" x14ac:dyDescent="0.45">
      <c r="A2260" s="29"/>
      <c r="B2260" s="95" t="s">
        <v>59</v>
      </c>
      <c r="C2260" s="95" t="s">
        <v>440</v>
      </c>
      <c r="D2260" s="95" t="s">
        <v>4877</v>
      </c>
      <c r="E2260" s="95" t="s">
        <v>102</v>
      </c>
      <c r="F2260" s="122">
        <v>500019</v>
      </c>
      <c r="G2260" s="29"/>
      <c r="H2260" s="30" t="str">
        <f t="shared" si="371"/>
        <v>GUP-YR02-P5ZEN-500019</v>
      </c>
      <c r="I2260" s="30" t="s">
        <v>4903</v>
      </c>
      <c r="J2260" s="95" t="s">
        <v>65</v>
      </c>
      <c r="K2260" s="108">
        <v>44651</v>
      </c>
      <c r="L2260" s="31">
        <v>44773</v>
      </c>
      <c r="M2260" s="95" t="s">
        <v>4818</v>
      </c>
      <c r="N2260" s="29" t="s">
        <v>4844</v>
      </c>
      <c r="O2260" s="28"/>
      <c r="P2260" s="28"/>
      <c r="Q2260" s="28" t="s">
        <v>54</v>
      </c>
      <c r="R2260" s="28" t="s">
        <v>65</v>
      </c>
      <c r="S2260" s="95" t="s">
        <v>4892</v>
      </c>
      <c r="T2260" s="95" t="s">
        <v>4846</v>
      </c>
      <c r="U2260" s="29" t="s">
        <v>4847</v>
      </c>
      <c r="V2260" s="34"/>
      <c r="W2260" s="34"/>
      <c r="X2260" s="162"/>
      <c r="Y2260" s="162"/>
      <c r="Z2260" s="30"/>
      <c r="AA2260" s="119" t="str" cm="1">
        <f t="array" ref="AA2260">IF(AB2260="","",INDEX(AG2260:DR2260,_xlfn.XMATCH(AB2260,AG2260:DR2260)-1))</f>
        <v>DE-GUP-DT-E-24-162</v>
      </c>
      <c r="AB2260" s="120">
        <f t="shared" si="382"/>
        <v>45467</v>
      </c>
      <c r="AC2260" s="119" cm="1">
        <f t="array" ref="AC2260">IF(AB2260="","",INDEX(AG2260:DR2260,_xlfn.XMATCH(AB2260,AG2260:DR2260)+1))</f>
        <v>0</v>
      </c>
      <c r="AD2260" s="119" t="str" cm="1">
        <f t="array" ref="AD2260">IF(AE2260="","",INDEX(AG2260:DR2260,_xlfn.XMATCH(AE2260,AG2260:DR2260)-1))</f>
        <v>별도메일접수 24-002</v>
      </c>
      <c r="AE2260" s="120">
        <f t="shared" si="383"/>
        <v>45527</v>
      </c>
      <c r="AF2260" s="119" t="str" cm="1">
        <f t="array" ref="AF2260">IF(AE2260="","",INDEX(AG2260:DR2260,_xlfn.XMATCH(AE2260,AG2260:DR2260)+1))</f>
        <v>AA</v>
      </c>
      <c r="AG2260" s="43" t="s">
        <v>4872</v>
      </c>
      <c r="AH2260" s="117">
        <v>44638</v>
      </c>
      <c r="AI2260" s="199" t="s">
        <v>90</v>
      </c>
      <c r="AJ2260" s="43" t="s">
        <v>4873</v>
      </c>
      <c r="AK2260" s="117">
        <v>44658</v>
      </c>
      <c r="AL2260" s="43" t="s">
        <v>92</v>
      </c>
      <c r="AM2260" s="43" t="s">
        <v>4896</v>
      </c>
      <c r="AN2260" s="117">
        <v>44691</v>
      </c>
      <c r="AO2260" s="43" t="s">
        <v>52</v>
      </c>
      <c r="AP2260" s="43" t="s">
        <v>4897</v>
      </c>
      <c r="AQ2260" s="117">
        <v>44714</v>
      </c>
      <c r="AR2260" s="43" t="s">
        <v>92</v>
      </c>
      <c r="AS2260" s="43" t="s">
        <v>4874</v>
      </c>
      <c r="AT2260" s="117">
        <v>44784</v>
      </c>
      <c r="AU2260" s="43" t="s">
        <v>337</v>
      </c>
      <c r="AV2260" s="43" t="s">
        <v>4875</v>
      </c>
      <c r="AW2260" s="117">
        <v>44819</v>
      </c>
      <c r="AX2260" s="43" t="s">
        <v>92</v>
      </c>
      <c r="AY2260" s="43" t="s">
        <v>5971</v>
      </c>
      <c r="AZ2260" s="117">
        <v>44921</v>
      </c>
      <c r="BA2260" s="43" t="s">
        <v>82</v>
      </c>
      <c r="BB2260" s="43" t="s">
        <v>6311</v>
      </c>
      <c r="BC2260" s="117">
        <v>44957</v>
      </c>
      <c r="BD2260" s="43" t="s">
        <v>92</v>
      </c>
      <c r="BE2260" s="43" t="s">
        <v>6600</v>
      </c>
      <c r="BF2260" s="117">
        <v>44981</v>
      </c>
      <c r="BG2260" s="43" t="s">
        <v>418</v>
      </c>
      <c r="BH2260" s="43" t="s">
        <v>6911</v>
      </c>
      <c r="BI2260" s="117">
        <v>45003</v>
      </c>
      <c r="BJ2260" s="43" t="s">
        <v>84</v>
      </c>
      <c r="BK2260" s="43" t="s">
        <v>8447</v>
      </c>
      <c r="BL2260" s="117">
        <v>45467</v>
      </c>
      <c r="BM2260" s="43">
        <v>0</v>
      </c>
      <c r="BN2260" s="43" t="s">
        <v>8531</v>
      </c>
      <c r="BO2260" s="117">
        <v>45527</v>
      </c>
      <c r="BP2260" s="43" t="s">
        <v>84</v>
      </c>
      <c r="BR2260" s="117"/>
      <c r="BX2260" s="117"/>
      <c r="CD2260" s="117"/>
      <c r="CJ2260" s="117"/>
      <c r="CP2260" s="117"/>
      <c r="CV2260" s="117"/>
      <c r="DB2260" s="117"/>
      <c r="DH2260" s="117"/>
      <c r="DN2260" s="117"/>
      <c r="DS2260" s="31" cm="1">
        <f t="array" ref="DS2260">_xlfn.TAKE(_xlfn.CHOOSECOLS(_xlfn.WRAPROWS($AG2260:$DR2260,6),2),1)</f>
        <v>44638</v>
      </c>
      <c r="DT2260" s="31" cm="1">
        <f t="array" ref="DT2260">_xlfn.TAKE(_xlfn._xlws.FILTER(_xlfn.CHOOSECOLS(_xlfn.WRAPROWS($AG2260:$DR2260,6),2),
(_xlfn.CHOOSECOLS(_xlfn.WRAPROWS($AG2260:$DR2260,6),3) = "0") +
(_xlfn.CHOOSECOLS(_xlfn.WRAPROWS($AG2260:$DR2260,6),3) = 0) +
(_xlfn.CHOOSECOLS(_xlfn.WRAPROWS($AG2260:$DR2260,6),3) = "0(CP)")),1)</f>
        <v>45467</v>
      </c>
    </row>
    <row r="2261" spans="1:124" s="43" customFormat="1" x14ac:dyDescent="0.45">
      <c r="A2261" s="29"/>
      <c r="B2261" s="95" t="s">
        <v>59</v>
      </c>
      <c r="C2261" s="95" t="s">
        <v>1577</v>
      </c>
      <c r="D2261" s="95" t="s">
        <v>4877</v>
      </c>
      <c r="E2261" s="95" t="s">
        <v>102</v>
      </c>
      <c r="F2261" s="122">
        <v>500018</v>
      </c>
      <c r="G2261" s="29"/>
      <c r="H2261" s="30" t="str">
        <f t="shared" si="371"/>
        <v>GUP-DP00-P5ZEN-500018</v>
      </c>
      <c r="I2261" s="30" t="s">
        <v>4904</v>
      </c>
      <c r="J2261" s="95" t="s">
        <v>65</v>
      </c>
      <c r="K2261" s="108">
        <v>44651</v>
      </c>
      <c r="L2261" s="31">
        <v>44773</v>
      </c>
      <c r="M2261" s="95" t="s">
        <v>4818</v>
      </c>
      <c r="N2261" s="29" t="s">
        <v>4844</v>
      </c>
      <c r="O2261" s="28"/>
      <c r="P2261" s="28"/>
      <c r="Q2261" s="28" t="s">
        <v>54</v>
      </c>
      <c r="R2261" s="28" t="s">
        <v>65</v>
      </c>
      <c r="S2261" s="95" t="s">
        <v>4892</v>
      </c>
      <c r="T2261" s="95" t="s">
        <v>4846</v>
      </c>
      <c r="U2261" s="29" t="s">
        <v>4847</v>
      </c>
      <c r="V2261" s="34"/>
      <c r="W2261" s="34"/>
      <c r="X2261" s="162"/>
      <c r="Y2261" s="162"/>
      <c r="Z2261" s="30"/>
      <c r="AA2261" s="119" t="str" cm="1">
        <f t="array" ref="AA2261">IF(AB2261="","",INDEX(AG2261:DR2261,_xlfn.XMATCH(AB2261,AG2261:DR2261)-1))</f>
        <v>DE-GUP-DT-E-24-232</v>
      </c>
      <c r="AB2261" s="120">
        <f t="shared" si="382"/>
        <v>45548</v>
      </c>
      <c r="AC2261" s="119" t="str" cm="1">
        <f t="array" ref="AC2261">IF(AB2261="","",INDEX(AG2261:DR2261,_xlfn.XMATCH(AB2261,AG2261:DR2261)+1))</f>
        <v>F</v>
      </c>
      <c r="AD2261" s="119" t="str" cm="1">
        <f t="array" ref="AD2261">IF(AE2261="","",INDEX(AG2261:DR2261,_xlfn.XMATCH(AE2261,AG2261:DR2261)-1))</f>
        <v>별도메일접수 24-006</v>
      </c>
      <c r="AE2261" s="120">
        <f t="shared" si="383"/>
        <v>45600</v>
      </c>
      <c r="AF2261" s="119" t="str" cm="1">
        <f t="array" ref="AF2261">IF(AE2261="","",INDEX(AG2261:DR2261,_xlfn.XMATCH(AE2261,AG2261:DR2261)+1))</f>
        <v>RC</v>
      </c>
      <c r="AG2261" s="43" t="s">
        <v>4867</v>
      </c>
      <c r="AH2261" s="117">
        <v>44638</v>
      </c>
      <c r="AI2261" s="199" t="s">
        <v>90</v>
      </c>
      <c r="AJ2261" s="43" t="s">
        <v>4868</v>
      </c>
      <c r="AK2261" s="117">
        <v>44658</v>
      </c>
      <c r="AL2261" s="43" t="s">
        <v>92</v>
      </c>
      <c r="AM2261" s="43" t="s">
        <v>4869</v>
      </c>
      <c r="AN2261" s="117">
        <v>44712</v>
      </c>
      <c r="AO2261" s="43" t="s">
        <v>52</v>
      </c>
      <c r="AP2261" s="43" t="s">
        <v>4870</v>
      </c>
      <c r="AQ2261" s="117">
        <v>44734</v>
      </c>
      <c r="AR2261" s="43" t="s">
        <v>92</v>
      </c>
      <c r="AS2261" s="43" t="s">
        <v>5801</v>
      </c>
      <c r="AT2261" s="117">
        <v>44911</v>
      </c>
      <c r="AU2261" s="43" t="s">
        <v>337</v>
      </c>
      <c r="AV2261" s="43" t="s">
        <v>6416</v>
      </c>
      <c r="AW2261" s="117">
        <v>44968</v>
      </c>
      <c r="AX2261" s="43" t="s">
        <v>92</v>
      </c>
      <c r="AY2261" s="43" t="s">
        <v>6977</v>
      </c>
      <c r="AZ2261" s="117">
        <v>45012</v>
      </c>
      <c r="BA2261" s="43" t="s">
        <v>82</v>
      </c>
      <c r="BB2261" s="43" t="s">
        <v>7194</v>
      </c>
      <c r="BC2261" s="117">
        <v>45035</v>
      </c>
      <c r="BD2261" s="43" t="s">
        <v>92</v>
      </c>
      <c r="BE2261" s="43" t="s">
        <v>7944</v>
      </c>
      <c r="BF2261" s="117">
        <v>45210</v>
      </c>
      <c r="BG2261" s="43" t="s">
        <v>418</v>
      </c>
      <c r="BH2261" s="43" t="s">
        <v>8041</v>
      </c>
      <c r="BI2261" s="117">
        <v>45247</v>
      </c>
      <c r="BJ2261" s="43" t="s">
        <v>92</v>
      </c>
      <c r="BK2261" s="43" t="s">
        <v>8571</v>
      </c>
      <c r="BL2261" s="117">
        <v>45548</v>
      </c>
      <c r="BM2261" s="43" t="s">
        <v>421</v>
      </c>
      <c r="BN2261" s="43" t="s">
        <v>8605</v>
      </c>
      <c r="BO2261" s="117">
        <v>45600</v>
      </c>
      <c r="BP2261" s="43" t="s">
        <v>92</v>
      </c>
      <c r="BR2261" s="117"/>
      <c r="BX2261" s="117"/>
      <c r="CD2261" s="117"/>
      <c r="CJ2261" s="117"/>
      <c r="CP2261" s="117"/>
      <c r="CV2261" s="117"/>
      <c r="DB2261" s="117"/>
      <c r="DH2261" s="117"/>
      <c r="DN2261" s="117"/>
      <c r="DS2261" s="31" cm="1">
        <f t="array" ref="DS2261">_xlfn.TAKE(_xlfn.CHOOSECOLS(_xlfn.WRAPROWS($AG2261:$DR2261,6),2),1)</f>
        <v>44638</v>
      </c>
      <c r="DT2261" s="31" cm="1">
        <f t="array" ref="DT2261">_xlfn.TAKE(_xlfn._xlws.FILTER(_xlfn.CHOOSECOLS(_xlfn.WRAPROWS($AG2261:$DR2261,6),2),
(_xlfn.CHOOSECOLS(_xlfn.WRAPROWS($AG2261:$DR2261,6),3) = "0") +
(_xlfn.CHOOSECOLS(_xlfn.WRAPROWS($AG2261:$DR2261,6),3) = 0) +
(_xlfn.CHOOSECOLS(_xlfn.WRAPROWS($AG2261:$DR2261,6),3) = "0(CP)")),1)</f>
        <v>0</v>
      </c>
    </row>
    <row r="2262" spans="1:124" s="114" customFormat="1" x14ac:dyDescent="0.45">
      <c r="A2262" s="29"/>
      <c r="B2262" s="95" t="s">
        <v>59</v>
      </c>
      <c r="C2262" s="95" t="s">
        <v>1577</v>
      </c>
      <c r="D2262" s="95" t="s">
        <v>4877</v>
      </c>
      <c r="E2262" s="95" t="s">
        <v>102</v>
      </c>
      <c r="F2262" s="122">
        <v>500017</v>
      </c>
      <c r="G2262" s="29"/>
      <c r="H2262" s="30" t="str">
        <f t="shared" si="371"/>
        <v>GUP-DP00-P5ZEN-500017</v>
      </c>
      <c r="I2262" s="30" t="s">
        <v>4905</v>
      </c>
      <c r="J2262" s="95" t="s">
        <v>65</v>
      </c>
      <c r="K2262" s="108">
        <v>44651</v>
      </c>
      <c r="L2262" s="31">
        <v>44773</v>
      </c>
      <c r="M2262" s="95" t="s">
        <v>4818</v>
      </c>
      <c r="N2262" s="29" t="s">
        <v>4844</v>
      </c>
      <c r="O2262" s="28"/>
      <c r="P2262" s="28"/>
      <c r="Q2262" s="28" t="s">
        <v>54</v>
      </c>
      <c r="R2262" s="28" t="s">
        <v>65</v>
      </c>
      <c r="S2262" s="95" t="s">
        <v>4892</v>
      </c>
      <c r="T2262" s="95" t="s">
        <v>4846</v>
      </c>
      <c r="U2262" s="29" t="s">
        <v>4847</v>
      </c>
      <c r="V2262" s="34"/>
      <c r="W2262" s="34"/>
      <c r="X2262" s="162"/>
      <c r="Y2262" s="162"/>
      <c r="Z2262" s="30"/>
      <c r="AA2262" s="107" t="str" cm="1">
        <f t="array" ref="AA2262">IF(AB2262="","",INDEX(AG2262:DR2262,_xlfn.XMATCH(AB2262,AG2262:DR2262)-1))</f>
        <v>DE-GUP-DT-E-25-055</v>
      </c>
      <c r="AB2262" s="113">
        <f t="shared" si="382"/>
        <v>45801</v>
      </c>
      <c r="AC2262" s="107" cm="1">
        <f t="array" ref="AC2262">IF(AB2262="","",INDEX(AG2262:DR2262,_xlfn.XMATCH(AB2262,AG2262:DR2262)+1))</f>
        <v>1</v>
      </c>
      <c r="AD2262" s="107" t="str" cm="1">
        <f t="array" ref="AD2262">IF(AE2262="","",INDEX(AG2262:DR2262,_xlfn.XMATCH(AE2262,AG2262:DR2262)-1))</f>
        <v>CRS-GUP-DHI-DT-22-1411</v>
      </c>
      <c r="AE2262" s="113">
        <f t="shared" si="383"/>
        <v>44937</v>
      </c>
      <c r="AF2262" s="107" t="str" cm="1">
        <f t="array" ref="AF2262">IF(AE2262="","",INDEX(AG2262:DR2262,_xlfn.XMATCH(AE2262,AG2262:DR2262)+1))</f>
        <v>AA</v>
      </c>
      <c r="AG2262" s="114" t="s">
        <v>4862</v>
      </c>
      <c r="AH2262" s="115">
        <v>44638</v>
      </c>
      <c r="AI2262" s="198" t="s">
        <v>90</v>
      </c>
      <c r="AJ2262" s="114" t="s">
        <v>4863</v>
      </c>
      <c r="AK2262" s="115">
        <v>44658</v>
      </c>
      <c r="AL2262" s="114" t="s">
        <v>92</v>
      </c>
      <c r="AM2262" s="114" t="s">
        <v>4864</v>
      </c>
      <c r="AN2262" s="115">
        <v>44750</v>
      </c>
      <c r="AO2262" s="114" t="s">
        <v>52</v>
      </c>
      <c r="AP2262" s="114" t="s">
        <v>4865</v>
      </c>
      <c r="AQ2262" s="115">
        <v>44781</v>
      </c>
      <c r="AR2262" s="114" t="s">
        <v>92</v>
      </c>
      <c r="AS2262" s="114" t="s">
        <v>5520</v>
      </c>
      <c r="AT2262" s="115">
        <v>44888</v>
      </c>
      <c r="AU2262" s="114" t="s">
        <v>337</v>
      </c>
      <c r="AV2262" s="114" t="s">
        <v>5763</v>
      </c>
      <c r="AW2262" s="115">
        <v>44908</v>
      </c>
      <c r="AX2262" s="114" t="s">
        <v>113</v>
      </c>
      <c r="AY2262" s="114" t="s">
        <v>5852</v>
      </c>
      <c r="AZ2262" s="115">
        <v>44914</v>
      </c>
      <c r="BA2262" s="114" t="s">
        <v>340</v>
      </c>
      <c r="BB2262" s="114" t="s">
        <v>6153</v>
      </c>
      <c r="BC2262" s="115">
        <v>44937</v>
      </c>
      <c r="BD2262" s="114" t="s">
        <v>84</v>
      </c>
      <c r="BE2262" s="114" t="s">
        <v>8813</v>
      </c>
      <c r="BF2262" s="115">
        <v>45801</v>
      </c>
      <c r="BG2262" s="114">
        <v>1</v>
      </c>
      <c r="BI2262" s="115"/>
      <c r="BL2262" s="115"/>
      <c r="BR2262" s="115"/>
      <c r="BX2262" s="115"/>
      <c r="CD2262" s="115"/>
      <c r="CJ2262" s="115"/>
      <c r="CP2262" s="115"/>
      <c r="CV2262" s="115"/>
      <c r="DB2262" s="115"/>
      <c r="DH2262" s="115"/>
      <c r="DN2262" s="115"/>
      <c r="DS2262" s="31" cm="1">
        <f t="array" ref="DS2262">_xlfn.TAKE(_xlfn.CHOOSECOLS(_xlfn.WRAPROWS($AG2262:$DR2262,6),2),1)</f>
        <v>44638</v>
      </c>
      <c r="DT2262" s="31" cm="1">
        <f t="array" ref="DT2262">_xlfn.TAKE(_xlfn._xlws.FILTER(_xlfn.CHOOSECOLS(_xlfn.WRAPROWS($AG2262:$DR2262,6),2),
(_xlfn.CHOOSECOLS(_xlfn.WRAPROWS($AG2262:$DR2262,6),3) = "0") +
(_xlfn.CHOOSECOLS(_xlfn.WRAPROWS($AG2262:$DR2262,6),3) = 0) +
(_xlfn.CHOOSECOLS(_xlfn.WRAPROWS($AG2262:$DR2262,6),3) = "0(CP)")),1)</f>
        <v>44914</v>
      </c>
    </row>
    <row r="2263" spans="1:124" s="43" customFormat="1" x14ac:dyDescent="0.45">
      <c r="A2263" s="29"/>
      <c r="B2263" s="95" t="s">
        <v>59</v>
      </c>
      <c r="C2263" s="95" t="s">
        <v>1481</v>
      </c>
      <c r="D2263" s="95" t="s">
        <v>4877</v>
      </c>
      <c r="E2263" s="95" t="s">
        <v>102</v>
      </c>
      <c r="F2263" s="122">
        <v>500020</v>
      </c>
      <c r="G2263" s="29"/>
      <c r="H2263" s="30" t="str">
        <f t="shared" si="371"/>
        <v>GUP-CC05-P5ZEN-500020</v>
      </c>
      <c r="I2263" s="30" t="s">
        <v>4906</v>
      </c>
      <c r="J2263" s="95" t="s">
        <v>65</v>
      </c>
      <c r="K2263" s="108">
        <v>44651</v>
      </c>
      <c r="L2263" s="31">
        <v>44773</v>
      </c>
      <c r="M2263" s="95" t="s">
        <v>4818</v>
      </c>
      <c r="N2263" s="29" t="s">
        <v>4844</v>
      </c>
      <c r="O2263" s="28"/>
      <c r="P2263" s="28" t="s">
        <v>53</v>
      </c>
      <c r="Q2263" s="28" t="s">
        <v>54</v>
      </c>
      <c r="R2263" s="28" t="s">
        <v>65</v>
      </c>
      <c r="S2263" s="95" t="s">
        <v>4907</v>
      </c>
      <c r="T2263" s="95" t="s">
        <v>4846</v>
      </c>
      <c r="U2263" s="29" t="s">
        <v>4847</v>
      </c>
      <c r="V2263" s="34"/>
      <c r="W2263" s="34"/>
      <c r="X2263" s="162"/>
      <c r="Y2263" s="162"/>
      <c r="Z2263" s="30"/>
      <c r="AA2263" s="119" t="str" cm="1">
        <f t="array" ref="AA2263">IF(AB2263="","",INDEX(AG2263:DR2263,_xlfn.XMATCH(AB2263,AG2263:DR2263)-1))</f>
        <v>DE-GUP-DT-E-23-629</v>
      </c>
      <c r="AB2263" s="120">
        <f t="shared" si="382"/>
        <v>45096</v>
      </c>
      <c r="AC2263" s="119" cm="1">
        <f t="array" ref="AC2263">IF(AB2263="","",INDEX(AG2263:DR2263,_xlfn.XMATCH(AB2263,AG2263:DR2263)+1))</f>
        <v>1</v>
      </c>
      <c r="AD2263" s="119" t="str" cm="1">
        <f t="array" ref="AD2263">IF(AE2263="","",INDEX(AG2263:DR2263,_xlfn.XMATCH(AE2263,AG2263:DR2263)-1))</f>
        <v>CRS-GUP-DHI-DT-23-1775</v>
      </c>
      <c r="AE2263" s="120">
        <f t="shared" si="383"/>
        <v>45012</v>
      </c>
      <c r="AF2263" s="119" t="str" cm="1">
        <f t="array" ref="AF2263">IF(AE2263="","",INDEX(AG2263:DR2263,_xlfn.XMATCH(AE2263,AG2263:DR2263)+1))</f>
        <v>AA</v>
      </c>
      <c r="AG2263" s="43" t="s">
        <v>4908</v>
      </c>
      <c r="AH2263" s="117">
        <v>44628</v>
      </c>
      <c r="AI2263" s="199">
        <v>0</v>
      </c>
      <c r="AJ2263" s="43" t="s">
        <v>4909</v>
      </c>
      <c r="AK2263" s="117">
        <v>44649</v>
      </c>
      <c r="AL2263" s="43" t="s">
        <v>92</v>
      </c>
      <c r="AM2263" s="43" t="s">
        <v>5737</v>
      </c>
      <c r="AN2263" s="117">
        <v>44904</v>
      </c>
      <c r="AO2263" s="43" t="s">
        <v>52</v>
      </c>
      <c r="AP2263" s="43" t="s">
        <v>6009</v>
      </c>
      <c r="AQ2263" s="117">
        <v>44926</v>
      </c>
      <c r="AR2263" s="43" t="s">
        <v>92</v>
      </c>
      <c r="AS2263" s="43" t="s">
        <v>6747</v>
      </c>
      <c r="AT2263" s="117">
        <v>44992</v>
      </c>
      <c r="AU2263" s="43" t="s">
        <v>337</v>
      </c>
      <c r="AV2263" s="43" t="s">
        <v>6993</v>
      </c>
      <c r="AW2263" s="117">
        <v>45012</v>
      </c>
      <c r="AX2263" s="43" t="s">
        <v>84</v>
      </c>
      <c r="AY2263" s="43" t="s">
        <v>7564</v>
      </c>
      <c r="AZ2263" s="117">
        <v>45096</v>
      </c>
      <c r="BA2263" s="43">
        <v>1</v>
      </c>
      <c r="BC2263" s="117"/>
      <c r="BF2263" s="117"/>
      <c r="BI2263" s="117"/>
      <c r="BL2263" s="117"/>
      <c r="BR2263" s="117"/>
      <c r="BX2263" s="117"/>
      <c r="CD2263" s="117"/>
      <c r="CJ2263" s="117"/>
      <c r="CP2263" s="117"/>
      <c r="CV2263" s="117"/>
      <c r="DB2263" s="117"/>
      <c r="DH2263" s="117"/>
      <c r="DN2263" s="117"/>
      <c r="DS2263" s="31" cm="1">
        <f t="array" ref="DS2263">_xlfn.TAKE(_xlfn.CHOOSECOLS(_xlfn.WRAPROWS($AG2263:$DR2263,6),2),1)</f>
        <v>44628</v>
      </c>
      <c r="DT2263" s="31" cm="1">
        <f t="array" ref="DT2263">_xlfn.TAKE(_xlfn._xlws.FILTER(_xlfn.CHOOSECOLS(_xlfn.WRAPROWS($AG2263:$DR2263,6),2),
(_xlfn.CHOOSECOLS(_xlfn.WRAPROWS($AG2263:$DR2263,6),3) = "0") +
(_xlfn.CHOOSECOLS(_xlfn.WRAPROWS($AG2263:$DR2263,6),3) = 0) +
(_xlfn.CHOOSECOLS(_xlfn.WRAPROWS($AG2263:$DR2263,6),3) = "0(CP)")),1)</f>
        <v>44628</v>
      </c>
    </row>
    <row r="2264" spans="1:124" s="43" customFormat="1" x14ac:dyDescent="0.45">
      <c r="A2264" s="29"/>
      <c r="B2264" s="95" t="s">
        <v>59</v>
      </c>
      <c r="C2264" s="95" t="s">
        <v>1481</v>
      </c>
      <c r="D2264" s="95" t="s">
        <v>4877</v>
      </c>
      <c r="E2264" s="95" t="s">
        <v>102</v>
      </c>
      <c r="F2264" s="122">
        <v>500021</v>
      </c>
      <c r="G2264" s="29"/>
      <c r="H2264" s="30" t="str">
        <f t="shared" si="371"/>
        <v>GUP-CC05-P5ZEN-500021</v>
      </c>
      <c r="I2264" s="30" t="s">
        <v>4910</v>
      </c>
      <c r="J2264" s="95" t="s">
        <v>65</v>
      </c>
      <c r="K2264" s="108">
        <v>44651</v>
      </c>
      <c r="L2264" s="31">
        <v>44773</v>
      </c>
      <c r="M2264" s="95" t="s">
        <v>4818</v>
      </c>
      <c r="N2264" s="29" t="s">
        <v>4844</v>
      </c>
      <c r="O2264" s="28"/>
      <c r="P2264" s="28" t="s">
        <v>53</v>
      </c>
      <c r="Q2264" s="28" t="s">
        <v>54</v>
      </c>
      <c r="R2264" s="28" t="s">
        <v>65</v>
      </c>
      <c r="S2264" s="95" t="s">
        <v>4907</v>
      </c>
      <c r="T2264" s="95" t="s">
        <v>4846</v>
      </c>
      <c r="U2264" s="29" t="s">
        <v>4847</v>
      </c>
      <c r="V2264" s="34"/>
      <c r="W2264" s="34"/>
      <c r="X2264" s="162"/>
      <c r="Y2264" s="162"/>
      <c r="Z2264" s="30"/>
      <c r="AA2264" s="119" t="str" cm="1">
        <f t="array" ref="AA2264">IF(AB2264="","",INDEX(AG2264:DR2264,_xlfn.XMATCH(AB2264,AG2264:DR2264)-1))</f>
        <v>DE-GUP-DT-E-24-060</v>
      </c>
      <c r="AB2264" s="120">
        <f t="shared" si="382"/>
        <v>45351</v>
      </c>
      <c r="AC2264" s="119" cm="1">
        <f t="array" ref="AC2264">IF(AB2264="","",INDEX(AG2264:DR2264,_xlfn.XMATCH(AB2264,AG2264:DR2264)+1))</f>
        <v>3</v>
      </c>
      <c r="AD2264" s="119" t="str" cm="1">
        <f t="array" ref="AD2264">IF(AE2264="","",INDEX(AG2264:DR2264,_xlfn.XMATCH(AE2264,AG2264:DR2264)-1))</f>
        <v>CRS-GUP-DHI-DT-24-048</v>
      </c>
      <c r="AE2264" s="120">
        <f t="shared" si="383"/>
        <v>45397</v>
      </c>
      <c r="AF2264" s="119" t="str" cm="1">
        <f t="array" ref="AF2264">IF(AE2264="","",INDEX(AG2264:DR2264,_xlfn.XMATCH(AE2264,AG2264:DR2264)+1))</f>
        <v>AC</v>
      </c>
      <c r="AG2264" s="43" t="s">
        <v>4908</v>
      </c>
      <c r="AH2264" s="117">
        <v>44628</v>
      </c>
      <c r="AI2264" s="199">
        <v>0</v>
      </c>
      <c r="AJ2264" s="43" t="s">
        <v>4909</v>
      </c>
      <c r="AK2264" s="117">
        <v>44649</v>
      </c>
      <c r="AL2264" s="43" t="s">
        <v>92</v>
      </c>
      <c r="AM2264" s="43" t="s">
        <v>5904</v>
      </c>
      <c r="AN2264" s="117">
        <v>44917</v>
      </c>
      <c r="AO2264" s="43" t="s">
        <v>52</v>
      </c>
      <c r="AP2264" s="43" t="s">
        <v>6131</v>
      </c>
      <c r="AQ2264" s="117">
        <v>44933</v>
      </c>
      <c r="AR2264" s="43" t="s">
        <v>113</v>
      </c>
      <c r="AS2264" s="43" t="s">
        <v>7564</v>
      </c>
      <c r="AT2264" s="117">
        <v>45096</v>
      </c>
      <c r="AU2264" s="43">
        <v>1</v>
      </c>
      <c r="AV2264" s="43" t="s">
        <v>7769</v>
      </c>
      <c r="AW2264" s="117">
        <v>45134</v>
      </c>
      <c r="AX2264" s="43" t="s">
        <v>113</v>
      </c>
      <c r="AY2264" s="43" t="s">
        <v>7926</v>
      </c>
      <c r="AZ2264" s="117">
        <v>45196</v>
      </c>
      <c r="BA2264" s="43">
        <v>2</v>
      </c>
      <c r="BB2264" s="43" t="s">
        <v>7993</v>
      </c>
      <c r="BC2264" s="117">
        <v>45231</v>
      </c>
      <c r="BD2264" s="43" t="s">
        <v>113</v>
      </c>
      <c r="BE2264" s="43" t="s">
        <v>8247</v>
      </c>
      <c r="BF2264" s="117">
        <v>45351</v>
      </c>
      <c r="BG2264" s="43">
        <v>3</v>
      </c>
      <c r="BH2264" s="43" t="s">
        <v>8344</v>
      </c>
      <c r="BI2264" s="117">
        <v>45397</v>
      </c>
      <c r="BJ2264" s="43" t="s">
        <v>113</v>
      </c>
      <c r="BL2264" s="117"/>
      <c r="BR2264" s="117"/>
      <c r="BX2264" s="117"/>
      <c r="CD2264" s="117"/>
      <c r="CJ2264" s="117"/>
      <c r="CP2264" s="117"/>
      <c r="CV2264" s="117"/>
      <c r="DB2264" s="117"/>
      <c r="DH2264" s="117"/>
      <c r="DN2264" s="117"/>
      <c r="DS2264" s="31" cm="1">
        <f t="array" ref="DS2264">_xlfn.TAKE(_xlfn.CHOOSECOLS(_xlfn.WRAPROWS($AG2264:$DR2264,6),2),1)</f>
        <v>44628</v>
      </c>
      <c r="DT2264" s="31" cm="1">
        <f t="array" ref="DT2264">_xlfn.TAKE(_xlfn._xlws.FILTER(_xlfn.CHOOSECOLS(_xlfn.WRAPROWS($AG2264:$DR2264,6),2),
(_xlfn.CHOOSECOLS(_xlfn.WRAPROWS($AG2264:$DR2264,6),3) = "0") +
(_xlfn.CHOOSECOLS(_xlfn.WRAPROWS($AG2264:$DR2264,6),3) = 0) +
(_xlfn.CHOOSECOLS(_xlfn.WRAPROWS($AG2264:$DR2264,6),3) = "0(CP)")),1)</f>
        <v>44628</v>
      </c>
    </row>
    <row r="2265" spans="1:124" s="43" customFormat="1" x14ac:dyDescent="0.45">
      <c r="A2265" s="29"/>
      <c r="B2265" s="95" t="s">
        <v>59</v>
      </c>
      <c r="C2265" s="95" t="s">
        <v>4911</v>
      </c>
      <c r="D2265" s="95" t="s">
        <v>4877</v>
      </c>
      <c r="E2265" s="95" t="s">
        <v>102</v>
      </c>
      <c r="F2265" s="122">
        <v>570002</v>
      </c>
      <c r="G2265" s="29"/>
      <c r="H2265" s="30" t="str">
        <f t="shared" si="371"/>
        <v>GUP-VH00-P5ZEN-570002</v>
      </c>
      <c r="I2265" s="30" t="s">
        <v>4912</v>
      </c>
      <c r="J2265" s="95" t="s">
        <v>65</v>
      </c>
      <c r="K2265" s="108">
        <v>44651</v>
      </c>
      <c r="L2265" s="31">
        <v>44773</v>
      </c>
      <c r="M2265" s="95" t="s">
        <v>4818</v>
      </c>
      <c r="N2265" s="29" t="s">
        <v>4844</v>
      </c>
      <c r="O2265" s="28"/>
      <c r="P2265" s="28"/>
      <c r="Q2265" s="28" t="s">
        <v>54</v>
      </c>
      <c r="R2265" s="28" t="s">
        <v>65</v>
      </c>
      <c r="S2265" s="95" t="s">
        <v>4907</v>
      </c>
      <c r="T2265" s="95" t="s">
        <v>4846</v>
      </c>
      <c r="U2265" s="29" t="s">
        <v>4847</v>
      </c>
      <c r="V2265" s="34"/>
      <c r="W2265" s="34"/>
      <c r="X2265" s="162"/>
      <c r="Y2265" s="162"/>
      <c r="Z2265" s="30"/>
      <c r="AA2265" s="119" t="str" cm="1">
        <f t="array" ref="AA2265">IF(AB2265="","",INDEX(AG2265:DR2265,_xlfn.XMATCH(AB2265,AG2265:DR2265)-1))</f>
        <v xml:space="preserve">DE-GUP-DT-E-25-079 </v>
      </c>
      <c r="AB2265" s="120">
        <f t="shared" si="382"/>
        <v>45842</v>
      </c>
      <c r="AC2265" s="119" cm="1">
        <f t="array" ref="AC2265">IF(AB2265="","",INDEX(AG2265:DR2265,_xlfn.XMATCH(AB2265,AG2265:DR2265)+1))</f>
        <v>0</v>
      </c>
      <c r="AD2265" s="119" t="str" cm="1">
        <f t="array" ref="AD2265">IF(AE2265="","",INDEX(AG2265:DR2265,_xlfn.XMATCH(AE2265,AG2265:DR2265)-1))</f>
        <v>CRS-GUP-DHI-DT-23-1775</v>
      </c>
      <c r="AE2265" s="120">
        <f t="shared" si="383"/>
        <v>45012</v>
      </c>
      <c r="AF2265" s="119" t="str" cm="1">
        <f t="array" ref="AF2265">IF(AE2265="","",INDEX(AG2265:DR2265,_xlfn.XMATCH(AE2265,AG2265:DR2265)+1))</f>
        <v>AA</v>
      </c>
      <c r="AG2265" s="43" t="s">
        <v>4908</v>
      </c>
      <c r="AH2265" s="117">
        <v>44628</v>
      </c>
      <c r="AI2265" s="199">
        <v>0</v>
      </c>
      <c r="AJ2265" s="43" t="s">
        <v>4909</v>
      </c>
      <c r="AK2265" s="117">
        <v>44649</v>
      </c>
      <c r="AL2265" s="43" t="s">
        <v>92</v>
      </c>
      <c r="AM2265" s="43" t="s">
        <v>5737</v>
      </c>
      <c r="AN2265" s="117">
        <v>44904</v>
      </c>
      <c r="AO2265" s="43" t="s">
        <v>52</v>
      </c>
      <c r="AP2265" s="43" t="s">
        <v>6009</v>
      </c>
      <c r="AQ2265" s="117">
        <v>44926</v>
      </c>
      <c r="AR2265" s="43" t="s">
        <v>92</v>
      </c>
      <c r="AS2265" s="43" t="s">
        <v>6747</v>
      </c>
      <c r="AT2265" s="117">
        <v>44992</v>
      </c>
      <c r="AU2265" s="43" t="s">
        <v>337</v>
      </c>
      <c r="AV2265" s="43" t="s">
        <v>6993</v>
      </c>
      <c r="AW2265" s="117">
        <v>45012</v>
      </c>
      <c r="AX2265" s="43" t="s">
        <v>84</v>
      </c>
      <c r="AY2265" s="43" t="s">
        <v>8864</v>
      </c>
      <c r="AZ2265" s="117">
        <v>45842</v>
      </c>
      <c r="BA2265" s="43">
        <v>0</v>
      </c>
      <c r="BC2265" s="117"/>
      <c r="BF2265" s="117"/>
      <c r="BI2265" s="117"/>
      <c r="BL2265" s="117"/>
      <c r="BR2265" s="117"/>
      <c r="BX2265" s="117"/>
      <c r="CD2265" s="117"/>
      <c r="CJ2265" s="117"/>
      <c r="CP2265" s="117"/>
      <c r="CV2265" s="117"/>
      <c r="DB2265" s="117"/>
      <c r="DH2265" s="117"/>
      <c r="DN2265" s="117"/>
      <c r="DS2265" s="31" cm="1">
        <f t="array" ref="DS2265">_xlfn.TAKE(_xlfn.CHOOSECOLS(_xlfn.WRAPROWS($AG2265:$DR2265,6),2),1)</f>
        <v>44628</v>
      </c>
      <c r="DT2265" s="31" cm="1">
        <f t="array" ref="DT2265">_xlfn.TAKE(_xlfn._xlws.FILTER(_xlfn.CHOOSECOLS(_xlfn.WRAPROWS($AG2265:$DR2265,6),2),
(_xlfn.CHOOSECOLS(_xlfn.WRAPROWS($AG2265:$DR2265,6),3) = "0") +
(_xlfn.CHOOSECOLS(_xlfn.WRAPROWS($AG2265:$DR2265,6),3) = 0) +
(_xlfn.CHOOSECOLS(_xlfn.WRAPROWS($AG2265:$DR2265,6),3) = "0(CP)")),1)</f>
        <v>44628</v>
      </c>
    </row>
    <row r="2266" spans="1:124" s="43" customFormat="1" x14ac:dyDescent="0.45">
      <c r="A2266" s="29"/>
      <c r="B2266" s="95" t="s">
        <v>59</v>
      </c>
      <c r="C2266" s="95" t="s">
        <v>4911</v>
      </c>
      <c r="D2266" s="95" t="s">
        <v>4877</v>
      </c>
      <c r="E2266" s="95" t="s">
        <v>102</v>
      </c>
      <c r="F2266" s="122">
        <v>570003</v>
      </c>
      <c r="G2266" s="29"/>
      <c r="H2266" s="30" t="str">
        <f t="shared" si="371"/>
        <v>GUP-VH00-P5ZEN-570003</v>
      </c>
      <c r="I2266" s="30" t="s">
        <v>4913</v>
      </c>
      <c r="J2266" s="95" t="s">
        <v>65</v>
      </c>
      <c r="K2266" s="108">
        <v>44651</v>
      </c>
      <c r="L2266" s="31">
        <v>44773</v>
      </c>
      <c r="M2266" s="95" t="s">
        <v>4818</v>
      </c>
      <c r="N2266" s="29" t="s">
        <v>4844</v>
      </c>
      <c r="O2266" s="28"/>
      <c r="P2266" s="28"/>
      <c r="Q2266" s="28" t="s">
        <v>54</v>
      </c>
      <c r="R2266" s="28" t="s">
        <v>65</v>
      </c>
      <c r="S2266" s="95" t="s">
        <v>4907</v>
      </c>
      <c r="T2266" s="95" t="s">
        <v>4846</v>
      </c>
      <c r="U2266" s="29" t="s">
        <v>4847</v>
      </c>
      <c r="V2266" s="34"/>
      <c r="W2266" s="34"/>
      <c r="X2266" s="162"/>
      <c r="Y2266" s="162"/>
      <c r="Z2266" s="30"/>
      <c r="AA2266" s="119" t="str" cm="1">
        <f t="array" ref="AA2266">IF(AB2266="","",INDEX(AG2266:DR2266,_xlfn.XMATCH(AB2266,AG2266:DR2266)-1))</f>
        <v xml:space="preserve">DE-GUP-DT-E-25-079 </v>
      </c>
      <c r="AB2266" s="120">
        <f t="shared" si="382"/>
        <v>45842</v>
      </c>
      <c r="AC2266" s="119" cm="1">
        <f t="array" ref="AC2266">IF(AB2266="","",INDEX(AG2266:DR2266,_xlfn.XMATCH(AB2266,AG2266:DR2266)+1))</f>
        <v>0</v>
      </c>
      <c r="AD2266" s="119" t="str" cm="1">
        <f t="array" ref="AD2266">IF(AE2266="","",INDEX(AG2266:DR2266,_xlfn.XMATCH(AE2266,AG2266:DR2266)-1))</f>
        <v>CRS-GUP-DHI-DT-22-1407</v>
      </c>
      <c r="AE2266" s="120">
        <f t="shared" si="383"/>
        <v>44933</v>
      </c>
      <c r="AF2266" s="119" t="str" cm="1">
        <f t="array" ref="AF2266">IF(AE2266="","",INDEX(AG2266:DR2266,_xlfn.XMATCH(AE2266,AG2266:DR2266)+1))</f>
        <v>AA</v>
      </c>
      <c r="AG2266" s="43" t="s">
        <v>4908</v>
      </c>
      <c r="AH2266" s="117">
        <v>44628</v>
      </c>
      <c r="AI2266" s="199">
        <v>0</v>
      </c>
      <c r="AJ2266" s="43" t="s">
        <v>4909</v>
      </c>
      <c r="AK2266" s="117">
        <v>44649</v>
      </c>
      <c r="AL2266" s="43" t="s">
        <v>92</v>
      </c>
      <c r="AM2266" s="43" t="s">
        <v>5904</v>
      </c>
      <c r="AN2266" s="117">
        <v>44917</v>
      </c>
      <c r="AO2266" s="43" t="s">
        <v>52</v>
      </c>
      <c r="AP2266" s="43" t="s">
        <v>6131</v>
      </c>
      <c r="AQ2266" s="117">
        <v>44933</v>
      </c>
      <c r="AR2266" s="43" t="s">
        <v>84</v>
      </c>
      <c r="AS2266" s="43" t="s">
        <v>8864</v>
      </c>
      <c r="AT2266" s="117">
        <v>45842</v>
      </c>
      <c r="AU2266" s="43">
        <v>0</v>
      </c>
      <c r="AW2266" s="117"/>
      <c r="AZ2266" s="117"/>
      <c r="BC2266" s="117"/>
      <c r="BF2266" s="117"/>
      <c r="BI2266" s="117"/>
      <c r="BL2266" s="117"/>
      <c r="BR2266" s="117"/>
      <c r="BX2266" s="117"/>
      <c r="CD2266" s="117"/>
      <c r="CJ2266" s="117"/>
      <c r="CP2266" s="117"/>
      <c r="CV2266" s="117"/>
      <c r="DB2266" s="117"/>
      <c r="DH2266" s="117"/>
      <c r="DN2266" s="117"/>
      <c r="DS2266" s="31" cm="1">
        <f t="array" ref="DS2266">_xlfn.TAKE(_xlfn.CHOOSECOLS(_xlfn.WRAPROWS($AG2266:$DR2266,6),2),1)</f>
        <v>44628</v>
      </c>
      <c r="DT2266" s="31" cm="1">
        <f t="array" ref="DT2266">_xlfn.TAKE(_xlfn._xlws.FILTER(_xlfn.CHOOSECOLS(_xlfn.WRAPROWS($AG2266:$DR2266,6),2),
(_xlfn.CHOOSECOLS(_xlfn.WRAPROWS($AG2266:$DR2266,6),3) = "0") +
(_xlfn.CHOOSECOLS(_xlfn.WRAPROWS($AG2266:$DR2266,6),3) = 0) +
(_xlfn.CHOOSECOLS(_xlfn.WRAPROWS($AG2266:$DR2266,6),3) = "0(CP)")),1)</f>
        <v>44628</v>
      </c>
    </row>
    <row r="2267" spans="1:124" s="43" customFormat="1" x14ac:dyDescent="0.45">
      <c r="A2267" s="29"/>
      <c r="B2267" s="95" t="s">
        <v>59</v>
      </c>
      <c r="C2267" s="95" t="s">
        <v>4911</v>
      </c>
      <c r="D2267" s="95" t="s">
        <v>4877</v>
      </c>
      <c r="E2267" s="95" t="s">
        <v>102</v>
      </c>
      <c r="F2267" s="122">
        <v>570004</v>
      </c>
      <c r="G2267" s="29"/>
      <c r="H2267" s="30" t="str">
        <f t="shared" si="371"/>
        <v>GUP-VH00-P5ZEN-570004</v>
      </c>
      <c r="I2267" s="30" t="s">
        <v>4914</v>
      </c>
      <c r="J2267" s="95" t="s">
        <v>65</v>
      </c>
      <c r="K2267" s="108">
        <v>44651</v>
      </c>
      <c r="L2267" s="31">
        <v>44773</v>
      </c>
      <c r="M2267" s="95" t="s">
        <v>4818</v>
      </c>
      <c r="N2267" s="29" t="s">
        <v>4844</v>
      </c>
      <c r="O2267" s="28"/>
      <c r="P2267" s="28"/>
      <c r="Q2267" s="28" t="s">
        <v>54</v>
      </c>
      <c r="R2267" s="28" t="s">
        <v>65</v>
      </c>
      <c r="S2267" s="95" t="s">
        <v>4907</v>
      </c>
      <c r="T2267" s="95" t="s">
        <v>4846</v>
      </c>
      <c r="U2267" s="29" t="s">
        <v>4847</v>
      </c>
      <c r="V2267" s="34"/>
      <c r="W2267" s="34"/>
      <c r="X2267" s="162"/>
      <c r="Y2267" s="162"/>
      <c r="Z2267" s="30"/>
      <c r="AA2267" s="119" t="str" cm="1">
        <f t="array" ref="AA2267">IF(AB2267="","",INDEX(AG2267:DR2267,_xlfn.XMATCH(AB2267,AG2267:DR2267)-1))</f>
        <v>DE-GUP-DT-E-24-086</v>
      </c>
      <c r="AB2267" s="120">
        <f t="shared" si="382"/>
        <v>45481</v>
      </c>
      <c r="AC2267" s="119" cm="1">
        <f t="array" ref="AC2267">IF(AB2267="","",INDEX(AG2267:DR2267,_xlfn.XMATCH(AB2267,AG2267:DR2267)+1))</f>
        <v>1</v>
      </c>
      <c r="AD2267" s="119" t="str" cm="1">
        <f t="array" ref="AD2267">IF(AE2267="","",INDEX(AG2267:DR2267,_xlfn.XMATCH(AE2267,AG2267:DR2267)-1))</f>
        <v>별도메일접수 24-010</v>
      </c>
      <c r="AE2267" s="120">
        <f t="shared" si="383"/>
        <v>45590</v>
      </c>
      <c r="AF2267" s="119" t="str" cm="1">
        <f t="array" ref="AF2267">IF(AE2267="","",INDEX(AG2267:DR2267,_xlfn.XMATCH(AE2267,AG2267:DR2267)+1))</f>
        <v>RC</v>
      </c>
      <c r="AG2267" s="43" t="s">
        <v>4915</v>
      </c>
      <c r="AH2267" s="117">
        <v>44641</v>
      </c>
      <c r="AI2267" s="199">
        <v>0</v>
      </c>
      <c r="AJ2267" s="43" t="s">
        <v>4916</v>
      </c>
      <c r="AK2267" s="117">
        <v>44658</v>
      </c>
      <c r="AL2267" s="43" t="s">
        <v>92</v>
      </c>
      <c r="AM2267" s="43" t="s">
        <v>4917</v>
      </c>
      <c r="AN2267" s="117">
        <v>44804</v>
      </c>
      <c r="AO2267" s="43" t="s">
        <v>52</v>
      </c>
      <c r="AP2267" s="43" t="s">
        <v>4918</v>
      </c>
      <c r="AQ2267" s="117">
        <v>44813</v>
      </c>
      <c r="AR2267" s="43" t="s">
        <v>92</v>
      </c>
      <c r="AS2267" s="43" t="s">
        <v>6403</v>
      </c>
      <c r="AT2267" s="117">
        <v>44966</v>
      </c>
      <c r="AU2267" s="43" t="s">
        <v>337</v>
      </c>
      <c r="AV2267" s="43" t="s">
        <v>6783</v>
      </c>
      <c r="AW2267" s="117">
        <v>44994</v>
      </c>
      <c r="AX2267" s="43" t="s">
        <v>113</v>
      </c>
      <c r="AY2267" s="43" t="s">
        <v>8094</v>
      </c>
      <c r="AZ2267" s="117">
        <v>45261</v>
      </c>
      <c r="BA2267" s="43" t="s">
        <v>340</v>
      </c>
      <c r="BB2267" s="43" t="s">
        <v>8210</v>
      </c>
      <c r="BC2267" s="117">
        <v>45328</v>
      </c>
      <c r="BD2267" s="43" t="s">
        <v>92</v>
      </c>
      <c r="BE2267" s="43" t="s">
        <v>8304</v>
      </c>
      <c r="BF2267" s="117">
        <v>45481</v>
      </c>
      <c r="BG2267" s="43">
        <v>1</v>
      </c>
      <c r="BH2267" s="43" t="s">
        <v>8643</v>
      </c>
      <c r="BI2267" s="117">
        <v>45590</v>
      </c>
      <c r="BJ2267" s="43" t="s">
        <v>92</v>
      </c>
      <c r="BL2267" s="117"/>
      <c r="BR2267" s="117"/>
      <c r="BX2267" s="117"/>
      <c r="CD2267" s="117"/>
      <c r="CJ2267" s="117"/>
      <c r="CP2267" s="117"/>
      <c r="CV2267" s="117"/>
      <c r="DB2267" s="117"/>
      <c r="DH2267" s="117"/>
      <c r="DN2267" s="117"/>
      <c r="DS2267" s="31" cm="1">
        <f t="array" ref="DS2267">_xlfn.TAKE(_xlfn.CHOOSECOLS(_xlfn.WRAPROWS($AG2267:$DR2267,6),2),1)</f>
        <v>44641</v>
      </c>
      <c r="DT2267" s="31" cm="1">
        <f t="array" ref="DT2267">_xlfn.TAKE(_xlfn._xlws.FILTER(_xlfn.CHOOSECOLS(_xlfn.WRAPROWS($AG2267:$DR2267,6),2),
(_xlfn.CHOOSECOLS(_xlfn.WRAPROWS($AG2267:$DR2267,6),3) = "0") +
(_xlfn.CHOOSECOLS(_xlfn.WRAPROWS($AG2267:$DR2267,6),3) = 0) +
(_xlfn.CHOOSECOLS(_xlfn.WRAPROWS($AG2267:$DR2267,6),3) = "0(CP)")),1)</f>
        <v>44641</v>
      </c>
    </row>
    <row r="2268" spans="1:124" s="43" customFormat="1" x14ac:dyDescent="0.45">
      <c r="A2268" s="29"/>
      <c r="B2268" s="95" t="s">
        <v>59</v>
      </c>
      <c r="C2268" s="95" t="s">
        <v>1481</v>
      </c>
      <c r="D2268" s="95" t="s">
        <v>4877</v>
      </c>
      <c r="E2268" s="95" t="s">
        <v>102</v>
      </c>
      <c r="F2268" s="122">
        <v>570006</v>
      </c>
      <c r="G2268" s="29"/>
      <c r="H2268" s="30" t="str">
        <f t="shared" si="371"/>
        <v>GUP-CC05-P5ZEN-570006</v>
      </c>
      <c r="I2268" s="30" t="s">
        <v>4919</v>
      </c>
      <c r="J2268" s="95" t="s">
        <v>65</v>
      </c>
      <c r="K2268" s="108">
        <v>44651</v>
      </c>
      <c r="L2268" s="31">
        <v>44773</v>
      </c>
      <c r="M2268" s="95" t="s">
        <v>4818</v>
      </c>
      <c r="N2268" s="29" t="s">
        <v>4844</v>
      </c>
      <c r="O2268" s="28"/>
      <c r="P2268" s="28" t="s">
        <v>53</v>
      </c>
      <c r="Q2268" s="28" t="s">
        <v>54</v>
      </c>
      <c r="R2268" s="28" t="s">
        <v>65</v>
      </c>
      <c r="S2268" s="95" t="s">
        <v>4907</v>
      </c>
      <c r="T2268" s="95" t="s">
        <v>4846</v>
      </c>
      <c r="U2268" s="29" t="s">
        <v>4847</v>
      </c>
      <c r="V2268" s="34"/>
      <c r="W2268" s="34"/>
      <c r="X2268" s="162"/>
      <c r="Y2268" s="162"/>
      <c r="Z2268" s="30"/>
      <c r="AA2268" s="119" t="str" cm="1">
        <f t="array" ref="AA2268">IF(AB2268="","",INDEX(AG2268:DR2268,_xlfn.XMATCH(AB2268,AG2268:DR2268)-1))</f>
        <v>DE-GUP-DT-E-24-291</v>
      </c>
      <c r="AB2268" s="120">
        <f t="shared" si="382"/>
        <v>45636</v>
      </c>
      <c r="AC2268" s="119" cm="1">
        <f t="array" ref="AC2268">IF(AB2268="","",INDEX(AG2268:DR2268,_xlfn.XMATCH(AB2268,AG2268:DR2268)+1))</f>
        <v>5</v>
      </c>
      <c r="AD2268" s="119" t="str" cm="1">
        <f t="array" ref="AD2268">IF(AE2268="","",INDEX(AG2268:DR2268,_xlfn.XMATCH(AE2268,AG2268:DR2268)-1))</f>
        <v>별도 메일접수 25-013</v>
      </c>
      <c r="AE2268" s="120">
        <f t="shared" si="383"/>
        <v>45730</v>
      </c>
      <c r="AF2268" s="119" t="str" cm="1">
        <f t="array" ref="AF2268">IF(AE2268="","",INDEX(AG2268:DR2268,_xlfn.XMATCH(AE2268,AG2268:DR2268)+1))</f>
        <v>RC</v>
      </c>
      <c r="AG2268" s="43" t="s">
        <v>4915</v>
      </c>
      <c r="AH2268" s="117">
        <v>44641</v>
      </c>
      <c r="AI2268" s="199">
        <v>0</v>
      </c>
      <c r="AJ2268" s="43" t="s">
        <v>4916</v>
      </c>
      <c r="AK2268" s="117">
        <v>44658</v>
      </c>
      <c r="AL2268" s="43" t="s">
        <v>92</v>
      </c>
      <c r="AM2268" s="43" t="s">
        <v>4917</v>
      </c>
      <c r="AN2268" s="117">
        <v>44804</v>
      </c>
      <c r="AO2268" s="43" t="s">
        <v>52</v>
      </c>
      <c r="AP2268" s="43" t="s">
        <v>4918</v>
      </c>
      <c r="AQ2268" s="117">
        <v>44813</v>
      </c>
      <c r="AR2268" s="43" t="s">
        <v>92</v>
      </c>
      <c r="AS2268" s="43" t="s">
        <v>6403</v>
      </c>
      <c r="AT2268" s="117">
        <v>44966</v>
      </c>
      <c r="AU2268" s="43" t="s">
        <v>337</v>
      </c>
      <c r="AV2268" s="43" t="s">
        <v>6783</v>
      </c>
      <c r="AW2268" s="117">
        <v>44994</v>
      </c>
      <c r="AX2268" s="43" t="s">
        <v>113</v>
      </c>
      <c r="AY2268" s="43" t="s">
        <v>7565</v>
      </c>
      <c r="AZ2268" s="117">
        <v>45096</v>
      </c>
      <c r="BA2268" s="43">
        <v>1</v>
      </c>
      <c r="BB2268" s="43" t="s">
        <v>7769</v>
      </c>
      <c r="BC2268" s="117">
        <v>45134</v>
      </c>
      <c r="BD2268" s="43" t="s">
        <v>113</v>
      </c>
      <c r="BE2268" s="43" t="s">
        <v>7936</v>
      </c>
      <c r="BF2268" s="117">
        <v>45196</v>
      </c>
      <c r="BG2268" s="43">
        <v>2</v>
      </c>
      <c r="BH2268" s="43" t="s">
        <v>7979</v>
      </c>
      <c r="BI2268" s="117">
        <v>45226</v>
      </c>
      <c r="BJ2268" s="43" t="s">
        <v>113</v>
      </c>
      <c r="BK2268" s="43" t="s">
        <v>8094</v>
      </c>
      <c r="BL2268" s="117">
        <v>45261</v>
      </c>
      <c r="BM2268" s="43">
        <v>3</v>
      </c>
      <c r="BN2268" s="43" t="s">
        <v>8210</v>
      </c>
      <c r="BO2268" s="117">
        <v>45328</v>
      </c>
      <c r="BP2268" s="43" t="s">
        <v>92</v>
      </c>
      <c r="BQ2268" s="43" t="s">
        <v>8304</v>
      </c>
      <c r="BR2268" s="117">
        <v>45481</v>
      </c>
      <c r="BS2268" s="43">
        <v>4</v>
      </c>
      <c r="BT2268" s="43" t="s">
        <v>8643</v>
      </c>
      <c r="BU2268" s="117">
        <v>45590</v>
      </c>
      <c r="BV2268" s="43" t="s">
        <v>92</v>
      </c>
      <c r="BW2268" s="43" t="s">
        <v>8670</v>
      </c>
      <c r="BX2268" s="117">
        <v>45636</v>
      </c>
      <c r="BY2268" s="43">
        <v>5</v>
      </c>
      <c r="BZ2268" s="43" t="s">
        <v>8782</v>
      </c>
      <c r="CA2268" s="117">
        <v>45730</v>
      </c>
      <c r="CB2268" s="43" t="s">
        <v>92</v>
      </c>
      <c r="CD2268" s="117"/>
      <c r="CJ2268" s="117"/>
      <c r="CP2268" s="117"/>
      <c r="CV2268" s="117"/>
      <c r="DB2268" s="117"/>
      <c r="DH2268" s="117"/>
      <c r="DN2268" s="117"/>
      <c r="DS2268" s="31" cm="1">
        <f t="array" ref="DS2268">_xlfn.TAKE(_xlfn.CHOOSECOLS(_xlfn.WRAPROWS($AG2268:$DR2268,6),2),1)</f>
        <v>44641</v>
      </c>
      <c r="DT2268" s="31" cm="1">
        <f t="array" ref="DT2268">_xlfn.TAKE(_xlfn._xlws.FILTER(_xlfn.CHOOSECOLS(_xlfn.WRAPROWS($AG2268:$DR2268,6),2),
(_xlfn.CHOOSECOLS(_xlfn.WRAPROWS($AG2268:$DR2268,6),3) = "0") +
(_xlfn.CHOOSECOLS(_xlfn.WRAPROWS($AG2268:$DR2268,6),3) = 0) +
(_xlfn.CHOOSECOLS(_xlfn.WRAPROWS($AG2268:$DR2268,6),3) = "0(CP)")),1)</f>
        <v>44641</v>
      </c>
    </row>
    <row r="2269" spans="1:124" s="43" customFormat="1" x14ac:dyDescent="0.45">
      <c r="A2269" s="29"/>
      <c r="B2269" s="95" t="s">
        <v>59</v>
      </c>
      <c r="C2269" s="95" t="s">
        <v>2905</v>
      </c>
      <c r="D2269" s="95" t="s">
        <v>4877</v>
      </c>
      <c r="E2269" s="95" t="s">
        <v>102</v>
      </c>
      <c r="F2269" s="122">
        <v>570007</v>
      </c>
      <c r="G2269" s="29"/>
      <c r="H2269" s="30" t="str">
        <f t="shared" si="371"/>
        <v>GUP-CC07-P5ZEN-570007</v>
      </c>
      <c r="I2269" s="30" t="s">
        <v>8095</v>
      </c>
      <c r="J2269" s="95" t="s">
        <v>65</v>
      </c>
      <c r="K2269" s="108">
        <v>44651</v>
      </c>
      <c r="L2269" s="31">
        <v>44773</v>
      </c>
      <c r="M2269" s="95" t="s">
        <v>4818</v>
      </c>
      <c r="N2269" s="29" t="s">
        <v>4844</v>
      </c>
      <c r="O2269" s="28"/>
      <c r="P2269" s="28"/>
      <c r="Q2269" s="28" t="s">
        <v>54</v>
      </c>
      <c r="R2269" s="28" t="s">
        <v>65</v>
      </c>
      <c r="S2269" s="95" t="s">
        <v>4907</v>
      </c>
      <c r="T2269" s="95" t="s">
        <v>4846</v>
      </c>
      <c r="U2269" s="29" t="s">
        <v>4847</v>
      </c>
      <c r="V2269" s="34"/>
      <c r="W2269" s="34"/>
      <c r="X2269" s="162"/>
      <c r="Y2269" s="162"/>
      <c r="Z2269" s="30"/>
      <c r="AA2269" s="119" t="str" cm="1">
        <f t="array" ref="AA2269">IF(AB2269="","",INDEX(AG2269:DR2269,_xlfn.XMATCH(AB2269,AG2269:DR2269)-1))</f>
        <v>DE-GUP-DT-E-24-086</v>
      </c>
      <c r="AB2269" s="120">
        <f t="shared" ref="AB2269" si="384">IF(AH2269="", "",MAX(AH2269,AN2269,AT2269,AZ2269,BF2269,BL2269,BR2269,BX2269,CD2269,CJ2269,CP2269,CV2269,DB2269,DH2269,DN2269))</f>
        <v>45481</v>
      </c>
      <c r="AC2269" s="119" cm="1">
        <f t="array" ref="AC2269">IF(AB2269="","",INDEX(AG2269:DR2269,_xlfn.XMATCH(AB2269,AG2269:DR2269)+1))</f>
        <v>1</v>
      </c>
      <c r="AD2269" s="119" t="str" cm="1">
        <f t="array" ref="AD2269">IF(AE2269="","",INDEX(AG2269:DR2269,_xlfn.XMATCH(AE2269,AG2269:DR2269)-1))</f>
        <v>별도메일접수 24-010</v>
      </c>
      <c r="AE2269" s="120">
        <f t="shared" ref="AE2269" si="385">IF(AK2269="", "",MAX(AK2269,AQ2269,AW2269,BC2269,BI2269,BO2269,BU2269,CA2269,CG2269,CM2269,CS2269,CY2269,DE2269,DK2269,DQ2269))</f>
        <v>45590</v>
      </c>
      <c r="AF2269" s="119" t="str" cm="1">
        <f t="array" ref="AF2269">IF(AE2269="","",INDEX(AG2269:DR2269,_xlfn.XMATCH(AE2269,AG2269:DR2269)+1))</f>
        <v>RC</v>
      </c>
      <c r="AG2269" s="43" t="s">
        <v>6403</v>
      </c>
      <c r="AH2269" s="117">
        <v>44966</v>
      </c>
      <c r="AI2269" s="199" t="s">
        <v>90</v>
      </c>
      <c r="AJ2269" s="43" t="s">
        <v>6783</v>
      </c>
      <c r="AK2269" s="117">
        <v>44994</v>
      </c>
      <c r="AL2269" s="43" t="s">
        <v>84</v>
      </c>
      <c r="AM2269" s="43" t="s">
        <v>8094</v>
      </c>
      <c r="AN2269" s="117">
        <v>45261</v>
      </c>
      <c r="AO2269" s="43">
        <v>0</v>
      </c>
      <c r="AP2269" s="43" t="s">
        <v>8210</v>
      </c>
      <c r="AQ2269" s="117">
        <v>45328</v>
      </c>
      <c r="AR2269" s="43" t="s">
        <v>92</v>
      </c>
      <c r="AS2269" s="43" t="s">
        <v>8304</v>
      </c>
      <c r="AT2269" s="117">
        <v>45481</v>
      </c>
      <c r="AU2269" s="43">
        <v>1</v>
      </c>
      <c r="AV2269" s="43" t="s">
        <v>8643</v>
      </c>
      <c r="AW2269" s="117">
        <v>45590</v>
      </c>
      <c r="AX2269" s="43" t="s">
        <v>92</v>
      </c>
      <c r="AZ2269" s="117"/>
      <c r="BC2269" s="117"/>
      <c r="BF2269" s="117"/>
      <c r="BI2269" s="117"/>
      <c r="BL2269" s="117"/>
      <c r="BR2269" s="117"/>
      <c r="BX2269" s="117"/>
      <c r="CD2269" s="117"/>
      <c r="CJ2269" s="117"/>
      <c r="CP2269" s="117"/>
      <c r="CV2269" s="117"/>
      <c r="DB2269" s="117"/>
      <c r="DH2269" s="117"/>
      <c r="DN2269" s="117"/>
      <c r="DS2269" s="31" cm="1">
        <f t="array" ref="DS2269">_xlfn.TAKE(_xlfn.CHOOSECOLS(_xlfn.WRAPROWS($AG2269:$DR2269,6),2),1)</f>
        <v>44966</v>
      </c>
      <c r="DT2269" s="31" cm="1">
        <f t="array" ref="DT2269">_xlfn.TAKE(_xlfn._xlws.FILTER(_xlfn.CHOOSECOLS(_xlfn.WRAPROWS($AG2269:$DR2269,6),2),
(_xlfn.CHOOSECOLS(_xlfn.WRAPROWS($AG2269:$DR2269,6),3) = "0") +
(_xlfn.CHOOSECOLS(_xlfn.WRAPROWS($AG2269:$DR2269,6),3) = 0) +
(_xlfn.CHOOSECOLS(_xlfn.WRAPROWS($AG2269:$DR2269,6),3) = "0(CP)")),1)</f>
        <v>45261</v>
      </c>
    </row>
    <row r="2270" spans="1:124" s="43" customFormat="1" x14ac:dyDescent="0.45">
      <c r="A2270" s="29"/>
      <c r="B2270" s="95" t="s">
        <v>59</v>
      </c>
      <c r="C2270" s="95" t="s">
        <v>1577</v>
      </c>
      <c r="D2270" s="95" t="s">
        <v>4877</v>
      </c>
      <c r="E2270" s="95" t="s">
        <v>102</v>
      </c>
      <c r="F2270" s="122">
        <v>570013</v>
      </c>
      <c r="G2270" s="29"/>
      <c r="H2270" s="30" t="str">
        <f t="shared" si="371"/>
        <v>GUP-DP00-P5ZEN-570013</v>
      </c>
      <c r="I2270" s="30" t="s">
        <v>8326</v>
      </c>
      <c r="J2270" s="95" t="s">
        <v>65</v>
      </c>
      <c r="K2270" s="108">
        <v>45382</v>
      </c>
      <c r="L2270" s="31">
        <v>45473</v>
      </c>
      <c r="M2270" s="95" t="s">
        <v>4818</v>
      </c>
      <c r="N2270" s="29" t="s">
        <v>4844</v>
      </c>
      <c r="O2270" s="28"/>
      <c r="P2270" s="28"/>
      <c r="Q2270" s="28" t="s">
        <v>54</v>
      </c>
      <c r="R2270" s="28" t="s">
        <v>65</v>
      </c>
      <c r="S2270" s="95" t="s">
        <v>4907</v>
      </c>
      <c r="T2270" s="95" t="s">
        <v>4846</v>
      </c>
      <c r="U2270" s="29" t="s">
        <v>4847</v>
      </c>
      <c r="V2270" s="34"/>
      <c r="W2270" s="34"/>
      <c r="X2270" s="162"/>
      <c r="Y2270" s="162"/>
      <c r="Z2270" s="30"/>
      <c r="AA2270" s="119" t="str" cm="1">
        <f t="array" ref="AA2270">IF(AB2270="","",INDEX(AG2270:DR2270,_xlfn.XMATCH(AB2270,AG2270:DR2270)-1))</f>
        <v>DE-GUP-DT-E-24-086</v>
      </c>
      <c r="AB2270" s="120">
        <f t="shared" ref="AB2270" si="386">IF(AH2270="", "",MAX(AH2270,AN2270,AT2270,AZ2270,BF2270,BL2270,BR2270,BX2270,CD2270,CJ2270,CP2270,CV2270,DB2270,DH2270,DN2270))</f>
        <v>45481</v>
      </c>
      <c r="AC2270" s="119" t="str" cm="1">
        <f t="array" ref="AC2270">IF(AB2270="","",INDEX(AG2270:DR2270,_xlfn.XMATCH(AB2270,AG2270:DR2270)+1))</f>
        <v>A</v>
      </c>
      <c r="AD2270" s="119" t="str" cm="1">
        <f t="array" ref="AD2270">IF(AE2270="","",INDEX(AG2270:DR2270,_xlfn.XMATCH(AE2270,AG2270:DR2270)-1))</f>
        <v>별도메일접수 24-010</v>
      </c>
      <c r="AE2270" s="120">
        <f t="shared" ref="AE2270" si="387">IF(AK2270="", "",MAX(AK2270,AQ2270,AW2270,BC2270,BI2270,BO2270,BU2270,CA2270,CG2270,CM2270,CS2270,CY2270,DE2270,DK2270,DQ2270))</f>
        <v>45590</v>
      </c>
      <c r="AF2270" s="119" t="str" cm="1">
        <f t="array" ref="AF2270">IF(AE2270="","",INDEX(AG2270:DR2270,_xlfn.XMATCH(AE2270,AG2270:DR2270)+1))</f>
        <v>RC</v>
      </c>
      <c r="AG2270" s="43" t="s">
        <v>8339</v>
      </c>
      <c r="AH2270" s="117">
        <v>45481</v>
      </c>
      <c r="AI2270" s="199" t="s">
        <v>90</v>
      </c>
      <c r="AJ2270" s="43" t="s">
        <v>8643</v>
      </c>
      <c r="AK2270" s="117">
        <v>45590</v>
      </c>
      <c r="AL2270" s="43" t="s">
        <v>92</v>
      </c>
      <c r="AN2270" s="117"/>
      <c r="AQ2270" s="117"/>
      <c r="AT2270" s="117"/>
      <c r="AW2270" s="117"/>
      <c r="AZ2270" s="117"/>
      <c r="BC2270" s="117"/>
      <c r="BF2270" s="117"/>
      <c r="BI2270" s="117"/>
      <c r="BL2270" s="117"/>
      <c r="BR2270" s="117"/>
      <c r="BX2270" s="117"/>
      <c r="CD2270" s="117"/>
      <c r="CJ2270" s="117"/>
      <c r="CP2270" s="117"/>
      <c r="CV2270" s="117"/>
      <c r="DB2270" s="117"/>
      <c r="DH2270" s="117"/>
      <c r="DN2270" s="117"/>
      <c r="DS2270" s="31" cm="1">
        <f t="array" ref="DS2270">_xlfn.TAKE(_xlfn.CHOOSECOLS(_xlfn.WRAPROWS($AG2270:$DR2270,6),2),1)</f>
        <v>45481</v>
      </c>
      <c r="DT2270" s="31" cm="1">
        <f t="array" ref="DT2270">_xlfn.TAKE(_xlfn._xlws.FILTER(_xlfn.CHOOSECOLS(_xlfn.WRAPROWS($AG2270:$DR2270,6),2),
(_xlfn.CHOOSECOLS(_xlfn.WRAPROWS($AG2270:$DR2270,6),3) = "0") +
(_xlfn.CHOOSECOLS(_xlfn.WRAPROWS($AG2270:$DR2270,6),3) = 0) +
(_xlfn.CHOOSECOLS(_xlfn.WRAPROWS($AG2270:$DR2270,6),3) = "0(CP)")),1)</f>
        <v>0</v>
      </c>
    </row>
    <row r="2271" spans="1:124" s="43" customFormat="1" x14ac:dyDescent="0.45">
      <c r="A2271" s="29"/>
      <c r="B2271" s="95" t="s">
        <v>59</v>
      </c>
      <c r="C2271" s="95" t="s">
        <v>2905</v>
      </c>
      <c r="D2271" s="95" t="s">
        <v>4877</v>
      </c>
      <c r="E2271" s="95" t="s">
        <v>102</v>
      </c>
      <c r="F2271" s="122">
        <v>570009</v>
      </c>
      <c r="G2271" s="29"/>
      <c r="H2271" s="30" t="str">
        <f t="shared" si="371"/>
        <v>GUP-CC07-P5ZEN-570009</v>
      </c>
      <c r="I2271" s="30" t="s">
        <v>4920</v>
      </c>
      <c r="J2271" s="95" t="s">
        <v>65</v>
      </c>
      <c r="K2271" s="108">
        <v>44651</v>
      </c>
      <c r="L2271" s="31">
        <v>44773</v>
      </c>
      <c r="M2271" s="95" t="s">
        <v>4818</v>
      </c>
      <c r="N2271" s="29" t="s">
        <v>4844</v>
      </c>
      <c r="O2271" s="28"/>
      <c r="P2271" s="28"/>
      <c r="Q2271" s="28" t="s">
        <v>54</v>
      </c>
      <c r="R2271" s="28" t="s">
        <v>65</v>
      </c>
      <c r="S2271" s="95" t="s">
        <v>4907</v>
      </c>
      <c r="T2271" s="95" t="s">
        <v>4846</v>
      </c>
      <c r="U2271" s="29" t="s">
        <v>4847</v>
      </c>
      <c r="V2271" s="34"/>
      <c r="W2271" s="34"/>
      <c r="X2271" s="162"/>
      <c r="Y2271" s="162"/>
      <c r="Z2271" s="30"/>
      <c r="AA2271" s="119" t="str" cm="1">
        <f t="array" ref="AA2271">IF(AB2271="","",INDEX(AG2271:DR2271,_xlfn.XMATCH(AB2271,AG2271:DR2271)-1))</f>
        <v xml:space="preserve">DE-GUP-DT-E-25-079 </v>
      </c>
      <c r="AB2271" s="120">
        <f t="shared" si="382"/>
        <v>45842</v>
      </c>
      <c r="AC2271" s="119" cm="1">
        <f t="array" ref="AC2271">IF(AB2271="","",INDEX(AG2271:DR2271,_xlfn.XMATCH(AB2271,AG2271:DR2271)+1))</f>
        <v>0</v>
      </c>
      <c r="AD2271" s="119" t="str" cm="1">
        <f t="array" ref="AD2271">IF(AE2271="","",INDEX(AG2271:DR2271,_xlfn.XMATCH(AE2271,AG2271:DR2271)-1))</f>
        <v>CRS-GUP-DHI-DT-22-1407</v>
      </c>
      <c r="AE2271" s="120">
        <f t="shared" si="383"/>
        <v>44933</v>
      </c>
      <c r="AF2271" s="119" t="str" cm="1">
        <f t="array" ref="AF2271">IF(AE2271="","",INDEX(AG2271:DR2271,_xlfn.XMATCH(AE2271,AG2271:DR2271)+1))</f>
        <v>AA</v>
      </c>
      <c r="AG2271" s="43" t="s">
        <v>4908</v>
      </c>
      <c r="AH2271" s="117">
        <v>44628</v>
      </c>
      <c r="AI2271" s="199">
        <v>0</v>
      </c>
      <c r="AJ2271" s="43" t="s">
        <v>4909</v>
      </c>
      <c r="AK2271" s="117">
        <v>44649</v>
      </c>
      <c r="AL2271" s="43" t="s">
        <v>92</v>
      </c>
      <c r="AM2271" s="43" t="s">
        <v>5904</v>
      </c>
      <c r="AN2271" s="117">
        <v>44917</v>
      </c>
      <c r="AO2271" s="43" t="s">
        <v>52</v>
      </c>
      <c r="AP2271" s="43" t="s">
        <v>6131</v>
      </c>
      <c r="AQ2271" s="117">
        <v>44933</v>
      </c>
      <c r="AR2271" s="43" t="s">
        <v>84</v>
      </c>
      <c r="AS2271" s="43" t="s">
        <v>8864</v>
      </c>
      <c r="AT2271" s="117">
        <v>45842</v>
      </c>
      <c r="AU2271" s="43">
        <v>0</v>
      </c>
      <c r="AW2271" s="117"/>
      <c r="AZ2271" s="117"/>
      <c r="BC2271" s="117"/>
      <c r="BF2271" s="117"/>
      <c r="BI2271" s="117"/>
      <c r="BL2271" s="117"/>
      <c r="BR2271" s="117"/>
      <c r="BX2271" s="117"/>
      <c r="CD2271" s="117"/>
      <c r="CJ2271" s="117"/>
      <c r="CP2271" s="117"/>
      <c r="CV2271" s="117"/>
      <c r="DB2271" s="117"/>
      <c r="DH2271" s="117"/>
      <c r="DN2271" s="117"/>
      <c r="DS2271" s="31" cm="1">
        <f t="array" ref="DS2271">_xlfn.TAKE(_xlfn.CHOOSECOLS(_xlfn.WRAPROWS($AG2271:$DR2271,6),2),1)</f>
        <v>44628</v>
      </c>
      <c r="DT2271" s="31" cm="1">
        <f t="array" ref="DT2271">_xlfn.TAKE(_xlfn._xlws.FILTER(_xlfn.CHOOSECOLS(_xlfn.WRAPROWS($AG2271:$DR2271,6),2),
(_xlfn.CHOOSECOLS(_xlfn.WRAPROWS($AG2271:$DR2271,6),3) = "0") +
(_xlfn.CHOOSECOLS(_xlfn.WRAPROWS($AG2271:$DR2271,6),3) = 0) +
(_xlfn.CHOOSECOLS(_xlfn.WRAPROWS($AG2271:$DR2271,6),3) = "0(CP)")),1)</f>
        <v>44628</v>
      </c>
    </row>
    <row r="2272" spans="1:124" s="43" customFormat="1" x14ac:dyDescent="0.45">
      <c r="A2272" s="29"/>
      <c r="B2272" s="95" t="s">
        <v>59</v>
      </c>
      <c r="C2272" s="95" t="s">
        <v>1577</v>
      </c>
      <c r="D2272" s="95" t="s">
        <v>4877</v>
      </c>
      <c r="E2272" s="95" t="s">
        <v>102</v>
      </c>
      <c r="F2272" s="122">
        <v>570012</v>
      </c>
      <c r="G2272" s="29"/>
      <c r="H2272" s="30" t="str">
        <f t="shared" si="371"/>
        <v>GUP-DP00-P5ZEN-570012</v>
      </c>
      <c r="I2272" s="30" t="s">
        <v>4921</v>
      </c>
      <c r="J2272" s="95" t="s">
        <v>65</v>
      </c>
      <c r="K2272" s="108">
        <v>44651</v>
      </c>
      <c r="L2272" s="31">
        <v>44773</v>
      </c>
      <c r="M2272" s="95" t="s">
        <v>4818</v>
      </c>
      <c r="N2272" s="29" t="s">
        <v>4844</v>
      </c>
      <c r="O2272" s="28"/>
      <c r="P2272" s="28"/>
      <c r="Q2272" s="28" t="s">
        <v>54</v>
      </c>
      <c r="R2272" s="28" t="s">
        <v>65</v>
      </c>
      <c r="S2272" s="95" t="s">
        <v>4907</v>
      </c>
      <c r="T2272" s="95" t="s">
        <v>4846</v>
      </c>
      <c r="U2272" s="29" t="s">
        <v>4847</v>
      </c>
      <c r="V2272" s="34"/>
      <c r="W2272" s="34"/>
      <c r="X2272" s="162"/>
      <c r="Y2272" s="162"/>
      <c r="Z2272" s="30"/>
      <c r="AA2272" s="119" t="str" cm="1">
        <f t="array" ref="AA2272">IF(AB2272="","",INDEX(AG2272:DR2272,_xlfn.XMATCH(AB2272,AG2272:DR2272)-1))</f>
        <v xml:space="preserve">DE-GUP-DT-E-25-079 </v>
      </c>
      <c r="AB2272" s="120">
        <f t="shared" si="382"/>
        <v>45842</v>
      </c>
      <c r="AC2272" s="119" cm="1">
        <f t="array" ref="AC2272">IF(AB2272="","",INDEX(AG2272:DR2272,_xlfn.XMATCH(AB2272,AG2272:DR2272)+1))</f>
        <v>0</v>
      </c>
      <c r="AD2272" s="119" t="str" cm="1">
        <f t="array" ref="AD2272">IF(AE2272="","",INDEX(AG2272:DR2272,_xlfn.XMATCH(AE2272,AG2272:DR2272)-1))</f>
        <v>CRS-GUP-DHI-DT-23-1775</v>
      </c>
      <c r="AE2272" s="120">
        <f t="shared" si="383"/>
        <v>45012</v>
      </c>
      <c r="AF2272" s="119" t="str" cm="1">
        <f t="array" ref="AF2272">IF(AE2272="","",INDEX(AG2272:DR2272,_xlfn.XMATCH(AE2272,AG2272:DR2272)+1))</f>
        <v>AA</v>
      </c>
      <c r="AG2272" s="43" t="s">
        <v>4908</v>
      </c>
      <c r="AH2272" s="117">
        <v>44628</v>
      </c>
      <c r="AI2272" s="199" t="s">
        <v>90</v>
      </c>
      <c r="AJ2272" s="43" t="s">
        <v>4909</v>
      </c>
      <c r="AK2272" s="117">
        <v>44649</v>
      </c>
      <c r="AL2272" s="43" t="s">
        <v>92</v>
      </c>
      <c r="AM2272" s="43" t="s">
        <v>5737</v>
      </c>
      <c r="AN2272" s="117">
        <v>44904</v>
      </c>
      <c r="AO2272" s="43" t="s">
        <v>52</v>
      </c>
      <c r="AP2272" s="43" t="s">
        <v>6009</v>
      </c>
      <c r="AQ2272" s="117">
        <v>44926</v>
      </c>
      <c r="AR2272" s="43" t="s">
        <v>92</v>
      </c>
      <c r="AS2272" s="43" t="s">
        <v>6747</v>
      </c>
      <c r="AT2272" s="117">
        <v>44992</v>
      </c>
      <c r="AU2272" s="43" t="s">
        <v>337</v>
      </c>
      <c r="AV2272" s="43" t="s">
        <v>6993</v>
      </c>
      <c r="AW2272" s="117">
        <v>45012</v>
      </c>
      <c r="AX2272" s="43" t="s">
        <v>84</v>
      </c>
      <c r="AY2272" s="43" t="s">
        <v>8864</v>
      </c>
      <c r="AZ2272" s="117">
        <v>45842</v>
      </c>
      <c r="BA2272" s="43">
        <v>0</v>
      </c>
      <c r="BC2272" s="117"/>
      <c r="BF2272" s="117"/>
      <c r="BI2272" s="117"/>
      <c r="BL2272" s="117"/>
      <c r="BR2272" s="117"/>
      <c r="BX2272" s="117"/>
      <c r="CD2272" s="117"/>
      <c r="CJ2272" s="117"/>
      <c r="CP2272" s="117"/>
      <c r="CV2272" s="117"/>
      <c r="DB2272" s="117"/>
      <c r="DH2272" s="117"/>
      <c r="DN2272" s="117"/>
      <c r="DS2272" s="31" cm="1">
        <f t="array" ref="DS2272">_xlfn.TAKE(_xlfn.CHOOSECOLS(_xlfn.WRAPROWS($AG2272:$DR2272,6),2),1)</f>
        <v>44628</v>
      </c>
      <c r="DT2272" s="31" cm="1">
        <f t="array" ref="DT2272">_xlfn.TAKE(_xlfn._xlws.FILTER(_xlfn.CHOOSECOLS(_xlfn.WRAPROWS($AG2272:$DR2272,6),2),
(_xlfn.CHOOSECOLS(_xlfn.WRAPROWS($AG2272:$DR2272,6),3) = "0") +
(_xlfn.CHOOSECOLS(_xlfn.WRAPROWS($AG2272:$DR2272,6),3) = 0) +
(_xlfn.CHOOSECOLS(_xlfn.WRAPROWS($AG2272:$DR2272,6),3) = "0(CP)")),1)</f>
        <v>45842</v>
      </c>
    </row>
    <row r="2273" spans="1:124" s="43" customFormat="1" x14ac:dyDescent="0.45">
      <c r="A2273" s="29"/>
      <c r="B2273" s="95" t="s">
        <v>59</v>
      </c>
      <c r="C2273" s="95" t="s">
        <v>440</v>
      </c>
      <c r="D2273" s="95" t="s">
        <v>4877</v>
      </c>
      <c r="E2273" s="95" t="s">
        <v>102</v>
      </c>
      <c r="F2273" s="122">
        <v>500022</v>
      </c>
      <c r="G2273" s="29"/>
      <c r="H2273" s="30" t="str">
        <f t="shared" si="371"/>
        <v>GUP-YR02-P5ZEN-500022</v>
      </c>
      <c r="I2273" s="30" t="s">
        <v>4922</v>
      </c>
      <c r="J2273" s="95" t="s">
        <v>65</v>
      </c>
      <c r="K2273" s="31">
        <v>44742</v>
      </c>
      <c r="L2273" s="31">
        <v>44834</v>
      </c>
      <c r="M2273" s="95" t="s">
        <v>4818</v>
      </c>
      <c r="N2273" s="29" t="s">
        <v>4844</v>
      </c>
      <c r="O2273" s="28"/>
      <c r="P2273" s="28"/>
      <c r="Q2273" s="28" t="s">
        <v>54</v>
      </c>
      <c r="R2273" s="28" t="s">
        <v>65</v>
      </c>
      <c r="S2273" s="95" t="s">
        <v>4892</v>
      </c>
      <c r="T2273" s="95" t="s">
        <v>4846</v>
      </c>
      <c r="U2273" s="29" t="s">
        <v>4847</v>
      </c>
      <c r="V2273" s="34"/>
      <c r="W2273" s="34"/>
      <c r="X2273" s="162"/>
      <c r="Y2273" s="162"/>
      <c r="Z2273" s="30"/>
      <c r="AA2273" s="119" t="str" cm="1">
        <f t="array" ref="AA2273">IF(AB2273="","",INDEX(AG2273:DR2273,_xlfn.XMATCH(AB2273,AG2273:DR2273)-1))</f>
        <v>DE-GUP-DT-E-22-1124</v>
      </c>
      <c r="AB2273" s="120">
        <f t="shared" si="382"/>
        <v>44914</v>
      </c>
      <c r="AC2273" s="119" cm="1">
        <f t="array" ref="AC2273">IF(AB2273="","",INDEX(AG2273:DR2273,_xlfn.XMATCH(AB2273,AG2273:DR2273)+1))</f>
        <v>0</v>
      </c>
      <c r="AD2273" s="119" t="str" cm="1">
        <f t="array" ref="AD2273">IF(AE2273="","",INDEX(AG2273:DR2273,_xlfn.XMATCH(AE2273,AG2273:DR2273)-1))</f>
        <v>CRS-GUP-DHI-DT-23-1500</v>
      </c>
      <c r="AE2273" s="120">
        <f t="shared" si="383"/>
        <v>44971</v>
      </c>
      <c r="AF2273" s="119" t="str" cm="1">
        <f t="array" ref="AF2273">IF(AE2273="","",INDEX(AG2273:DR2273,_xlfn.XMATCH(AE2273,AG2273:DR2273)+1))</f>
        <v>AA</v>
      </c>
      <c r="AG2273" s="43" t="s">
        <v>4923</v>
      </c>
      <c r="AH2273" s="117">
        <v>44728</v>
      </c>
      <c r="AI2273" s="199" t="s">
        <v>90</v>
      </c>
      <c r="AJ2273" s="43" t="s">
        <v>4924</v>
      </c>
      <c r="AK2273" s="117">
        <v>44775</v>
      </c>
      <c r="AL2273" s="43" t="s">
        <v>92</v>
      </c>
      <c r="AM2273" s="43" t="s">
        <v>4925</v>
      </c>
      <c r="AN2273" s="117">
        <v>44792</v>
      </c>
      <c r="AO2273" s="43" t="s">
        <v>52</v>
      </c>
      <c r="AP2273" s="43" t="s">
        <v>4926</v>
      </c>
      <c r="AQ2273" s="117">
        <v>44827</v>
      </c>
      <c r="AR2273" s="43" t="s">
        <v>84</v>
      </c>
      <c r="AS2273" s="43" t="s">
        <v>5857</v>
      </c>
      <c r="AT2273" s="117">
        <v>44914</v>
      </c>
      <c r="AU2273" s="43">
        <v>0</v>
      </c>
      <c r="AV2273" s="43" t="s">
        <v>6456</v>
      </c>
      <c r="AW2273" s="117">
        <v>44971</v>
      </c>
      <c r="AX2273" s="43" t="s">
        <v>84</v>
      </c>
      <c r="AZ2273" s="117"/>
      <c r="BC2273" s="117"/>
      <c r="BF2273" s="117"/>
      <c r="BI2273" s="117"/>
      <c r="BL2273" s="117"/>
      <c r="BR2273" s="117"/>
      <c r="BX2273" s="117"/>
      <c r="CD2273" s="117"/>
      <c r="CJ2273" s="117"/>
      <c r="CP2273" s="117"/>
      <c r="CV2273" s="117"/>
      <c r="DB2273" s="117"/>
      <c r="DH2273" s="117"/>
      <c r="DN2273" s="117"/>
      <c r="DS2273" s="31" cm="1">
        <f t="array" ref="DS2273">_xlfn.TAKE(_xlfn.CHOOSECOLS(_xlfn.WRAPROWS($AG2273:$DR2273,6),2),1)</f>
        <v>44728</v>
      </c>
      <c r="DT2273" s="31" cm="1">
        <f t="array" ref="DT2273">_xlfn.TAKE(_xlfn._xlws.FILTER(_xlfn.CHOOSECOLS(_xlfn.WRAPROWS($AG2273:$DR2273,6),2),
(_xlfn.CHOOSECOLS(_xlfn.WRAPROWS($AG2273:$DR2273,6),3) = "0") +
(_xlfn.CHOOSECOLS(_xlfn.WRAPROWS($AG2273:$DR2273,6),3) = 0) +
(_xlfn.CHOOSECOLS(_xlfn.WRAPROWS($AG2273:$DR2273,6),3) = "0(CP)")),1)</f>
        <v>44914</v>
      </c>
    </row>
    <row r="2274" spans="1:124" s="43" customFormat="1" x14ac:dyDescent="0.45">
      <c r="A2274" s="29"/>
      <c r="B2274" s="95" t="s">
        <v>59</v>
      </c>
      <c r="C2274" s="95" t="s">
        <v>440</v>
      </c>
      <c r="D2274" s="95" t="s">
        <v>4877</v>
      </c>
      <c r="E2274" s="95" t="s">
        <v>102</v>
      </c>
      <c r="F2274" s="122">
        <v>500023</v>
      </c>
      <c r="G2274" s="29"/>
      <c r="H2274" s="30" t="str">
        <f t="shared" si="371"/>
        <v>GUP-YR02-P5ZEN-500023</v>
      </c>
      <c r="I2274" s="30" t="s">
        <v>4927</v>
      </c>
      <c r="J2274" s="95" t="s">
        <v>65</v>
      </c>
      <c r="K2274" s="31">
        <v>44742</v>
      </c>
      <c r="L2274" s="31">
        <v>44834</v>
      </c>
      <c r="M2274" s="95" t="s">
        <v>4818</v>
      </c>
      <c r="N2274" s="29" t="s">
        <v>4844</v>
      </c>
      <c r="O2274" s="28"/>
      <c r="P2274" s="28"/>
      <c r="Q2274" s="28" t="s">
        <v>54</v>
      </c>
      <c r="R2274" s="28" t="s">
        <v>65</v>
      </c>
      <c r="S2274" s="95" t="s">
        <v>4892</v>
      </c>
      <c r="T2274" s="95" t="s">
        <v>4846</v>
      </c>
      <c r="U2274" s="29" t="s">
        <v>4847</v>
      </c>
      <c r="V2274" s="34"/>
      <c r="W2274" s="34"/>
      <c r="X2274" s="162"/>
      <c r="Y2274" s="162"/>
      <c r="Z2274" s="30"/>
      <c r="AA2274" s="119" t="str" cm="1">
        <f t="array" ref="AA2274">IF(AB2274="","",INDEX(AG2274:DR2274,_xlfn.XMATCH(AB2274,AG2274:DR2274)-1))</f>
        <v>DE-GUP-DT-E-24-198</v>
      </c>
      <c r="AB2274" s="120">
        <f t="shared" si="382"/>
        <v>45513</v>
      </c>
      <c r="AC2274" s="119" cm="1">
        <f t="array" ref="AC2274">IF(AB2274="","",INDEX(AG2274:DR2274,_xlfn.XMATCH(AB2274,AG2274:DR2274)+1))</f>
        <v>3</v>
      </c>
      <c r="AD2274" s="119" t="str" cm="1">
        <f t="array" ref="AD2274">IF(AE2274="","",INDEX(AG2274:DR2274,_xlfn.XMATCH(AE2274,AG2274:DR2274)-1))</f>
        <v>CRS-GUP-DHI-DT-24-015</v>
      </c>
      <c r="AE2274" s="120">
        <f t="shared" si="383"/>
        <v>45337</v>
      </c>
      <c r="AF2274" s="119" t="str" cm="1">
        <f t="array" ref="AF2274">IF(AE2274="","",INDEX(AG2274:DR2274,_xlfn.XMATCH(AE2274,AG2274:DR2274)+1))</f>
        <v>AA</v>
      </c>
      <c r="AG2274" s="43" t="s">
        <v>5130</v>
      </c>
      <c r="AH2274" s="117">
        <v>44854</v>
      </c>
      <c r="AI2274" s="199" t="s">
        <v>90</v>
      </c>
      <c r="AJ2274" s="43" t="s">
        <v>5373</v>
      </c>
      <c r="AK2274" s="117">
        <v>44878</v>
      </c>
      <c r="AL2274" s="43" t="s">
        <v>92</v>
      </c>
      <c r="AM2274" s="43" t="s">
        <v>5905</v>
      </c>
      <c r="AN2274" s="117">
        <v>44917</v>
      </c>
      <c r="AO2274" s="43" t="s">
        <v>52</v>
      </c>
      <c r="AP2274" s="43" t="s">
        <v>6418</v>
      </c>
      <c r="AQ2274" s="117">
        <v>44968</v>
      </c>
      <c r="AR2274" s="43" t="s">
        <v>92</v>
      </c>
      <c r="AS2274" s="43" t="s">
        <v>6978</v>
      </c>
      <c r="AT2274" s="117">
        <v>45012</v>
      </c>
      <c r="AU2274" s="43" t="s">
        <v>337</v>
      </c>
      <c r="AV2274" s="43" t="s">
        <v>7141</v>
      </c>
      <c r="AW2274" s="117">
        <v>45028</v>
      </c>
      <c r="AX2274" s="43" t="s">
        <v>92</v>
      </c>
      <c r="AY2274" s="43" t="s">
        <v>7775</v>
      </c>
      <c r="AZ2274" s="117">
        <v>45135</v>
      </c>
      <c r="BA2274" s="43" t="s">
        <v>82</v>
      </c>
      <c r="BB2274" s="43" t="s">
        <v>7819</v>
      </c>
      <c r="BC2274" s="117">
        <v>45159</v>
      </c>
      <c r="BD2274" s="43" t="s">
        <v>113</v>
      </c>
      <c r="BE2274" s="43" t="s">
        <v>7980</v>
      </c>
      <c r="BF2274" s="117">
        <v>45226</v>
      </c>
      <c r="BG2274" s="43">
        <v>0</v>
      </c>
      <c r="BH2274" s="43" t="s">
        <v>8046</v>
      </c>
      <c r="BI2274" s="117">
        <v>45247</v>
      </c>
      <c r="BJ2274" s="43" t="s">
        <v>113</v>
      </c>
      <c r="BK2274" s="43" t="s">
        <v>8108</v>
      </c>
      <c r="BL2274" s="117">
        <v>45265</v>
      </c>
      <c r="BM2274" s="43">
        <v>1</v>
      </c>
      <c r="BN2274" s="43" t="s">
        <v>8191</v>
      </c>
      <c r="BO2274" s="117">
        <v>45316</v>
      </c>
      <c r="BP2274" s="43" t="s">
        <v>113</v>
      </c>
      <c r="BQ2274" s="43" t="s">
        <v>8225</v>
      </c>
      <c r="BR2274" s="117">
        <v>45330</v>
      </c>
      <c r="BS2274" s="43">
        <v>2</v>
      </c>
      <c r="BT2274" s="43" t="s">
        <v>8226</v>
      </c>
      <c r="BU2274" s="117">
        <v>45337</v>
      </c>
      <c r="BV2274" s="43" t="s">
        <v>84</v>
      </c>
      <c r="BW2274" s="43" t="s">
        <v>8513</v>
      </c>
      <c r="BX2274" s="117">
        <v>45513</v>
      </c>
      <c r="BY2274" s="43">
        <v>3</v>
      </c>
      <c r="CD2274" s="117"/>
      <c r="CJ2274" s="117"/>
      <c r="CP2274" s="117"/>
      <c r="CV2274" s="117"/>
      <c r="DB2274" s="117"/>
      <c r="DH2274" s="117"/>
      <c r="DN2274" s="117"/>
      <c r="DS2274" s="31" cm="1">
        <f t="array" ref="DS2274">_xlfn.TAKE(_xlfn.CHOOSECOLS(_xlfn.WRAPROWS($AG2274:$DR2274,6),2),1)</f>
        <v>44854</v>
      </c>
      <c r="DT2274" s="31" cm="1">
        <f t="array" ref="DT2274">_xlfn.TAKE(_xlfn._xlws.FILTER(_xlfn.CHOOSECOLS(_xlfn.WRAPROWS($AG2274:$DR2274,6),2),
(_xlfn.CHOOSECOLS(_xlfn.WRAPROWS($AG2274:$DR2274,6),3) = "0") +
(_xlfn.CHOOSECOLS(_xlfn.WRAPROWS($AG2274:$DR2274,6),3) = 0) +
(_xlfn.CHOOSECOLS(_xlfn.WRAPROWS($AG2274:$DR2274,6),3) = "0(CP)")),1)</f>
        <v>45226</v>
      </c>
    </row>
    <row r="2275" spans="1:124" s="114" customFormat="1" x14ac:dyDescent="0.45">
      <c r="A2275" s="29"/>
      <c r="B2275" s="28" t="s">
        <v>59</v>
      </c>
      <c r="C2275" s="29" t="s">
        <v>4928</v>
      </c>
      <c r="D2275" s="28" t="s">
        <v>4877</v>
      </c>
      <c r="E2275" s="28" t="s">
        <v>102</v>
      </c>
      <c r="F2275" s="94">
        <v>720006</v>
      </c>
      <c r="G2275" s="29"/>
      <c r="H2275" s="30" t="str">
        <f t="shared" si="371"/>
        <v>GUP-DC01-P5ZEN-720006</v>
      </c>
      <c r="I2275" s="30" t="s">
        <v>4929</v>
      </c>
      <c r="J2275" s="95" t="s">
        <v>65</v>
      </c>
      <c r="K2275" s="31">
        <v>44711</v>
      </c>
      <c r="L2275" s="31">
        <v>44773</v>
      </c>
      <c r="M2275" s="95" t="s">
        <v>4818</v>
      </c>
      <c r="N2275" s="29" t="s">
        <v>4844</v>
      </c>
      <c r="O2275" s="28"/>
      <c r="P2275" s="28"/>
      <c r="Q2275" s="28" t="s">
        <v>54</v>
      </c>
      <c r="R2275" s="28" t="s">
        <v>65</v>
      </c>
      <c r="S2275" s="95" t="s">
        <v>4907</v>
      </c>
      <c r="T2275" s="95" t="s">
        <v>4846</v>
      </c>
      <c r="U2275" s="29" t="s">
        <v>4847</v>
      </c>
      <c r="V2275" s="34"/>
      <c r="W2275" s="34"/>
      <c r="X2275" s="162"/>
      <c r="Y2275" s="162"/>
      <c r="Z2275" s="30"/>
      <c r="AA2275" s="107" t="str" cm="1">
        <f t="array" ref="AA2275">IF(AB2275="","",INDEX(AG2275:DR2275,_xlfn.XMATCH(AB2275,AG2275:DR2275)-1))</f>
        <v>DE-GUP-DT-E-22-247</v>
      </c>
      <c r="AB2275" s="113">
        <f t="shared" si="382"/>
        <v>44706</v>
      </c>
      <c r="AC2275" s="107" cm="1">
        <f t="array" ref="AC2275">IF(AB2275="","",INDEX(AG2275:DR2275,_xlfn.XMATCH(AB2275,AG2275:DR2275)+1))</f>
        <v>0</v>
      </c>
      <c r="AD2275" s="107" t="str" cm="1">
        <f t="array" ref="AD2275">IF(AE2275="","",INDEX(AG2275:DR2275,_xlfn.XMATCH(AE2275,AG2275:DR2275)-1))</f>
        <v>CRS-GUP-DHI-DT-22-449</v>
      </c>
      <c r="AE2275" s="113">
        <f t="shared" si="383"/>
        <v>44729</v>
      </c>
      <c r="AF2275" s="107" t="str" cm="1">
        <f t="array" ref="AF2275">IF(AE2275="","",INDEX(AG2275:DR2275,_xlfn.XMATCH(AE2275,AG2275:DR2275)+1))</f>
        <v>NC</v>
      </c>
      <c r="AG2275" s="114" t="s">
        <v>4930</v>
      </c>
      <c r="AH2275" s="115">
        <v>44664</v>
      </c>
      <c r="AI2275" s="198">
        <v>0</v>
      </c>
      <c r="AJ2275" s="114" t="s">
        <v>4931</v>
      </c>
      <c r="AK2275" s="115">
        <v>44703</v>
      </c>
      <c r="AL2275" s="114" t="s">
        <v>73</v>
      </c>
      <c r="AM2275" s="114" t="s">
        <v>4932</v>
      </c>
      <c r="AN2275" s="115">
        <v>44706</v>
      </c>
      <c r="AO2275" s="114">
        <v>0</v>
      </c>
      <c r="AP2275" s="114" t="s">
        <v>4933</v>
      </c>
      <c r="AQ2275" s="115">
        <v>44729</v>
      </c>
      <c r="AR2275" s="114" t="s">
        <v>73</v>
      </c>
      <c r="AT2275" s="115"/>
      <c r="AW2275" s="115"/>
      <c r="AZ2275" s="115"/>
      <c r="BC2275" s="115"/>
      <c r="BF2275" s="115"/>
      <c r="BI2275" s="115"/>
      <c r="BL2275" s="115"/>
      <c r="BR2275" s="115"/>
      <c r="BX2275" s="115"/>
      <c r="CD2275" s="115"/>
      <c r="CJ2275" s="115"/>
      <c r="CP2275" s="115"/>
      <c r="CV2275" s="115"/>
      <c r="DB2275" s="115"/>
      <c r="DH2275" s="115"/>
      <c r="DN2275" s="115"/>
      <c r="DS2275" s="31" cm="1">
        <f t="array" ref="DS2275">_xlfn.TAKE(_xlfn.CHOOSECOLS(_xlfn.WRAPROWS($AG2275:$DR2275,6),2),1)</f>
        <v>44664</v>
      </c>
      <c r="DT2275" s="31" cm="1">
        <f t="array" ref="DT2275">_xlfn.TAKE(_xlfn._xlws.FILTER(_xlfn.CHOOSECOLS(_xlfn.WRAPROWS($AG2275:$DR2275,6),2),
(_xlfn.CHOOSECOLS(_xlfn.WRAPROWS($AG2275:$DR2275,6),3) = "0") +
(_xlfn.CHOOSECOLS(_xlfn.WRAPROWS($AG2275:$DR2275,6),3) = 0) +
(_xlfn.CHOOSECOLS(_xlfn.WRAPROWS($AG2275:$DR2275,6),3) = "0(CP)")),1)</f>
        <v>44664</v>
      </c>
    </row>
    <row r="2276" spans="1:124" s="43" customFormat="1" x14ac:dyDescent="0.45">
      <c r="A2276" s="29"/>
      <c r="B2276" s="28" t="s">
        <v>59</v>
      </c>
      <c r="C2276" s="29" t="s">
        <v>4934</v>
      </c>
      <c r="D2276" s="28" t="s">
        <v>4877</v>
      </c>
      <c r="E2276" s="28" t="s">
        <v>102</v>
      </c>
      <c r="F2276" s="94">
        <v>550006</v>
      </c>
      <c r="G2276" s="29"/>
      <c r="H2276" s="30" t="str">
        <f t="shared" si="371"/>
        <v>GUP-DC01-P5ZEN-550006</v>
      </c>
      <c r="I2276" s="30" t="s">
        <v>4935</v>
      </c>
      <c r="J2276" s="95" t="s">
        <v>65</v>
      </c>
      <c r="K2276" s="31">
        <v>44711</v>
      </c>
      <c r="L2276" s="31">
        <v>44773</v>
      </c>
      <c r="M2276" s="95" t="s">
        <v>4818</v>
      </c>
      <c r="N2276" s="29" t="s">
        <v>4844</v>
      </c>
      <c r="O2276" s="28"/>
      <c r="P2276" s="28"/>
      <c r="Q2276" s="28" t="s">
        <v>54</v>
      </c>
      <c r="R2276" s="28" t="s">
        <v>65</v>
      </c>
      <c r="S2276" s="95" t="s">
        <v>4892</v>
      </c>
      <c r="T2276" s="95" t="s">
        <v>4846</v>
      </c>
      <c r="U2276" s="29" t="s">
        <v>4847</v>
      </c>
      <c r="V2276" s="34"/>
      <c r="W2276" s="34"/>
      <c r="X2276" s="162"/>
      <c r="Y2276" s="162"/>
      <c r="Z2276" s="30"/>
      <c r="AA2276" s="119" t="str" cm="1">
        <f t="array" ref="AA2276">IF(AB2276="","",INDEX(AG2276:DR2276,_xlfn.XMATCH(AB2276,AG2276:DR2276)-1))</f>
        <v>DE-GUP-DT-E-23-014</v>
      </c>
      <c r="AB2276" s="120">
        <f t="shared" si="382"/>
        <v>44938</v>
      </c>
      <c r="AC2276" s="119" cm="1">
        <f t="array" ref="AC2276">IF(AB2276="","",INDEX(AG2276:DR2276,_xlfn.XMATCH(AB2276,AG2276:DR2276)+1))</f>
        <v>2</v>
      </c>
      <c r="AD2276" s="119" t="str" cm="1">
        <f t="array" ref="AD2276">IF(AE2276="","",INDEX(AG2276:DR2276,_xlfn.XMATCH(AE2276,AG2276:DR2276)-1))</f>
        <v>CRS-GUP-DHI-DT-23-1586</v>
      </c>
      <c r="AE2276" s="120">
        <f t="shared" si="383"/>
        <v>44985</v>
      </c>
      <c r="AF2276" s="119" t="str" cm="1">
        <f t="array" ref="AF2276">IF(AE2276="","",INDEX(AG2276:DR2276,_xlfn.XMATCH(AE2276,AG2276:DR2276)+1))</f>
        <v>AA</v>
      </c>
      <c r="AG2276" s="43" t="s">
        <v>4936</v>
      </c>
      <c r="AH2276" s="117">
        <v>44655</v>
      </c>
      <c r="AI2276" s="199">
        <v>0</v>
      </c>
      <c r="AJ2276" s="43" t="s">
        <v>4937</v>
      </c>
      <c r="AK2276" s="117">
        <v>44683</v>
      </c>
      <c r="AL2276" s="43" t="s">
        <v>73</v>
      </c>
      <c r="AM2276" s="43" t="s">
        <v>4938</v>
      </c>
      <c r="AN2276" s="117">
        <v>44736</v>
      </c>
      <c r="AO2276" s="43">
        <v>0</v>
      </c>
      <c r="AP2276" s="43" t="s">
        <v>456</v>
      </c>
      <c r="AQ2276" s="117" t="s">
        <v>456</v>
      </c>
      <c r="AR2276" s="43" t="s">
        <v>456</v>
      </c>
      <c r="AS2276" s="43" t="s">
        <v>5583</v>
      </c>
      <c r="AT2276" s="117">
        <v>44890</v>
      </c>
      <c r="AU2276" s="43">
        <v>1</v>
      </c>
      <c r="AV2276" s="43" t="s">
        <v>6008</v>
      </c>
      <c r="AW2276" s="117">
        <v>44924</v>
      </c>
      <c r="AX2276" s="43" t="s">
        <v>92</v>
      </c>
      <c r="AY2276" s="43" t="s">
        <v>6171</v>
      </c>
      <c r="AZ2276" s="117">
        <v>44938</v>
      </c>
      <c r="BA2276" s="43">
        <v>2</v>
      </c>
      <c r="BB2276" s="43" t="s">
        <v>6663</v>
      </c>
      <c r="BC2276" s="117">
        <v>44985</v>
      </c>
      <c r="BD2276" s="43" t="s">
        <v>84</v>
      </c>
      <c r="BF2276" s="117"/>
      <c r="BI2276" s="117"/>
      <c r="BL2276" s="117"/>
      <c r="BR2276" s="117"/>
      <c r="BX2276" s="117"/>
      <c r="CD2276" s="117"/>
      <c r="CJ2276" s="117"/>
      <c r="CP2276" s="117"/>
      <c r="CV2276" s="117"/>
      <c r="DB2276" s="117"/>
      <c r="DH2276" s="117"/>
      <c r="DN2276" s="117"/>
      <c r="DS2276" s="31" cm="1">
        <f t="array" ref="DS2276">_xlfn.TAKE(_xlfn.CHOOSECOLS(_xlfn.WRAPROWS($AG2276:$DR2276,6),2),1)</f>
        <v>44655</v>
      </c>
      <c r="DT2276" s="31" cm="1">
        <f t="array" ref="DT2276">_xlfn.TAKE(_xlfn._xlws.FILTER(_xlfn.CHOOSECOLS(_xlfn.WRAPROWS($AG2276:$DR2276,6),2),
(_xlfn.CHOOSECOLS(_xlfn.WRAPROWS($AG2276:$DR2276,6),3) = "0") +
(_xlfn.CHOOSECOLS(_xlfn.WRAPROWS($AG2276:$DR2276,6),3) = 0) +
(_xlfn.CHOOSECOLS(_xlfn.WRAPROWS($AG2276:$DR2276,6),3) = "0(CP)")),1)</f>
        <v>44655</v>
      </c>
    </row>
    <row r="2277" spans="1:124" s="43" customFormat="1" x14ac:dyDescent="0.45">
      <c r="A2277" s="29"/>
      <c r="B2277" s="28" t="s">
        <v>445</v>
      </c>
      <c r="C2277" s="29" t="s">
        <v>4934</v>
      </c>
      <c r="D2277" s="28" t="s">
        <v>4842</v>
      </c>
      <c r="E2277" s="28" t="s">
        <v>4939</v>
      </c>
      <c r="F2277" s="94" t="s">
        <v>4940</v>
      </c>
      <c r="G2277" s="29"/>
      <c r="H2277" s="30" t="str">
        <f t="shared" si="371"/>
        <v>GUP-DC01-P5EGA-540001</v>
      </c>
      <c r="I2277" s="30" t="s">
        <v>4941</v>
      </c>
      <c r="J2277" s="95" t="s">
        <v>65</v>
      </c>
      <c r="K2277" s="108">
        <v>44651</v>
      </c>
      <c r="L2277" s="31">
        <v>44773</v>
      </c>
      <c r="M2277" s="95" t="s">
        <v>4818</v>
      </c>
      <c r="N2277" s="29" t="s">
        <v>4844</v>
      </c>
      <c r="O2277" s="28"/>
      <c r="P2277" s="28"/>
      <c r="Q2277" s="28" t="s">
        <v>54</v>
      </c>
      <c r="R2277" s="28" t="s">
        <v>65</v>
      </c>
      <c r="S2277" s="95" t="s">
        <v>4892</v>
      </c>
      <c r="T2277" s="95" t="s">
        <v>4846</v>
      </c>
      <c r="U2277" s="29" t="s">
        <v>4847</v>
      </c>
      <c r="V2277" s="34"/>
      <c r="W2277" s="34"/>
      <c r="X2277" s="162"/>
      <c r="Y2277" s="162"/>
      <c r="Z2277" s="30"/>
      <c r="AA2277" s="119" t="str" cm="1">
        <f t="array" ref="AA2277">IF(AB2277="","",INDEX(AG2277:DR2277,_xlfn.XMATCH(AB2277,AG2277:DR2277)-1))</f>
        <v>DE-GUP-DT-E-24-223</v>
      </c>
      <c r="AB2277" s="120">
        <f t="shared" si="382"/>
        <v>45541</v>
      </c>
      <c r="AC2277" s="119" cm="1">
        <f t="array" ref="AC2277">IF(AB2277="","",INDEX(AG2277:DR2277,_xlfn.XMATCH(AB2277,AG2277:DR2277)+1))</f>
        <v>3</v>
      </c>
      <c r="AD2277" s="119" t="str" cm="1">
        <f t="array" ref="AD2277">IF(AE2277="","",INDEX(AG2277:DR2277,_xlfn.XMATCH(AE2277,AG2277:DR2277)-1))</f>
        <v>자체 CRS 개정 후 제출</v>
      </c>
      <c r="AE2277" s="120">
        <f t="shared" si="383"/>
        <v>45540</v>
      </c>
      <c r="AF2277" s="119" t="str" cm="1">
        <f t="array" ref="AF2277">IF(AE2277="","",INDEX(AG2277:DR2277,_xlfn.XMATCH(AE2277,AG2277:DR2277)+1))</f>
        <v>N/A</v>
      </c>
      <c r="AG2277" s="43" t="s">
        <v>3647</v>
      </c>
      <c r="AH2277" s="117">
        <v>44648</v>
      </c>
      <c r="AI2277" s="199">
        <v>0</v>
      </c>
      <c r="AJ2277" s="43" t="s">
        <v>456</v>
      </c>
      <c r="AK2277" s="117">
        <v>44699</v>
      </c>
      <c r="AL2277" s="43" t="s">
        <v>456</v>
      </c>
      <c r="AM2277" s="43" t="s">
        <v>4942</v>
      </c>
      <c r="AN2277" s="117">
        <v>44700</v>
      </c>
      <c r="AO2277" s="43" t="s">
        <v>52</v>
      </c>
      <c r="AP2277" s="43" t="s">
        <v>4943</v>
      </c>
      <c r="AQ2277" s="117">
        <v>44711</v>
      </c>
      <c r="AR2277" s="43" t="s">
        <v>92</v>
      </c>
      <c r="AS2277" s="43" t="s">
        <v>4944</v>
      </c>
      <c r="AT2277" s="117">
        <v>44715</v>
      </c>
      <c r="AU2277" s="43" t="s">
        <v>337</v>
      </c>
      <c r="AV2277" s="43" t="s">
        <v>4945</v>
      </c>
      <c r="AW2277" s="117">
        <v>44739</v>
      </c>
      <c r="AX2277" s="43" t="s">
        <v>92</v>
      </c>
      <c r="AY2277" s="43" t="s">
        <v>4946</v>
      </c>
      <c r="AZ2277" s="117">
        <v>44741</v>
      </c>
      <c r="BA2277" s="43" t="s">
        <v>82</v>
      </c>
      <c r="BB2277" s="43" t="s">
        <v>4947</v>
      </c>
      <c r="BC2277" s="117">
        <v>44826</v>
      </c>
      <c r="BD2277" s="43" t="s">
        <v>92</v>
      </c>
      <c r="BE2277" s="43" t="s">
        <v>5688</v>
      </c>
      <c r="BF2277" s="117">
        <v>44897</v>
      </c>
      <c r="BG2277" s="43" t="s">
        <v>418</v>
      </c>
      <c r="BH2277" s="43" t="s">
        <v>5880</v>
      </c>
      <c r="BI2277" s="117">
        <v>44916</v>
      </c>
      <c r="BJ2277" s="43" t="s">
        <v>84</v>
      </c>
      <c r="BK2277" s="43" t="s">
        <v>5927</v>
      </c>
      <c r="BL2277" s="117">
        <v>44917</v>
      </c>
      <c r="BM2277" s="43">
        <v>0</v>
      </c>
      <c r="BN2277" s="43" t="s">
        <v>6460</v>
      </c>
      <c r="BO2277" s="117">
        <v>44971</v>
      </c>
      <c r="BP2277" s="43" t="s">
        <v>84</v>
      </c>
      <c r="BQ2277" s="43" t="s">
        <v>8213</v>
      </c>
      <c r="BR2277" s="117">
        <v>45329</v>
      </c>
      <c r="BS2277" s="43">
        <v>1</v>
      </c>
      <c r="BT2277" s="43" t="s">
        <v>7690</v>
      </c>
      <c r="BU2277" s="117">
        <v>45358</v>
      </c>
      <c r="BV2277" s="43" t="s">
        <v>456</v>
      </c>
      <c r="BW2277" s="43" t="s">
        <v>8261</v>
      </c>
      <c r="BX2277" s="117">
        <v>45359</v>
      </c>
      <c r="BY2277" s="43">
        <v>2</v>
      </c>
      <c r="BZ2277" s="43" t="s">
        <v>7690</v>
      </c>
      <c r="CA2277" s="117">
        <v>45540</v>
      </c>
      <c r="CB2277" s="43" t="s">
        <v>456</v>
      </c>
      <c r="CC2277" s="43" t="s">
        <v>8563</v>
      </c>
      <c r="CD2277" s="117">
        <v>45541</v>
      </c>
      <c r="CE2277" s="43">
        <v>3</v>
      </c>
      <c r="CJ2277" s="117"/>
      <c r="CP2277" s="117"/>
      <c r="CV2277" s="117"/>
      <c r="DB2277" s="117"/>
      <c r="DH2277" s="117"/>
      <c r="DN2277" s="117"/>
      <c r="DS2277" s="31" cm="1">
        <f t="array" ref="DS2277">_xlfn.TAKE(_xlfn.CHOOSECOLS(_xlfn.WRAPROWS($AG2277:$DR2277,6),2),1)</f>
        <v>44648</v>
      </c>
      <c r="DT2277" s="31" cm="1">
        <f t="array" ref="DT2277">_xlfn.TAKE(_xlfn._xlws.FILTER(_xlfn.CHOOSECOLS(_xlfn.WRAPROWS($AG2277:$DR2277,6),2),
(_xlfn.CHOOSECOLS(_xlfn.WRAPROWS($AG2277:$DR2277,6),3) = "0") +
(_xlfn.CHOOSECOLS(_xlfn.WRAPROWS($AG2277:$DR2277,6),3) = 0) +
(_xlfn.CHOOSECOLS(_xlfn.WRAPROWS($AG2277:$DR2277,6),3) = "0(CP)")),1)</f>
        <v>44648</v>
      </c>
    </row>
    <row r="2278" spans="1:124" s="43" customFormat="1" x14ac:dyDescent="0.45">
      <c r="A2278" s="29"/>
      <c r="B2278" s="28" t="s">
        <v>445</v>
      </c>
      <c r="C2278" s="29" t="s">
        <v>4934</v>
      </c>
      <c r="D2278" s="28" t="s">
        <v>4842</v>
      </c>
      <c r="E2278" s="28" t="s">
        <v>4939</v>
      </c>
      <c r="F2278" s="94" t="s">
        <v>4948</v>
      </c>
      <c r="G2278" s="29"/>
      <c r="H2278" s="30" t="str">
        <f t="shared" si="371"/>
        <v>GUP-DC01-P5EGA-540002</v>
      </c>
      <c r="I2278" s="30" t="s">
        <v>4949</v>
      </c>
      <c r="J2278" s="95" t="s">
        <v>65</v>
      </c>
      <c r="K2278" s="108">
        <v>44651</v>
      </c>
      <c r="L2278" s="31">
        <v>44773</v>
      </c>
      <c r="M2278" s="95" t="s">
        <v>4818</v>
      </c>
      <c r="N2278" s="29" t="s">
        <v>4844</v>
      </c>
      <c r="O2278" s="28"/>
      <c r="P2278" s="28"/>
      <c r="Q2278" s="28" t="s">
        <v>54</v>
      </c>
      <c r="R2278" s="28" t="s">
        <v>65</v>
      </c>
      <c r="S2278" s="95" t="s">
        <v>4892</v>
      </c>
      <c r="T2278" s="95" t="s">
        <v>4846</v>
      </c>
      <c r="U2278" s="29" t="s">
        <v>4847</v>
      </c>
      <c r="V2278" s="34"/>
      <c r="W2278" s="34"/>
      <c r="X2278" s="162"/>
      <c r="Y2278" s="162"/>
      <c r="Z2278" s="30"/>
      <c r="AA2278" s="119" t="str" cm="1">
        <f t="array" ref="AA2278">IF(AB2278="","",INDEX(AG2278:DR2278,_xlfn.XMATCH(AB2278,AG2278:DR2278)-1))</f>
        <v>DE-GUP-DT-E-22-1125</v>
      </c>
      <c r="AB2278" s="120">
        <f t="shared" si="382"/>
        <v>44914</v>
      </c>
      <c r="AC2278" s="119" cm="1">
        <f t="array" ref="AC2278">IF(AB2278="","",INDEX(AG2278:DR2278,_xlfn.XMATCH(AB2278,AG2278:DR2278)+1))</f>
        <v>0</v>
      </c>
      <c r="AD2278" s="119" t="str" cm="1">
        <f t="array" ref="AD2278">IF(AE2278="","",INDEX(AG2278:DR2278,_xlfn.XMATCH(AE2278,AG2278:DR2278)-1))</f>
        <v>CRS-GUP-DHI-DT-22-588</v>
      </c>
      <c r="AE2278" s="120">
        <f t="shared" si="383"/>
        <v>44781</v>
      </c>
      <c r="AF2278" s="119" t="str" cm="1">
        <f t="array" ref="AF2278">IF(AE2278="","",INDEX(AG2278:DR2278,_xlfn.XMATCH(AE2278,AG2278:DR2278)+1))</f>
        <v>AA</v>
      </c>
      <c r="AG2278" s="43" t="s">
        <v>3647</v>
      </c>
      <c r="AH2278" s="117">
        <v>44648</v>
      </c>
      <c r="AI2278" s="199">
        <v>0</v>
      </c>
      <c r="AJ2278" s="43" t="s">
        <v>456</v>
      </c>
      <c r="AK2278" s="117">
        <v>44699</v>
      </c>
      <c r="AL2278" s="43" t="s">
        <v>456</v>
      </c>
      <c r="AM2278" s="43" t="s">
        <v>4942</v>
      </c>
      <c r="AN2278" s="117">
        <v>44700</v>
      </c>
      <c r="AO2278" s="43" t="s">
        <v>52</v>
      </c>
      <c r="AP2278" s="43" t="s">
        <v>4943</v>
      </c>
      <c r="AQ2278" s="117">
        <v>44711</v>
      </c>
      <c r="AR2278" s="43" t="s">
        <v>92</v>
      </c>
      <c r="AS2278" s="43" t="s">
        <v>4950</v>
      </c>
      <c r="AT2278" s="117">
        <v>44761</v>
      </c>
      <c r="AU2278" s="43" t="s">
        <v>337</v>
      </c>
      <c r="AV2278" s="43" t="s">
        <v>4951</v>
      </c>
      <c r="AW2278" s="117">
        <v>44781</v>
      </c>
      <c r="AX2278" s="43" t="s">
        <v>84</v>
      </c>
      <c r="AY2278" s="43" t="s">
        <v>5858</v>
      </c>
      <c r="AZ2278" s="117">
        <v>44914</v>
      </c>
      <c r="BA2278" s="43">
        <v>0</v>
      </c>
      <c r="BC2278" s="117"/>
      <c r="BF2278" s="117"/>
      <c r="BI2278" s="117"/>
      <c r="BL2278" s="117"/>
      <c r="BR2278" s="117"/>
      <c r="BX2278" s="117"/>
      <c r="CD2278" s="117"/>
      <c r="CJ2278" s="117"/>
      <c r="CP2278" s="117"/>
      <c r="CV2278" s="117"/>
      <c r="DB2278" s="117"/>
      <c r="DH2278" s="117"/>
      <c r="DN2278" s="117"/>
      <c r="DS2278" s="31" cm="1">
        <f t="array" ref="DS2278">_xlfn.TAKE(_xlfn.CHOOSECOLS(_xlfn.WRAPROWS($AG2278:$DR2278,6),2),1)</f>
        <v>44648</v>
      </c>
      <c r="DT2278" s="31" cm="1">
        <f t="array" ref="DT2278">_xlfn.TAKE(_xlfn._xlws.FILTER(_xlfn.CHOOSECOLS(_xlfn.WRAPROWS($AG2278:$DR2278,6),2),
(_xlfn.CHOOSECOLS(_xlfn.WRAPROWS($AG2278:$DR2278,6),3) = "0") +
(_xlfn.CHOOSECOLS(_xlfn.WRAPROWS($AG2278:$DR2278,6),3) = 0) +
(_xlfn.CHOOSECOLS(_xlfn.WRAPROWS($AG2278:$DR2278,6),3) = "0(CP)")),1)</f>
        <v>44648</v>
      </c>
    </row>
    <row r="2279" spans="1:124" s="43" customFormat="1" x14ac:dyDescent="0.45">
      <c r="A2279" s="29"/>
      <c r="B2279" s="28" t="s">
        <v>445</v>
      </c>
      <c r="C2279" s="29" t="s">
        <v>4934</v>
      </c>
      <c r="D2279" s="28" t="s">
        <v>4842</v>
      </c>
      <c r="E2279" s="28" t="s">
        <v>4939</v>
      </c>
      <c r="F2279" s="94" t="s">
        <v>4952</v>
      </c>
      <c r="G2279" s="29"/>
      <c r="H2279" s="30" t="str">
        <f t="shared" si="371"/>
        <v>GUP-DC01-P5EGA-550001</v>
      </c>
      <c r="I2279" s="30" t="s">
        <v>4953</v>
      </c>
      <c r="J2279" s="95" t="s">
        <v>65</v>
      </c>
      <c r="K2279" s="31">
        <v>44711</v>
      </c>
      <c r="L2279" s="31">
        <v>44773</v>
      </c>
      <c r="M2279" s="95" t="s">
        <v>4818</v>
      </c>
      <c r="N2279" s="29" t="s">
        <v>4844</v>
      </c>
      <c r="O2279" s="28"/>
      <c r="P2279" s="28"/>
      <c r="Q2279" s="28" t="s">
        <v>54</v>
      </c>
      <c r="R2279" s="28" t="s">
        <v>65</v>
      </c>
      <c r="S2279" s="95" t="s">
        <v>4892</v>
      </c>
      <c r="T2279" s="95" t="s">
        <v>4846</v>
      </c>
      <c r="U2279" s="29" t="s">
        <v>4847</v>
      </c>
      <c r="V2279" s="34"/>
      <c r="W2279" s="34"/>
      <c r="X2279" s="162"/>
      <c r="Y2279" s="162"/>
      <c r="Z2279" s="30"/>
      <c r="AA2279" s="119" t="str" cm="1">
        <f t="array" ref="AA2279">IF(AB2279="","",INDEX(AG2279:DR2279,_xlfn.XMATCH(AB2279,AG2279:DR2279)-1))</f>
        <v>DE-GUP-DT-E-24-146</v>
      </c>
      <c r="AB2279" s="120">
        <f t="shared" si="382"/>
        <v>45447</v>
      </c>
      <c r="AC2279" s="119" cm="1">
        <f t="array" ref="AC2279">IF(AB2279="","",INDEX(AG2279:DR2279,_xlfn.XMATCH(AB2279,AG2279:DR2279)+1))</f>
        <v>1</v>
      </c>
      <c r="AD2279" s="119" t="str" cm="1">
        <f t="array" ref="AD2279">IF(AE2279="","",INDEX(AG2279:DR2279,_xlfn.XMATCH(AE2279,AG2279:DR2279)-1))</f>
        <v>CRS-GUP-DHI-DT-23-1500</v>
      </c>
      <c r="AE2279" s="120">
        <f t="shared" si="383"/>
        <v>44971</v>
      </c>
      <c r="AF2279" s="119" t="str" cm="1">
        <f t="array" ref="AF2279">IF(AE2279="","",INDEX(AG2279:DR2279,_xlfn.XMATCH(AE2279,AG2279:DR2279)+1))</f>
        <v>AA</v>
      </c>
      <c r="AG2279" s="43" t="s">
        <v>4954</v>
      </c>
      <c r="AH2279" s="117">
        <v>44678</v>
      </c>
      <c r="AI2279" s="199" t="s">
        <v>90</v>
      </c>
      <c r="AJ2279" s="43" t="s">
        <v>456</v>
      </c>
      <c r="AK2279" s="117">
        <v>44740</v>
      </c>
      <c r="AL2279" s="43" t="s">
        <v>456</v>
      </c>
      <c r="AM2279" s="43" t="s">
        <v>4886</v>
      </c>
      <c r="AN2279" s="117">
        <v>44741</v>
      </c>
      <c r="AO2279" s="43" t="s">
        <v>52</v>
      </c>
      <c r="AP2279" s="43" t="s">
        <v>4955</v>
      </c>
      <c r="AQ2279" s="117">
        <v>44745</v>
      </c>
      <c r="AR2279" s="43" t="s">
        <v>84</v>
      </c>
      <c r="AS2279" s="43" t="s">
        <v>4888</v>
      </c>
      <c r="AT2279" s="117">
        <v>44804</v>
      </c>
      <c r="AU2279" s="43" t="s">
        <v>337</v>
      </c>
      <c r="AV2279" s="43" t="s">
        <v>4889</v>
      </c>
      <c r="AW2279" s="117">
        <v>44830</v>
      </c>
      <c r="AX2279" s="43" t="s">
        <v>84</v>
      </c>
      <c r="AY2279" s="43" t="s">
        <v>5857</v>
      </c>
      <c r="AZ2279" s="117">
        <v>44914</v>
      </c>
      <c r="BA2279" s="43">
        <v>0</v>
      </c>
      <c r="BB2279" s="43" t="s">
        <v>6456</v>
      </c>
      <c r="BC2279" s="117">
        <v>44971</v>
      </c>
      <c r="BD2279" s="43" t="s">
        <v>84</v>
      </c>
      <c r="BE2279" s="43" t="s">
        <v>8400</v>
      </c>
      <c r="BF2279" s="117">
        <v>45447</v>
      </c>
      <c r="BG2279" s="43">
        <v>1</v>
      </c>
      <c r="BI2279" s="117"/>
      <c r="BL2279" s="117"/>
      <c r="BR2279" s="117"/>
      <c r="BX2279" s="117"/>
      <c r="CD2279" s="117"/>
      <c r="CJ2279" s="117"/>
      <c r="CP2279" s="117"/>
      <c r="CV2279" s="117"/>
      <c r="DB2279" s="117"/>
      <c r="DH2279" s="117"/>
      <c r="DN2279" s="117"/>
      <c r="DS2279" s="31" cm="1">
        <f t="array" ref="DS2279">_xlfn.TAKE(_xlfn.CHOOSECOLS(_xlfn.WRAPROWS($AG2279:$DR2279,6),2),1)</f>
        <v>44678</v>
      </c>
      <c r="DT2279" s="31" cm="1">
        <f t="array" ref="DT2279">_xlfn.TAKE(_xlfn._xlws.FILTER(_xlfn.CHOOSECOLS(_xlfn.WRAPROWS($AG2279:$DR2279,6),2),
(_xlfn.CHOOSECOLS(_xlfn.WRAPROWS($AG2279:$DR2279,6),3) = "0") +
(_xlfn.CHOOSECOLS(_xlfn.WRAPROWS($AG2279:$DR2279,6),3) = 0) +
(_xlfn.CHOOSECOLS(_xlfn.WRAPROWS($AG2279:$DR2279,6),3) = "0(CP)")),1)</f>
        <v>44914</v>
      </c>
    </row>
    <row r="2280" spans="1:124" s="114" customFormat="1" x14ac:dyDescent="0.45">
      <c r="A2280" s="29"/>
      <c r="B2280" s="28" t="s">
        <v>445</v>
      </c>
      <c r="C2280" s="29" t="s">
        <v>4934</v>
      </c>
      <c r="D2280" s="28" t="s">
        <v>4842</v>
      </c>
      <c r="E2280" s="28" t="s">
        <v>4939</v>
      </c>
      <c r="F2280" s="94" t="s">
        <v>4956</v>
      </c>
      <c r="G2280" s="29"/>
      <c r="H2280" s="30" t="str">
        <f t="shared" si="371"/>
        <v>GUP-DC01-P5EGA-550002</v>
      </c>
      <c r="I2280" s="30" t="s">
        <v>4957</v>
      </c>
      <c r="J2280" s="95" t="s">
        <v>65</v>
      </c>
      <c r="K2280" s="31">
        <v>44711</v>
      </c>
      <c r="L2280" s="31">
        <v>44773</v>
      </c>
      <c r="M2280" s="95" t="s">
        <v>4818</v>
      </c>
      <c r="N2280" s="29" t="s">
        <v>4844</v>
      </c>
      <c r="O2280" s="28"/>
      <c r="P2280" s="28"/>
      <c r="Q2280" s="28" t="s">
        <v>54</v>
      </c>
      <c r="R2280" s="28" t="s">
        <v>65</v>
      </c>
      <c r="S2280" s="95" t="s">
        <v>4892</v>
      </c>
      <c r="T2280" s="95" t="s">
        <v>4846</v>
      </c>
      <c r="U2280" s="29" t="s">
        <v>4847</v>
      </c>
      <c r="V2280" s="34"/>
      <c r="W2280" s="34"/>
      <c r="X2280" s="162"/>
      <c r="Y2280" s="162"/>
      <c r="Z2280" s="30"/>
      <c r="AA2280" s="107" t="str" cm="1">
        <f t="array" ref="AA2280">IF(AB2280="","",INDEX(AG2280:DR2280,_xlfn.XMATCH(AB2280,AG2280:DR2280)-1))</f>
        <v>DE-GUP-DT-E-24-207</v>
      </c>
      <c r="AB2280" s="113">
        <f t="shared" si="382"/>
        <v>45526</v>
      </c>
      <c r="AC2280" s="107" cm="1">
        <f t="array" ref="AC2280">IF(AB2280="","",INDEX(AG2280:DR2280,_xlfn.XMATCH(AB2280,AG2280:DR2280)+1))</f>
        <v>1</v>
      </c>
      <c r="AD2280" s="107" t="str" cm="1">
        <f t="array" ref="AD2280">IF(AE2280="","",INDEX(AG2280:DR2280,_xlfn.XMATCH(AE2280,AG2280:DR2280)-1))</f>
        <v>CRS-GUP-DHI-DT-24-089</v>
      </c>
      <c r="AE2280" s="113">
        <f t="shared" si="383"/>
        <v>45574</v>
      </c>
      <c r="AF2280" s="107" t="str" cm="1">
        <f t="array" ref="AF2280">IF(AE2280="","",INDEX(AG2280:DR2280,_xlfn.XMATCH(AE2280,AG2280:DR2280)+1))</f>
        <v>AA</v>
      </c>
      <c r="AG2280" s="114" t="s">
        <v>4958</v>
      </c>
      <c r="AH2280" s="115">
        <v>44677</v>
      </c>
      <c r="AI2280" s="198" t="s">
        <v>90</v>
      </c>
      <c r="AJ2280" s="114" t="s">
        <v>4959</v>
      </c>
      <c r="AK2280" s="115">
        <v>44703</v>
      </c>
      <c r="AL2280" s="114" t="s">
        <v>1687</v>
      </c>
      <c r="AM2280" s="114" t="s">
        <v>4960</v>
      </c>
      <c r="AN2280" s="115">
        <v>44708</v>
      </c>
      <c r="AO2280" s="114" t="s">
        <v>52</v>
      </c>
      <c r="AP2280" s="114" t="s">
        <v>4961</v>
      </c>
      <c r="AQ2280" s="115">
        <v>44726</v>
      </c>
      <c r="AR2280" s="114" t="s">
        <v>92</v>
      </c>
      <c r="AS2280" s="114" t="s">
        <v>4962</v>
      </c>
      <c r="AT2280" s="115">
        <v>44728</v>
      </c>
      <c r="AU2280" s="114" t="s">
        <v>337</v>
      </c>
      <c r="AV2280" s="114" t="s">
        <v>4963</v>
      </c>
      <c r="AW2280" s="115">
        <v>44754</v>
      </c>
      <c r="AX2280" s="114" t="s">
        <v>84</v>
      </c>
      <c r="AY2280" s="114" t="s">
        <v>5857</v>
      </c>
      <c r="AZ2280" s="115">
        <v>44914</v>
      </c>
      <c r="BA2280" s="114">
        <v>0</v>
      </c>
      <c r="BB2280" s="114" t="s">
        <v>6456</v>
      </c>
      <c r="BC2280" s="115">
        <v>44971</v>
      </c>
      <c r="BD2280" s="114" t="s">
        <v>84</v>
      </c>
      <c r="BE2280" s="114" t="s">
        <v>8530</v>
      </c>
      <c r="BF2280" s="115">
        <v>45526</v>
      </c>
      <c r="BG2280" s="114">
        <v>1</v>
      </c>
      <c r="BH2280" s="114" t="s">
        <v>8591</v>
      </c>
      <c r="BI2280" s="115">
        <v>45574</v>
      </c>
      <c r="BJ2280" s="114" t="s">
        <v>84</v>
      </c>
      <c r="BL2280" s="115"/>
      <c r="BR2280" s="115"/>
      <c r="BX2280" s="115"/>
      <c r="CD2280" s="115"/>
      <c r="CJ2280" s="115"/>
      <c r="CP2280" s="115"/>
      <c r="CV2280" s="115"/>
      <c r="DB2280" s="115"/>
      <c r="DH2280" s="115"/>
      <c r="DN2280" s="115"/>
      <c r="DS2280" s="31" cm="1">
        <f t="array" ref="DS2280">_xlfn.TAKE(_xlfn.CHOOSECOLS(_xlfn.WRAPROWS($AG2280:$DR2280,6),2),1)</f>
        <v>44677</v>
      </c>
      <c r="DT2280" s="31" cm="1">
        <f t="array" ref="DT2280">_xlfn.TAKE(_xlfn._xlws.FILTER(_xlfn.CHOOSECOLS(_xlfn.WRAPROWS($AG2280:$DR2280,6),2),
(_xlfn.CHOOSECOLS(_xlfn.WRAPROWS($AG2280:$DR2280,6),3) = "0") +
(_xlfn.CHOOSECOLS(_xlfn.WRAPROWS($AG2280:$DR2280,6),3) = 0) +
(_xlfn.CHOOSECOLS(_xlfn.WRAPROWS($AG2280:$DR2280,6),3) = "0(CP)")),1)</f>
        <v>44914</v>
      </c>
    </row>
    <row r="2281" spans="1:124" s="43" customFormat="1" x14ac:dyDescent="0.45">
      <c r="A2281" s="29"/>
      <c r="B2281" s="28" t="s">
        <v>445</v>
      </c>
      <c r="C2281" s="29" t="s">
        <v>4934</v>
      </c>
      <c r="D2281" s="28" t="s">
        <v>4842</v>
      </c>
      <c r="E2281" s="28" t="s">
        <v>4939</v>
      </c>
      <c r="F2281" s="94" t="s">
        <v>4964</v>
      </c>
      <c r="G2281" s="29"/>
      <c r="H2281" s="30" t="str">
        <f t="shared" si="371"/>
        <v>GUP-DC01-P5EGA-550004</v>
      </c>
      <c r="I2281" s="30" t="s">
        <v>4965</v>
      </c>
      <c r="J2281" s="95" t="s">
        <v>65</v>
      </c>
      <c r="K2281" s="31">
        <v>44742</v>
      </c>
      <c r="L2281" s="31">
        <v>44834</v>
      </c>
      <c r="M2281" s="95" t="s">
        <v>4818</v>
      </c>
      <c r="N2281" s="29" t="s">
        <v>4844</v>
      </c>
      <c r="O2281" s="28"/>
      <c r="P2281" s="28"/>
      <c r="Q2281" s="28" t="s">
        <v>54</v>
      </c>
      <c r="R2281" s="28" t="s">
        <v>65</v>
      </c>
      <c r="S2281" s="95" t="s">
        <v>4892</v>
      </c>
      <c r="T2281" s="95" t="s">
        <v>4846</v>
      </c>
      <c r="U2281" s="29" t="s">
        <v>4847</v>
      </c>
      <c r="V2281" s="34"/>
      <c r="W2281" s="34"/>
      <c r="X2281" s="162"/>
      <c r="Y2281" s="162"/>
      <c r="Z2281" s="30"/>
      <c r="AA2281" s="119" t="str" cm="1">
        <f t="array" ref="AA2281">IF(AB2281="","",INDEX(AG2281:DR2281,_xlfn.XMATCH(AB2281,AG2281:DR2281)-1))</f>
        <v>DE-GUP-DT-E-23-908</v>
      </c>
      <c r="AB2281" s="120">
        <f t="shared" si="382"/>
        <v>45243</v>
      </c>
      <c r="AC2281" s="119" cm="1">
        <f t="array" ref="AC2281">IF(AB2281="","",INDEX(AG2281:DR2281,_xlfn.XMATCH(AB2281,AG2281:DR2281)+1))</f>
        <v>1</v>
      </c>
      <c r="AD2281" s="119" t="str" cm="1">
        <f t="array" ref="AD2281">IF(AE2281="","",INDEX(AG2281:DR2281,_xlfn.XMATCH(AE2281,AG2281:DR2281)-1))</f>
        <v>메일로 회신-CRS 파일 없음</v>
      </c>
      <c r="AE2281" s="120">
        <f t="shared" si="383"/>
        <v>44904</v>
      </c>
      <c r="AF2281" s="119" t="str" cm="1">
        <f t="array" ref="AF2281">IF(AE2281="","",INDEX(AG2281:DR2281,_xlfn.XMATCH(AE2281,AG2281:DR2281)+1))</f>
        <v>AA</v>
      </c>
      <c r="AG2281" s="43" t="s">
        <v>4966</v>
      </c>
      <c r="AH2281" s="117">
        <v>44728</v>
      </c>
      <c r="AI2281" s="199" t="s">
        <v>90</v>
      </c>
      <c r="AJ2281" s="43" t="s">
        <v>5729</v>
      </c>
      <c r="AK2281" s="117">
        <v>44904</v>
      </c>
      <c r="AL2281" s="43" t="s">
        <v>84</v>
      </c>
      <c r="AM2281" s="43" t="s">
        <v>7015</v>
      </c>
      <c r="AN2281" s="117">
        <v>45014</v>
      </c>
      <c r="AO2281" s="43">
        <v>0</v>
      </c>
      <c r="AP2281" s="43" t="s">
        <v>8027</v>
      </c>
      <c r="AQ2281" s="117" t="s">
        <v>8027</v>
      </c>
      <c r="AR2281" s="43" t="s">
        <v>8027</v>
      </c>
      <c r="AS2281" s="43" t="s">
        <v>8028</v>
      </c>
      <c r="AT2281" s="117">
        <v>45243</v>
      </c>
      <c r="AU2281" s="43">
        <v>1</v>
      </c>
      <c r="AW2281" s="117"/>
      <c r="AZ2281" s="117"/>
      <c r="BC2281" s="117"/>
      <c r="BF2281" s="117"/>
      <c r="BI2281" s="117"/>
      <c r="BL2281" s="117"/>
      <c r="BR2281" s="117"/>
      <c r="BX2281" s="117"/>
      <c r="CD2281" s="117"/>
      <c r="CJ2281" s="117"/>
      <c r="CP2281" s="117"/>
      <c r="CV2281" s="117"/>
      <c r="DB2281" s="117"/>
      <c r="DH2281" s="117"/>
      <c r="DN2281" s="117"/>
      <c r="DS2281" s="31" cm="1">
        <f t="array" ref="DS2281">_xlfn.TAKE(_xlfn.CHOOSECOLS(_xlfn.WRAPROWS($AG2281:$DR2281,6),2),1)</f>
        <v>44728</v>
      </c>
      <c r="DT2281" s="31" cm="1">
        <f t="array" ref="DT2281">_xlfn.TAKE(_xlfn._xlws.FILTER(_xlfn.CHOOSECOLS(_xlfn.WRAPROWS($AG2281:$DR2281,6),2),
(_xlfn.CHOOSECOLS(_xlfn.WRAPROWS($AG2281:$DR2281,6),3) = "0") +
(_xlfn.CHOOSECOLS(_xlfn.WRAPROWS($AG2281:$DR2281,6),3) = 0) +
(_xlfn.CHOOSECOLS(_xlfn.WRAPROWS($AG2281:$DR2281,6),3) = "0(CP)")),1)</f>
        <v>45014</v>
      </c>
    </row>
    <row r="2282" spans="1:124" s="43" customFormat="1" x14ac:dyDescent="0.45">
      <c r="A2282" s="29"/>
      <c r="B2282" s="28" t="s">
        <v>445</v>
      </c>
      <c r="C2282" s="29" t="s">
        <v>4934</v>
      </c>
      <c r="D2282" s="28" t="s">
        <v>4842</v>
      </c>
      <c r="E2282" s="28" t="s">
        <v>4939</v>
      </c>
      <c r="F2282" s="94" t="s">
        <v>4967</v>
      </c>
      <c r="G2282" s="29"/>
      <c r="H2282" s="30" t="str">
        <f t="shared" si="371"/>
        <v>GUP-DC01-P5EGA-540005</v>
      </c>
      <c r="I2282" s="30" t="s">
        <v>4968</v>
      </c>
      <c r="J2282" s="95" t="s">
        <v>65</v>
      </c>
      <c r="K2282" s="31">
        <v>44742</v>
      </c>
      <c r="L2282" s="31">
        <v>44834</v>
      </c>
      <c r="M2282" s="95" t="s">
        <v>4818</v>
      </c>
      <c r="N2282" s="29" t="s">
        <v>4844</v>
      </c>
      <c r="O2282" s="28"/>
      <c r="P2282" s="28"/>
      <c r="Q2282" s="28" t="s">
        <v>54</v>
      </c>
      <c r="R2282" s="28" t="s">
        <v>65</v>
      </c>
      <c r="S2282" s="95" t="s">
        <v>4892</v>
      </c>
      <c r="T2282" s="95" t="s">
        <v>4846</v>
      </c>
      <c r="U2282" s="29" t="s">
        <v>4847</v>
      </c>
      <c r="V2282" s="34"/>
      <c r="W2282" s="34"/>
      <c r="X2282" s="162"/>
      <c r="Y2282" s="162"/>
      <c r="Z2282" s="30"/>
      <c r="AA2282" s="119" t="str" cm="1">
        <f t="array" ref="AA2282">IF(AB2282="","",INDEX(AG2282:DR2282,_xlfn.XMATCH(AB2282,AG2282:DR2282)-1))</f>
        <v>DE-GUP-DT-E-25-081</v>
      </c>
      <c r="AB2282" s="120">
        <f t="shared" si="382"/>
        <v>45842</v>
      </c>
      <c r="AC2282" s="119" cm="1">
        <f t="array" ref="AC2282">IF(AB2282="","",INDEX(AG2282:DR2282,_xlfn.XMATCH(AB2282,AG2282:DR2282)+1))</f>
        <v>1</v>
      </c>
      <c r="AD2282" s="119" t="str" cm="1">
        <f t="array" ref="AD2282">IF(AE2282="","",INDEX(AG2282:DR2282,_xlfn.XMATCH(AE2282,AG2282:DR2282)-1))</f>
        <v>CRS-GUP-DHI-DT-23-1989</v>
      </c>
      <c r="AE2282" s="120">
        <f t="shared" si="383"/>
        <v>45090</v>
      </c>
      <c r="AF2282" s="119" t="str" cm="1">
        <f t="array" ref="AF2282">IF(AE2282="","",INDEX(AG2282:DR2282,_xlfn.XMATCH(AE2282,AG2282:DR2282)+1))</f>
        <v>AA</v>
      </c>
      <c r="AG2282" s="43" t="s">
        <v>5728</v>
      </c>
      <c r="AH2282" s="117">
        <v>44903</v>
      </c>
      <c r="AI2282" s="199" t="s">
        <v>90</v>
      </c>
      <c r="AJ2282" s="43" t="s">
        <v>5938</v>
      </c>
      <c r="AK2282" s="117">
        <v>44917</v>
      </c>
      <c r="AL2282" s="43" t="s">
        <v>92</v>
      </c>
      <c r="AM2282" s="43" t="s">
        <v>6324</v>
      </c>
      <c r="AN2282" s="117">
        <v>44957</v>
      </c>
      <c r="AO2282" s="43" t="s">
        <v>52</v>
      </c>
      <c r="AP2282" s="43" t="s">
        <v>6804</v>
      </c>
      <c r="AQ2282" s="117">
        <v>44992</v>
      </c>
      <c r="AR2282" s="43" t="s">
        <v>113</v>
      </c>
      <c r="AS2282" s="43" t="s">
        <v>7406</v>
      </c>
      <c r="AT2282" s="117">
        <v>45061</v>
      </c>
      <c r="AU2282" s="43" t="s">
        <v>340</v>
      </c>
      <c r="AV2282" s="43" t="s">
        <v>7528</v>
      </c>
      <c r="AW2282" s="117">
        <v>45090</v>
      </c>
      <c r="AX2282" s="43" t="s">
        <v>84</v>
      </c>
      <c r="AY2282" s="43" t="s">
        <v>8866</v>
      </c>
      <c r="AZ2282" s="117">
        <v>45842</v>
      </c>
      <c r="BA2282" s="43">
        <v>1</v>
      </c>
      <c r="BC2282" s="117"/>
      <c r="BF2282" s="117"/>
      <c r="BI2282" s="117"/>
      <c r="BL2282" s="117"/>
      <c r="BR2282" s="117"/>
      <c r="BX2282" s="117"/>
      <c r="CD2282" s="117"/>
      <c r="CJ2282" s="117"/>
      <c r="CP2282" s="117"/>
      <c r="CV2282" s="117"/>
      <c r="DB2282" s="117"/>
      <c r="DH2282" s="117"/>
      <c r="DN2282" s="117"/>
      <c r="DS2282" s="31" cm="1">
        <f t="array" ref="DS2282">_xlfn.TAKE(_xlfn.CHOOSECOLS(_xlfn.WRAPROWS($AG2282:$DR2282,6),2),1)</f>
        <v>44903</v>
      </c>
      <c r="DT2282" s="31" cm="1">
        <f t="array" ref="DT2282">_xlfn.TAKE(_xlfn._xlws.FILTER(_xlfn.CHOOSECOLS(_xlfn.WRAPROWS($AG2282:$DR2282,6),2),
(_xlfn.CHOOSECOLS(_xlfn.WRAPROWS($AG2282:$DR2282,6),3) = "0") +
(_xlfn.CHOOSECOLS(_xlfn.WRAPROWS($AG2282:$DR2282,6),3) = 0) +
(_xlfn.CHOOSECOLS(_xlfn.WRAPROWS($AG2282:$DR2282,6),3) = "0(CP)")),1)</f>
        <v>45061</v>
      </c>
    </row>
    <row r="2283" spans="1:124" s="43" customFormat="1" x14ac:dyDescent="0.45">
      <c r="A2283" s="29"/>
      <c r="B2283" s="28" t="s">
        <v>445</v>
      </c>
      <c r="C2283" s="29" t="s">
        <v>4934</v>
      </c>
      <c r="D2283" s="28" t="s">
        <v>4842</v>
      </c>
      <c r="E2283" s="28" t="s">
        <v>4939</v>
      </c>
      <c r="F2283" s="94" t="s">
        <v>4969</v>
      </c>
      <c r="G2283" s="29"/>
      <c r="H2283" s="30" t="str">
        <f t="shared" si="371"/>
        <v>GUP-DC01-P5EGA-550005</v>
      </c>
      <c r="I2283" s="30" t="s">
        <v>4970</v>
      </c>
      <c r="J2283" s="95" t="s">
        <v>65</v>
      </c>
      <c r="K2283" s="31">
        <v>44742</v>
      </c>
      <c r="L2283" s="31">
        <v>44834</v>
      </c>
      <c r="M2283" s="95" t="s">
        <v>4818</v>
      </c>
      <c r="N2283" s="29" t="s">
        <v>4844</v>
      </c>
      <c r="O2283" s="28"/>
      <c r="P2283" s="28"/>
      <c r="Q2283" s="28" t="s">
        <v>54</v>
      </c>
      <c r="R2283" s="28" t="s">
        <v>65</v>
      </c>
      <c r="S2283" s="95" t="s">
        <v>4892</v>
      </c>
      <c r="T2283" s="95" t="s">
        <v>4846</v>
      </c>
      <c r="U2283" s="29" t="s">
        <v>4847</v>
      </c>
      <c r="V2283" s="34"/>
      <c r="W2283" s="34"/>
      <c r="X2283" s="162"/>
      <c r="Y2283" s="162"/>
      <c r="Z2283" s="30"/>
      <c r="AA2283" s="119" t="str" cm="1">
        <f t="array" ref="AA2283">IF(AB2283="","",INDEX(AG2283:DR2283,_xlfn.XMATCH(AB2283,AG2283:DR2283)-1))</f>
        <v>DE-GUP-DT-E-24-085</v>
      </c>
      <c r="AB2283" s="120">
        <f t="shared" si="382"/>
        <v>45372</v>
      </c>
      <c r="AC2283" s="119" cm="1">
        <f t="array" ref="AC2283">IF(AB2283="","",INDEX(AG2283:DR2283,_xlfn.XMATCH(AB2283,AG2283:DR2283)+1))</f>
        <v>1</v>
      </c>
      <c r="AD2283" s="119" t="str" cm="1">
        <f t="array" ref="AD2283">IF(AE2283="","",INDEX(AG2283:DR2283,_xlfn.XMATCH(AE2283,AG2283:DR2283)-1))</f>
        <v>자체 CRS 개정 후 제출</v>
      </c>
      <c r="AE2283" s="120">
        <f t="shared" si="383"/>
        <v>45371</v>
      </c>
      <c r="AF2283" s="119" t="str" cm="1">
        <f t="array" ref="AF2283">IF(AE2283="","",INDEX(AG2283:DR2283,_xlfn.XMATCH(AE2283,AG2283:DR2283)+1))</f>
        <v>N/A</v>
      </c>
      <c r="AG2283" s="43" t="s">
        <v>6885</v>
      </c>
      <c r="AH2283" s="117">
        <v>45002</v>
      </c>
      <c r="AI2283" s="199" t="s">
        <v>90</v>
      </c>
      <c r="AJ2283" s="43" t="s">
        <v>7081</v>
      </c>
      <c r="AK2283" s="117">
        <v>45020</v>
      </c>
      <c r="AL2283" s="43" t="s">
        <v>92</v>
      </c>
      <c r="AM2283" s="43" t="s">
        <v>7443</v>
      </c>
      <c r="AN2283" s="117">
        <v>45065</v>
      </c>
      <c r="AO2283" s="43" t="s">
        <v>52</v>
      </c>
      <c r="AP2283" s="43" t="s">
        <v>7680</v>
      </c>
      <c r="AQ2283" s="117">
        <v>45113</v>
      </c>
      <c r="AR2283" s="43" t="s">
        <v>84</v>
      </c>
      <c r="AS2283" s="43" t="s">
        <v>7755</v>
      </c>
      <c r="AT2283" s="117">
        <v>45132</v>
      </c>
      <c r="AU2283" s="43">
        <v>0</v>
      </c>
      <c r="AV2283" s="43" t="s">
        <v>7690</v>
      </c>
      <c r="AW2283" s="117">
        <v>45371</v>
      </c>
      <c r="AX2283" s="43" t="s">
        <v>456</v>
      </c>
      <c r="AY2283" s="43" t="s">
        <v>8303</v>
      </c>
      <c r="AZ2283" s="117">
        <v>45372</v>
      </c>
      <c r="BA2283" s="43">
        <v>1</v>
      </c>
      <c r="BC2283" s="117"/>
      <c r="BF2283" s="117"/>
      <c r="BI2283" s="117"/>
      <c r="BL2283" s="117"/>
      <c r="BR2283" s="117"/>
      <c r="BX2283" s="117"/>
      <c r="CD2283" s="117"/>
      <c r="CJ2283" s="117"/>
      <c r="CP2283" s="117"/>
      <c r="CV2283" s="117"/>
      <c r="DB2283" s="117"/>
      <c r="DH2283" s="117"/>
      <c r="DN2283" s="117"/>
      <c r="DS2283" s="31" cm="1">
        <f t="array" ref="DS2283">_xlfn.TAKE(_xlfn.CHOOSECOLS(_xlfn.WRAPROWS($AG2283:$DR2283,6),2),1)</f>
        <v>45002</v>
      </c>
      <c r="DT2283" s="31" cm="1">
        <f t="array" ref="DT2283">_xlfn.TAKE(_xlfn._xlws.FILTER(_xlfn.CHOOSECOLS(_xlfn.WRAPROWS($AG2283:$DR2283,6),2),
(_xlfn.CHOOSECOLS(_xlfn.WRAPROWS($AG2283:$DR2283,6),3) = "0") +
(_xlfn.CHOOSECOLS(_xlfn.WRAPROWS($AG2283:$DR2283,6),3) = 0) +
(_xlfn.CHOOSECOLS(_xlfn.WRAPROWS($AG2283:$DR2283,6),3) = "0(CP)")),1)</f>
        <v>45132</v>
      </c>
    </row>
    <row r="2284" spans="1:124" s="43" customFormat="1" ht="32" x14ac:dyDescent="0.45">
      <c r="A2284" s="29"/>
      <c r="B2284" s="28" t="s">
        <v>59</v>
      </c>
      <c r="C2284" s="29" t="s">
        <v>1481</v>
      </c>
      <c r="D2284" s="28" t="s">
        <v>4877</v>
      </c>
      <c r="E2284" s="28" t="s">
        <v>102</v>
      </c>
      <c r="F2284" s="94">
        <v>500006</v>
      </c>
      <c r="G2284" s="29"/>
      <c r="H2284" s="30" t="str">
        <f t="shared" ref="H2284:H2304" si="388">CONCATENATE(B2284,"-",C2284,"-",D2284,E2284,"-",F2284)</f>
        <v>GUP-CC05-P5ZEN-500006</v>
      </c>
      <c r="I2284" s="35" t="s">
        <v>4971</v>
      </c>
      <c r="J2284" s="95" t="s">
        <v>245</v>
      </c>
      <c r="K2284" s="31">
        <v>44774</v>
      </c>
      <c r="L2284" s="31">
        <f t="shared" ref="L2284:L2287" si="389">K2284+60</f>
        <v>44834</v>
      </c>
      <c r="M2284" s="95" t="s">
        <v>4818</v>
      </c>
      <c r="N2284" s="29" t="s">
        <v>4844</v>
      </c>
      <c r="O2284" s="28"/>
      <c r="P2284" s="28"/>
      <c r="Q2284" s="28" t="s">
        <v>54</v>
      </c>
      <c r="R2284" s="28" t="s">
        <v>65</v>
      </c>
      <c r="S2284" s="95" t="s">
        <v>4892</v>
      </c>
      <c r="T2284" s="95" t="s">
        <v>4846</v>
      </c>
      <c r="U2284" s="29" t="s">
        <v>4847</v>
      </c>
      <c r="V2284" s="34"/>
      <c r="W2284" s="34"/>
      <c r="X2284" s="162"/>
      <c r="Y2284" s="162"/>
      <c r="Z2284" s="30"/>
      <c r="AA2284" s="119" t="str" cm="1">
        <f t="array" ref="AA2284">IF(AB2284="","",INDEX(AG2284:DR2284,_xlfn.XMATCH(AB2284,AG2284:DR2284)-1))</f>
        <v>DE-GUP-DT-E-25-084</v>
      </c>
      <c r="AB2284" s="120">
        <f t="shared" si="382"/>
        <v>45842</v>
      </c>
      <c r="AC2284" s="119" cm="1">
        <f t="array" ref="AC2284">IF(AB2284="","",INDEX(AG2284:DR2284,_xlfn.XMATCH(AB2284,AG2284:DR2284)+1))</f>
        <v>2</v>
      </c>
      <c r="AD2284" s="119" t="str" cm="1">
        <f t="array" ref="AD2284">IF(AE2284="","",INDEX(AG2284:DR2284,_xlfn.XMATCH(AE2284,AG2284:DR2284)-1))</f>
        <v>CRS-GUP-DHI-DT-24-029</v>
      </c>
      <c r="AE2284" s="120">
        <f t="shared" si="383"/>
        <v>45362</v>
      </c>
      <c r="AF2284" s="119" t="str" cm="1">
        <f t="array" ref="AF2284">IF(AE2284="","",INDEX(AG2284:DR2284,_xlfn.XMATCH(AE2284,AG2284:DR2284)+1))</f>
        <v>AA</v>
      </c>
      <c r="AG2284" s="43" t="s">
        <v>5129</v>
      </c>
      <c r="AH2284" s="117">
        <v>44854</v>
      </c>
      <c r="AI2284" s="199" t="s">
        <v>90</v>
      </c>
      <c r="AJ2284" s="43" t="s">
        <v>5788</v>
      </c>
      <c r="AK2284" s="117">
        <v>44908</v>
      </c>
      <c r="AL2284" s="43" t="s">
        <v>92</v>
      </c>
      <c r="AM2284" s="43" t="s">
        <v>6228</v>
      </c>
      <c r="AN2284" s="117">
        <v>44946</v>
      </c>
      <c r="AO2284" s="43" t="s">
        <v>52</v>
      </c>
      <c r="AP2284" s="43" t="s">
        <v>6777</v>
      </c>
      <c r="AQ2284" s="117">
        <v>44994</v>
      </c>
      <c r="AR2284" s="43" t="s">
        <v>92</v>
      </c>
      <c r="AS2284" s="43" t="s">
        <v>6979</v>
      </c>
      <c r="AT2284" s="117">
        <v>45012</v>
      </c>
      <c r="AU2284" s="43" t="s">
        <v>337</v>
      </c>
      <c r="AV2284" s="43" t="s">
        <v>7195</v>
      </c>
      <c r="AW2284" s="117">
        <v>45035</v>
      </c>
      <c r="AX2284" s="43" t="s">
        <v>113</v>
      </c>
      <c r="AY2284" s="43" t="s">
        <v>7723</v>
      </c>
      <c r="AZ2284" s="117">
        <v>45093</v>
      </c>
      <c r="BA2284" s="43" t="s">
        <v>7128</v>
      </c>
      <c r="BB2284" s="43" t="s">
        <v>7807</v>
      </c>
      <c r="BC2284" s="117">
        <v>45154</v>
      </c>
      <c r="BD2284" s="43" t="s">
        <v>113</v>
      </c>
      <c r="BE2284" s="43" t="s">
        <v>8058</v>
      </c>
      <c r="BF2284" s="117">
        <v>45226</v>
      </c>
      <c r="BG2284" s="43" t="s">
        <v>115</v>
      </c>
      <c r="BH2284" s="43" t="s">
        <v>8278</v>
      </c>
      <c r="BI2284" s="117">
        <v>45362</v>
      </c>
      <c r="BJ2284" s="43" t="s">
        <v>84</v>
      </c>
      <c r="BK2284" s="43" t="s">
        <v>8869</v>
      </c>
      <c r="BL2284" s="117">
        <v>45842</v>
      </c>
      <c r="BM2284" s="43">
        <v>2</v>
      </c>
      <c r="BR2284" s="117"/>
      <c r="BX2284" s="117"/>
      <c r="CD2284" s="117"/>
      <c r="CJ2284" s="117"/>
      <c r="CP2284" s="117"/>
      <c r="CV2284" s="117"/>
      <c r="DB2284" s="117"/>
      <c r="DH2284" s="117"/>
      <c r="DN2284" s="117"/>
      <c r="DS2284" s="31" cm="1">
        <f t="array" ref="DS2284">_xlfn.TAKE(_xlfn.CHOOSECOLS(_xlfn.WRAPROWS($AG2284:$DR2284,6),2),1)</f>
        <v>44854</v>
      </c>
      <c r="DT2284" s="31" cm="1">
        <f t="array" ref="DT2284">_xlfn.TAKE(_xlfn._xlws.FILTER(_xlfn.CHOOSECOLS(_xlfn.WRAPROWS($AG2284:$DR2284,6),2),
(_xlfn.CHOOSECOLS(_xlfn.WRAPROWS($AG2284:$DR2284,6),3) = "0") +
(_xlfn.CHOOSECOLS(_xlfn.WRAPROWS($AG2284:$DR2284,6),3) = 0) +
(_xlfn.CHOOSECOLS(_xlfn.WRAPROWS($AG2284:$DR2284,6),3) = "0(CP)")),1)</f>
        <v>45093</v>
      </c>
    </row>
    <row r="2285" spans="1:124" s="43" customFormat="1" x14ac:dyDescent="0.45">
      <c r="A2285" s="29"/>
      <c r="B2285" s="28" t="s">
        <v>59</v>
      </c>
      <c r="C2285" s="29" t="s">
        <v>1481</v>
      </c>
      <c r="D2285" s="28" t="s">
        <v>4877</v>
      </c>
      <c r="E2285" s="28" t="s">
        <v>102</v>
      </c>
      <c r="F2285" s="94">
        <v>500007</v>
      </c>
      <c r="G2285" s="29"/>
      <c r="H2285" s="30" t="str">
        <f t="shared" si="388"/>
        <v>GUP-CC05-P5ZEN-500007</v>
      </c>
      <c r="I2285" s="30" t="s">
        <v>4972</v>
      </c>
      <c r="J2285" s="95" t="s">
        <v>245</v>
      </c>
      <c r="K2285" s="31">
        <v>44803</v>
      </c>
      <c r="L2285" s="31">
        <f t="shared" si="389"/>
        <v>44863</v>
      </c>
      <c r="M2285" s="95" t="s">
        <v>4818</v>
      </c>
      <c r="N2285" s="29" t="s">
        <v>4844</v>
      </c>
      <c r="O2285" s="28"/>
      <c r="P2285" s="28"/>
      <c r="Q2285" s="28" t="s">
        <v>54</v>
      </c>
      <c r="R2285" s="28" t="s">
        <v>65</v>
      </c>
      <c r="S2285" s="95" t="s">
        <v>4892</v>
      </c>
      <c r="T2285" s="95" t="s">
        <v>4846</v>
      </c>
      <c r="U2285" s="29" t="s">
        <v>4847</v>
      </c>
      <c r="V2285" s="34"/>
      <c r="W2285" s="34"/>
      <c r="X2285" s="162"/>
      <c r="Y2285" s="162"/>
      <c r="Z2285" s="30"/>
      <c r="AA2285" s="119" t="str" cm="1">
        <f t="array" ref="AA2285">IF(AB2285="","",INDEX(AG2285:DR2285,_xlfn.XMATCH(AB2285,AG2285:DR2285)-1))</f>
        <v xml:space="preserve">DE-GUP-DT-E-25-082 </v>
      </c>
      <c r="AB2285" s="120">
        <f t="shared" si="382"/>
        <v>45842</v>
      </c>
      <c r="AC2285" s="119" cm="1">
        <f t="array" ref="AC2285">IF(AB2285="","",INDEX(AG2285:DR2285,_xlfn.XMATCH(AB2285,AG2285:DR2285)+1))</f>
        <v>2</v>
      </c>
      <c r="AD2285" s="119" t="str" cm="1">
        <f t="array" ref="AD2285">IF(AE2285="","",INDEX(AG2285:DR2285,_xlfn.XMATCH(AE2285,AG2285:DR2285)-1))</f>
        <v>CRS-GUP-DHI-DT-24-029</v>
      </c>
      <c r="AE2285" s="120">
        <f t="shared" si="383"/>
        <v>45362</v>
      </c>
      <c r="AF2285" s="119" t="str" cm="1">
        <f t="array" ref="AF2285">IF(AE2285="","",INDEX(AG2285:DR2285,_xlfn.XMATCH(AE2285,AG2285:DR2285)+1))</f>
        <v>AA</v>
      </c>
      <c r="AG2285" s="43" t="s">
        <v>5129</v>
      </c>
      <c r="AH2285" s="117">
        <v>44854</v>
      </c>
      <c r="AI2285" s="199" t="s">
        <v>90</v>
      </c>
      <c r="AJ2285" s="43" t="s">
        <v>5788</v>
      </c>
      <c r="AK2285" s="117">
        <v>44908</v>
      </c>
      <c r="AL2285" s="43" t="s">
        <v>92</v>
      </c>
      <c r="AM2285" s="43" t="s">
        <v>6228</v>
      </c>
      <c r="AN2285" s="117">
        <v>44946</v>
      </c>
      <c r="AO2285" s="43" t="s">
        <v>52</v>
      </c>
      <c r="AP2285" s="43" t="s">
        <v>6777</v>
      </c>
      <c r="AQ2285" s="117">
        <v>44994</v>
      </c>
      <c r="AR2285" s="43" t="s">
        <v>92</v>
      </c>
      <c r="AS2285" s="43" t="s">
        <v>6979</v>
      </c>
      <c r="AT2285" s="117">
        <v>45012</v>
      </c>
      <c r="AU2285" s="43" t="s">
        <v>337</v>
      </c>
      <c r="AV2285" s="43" t="s">
        <v>7195</v>
      </c>
      <c r="AW2285" s="117">
        <v>45035</v>
      </c>
      <c r="AX2285" s="43" t="s">
        <v>113</v>
      </c>
      <c r="AY2285" s="43" t="s">
        <v>7560</v>
      </c>
      <c r="AZ2285" s="117">
        <v>45093</v>
      </c>
      <c r="BA2285" s="43" t="s">
        <v>7128</v>
      </c>
      <c r="BB2285" s="43" t="s">
        <v>7807</v>
      </c>
      <c r="BC2285" s="117">
        <v>45154</v>
      </c>
      <c r="BD2285" s="43" t="s">
        <v>113</v>
      </c>
      <c r="BE2285" s="43" t="s">
        <v>7981</v>
      </c>
      <c r="BF2285" s="117">
        <v>45226</v>
      </c>
      <c r="BG2285" s="43" t="s">
        <v>115</v>
      </c>
      <c r="BH2285" s="43" t="s">
        <v>8278</v>
      </c>
      <c r="BI2285" s="117">
        <v>45362</v>
      </c>
      <c r="BJ2285" s="43" t="s">
        <v>84</v>
      </c>
      <c r="BK2285" s="43" t="s">
        <v>8868</v>
      </c>
      <c r="BL2285" s="117">
        <v>45842</v>
      </c>
      <c r="BM2285" s="43">
        <v>2</v>
      </c>
      <c r="BR2285" s="117"/>
      <c r="BX2285" s="117"/>
      <c r="CD2285" s="117"/>
      <c r="CJ2285" s="117"/>
      <c r="CP2285" s="117"/>
      <c r="CV2285" s="117"/>
      <c r="DB2285" s="117"/>
      <c r="DH2285" s="117"/>
      <c r="DN2285" s="117"/>
      <c r="DS2285" s="31" cm="1">
        <f t="array" ref="DS2285">_xlfn.TAKE(_xlfn.CHOOSECOLS(_xlfn.WRAPROWS($AG2285:$DR2285,6),2),1)</f>
        <v>44854</v>
      </c>
      <c r="DT2285" s="31" cm="1">
        <f t="array" ref="DT2285">_xlfn.TAKE(_xlfn._xlws.FILTER(_xlfn.CHOOSECOLS(_xlfn.WRAPROWS($AG2285:$DR2285,6),2),
(_xlfn.CHOOSECOLS(_xlfn.WRAPROWS($AG2285:$DR2285,6),3) = "0") +
(_xlfn.CHOOSECOLS(_xlfn.WRAPROWS($AG2285:$DR2285,6),3) = 0) +
(_xlfn.CHOOSECOLS(_xlfn.WRAPROWS($AG2285:$DR2285,6),3) = "0(CP)")),1)</f>
        <v>45093</v>
      </c>
    </row>
    <row r="2286" spans="1:124" s="43" customFormat="1" x14ac:dyDescent="0.45">
      <c r="A2286" s="29"/>
      <c r="B2286" s="28" t="s">
        <v>445</v>
      </c>
      <c r="C2286" s="29" t="s">
        <v>1481</v>
      </c>
      <c r="D2286" s="28" t="s">
        <v>4877</v>
      </c>
      <c r="E2286" s="28" t="s">
        <v>102</v>
      </c>
      <c r="F2286" s="94">
        <v>500008</v>
      </c>
      <c r="G2286" s="29"/>
      <c r="H2286" s="30" t="str">
        <f t="shared" si="388"/>
        <v>GUP-CC05-P5ZEN-500008</v>
      </c>
      <c r="I2286" s="30" t="s">
        <v>4973</v>
      </c>
      <c r="J2286" s="95" t="s">
        <v>245</v>
      </c>
      <c r="K2286" s="31">
        <v>44803</v>
      </c>
      <c r="L2286" s="31">
        <f t="shared" si="389"/>
        <v>44863</v>
      </c>
      <c r="M2286" s="95" t="s">
        <v>4818</v>
      </c>
      <c r="N2286" s="29" t="s">
        <v>4844</v>
      </c>
      <c r="O2286" s="28"/>
      <c r="P2286" s="28"/>
      <c r="Q2286" s="28" t="s">
        <v>54</v>
      </c>
      <c r="R2286" s="28" t="s">
        <v>65</v>
      </c>
      <c r="S2286" s="95" t="s">
        <v>4892</v>
      </c>
      <c r="T2286" s="95" t="s">
        <v>4846</v>
      </c>
      <c r="U2286" s="29" t="s">
        <v>4847</v>
      </c>
      <c r="V2286" s="34"/>
      <c r="W2286" s="34"/>
      <c r="X2286" s="162"/>
      <c r="Y2286" s="162"/>
      <c r="Z2286" s="30"/>
      <c r="AA2286" s="119" t="str" cm="1">
        <f t="array" ref="AA2286">IF(AB2286="","",INDEX(AG2286:DR2286,_xlfn.XMATCH(AB2286,AG2286:DR2286)-1))</f>
        <v>DE-GUP-DT-E-23-504</v>
      </c>
      <c r="AB2286" s="120">
        <f t="shared" si="382"/>
        <v>45041</v>
      </c>
      <c r="AC2286" s="119" cm="1">
        <f t="array" ref="AC2286">IF(AB2286="","",INDEX(AG2286:DR2286,_xlfn.XMATCH(AB2286,AG2286:DR2286)+1))</f>
        <v>0</v>
      </c>
      <c r="AD2286" s="119" t="str" cm="1">
        <f t="array" ref="AD2286">IF(AE2286="","",INDEX(AG2286:DR2286,_xlfn.XMATCH(AE2286,AG2286:DR2286)-1))</f>
        <v>CRS-GUP-DHI-DT-23-1925</v>
      </c>
      <c r="AE2286" s="120">
        <f t="shared" si="383"/>
        <v>45051</v>
      </c>
      <c r="AF2286" s="119" t="str" cm="1">
        <f t="array" ref="AF2286">IF(AE2286="","",INDEX(AG2286:DR2286,_xlfn.XMATCH(AE2286,AG2286:DR2286)+1))</f>
        <v>AA</v>
      </c>
      <c r="AG2286" s="43" t="s">
        <v>6534</v>
      </c>
      <c r="AH2286" s="117">
        <v>44978</v>
      </c>
      <c r="AI2286" s="199" t="s">
        <v>90</v>
      </c>
      <c r="AJ2286" s="43" t="s">
        <v>6836</v>
      </c>
      <c r="AK2286" s="117">
        <v>44999</v>
      </c>
      <c r="AL2286" s="43" t="s">
        <v>92</v>
      </c>
      <c r="AM2286" s="43" t="s">
        <v>6980</v>
      </c>
      <c r="AN2286" s="117">
        <v>45012</v>
      </c>
      <c r="AO2286" s="43" t="s">
        <v>52</v>
      </c>
      <c r="AP2286" s="43" t="s">
        <v>7196</v>
      </c>
      <c r="AQ2286" s="117">
        <v>45035</v>
      </c>
      <c r="AR2286" s="43" t="s">
        <v>84</v>
      </c>
      <c r="AS2286" s="43" t="s">
        <v>7263</v>
      </c>
      <c r="AT2286" s="117">
        <v>45041</v>
      </c>
      <c r="AU2286" s="43">
        <v>0</v>
      </c>
      <c r="AV2286" s="43" t="s">
        <v>7367</v>
      </c>
      <c r="AW2286" s="117">
        <v>45051</v>
      </c>
      <c r="AX2286" s="43" t="s">
        <v>84</v>
      </c>
      <c r="AZ2286" s="117"/>
      <c r="BC2286" s="117"/>
      <c r="BF2286" s="117"/>
      <c r="BI2286" s="117"/>
      <c r="BL2286" s="117"/>
      <c r="BR2286" s="117"/>
      <c r="BX2286" s="117"/>
      <c r="CD2286" s="117"/>
      <c r="CJ2286" s="117"/>
      <c r="CP2286" s="117"/>
      <c r="CV2286" s="117"/>
      <c r="DB2286" s="117"/>
      <c r="DH2286" s="117"/>
      <c r="DN2286" s="117"/>
      <c r="DS2286" s="31" cm="1">
        <f t="array" ref="DS2286">_xlfn.TAKE(_xlfn.CHOOSECOLS(_xlfn.WRAPROWS($AG2286:$DR2286,6),2),1)</f>
        <v>44978</v>
      </c>
      <c r="DT2286" s="31" cm="1">
        <f t="array" ref="DT2286">_xlfn.TAKE(_xlfn._xlws.FILTER(_xlfn.CHOOSECOLS(_xlfn.WRAPROWS($AG2286:$DR2286,6),2),
(_xlfn.CHOOSECOLS(_xlfn.WRAPROWS($AG2286:$DR2286,6),3) = "0") +
(_xlfn.CHOOSECOLS(_xlfn.WRAPROWS($AG2286:$DR2286,6),3) = 0) +
(_xlfn.CHOOSECOLS(_xlfn.WRAPROWS($AG2286:$DR2286,6),3) = "0(CP)")),1)</f>
        <v>45041</v>
      </c>
    </row>
    <row r="2287" spans="1:124" s="43" customFormat="1" x14ac:dyDescent="0.45">
      <c r="A2287" s="29"/>
      <c r="B2287" s="28" t="s">
        <v>445</v>
      </c>
      <c r="C2287" s="29" t="s">
        <v>1481</v>
      </c>
      <c r="D2287" s="28" t="s">
        <v>4877</v>
      </c>
      <c r="E2287" s="28" t="s">
        <v>102</v>
      </c>
      <c r="F2287" s="94">
        <v>500009</v>
      </c>
      <c r="G2287" s="29"/>
      <c r="H2287" s="30" t="str">
        <f t="shared" si="388"/>
        <v>GUP-CC05-P5ZEN-500009</v>
      </c>
      <c r="I2287" s="30" t="s">
        <v>4974</v>
      </c>
      <c r="J2287" s="95" t="s">
        <v>245</v>
      </c>
      <c r="K2287" s="31">
        <v>44834</v>
      </c>
      <c r="L2287" s="31">
        <f t="shared" si="389"/>
        <v>44894</v>
      </c>
      <c r="M2287" s="95" t="s">
        <v>4818</v>
      </c>
      <c r="N2287" s="29" t="s">
        <v>4844</v>
      </c>
      <c r="O2287" s="28"/>
      <c r="P2287" s="28"/>
      <c r="Q2287" s="28" t="s">
        <v>54</v>
      </c>
      <c r="R2287" s="28" t="s">
        <v>65</v>
      </c>
      <c r="S2287" s="95" t="s">
        <v>4892</v>
      </c>
      <c r="T2287" s="95" t="s">
        <v>4846</v>
      </c>
      <c r="U2287" s="29" t="s">
        <v>4847</v>
      </c>
      <c r="V2287" s="34"/>
      <c r="W2287" s="34"/>
      <c r="X2287" s="162"/>
      <c r="Y2287" s="162"/>
      <c r="Z2287" s="30"/>
      <c r="AA2287" s="119" t="str" cm="1">
        <f t="array" ref="AA2287">IF(AB2287="","",INDEX(AG2287:DR2287,_xlfn.XMATCH(AB2287,AG2287:DR2287)-1))</f>
        <v>DE-GUP-DT-E-24-147</v>
      </c>
      <c r="AB2287" s="120">
        <f t="shared" si="382"/>
        <v>45448</v>
      </c>
      <c r="AC2287" s="119" t="str" cm="1">
        <f t="array" ref="AC2287">IF(AB2287="","",INDEX(AG2287:DR2287,_xlfn.XMATCH(AB2287,AG2287:DR2287)+1))</f>
        <v>B</v>
      </c>
      <c r="AD2287" s="119" t="str" cm="1">
        <f t="array" ref="AD2287">IF(AE2287="","",INDEX(AG2287:DR2287,_xlfn.XMATCH(AE2287,AG2287:DR2287)-1))</f>
        <v>별도메일접수 24-003</v>
      </c>
      <c r="AE2287" s="120">
        <f t="shared" si="383"/>
        <v>45537</v>
      </c>
      <c r="AF2287" s="119" t="str" cm="1">
        <f t="array" ref="AF2287">IF(AE2287="","",INDEX(AG2287:DR2287,_xlfn.XMATCH(AE2287,AG2287:DR2287)+1))</f>
        <v>RC</v>
      </c>
      <c r="AG2287" s="43" t="s">
        <v>6446</v>
      </c>
      <c r="AH2287" s="117">
        <v>44970</v>
      </c>
      <c r="AI2287" s="199" t="s">
        <v>90</v>
      </c>
      <c r="AJ2287" s="43" t="s">
        <v>6824</v>
      </c>
      <c r="AK2287" s="117">
        <v>44998</v>
      </c>
      <c r="AL2287" s="43" t="s">
        <v>92</v>
      </c>
      <c r="AM2287" s="43" t="s">
        <v>8432</v>
      </c>
      <c r="AN2287" s="117">
        <v>45448</v>
      </c>
      <c r="AO2287" s="43" t="s">
        <v>52</v>
      </c>
      <c r="AP2287" s="43" t="s">
        <v>8544</v>
      </c>
      <c r="AQ2287" s="117">
        <v>45537</v>
      </c>
      <c r="AR2287" s="43" t="s">
        <v>92</v>
      </c>
      <c r="AT2287" s="117"/>
      <c r="AW2287" s="117"/>
      <c r="AZ2287" s="117"/>
      <c r="BC2287" s="117"/>
      <c r="BF2287" s="117"/>
      <c r="BI2287" s="117"/>
      <c r="BL2287" s="117"/>
      <c r="BR2287" s="117"/>
      <c r="BX2287" s="117"/>
      <c r="CD2287" s="117"/>
      <c r="CJ2287" s="117"/>
      <c r="CP2287" s="117"/>
      <c r="CV2287" s="117"/>
      <c r="DB2287" s="117"/>
      <c r="DH2287" s="117"/>
      <c r="DN2287" s="117"/>
      <c r="DS2287" s="31" cm="1">
        <f t="array" ref="DS2287">_xlfn.TAKE(_xlfn.CHOOSECOLS(_xlfn.WRAPROWS($AG2287:$DR2287,6),2),1)</f>
        <v>44970</v>
      </c>
      <c r="DT2287" s="31" cm="1">
        <f t="array" ref="DT2287">_xlfn.TAKE(_xlfn._xlws.FILTER(_xlfn.CHOOSECOLS(_xlfn.WRAPROWS($AG2287:$DR2287,6),2),
(_xlfn.CHOOSECOLS(_xlfn.WRAPROWS($AG2287:$DR2287,6),3) = "0") +
(_xlfn.CHOOSECOLS(_xlfn.WRAPROWS($AG2287:$DR2287,6),3) = 0) +
(_xlfn.CHOOSECOLS(_xlfn.WRAPROWS($AG2287:$DR2287,6),3) = "0(CP)")),1)</f>
        <v>0</v>
      </c>
    </row>
    <row r="2288" spans="1:124" s="43" customFormat="1" x14ac:dyDescent="0.45">
      <c r="A2288" s="29"/>
      <c r="B2288" s="28" t="s">
        <v>445</v>
      </c>
      <c r="C2288" s="29" t="s">
        <v>4934</v>
      </c>
      <c r="D2288" s="28" t="s">
        <v>4877</v>
      </c>
      <c r="E2288" s="28" t="s">
        <v>4939</v>
      </c>
      <c r="F2288" s="94">
        <v>550006</v>
      </c>
      <c r="G2288" s="29"/>
      <c r="H2288" s="30" t="str">
        <f t="shared" si="388"/>
        <v>GUP-DC01-P5EGA-550006</v>
      </c>
      <c r="I2288" s="30" t="s">
        <v>4975</v>
      </c>
      <c r="J2288" s="95" t="s">
        <v>245</v>
      </c>
      <c r="K2288" s="31">
        <v>44788</v>
      </c>
      <c r="L2288" s="31">
        <f>K2288+60</f>
        <v>44848</v>
      </c>
      <c r="M2288" s="95" t="s">
        <v>4818</v>
      </c>
      <c r="N2288" s="29" t="s">
        <v>4844</v>
      </c>
      <c r="O2288" s="28"/>
      <c r="P2288" s="28"/>
      <c r="Q2288" s="28" t="s">
        <v>54</v>
      </c>
      <c r="R2288" s="28" t="s">
        <v>65</v>
      </c>
      <c r="S2288" s="95" t="s">
        <v>4892</v>
      </c>
      <c r="T2288" s="95" t="s">
        <v>4846</v>
      </c>
      <c r="U2288" s="29" t="s">
        <v>4847</v>
      </c>
      <c r="V2288" s="34"/>
      <c r="W2288" s="34"/>
      <c r="X2288" s="162"/>
      <c r="Y2288" s="162"/>
      <c r="Z2288" s="30"/>
      <c r="AA2288" s="119" t="str" cm="1">
        <f t="array" ref="AA2288">IF(AB2288="","",INDEX(AG2288:DR2288,_xlfn.XMATCH(AB2288,AG2288:DR2288)-1))</f>
        <v>DE-GUP-DT-E-25-0780</v>
      </c>
      <c r="AB2288" s="120">
        <f t="shared" si="382"/>
        <v>45842</v>
      </c>
      <c r="AC2288" s="119" cm="1">
        <f t="array" ref="AC2288">IF(AB2288="","",INDEX(AG2288:DR2288,_xlfn.XMATCH(AB2288,AG2288:DR2288)+1))</f>
        <v>0</v>
      </c>
      <c r="AD2288" s="119" t="str" cm="1">
        <f t="array" ref="AD2288">IF(AE2288="","",INDEX(AG2288:DR2288,_xlfn.XMATCH(AE2288,AG2288:DR2288)-1))</f>
        <v>CRS-GUP-DHI-DT-24-070</v>
      </c>
      <c r="AE2288" s="120">
        <f t="shared" si="383"/>
        <v>45520</v>
      </c>
      <c r="AF2288" s="119" t="str" cm="1">
        <f t="array" ref="AF2288">IF(AE2288="","",INDEX(AG2288:DR2288,_xlfn.XMATCH(AE2288,AG2288:DR2288)+1))</f>
        <v>AA</v>
      </c>
      <c r="AG2288" s="43" t="s">
        <v>7595</v>
      </c>
      <c r="AH2288" s="117">
        <v>45104</v>
      </c>
      <c r="AI2288" s="199" t="s">
        <v>90</v>
      </c>
      <c r="AJ2288" s="43" t="s">
        <v>7761</v>
      </c>
      <c r="AK2288" s="117">
        <v>45134</v>
      </c>
      <c r="AL2288" s="43" t="s">
        <v>92</v>
      </c>
      <c r="AM2288" s="43" t="s">
        <v>8458</v>
      </c>
      <c r="AN2288" s="117">
        <v>45474</v>
      </c>
      <c r="AO2288" s="43" t="s">
        <v>52</v>
      </c>
      <c r="AP2288" s="43" t="s">
        <v>8522</v>
      </c>
      <c r="AQ2288" s="117">
        <v>45520</v>
      </c>
      <c r="AR2288" s="43" t="s">
        <v>84</v>
      </c>
      <c r="AS2288" s="43" t="s">
        <v>8865</v>
      </c>
      <c r="AT2288" s="117">
        <v>45842</v>
      </c>
      <c r="AU2288" s="43">
        <v>0</v>
      </c>
      <c r="AW2288" s="117"/>
      <c r="AZ2288" s="117"/>
      <c r="BC2288" s="117"/>
      <c r="BF2288" s="117"/>
      <c r="BI2288" s="117"/>
      <c r="BL2288" s="117"/>
      <c r="BR2288" s="117"/>
      <c r="BX2288" s="117"/>
      <c r="CD2288" s="117"/>
      <c r="CJ2288" s="117"/>
      <c r="CP2288" s="117"/>
      <c r="CV2288" s="117"/>
      <c r="DB2288" s="117"/>
      <c r="DH2288" s="117"/>
      <c r="DN2288" s="117"/>
      <c r="DS2288" s="31" cm="1">
        <f t="array" ref="DS2288">_xlfn.TAKE(_xlfn.CHOOSECOLS(_xlfn.WRAPROWS($AG2288:$DR2288,6),2),1)</f>
        <v>45104</v>
      </c>
      <c r="DT2288" s="31" cm="1">
        <f t="array" ref="DT2288">_xlfn.TAKE(_xlfn._xlws.FILTER(_xlfn.CHOOSECOLS(_xlfn.WRAPROWS($AG2288:$DR2288,6),2),
(_xlfn.CHOOSECOLS(_xlfn.WRAPROWS($AG2288:$DR2288,6),3) = "0") +
(_xlfn.CHOOSECOLS(_xlfn.WRAPROWS($AG2288:$DR2288,6),3) = 0) +
(_xlfn.CHOOSECOLS(_xlfn.WRAPROWS($AG2288:$DR2288,6),3) = "0(CP)")),1)</f>
        <v>45842</v>
      </c>
    </row>
    <row r="2289" spans="1:124" s="43" customFormat="1" x14ac:dyDescent="0.45">
      <c r="A2289" s="29"/>
      <c r="B2289" s="28" t="s">
        <v>445</v>
      </c>
      <c r="C2289" s="29" t="s">
        <v>4934</v>
      </c>
      <c r="D2289" s="28" t="s">
        <v>4877</v>
      </c>
      <c r="E2289" s="28" t="s">
        <v>4939</v>
      </c>
      <c r="F2289" s="94">
        <v>550007</v>
      </c>
      <c r="G2289" s="29"/>
      <c r="H2289" s="30" t="str">
        <f t="shared" si="388"/>
        <v>GUP-DC01-P5EGA-550007</v>
      </c>
      <c r="I2289" s="30" t="s">
        <v>4976</v>
      </c>
      <c r="J2289" s="95" t="s">
        <v>245</v>
      </c>
      <c r="K2289" s="31">
        <v>44788</v>
      </c>
      <c r="L2289" s="31">
        <f t="shared" ref="L2289:L2295" si="390">K2289+60</f>
        <v>44848</v>
      </c>
      <c r="M2289" s="95" t="s">
        <v>4818</v>
      </c>
      <c r="N2289" s="29" t="s">
        <v>4844</v>
      </c>
      <c r="O2289" s="28"/>
      <c r="P2289" s="28"/>
      <c r="Q2289" s="28" t="s">
        <v>54</v>
      </c>
      <c r="R2289" s="28" t="s">
        <v>65</v>
      </c>
      <c r="S2289" s="95" t="s">
        <v>4892</v>
      </c>
      <c r="T2289" s="95" t="s">
        <v>4846</v>
      </c>
      <c r="U2289" s="29" t="s">
        <v>4847</v>
      </c>
      <c r="V2289" s="34"/>
      <c r="W2289" s="34"/>
      <c r="X2289" s="162"/>
      <c r="Y2289" s="162"/>
      <c r="Z2289" s="30"/>
      <c r="AA2289" s="119" t="str" cm="1">
        <f t="array" ref="AA2289">IF(AB2289="","",INDEX(AG2289:DR2289,_xlfn.XMATCH(AB2289,AG2289:DR2289)-1))</f>
        <v>DE-GUP-DT-E-23-723</v>
      </c>
      <c r="AB2289" s="120">
        <f t="shared" si="382"/>
        <v>45133</v>
      </c>
      <c r="AC2289" s="119" cm="1">
        <f t="array" ref="AC2289">IF(AB2289="","",INDEX(AG2289:DR2289,_xlfn.XMATCH(AB2289,AG2289:DR2289)+1))</f>
        <v>1</v>
      </c>
      <c r="AD2289" s="119" t="str" cm="1">
        <f t="array" ref="AD2289">IF(AE2289="","",INDEX(AG2289:DR2289,_xlfn.XMATCH(AE2289,AG2289:DR2289)-1))</f>
        <v>자체 CRS 개정 후 제출</v>
      </c>
      <c r="AE2289" s="120">
        <f t="shared" si="383"/>
        <v>45132</v>
      </c>
      <c r="AF2289" s="119" t="str" cm="1">
        <f t="array" ref="AF2289">IF(AE2289="","",INDEX(AG2289:DR2289,_xlfn.XMATCH(AE2289,AG2289:DR2289)+1))</f>
        <v>N/A</v>
      </c>
      <c r="AG2289" s="43" t="s">
        <v>5232</v>
      </c>
      <c r="AH2289" s="117">
        <v>44865</v>
      </c>
      <c r="AI2289" s="199" t="s">
        <v>90</v>
      </c>
      <c r="AJ2289" s="43" t="s">
        <v>5657</v>
      </c>
      <c r="AK2289" s="117">
        <v>44895</v>
      </c>
      <c r="AL2289" s="43" t="s">
        <v>92</v>
      </c>
      <c r="AM2289" s="43" t="s">
        <v>5912</v>
      </c>
      <c r="AN2289" s="117">
        <v>44917</v>
      </c>
      <c r="AO2289" s="43" t="s">
        <v>52</v>
      </c>
      <c r="AP2289" s="43" t="s">
        <v>6407</v>
      </c>
      <c r="AQ2289" s="117">
        <v>44966</v>
      </c>
      <c r="AR2289" s="43" t="s">
        <v>84</v>
      </c>
      <c r="AS2289" s="43" t="s">
        <v>6871</v>
      </c>
      <c r="AT2289" s="117">
        <v>45000</v>
      </c>
      <c r="AU2289" s="43">
        <v>0</v>
      </c>
      <c r="AV2289" s="43" t="s">
        <v>7690</v>
      </c>
      <c r="AW2289" s="117">
        <v>45132</v>
      </c>
      <c r="AX2289" s="43" t="s">
        <v>456</v>
      </c>
      <c r="AY2289" s="43" t="s">
        <v>7757</v>
      </c>
      <c r="AZ2289" s="117">
        <v>45133</v>
      </c>
      <c r="BA2289" s="43">
        <v>1</v>
      </c>
      <c r="BC2289" s="117"/>
      <c r="BF2289" s="117"/>
      <c r="BI2289" s="117"/>
      <c r="BL2289" s="117"/>
      <c r="BR2289" s="117"/>
      <c r="BX2289" s="117"/>
      <c r="CD2289" s="117"/>
      <c r="CJ2289" s="117"/>
      <c r="CP2289" s="117"/>
      <c r="CV2289" s="117"/>
      <c r="DB2289" s="117"/>
      <c r="DH2289" s="117"/>
      <c r="DN2289" s="117"/>
      <c r="DS2289" s="31" cm="1">
        <f t="array" ref="DS2289">_xlfn.TAKE(_xlfn.CHOOSECOLS(_xlfn.WRAPROWS($AG2289:$DR2289,6),2),1)</f>
        <v>44865</v>
      </c>
      <c r="DT2289" s="31" cm="1">
        <f t="array" ref="DT2289">_xlfn.TAKE(_xlfn._xlws.FILTER(_xlfn.CHOOSECOLS(_xlfn.WRAPROWS($AG2289:$DR2289,6),2),
(_xlfn.CHOOSECOLS(_xlfn.WRAPROWS($AG2289:$DR2289,6),3) = "0") +
(_xlfn.CHOOSECOLS(_xlfn.WRAPROWS($AG2289:$DR2289,6),3) = 0) +
(_xlfn.CHOOSECOLS(_xlfn.WRAPROWS($AG2289:$DR2289,6),3) = "0(CP)")),1)</f>
        <v>45000</v>
      </c>
    </row>
    <row r="2290" spans="1:124" s="43" customFormat="1" x14ac:dyDescent="0.45">
      <c r="A2290" s="29"/>
      <c r="B2290" s="28" t="s">
        <v>445</v>
      </c>
      <c r="C2290" s="29" t="s">
        <v>4934</v>
      </c>
      <c r="D2290" s="28" t="s">
        <v>4877</v>
      </c>
      <c r="E2290" s="28" t="s">
        <v>4939</v>
      </c>
      <c r="F2290" s="94">
        <v>550008</v>
      </c>
      <c r="G2290" s="29"/>
      <c r="H2290" s="30" t="str">
        <f t="shared" si="388"/>
        <v>GUP-DC01-P5EGA-550008</v>
      </c>
      <c r="I2290" s="30" t="s">
        <v>4977</v>
      </c>
      <c r="J2290" s="95" t="s">
        <v>245</v>
      </c>
      <c r="K2290" s="31">
        <v>44803</v>
      </c>
      <c r="L2290" s="31">
        <f t="shared" si="390"/>
        <v>44863</v>
      </c>
      <c r="M2290" s="95" t="s">
        <v>4818</v>
      </c>
      <c r="N2290" s="29" t="s">
        <v>4844</v>
      </c>
      <c r="O2290" s="28"/>
      <c r="P2290" s="28"/>
      <c r="Q2290" s="28" t="s">
        <v>54</v>
      </c>
      <c r="R2290" s="28" t="s">
        <v>65</v>
      </c>
      <c r="S2290" s="95" t="s">
        <v>4892</v>
      </c>
      <c r="T2290" s="95" t="s">
        <v>4846</v>
      </c>
      <c r="U2290" s="29" t="s">
        <v>4847</v>
      </c>
      <c r="V2290" s="34"/>
      <c r="W2290" s="34"/>
      <c r="X2290" s="162"/>
      <c r="Y2290" s="162"/>
      <c r="Z2290" s="30"/>
      <c r="AA2290" s="119" t="str" cm="1">
        <f t="array" ref="AA2290">IF(AB2290="","",INDEX(AG2290:DR2290,_xlfn.XMATCH(AB2290,AG2290:DR2290)-1))</f>
        <v>DE-GUP-DT-E-24-061</v>
      </c>
      <c r="AB2290" s="120">
        <f t="shared" si="382"/>
        <v>45351</v>
      </c>
      <c r="AC2290" s="119" cm="1">
        <f t="array" ref="AC2290">IF(AB2290="","",INDEX(AG2290:DR2290,_xlfn.XMATCH(AB2290,AG2290:DR2290)+1))</f>
        <v>0</v>
      </c>
      <c r="AD2290" s="119" t="str" cm="1">
        <f t="array" ref="AD2290">IF(AE2290="","",INDEX(AG2290:DR2290,_xlfn.XMATCH(AE2290,AG2290:DR2290)-1))</f>
        <v>CRS-GUP-DHI-DT-24-043</v>
      </c>
      <c r="AE2290" s="120">
        <f t="shared" si="383"/>
        <v>45371</v>
      </c>
      <c r="AF2290" s="119" t="str" cm="1">
        <f t="array" ref="AF2290">IF(AE2290="","",INDEX(AG2290:DR2290,_xlfn.XMATCH(AE2290,AG2290:DR2290)+1))</f>
        <v>AA</v>
      </c>
      <c r="AG2290" s="43" t="s">
        <v>7130</v>
      </c>
      <c r="AH2290" s="117">
        <v>45026</v>
      </c>
      <c r="AI2290" s="199" t="s">
        <v>90</v>
      </c>
      <c r="AJ2290" s="43" t="s">
        <v>7291</v>
      </c>
      <c r="AK2290" s="117">
        <v>45048</v>
      </c>
      <c r="AL2290" s="43" t="s">
        <v>92</v>
      </c>
      <c r="AM2290" s="43" t="s">
        <v>7716</v>
      </c>
      <c r="AN2290" s="117">
        <v>45125</v>
      </c>
      <c r="AO2290" s="43" t="s">
        <v>52</v>
      </c>
      <c r="AP2290" s="43" t="s">
        <v>7793</v>
      </c>
      <c r="AQ2290" s="117">
        <v>45146</v>
      </c>
      <c r="AR2290" s="43" t="s">
        <v>92</v>
      </c>
      <c r="AS2290" s="43" t="s">
        <v>7982</v>
      </c>
      <c r="AT2290" s="117">
        <v>45226</v>
      </c>
      <c r="AU2290" s="43" t="s">
        <v>337</v>
      </c>
      <c r="AV2290" s="43" t="s">
        <v>8047</v>
      </c>
      <c r="AW2290" s="117">
        <v>45247</v>
      </c>
      <c r="AX2290" s="43" t="s">
        <v>84</v>
      </c>
      <c r="AY2290" s="43" t="s">
        <v>8248</v>
      </c>
      <c r="AZ2290" s="117">
        <v>45351</v>
      </c>
      <c r="BA2290" s="43">
        <v>0</v>
      </c>
      <c r="BB2290" s="43" t="s">
        <v>8302</v>
      </c>
      <c r="BC2290" s="117">
        <v>45371</v>
      </c>
      <c r="BD2290" s="43" t="s">
        <v>84</v>
      </c>
      <c r="BF2290" s="117"/>
      <c r="BI2290" s="117"/>
      <c r="BL2290" s="117"/>
      <c r="BR2290" s="117"/>
      <c r="BX2290" s="117"/>
      <c r="CD2290" s="117"/>
      <c r="CJ2290" s="117"/>
      <c r="CP2290" s="117"/>
      <c r="CV2290" s="117"/>
      <c r="DB2290" s="117"/>
      <c r="DH2290" s="117"/>
      <c r="DN2290" s="117"/>
      <c r="DS2290" s="31" cm="1">
        <f t="array" ref="DS2290">_xlfn.TAKE(_xlfn.CHOOSECOLS(_xlfn.WRAPROWS($AG2290:$DR2290,6),2),1)</f>
        <v>45026</v>
      </c>
      <c r="DT2290" s="31" cm="1">
        <f t="array" ref="DT2290">_xlfn.TAKE(_xlfn._xlws.FILTER(_xlfn.CHOOSECOLS(_xlfn.WRAPROWS($AG2290:$DR2290,6),2),
(_xlfn.CHOOSECOLS(_xlfn.WRAPROWS($AG2290:$DR2290,6),3) = "0") +
(_xlfn.CHOOSECOLS(_xlfn.WRAPROWS($AG2290:$DR2290,6),3) = 0) +
(_xlfn.CHOOSECOLS(_xlfn.WRAPROWS($AG2290:$DR2290,6),3) = "0(CP)")),1)</f>
        <v>45351</v>
      </c>
    </row>
    <row r="2291" spans="1:124" s="43" customFormat="1" x14ac:dyDescent="0.45">
      <c r="A2291" s="29"/>
      <c r="B2291" s="28" t="s">
        <v>445</v>
      </c>
      <c r="C2291" s="29" t="s">
        <v>4934</v>
      </c>
      <c r="D2291" s="28" t="s">
        <v>4877</v>
      </c>
      <c r="E2291" s="28" t="s">
        <v>4939</v>
      </c>
      <c r="F2291" s="94">
        <v>550009</v>
      </c>
      <c r="G2291" s="29"/>
      <c r="H2291" s="30" t="str">
        <f t="shared" si="388"/>
        <v>GUP-DC01-P5EGA-550009</v>
      </c>
      <c r="I2291" s="30" t="s">
        <v>4978</v>
      </c>
      <c r="J2291" s="95" t="s">
        <v>8779</v>
      </c>
      <c r="K2291" s="31">
        <v>44788</v>
      </c>
      <c r="L2291" s="31">
        <f t="shared" si="390"/>
        <v>44848</v>
      </c>
      <c r="M2291" s="95" t="s">
        <v>4818</v>
      </c>
      <c r="N2291" s="29" t="s">
        <v>4844</v>
      </c>
      <c r="O2291" s="28"/>
      <c r="P2291" s="28"/>
      <c r="Q2291" s="28" t="s">
        <v>54</v>
      </c>
      <c r="R2291" s="28" t="s">
        <v>65</v>
      </c>
      <c r="S2291" s="95" t="s">
        <v>4892</v>
      </c>
      <c r="T2291" s="95" t="s">
        <v>4846</v>
      </c>
      <c r="U2291" s="29" t="s">
        <v>4847</v>
      </c>
      <c r="V2291" s="34"/>
      <c r="W2291" s="34"/>
      <c r="X2291" s="162"/>
      <c r="Y2291" s="162"/>
      <c r="Z2291" s="30"/>
      <c r="AA2291" s="119" t="str" cm="1">
        <f t="array" ref="AA2291">IF(AB2291="","",INDEX(AG2291:DR2291,_xlfn.XMATCH(AB2291,AG2291:DR2291)-1))</f>
        <v>DE-GUP-DT-E-23-314</v>
      </c>
      <c r="AB2291" s="120">
        <f t="shared" si="382"/>
        <v>45000</v>
      </c>
      <c r="AC2291" s="119" cm="1">
        <f t="array" ref="AC2291">IF(AB2291="","",INDEX(AG2291:DR2291,_xlfn.XMATCH(AB2291,AG2291:DR2291)+1))</f>
        <v>0</v>
      </c>
      <c r="AD2291" s="119" t="str" cm="1">
        <f t="array" ref="AD2291">IF(AE2291="","",INDEX(AG2291:DR2291,_xlfn.XMATCH(AE2291,AG2291:DR2291)-1))</f>
        <v>CRS-GUP-DHI-DT-23-1468</v>
      </c>
      <c r="AE2291" s="120">
        <f t="shared" si="383"/>
        <v>44966</v>
      </c>
      <c r="AF2291" s="119" t="str" cm="1">
        <f t="array" ref="AF2291">IF(AE2291="","",INDEX(AG2291:DR2291,_xlfn.XMATCH(AE2291,AG2291:DR2291)+1))</f>
        <v>AA</v>
      </c>
      <c r="AG2291" s="43" t="s">
        <v>5232</v>
      </c>
      <c r="AH2291" s="117">
        <v>44865</v>
      </c>
      <c r="AI2291" s="199" t="s">
        <v>90</v>
      </c>
      <c r="AJ2291" s="43" t="s">
        <v>5657</v>
      </c>
      <c r="AK2291" s="117">
        <v>44895</v>
      </c>
      <c r="AL2291" s="43" t="s">
        <v>92</v>
      </c>
      <c r="AM2291" s="43" t="s">
        <v>5912</v>
      </c>
      <c r="AN2291" s="117">
        <v>44917</v>
      </c>
      <c r="AO2291" s="43" t="s">
        <v>52</v>
      </c>
      <c r="AP2291" s="43" t="s">
        <v>6407</v>
      </c>
      <c r="AQ2291" s="117">
        <v>44966</v>
      </c>
      <c r="AR2291" s="43" t="s">
        <v>84</v>
      </c>
      <c r="AS2291" s="43" t="s">
        <v>6871</v>
      </c>
      <c r="AT2291" s="117">
        <v>45000</v>
      </c>
      <c r="AU2291" s="43">
        <v>0</v>
      </c>
      <c r="AW2291" s="117"/>
      <c r="AZ2291" s="117"/>
      <c r="BC2291" s="117"/>
      <c r="BF2291" s="117"/>
      <c r="BI2291" s="117"/>
      <c r="BL2291" s="117"/>
      <c r="BR2291" s="117"/>
      <c r="BX2291" s="117"/>
      <c r="CD2291" s="117"/>
      <c r="CJ2291" s="117"/>
      <c r="CP2291" s="117"/>
      <c r="CV2291" s="117"/>
      <c r="DB2291" s="117"/>
      <c r="DH2291" s="117"/>
      <c r="DN2291" s="117"/>
      <c r="DS2291" s="31" cm="1">
        <f t="array" ref="DS2291">_xlfn.TAKE(_xlfn.CHOOSECOLS(_xlfn.WRAPROWS($AG2291:$DR2291,6),2),1)</f>
        <v>44865</v>
      </c>
      <c r="DT2291" s="31" cm="1">
        <f t="array" ref="DT2291">_xlfn.TAKE(_xlfn._xlws.FILTER(_xlfn.CHOOSECOLS(_xlfn.WRAPROWS($AG2291:$DR2291,6),2),
(_xlfn.CHOOSECOLS(_xlfn.WRAPROWS($AG2291:$DR2291,6),3) = "0") +
(_xlfn.CHOOSECOLS(_xlfn.WRAPROWS($AG2291:$DR2291,6),3) = 0) +
(_xlfn.CHOOSECOLS(_xlfn.WRAPROWS($AG2291:$DR2291,6),3) = "0(CP)")),1)</f>
        <v>45000</v>
      </c>
    </row>
    <row r="2292" spans="1:124" s="43" customFormat="1" x14ac:dyDescent="0.45">
      <c r="A2292" s="29"/>
      <c r="B2292" s="28" t="s">
        <v>445</v>
      </c>
      <c r="C2292" s="29" t="s">
        <v>4934</v>
      </c>
      <c r="D2292" s="28" t="s">
        <v>4877</v>
      </c>
      <c r="E2292" s="28" t="s">
        <v>4939</v>
      </c>
      <c r="F2292" s="94">
        <v>550010</v>
      </c>
      <c r="G2292" s="29"/>
      <c r="H2292" s="30" t="str">
        <f t="shared" si="388"/>
        <v>GUP-DC01-P5EGA-550010</v>
      </c>
      <c r="I2292" s="30" t="s">
        <v>4979</v>
      </c>
      <c r="J2292" s="95" t="s">
        <v>245</v>
      </c>
      <c r="K2292" s="31">
        <v>44834</v>
      </c>
      <c r="L2292" s="31">
        <f t="shared" si="390"/>
        <v>44894</v>
      </c>
      <c r="M2292" s="95" t="s">
        <v>4818</v>
      </c>
      <c r="N2292" s="29" t="s">
        <v>4844</v>
      </c>
      <c r="O2292" s="28"/>
      <c r="P2292" s="28"/>
      <c r="Q2292" s="28" t="s">
        <v>54</v>
      </c>
      <c r="R2292" s="28" t="s">
        <v>65</v>
      </c>
      <c r="S2292" s="95" t="s">
        <v>4892</v>
      </c>
      <c r="T2292" s="95" t="s">
        <v>4846</v>
      </c>
      <c r="U2292" s="29" t="s">
        <v>4847</v>
      </c>
      <c r="V2292" s="34"/>
      <c r="W2292" s="34"/>
      <c r="X2292" s="162"/>
      <c r="Y2292" s="162"/>
      <c r="Z2292" s="30"/>
      <c r="AA2292" s="119" t="str" cm="1">
        <f t="array" ref="AA2292">IF(AB2292="","",INDEX(AG2292:DR2292,_xlfn.XMATCH(AB2292,AG2292:DR2292)-1))</f>
        <v>DE-GUP-DT-E-25-083</v>
      </c>
      <c r="AB2292" s="120">
        <f t="shared" si="382"/>
        <v>45842</v>
      </c>
      <c r="AC2292" s="119" cm="1">
        <f t="array" ref="AC2292">IF(AB2292="","",INDEX(AG2292:DR2292,_xlfn.XMATCH(AB2292,AG2292:DR2292)+1))</f>
        <v>0</v>
      </c>
      <c r="AD2292" s="119" t="str" cm="1">
        <f t="array" ref="AD2292">IF(AE2292="","",INDEX(AG2292:DR2292,_xlfn.XMATCH(AE2292,AG2292:DR2292)-1))</f>
        <v>CRS-GUP-DHI-DT-23-1869</v>
      </c>
      <c r="AE2292" s="120">
        <f t="shared" si="383"/>
        <v>45036</v>
      </c>
      <c r="AF2292" s="119" t="str" cm="1">
        <f t="array" ref="AF2292">IF(AE2292="","",INDEX(AG2292:DR2292,_xlfn.XMATCH(AE2292,AG2292:DR2292)+1))</f>
        <v>AC</v>
      </c>
      <c r="AG2292" s="43" t="s">
        <v>5963</v>
      </c>
      <c r="AH2292" s="117">
        <v>44918</v>
      </c>
      <c r="AI2292" s="199" t="s">
        <v>90</v>
      </c>
      <c r="AJ2292" s="43" t="s">
        <v>6419</v>
      </c>
      <c r="AK2292" s="117">
        <v>44968</v>
      </c>
      <c r="AL2292" s="43" t="s">
        <v>92</v>
      </c>
      <c r="AM2292" s="43" t="s">
        <v>6981</v>
      </c>
      <c r="AN2292" s="117">
        <v>45012</v>
      </c>
      <c r="AO2292" s="43" t="s">
        <v>52</v>
      </c>
      <c r="AP2292" s="43" t="s">
        <v>7224</v>
      </c>
      <c r="AQ2292" s="117">
        <v>45036</v>
      </c>
      <c r="AR2292" s="43" t="s">
        <v>113</v>
      </c>
      <c r="AS2292" s="43" t="s">
        <v>8867</v>
      </c>
      <c r="AT2292" s="117">
        <v>45842</v>
      </c>
      <c r="AU2292" s="43">
        <v>0</v>
      </c>
      <c r="AW2292" s="117"/>
      <c r="AZ2292" s="117"/>
      <c r="BC2292" s="117"/>
      <c r="BF2292" s="117"/>
      <c r="BI2292" s="117"/>
      <c r="BL2292" s="117"/>
      <c r="BR2292" s="117"/>
      <c r="BX2292" s="117"/>
      <c r="CD2292" s="117"/>
      <c r="CJ2292" s="117"/>
      <c r="CP2292" s="117"/>
      <c r="CV2292" s="117"/>
      <c r="DB2292" s="117"/>
      <c r="DH2292" s="117"/>
      <c r="DN2292" s="117"/>
      <c r="DS2292" s="31" cm="1">
        <f t="array" ref="DS2292">_xlfn.TAKE(_xlfn.CHOOSECOLS(_xlfn.WRAPROWS($AG2292:$DR2292,6),2),1)</f>
        <v>44918</v>
      </c>
      <c r="DT2292" s="31" cm="1">
        <f t="array" ref="DT2292">_xlfn.TAKE(_xlfn._xlws.FILTER(_xlfn.CHOOSECOLS(_xlfn.WRAPROWS($AG2292:$DR2292,6),2),
(_xlfn.CHOOSECOLS(_xlfn.WRAPROWS($AG2292:$DR2292,6),3) = "0") +
(_xlfn.CHOOSECOLS(_xlfn.WRAPROWS($AG2292:$DR2292,6),3) = 0) +
(_xlfn.CHOOSECOLS(_xlfn.WRAPROWS($AG2292:$DR2292,6),3) = "0(CP)")),1)</f>
        <v>45842</v>
      </c>
    </row>
    <row r="2293" spans="1:124" s="43" customFormat="1" x14ac:dyDescent="0.45">
      <c r="A2293" s="29"/>
      <c r="B2293" s="28" t="s">
        <v>445</v>
      </c>
      <c r="C2293" s="29" t="s">
        <v>4934</v>
      </c>
      <c r="D2293" s="28" t="s">
        <v>4877</v>
      </c>
      <c r="E2293" s="28" t="s">
        <v>4939</v>
      </c>
      <c r="F2293" s="94">
        <v>540006</v>
      </c>
      <c r="G2293" s="29"/>
      <c r="H2293" s="30" t="str">
        <f t="shared" si="388"/>
        <v>GUP-DC01-P5EGA-540006</v>
      </c>
      <c r="I2293" s="30" t="s">
        <v>4980</v>
      </c>
      <c r="J2293" s="95" t="s">
        <v>245</v>
      </c>
      <c r="K2293" s="31">
        <v>44834</v>
      </c>
      <c r="L2293" s="31">
        <f t="shared" si="390"/>
        <v>44894</v>
      </c>
      <c r="M2293" s="95" t="s">
        <v>4818</v>
      </c>
      <c r="N2293" s="29" t="s">
        <v>4844</v>
      </c>
      <c r="O2293" s="28"/>
      <c r="P2293" s="28"/>
      <c r="Q2293" s="28" t="s">
        <v>54</v>
      </c>
      <c r="R2293" s="28" t="s">
        <v>65</v>
      </c>
      <c r="S2293" s="95" t="s">
        <v>4892</v>
      </c>
      <c r="T2293" s="95" t="s">
        <v>4846</v>
      </c>
      <c r="U2293" s="29" t="s">
        <v>4847</v>
      </c>
      <c r="V2293" s="34"/>
      <c r="W2293" s="34"/>
      <c r="X2293" s="162"/>
      <c r="Y2293" s="162"/>
      <c r="Z2293" s="30"/>
      <c r="AA2293" s="119" t="str" cm="1">
        <f t="array" ref="AA2293">IF(AB2293="","",INDEX(AG2293:DR2293,_xlfn.XMATCH(AB2293,AG2293:DR2293)-1))</f>
        <v>DE-GUP-DT-E-23-302</v>
      </c>
      <c r="AB2293" s="120">
        <f t="shared" si="382"/>
        <v>44998</v>
      </c>
      <c r="AC2293" s="119" t="str" cm="1">
        <f t="array" ref="AC2293">IF(AB2293="","",INDEX(AG2293:DR2293,_xlfn.XMATCH(AB2293,AG2293:DR2293)+1))</f>
        <v>A</v>
      </c>
      <c r="AD2293" s="119" t="str" cm="1">
        <f t="array" ref="AD2293">IF(AE2293="","",INDEX(AG2293:DR2293,_xlfn.XMATCH(AE2293,AG2293:DR2293)-1))</f>
        <v>CRS-GUP-DHI-DT-23-1795</v>
      </c>
      <c r="AE2293" s="120">
        <f t="shared" si="383"/>
        <v>45020</v>
      </c>
      <c r="AF2293" s="119" t="str" cm="1">
        <f t="array" ref="AF2293">IF(AE2293="","",INDEX(AG2293:DR2293,_xlfn.XMATCH(AE2293,AG2293:DR2293)+1))</f>
        <v>RC</v>
      </c>
      <c r="AG2293" s="43" t="s">
        <v>6805</v>
      </c>
      <c r="AH2293" s="117">
        <v>44998</v>
      </c>
      <c r="AI2293" s="199" t="s">
        <v>90</v>
      </c>
      <c r="AJ2293" s="43" t="s">
        <v>7080</v>
      </c>
      <c r="AK2293" s="117">
        <v>45020</v>
      </c>
      <c r="AL2293" s="43" t="s">
        <v>92</v>
      </c>
      <c r="AN2293" s="117"/>
      <c r="AQ2293" s="117"/>
      <c r="AT2293" s="117"/>
      <c r="AW2293" s="117"/>
      <c r="AZ2293" s="117"/>
      <c r="BC2293" s="117"/>
      <c r="BF2293" s="117"/>
      <c r="BI2293" s="117"/>
      <c r="BL2293" s="117"/>
      <c r="BR2293" s="117"/>
      <c r="BX2293" s="117"/>
      <c r="CD2293" s="117"/>
      <c r="CJ2293" s="117"/>
      <c r="CP2293" s="117"/>
      <c r="CV2293" s="117"/>
      <c r="DB2293" s="117"/>
      <c r="DH2293" s="117"/>
      <c r="DN2293" s="117"/>
      <c r="DS2293" s="31" cm="1">
        <f t="array" ref="DS2293">_xlfn.TAKE(_xlfn.CHOOSECOLS(_xlfn.WRAPROWS($AG2293:$DR2293,6),2),1)</f>
        <v>44998</v>
      </c>
      <c r="DT2293" s="31" cm="1">
        <f t="array" ref="DT2293">_xlfn.TAKE(_xlfn._xlws.FILTER(_xlfn.CHOOSECOLS(_xlfn.WRAPROWS($AG2293:$DR2293,6),2),
(_xlfn.CHOOSECOLS(_xlfn.WRAPROWS($AG2293:$DR2293,6),3) = "0") +
(_xlfn.CHOOSECOLS(_xlfn.WRAPROWS($AG2293:$DR2293,6),3) = 0) +
(_xlfn.CHOOSECOLS(_xlfn.WRAPROWS($AG2293:$DR2293,6),3) = "0(CP)")),1)</f>
        <v>0</v>
      </c>
    </row>
    <row r="2294" spans="1:124" s="43" customFormat="1" x14ac:dyDescent="0.45">
      <c r="A2294" s="29"/>
      <c r="B2294" s="28" t="s">
        <v>445</v>
      </c>
      <c r="C2294" s="29" t="s">
        <v>4934</v>
      </c>
      <c r="D2294" s="28" t="s">
        <v>4877</v>
      </c>
      <c r="E2294" s="28" t="s">
        <v>4939</v>
      </c>
      <c r="F2294" s="94">
        <v>550013</v>
      </c>
      <c r="G2294" s="29"/>
      <c r="H2294" s="30" t="str">
        <f t="shared" si="388"/>
        <v>GUP-DC01-P5EGA-550013</v>
      </c>
      <c r="I2294" s="30" t="s">
        <v>8327</v>
      </c>
      <c r="J2294" s="95" t="s">
        <v>245</v>
      </c>
      <c r="K2294" s="31">
        <v>45397</v>
      </c>
      <c r="L2294" s="31">
        <f t="shared" ref="L2294" si="391">K2294+60</f>
        <v>45457</v>
      </c>
      <c r="M2294" s="95" t="s">
        <v>4818</v>
      </c>
      <c r="N2294" s="29" t="s">
        <v>4844</v>
      </c>
      <c r="O2294" s="28"/>
      <c r="P2294" s="28"/>
      <c r="Q2294" s="28" t="s">
        <v>54</v>
      </c>
      <c r="R2294" s="28" t="s">
        <v>65</v>
      </c>
      <c r="S2294" s="95" t="s">
        <v>4892</v>
      </c>
      <c r="T2294" s="95" t="s">
        <v>4846</v>
      </c>
      <c r="U2294" s="29" t="s">
        <v>4847</v>
      </c>
      <c r="V2294" s="34"/>
      <c r="W2294" s="34"/>
      <c r="X2294" s="162"/>
      <c r="Y2294" s="162"/>
      <c r="Z2294" s="30"/>
      <c r="AA2294" s="119" t="str" cm="1">
        <f t="array" ref="AA2294">IF(AB2294="","",INDEX(AG2294:DR2294,_xlfn.XMATCH(AB2294,AG2294:DR2294)-1))</f>
        <v>DE-GUP-DT-E-24-245</v>
      </c>
      <c r="AB2294" s="120">
        <f t="shared" ref="AB2294" si="392">IF(AH2294="", "",MAX(AH2294,AN2294,AT2294,AZ2294,BF2294,BL2294,BR2294,BX2294,CD2294,CJ2294,CP2294,CV2294,DB2294,DH2294,DN2294))</f>
        <v>45572</v>
      </c>
      <c r="AC2294" s="119" t="str" cm="1">
        <f t="array" ref="AC2294">IF(AB2294="","",INDEX(AG2294:DR2294,_xlfn.XMATCH(AB2294,AG2294:DR2294)+1))</f>
        <v>A</v>
      </c>
      <c r="AD2294" s="119" t="str" cm="1">
        <f t="array" ref="AD2294">IF(AE2294="","",INDEX(AG2294:DR2294,_xlfn.XMATCH(AE2294,AG2294:DR2294)-1))</f>
        <v>별도메일접수 25-063</v>
      </c>
      <c r="AE2294" s="120">
        <f t="shared" ref="AE2294" si="393">IF(AK2294="", "",MAX(AK2294,AQ2294,AW2294,BC2294,BI2294,BO2294,BU2294,CA2294,CG2294,CM2294,CS2294,CY2294,DE2294,DK2294,DQ2294))</f>
        <v>45797</v>
      </c>
      <c r="AF2294" s="119" t="str" cm="1">
        <f t="array" ref="AF2294">IF(AE2294="","",INDEX(AG2294:DR2294,_xlfn.XMATCH(AE2294,AG2294:DR2294)+1))</f>
        <v>RC</v>
      </c>
      <c r="AG2294" s="43" t="s">
        <v>8584</v>
      </c>
      <c r="AH2294" s="117">
        <v>45572</v>
      </c>
      <c r="AI2294" s="199" t="s">
        <v>90</v>
      </c>
      <c r="AJ2294" s="43" t="s">
        <v>8854</v>
      </c>
      <c r="AK2294" s="117">
        <v>45797</v>
      </c>
      <c r="AL2294" s="43" t="s">
        <v>92</v>
      </c>
      <c r="AN2294" s="117"/>
      <c r="AQ2294" s="117"/>
      <c r="AT2294" s="117"/>
      <c r="AW2294" s="117"/>
      <c r="AZ2294" s="117"/>
      <c r="BC2294" s="117"/>
      <c r="BF2294" s="117"/>
      <c r="BI2294" s="117"/>
      <c r="BL2294" s="117"/>
      <c r="BR2294" s="117"/>
      <c r="BX2294" s="117"/>
      <c r="CD2294" s="117"/>
      <c r="CJ2294" s="117"/>
      <c r="CP2294" s="117"/>
      <c r="CV2294" s="117"/>
      <c r="DB2294" s="117"/>
      <c r="DH2294" s="117"/>
      <c r="DN2294" s="117"/>
      <c r="DS2294" s="31" cm="1">
        <f t="array" ref="DS2294">_xlfn.TAKE(_xlfn.CHOOSECOLS(_xlfn.WRAPROWS($AG2294:$DR2294,6),2),1)</f>
        <v>45572</v>
      </c>
      <c r="DT2294" s="31" cm="1">
        <f t="array" ref="DT2294">_xlfn.TAKE(_xlfn._xlws.FILTER(_xlfn.CHOOSECOLS(_xlfn.WRAPROWS($AG2294:$DR2294,6),2),
(_xlfn.CHOOSECOLS(_xlfn.WRAPROWS($AG2294:$DR2294,6),3) = "0") +
(_xlfn.CHOOSECOLS(_xlfn.WRAPROWS($AG2294:$DR2294,6),3) = 0) +
(_xlfn.CHOOSECOLS(_xlfn.WRAPROWS($AG2294:$DR2294,6),3) = "0(CP)")),1)</f>
        <v>0</v>
      </c>
    </row>
    <row r="2295" spans="1:124" s="43" customFormat="1" x14ac:dyDescent="0.45">
      <c r="A2295" s="29"/>
      <c r="B2295" s="28" t="s">
        <v>445</v>
      </c>
      <c r="C2295" s="29" t="s">
        <v>1416</v>
      </c>
      <c r="D2295" s="28" t="s">
        <v>4842</v>
      </c>
      <c r="E2295" s="28" t="s">
        <v>1690</v>
      </c>
      <c r="F2295" s="94">
        <v>500024</v>
      </c>
      <c r="G2295" s="29"/>
      <c r="H2295" s="30" t="str">
        <f t="shared" si="388"/>
        <v>GUP-YR02-P5EGA-500024</v>
      </c>
      <c r="I2295" s="30" t="s">
        <v>4981</v>
      </c>
      <c r="J2295" s="95" t="s">
        <v>245</v>
      </c>
      <c r="K2295" s="31">
        <v>44834</v>
      </c>
      <c r="L2295" s="31">
        <f t="shared" si="390"/>
        <v>44894</v>
      </c>
      <c r="M2295" s="95" t="s">
        <v>4818</v>
      </c>
      <c r="N2295" s="29" t="s">
        <v>4844</v>
      </c>
      <c r="O2295" s="28"/>
      <c r="P2295" s="28"/>
      <c r="Q2295" s="28" t="s">
        <v>54</v>
      </c>
      <c r="R2295" s="28" t="s">
        <v>65</v>
      </c>
      <c r="S2295" s="95" t="s">
        <v>4892</v>
      </c>
      <c r="T2295" s="95" t="s">
        <v>4846</v>
      </c>
      <c r="U2295" s="29" t="s">
        <v>4847</v>
      </c>
      <c r="V2295" s="34"/>
      <c r="W2295" s="34"/>
      <c r="X2295" s="162"/>
      <c r="Y2295" s="162"/>
      <c r="Z2295" s="30"/>
      <c r="AA2295" s="119" t="str" cm="1">
        <f t="array" ref="AA2295">IF(AB2295="","",INDEX(AG2295:DR2295,_xlfn.XMATCH(AB2295,AG2295:DR2295)-1))</f>
        <v>DE-GUP-DT-E-24-275</v>
      </c>
      <c r="AB2295" s="120">
        <f t="shared" si="382"/>
        <v>45615</v>
      </c>
      <c r="AC2295" s="119" t="str" cm="1">
        <f t="array" ref="AC2295">IF(AB2295="","",INDEX(AG2295:DR2295,_xlfn.XMATCH(AB2295,AG2295:DR2295)+1))</f>
        <v>B</v>
      </c>
      <c r="AD2295" s="119" t="str" cm="1">
        <f t="array" ref="AD2295">IF(AE2295="","",INDEX(AG2295:DR2295,_xlfn.XMATCH(AE2295,AG2295:DR2295)-1))</f>
        <v>CRS-GUP-DHI-DT-25-014</v>
      </c>
      <c r="AE2295" s="120">
        <f t="shared" si="383"/>
        <v>45692</v>
      </c>
      <c r="AF2295" s="119" t="str" cm="1">
        <f t="array" ref="AF2295">IF(AE2295="","",INDEX(AG2295:DR2295,_xlfn.XMATCH(AE2295,AG2295:DR2295)+1))</f>
        <v>RC</v>
      </c>
      <c r="AG2295" s="43" t="s">
        <v>8309</v>
      </c>
      <c r="AH2295" s="117">
        <v>45376</v>
      </c>
      <c r="AI2295" s="199" t="s">
        <v>90</v>
      </c>
      <c r="AJ2295" s="43" t="s">
        <v>8480</v>
      </c>
      <c r="AK2295" s="117">
        <v>45477</v>
      </c>
      <c r="AL2295" s="43" t="s">
        <v>92</v>
      </c>
      <c r="AM2295" s="43" t="s">
        <v>8642</v>
      </c>
      <c r="AN2295" s="117">
        <v>45615</v>
      </c>
      <c r="AO2295" s="43" t="s">
        <v>52</v>
      </c>
      <c r="AP2295" s="43" t="s">
        <v>8726</v>
      </c>
      <c r="AQ2295" s="117">
        <v>45692</v>
      </c>
      <c r="AR2295" s="43" t="s">
        <v>8727</v>
      </c>
      <c r="AT2295" s="117"/>
      <c r="AW2295" s="117"/>
      <c r="AZ2295" s="117"/>
      <c r="BC2295" s="117"/>
      <c r="BF2295" s="117"/>
      <c r="BI2295" s="117"/>
      <c r="BL2295" s="117"/>
      <c r="BR2295" s="117"/>
      <c r="BX2295" s="117"/>
      <c r="CD2295" s="117"/>
      <c r="CJ2295" s="117"/>
      <c r="CP2295" s="117"/>
      <c r="CV2295" s="117"/>
      <c r="DB2295" s="117"/>
      <c r="DH2295" s="117"/>
      <c r="DN2295" s="117"/>
      <c r="DS2295" s="31" cm="1">
        <f t="array" ref="DS2295">_xlfn.TAKE(_xlfn.CHOOSECOLS(_xlfn.WRAPROWS($AG2295:$DR2295,6),2),1)</f>
        <v>45376</v>
      </c>
      <c r="DT2295" s="31" cm="1">
        <f t="array" ref="DT2295">_xlfn.TAKE(_xlfn._xlws.FILTER(_xlfn.CHOOSECOLS(_xlfn.WRAPROWS($AG2295:$DR2295,6),2),
(_xlfn.CHOOSECOLS(_xlfn.WRAPROWS($AG2295:$DR2295,6),3) = "0") +
(_xlfn.CHOOSECOLS(_xlfn.WRAPROWS($AG2295:$DR2295,6),3) = 0) +
(_xlfn.CHOOSECOLS(_xlfn.WRAPROWS($AG2295:$DR2295,6),3) = "0(CP)")),1)</f>
        <v>0</v>
      </c>
    </row>
    <row r="2296" spans="1:124" s="43" customFormat="1" x14ac:dyDescent="0.45">
      <c r="A2296" s="29"/>
      <c r="B2296" s="28" t="s">
        <v>445</v>
      </c>
      <c r="C2296" s="29" t="s">
        <v>376</v>
      </c>
      <c r="D2296" s="28" t="s">
        <v>4842</v>
      </c>
      <c r="E2296" s="28" t="s">
        <v>102</v>
      </c>
      <c r="F2296" s="28">
        <v>520001</v>
      </c>
      <c r="G2296" s="29"/>
      <c r="H2296" s="30" t="str">
        <f t="shared" si="388"/>
        <v>GUP-YK09-P5ZEN-520001</v>
      </c>
      <c r="I2296" s="30" t="s">
        <v>6640</v>
      </c>
      <c r="J2296" s="95" t="s">
        <v>245</v>
      </c>
      <c r="K2296" s="31">
        <v>44834</v>
      </c>
      <c r="L2296" s="31">
        <f>K2296+60</f>
        <v>44894</v>
      </c>
      <c r="M2296" s="95" t="s">
        <v>4818</v>
      </c>
      <c r="N2296" s="29" t="s">
        <v>4844</v>
      </c>
      <c r="O2296" s="28"/>
      <c r="P2296" s="28"/>
      <c r="Q2296" s="28" t="s">
        <v>54</v>
      </c>
      <c r="R2296" s="28" t="s">
        <v>65</v>
      </c>
      <c r="S2296" s="95" t="s">
        <v>4907</v>
      </c>
      <c r="T2296" s="95" t="s">
        <v>4846</v>
      </c>
      <c r="U2296" s="29" t="s">
        <v>4847</v>
      </c>
      <c r="V2296" s="34"/>
      <c r="W2296" s="34"/>
      <c r="X2296" s="162"/>
      <c r="Y2296" s="162"/>
      <c r="Z2296" s="30"/>
      <c r="AA2296" s="119" t="str" cm="1">
        <f t="array" ref="AA2296">IF(AB2296="","",INDEX(AG2296:DR2296,_xlfn.XMATCH(AB2296,AG2296:DR2296)-1))</f>
        <v>DE-GUP-DT-E-24-244</v>
      </c>
      <c r="AB2296" s="120">
        <f>IF(AH2296="", "",MAX(AH2296,AN2296,AT2296,AZ2296,BF2296,BL2296,BR2296,BX2296,CD2296,CJ2296,CP2296,CV2296,DB2296,DH2296,DN2296))</f>
        <v>45572</v>
      </c>
      <c r="AC2296" s="119" cm="1">
        <f t="array" ref="AC2296">IF(AB2296="","",INDEX(AG2296:DR2296,_xlfn.XMATCH(AB2296,AG2296:DR2296)+1))</f>
        <v>0</v>
      </c>
      <c r="AD2296" s="119" t="str" cm="1">
        <f t="array" ref="AD2296">IF(AE2296="","",INDEX(AG2296:DR2296,_xlfn.XMATCH(AE2296,AG2296:DR2296)-1))</f>
        <v>별도메일접수 24-004</v>
      </c>
      <c r="AE2296" s="120">
        <f>IF(AK2296="", "",MAX(AK2296,AQ2296,AW2296,BC2296,BI2296,BO2296,BU2296,CA2296,CG2296,CM2296,CS2296,CY2296,DE2296,DK2296,DQ2296))</f>
        <v>45537</v>
      </c>
      <c r="AF2296" s="119" t="str" cm="1">
        <f t="array" ref="AF2296">IF(AE2296="","",INDEX(AG2296:DR2296,_xlfn.XMATCH(AE2296,AG2296:DR2296)+1))</f>
        <v>AA</v>
      </c>
      <c r="AG2296" s="43" t="s">
        <v>7651</v>
      </c>
      <c r="AH2296" s="117">
        <v>44978</v>
      </c>
      <c r="AI2296" s="199" t="s">
        <v>90</v>
      </c>
      <c r="AJ2296" s="43" t="s">
        <v>6903</v>
      </c>
      <c r="AK2296" s="117">
        <v>45002</v>
      </c>
      <c r="AL2296" s="43" t="s">
        <v>92</v>
      </c>
      <c r="AM2296" s="43" t="s">
        <v>6964</v>
      </c>
      <c r="AN2296" s="117">
        <v>45009</v>
      </c>
      <c r="AO2296" s="43" t="s">
        <v>52</v>
      </c>
      <c r="AP2296" s="43" t="s">
        <v>7187</v>
      </c>
      <c r="AQ2296" s="117">
        <v>45034</v>
      </c>
      <c r="AR2296" s="43" t="s">
        <v>92</v>
      </c>
      <c r="AS2296" s="43" t="s">
        <v>8393</v>
      </c>
      <c r="AT2296" s="117">
        <v>45441</v>
      </c>
      <c r="AU2296" s="43" t="s">
        <v>337</v>
      </c>
      <c r="AV2296" s="43" t="s">
        <v>8545</v>
      </c>
      <c r="AW2296" s="117">
        <v>45537</v>
      </c>
      <c r="AX2296" s="43" t="s">
        <v>84</v>
      </c>
      <c r="AY2296" s="43" t="s">
        <v>8583</v>
      </c>
      <c r="AZ2296" s="117">
        <v>45572</v>
      </c>
      <c r="BA2296" s="43">
        <v>0</v>
      </c>
      <c r="BC2296" s="117"/>
      <c r="BF2296" s="117"/>
      <c r="BI2296" s="117"/>
      <c r="BL2296" s="117"/>
      <c r="BR2296" s="117"/>
      <c r="BX2296" s="117"/>
      <c r="CD2296" s="117"/>
      <c r="CJ2296" s="117"/>
      <c r="CP2296" s="117"/>
      <c r="CV2296" s="117"/>
      <c r="DB2296" s="117"/>
      <c r="DH2296" s="117"/>
      <c r="DN2296" s="117"/>
      <c r="DS2296" s="31" cm="1">
        <f t="array" ref="DS2296">_xlfn.TAKE(_xlfn.CHOOSECOLS(_xlfn.WRAPROWS($AG2296:$DR2296,6),2),1)</f>
        <v>44978</v>
      </c>
      <c r="DT2296" s="31" cm="1">
        <f t="array" ref="DT2296">_xlfn.TAKE(_xlfn._xlws.FILTER(_xlfn.CHOOSECOLS(_xlfn.WRAPROWS($AG2296:$DR2296,6),2),
(_xlfn.CHOOSECOLS(_xlfn.WRAPROWS($AG2296:$DR2296,6),3) = "0") +
(_xlfn.CHOOSECOLS(_xlfn.WRAPROWS($AG2296:$DR2296,6),3) = 0) +
(_xlfn.CHOOSECOLS(_xlfn.WRAPROWS($AG2296:$DR2296,6),3) = "0(CP)")),1)</f>
        <v>45572</v>
      </c>
    </row>
    <row r="2297" spans="1:124" s="43" customFormat="1" x14ac:dyDescent="0.45">
      <c r="A2297" s="29"/>
      <c r="B2297" s="28" t="s">
        <v>445</v>
      </c>
      <c r="C2297" s="29" t="s">
        <v>4934</v>
      </c>
      <c r="D2297" s="28" t="s">
        <v>4842</v>
      </c>
      <c r="E2297" s="28" t="s">
        <v>4939</v>
      </c>
      <c r="F2297" s="28">
        <v>540007</v>
      </c>
      <c r="G2297" s="29"/>
      <c r="H2297" s="30" t="str">
        <f t="shared" si="388"/>
        <v>GUP-DC01-P5EGA-540007</v>
      </c>
      <c r="I2297" s="30" t="s">
        <v>6641</v>
      </c>
      <c r="J2297" s="95" t="s">
        <v>245</v>
      </c>
      <c r="K2297" s="31">
        <v>44834</v>
      </c>
      <c r="L2297" s="31">
        <f>K2297+60</f>
        <v>44894</v>
      </c>
      <c r="M2297" s="95" t="s">
        <v>4818</v>
      </c>
      <c r="N2297" s="29" t="s">
        <v>4844</v>
      </c>
      <c r="O2297" s="28"/>
      <c r="P2297" s="28"/>
      <c r="Q2297" s="28" t="s">
        <v>54</v>
      </c>
      <c r="R2297" s="28" t="s">
        <v>65</v>
      </c>
      <c r="S2297" s="95" t="s">
        <v>4907</v>
      </c>
      <c r="T2297" s="95" t="s">
        <v>4846</v>
      </c>
      <c r="U2297" s="29" t="s">
        <v>4847</v>
      </c>
      <c r="V2297" s="34"/>
      <c r="W2297" s="34"/>
      <c r="X2297" s="162"/>
      <c r="Y2297" s="162"/>
      <c r="Z2297" s="30"/>
      <c r="AA2297" s="119" t="str" cm="1">
        <f t="array" ref="AA2297">IF(AB2297="","",INDEX(AG2297:DR2297,_xlfn.XMATCH(AB2297,AG2297:DR2297)-1))</f>
        <v>DE-GUP-DT-E-23-508</v>
      </c>
      <c r="AB2297" s="120">
        <f>IF(AH2297="", "",MAX(AH2297,AN2297,AT2297,AZ2297,BF2297,BL2297,BR2297,BX2297,CD2297,CJ2297,CP2297,CV2297,DB2297,DH2297,DN2297))</f>
        <v>45042</v>
      </c>
      <c r="AC2297" s="119" cm="1">
        <f t="array" ref="AC2297">IF(AB2297="","",INDEX(AG2297:DR2297,_xlfn.XMATCH(AB2297,AG2297:DR2297)+1))</f>
        <v>0</v>
      </c>
      <c r="AD2297" s="119" t="str" cm="1">
        <f t="array" ref="AD2297">IF(AE2297="","",INDEX(AG2297:DR2297,_xlfn.XMATCH(AE2297,AG2297:DR2297)-1))</f>
        <v>CRS-GUP-DHI-DT-23-1731</v>
      </c>
      <c r="AE2297" s="120">
        <f>IF(AK2297="", "",MAX(AK2297,AQ2297,AW2297,BC2297,BI2297,BO2297,BU2297,CA2297,CG2297,CM2297,CS2297,CY2297,DE2297,DK2297,DQ2297))</f>
        <v>45002</v>
      </c>
      <c r="AF2297" s="119" t="str" cm="1">
        <f t="array" ref="AF2297">IF(AE2297="","",INDEX(AG2297:DR2297,_xlfn.XMATCH(AE2297,AG2297:DR2297)+1))</f>
        <v>AA</v>
      </c>
      <c r="AG2297" s="43" t="s">
        <v>6739</v>
      </c>
      <c r="AH2297" s="117">
        <v>44972</v>
      </c>
      <c r="AI2297" s="199" t="s">
        <v>90</v>
      </c>
      <c r="AJ2297" s="43" t="s">
        <v>6898</v>
      </c>
      <c r="AK2297" s="117">
        <v>45002</v>
      </c>
      <c r="AL2297" s="43" t="s">
        <v>84</v>
      </c>
      <c r="AM2297" s="43" t="s">
        <v>7277</v>
      </c>
      <c r="AN2297" s="117">
        <v>45042</v>
      </c>
      <c r="AO2297" s="43">
        <v>0</v>
      </c>
      <c r="AQ2297" s="117"/>
      <c r="AT2297" s="117"/>
      <c r="AW2297" s="117"/>
      <c r="AZ2297" s="117"/>
      <c r="BC2297" s="117"/>
      <c r="BF2297" s="117"/>
      <c r="BI2297" s="117"/>
      <c r="BL2297" s="117"/>
      <c r="BR2297" s="117"/>
      <c r="BX2297" s="117"/>
      <c r="CD2297" s="117"/>
      <c r="CJ2297" s="117"/>
      <c r="CP2297" s="117"/>
      <c r="CV2297" s="117"/>
      <c r="DB2297" s="117"/>
      <c r="DH2297" s="117"/>
      <c r="DN2297" s="117"/>
      <c r="DS2297" s="31" cm="1">
        <f t="array" ref="DS2297">_xlfn.TAKE(_xlfn.CHOOSECOLS(_xlfn.WRAPROWS($AG2297:$DR2297,6),2),1)</f>
        <v>44972</v>
      </c>
      <c r="DT2297" s="31" cm="1">
        <f t="array" ref="DT2297">_xlfn.TAKE(_xlfn._xlws.FILTER(_xlfn.CHOOSECOLS(_xlfn.WRAPROWS($AG2297:$DR2297,6),2),
(_xlfn.CHOOSECOLS(_xlfn.WRAPROWS($AG2297:$DR2297,6),3) = "0") +
(_xlfn.CHOOSECOLS(_xlfn.WRAPROWS($AG2297:$DR2297,6),3) = 0) +
(_xlfn.CHOOSECOLS(_xlfn.WRAPROWS($AG2297:$DR2297,6),3) = "0(CP)")),1)</f>
        <v>45042</v>
      </c>
    </row>
    <row r="2298" spans="1:124" s="43" customFormat="1" ht="17.5" thickBot="1" x14ac:dyDescent="0.5">
      <c r="A2298" s="29"/>
      <c r="B2298" s="28" t="s">
        <v>445</v>
      </c>
      <c r="C2298" s="29" t="s">
        <v>4934</v>
      </c>
      <c r="D2298" s="28" t="s">
        <v>4842</v>
      </c>
      <c r="E2298" s="28" t="s">
        <v>4939</v>
      </c>
      <c r="F2298" s="94">
        <v>570001</v>
      </c>
      <c r="G2298" s="29"/>
      <c r="H2298" s="30" t="str">
        <f t="shared" si="388"/>
        <v>GUP-DC01-P5EGA-570001</v>
      </c>
      <c r="I2298" s="30" t="s">
        <v>7477</v>
      </c>
      <c r="J2298" s="95" t="s">
        <v>245</v>
      </c>
      <c r="K2298" s="31">
        <v>44834</v>
      </c>
      <c r="L2298" s="31">
        <f>K2298+60</f>
        <v>44894</v>
      </c>
      <c r="M2298" s="95" t="s">
        <v>4818</v>
      </c>
      <c r="N2298" s="29" t="s">
        <v>4844</v>
      </c>
      <c r="O2298" s="28"/>
      <c r="P2298" s="28"/>
      <c r="Q2298" s="28" t="s">
        <v>54</v>
      </c>
      <c r="R2298" s="28" t="s">
        <v>65</v>
      </c>
      <c r="S2298" s="95" t="s">
        <v>4907</v>
      </c>
      <c r="T2298" s="95" t="s">
        <v>4846</v>
      </c>
      <c r="U2298" s="29" t="s">
        <v>4847</v>
      </c>
      <c r="V2298" s="34"/>
      <c r="W2298" s="34"/>
      <c r="X2298" s="162"/>
      <c r="Y2298" s="162"/>
      <c r="Z2298" s="30"/>
      <c r="AA2298" s="119" t="str" cm="1">
        <f t="array" ref="AA2298">IF(AB2298="","",INDEX(AG2298:DR2298,_xlfn.XMATCH(AB2298,AG2298:DR2298)-1))</f>
        <v>DE-GUP-DT-E-23-714</v>
      </c>
      <c r="AB2298" s="120">
        <f>IF(AH2298="", "",MAX(AH2298,AN2298,AT2298,AZ2298,BF2298,BL2298,BR2298,BX2298,CD2298,CJ2298,CP2298,CV2298,DB2298,DH2298,DN2298))</f>
        <v>45131</v>
      </c>
      <c r="AC2298" s="119" cm="1">
        <f t="array" ref="AC2298">IF(AB2298="","",INDEX(AG2298:DR2298,_xlfn.XMATCH(AB2298,AG2298:DR2298)+1))</f>
        <v>0</v>
      </c>
      <c r="AD2298" s="119" t="str" cm="1">
        <f t="array" ref="AD2298">IF(AE2298="","",INDEX(AG2298:DR2298,_xlfn.XMATCH(AE2298,AG2298:DR2298)-1))</f>
        <v>CRS-GUP-DHI-DT-23-2121</v>
      </c>
      <c r="AE2298" s="120">
        <f>IF(AK2298="", "",MAX(AK2298,AQ2298,AW2298,BC2298,BI2298,BO2298,BU2298,CA2298,CG2298,CM2298,CS2298,CY2298,DE2298,DK2298,DQ2298))</f>
        <v>45218</v>
      </c>
      <c r="AF2298" s="119" t="str" cm="1">
        <f t="array" ref="AF2298">IF(AE2298="","",INDEX(AG2298:DR2298,_xlfn.XMATCH(AE2298,AG2298:DR2298)+1))</f>
        <v>AA</v>
      </c>
      <c r="AG2298" s="43" t="s">
        <v>7478</v>
      </c>
      <c r="AH2298" s="117">
        <v>45055</v>
      </c>
      <c r="AI2298" s="199" t="s">
        <v>90</v>
      </c>
      <c r="AJ2298" s="43" t="s">
        <v>7450</v>
      </c>
      <c r="AK2298" s="117">
        <v>45070</v>
      </c>
      <c r="AL2298" s="43" t="s">
        <v>92</v>
      </c>
      <c r="AM2298" s="43" t="s">
        <v>7594</v>
      </c>
      <c r="AN2298" s="117">
        <v>45104</v>
      </c>
      <c r="AO2298" s="43" t="s">
        <v>52</v>
      </c>
      <c r="AP2298" s="43" t="s">
        <v>7704</v>
      </c>
      <c r="AQ2298" s="117">
        <v>45121</v>
      </c>
      <c r="AR2298" s="43" t="s">
        <v>84</v>
      </c>
      <c r="AS2298" s="43" t="s">
        <v>7739</v>
      </c>
      <c r="AT2298" s="117">
        <v>45131</v>
      </c>
      <c r="AU2298" s="43">
        <v>0</v>
      </c>
      <c r="AV2298" s="43" t="s">
        <v>7958</v>
      </c>
      <c r="AW2298" s="117">
        <v>45218</v>
      </c>
      <c r="AX2298" s="43" t="s">
        <v>84</v>
      </c>
      <c r="AZ2298" s="117"/>
      <c r="BC2298" s="117"/>
      <c r="BF2298" s="117"/>
      <c r="BI2298" s="117"/>
      <c r="BL2298" s="117"/>
      <c r="BR2298" s="117"/>
      <c r="BX2298" s="117"/>
      <c r="CD2298" s="117"/>
      <c r="CJ2298" s="117"/>
      <c r="CP2298" s="117"/>
      <c r="CV2298" s="117"/>
      <c r="DB2298" s="117"/>
      <c r="DH2298" s="117"/>
      <c r="DN2298" s="117"/>
      <c r="DS2298" s="31" cm="1">
        <f t="array" ref="DS2298">_xlfn.TAKE(_xlfn.CHOOSECOLS(_xlfn.WRAPROWS($AG2298:$DR2298,6),2),1)</f>
        <v>45055</v>
      </c>
      <c r="DT2298" s="31" cm="1">
        <f t="array" ref="DT2298">_xlfn.TAKE(_xlfn._xlws.FILTER(_xlfn.CHOOSECOLS(_xlfn.WRAPROWS($AG2298:$DR2298,6),2),
(_xlfn.CHOOSECOLS(_xlfn.WRAPROWS($AG2298:$DR2298,6),3) = "0") +
(_xlfn.CHOOSECOLS(_xlfn.WRAPROWS($AG2298:$DR2298,6),3) = 0) +
(_xlfn.CHOOSECOLS(_xlfn.WRAPROWS($AG2298:$DR2298,6),3) = "0(CP)")),1)</f>
        <v>45131</v>
      </c>
    </row>
    <row r="2299" spans="1:124" s="43" customFormat="1" ht="17.5" thickBot="1" x14ac:dyDescent="0.5">
      <c r="A2299" s="29"/>
      <c r="B2299" s="28" t="s">
        <v>445</v>
      </c>
      <c r="C2299" s="29" t="s">
        <v>440</v>
      </c>
      <c r="D2299" s="28" t="s">
        <v>4877</v>
      </c>
      <c r="E2299" s="28" t="s">
        <v>102</v>
      </c>
      <c r="F2299" s="94">
        <v>500024</v>
      </c>
      <c r="G2299" s="29"/>
      <c r="H2299" s="30" t="str">
        <f t="shared" si="388"/>
        <v>GUP-YR02-P5ZEN-500024</v>
      </c>
      <c r="I2299" s="30" t="s">
        <v>7688</v>
      </c>
      <c r="J2299" s="95" t="s">
        <v>245</v>
      </c>
      <c r="K2299" s="31">
        <v>45107</v>
      </c>
      <c r="L2299" s="31">
        <v>45199</v>
      </c>
      <c r="M2299" s="95" t="s">
        <v>4818</v>
      </c>
      <c r="N2299" s="29" t="s">
        <v>4844</v>
      </c>
      <c r="O2299" s="28"/>
      <c r="P2299" s="28"/>
      <c r="Q2299" s="28" t="s">
        <v>54</v>
      </c>
      <c r="R2299" s="28" t="s">
        <v>96</v>
      </c>
      <c r="S2299" s="95" t="s">
        <v>4907</v>
      </c>
      <c r="T2299" s="95" t="s">
        <v>4846</v>
      </c>
      <c r="U2299" s="29" t="s">
        <v>4847</v>
      </c>
      <c r="V2299" s="34"/>
      <c r="W2299" s="34"/>
      <c r="X2299" s="162"/>
      <c r="Y2299" s="162"/>
      <c r="Z2299" s="30"/>
      <c r="AA2299" s="119" t="str" cm="1">
        <f t="array" ref="AA2299">IF(AB2299="","",INDEX(AG2299:DR2299,_xlfn.XMATCH(AB2299,AG2299:DR2299)-1))</f>
        <v>DE-GUP-DT-E-25-067</v>
      </c>
      <c r="AB2299" s="120">
        <f t="shared" ref="AB2299" si="394">IF(AH2299="", "",MAX(AH2299,AN2299,AT2299,AZ2299,BF2299,BL2299,BR2299,BX2299,CD2299,CJ2299,CP2299,CV2299,DB2299,DH2299,DN2299))</f>
        <v>45832</v>
      </c>
      <c r="AC2299" s="119" t="str" cm="1">
        <f t="array" ref="AC2299">IF(AB2299="","",INDEX(AG2299:DR2299,_xlfn.XMATCH(AB2299,AG2299:DR2299)+1))</f>
        <v>F</v>
      </c>
      <c r="AD2299" s="119" t="str" cm="1">
        <f t="array" ref="AD2299">IF(AE2299="","",INDEX(AG2299:DR2299,_xlfn.XMATCH(AE2299,AG2299:DR2299)-1))</f>
        <v>FST-DUP-TR-25-069</v>
      </c>
      <c r="AE2299" s="120">
        <f t="shared" ref="AE2299" si="395">IF(AK2299="", "",MAX(AK2299,AQ2299,AW2299,BC2299,BI2299,BO2299,BU2299,CA2299,CG2299,CM2299,CS2299,CY2299,DE2299,DK2299,DQ2299))</f>
        <v>45810</v>
      </c>
      <c r="AF2299" s="119" t="str" cm="1">
        <f t="array" ref="AF2299">IF(AE2299="","",INDEX(AG2299:DR2299,_xlfn.XMATCH(AE2299,AG2299:DR2299)+1))</f>
        <v>RC</v>
      </c>
      <c r="AG2299" s="43" t="s">
        <v>7650</v>
      </c>
      <c r="AH2299" s="117">
        <v>45084</v>
      </c>
      <c r="AI2299" s="199" t="s">
        <v>90</v>
      </c>
      <c r="AJ2299" s="43" t="s">
        <v>7681</v>
      </c>
      <c r="AK2299" s="117">
        <v>45113</v>
      </c>
      <c r="AL2299" s="43" t="s">
        <v>92</v>
      </c>
      <c r="AM2299" s="43" t="s">
        <v>8299</v>
      </c>
      <c r="AN2299" s="117">
        <v>45370</v>
      </c>
      <c r="AO2299" s="43" t="s">
        <v>52</v>
      </c>
      <c r="AP2299" s="43" t="s">
        <v>8507</v>
      </c>
      <c r="AQ2299" s="117">
        <v>45509</v>
      </c>
      <c r="AR2299" s="43" t="s">
        <v>92</v>
      </c>
      <c r="AS2299" s="43" t="s">
        <v>8599</v>
      </c>
      <c r="AT2299" s="117">
        <v>45590</v>
      </c>
      <c r="AU2299" s="43" t="s">
        <v>337</v>
      </c>
      <c r="AV2299" s="43" t="s">
        <v>8664</v>
      </c>
      <c r="AW2299" s="117">
        <v>45630</v>
      </c>
      <c r="AX2299" s="43" t="s">
        <v>92</v>
      </c>
      <c r="AY2299" s="43" t="s">
        <v>8754</v>
      </c>
      <c r="AZ2299" s="117">
        <v>45699</v>
      </c>
      <c r="BA2299" s="43" t="s">
        <v>8755</v>
      </c>
      <c r="BB2299" s="43" t="s">
        <v>8781</v>
      </c>
      <c r="BC2299" s="117">
        <v>45730</v>
      </c>
      <c r="BD2299" s="43" t="s">
        <v>8777</v>
      </c>
      <c r="BE2299" s="43" t="s">
        <v>8815</v>
      </c>
      <c r="BF2299" s="117">
        <v>45768</v>
      </c>
      <c r="BG2299" s="43" t="s">
        <v>418</v>
      </c>
      <c r="BH2299" s="191" t="s">
        <v>8870</v>
      </c>
      <c r="BI2299" s="117">
        <v>45810</v>
      </c>
      <c r="BJ2299" s="43" t="s">
        <v>8871</v>
      </c>
      <c r="BK2299" s="43" t="s">
        <v>8862</v>
      </c>
      <c r="BL2299" s="117">
        <v>45832</v>
      </c>
      <c r="BM2299" s="43" t="s">
        <v>421</v>
      </c>
      <c r="BR2299" s="117"/>
      <c r="BX2299" s="117"/>
      <c r="CD2299" s="117"/>
      <c r="CJ2299" s="117"/>
      <c r="CP2299" s="117"/>
      <c r="CV2299" s="117"/>
      <c r="DB2299" s="117"/>
      <c r="DH2299" s="117"/>
      <c r="DN2299" s="117"/>
      <c r="DS2299" s="31" cm="1">
        <f t="array" ref="DS2299">_xlfn.TAKE(_xlfn.CHOOSECOLS(_xlfn.WRAPROWS($AG2299:$DR2299,6),2),1)</f>
        <v>45084</v>
      </c>
      <c r="DT2299" s="31" cm="1">
        <f t="array" ref="DT2299">_xlfn.TAKE(_xlfn._xlws.FILTER(_xlfn.CHOOSECOLS(_xlfn.WRAPROWS($AG2299:$DR2299,6),2),
(_xlfn.CHOOSECOLS(_xlfn.WRAPROWS($AG2299:$DR2299,6),3) = "0") +
(_xlfn.CHOOSECOLS(_xlfn.WRAPROWS($AG2299:$DR2299,6),3) = 0) +
(_xlfn.CHOOSECOLS(_xlfn.WRAPROWS($AG2299:$DR2299,6),3) = "0(CP)")),1)</f>
        <v>0</v>
      </c>
    </row>
    <row r="2300" spans="1:124" s="43" customFormat="1" x14ac:dyDescent="0.45">
      <c r="A2300" s="29"/>
      <c r="B2300" s="28" t="s">
        <v>445</v>
      </c>
      <c r="C2300" s="29" t="s">
        <v>4934</v>
      </c>
      <c r="D2300" s="28" t="s">
        <v>4877</v>
      </c>
      <c r="E2300" s="28" t="s">
        <v>4939</v>
      </c>
      <c r="F2300" s="94">
        <v>540008</v>
      </c>
      <c r="G2300" s="29"/>
      <c r="H2300" s="30" t="str">
        <f t="shared" si="388"/>
        <v>GUP-DC01-P5EGA-540008</v>
      </c>
      <c r="I2300" s="30" t="s">
        <v>7772</v>
      </c>
      <c r="J2300" s="95" t="s">
        <v>65</v>
      </c>
      <c r="K2300" s="31">
        <v>45168</v>
      </c>
      <c r="L2300" s="31">
        <f t="shared" ref="L2300:L2304" si="396">K2300+60</f>
        <v>45228</v>
      </c>
      <c r="M2300" s="95" t="s">
        <v>4818</v>
      </c>
      <c r="N2300" s="29" t="s">
        <v>4844</v>
      </c>
      <c r="O2300" s="28"/>
      <c r="P2300" s="28"/>
      <c r="Q2300" s="28" t="s">
        <v>54</v>
      </c>
      <c r="R2300" s="28" t="s">
        <v>65</v>
      </c>
      <c r="S2300" s="95" t="s">
        <v>4907</v>
      </c>
      <c r="T2300" s="95" t="s">
        <v>4846</v>
      </c>
      <c r="U2300" s="29" t="s">
        <v>4847</v>
      </c>
      <c r="V2300" s="34"/>
      <c r="W2300" s="34"/>
      <c r="X2300" s="162"/>
      <c r="Y2300" s="162"/>
      <c r="Z2300" s="30"/>
      <c r="AA2300" s="119" t="str" cm="1">
        <f t="array" ref="AA2300">IF(AB2300="","",INDEX(AG2300:DR2300,_xlfn.XMATCH(AB2300,AG2300:DR2300)-1))</f>
        <v>DE-GUP-DT-E-23-728</v>
      </c>
      <c r="AB2300" s="120">
        <f t="shared" ref="AB2300:AB2304" si="397">IF(AH2300="", "",MAX(AH2300,AN2300,AT2300,AZ2300,BF2300,BL2300,BR2300,BX2300,CD2300,CJ2300,CP2300,CV2300,DB2300,DH2300,DN2300))</f>
        <v>45135</v>
      </c>
      <c r="AC2300" s="119" t="str" cm="1">
        <f t="array" ref="AC2300">IF(AB2300="","",INDEX(AG2300:DR2300,_xlfn.XMATCH(AB2300,AG2300:DR2300)+1))</f>
        <v>A</v>
      </c>
      <c r="AD2300" s="119" t="str" cm="1">
        <f t="array" ref="AD2300">IF(AE2300="","",INDEX(AG2300:DR2300,_xlfn.XMATCH(AE2300,AG2300:DR2300)-1))</f>
        <v>CRS-GUP-DHI-DT-23-2105</v>
      </c>
      <c r="AE2300" s="120">
        <f t="shared" ref="AE2300:AE2304" si="398">IF(AK2300="", "",MAX(AK2300,AQ2300,AW2300,BC2300,BI2300,BO2300,BU2300,CA2300,CG2300,CM2300,CS2300,CY2300,DE2300,DK2300,DQ2300))</f>
        <v>45182</v>
      </c>
      <c r="AF2300" s="119" t="str" cm="1">
        <f t="array" ref="AF2300">IF(AE2300="","",INDEX(AG2300:DR2300,_xlfn.XMATCH(AE2300,AG2300:DR2300)+1))</f>
        <v>RC</v>
      </c>
      <c r="AG2300" s="43" t="s">
        <v>7777</v>
      </c>
      <c r="AH2300" s="117">
        <v>45135</v>
      </c>
      <c r="AI2300" s="199" t="s">
        <v>90</v>
      </c>
      <c r="AJ2300" s="43" t="s">
        <v>7892</v>
      </c>
      <c r="AK2300" s="117">
        <v>45182</v>
      </c>
      <c r="AL2300" s="43" t="s">
        <v>92</v>
      </c>
      <c r="AN2300" s="117"/>
      <c r="AQ2300" s="117"/>
      <c r="AT2300" s="117"/>
      <c r="AW2300" s="117"/>
      <c r="AZ2300" s="117"/>
      <c r="BC2300" s="117"/>
      <c r="BF2300" s="117"/>
      <c r="BI2300" s="117"/>
      <c r="BL2300" s="117"/>
      <c r="BR2300" s="117"/>
      <c r="BX2300" s="117"/>
      <c r="CD2300" s="117"/>
      <c r="CJ2300" s="117"/>
      <c r="CP2300" s="117"/>
      <c r="CV2300" s="117"/>
      <c r="DB2300" s="117"/>
      <c r="DH2300" s="117"/>
      <c r="DN2300" s="117"/>
      <c r="DS2300" s="31" cm="1">
        <f t="array" ref="DS2300">_xlfn.TAKE(_xlfn.CHOOSECOLS(_xlfn.WRAPROWS($AG2300:$DR2300,6),2),1)</f>
        <v>45135</v>
      </c>
      <c r="DT2300" s="31" cm="1">
        <f t="array" ref="DT2300">_xlfn.TAKE(_xlfn._xlws.FILTER(_xlfn.CHOOSECOLS(_xlfn.WRAPROWS($AG2300:$DR2300,6),2),
(_xlfn.CHOOSECOLS(_xlfn.WRAPROWS($AG2300:$DR2300,6),3) = "0") +
(_xlfn.CHOOSECOLS(_xlfn.WRAPROWS($AG2300:$DR2300,6),3) = 0) +
(_xlfn.CHOOSECOLS(_xlfn.WRAPROWS($AG2300:$DR2300,6),3) = "0(CP)")),1)</f>
        <v>0</v>
      </c>
    </row>
    <row r="2301" spans="1:124" s="43" customFormat="1" x14ac:dyDescent="0.45">
      <c r="A2301" s="29"/>
      <c r="B2301" s="28" t="s">
        <v>445</v>
      </c>
      <c r="C2301" s="29" t="s">
        <v>4934</v>
      </c>
      <c r="D2301" s="28" t="s">
        <v>4877</v>
      </c>
      <c r="E2301" s="28" t="s">
        <v>4939</v>
      </c>
      <c r="F2301" s="94">
        <v>550014</v>
      </c>
      <c r="G2301" s="29"/>
      <c r="H2301" s="30" t="str">
        <f t="shared" si="388"/>
        <v>GUP-DC01-P5EGA-550014</v>
      </c>
      <c r="I2301" s="30" t="s">
        <v>8328</v>
      </c>
      <c r="J2301" s="95" t="s">
        <v>65</v>
      </c>
      <c r="K2301" s="31">
        <v>45397</v>
      </c>
      <c r="L2301" s="31">
        <f t="shared" si="396"/>
        <v>45457</v>
      </c>
      <c r="M2301" s="95" t="s">
        <v>4818</v>
      </c>
      <c r="N2301" s="29" t="s">
        <v>4844</v>
      </c>
      <c r="O2301" s="28"/>
      <c r="P2301" s="28"/>
      <c r="Q2301" s="28" t="s">
        <v>54</v>
      </c>
      <c r="R2301" s="28" t="s">
        <v>65</v>
      </c>
      <c r="S2301" s="95" t="s">
        <v>4907</v>
      </c>
      <c r="T2301" s="95" t="s">
        <v>4846</v>
      </c>
      <c r="U2301" s="29" t="s">
        <v>4847</v>
      </c>
      <c r="V2301" s="34"/>
      <c r="W2301" s="34"/>
      <c r="X2301" s="162"/>
      <c r="Y2301" s="162"/>
      <c r="Z2301" s="30"/>
      <c r="AA2301" s="119" t="str" cm="1">
        <f t="array" ref="AA2301">IF(AB2301="","",INDEX(AG2301:DR2301,_xlfn.XMATCH(AB2301,AG2301:DR2301)-1))</f>
        <v>DE-GUP-DT-E-24-156</v>
      </c>
      <c r="AB2301" s="120">
        <f t="shared" ref="AB2301:AB2302" si="399">IF(AH2301="", "",MAX(AH2301,AN2301,AT2301,AZ2301,BF2301,BL2301,BR2301,BX2301,CD2301,CJ2301,CP2301,CV2301,DB2301,DH2301,DN2301))</f>
        <v>45457</v>
      </c>
      <c r="AC2301" s="119" t="str" cm="1">
        <f t="array" ref="AC2301">IF(AB2301="","",INDEX(AG2301:DR2301,_xlfn.XMATCH(AB2301,AG2301:DR2301)+1))</f>
        <v>A</v>
      </c>
      <c r="AD2301" s="119" t="str" cm="1">
        <f t="array" ref="AD2301">IF(AE2301="","",INDEX(AG2301:DR2301,_xlfn.XMATCH(AE2301,AG2301:DR2301)-1))</f>
        <v>별도메일접수 24-014</v>
      </c>
      <c r="AE2301" s="120">
        <f t="shared" ref="AE2301:AE2302" si="400">IF(AK2301="", "",MAX(AK2301,AQ2301,AW2301,BC2301,BI2301,BO2301,BU2301,CA2301,CG2301,CM2301,CS2301,CY2301,DE2301,DK2301,DQ2301))</f>
        <v>45630</v>
      </c>
      <c r="AF2301" s="119" t="str" cm="1">
        <f t="array" ref="AF2301">IF(AE2301="","",INDEX(AG2301:DR2301,_xlfn.XMATCH(AE2301,AG2301:DR2301)+1))</f>
        <v>RC</v>
      </c>
      <c r="AG2301" s="43" t="s">
        <v>8440</v>
      </c>
      <c r="AH2301" s="117">
        <v>45457</v>
      </c>
      <c r="AI2301" s="199" t="s">
        <v>90</v>
      </c>
      <c r="AJ2301" s="43" t="s">
        <v>8660</v>
      </c>
      <c r="AK2301" s="117">
        <v>45630</v>
      </c>
      <c r="AL2301" s="43" t="s">
        <v>92</v>
      </c>
      <c r="AN2301" s="117"/>
      <c r="AQ2301" s="117"/>
      <c r="AT2301" s="117"/>
      <c r="AW2301" s="117"/>
      <c r="AZ2301" s="117"/>
      <c r="BC2301" s="117"/>
      <c r="BF2301" s="117"/>
      <c r="BI2301" s="117"/>
      <c r="BL2301" s="117"/>
      <c r="BR2301" s="117"/>
      <c r="BX2301" s="117"/>
      <c r="CD2301" s="117"/>
      <c r="CJ2301" s="117"/>
      <c r="CP2301" s="117"/>
      <c r="CV2301" s="117"/>
      <c r="DB2301" s="117"/>
      <c r="DH2301" s="117"/>
      <c r="DN2301" s="117"/>
      <c r="DS2301" s="31" cm="1">
        <f t="array" ref="DS2301">_xlfn.TAKE(_xlfn.CHOOSECOLS(_xlfn.WRAPROWS($AG2301:$DR2301,6),2),1)</f>
        <v>45457</v>
      </c>
      <c r="DT2301" s="31" cm="1">
        <f t="array" ref="DT2301">_xlfn.TAKE(_xlfn._xlws.FILTER(_xlfn.CHOOSECOLS(_xlfn.WRAPROWS($AG2301:$DR2301,6),2),
(_xlfn.CHOOSECOLS(_xlfn.WRAPROWS($AG2301:$DR2301,6),3) = "0") +
(_xlfn.CHOOSECOLS(_xlfn.WRAPROWS($AG2301:$DR2301,6),3) = 0) +
(_xlfn.CHOOSECOLS(_xlfn.WRAPROWS($AG2301:$DR2301,6),3) = "0(CP)")),1)</f>
        <v>0</v>
      </c>
    </row>
    <row r="2302" spans="1:124" s="43" customFormat="1" ht="16.899999999999999" customHeight="1" x14ac:dyDescent="0.45">
      <c r="A2302" s="29"/>
      <c r="B2302" s="28" t="s">
        <v>445</v>
      </c>
      <c r="C2302" s="29" t="s">
        <v>4934</v>
      </c>
      <c r="D2302" s="28" t="s">
        <v>4877</v>
      </c>
      <c r="E2302" s="28" t="s">
        <v>4939</v>
      </c>
      <c r="F2302" s="94">
        <v>540015</v>
      </c>
      <c r="G2302" s="29"/>
      <c r="H2302" s="30" t="s">
        <v>8568</v>
      </c>
      <c r="I2302" s="30" t="s">
        <v>8329</v>
      </c>
      <c r="J2302" s="95" t="s">
        <v>65</v>
      </c>
      <c r="K2302" s="31">
        <v>45397</v>
      </c>
      <c r="L2302" s="31">
        <f t="shared" si="396"/>
        <v>45457</v>
      </c>
      <c r="M2302" s="95" t="s">
        <v>4818</v>
      </c>
      <c r="N2302" s="29" t="s">
        <v>4844</v>
      </c>
      <c r="O2302" s="28"/>
      <c r="P2302" s="28"/>
      <c r="Q2302" s="28" t="s">
        <v>54</v>
      </c>
      <c r="R2302" s="28" t="s">
        <v>65</v>
      </c>
      <c r="S2302" s="95" t="s">
        <v>4907</v>
      </c>
      <c r="T2302" s="95" t="s">
        <v>4846</v>
      </c>
      <c r="U2302" s="29" t="s">
        <v>4847</v>
      </c>
      <c r="V2302" s="34"/>
      <c r="W2302" s="34"/>
      <c r="X2302" s="162"/>
      <c r="Y2302" s="162"/>
      <c r="Z2302" s="30"/>
      <c r="AA2302" s="119" t="str" cm="1">
        <f t="array" ref="AA2302">IF(AB2302="","",INDEX(AG2302:DR2302,_xlfn.XMATCH(AB2302,AG2302:DR2302)-1))</f>
        <v>DE-GUP-DT-E-25-057</v>
      </c>
      <c r="AB2302" s="120">
        <f t="shared" si="399"/>
        <v>45803</v>
      </c>
      <c r="AC2302" s="119" t="str" cm="1">
        <f t="array" ref="AC2302">IF(AB2302="","",INDEX(AG2302:DR2302,_xlfn.XMATCH(AB2302,AG2302:DR2302)+1))</f>
        <v>B</v>
      </c>
      <c r="AD2302" s="119" t="str" cm="1">
        <f t="array" ref="AD2302">IF(AE2302="","",INDEX(AG2302:DR2302,_xlfn.XMATCH(AE2302,AG2302:DR2302)-1))</f>
        <v>별도메일접수 24-007</v>
      </c>
      <c r="AE2302" s="120">
        <f t="shared" si="400"/>
        <v>45600</v>
      </c>
      <c r="AF2302" s="119" t="str" cm="1">
        <f t="array" ref="AF2302">IF(AE2302="","",INDEX(AG2302:DR2302,_xlfn.XMATCH(AE2302,AG2302:DR2302)+1))</f>
        <v>RC</v>
      </c>
      <c r="AG2302" s="43" t="s">
        <v>8569</v>
      </c>
      <c r="AH2302" s="117">
        <v>45548</v>
      </c>
      <c r="AI2302" s="199" t="s">
        <v>90</v>
      </c>
      <c r="AJ2302" s="43" t="s">
        <v>8606</v>
      </c>
      <c r="AK2302" s="117">
        <v>45600</v>
      </c>
      <c r="AL2302" s="43" t="s">
        <v>92</v>
      </c>
      <c r="AM2302" s="43" t="s">
        <v>8872</v>
      </c>
      <c r="AN2302" s="117">
        <v>45803</v>
      </c>
      <c r="AO2302" s="43" t="s">
        <v>8873</v>
      </c>
      <c r="AQ2302" s="117"/>
      <c r="AT2302" s="117"/>
      <c r="AW2302" s="117"/>
      <c r="AZ2302" s="117"/>
      <c r="BC2302" s="117"/>
      <c r="BF2302" s="117"/>
      <c r="BI2302" s="117"/>
      <c r="BL2302" s="117"/>
      <c r="BR2302" s="117"/>
      <c r="BX2302" s="117"/>
      <c r="CD2302" s="117"/>
      <c r="CJ2302" s="117"/>
      <c r="CP2302" s="117"/>
      <c r="CV2302" s="117"/>
      <c r="DB2302" s="117"/>
      <c r="DH2302" s="117"/>
      <c r="DN2302" s="117"/>
      <c r="DS2302" s="31" cm="1">
        <f t="array" ref="DS2302">_xlfn.TAKE(_xlfn.CHOOSECOLS(_xlfn.WRAPROWS($AG2302:$DR2302,6),2),1)</f>
        <v>45548</v>
      </c>
      <c r="DT2302" s="31" cm="1">
        <f t="array" ref="DT2302">_xlfn.TAKE(_xlfn._xlws.FILTER(_xlfn.CHOOSECOLS(_xlfn.WRAPROWS($AG2302:$DR2302,6),2),
(_xlfn.CHOOSECOLS(_xlfn.WRAPROWS($AG2302:$DR2302,6),3) = "0") +
(_xlfn.CHOOSECOLS(_xlfn.WRAPROWS($AG2302:$DR2302,6),3) = 0) +
(_xlfn.CHOOSECOLS(_xlfn.WRAPROWS($AG2302:$DR2302,6),3) = "0(CP)")),1)</f>
        <v>0</v>
      </c>
    </row>
    <row r="2303" spans="1:124" s="43" customFormat="1" x14ac:dyDescent="0.45">
      <c r="A2303" s="29"/>
      <c r="B2303" s="28" t="s">
        <v>445</v>
      </c>
      <c r="C2303" s="29" t="s">
        <v>4934</v>
      </c>
      <c r="D2303" s="28" t="s">
        <v>4877</v>
      </c>
      <c r="E2303" s="28" t="s">
        <v>4939</v>
      </c>
      <c r="F2303" s="94">
        <v>550011</v>
      </c>
      <c r="G2303" s="29"/>
      <c r="H2303" s="30" t="str">
        <f>CONCATENATE(B2303,"-",C2303,"-",D2303,E2303,"-",F2303)</f>
        <v>GUP-DC01-P5EGA-550011</v>
      </c>
      <c r="I2303" s="30" t="s">
        <v>7773</v>
      </c>
      <c r="J2303" s="95" t="s">
        <v>65</v>
      </c>
      <c r="K2303" s="31">
        <v>45168</v>
      </c>
      <c r="L2303" s="31">
        <f t="shared" si="396"/>
        <v>45228</v>
      </c>
      <c r="M2303" s="95" t="s">
        <v>4818</v>
      </c>
      <c r="N2303" s="29" t="s">
        <v>4844</v>
      </c>
      <c r="O2303" s="28"/>
      <c r="P2303" s="28"/>
      <c r="Q2303" s="28" t="s">
        <v>54</v>
      </c>
      <c r="R2303" s="28" t="s">
        <v>65</v>
      </c>
      <c r="S2303" s="95" t="s">
        <v>4907</v>
      </c>
      <c r="T2303" s="95" t="s">
        <v>4846</v>
      </c>
      <c r="U2303" s="29" t="s">
        <v>4847</v>
      </c>
      <c r="V2303" s="34"/>
      <c r="W2303" s="34"/>
      <c r="X2303" s="162"/>
      <c r="Y2303" s="162"/>
      <c r="Z2303" s="30"/>
      <c r="AA2303" s="119" t="str" cm="1">
        <f t="array" ref="AA2303">IF(AB2303="","",INDEX(AG2303:DR2303,_xlfn.XMATCH(AB2303,AG2303:DR2303)-1))</f>
        <v>DE-GUP-DT-E-25-051</v>
      </c>
      <c r="AB2303" s="120">
        <f t="shared" si="397"/>
        <v>45801</v>
      </c>
      <c r="AC2303" s="119" cm="1">
        <f t="array" ref="AC2303">IF(AB2303="","",INDEX(AG2303:DR2303,_xlfn.XMATCH(AB2303,AG2303:DR2303)+1))</f>
        <v>0</v>
      </c>
      <c r="AD2303" s="119" t="str" cm="1">
        <f t="array" ref="AD2303">IF(AE2303="","",INDEX(AG2303:DR2303,_xlfn.XMATCH(AE2303,AG2303:DR2303)-1))</f>
        <v>CRS-GUP-DHI-DT-24-072</v>
      </c>
      <c r="AE2303" s="120">
        <f t="shared" si="398"/>
        <v>45540</v>
      </c>
      <c r="AF2303" s="119" t="str" cm="1">
        <f t="array" ref="AF2303">IF(AE2303="","",INDEX(AG2303:DR2303,_xlfn.XMATCH(AE2303,AG2303:DR2303)+1))</f>
        <v>AC</v>
      </c>
      <c r="AG2303" s="43" t="s">
        <v>7777</v>
      </c>
      <c r="AH2303" s="117">
        <v>45135</v>
      </c>
      <c r="AI2303" s="199" t="s">
        <v>90</v>
      </c>
      <c r="AJ2303" s="43" t="s">
        <v>7892</v>
      </c>
      <c r="AK2303" s="117">
        <v>45182</v>
      </c>
      <c r="AL2303" s="43" t="s">
        <v>92</v>
      </c>
      <c r="AM2303" s="43" t="s">
        <v>8433</v>
      </c>
      <c r="AN2303" s="117">
        <v>45448</v>
      </c>
      <c r="AO2303" s="43" t="s">
        <v>52</v>
      </c>
      <c r="AP2303" s="43" t="s">
        <v>8562</v>
      </c>
      <c r="AQ2303" s="117">
        <v>45540</v>
      </c>
      <c r="AR2303" s="43" t="s">
        <v>113</v>
      </c>
      <c r="AS2303" s="43" t="s">
        <v>8809</v>
      </c>
      <c r="AT2303" s="117">
        <v>45801</v>
      </c>
      <c r="AU2303" s="43">
        <v>0</v>
      </c>
      <c r="AW2303" s="117"/>
      <c r="AZ2303" s="117"/>
      <c r="BC2303" s="117"/>
      <c r="BF2303" s="117"/>
      <c r="BI2303" s="117"/>
      <c r="BL2303" s="117"/>
      <c r="BR2303" s="117"/>
      <c r="BX2303" s="117"/>
      <c r="CD2303" s="117"/>
      <c r="CJ2303" s="117"/>
      <c r="CP2303" s="117"/>
      <c r="CV2303" s="117"/>
      <c r="DB2303" s="117"/>
      <c r="DH2303" s="117"/>
      <c r="DN2303" s="117"/>
      <c r="DS2303" s="31" cm="1">
        <f t="array" ref="DS2303">_xlfn.TAKE(_xlfn.CHOOSECOLS(_xlfn.WRAPROWS($AG2303:$DR2303,6),2),1)</f>
        <v>45135</v>
      </c>
      <c r="DT2303" s="31" cm="1">
        <f t="array" ref="DT2303">_xlfn.TAKE(_xlfn._xlws.FILTER(_xlfn.CHOOSECOLS(_xlfn.WRAPROWS($AG2303:$DR2303,6),2),
(_xlfn.CHOOSECOLS(_xlfn.WRAPROWS($AG2303:$DR2303,6),3) = "0") +
(_xlfn.CHOOSECOLS(_xlfn.WRAPROWS($AG2303:$DR2303,6),3) = 0) +
(_xlfn.CHOOSECOLS(_xlfn.WRAPROWS($AG2303:$DR2303,6),3) = "0(CP)")),1)</f>
        <v>45801</v>
      </c>
    </row>
    <row r="2304" spans="1:124" s="43" customFormat="1" x14ac:dyDescent="0.45">
      <c r="A2304" s="29"/>
      <c r="B2304" s="28" t="s">
        <v>445</v>
      </c>
      <c r="C2304" s="29" t="s">
        <v>4934</v>
      </c>
      <c r="D2304" s="28" t="s">
        <v>4877</v>
      </c>
      <c r="E2304" s="28" t="s">
        <v>4939</v>
      </c>
      <c r="F2304" s="94">
        <v>550012</v>
      </c>
      <c r="G2304" s="29"/>
      <c r="H2304" s="30" t="str">
        <f t="shared" si="388"/>
        <v>GUP-DC01-P5EGA-550012</v>
      </c>
      <c r="I2304" s="30" t="s">
        <v>7774</v>
      </c>
      <c r="J2304" s="95" t="s">
        <v>65</v>
      </c>
      <c r="K2304" s="31">
        <v>45168</v>
      </c>
      <c r="L2304" s="31">
        <f t="shared" si="396"/>
        <v>45228</v>
      </c>
      <c r="M2304" s="95" t="s">
        <v>4818</v>
      </c>
      <c r="N2304" s="29" t="s">
        <v>4844</v>
      </c>
      <c r="O2304" s="28"/>
      <c r="P2304" s="28"/>
      <c r="Q2304" s="28" t="s">
        <v>54</v>
      </c>
      <c r="R2304" s="28" t="s">
        <v>65</v>
      </c>
      <c r="S2304" s="95" t="s">
        <v>4907</v>
      </c>
      <c r="T2304" s="95" t="s">
        <v>4846</v>
      </c>
      <c r="U2304" s="29" t="s">
        <v>4847</v>
      </c>
      <c r="V2304" s="34"/>
      <c r="W2304" s="34"/>
      <c r="X2304" s="162"/>
      <c r="Y2304" s="162"/>
      <c r="Z2304" s="30"/>
      <c r="AA2304" s="119" t="str" cm="1">
        <f t="array" ref="AA2304">IF(AB2304="","",INDEX(AG2304:DR2304,_xlfn.XMATCH(AB2304,AG2304:DR2304)-1))</f>
        <v>DE-GUP-DT-E-25-051</v>
      </c>
      <c r="AB2304" s="120">
        <f t="shared" si="397"/>
        <v>45801</v>
      </c>
      <c r="AC2304" s="119" cm="1">
        <f t="array" ref="AC2304">IF(AB2304="","",INDEX(AG2304:DR2304,_xlfn.XMATCH(AB2304,AG2304:DR2304)+1))</f>
        <v>0</v>
      </c>
      <c r="AD2304" s="119" t="str" cm="1">
        <f t="array" ref="AD2304">IF(AE2304="","",INDEX(AG2304:DR2304,_xlfn.XMATCH(AE2304,AG2304:DR2304)-1))</f>
        <v>CRS-GUP-DHI-DT-24-072</v>
      </c>
      <c r="AE2304" s="120">
        <f t="shared" si="398"/>
        <v>45540</v>
      </c>
      <c r="AF2304" s="119" t="str" cm="1">
        <f t="array" ref="AF2304">IF(AE2304="","",INDEX(AG2304:DR2304,_xlfn.XMATCH(AE2304,AG2304:DR2304)+1))</f>
        <v>AC</v>
      </c>
      <c r="AG2304" s="43" t="s">
        <v>7777</v>
      </c>
      <c r="AH2304" s="117">
        <v>45135</v>
      </c>
      <c r="AI2304" s="199" t="s">
        <v>90</v>
      </c>
      <c r="AJ2304" s="43" t="s">
        <v>7892</v>
      </c>
      <c r="AK2304" s="117">
        <v>45182</v>
      </c>
      <c r="AL2304" s="43" t="s">
        <v>92</v>
      </c>
      <c r="AM2304" s="43" t="s">
        <v>8433</v>
      </c>
      <c r="AN2304" s="117">
        <v>45448</v>
      </c>
      <c r="AO2304" s="43" t="s">
        <v>52</v>
      </c>
      <c r="AP2304" s="43" t="s">
        <v>8562</v>
      </c>
      <c r="AQ2304" s="117">
        <v>45540</v>
      </c>
      <c r="AR2304" s="43" t="s">
        <v>113</v>
      </c>
      <c r="AS2304" s="43" t="s">
        <v>8809</v>
      </c>
      <c r="AT2304" s="117">
        <v>45801</v>
      </c>
      <c r="AU2304" s="43">
        <v>0</v>
      </c>
      <c r="AW2304" s="117"/>
      <c r="AZ2304" s="117"/>
      <c r="BC2304" s="117"/>
      <c r="BF2304" s="117"/>
      <c r="BI2304" s="117"/>
      <c r="BL2304" s="117"/>
      <c r="BR2304" s="117"/>
      <c r="BX2304" s="117"/>
      <c r="CD2304" s="117"/>
      <c r="CJ2304" s="117"/>
      <c r="CP2304" s="117"/>
      <c r="CV2304" s="117"/>
      <c r="DB2304" s="117"/>
      <c r="DH2304" s="117"/>
      <c r="DN2304" s="117"/>
      <c r="DS2304" s="31" cm="1">
        <f t="array" ref="DS2304">_xlfn.TAKE(_xlfn.CHOOSECOLS(_xlfn.WRAPROWS($AG2304:$DR2304,6),2),1)</f>
        <v>45135</v>
      </c>
      <c r="DT2304" s="31" cm="1">
        <f t="array" ref="DT2304">_xlfn.TAKE(_xlfn._xlws.FILTER(_xlfn.CHOOSECOLS(_xlfn.WRAPROWS($AG2304:$DR2304,6),2),
(_xlfn.CHOOSECOLS(_xlfn.WRAPROWS($AG2304:$DR2304,6),3) = "0") +
(_xlfn.CHOOSECOLS(_xlfn.WRAPROWS($AG2304:$DR2304,6),3) = 0) +
(_xlfn.CHOOSECOLS(_xlfn.WRAPROWS($AG2304:$DR2304,6),3) = "0(CP)")),1)</f>
        <v>45801</v>
      </c>
    </row>
    <row r="2305" spans="1:124" s="43" customFormat="1" x14ac:dyDescent="0.45">
      <c r="A2305" s="29"/>
      <c r="B2305" s="28" t="s">
        <v>445</v>
      </c>
      <c r="C2305" s="29" t="s">
        <v>4934</v>
      </c>
      <c r="D2305" s="28" t="s">
        <v>4877</v>
      </c>
      <c r="E2305" s="28" t="s">
        <v>4939</v>
      </c>
      <c r="F2305" s="94">
        <v>550016</v>
      </c>
      <c r="G2305" s="29"/>
      <c r="H2305" s="30" t="str">
        <f t="shared" ref="H2305:H2306" si="401">CONCATENATE(B2305,"-",C2305,"-",D2305,E2305,"-",F2305)</f>
        <v>GUP-DC01-P5EGA-550016</v>
      </c>
      <c r="I2305" s="30" t="s">
        <v>8558</v>
      </c>
      <c r="J2305" s="95" t="s">
        <v>65</v>
      </c>
      <c r="K2305" s="31">
        <v>45536</v>
      </c>
      <c r="L2305" s="31">
        <f t="shared" ref="L2305:L2306" si="402">K2305+60</f>
        <v>45596</v>
      </c>
      <c r="M2305" s="95" t="s">
        <v>4818</v>
      </c>
      <c r="N2305" s="29" t="s">
        <v>4844</v>
      </c>
      <c r="O2305" s="28"/>
      <c r="P2305" s="28"/>
      <c r="Q2305" s="28" t="s">
        <v>54</v>
      </c>
      <c r="R2305" s="28" t="s">
        <v>65</v>
      </c>
      <c r="S2305" s="95" t="s">
        <v>4907</v>
      </c>
      <c r="T2305" s="95" t="s">
        <v>4846</v>
      </c>
      <c r="U2305" s="29" t="s">
        <v>4847</v>
      </c>
      <c r="V2305" s="34"/>
      <c r="W2305" s="34"/>
      <c r="X2305" s="162"/>
      <c r="Y2305" s="162"/>
      <c r="Z2305" s="30"/>
      <c r="AA2305" s="119" t="str" cm="1">
        <f t="array" ref="AA2305">IF(AB2305="","",INDEX(AG2305:DR2305,_xlfn.XMATCH(AB2305,AG2305:DR2305)-1))</f>
        <v>DE-GUP-DT-E-25-052</v>
      </c>
      <c r="AB2305" s="120">
        <f t="shared" ref="AB2305:AB2306" si="403">IF(AH2305="", "",MAX(AH2305,AN2305,AT2305,AZ2305,BF2305,BL2305,BR2305,BX2305,CD2305,CJ2305,CP2305,CV2305,DB2305,DH2305,DN2305))</f>
        <v>45801</v>
      </c>
      <c r="AC2305" s="119" cm="1">
        <f t="array" ref="AC2305">IF(AB2305="","",INDEX(AG2305:DR2305,_xlfn.XMATCH(AB2305,AG2305:DR2305)+1))</f>
        <v>0</v>
      </c>
      <c r="AD2305" s="119" t="str" cm="1">
        <f t="array" ref="AD2305">IF(AE2305="","",INDEX(AG2305:DR2305,_xlfn.XMATCH(AE2305,AG2305:DR2305)-1))</f>
        <v>CRS-GUP-DHI-DT-24-090</v>
      </c>
      <c r="AE2305" s="120">
        <f t="shared" ref="AE2305:AE2306" si="404">IF(AK2305="", "",MAX(AK2305,AQ2305,AW2305,BC2305,BI2305,BO2305,BU2305,CA2305,CG2305,CM2305,CS2305,CY2305,DE2305,DK2305,DQ2305))</f>
        <v>45574</v>
      </c>
      <c r="AF2305" s="119" t="str" cm="1">
        <f t="array" ref="AF2305">IF(AE2305="","",INDEX(AG2305:DR2305,_xlfn.XMATCH(AE2305,AG2305:DR2305)+1))</f>
        <v>AA</v>
      </c>
      <c r="AG2305" s="43" t="s">
        <v>8560</v>
      </c>
      <c r="AH2305" s="117">
        <v>45527</v>
      </c>
      <c r="AI2305" s="199" t="s">
        <v>90</v>
      </c>
      <c r="AJ2305" s="43" t="s">
        <v>8592</v>
      </c>
      <c r="AK2305" s="117">
        <v>45574</v>
      </c>
      <c r="AL2305" s="43" t="s">
        <v>84</v>
      </c>
      <c r="AM2305" s="43" t="s">
        <v>8810</v>
      </c>
      <c r="AN2305" s="117">
        <v>45801</v>
      </c>
      <c r="AO2305" s="43">
        <v>0</v>
      </c>
      <c r="AQ2305" s="117"/>
      <c r="AT2305" s="117"/>
      <c r="AW2305" s="117"/>
      <c r="AZ2305" s="117"/>
      <c r="BC2305" s="117"/>
      <c r="BF2305" s="117"/>
      <c r="BI2305" s="117"/>
      <c r="BL2305" s="117"/>
      <c r="BR2305" s="117"/>
      <c r="BX2305" s="117"/>
      <c r="CD2305" s="117"/>
      <c r="CJ2305" s="117"/>
      <c r="CP2305" s="117"/>
      <c r="CV2305" s="117"/>
      <c r="DB2305" s="117"/>
      <c r="DH2305" s="117"/>
      <c r="DN2305" s="117"/>
      <c r="DS2305" s="31" cm="1">
        <f t="array" ref="DS2305">_xlfn.TAKE(_xlfn.CHOOSECOLS(_xlfn.WRAPROWS($AG2305:$DR2305,6),2),1)</f>
        <v>45527</v>
      </c>
      <c r="DT2305" s="31" cm="1">
        <f t="array" ref="DT2305">_xlfn.TAKE(_xlfn._xlws.FILTER(_xlfn.CHOOSECOLS(_xlfn.WRAPROWS($AG2305:$DR2305,6),2),
(_xlfn.CHOOSECOLS(_xlfn.WRAPROWS($AG2305:$DR2305,6),3) = "0") +
(_xlfn.CHOOSECOLS(_xlfn.WRAPROWS($AG2305:$DR2305,6),3) = 0) +
(_xlfn.CHOOSECOLS(_xlfn.WRAPROWS($AG2305:$DR2305,6),3) = "0(CP)")),1)</f>
        <v>45801</v>
      </c>
    </row>
    <row r="2306" spans="1:124" s="43" customFormat="1" x14ac:dyDescent="0.45">
      <c r="A2306" s="29"/>
      <c r="B2306" s="28" t="s">
        <v>445</v>
      </c>
      <c r="C2306" s="29" t="s">
        <v>4934</v>
      </c>
      <c r="D2306" s="28" t="s">
        <v>4877</v>
      </c>
      <c r="E2306" s="28" t="s">
        <v>4939</v>
      </c>
      <c r="F2306" s="94">
        <v>550017</v>
      </c>
      <c r="G2306" s="29"/>
      <c r="H2306" s="30" t="str">
        <f t="shared" si="401"/>
        <v>GUP-DC01-P5EGA-550017</v>
      </c>
      <c r="I2306" s="30" t="s">
        <v>8559</v>
      </c>
      <c r="J2306" s="95" t="s">
        <v>65</v>
      </c>
      <c r="K2306" s="31">
        <v>45536</v>
      </c>
      <c r="L2306" s="31">
        <f t="shared" si="402"/>
        <v>45596</v>
      </c>
      <c r="M2306" s="95" t="s">
        <v>4818</v>
      </c>
      <c r="N2306" s="29" t="s">
        <v>4844</v>
      </c>
      <c r="O2306" s="28"/>
      <c r="P2306" s="28"/>
      <c r="Q2306" s="28" t="s">
        <v>54</v>
      </c>
      <c r="R2306" s="28" t="s">
        <v>65</v>
      </c>
      <c r="S2306" s="95" t="s">
        <v>4907</v>
      </c>
      <c r="T2306" s="95" t="s">
        <v>4846</v>
      </c>
      <c r="U2306" s="29" t="s">
        <v>4847</v>
      </c>
      <c r="V2306" s="34"/>
      <c r="W2306" s="34"/>
      <c r="X2306" s="162"/>
      <c r="Y2306" s="162"/>
      <c r="Z2306" s="30"/>
      <c r="AA2306" s="119" t="str" cm="1">
        <f t="array" ref="AA2306">IF(AB2306="","",INDEX(AG2306:DR2306,_xlfn.XMATCH(AB2306,AG2306:DR2306)-1))</f>
        <v>DE-GUP-DT-E-25-056</v>
      </c>
      <c r="AB2306" s="120">
        <f t="shared" si="403"/>
        <v>45801</v>
      </c>
      <c r="AC2306" s="119" cm="1">
        <f t="array" ref="AC2306">IF(AB2306="","",INDEX(AG2306:DR2306,_xlfn.XMATCH(AB2306,AG2306:DR2306)+1))</f>
        <v>0</v>
      </c>
      <c r="AD2306" s="119" t="str" cm="1">
        <f t="array" ref="AD2306">IF(AE2306="","",INDEX(AG2306:DR2306,_xlfn.XMATCH(AE2306,AG2306:DR2306)-1))</f>
        <v>별도메일접수 24-016</v>
      </c>
      <c r="AE2306" s="120">
        <f t="shared" si="404"/>
        <v>45630</v>
      </c>
      <c r="AF2306" s="119" t="str" cm="1">
        <f t="array" ref="AF2306">IF(AE2306="","",INDEX(AG2306:DR2306,_xlfn.XMATCH(AE2306,AG2306:DR2306)+1))</f>
        <v>AA</v>
      </c>
      <c r="AG2306" s="43" t="s">
        <v>8561</v>
      </c>
      <c r="AH2306" s="117">
        <v>45538</v>
      </c>
      <c r="AI2306" s="199" t="s">
        <v>90</v>
      </c>
      <c r="AJ2306" s="43" t="s">
        <v>8662</v>
      </c>
      <c r="AK2306" s="117">
        <v>45630</v>
      </c>
      <c r="AL2306" s="43" t="s">
        <v>84</v>
      </c>
      <c r="AM2306" s="43" t="s">
        <v>8814</v>
      </c>
      <c r="AN2306" s="117">
        <v>45801</v>
      </c>
      <c r="AO2306" s="43">
        <v>0</v>
      </c>
      <c r="AQ2306" s="117"/>
      <c r="AT2306" s="117"/>
      <c r="AW2306" s="117"/>
      <c r="AZ2306" s="117"/>
      <c r="BC2306" s="117"/>
      <c r="BF2306" s="117"/>
      <c r="BI2306" s="117"/>
      <c r="BL2306" s="117"/>
      <c r="BR2306" s="117"/>
      <c r="BX2306" s="117"/>
      <c r="CD2306" s="117"/>
      <c r="CJ2306" s="117"/>
      <c r="CP2306" s="117"/>
      <c r="CV2306" s="117"/>
      <c r="DB2306" s="117"/>
      <c r="DH2306" s="117"/>
      <c r="DN2306" s="117"/>
      <c r="DS2306" s="31" cm="1">
        <f t="array" ref="DS2306">_xlfn.TAKE(_xlfn.CHOOSECOLS(_xlfn.WRAPROWS($AG2306:$DR2306,6),2),1)</f>
        <v>45538</v>
      </c>
      <c r="DT2306" s="31" cm="1">
        <f t="array" ref="DT2306">_xlfn.TAKE(_xlfn._xlws.FILTER(_xlfn.CHOOSECOLS(_xlfn.WRAPROWS($AG2306:$DR2306,6),2),
(_xlfn.CHOOSECOLS(_xlfn.WRAPROWS($AG2306:$DR2306,6),3) = "0") +
(_xlfn.CHOOSECOLS(_xlfn.WRAPROWS($AG2306:$DR2306,6),3) = 0) +
(_xlfn.CHOOSECOLS(_xlfn.WRAPROWS($AG2306:$DR2306,6),3) = "0(CP)")),1)</f>
        <v>45801</v>
      </c>
    </row>
    <row r="2307" spans="1:124" s="43" customFormat="1" x14ac:dyDescent="0.45">
      <c r="A2307" s="29"/>
      <c r="B2307" s="28" t="s">
        <v>445</v>
      </c>
      <c r="C2307" s="29" t="s">
        <v>4934</v>
      </c>
      <c r="D2307" s="28" t="s">
        <v>4877</v>
      </c>
      <c r="E2307" s="28" t="s">
        <v>4939</v>
      </c>
      <c r="F2307" s="94">
        <v>540009</v>
      </c>
      <c r="G2307" s="29"/>
      <c r="H2307" s="30" t="str">
        <f t="shared" ref="H2307" si="405">CONCATENATE(B2307,"-",C2307,"-",D2307,E2307,"-",F2307)</f>
        <v>GUP-DC01-P5EGA-540009</v>
      </c>
      <c r="I2307" s="30" t="s">
        <v>8624</v>
      </c>
      <c r="J2307" s="29" t="s">
        <v>65</v>
      </c>
      <c r="K2307" s="31">
        <v>45611</v>
      </c>
      <c r="L2307" s="31">
        <f t="shared" ref="L2307" si="406">K2307+60</f>
        <v>45671</v>
      </c>
      <c r="M2307" s="95" t="s">
        <v>4818</v>
      </c>
      <c r="N2307" s="29" t="s">
        <v>4844</v>
      </c>
      <c r="O2307" s="28"/>
      <c r="P2307" s="28"/>
      <c r="Q2307" s="28" t="s">
        <v>54</v>
      </c>
      <c r="R2307" s="28" t="s">
        <v>65</v>
      </c>
      <c r="S2307" s="95" t="s">
        <v>4907</v>
      </c>
      <c r="T2307" s="95" t="s">
        <v>4846</v>
      </c>
      <c r="U2307" s="29" t="s">
        <v>4847</v>
      </c>
      <c r="V2307" s="34"/>
      <c r="W2307" s="34"/>
      <c r="X2307" s="162"/>
      <c r="Y2307" s="162"/>
      <c r="Z2307" s="30"/>
      <c r="AA2307" s="119" t="str" cm="1">
        <f t="array" ref="AA2307">IF(AB2307="","",INDEX(AG2307:DR2307,_xlfn.XMATCH(AB2307,AG2307:DR2307)-1))</f>
        <v>DE-GUP-DT-E-24-261</v>
      </c>
      <c r="AB2307" s="120">
        <f t="shared" ref="AB2307" si="407">IF(AH2307="", "",MAX(AH2307,AN2307,AT2307,AZ2307,BF2307,BL2307,BR2307,BX2307,CD2307,CJ2307,CP2307,CV2307,DB2307,DH2307,DN2307))</f>
        <v>45602</v>
      </c>
      <c r="AC2307" s="119" t="str" cm="1">
        <f t="array" ref="AC2307">IF(AB2307="","",INDEX(AG2307:DR2307,_xlfn.XMATCH(AB2307,AG2307:DR2307)+1))</f>
        <v>A</v>
      </c>
      <c r="AD2307" s="119" t="str" cm="1">
        <f t="array" ref="AD2307">IF(AE2307="","",INDEX(AG2307:DR2307,_xlfn.XMATCH(AE2307,AG2307:DR2307)-1))</f>
        <v>CRS-GUP-DHI-DT-25-013</v>
      </c>
      <c r="AE2307" s="120">
        <f t="shared" ref="AE2307" si="408">IF(AK2307="", "",MAX(AK2307,AQ2307,AW2307,BC2307,BI2307,BO2307,BU2307,CA2307,CG2307,CM2307,CS2307,CY2307,DE2307,DK2307,DQ2307))</f>
        <v>45692</v>
      </c>
      <c r="AF2307" s="119" t="str" cm="1">
        <f t="array" ref="AF2307">IF(AE2307="","",INDEX(AG2307:DR2307,_xlfn.XMATCH(AE2307,AG2307:DR2307)+1))</f>
        <v>AA</v>
      </c>
      <c r="AG2307" s="43" t="s">
        <v>8625</v>
      </c>
      <c r="AH2307" s="117">
        <v>45602</v>
      </c>
      <c r="AI2307" s="199" t="s">
        <v>90</v>
      </c>
      <c r="AJ2307" s="43" t="s">
        <v>8728</v>
      </c>
      <c r="AK2307" s="117">
        <v>45692</v>
      </c>
      <c r="AL2307" s="43" t="s">
        <v>8729</v>
      </c>
      <c r="AN2307" s="117"/>
      <c r="AQ2307" s="117"/>
      <c r="AT2307" s="117"/>
      <c r="AW2307" s="117"/>
      <c r="AZ2307" s="117"/>
      <c r="BC2307" s="117"/>
      <c r="BF2307" s="117"/>
      <c r="BI2307" s="117"/>
      <c r="BL2307" s="117"/>
      <c r="BR2307" s="117"/>
      <c r="BX2307" s="117"/>
      <c r="CD2307" s="117"/>
      <c r="CJ2307" s="117"/>
      <c r="CP2307" s="117"/>
      <c r="CV2307" s="117"/>
      <c r="DB2307" s="117"/>
      <c r="DH2307" s="117"/>
      <c r="DN2307" s="117"/>
      <c r="DS2307" s="31" cm="1">
        <f t="array" ref="DS2307">_xlfn.TAKE(_xlfn.CHOOSECOLS(_xlfn.WRAPROWS($AG2307:$DR2307,6),2),1)</f>
        <v>45602</v>
      </c>
      <c r="DT2307" s="31" cm="1">
        <f t="array" ref="DT2307">_xlfn.TAKE(_xlfn._xlws.FILTER(_xlfn.CHOOSECOLS(_xlfn.WRAPROWS($AG2307:$DR2307,6),2),
(_xlfn.CHOOSECOLS(_xlfn.WRAPROWS($AG2307:$DR2307,6),3) = "0") +
(_xlfn.CHOOSECOLS(_xlfn.WRAPROWS($AG2307:$DR2307,6),3) = 0) +
(_xlfn.CHOOSECOLS(_xlfn.WRAPROWS($AG2307:$DR2307,6),3) = "0(CP)")),1)</f>
        <v>0</v>
      </c>
    </row>
    <row r="2308" spans="1:124" s="43" customFormat="1" x14ac:dyDescent="0.45">
      <c r="A2308" s="29"/>
      <c r="B2308" s="28" t="s">
        <v>445</v>
      </c>
      <c r="C2308" s="29" t="s">
        <v>1533</v>
      </c>
      <c r="D2308" s="28" t="s">
        <v>4982</v>
      </c>
      <c r="E2308" s="28" t="s">
        <v>62</v>
      </c>
      <c r="F2308" s="94">
        <v>670001</v>
      </c>
      <c r="G2308" s="29"/>
      <c r="H2308" s="30" t="str">
        <f t="shared" ref="H2308:H2312" si="409">CONCATENATE(B2308,"-",C2308,"-",D2308,E2308,"-",F2308)</f>
        <v>GUP-CC05-P6ZEN-670001</v>
      </c>
      <c r="I2308" s="30" t="s">
        <v>4983</v>
      </c>
      <c r="J2308" s="95" t="s">
        <v>245</v>
      </c>
      <c r="K2308" s="108" t="s">
        <v>4984</v>
      </c>
      <c r="L2308" s="108" t="s">
        <v>4984</v>
      </c>
      <c r="M2308" s="95" t="s">
        <v>4985</v>
      </c>
      <c r="N2308" s="29" t="s">
        <v>4986</v>
      </c>
      <c r="O2308" s="28"/>
      <c r="P2308" s="28"/>
      <c r="Q2308" s="28" t="s">
        <v>54</v>
      </c>
      <c r="R2308" s="28" t="s">
        <v>65</v>
      </c>
      <c r="S2308" s="95" t="s">
        <v>4987</v>
      </c>
      <c r="T2308" s="95" t="s">
        <v>4988</v>
      </c>
      <c r="U2308" s="95" t="s">
        <v>4988</v>
      </c>
      <c r="V2308" s="34"/>
      <c r="W2308" s="34"/>
      <c r="X2308" s="162"/>
      <c r="Y2308" s="162"/>
      <c r="Z2308" s="29"/>
      <c r="AA2308" s="119" t="str" cm="1">
        <f t="array" ref="AA2308">IF(AB2308="","",INDEX(AG2308:DR2308,_xlfn.XMATCH(AB2308,AG2308:DR2308)-1))</f>
        <v>DE-GUP-DT-E-23-525</v>
      </c>
      <c r="AB2308" s="120">
        <f t="shared" si="382"/>
        <v>45051</v>
      </c>
      <c r="AC2308" s="119" cm="1">
        <f t="array" ref="AC2308">IF(AB2308="","",INDEX(AG2308:DR2308,_xlfn.XMATCH(AB2308,AG2308:DR2308)+1))</f>
        <v>0</v>
      </c>
      <c r="AD2308" s="119" t="str" cm="1">
        <f t="array" ref="AD2308">IF(AE2308="","",INDEX(AG2308:DR2308,_xlfn.XMATCH(AE2308,AG2308:DR2308)-1))</f>
        <v>CRS-GUP-DHI-DT-23-1964</v>
      </c>
      <c r="AE2308" s="120">
        <f t="shared" si="383"/>
        <v>45078</v>
      </c>
      <c r="AF2308" s="119" t="str" cm="1">
        <f t="array" ref="AF2308">IF(AE2308="","",INDEX(AG2308:DR2308,_xlfn.XMATCH(AE2308,AG2308:DR2308)+1))</f>
        <v>AA</v>
      </c>
      <c r="AG2308" s="43" t="s">
        <v>4989</v>
      </c>
      <c r="AH2308" s="117">
        <v>44812</v>
      </c>
      <c r="AI2308" s="199" t="s">
        <v>90</v>
      </c>
      <c r="AJ2308" s="43" t="s">
        <v>4990</v>
      </c>
      <c r="AK2308" s="117">
        <v>44824</v>
      </c>
      <c r="AL2308" s="43" t="s">
        <v>92</v>
      </c>
      <c r="AM2308" s="43" t="s">
        <v>7339</v>
      </c>
      <c r="AN2308" s="117">
        <v>45051</v>
      </c>
      <c r="AO2308" s="43">
        <v>0</v>
      </c>
      <c r="AP2308" s="43" t="s">
        <v>7489</v>
      </c>
      <c r="AQ2308" s="117">
        <v>45078</v>
      </c>
      <c r="AR2308" s="43" t="s">
        <v>84</v>
      </c>
      <c r="AT2308" s="117"/>
      <c r="AW2308" s="117"/>
      <c r="AZ2308" s="117"/>
      <c r="BC2308" s="117"/>
      <c r="BF2308" s="117"/>
      <c r="BI2308" s="117"/>
      <c r="BL2308" s="117"/>
      <c r="BR2308" s="117"/>
      <c r="BX2308" s="117"/>
      <c r="CD2308" s="117"/>
      <c r="CJ2308" s="117"/>
      <c r="CP2308" s="117"/>
      <c r="CV2308" s="117"/>
      <c r="DB2308" s="117"/>
      <c r="DH2308" s="117"/>
      <c r="DN2308" s="117"/>
      <c r="DS2308" s="31" cm="1">
        <f t="array" ref="DS2308">_xlfn.TAKE(_xlfn.CHOOSECOLS(_xlfn.WRAPROWS($AG2308:$DR2308,6),2),1)</f>
        <v>44812</v>
      </c>
      <c r="DT2308" s="31" cm="1">
        <f t="array" ref="DT2308">_xlfn.TAKE(_xlfn._xlws.FILTER(_xlfn.CHOOSECOLS(_xlfn.WRAPROWS($AG2308:$DR2308,6),2),
(_xlfn.CHOOSECOLS(_xlfn.WRAPROWS($AG2308:$DR2308,6),3) = "0") +
(_xlfn.CHOOSECOLS(_xlfn.WRAPROWS($AG2308:$DR2308,6),3) = 0) +
(_xlfn.CHOOSECOLS(_xlfn.WRAPROWS($AG2308:$DR2308,6),3) = "0(CP)")),1)</f>
        <v>45051</v>
      </c>
    </row>
    <row r="2309" spans="1:124" s="43" customFormat="1" x14ac:dyDescent="0.45">
      <c r="A2309" s="29"/>
      <c r="B2309" s="28" t="s">
        <v>445</v>
      </c>
      <c r="C2309" s="29" t="s">
        <v>1533</v>
      </c>
      <c r="D2309" s="28" t="s">
        <v>4982</v>
      </c>
      <c r="E2309" s="28" t="s">
        <v>62</v>
      </c>
      <c r="F2309" s="94">
        <v>650002</v>
      </c>
      <c r="G2309" s="29"/>
      <c r="H2309" s="30" t="str">
        <f t="shared" si="409"/>
        <v>GUP-CC05-P6ZEN-650002</v>
      </c>
      <c r="I2309" s="30" t="s">
        <v>4991</v>
      </c>
      <c r="J2309" s="95" t="s">
        <v>245</v>
      </c>
      <c r="K2309" s="108" t="s">
        <v>4984</v>
      </c>
      <c r="L2309" s="108" t="s">
        <v>4984</v>
      </c>
      <c r="M2309" s="95" t="s">
        <v>4985</v>
      </c>
      <c r="N2309" s="29" t="s">
        <v>4986</v>
      </c>
      <c r="O2309" s="28"/>
      <c r="P2309" s="28"/>
      <c r="Q2309" s="28" t="s">
        <v>54</v>
      </c>
      <c r="R2309" s="28" t="s">
        <v>65</v>
      </c>
      <c r="S2309" s="95" t="s">
        <v>4987</v>
      </c>
      <c r="T2309" s="95" t="s">
        <v>4992</v>
      </c>
      <c r="U2309" s="95" t="s">
        <v>4988</v>
      </c>
      <c r="V2309" s="34"/>
      <c r="W2309" s="34"/>
      <c r="X2309" s="162"/>
      <c r="Y2309" s="162"/>
      <c r="Z2309" s="29"/>
      <c r="AA2309" s="119" t="str" cm="1">
        <f t="array" ref="AA2309">IF(AB2309="","",INDEX(AG2309:DR2309,_xlfn.XMATCH(AB2309,AG2309:DR2309)-1))</f>
        <v>DE-GUP-DT-E-24-128</v>
      </c>
      <c r="AB2309" s="120">
        <f t="shared" si="382"/>
        <v>45419</v>
      </c>
      <c r="AC2309" s="119" cm="1">
        <f t="array" ref="AC2309">IF(AB2309="","",INDEX(AG2309:DR2309,_xlfn.XMATCH(AB2309,AG2309:DR2309)+1))</f>
        <v>1</v>
      </c>
      <c r="AD2309" s="119" t="str" cm="1">
        <f t="array" ref="AD2309">IF(AE2309="","",INDEX(AG2309:DR2309,_xlfn.XMATCH(AE2309,AG2309:DR2309)-1))</f>
        <v>CRS-GUP-DHI-DT-23-1664</v>
      </c>
      <c r="AE2309" s="120">
        <f t="shared" si="383"/>
        <v>44994</v>
      </c>
      <c r="AF2309" s="119" t="str" cm="1">
        <f t="array" ref="AF2309">IF(AE2309="","",INDEX(AG2309:DR2309,_xlfn.XMATCH(AE2309,AG2309:DR2309)+1))</f>
        <v>AA</v>
      </c>
      <c r="AG2309" s="43" t="s">
        <v>4989</v>
      </c>
      <c r="AH2309" s="117">
        <v>44812</v>
      </c>
      <c r="AI2309" s="199" t="s">
        <v>90</v>
      </c>
      <c r="AJ2309" s="43" t="s">
        <v>4990</v>
      </c>
      <c r="AK2309" s="117">
        <v>44824</v>
      </c>
      <c r="AL2309" s="43" t="s">
        <v>92</v>
      </c>
      <c r="AM2309" s="43" t="s">
        <v>5335</v>
      </c>
      <c r="AN2309" s="117">
        <v>44874</v>
      </c>
      <c r="AO2309" s="43" t="s">
        <v>52</v>
      </c>
      <c r="AP2309" s="43" t="s">
        <v>5623</v>
      </c>
      <c r="AQ2309" s="117">
        <v>44895</v>
      </c>
      <c r="AR2309" s="43" t="s">
        <v>84</v>
      </c>
      <c r="AS2309" s="43" t="s">
        <v>6398</v>
      </c>
      <c r="AT2309" s="117">
        <v>44965</v>
      </c>
      <c r="AU2309" s="43">
        <v>0</v>
      </c>
      <c r="AV2309" s="43" t="s">
        <v>6781</v>
      </c>
      <c r="AW2309" s="117">
        <v>44994</v>
      </c>
      <c r="AX2309" s="43" t="s">
        <v>84</v>
      </c>
      <c r="AY2309" s="43" t="s">
        <v>8370</v>
      </c>
      <c r="AZ2309" s="117">
        <v>45419</v>
      </c>
      <c r="BA2309" s="43">
        <v>1</v>
      </c>
      <c r="BC2309" s="117"/>
      <c r="BF2309" s="117"/>
      <c r="BI2309" s="117"/>
      <c r="BL2309" s="117"/>
      <c r="BR2309" s="117"/>
      <c r="BX2309" s="117"/>
      <c r="CD2309" s="117"/>
      <c r="CJ2309" s="117"/>
      <c r="CP2309" s="117"/>
      <c r="CV2309" s="117"/>
      <c r="DB2309" s="117"/>
      <c r="DH2309" s="117"/>
      <c r="DN2309" s="117"/>
      <c r="DS2309" s="31" cm="1">
        <f t="array" ref="DS2309">_xlfn.TAKE(_xlfn.CHOOSECOLS(_xlfn.WRAPROWS($AG2309:$DR2309,6),2),1)</f>
        <v>44812</v>
      </c>
      <c r="DT2309" s="31" cm="1">
        <f t="array" ref="DT2309">_xlfn.TAKE(_xlfn._xlws.FILTER(_xlfn.CHOOSECOLS(_xlfn.WRAPROWS($AG2309:$DR2309,6),2),
(_xlfn.CHOOSECOLS(_xlfn.WRAPROWS($AG2309:$DR2309,6),3) = "0") +
(_xlfn.CHOOSECOLS(_xlfn.WRAPROWS($AG2309:$DR2309,6),3) = 0) +
(_xlfn.CHOOSECOLS(_xlfn.WRAPROWS($AG2309:$DR2309,6),3) = "0(CP)")),1)</f>
        <v>44965</v>
      </c>
    </row>
    <row r="2310" spans="1:124" s="43" customFormat="1" x14ac:dyDescent="0.45">
      <c r="A2310" s="29"/>
      <c r="B2310" s="28" t="s">
        <v>445</v>
      </c>
      <c r="C2310" s="29" t="s">
        <v>1533</v>
      </c>
      <c r="D2310" s="28" t="s">
        <v>4982</v>
      </c>
      <c r="E2310" s="28" t="s">
        <v>62</v>
      </c>
      <c r="F2310" s="94">
        <v>680003</v>
      </c>
      <c r="G2310" s="29"/>
      <c r="H2310" s="30" t="str">
        <f t="shared" si="409"/>
        <v>GUP-CC05-P6ZEN-680003</v>
      </c>
      <c r="I2310" s="30" t="s">
        <v>4993</v>
      </c>
      <c r="J2310" s="95" t="s">
        <v>245</v>
      </c>
      <c r="K2310" s="108" t="s">
        <v>4984</v>
      </c>
      <c r="L2310" s="108" t="s">
        <v>4984</v>
      </c>
      <c r="M2310" s="95" t="s">
        <v>4985</v>
      </c>
      <c r="N2310" s="29" t="s">
        <v>4986</v>
      </c>
      <c r="O2310" s="28"/>
      <c r="P2310" s="28"/>
      <c r="Q2310" s="28" t="s">
        <v>54</v>
      </c>
      <c r="R2310" s="28" t="s">
        <v>65</v>
      </c>
      <c r="S2310" s="95" t="s">
        <v>4987</v>
      </c>
      <c r="T2310" s="95" t="s">
        <v>4992</v>
      </c>
      <c r="U2310" s="95" t="s">
        <v>4988</v>
      </c>
      <c r="V2310" s="34"/>
      <c r="W2310" s="34"/>
      <c r="X2310" s="162"/>
      <c r="Y2310" s="162"/>
      <c r="Z2310" s="29"/>
      <c r="AA2310" s="119" t="str" cm="1">
        <f t="array" ref="AA2310">IF(AB2310="","",INDEX(AG2310:DR2310,_xlfn.XMATCH(AB2310,AG2310:DR2310)-1))</f>
        <v>DE-GUP-DT-E-24-018</v>
      </c>
      <c r="AB2310" s="120">
        <f t="shared" si="382"/>
        <v>45313</v>
      </c>
      <c r="AC2310" s="119" cm="1">
        <f t="array" ref="AC2310">IF(AB2310="","",INDEX(AG2310:DR2310,_xlfn.XMATCH(AB2310,AG2310:DR2310)+1))</f>
        <v>1</v>
      </c>
      <c r="AD2310" s="119" t="str" cm="1">
        <f t="array" ref="AD2310">IF(AE2310="","",INDEX(AG2310:DR2310,_xlfn.XMATCH(AE2310,AG2310:DR2310)-1))</f>
        <v>CRS-GUP-DHI-DT-23-1964</v>
      </c>
      <c r="AE2310" s="120">
        <f t="shared" si="383"/>
        <v>45078</v>
      </c>
      <c r="AF2310" s="119" t="str" cm="1">
        <f t="array" ref="AF2310">IF(AE2310="","",INDEX(AG2310:DR2310,_xlfn.XMATCH(AE2310,AG2310:DR2310)+1))</f>
        <v>AA</v>
      </c>
      <c r="AG2310" s="43" t="s">
        <v>4989</v>
      </c>
      <c r="AH2310" s="117">
        <v>44812</v>
      </c>
      <c r="AI2310" s="199" t="s">
        <v>90</v>
      </c>
      <c r="AJ2310" s="43" t="s">
        <v>4990</v>
      </c>
      <c r="AK2310" s="117">
        <v>44824</v>
      </c>
      <c r="AL2310" s="43" t="s">
        <v>92</v>
      </c>
      <c r="AM2310" s="43" t="s">
        <v>7339</v>
      </c>
      <c r="AN2310" s="117">
        <v>45051</v>
      </c>
      <c r="AO2310" s="43">
        <v>0</v>
      </c>
      <c r="AP2310" s="43" t="s">
        <v>7489</v>
      </c>
      <c r="AQ2310" s="117">
        <v>45078</v>
      </c>
      <c r="AR2310" s="43" t="s">
        <v>84</v>
      </c>
      <c r="AS2310" s="43" t="s">
        <v>8176</v>
      </c>
      <c r="AT2310" s="117">
        <v>45313</v>
      </c>
      <c r="AU2310" s="43">
        <v>1</v>
      </c>
      <c r="AW2310" s="117"/>
      <c r="AZ2310" s="117"/>
      <c r="BC2310" s="117"/>
      <c r="BF2310" s="117"/>
      <c r="BI2310" s="117"/>
      <c r="BL2310" s="117"/>
      <c r="BR2310" s="117"/>
      <c r="BX2310" s="117"/>
      <c r="CD2310" s="117"/>
      <c r="CJ2310" s="117"/>
      <c r="CP2310" s="117"/>
      <c r="CV2310" s="117"/>
      <c r="DB2310" s="117"/>
      <c r="DH2310" s="117"/>
      <c r="DN2310" s="117"/>
      <c r="DS2310" s="31" cm="1">
        <f t="array" ref="DS2310">_xlfn.TAKE(_xlfn.CHOOSECOLS(_xlfn.WRAPROWS($AG2310:$DR2310,6),2),1)</f>
        <v>44812</v>
      </c>
      <c r="DT2310" s="31" cm="1">
        <f t="array" ref="DT2310">_xlfn.TAKE(_xlfn._xlws.FILTER(_xlfn.CHOOSECOLS(_xlfn.WRAPROWS($AG2310:$DR2310,6),2),
(_xlfn.CHOOSECOLS(_xlfn.WRAPROWS($AG2310:$DR2310,6),3) = "0") +
(_xlfn.CHOOSECOLS(_xlfn.WRAPROWS($AG2310:$DR2310,6),3) = 0) +
(_xlfn.CHOOSECOLS(_xlfn.WRAPROWS($AG2310:$DR2310,6),3) = "0(CP)")),1)</f>
        <v>45051</v>
      </c>
    </row>
    <row r="2311" spans="1:124" s="43" customFormat="1" x14ac:dyDescent="0.45">
      <c r="A2311" s="29"/>
      <c r="B2311" s="28" t="s">
        <v>445</v>
      </c>
      <c r="C2311" s="29" t="s">
        <v>1533</v>
      </c>
      <c r="D2311" s="28" t="s">
        <v>4982</v>
      </c>
      <c r="E2311" s="28" t="s">
        <v>62</v>
      </c>
      <c r="F2311" s="94">
        <v>650004</v>
      </c>
      <c r="G2311" s="29"/>
      <c r="H2311" s="30" t="str">
        <f t="shared" si="409"/>
        <v>GUP-CC05-P6ZEN-650004</v>
      </c>
      <c r="I2311" s="30" t="s">
        <v>8267</v>
      </c>
      <c r="J2311" s="95" t="s">
        <v>245</v>
      </c>
      <c r="K2311" s="108" t="s">
        <v>4984</v>
      </c>
      <c r="L2311" s="108" t="s">
        <v>4984</v>
      </c>
      <c r="M2311" s="95" t="s">
        <v>4985</v>
      </c>
      <c r="N2311" s="29" t="s">
        <v>4986</v>
      </c>
      <c r="O2311" s="28"/>
      <c r="P2311" s="28"/>
      <c r="Q2311" s="28" t="s">
        <v>54</v>
      </c>
      <c r="R2311" s="28" t="s">
        <v>65</v>
      </c>
      <c r="S2311" s="95" t="s">
        <v>4987</v>
      </c>
      <c r="T2311" s="95" t="s">
        <v>4992</v>
      </c>
      <c r="U2311" s="95" t="s">
        <v>4988</v>
      </c>
      <c r="V2311" s="34"/>
      <c r="W2311" s="34"/>
      <c r="X2311" s="162"/>
      <c r="Y2311" s="162"/>
      <c r="Z2311" s="29"/>
      <c r="AA2311" s="119" t="str" cm="1">
        <f t="array" ref="AA2311">IF(AB2311="","",INDEX(AG2311:DR2311,_xlfn.XMATCH(AB2311,AG2311:DR2311)-1))</f>
        <v>DE-GUP-DT-E-24-018</v>
      </c>
      <c r="AB2311" s="120">
        <f t="shared" si="382"/>
        <v>45313</v>
      </c>
      <c r="AC2311" s="119" cm="1">
        <f t="array" ref="AC2311">IF(AB2311="","",INDEX(AG2311:DR2311,_xlfn.XMATCH(AB2311,AG2311:DR2311)+1))</f>
        <v>1</v>
      </c>
      <c r="AD2311" s="119" t="str" cm="1">
        <f t="array" ref="AD2311">IF(AE2311="","",INDEX(AG2311:DR2311,_xlfn.XMATCH(AE2311,AG2311:DR2311)-1))</f>
        <v>CRS-GUP-DHI-DT-23-1964</v>
      </c>
      <c r="AE2311" s="120">
        <f t="shared" si="383"/>
        <v>45078</v>
      </c>
      <c r="AF2311" s="119" t="str" cm="1">
        <f t="array" ref="AF2311">IF(AE2311="","",INDEX(AG2311:DR2311,_xlfn.XMATCH(AE2311,AG2311:DR2311)+1))</f>
        <v>AA</v>
      </c>
      <c r="AG2311" s="43" t="s">
        <v>4989</v>
      </c>
      <c r="AH2311" s="117">
        <v>44812</v>
      </c>
      <c r="AI2311" s="199" t="s">
        <v>90</v>
      </c>
      <c r="AJ2311" s="43" t="s">
        <v>4990</v>
      </c>
      <c r="AK2311" s="117">
        <v>44824</v>
      </c>
      <c r="AL2311" s="43" t="s">
        <v>92</v>
      </c>
      <c r="AM2311" s="43" t="s">
        <v>5335</v>
      </c>
      <c r="AN2311" s="117">
        <v>44874</v>
      </c>
      <c r="AO2311" s="43" t="s">
        <v>52</v>
      </c>
      <c r="AP2311" s="43" t="s">
        <v>5623</v>
      </c>
      <c r="AQ2311" s="117">
        <v>44895</v>
      </c>
      <c r="AR2311" s="43" t="s">
        <v>92</v>
      </c>
      <c r="AS2311" s="43" t="s">
        <v>5736</v>
      </c>
      <c r="AT2311" s="117">
        <v>44904</v>
      </c>
      <c r="AU2311" s="43" t="s">
        <v>337</v>
      </c>
      <c r="AV2311" s="43" t="s">
        <v>6041</v>
      </c>
      <c r="AW2311" s="117">
        <v>44929</v>
      </c>
      <c r="AX2311" s="43" t="s">
        <v>92</v>
      </c>
      <c r="AY2311" s="43" t="s">
        <v>6398</v>
      </c>
      <c r="AZ2311" s="117">
        <v>44965</v>
      </c>
      <c r="BA2311" s="43" t="s">
        <v>82</v>
      </c>
      <c r="BB2311" s="43" t="s">
        <v>6781</v>
      </c>
      <c r="BC2311" s="117">
        <v>44994</v>
      </c>
      <c r="BD2311" s="43" t="s">
        <v>84</v>
      </c>
      <c r="BE2311" s="43" t="s">
        <v>7339</v>
      </c>
      <c r="BF2311" s="117">
        <v>45051</v>
      </c>
      <c r="BG2311" s="43">
        <v>0</v>
      </c>
      <c r="BH2311" s="43" t="s">
        <v>7489</v>
      </c>
      <c r="BI2311" s="117">
        <v>45078</v>
      </c>
      <c r="BJ2311" s="43" t="s">
        <v>84</v>
      </c>
      <c r="BK2311" s="43" t="s">
        <v>8176</v>
      </c>
      <c r="BL2311" s="117">
        <v>45313</v>
      </c>
      <c r="BM2311" s="43">
        <v>1</v>
      </c>
      <c r="BR2311" s="117"/>
      <c r="BX2311" s="117"/>
      <c r="CD2311" s="117"/>
      <c r="CJ2311" s="117"/>
      <c r="CP2311" s="117"/>
      <c r="CV2311" s="117"/>
      <c r="DB2311" s="117"/>
      <c r="DH2311" s="117"/>
      <c r="DN2311" s="117"/>
      <c r="DS2311" s="31" cm="1">
        <f t="array" ref="DS2311">_xlfn.TAKE(_xlfn.CHOOSECOLS(_xlfn.WRAPROWS($AG2311:$DR2311,6),2),1)</f>
        <v>44812</v>
      </c>
      <c r="DT2311" s="31" cm="1">
        <f t="array" ref="DT2311">_xlfn.TAKE(_xlfn._xlws.FILTER(_xlfn.CHOOSECOLS(_xlfn.WRAPROWS($AG2311:$DR2311,6),2),
(_xlfn.CHOOSECOLS(_xlfn.WRAPROWS($AG2311:$DR2311,6),3) = "0") +
(_xlfn.CHOOSECOLS(_xlfn.WRAPROWS($AG2311:$DR2311,6),3) = 0) +
(_xlfn.CHOOSECOLS(_xlfn.WRAPROWS($AG2311:$DR2311,6),3) = "0(CP)")),1)</f>
        <v>45051</v>
      </c>
    </row>
    <row r="2312" spans="1:124" s="43" customFormat="1" x14ac:dyDescent="0.45">
      <c r="A2312" s="29"/>
      <c r="B2312" s="28" t="s">
        <v>445</v>
      </c>
      <c r="C2312" s="29" t="s">
        <v>1416</v>
      </c>
      <c r="D2312" s="28" t="s">
        <v>4982</v>
      </c>
      <c r="E2312" s="28" t="s">
        <v>62</v>
      </c>
      <c r="F2312" s="94">
        <v>650005</v>
      </c>
      <c r="G2312" s="29"/>
      <c r="H2312" s="30" t="str">
        <f t="shared" si="409"/>
        <v>GUP-YR02-P6ZEN-650005</v>
      </c>
      <c r="I2312" s="30" t="s">
        <v>4994</v>
      </c>
      <c r="J2312" s="95" t="s">
        <v>245</v>
      </c>
      <c r="K2312" s="108" t="s">
        <v>4984</v>
      </c>
      <c r="L2312" s="108" t="s">
        <v>4984</v>
      </c>
      <c r="M2312" s="95" t="s">
        <v>4985</v>
      </c>
      <c r="N2312" s="29" t="s">
        <v>4986</v>
      </c>
      <c r="O2312" s="28"/>
      <c r="P2312" s="28"/>
      <c r="Q2312" s="28" t="s">
        <v>54</v>
      </c>
      <c r="R2312" s="28" t="s">
        <v>65</v>
      </c>
      <c r="S2312" s="95" t="s">
        <v>4987</v>
      </c>
      <c r="T2312" s="95" t="s">
        <v>4992</v>
      </c>
      <c r="U2312" s="95" t="s">
        <v>4988</v>
      </c>
      <c r="V2312" s="34"/>
      <c r="W2312" s="34"/>
      <c r="X2312" s="162"/>
      <c r="Y2312" s="162"/>
      <c r="Z2312" s="29"/>
      <c r="AA2312" s="119" t="str" cm="1">
        <f t="array" ref="AA2312">IF(AB2312="","",INDEX(AG2312:DR2312,_xlfn.XMATCH(AB2312,AG2312:DR2312)-1))</f>
        <v>DE-GUP-DT-E-23-143</v>
      </c>
      <c r="AB2312" s="120">
        <f t="shared" si="382"/>
        <v>44965</v>
      </c>
      <c r="AC2312" s="119" cm="1">
        <f t="array" ref="AC2312">IF(AB2312="","",INDEX(AG2312:DR2312,_xlfn.XMATCH(AB2312,AG2312:DR2312)+1))</f>
        <v>0</v>
      </c>
      <c r="AD2312" s="119" t="str" cm="1">
        <f t="array" ref="AD2312">IF(AE2312="","",INDEX(AG2312:DR2312,_xlfn.XMATCH(AE2312,AG2312:DR2312)-1))</f>
        <v>CRS-GUP-DHI-DT-23-1664</v>
      </c>
      <c r="AE2312" s="120">
        <f t="shared" si="383"/>
        <v>44994</v>
      </c>
      <c r="AF2312" s="119" t="str" cm="1">
        <f t="array" ref="AF2312">IF(AE2312="","",INDEX(AG2312:DR2312,_xlfn.XMATCH(AE2312,AG2312:DR2312)+1))</f>
        <v>AA</v>
      </c>
      <c r="AG2312" s="43" t="s">
        <v>4989</v>
      </c>
      <c r="AH2312" s="117">
        <v>44812</v>
      </c>
      <c r="AI2312" s="199" t="s">
        <v>90</v>
      </c>
      <c r="AJ2312" s="43" t="s">
        <v>4990</v>
      </c>
      <c r="AK2312" s="117">
        <v>44824</v>
      </c>
      <c r="AL2312" s="43" t="s">
        <v>92</v>
      </c>
      <c r="AM2312" s="43" t="s">
        <v>5335</v>
      </c>
      <c r="AN2312" s="117">
        <v>44874</v>
      </c>
      <c r="AO2312" s="43" t="s">
        <v>52</v>
      </c>
      <c r="AP2312" s="43" t="s">
        <v>5623</v>
      </c>
      <c r="AQ2312" s="117">
        <v>44895</v>
      </c>
      <c r="AR2312" s="43" t="s">
        <v>92</v>
      </c>
      <c r="AS2312" s="43" t="s">
        <v>5736</v>
      </c>
      <c r="AT2312" s="117">
        <v>44904</v>
      </c>
      <c r="AU2312" s="43" t="s">
        <v>337</v>
      </c>
      <c r="AV2312" s="43" t="s">
        <v>6041</v>
      </c>
      <c r="AW2312" s="117">
        <v>44929</v>
      </c>
      <c r="AX2312" s="43" t="s">
        <v>84</v>
      </c>
      <c r="AY2312" s="43" t="s">
        <v>6398</v>
      </c>
      <c r="AZ2312" s="117">
        <v>44965</v>
      </c>
      <c r="BA2312" s="43">
        <v>0</v>
      </c>
      <c r="BB2312" s="43" t="s">
        <v>6781</v>
      </c>
      <c r="BC2312" s="117">
        <v>44994</v>
      </c>
      <c r="BD2312" s="43" t="s">
        <v>84</v>
      </c>
      <c r="BF2312" s="117"/>
      <c r="BI2312" s="117"/>
      <c r="BL2312" s="117"/>
      <c r="BR2312" s="117"/>
      <c r="BX2312" s="117"/>
      <c r="CD2312" s="117"/>
      <c r="CJ2312" s="117"/>
      <c r="CP2312" s="117"/>
      <c r="CV2312" s="117"/>
      <c r="DB2312" s="117"/>
      <c r="DH2312" s="117"/>
      <c r="DN2312" s="117"/>
      <c r="DS2312" s="31" cm="1">
        <f t="array" ref="DS2312">_xlfn.TAKE(_xlfn.CHOOSECOLS(_xlfn.WRAPROWS($AG2312:$DR2312,6),2),1)</f>
        <v>44812</v>
      </c>
      <c r="DT2312" s="31" cm="1">
        <f t="array" ref="DT2312">_xlfn.TAKE(_xlfn._xlws.FILTER(_xlfn.CHOOSECOLS(_xlfn.WRAPROWS($AG2312:$DR2312,6),2),
(_xlfn.CHOOSECOLS(_xlfn.WRAPROWS($AG2312:$DR2312,6),3) = "0") +
(_xlfn.CHOOSECOLS(_xlfn.WRAPROWS($AG2312:$DR2312,6),3) = 0) +
(_xlfn.CHOOSECOLS(_xlfn.WRAPROWS($AG2312:$DR2312,6),3) = "0(CP)")),1)</f>
        <v>44965</v>
      </c>
    </row>
  </sheetData>
  <autoFilter ref="A6:DR2312" xr:uid="{FF74B1FD-E3C0-40E8-A0F6-44EC9986564A}"/>
  <mergeCells count="35">
    <mergeCell ref="A3:A5"/>
    <mergeCell ref="B3:H3"/>
    <mergeCell ref="I3:I5"/>
    <mergeCell ref="K3:L4"/>
    <mergeCell ref="G4:G5"/>
    <mergeCell ref="H4:H5"/>
    <mergeCell ref="J3:J5"/>
    <mergeCell ref="B4:B5"/>
    <mergeCell ref="C4:C5"/>
    <mergeCell ref="D4:D5"/>
    <mergeCell ref="E4:E5"/>
    <mergeCell ref="F4:F5"/>
    <mergeCell ref="M3:M5"/>
    <mergeCell ref="N3:N5"/>
    <mergeCell ref="Z3:Z5"/>
    <mergeCell ref="O3:T4"/>
    <mergeCell ref="U3:W4"/>
    <mergeCell ref="X3:Y4"/>
    <mergeCell ref="AA3:AF4"/>
    <mergeCell ref="AG3:AL4"/>
    <mergeCell ref="BE3:BJ4"/>
    <mergeCell ref="BK3:BP4"/>
    <mergeCell ref="BQ3:BV4"/>
    <mergeCell ref="AM3:AR4"/>
    <mergeCell ref="AS3:AX4"/>
    <mergeCell ref="AY3:BD4"/>
    <mergeCell ref="DS3:DS4"/>
    <mergeCell ref="DA3:DF4"/>
    <mergeCell ref="DG3:DL4"/>
    <mergeCell ref="DM3:DR4"/>
    <mergeCell ref="BW3:CB4"/>
    <mergeCell ref="CC3:CH4"/>
    <mergeCell ref="CI3:CN4"/>
    <mergeCell ref="CO3:CT4"/>
    <mergeCell ref="CU3:CZ4"/>
  </mergeCells>
  <phoneticPr fontId="2" type="noConversion"/>
  <conditionalFormatting sqref="B1824:G1824">
    <cfRule type="duplicateValues" dxfId="1391" priority="2205"/>
    <cfRule type="duplicateValues" dxfId="1390" priority="2206"/>
    <cfRule type="duplicateValues" dxfId="1389" priority="2207"/>
    <cfRule type="duplicateValues" dxfId="1388" priority="2208"/>
  </conditionalFormatting>
  <conditionalFormatting sqref="F7:F9 F12">
    <cfRule type="duplicateValues" dxfId="1387" priority="4468"/>
  </conditionalFormatting>
  <conditionalFormatting sqref="F7:F9 F16:F17 F19:F21 F23 F28:F32 F34:F37 F39:F41 F43:F45 F47 F49 F25 F12:F14">
    <cfRule type="duplicateValues" dxfId="1386" priority="5592"/>
  </conditionalFormatting>
  <conditionalFormatting sqref="F10">
    <cfRule type="duplicateValues" dxfId="1385" priority="1284"/>
    <cfRule type="duplicateValues" dxfId="1384" priority="1285"/>
    <cfRule type="duplicateValues" dxfId="1383" priority="1286"/>
  </conditionalFormatting>
  <conditionalFormatting sqref="F11">
    <cfRule type="duplicateValues" dxfId="1382" priority="1120"/>
    <cfRule type="duplicateValues" dxfId="1381" priority="1121"/>
    <cfRule type="duplicateValues" dxfId="1380" priority="1122"/>
  </conditionalFormatting>
  <conditionalFormatting sqref="F13">
    <cfRule type="duplicateValues" dxfId="1379" priority="2555"/>
    <cfRule type="duplicateValues" dxfId="1378" priority="2556"/>
  </conditionalFormatting>
  <conditionalFormatting sqref="F14">
    <cfRule type="duplicateValues" dxfId="1377" priority="2554"/>
  </conditionalFormatting>
  <conditionalFormatting sqref="F15">
    <cfRule type="duplicateValues" dxfId="1376" priority="2296"/>
    <cfRule type="duplicateValues" dxfId="1375" priority="2297"/>
    <cfRule type="duplicateValues" dxfId="1374" priority="2298"/>
  </conditionalFormatting>
  <conditionalFormatting sqref="F16:F17">
    <cfRule type="duplicateValues" dxfId="1373" priority="2553"/>
  </conditionalFormatting>
  <conditionalFormatting sqref="F18">
    <cfRule type="duplicateValues" dxfId="1372" priority="2288"/>
    <cfRule type="duplicateValues" dxfId="1371" priority="2289"/>
    <cfRule type="duplicateValues" dxfId="1370" priority="2290"/>
  </conditionalFormatting>
  <conditionalFormatting sqref="F19:F21 F23 F28:F29 F25">
    <cfRule type="duplicateValues" dxfId="1369" priority="2552"/>
  </conditionalFormatting>
  <conditionalFormatting sqref="F22">
    <cfRule type="duplicateValues" dxfId="1368" priority="2280"/>
    <cfRule type="duplicateValues" dxfId="1367" priority="2281"/>
    <cfRule type="duplicateValues" dxfId="1366" priority="2282"/>
  </conditionalFormatting>
  <conditionalFormatting sqref="F24">
    <cfRule type="duplicateValues" dxfId="1365" priority="1341"/>
    <cfRule type="duplicateValues" dxfId="1364" priority="1342"/>
    <cfRule type="duplicateValues" dxfId="1363" priority="1343"/>
  </conditionalFormatting>
  <conditionalFormatting sqref="F26">
    <cfRule type="duplicateValues" dxfId="1362" priority="2272"/>
    <cfRule type="duplicateValues" dxfId="1361" priority="2273"/>
    <cfRule type="duplicateValues" dxfId="1360" priority="2274"/>
  </conditionalFormatting>
  <conditionalFormatting sqref="F27">
    <cfRule type="duplicateValues" dxfId="1359" priority="1831"/>
    <cfRule type="duplicateValues" dxfId="1358" priority="1832"/>
    <cfRule type="duplicateValues" dxfId="1357" priority="1833"/>
  </conditionalFormatting>
  <conditionalFormatting sqref="F30:F31">
    <cfRule type="duplicateValues" dxfId="1356" priority="2548"/>
  </conditionalFormatting>
  <conditionalFormatting sqref="F32">
    <cfRule type="duplicateValues" dxfId="1355" priority="2547"/>
  </conditionalFormatting>
  <conditionalFormatting sqref="F33">
    <cfRule type="duplicateValues" dxfId="1354" priority="2266"/>
  </conditionalFormatting>
  <conditionalFormatting sqref="F35">
    <cfRule type="duplicateValues" dxfId="1353" priority="2546"/>
  </conditionalFormatting>
  <conditionalFormatting sqref="F36:F37 F34 F39:F41 F43:F45">
    <cfRule type="duplicateValues" dxfId="1352" priority="2551"/>
  </conditionalFormatting>
  <conditionalFormatting sqref="F38">
    <cfRule type="duplicateValues" dxfId="1351" priority="2260"/>
    <cfRule type="duplicateValues" dxfId="1350" priority="2261"/>
    <cfRule type="duplicateValues" dxfId="1349" priority="2262"/>
  </conditionalFormatting>
  <conditionalFormatting sqref="F42">
    <cfRule type="duplicateValues" dxfId="1348" priority="2252"/>
    <cfRule type="duplicateValues" dxfId="1347" priority="2253"/>
    <cfRule type="duplicateValues" dxfId="1346" priority="2254"/>
  </conditionalFormatting>
  <conditionalFormatting sqref="F46">
    <cfRule type="duplicateValues" dxfId="1345" priority="2244"/>
    <cfRule type="duplicateValues" dxfId="1344" priority="2245"/>
    <cfRule type="duplicateValues" dxfId="1343" priority="2246"/>
  </conditionalFormatting>
  <conditionalFormatting sqref="F47">
    <cfRule type="duplicateValues" dxfId="1342" priority="2550"/>
  </conditionalFormatting>
  <conditionalFormatting sqref="F48">
    <cfRule type="duplicateValues" dxfId="1341" priority="1569"/>
    <cfRule type="duplicateValues" dxfId="1340" priority="1570"/>
    <cfRule type="duplicateValues" dxfId="1339" priority="1571"/>
  </conditionalFormatting>
  <conditionalFormatting sqref="F49">
    <cfRule type="duplicateValues" dxfId="1338" priority="2543"/>
  </conditionalFormatting>
  <conditionalFormatting sqref="F50:F51">
    <cfRule type="duplicateValues" dxfId="1337" priority="39907"/>
  </conditionalFormatting>
  <conditionalFormatting sqref="F52">
    <cfRule type="duplicateValues" dxfId="1336" priority="360"/>
  </conditionalFormatting>
  <conditionalFormatting sqref="F53:F54 F56:F60">
    <cfRule type="duplicateValues" dxfId="1335" priority="602"/>
  </conditionalFormatting>
  <conditionalFormatting sqref="F55">
    <cfRule type="duplicateValues" dxfId="1334" priority="341"/>
  </conditionalFormatting>
  <conditionalFormatting sqref="F61">
    <cfRule type="duplicateValues" dxfId="1333" priority="340"/>
  </conditionalFormatting>
  <conditionalFormatting sqref="F62">
    <cfRule type="duplicateValues" dxfId="1332" priority="575"/>
  </conditionalFormatting>
  <conditionalFormatting sqref="F62:F65">
    <cfRule type="duplicateValues" dxfId="1331" priority="592"/>
  </conditionalFormatting>
  <conditionalFormatting sqref="F63:F65">
    <cfRule type="duplicateValues" dxfId="1330" priority="591"/>
  </conditionalFormatting>
  <conditionalFormatting sqref="F66">
    <cfRule type="duplicateValues" dxfId="1329" priority="339"/>
  </conditionalFormatting>
  <conditionalFormatting sqref="F67:F76 F115:F121 F87:F94 F96:F111">
    <cfRule type="duplicateValues" dxfId="1328" priority="598"/>
  </conditionalFormatting>
  <conditionalFormatting sqref="F77">
    <cfRule type="duplicateValues" dxfId="1327" priority="336"/>
  </conditionalFormatting>
  <conditionalFormatting sqref="F78:F79 F81:F82 F84:F86">
    <cfRule type="duplicateValues" dxfId="1326" priority="337"/>
  </conditionalFormatting>
  <conditionalFormatting sqref="F83 F80">
    <cfRule type="duplicateValues" dxfId="1325" priority="338"/>
  </conditionalFormatting>
  <conditionalFormatting sqref="F95">
    <cfRule type="duplicateValues" dxfId="1324" priority="335"/>
  </conditionalFormatting>
  <conditionalFormatting sqref="F112">
    <cfRule type="duplicateValues" dxfId="1323" priority="334"/>
  </conditionalFormatting>
  <conditionalFormatting sqref="F113:F114">
    <cfRule type="duplicateValues" dxfId="1322" priority="453"/>
  </conditionalFormatting>
  <conditionalFormatting sqref="F122">
    <cfRule type="duplicateValues" dxfId="1321" priority="479"/>
    <cfRule type="duplicateValues" dxfId="1320" priority="480"/>
    <cfRule type="duplicateValues" dxfId="1319" priority="481"/>
  </conditionalFormatting>
  <conditionalFormatting sqref="F123">
    <cfRule type="duplicateValues" dxfId="1318" priority="474"/>
    <cfRule type="duplicateValues" dxfId="1317" priority="475"/>
    <cfRule type="duplicateValues" dxfId="1316" priority="476"/>
  </conditionalFormatting>
  <conditionalFormatting sqref="F124:F126 F129:F131 F134:F136 F139:F141 F144:F146 F149:F151">
    <cfRule type="duplicateValues" dxfId="1315" priority="588"/>
    <cfRule type="duplicateValues" dxfId="1314" priority="600"/>
  </conditionalFormatting>
  <conditionalFormatting sqref="F127">
    <cfRule type="duplicateValues" dxfId="1313" priority="514"/>
    <cfRule type="duplicateValues" dxfId="1312" priority="515"/>
    <cfRule type="duplicateValues" dxfId="1311" priority="516"/>
    <cfRule type="duplicateValues" dxfId="1310" priority="517"/>
  </conditionalFormatting>
  <conditionalFormatting sqref="F128">
    <cfRule type="duplicateValues" dxfId="1309" priority="447"/>
    <cfRule type="duplicateValues" dxfId="1308" priority="448"/>
    <cfRule type="duplicateValues" dxfId="1307" priority="449"/>
    <cfRule type="duplicateValues" dxfId="1306" priority="450"/>
  </conditionalFormatting>
  <conditionalFormatting sqref="F132">
    <cfRule type="duplicateValues" dxfId="1305" priority="500"/>
    <cfRule type="duplicateValues" dxfId="1304" priority="501"/>
    <cfRule type="duplicateValues" dxfId="1303" priority="502"/>
    <cfRule type="duplicateValues" dxfId="1302" priority="503"/>
  </conditionalFormatting>
  <conditionalFormatting sqref="F133">
    <cfRule type="duplicateValues" dxfId="1301" priority="430"/>
  </conditionalFormatting>
  <conditionalFormatting sqref="F137">
    <cfRule type="duplicateValues" dxfId="1300" priority="496"/>
    <cfRule type="duplicateValues" dxfId="1299" priority="497"/>
    <cfRule type="duplicateValues" dxfId="1298" priority="498"/>
    <cfRule type="duplicateValues" dxfId="1297" priority="499"/>
  </conditionalFormatting>
  <conditionalFormatting sqref="F138">
    <cfRule type="duplicateValues" dxfId="1296" priority="429"/>
  </conditionalFormatting>
  <conditionalFormatting sqref="F142">
    <cfRule type="duplicateValues" dxfId="1295" priority="492"/>
    <cfRule type="duplicateValues" dxfId="1294" priority="493"/>
    <cfRule type="duplicateValues" dxfId="1293" priority="494"/>
    <cfRule type="duplicateValues" dxfId="1292" priority="495"/>
  </conditionalFormatting>
  <conditionalFormatting sqref="F143">
    <cfRule type="duplicateValues" dxfId="1291" priority="428"/>
  </conditionalFormatting>
  <conditionalFormatting sqref="F147">
    <cfRule type="duplicateValues" dxfId="1290" priority="488"/>
    <cfRule type="duplicateValues" dxfId="1289" priority="489"/>
    <cfRule type="duplicateValues" dxfId="1288" priority="490"/>
    <cfRule type="duplicateValues" dxfId="1287" priority="491"/>
  </conditionalFormatting>
  <conditionalFormatting sqref="F148">
    <cfRule type="duplicateValues" dxfId="1286" priority="427"/>
  </conditionalFormatting>
  <conditionalFormatting sqref="F152">
    <cfRule type="duplicateValues" dxfId="1285" priority="484"/>
    <cfRule type="duplicateValues" dxfId="1284" priority="485"/>
    <cfRule type="duplicateValues" dxfId="1283" priority="486"/>
    <cfRule type="duplicateValues" dxfId="1282" priority="487"/>
  </conditionalFormatting>
  <conditionalFormatting sqref="F153">
    <cfRule type="duplicateValues" dxfId="1281" priority="426"/>
  </conditionalFormatting>
  <conditionalFormatting sqref="F154">
    <cfRule type="duplicateValues" dxfId="1280" priority="431"/>
    <cfRule type="duplicateValues" dxfId="1279" priority="432"/>
    <cfRule type="duplicateValues" dxfId="1278" priority="433"/>
    <cfRule type="duplicateValues" dxfId="1277" priority="434"/>
  </conditionalFormatting>
  <conditionalFormatting sqref="F170:F173">
    <cfRule type="duplicateValues" dxfId="1276" priority="371"/>
    <cfRule type="duplicateValues" dxfId="1275" priority="372"/>
    <cfRule type="duplicateValues" dxfId="1274" priority="373"/>
    <cfRule type="duplicateValues" dxfId="1273" priority="374"/>
    <cfRule type="duplicateValues" dxfId="1272" priority="375"/>
    <cfRule type="duplicateValues" dxfId="1271" priority="376"/>
  </conditionalFormatting>
  <conditionalFormatting sqref="F174">
    <cfRule type="duplicateValues" dxfId="1270" priority="326"/>
    <cfRule type="duplicateValues" dxfId="1269" priority="327"/>
    <cfRule type="duplicateValues" dxfId="1268" priority="328"/>
    <cfRule type="duplicateValues" dxfId="1267" priority="329"/>
    <cfRule type="duplicateValues" dxfId="1266" priority="330"/>
    <cfRule type="duplicateValues" dxfId="1265" priority="331"/>
  </conditionalFormatting>
  <conditionalFormatting sqref="F175:F178">
    <cfRule type="duplicateValues" dxfId="1264" priority="579"/>
  </conditionalFormatting>
  <conditionalFormatting sqref="F177">
    <cfRule type="duplicateValues" dxfId="1263" priority="580"/>
    <cfRule type="duplicateValues" dxfId="1262" priority="581"/>
  </conditionalFormatting>
  <conditionalFormatting sqref="F179">
    <cfRule type="duplicateValues" dxfId="1261" priority="547"/>
    <cfRule type="duplicateValues" dxfId="1260" priority="548"/>
    <cfRule type="duplicateValues" dxfId="1259" priority="549"/>
    <cfRule type="duplicateValues" dxfId="1258" priority="550"/>
    <cfRule type="duplicateValues" dxfId="1257" priority="551"/>
    <cfRule type="duplicateValues" dxfId="1256" priority="552"/>
  </conditionalFormatting>
  <conditionalFormatting sqref="F180">
    <cfRule type="duplicateValues" dxfId="1255" priority="541"/>
    <cfRule type="duplicateValues" dxfId="1254" priority="542"/>
    <cfRule type="duplicateValues" dxfId="1253" priority="543"/>
    <cfRule type="duplicateValues" dxfId="1252" priority="544"/>
    <cfRule type="duplicateValues" dxfId="1251" priority="545"/>
    <cfRule type="duplicateValues" dxfId="1250" priority="546"/>
  </conditionalFormatting>
  <conditionalFormatting sqref="F181">
    <cfRule type="duplicateValues" dxfId="1249" priority="535"/>
    <cfRule type="duplicateValues" dxfId="1248" priority="536"/>
    <cfRule type="duplicateValues" dxfId="1247" priority="537"/>
    <cfRule type="duplicateValues" dxfId="1246" priority="538"/>
    <cfRule type="duplicateValues" dxfId="1245" priority="539"/>
    <cfRule type="duplicateValues" dxfId="1244" priority="540"/>
  </conditionalFormatting>
  <conditionalFormatting sqref="F182">
    <cfRule type="duplicateValues" dxfId="1243" priority="529"/>
    <cfRule type="duplicateValues" dxfId="1242" priority="530"/>
    <cfRule type="duplicateValues" dxfId="1241" priority="531"/>
    <cfRule type="duplicateValues" dxfId="1240" priority="532"/>
    <cfRule type="duplicateValues" dxfId="1239" priority="533"/>
    <cfRule type="duplicateValues" dxfId="1238" priority="534"/>
  </conditionalFormatting>
  <conditionalFormatting sqref="F197:F198">
    <cfRule type="duplicateValues" dxfId="1237" priority="578"/>
  </conditionalFormatting>
  <conditionalFormatting sqref="F199 F201 F203">
    <cfRule type="duplicateValues" dxfId="1236" priority="383"/>
  </conditionalFormatting>
  <conditionalFormatting sqref="F199">
    <cfRule type="duplicateValues" dxfId="1235" priority="381"/>
    <cfRule type="duplicateValues" dxfId="1234" priority="382"/>
    <cfRule type="duplicateValues" dxfId="1233" priority="384"/>
    <cfRule type="duplicateValues" dxfId="1232" priority="385"/>
    <cfRule type="duplicateValues" dxfId="1231" priority="386"/>
  </conditionalFormatting>
  <conditionalFormatting sqref="F200 F202 F204">
    <cfRule type="duplicateValues" dxfId="1230" priority="389"/>
  </conditionalFormatting>
  <conditionalFormatting sqref="F200">
    <cfRule type="duplicateValues" dxfId="1229" priority="387"/>
    <cfRule type="duplicateValues" dxfId="1228" priority="388"/>
    <cfRule type="duplicateValues" dxfId="1227" priority="390"/>
    <cfRule type="duplicateValues" dxfId="1226" priority="391"/>
    <cfRule type="duplicateValues" dxfId="1225" priority="392"/>
  </conditionalFormatting>
  <conditionalFormatting sqref="F205">
    <cfRule type="duplicateValues" dxfId="1224" priority="323"/>
  </conditionalFormatting>
  <conditionalFormatting sqref="F207:F221">
    <cfRule type="duplicateValues" dxfId="1223" priority="583"/>
  </conditionalFormatting>
  <conditionalFormatting sqref="F222">
    <cfRule type="duplicateValues" dxfId="1222" priority="315"/>
    <cfRule type="duplicateValues" dxfId="1221" priority="316"/>
    <cfRule type="duplicateValues" dxfId="1220" priority="317"/>
    <cfRule type="duplicateValues" dxfId="1219" priority="318"/>
    <cfRule type="duplicateValues" dxfId="1218" priority="319"/>
    <cfRule type="duplicateValues" dxfId="1217" priority="320"/>
  </conditionalFormatting>
  <conditionalFormatting sqref="F224:F234">
    <cfRule type="duplicateValues" dxfId="1216" priority="582"/>
  </conditionalFormatting>
  <conditionalFormatting sqref="F235">
    <cfRule type="duplicateValues" dxfId="1215" priority="307"/>
    <cfRule type="duplicateValues" dxfId="1214" priority="308"/>
    <cfRule type="duplicateValues" dxfId="1213" priority="309"/>
    <cfRule type="duplicateValues" dxfId="1212" priority="311"/>
    <cfRule type="duplicateValues" dxfId="1211" priority="313"/>
    <cfRule type="duplicateValues" dxfId="1210" priority="314"/>
  </conditionalFormatting>
  <conditionalFormatting sqref="F238:F243 F257:F264 F245:F251">
    <cfRule type="duplicateValues" dxfId="1209" priority="596"/>
  </conditionalFormatting>
  <conditionalFormatting sqref="F244">
    <cfRule type="duplicateValues" dxfId="1208" priority="296"/>
    <cfRule type="duplicateValues" dxfId="1207" priority="298"/>
    <cfRule type="duplicateValues" dxfId="1206" priority="299"/>
    <cfRule type="duplicateValues" dxfId="1205" priority="301"/>
    <cfRule type="duplicateValues" dxfId="1204" priority="302"/>
    <cfRule type="duplicateValues" dxfId="1203" priority="304"/>
    <cfRule type="duplicateValues" dxfId="1202" priority="305"/>
  </conditionalFormatting>
  <conditionalFormatting sqref="F252">
    <cfRule type="duplicateValues" dxfId="1201" priority="363"/>
    <cfRule type="duplicateValues" dxfId="1200" priority="364"/>
    <cfRule type="duplicateValues" dxfId="1199" priority="365"/>
    <cfRule type="duplicateValues" dxfId="1198" priority="366"/>
    <cfRule type="duplicateValues" dxfId="1197" priority="367"/>
    <cfRule type="duplicateValues" dxfId="1196" priority="368"/>
  </conditionalFormatting>
  <conditionalFormatting sqref="F253:F256">
    <cfRule type="duplicateValues" dxfId="1195" priority="289"/>
    <cfRule type="duplicateValues" dxfId="1194" priority="290"/>
    <cfRule type="duplicateValues" dxfId="1193" priority="291"/>
    <cfRule type="duplicateValues" dxfId="1192" priority="292"/>
    <cfRule type="duplicateValues" dxfId="1191" priority="293"/>
    <cfRule type="duplicateValues" dxfId="1190" priority="294"/>
  </conditionalFormatting>
  <conditionalFormatting sqref="F261:F264 F237 F266:F269">
    <cfRule type="duplicateValues" dxfId="1189" priority="594"/>
  </conditionalFormatting>
  <conditionalFormatting sqref="F265">
    <cfRule type="duplicateValues" dxfId="1188" priority="279"/>
    <cfRule type="duplicateValues" dxfId="1187" priority="280"/>
    <cfRule type="duplicateValues" dxfId="1186" priority="282"/>
    <cfRule type="duplicateValues" dxfId="1185" priority="283"/>
    <cfRule type="duplicateValues" dxfId="1184" priority="284"/>
    <cfRule type="duplicateValues" dxfId="1183" priority="286"/>
    <cfRule type="duplicateValues" dxfId="1182" priority="287"/>
  </conditionalFormatting>
  <conditionalFormatting sqref="F275">
    <cfRule type="duplicateValues" dxfId="1181" priority="577"/>
  </conditionalFormatting>
  <conditionalFormatting sqref="F277">
    <cfRule type="duplicateValues" dxfId="1180" priority="522"/>
    <cfRule type="duplicateValues" dxfId="1179" priority="523"/>
    <cfRule type="duplicateValues" dxfId="1178" priority="524"/>
    <cfRule type="duplicateValues" dxfId="1177" priority="525"/>
    <cfRule type="duplicateValues" dxfId="1176" priority="526"/>
  </conditionalFormatting>
  <conditionalFormatting sqref="F278">
    <cfRule type="duplicateValues" dxfId="1175" priority="456"/>
    <cfRule type="duplicateValues" dxfId="1174" priority="457"/>
    <cfRule type="duplicateValues" dxfId="1173" priority="458"/>
    <cfRule type="duplicateValues" dxfId="1172" priority="459"/>
    <cfRule type="duplicateValues" dxfId="1171" priority="460"/>
  </conditionalFormatting>
  <conditionalFormatting sqref="F279 F62:F65 F124:F126 F183:F198 F129:F131 F134:F136 F139:F141 F144:F146 F149:F151 F155:F169 F288:F290 F281:F282 F284 F206:F221 F175:F178 F257:F264 F223:F234 F236:F243 F245:F251 F266:F276">
    <cfRule type="duplicateValues" dxfId="1170" priority="574"/>
  </conditionalFormatting>
  <conditionalFormatting sqref="F279 F124:F126 F183:F198 F129:F131 F134:F136 F139:F141 F144:F146 F149:F151 F155:F169 F288:F290 F281:F282 F284 F206:F221 F175:F178 F257:F264 F223:F234 F236:F243 F245:F251 F266:F276">
    <cfRule type="duplicateValues" dxfId="1169" priority="576"/>
  </conditionalFormatting>
  <conditionalFormatting sqref="F279 F155:F169 F183:F198 F288:F290 F281:F282 F284 F206:F221 F175:F178 F257:F264 F223:F234 F236:F243 F245:F251 F266:F276">
    <cfRule type="duplicateValues" dxfId="1168" priority="603"/>
  </conditionalFormatting>
  <conditionalFormatting sqref="F279 F160:F169 F183:F198 F288:F290 F281:F282 F284 F206:F221 F175:F178 F257:F264 F223:F234 F236:F243 F245:F251 F266:F276">
    <cfRule type="duplicateValues" dxfId="1167" priority="604"/>
  </conditionalFormatting>
  <conditionalFormatting sqref="F279 F183:F198 F155:F169 F288:F290 F281:F282 F284 F206:F221 F175:F178 F257:F264 F223:F234 F236:F243 F245:F251 F266:F276">
    <cfRule type="duplicateValues" dxfId="1166" priority="597"/>
  </conditionalFormatting>
  <conditionalFormatting sqref="F280">
    <cfRule type="duplicateValues" dxfId="1165" priority="412"/>
    <cfRule type="duplicateValues" dxfId="1164" priority="413"/>
    <cfRule type="duplicateValues" dxfId="1163" priority="414"/>
    <cfRule type="duplicateValues" dxfId="1162" priority="415"/>
    <cfRule type="duplicateValues" dxfId="1161" priority="416"/>
  </conditionalFormatting>
  <conditionalFormatting sqref="F283">
    <cfRule type="duplicateValues" dxfId="1160" priority="405"/>
    <cfRule type="duplicateValues" dxfId="1159" priority="406"/>
    <cfRule type="duplicateValues" dxfId="1158" priority="407"/>
    <cfRule type="duplicateValues" dxfId="1157" priority="408"/>
    <cfRule type="duplicateValues" dxfId="1156" priority="409"/>
  </conditionalFormatting>
  <conditionalFormatting sqref="F285:F286">
    <cfRule type="duplicateValues" dxfId="1155" priority="419"/>
    <cfRule type="duplicateValues" dxfId="1154" priority="420"/>
    <cfRule type="duplicateValues" dxfId="1153" priority="421"/>
    <cfRule type="duplicateValues" dxfId="1152" priority="422"/>
    <cfRule type="duplicateValues" dxfId="1151" priority="423"/>
  </conditionalFormatting>
  <conditionalFormatting sqref="F287">
    <cfRule type="duplicateValues" dxfId="1150" priority="264"/>
    <cfRule type="duplicateValues" dxfId="1149" priority="265"/>
    <cfRule type="duplicateValues" dxfId="1148" priority="266"/>
    <cfRule type="duplicateValues" dxfId="1147" priority="267"/>
    <cfRule type="duplicateValues" dxfId="1146" priority="268"/>
  </conditionalFormatting>
  <conditionalFormatting sqref="F291:F294">
    <cfRule type="duplicateValues" dxfId="1145" priority="567"/>
    <cfRule type="duplicateValues" dxfId="1144" priority="568"/>
    <cfRule type="duplicateValues" dxfId="1143" priority="569"/>
    <cfRule type="duplicateValues" dxfId="1142" priority="573"/>
  </conditionalFormatting>
  <conditionalFormatting sqref="F295:F296">
    <cfRule type="duplicateValues" dxfId="1141" priority="560"/>
    <cfRule type="duplicateValues" dxfId="1140" priority="561"/>
    <cfRule type="duplicateValues" dxfId="1139" priority="562"/>
    <cfRule type="duplicateValues" dxfId="1138" priority="563"/>
    <cfRule type="duplicateValues" dxfId="1137" priority="564"/>
  </conditionalFormatting>
  <conditionalFormatting sqref="F309">
    <cfRule type="duplicateValues" dxfId="1136" priority="463"/>
  </conditionalFormatting>
  <conditionalFormatting sqref="F310:F326 F329 F331:F334 F336 F340:F341 F343:F344">
    <cfRule type="duplicateValues" dxfId="1135" priority="473"/>
  </conditionalFormatting>
  <conditionalFormatting sqref="F347 F297:F308">
    <cfRule type="duplicateValues" dxfId="1134" priority="521"/>
  </conditionalFormatting>
  <conditionalFormatting sqref="F348">
    <cfRule type="duplicateValues" dxfId="1133" priority="472"/>
  </conditionalFormatting>
  <conditionalFormatting sqref="F359 F291:F294 F361:F393">
    <cfRule type="duplicateValues" dxfId="1132" priority="570"/>
  </conditionalFormatting>
  <conditionalFormatting sqref="F360">
    <cfRule type="duplicateValues" dxfId="1131" priority="520"/>
  </conditionalFormatting>
  <conditionalFormatting sqref="F425:F444">
    <cfRule type="duplicateValues" dxfId="1130" priority="24572"/>
  </conditionalFormatting>
  <conditionalFormatting sqref="F549">
    <cfRule type="duplicateValues" dxfId="1129" priority="1807"/>
    <cfRule type="duplicateValues" dxfId="1128" priority="1808"/>
    <cfRule type="duplicateValues" dxfId="1127" priority="1809"/>
    <cfRule type="duplicateValues" dxfId="1126" priority="1810"/>
  </conditionalFormatting>
  <conditionalFormatting sqref="F550">
    <cfRule type="duplicateValues" dxfId="1125" priority="1629"/>
    <cfRule type="duplicateValues" dxfId="1124" priority="1630"/>
    <cfRule type="duplicateValues" dxfId="1123" priority="1631"/>
    <cfRule type="duplicateValues" dxfId="1122" priority="1632"/>
  </conditionalFormatting>
  <conditionalFormatting sqref="F551">
    <cfRule type="duplicateValues" dxfId="1121" priority="1577"/>
    <cfRule type="duplicateValues" dxfId="1120" priority="1578"/>
    <cfRule type="duplicateValues" dxfId="1119" priority="1579"/>
    <cfRule type="duplicateValues" dxfId="1118" priority="1580"/>
  </conditionalFormatting>
  <conditionalFormatting sqref="F552:F554">
    <cfRule type="duplicateValues" dxfId="1117" priority="1459"/>
    <cfRule type="duplicateValues" dxfId="1116" priority="1460"/>
    <cfRule type="duplicateValues" dxfId="1115" priority="1461"/>
    <cfRule type="duplicateValues" dxfId="1114" priority="1462"/>
  </conditionalFormatting>
  <conditionalFormatting sqref="F555">
    <cfRule type="duplicateValues" dxfId="1113" priority="1455"/>
    <cfRule type="duplicateValues" dxfId="1112" priority="1456"/>
    <cfRule type="duplicateValues" dxfId="1111" priority="1457"/>
    <cfRule type="duplicateValues" dxfId="1110" priority="1458"/>
  </conditionalFormatting>
  <conditionalFormatting sqref="F556">
    <cfRule type="duplicateValues" dxfId="1109" priority="252"/>
    <cfRule type="duplicateValues" dxfId="1108" priority="253"/>
    <cfRule type="duplicateValues" dxfId="1107" priority="254"/>
    <cfRule type="duplicateValues" dxfId="1106" priority="255"/>
  </conditionalFormatting>
  <conditionalFormatting sqref="F560:F561">
    <cfRule type="duplicateValues" dxfId="1105" priority="1479"/>
    <cfRule type="duplicateValues" dxfId="1104" priority="1480"/>
    <cfRule type="duplicateValues" dxfId="1103" priority="1483"/>
    <cfRule type="duplicateValues" dxfId="1102" priority="1484"/>
  </conditionalFormatting>
  <conditionalFormatting sqref="F599">
    <cfRule type="duplicateValues" dxfId="1101" priority="1196"/>
    <cfRule type="duplicateValues" dxfId="1100" priority="1197"/>
    <cfRule type="duplicateValues" dxfId="1099" priority="1198"/>
    <cfRule type="duplicateValues" dxfId="1098" priority="1199"/>
  </conditionalFormatting>
  <conditionalFormatting sqref="F600">
    <cfRule type="duplicateValues" dxfId="1097" priority="1200"/>
    <cfRule type="duplicateValues" dxfId="1096" priority="1201"/>
    <cfRule type="duplicateValues" dxfId="1095" priority="1204"/>
    <cfRule type="duplicateValues" dxfId="1094" priority="1205"/>
  </conditionalFormatting>
  <conditionalFormatting sqref="F601">
    <cfRule type="duplicateValues" dxfId="1093" priority="1192"/>
    <cfRule type="duplicateValues" dxfId="1092" priority="1193"/>
    <cfRule type="duplicateValues" dxfId="1091" priority="1194"/>
    <cfRule type="duplicateValues" dxfId="1090" priority="1195"/>
  </conditionalFormatting>
  <conditionalFormatting sqref="F602:F629 F562:F598 F557:F559 F445:F500 F502:F548">
    <cfRule type="duplicateValues" dxfId="1089" priority="52169"/>
  </conditionalFormatting>
  <conditionalFormatting sqref="F602:F629">
    <cfRule type="duplicateValues" dxfId="1088" priority="52184"/>
  </conditionalFormatting>
  <conditionalFormatting sqref="F630:F632">
    <cfRule type="duplicateValues" dxfId="1087" priority="1181"/>
    <cfRule type="duplicateValues" dxfId="1086" priority="1182"/>
    <cfRule type="duplicateValues" dxfId="1085" priority="1183"/>
    <cfRule type="duplicateValues" dxfId="1084" priority="1184"/>
  </conditionalFormatting>
  <conditionalFormatting sqref="F633">
    <cfRule type="duplicateValues" dxfId="1083" priority="1177"/>
    <cfRule type="duplicateValues" dxfId="1082" priority="1178"/>
    <cfRule type="duplicateValues" dxfId="1081" priority="1179"/>
    <cfRule type="duplicateValues" dxfId="1080" priority="1180"/>
  </conditionalFormatting>
  <conditionalFormatting sqref="F634">
    <cfRule type="duplicateValues" dxfId="1079" priority="1173"/>
    <cfRule type="duplicateValues" dxfId="1078" priority="1174"/>
    <cfRule type="duplicateValues" dxfId="1077" priority="1175"/>
    <cfRule type="duplicateValues" dxfId="1076" priority="1176"/>
  </conditionalFormatting>
  <conditionalFormatting sqref="F635">
    <cfRule type="duplicateValues" dxfId="1075" priority="1169"/>
    <cfRule type="duplicateValues" dxfId="1074" priority="1170"/>
    <cfRule type="duplicateValues" dxfId="1073" priority="1171"/>
    <cfRule type="duplicateValues" dxfId="1072" priority="1172"/>
  </conditionalFormatting>
  <conditionalFormatting sqref="F636:F640">
    <cfRule type="duplicateValues" dxfId="1071" priority="1185"/>
  </conditionalFormatting>
  <conditionalFormatting sqref="F641">
    <cfRule type="duplicateValues" dxfId="1070" priority="1392"/>
    <cfRule type="duplicateValues" dxfId="1069" priority="1393"/>
    <cfRule type="duplicateValues" dxfId="1068" priority="1394"/>
    <cfRule type="duplicateValues" dxfId="1067" priority="1395"/>
  </conditionalFormatting>
  <conditionalFormatting sqref="F642:F643">
    <cfRule type="duplicateValues" dxfId="1066" priority="1165"/>
  </conditionalFormatting>
  <conditionalFormatting sqref="F653">
    <cfRule type="duplicateValues" dxfId="1065" priority="939"/>
    <cfRule type="duplicateValues" dxfId="1064" priority="940"/>
    <cfRule type="duplicateValues" dxfId="1063" priority="941"/>
    <cfRule type="duplicateValues" dxfId="1062" priority="942"/>
  </conditionalFormatting>
  <conditionalFormatting sqref="F654">
    <cfRule type="duplicateValues" dxfId="1061" priority="160"/>
    <cfRule type="duplicateValues" dxfId="1060" priority="161"/>
    <cfRule type="duplicateValues" dxfId="1059" priority="162"/>
    <cfRule type="duplicateValues" dxfId="1058" priority="163"/>
  </conditionalFormatting>
  <conditionalFormatting sqref="F655:F656">
    <cfRule type="duplicateValues" dxfId="1057" priority="148"/>
    <cfRule type="duplicateValues" dxfId="1056" priority="149"/>
    <cfRule type="duplicateValues" dxfId="1055" priority="150"/>
    <cfRule type="duplicateValues" dxfId="1054" priority="151"/>
  </conditionalFormatting>
  <conditionalFormatting sqref="F718">
    <cfRule type="duplicateValues" dxfId="1053" priority="55727"/>
  </conditionalFormatting>
  <conditionalFormatting sqref="F724">
    <cfRule type="duplicateValues" dxfId="1052" priority="96"/>
    <cfRule type="duplicateValues" dxfId="1051" priority="97"/>
    <cfRule type="duplicateValues" dxfId="1050" priority="98"/>
    <cfRule type="duplicateValues" dxfId="1049" priority="99"/>
  </conditionalFormatting>
  <conditionalFormatting sqref="F725">
    <cfRule type="duplicateValues" dxfId="1048" priority="92"/>
    <cfRule type="duplicateValues" dxfId="1047" priority="93"/>
    <cfRule type="duplicateValues" dxfId="1046" priority="94"/>
    <cfRule type="duplicateValues" dxfId="1045" priority="95"/>
  </conditionalFormatting>
  <conditionalFormatting sqref="F743">
    <cfRule type="duplicateValues" dxfId="1044" priority="117"/>
    <cfRule type="duplicateValues" dxfId="1043" priority="118"/>
    <cfRule type="duplicateValues" dxfId="1042" priority="119"/>
    <cfRule type="duplicateValues" dxfId="1041" priority="120"/>
  </conditionalFormatting>
  <conditionalFormatting sqref="F744:F745">
    <cfRule type="duplicateValues" dxfId="1040" priority="109"/>
  </conditionalFormatting>
  <conditionalFormatting sqref="F746:F747">
    <cfRule type="duplicateValues" dxfId="1039" priority="102"/>
  </conditionalFormatting>
  <conditionalFormatting sqref="F748:F749">
    <cfRule type="duplicateValues" dxfId="1038" priority="61"/>
  </conditionalFormatting>
  <conditionalFormatting sqref="F750:F755">
    <cfRule type="duplicateValues" dxfId="1037" priority="89"/>
  </conditionalFormatting>
  <conditionalFormatting sqref="F756">
    <cfRule type="duplicateValues" dxfId="1036" priority="55254"/>
  </conditionalFormatting>
  <conditionalFormatting sqref="F757:F758">
    <cfRule type="duplicateValues" dxfId="1035" priority="49"/>
  </conditionalFormatting>
  <conditionalFormatting sqref="F760">
    <cfRule type="duplicateValues" dxfId="1034" priority="54786"/>
  </conditionalFormatting>
  <conditionalFormatting sqref="F761">
    <cfRule type="duplicateValues" dxfId="1033" priority="1138"/>
  </conditionalFormatting>
  <conditionalFormatting sqref="F762">
    <cfRule type="duplicateValues" dxfId="1032" priority="1140"/>
  </conditionalFormatting>
  <conditionalFormatting sqref="F763">
    <cfRule type="duplicateValues" dxfId="1031" priority="1137"/>
  </conditionalFormatting>
  <conditionalFormatting sqref="F764:F768">
    <cfRule type="duplicateValues" dxfId="1030" priority="1292"/>
  </conditionalFormatting>
  <conditionalFormatting sqref="F769">
    <cfRule type="duplicateValues" dxfId="1029" priority="1136"/>
  </conditionalFormatting>
  <conditionalFormatting sqref="F770:F776">
    <cfRule type="duplicateValues" dxfId="1028" priority="1070"/>
  </conditionalFormatting>
  <conditionalFormatting sqref="F777">
    <cfRule type="duplicateValues" dxfId="1027" priority="1044"/>
  </conditionalFormatting>
  <conditionalFormatting sqref="F778">
    <cfRule type="duplicateValues" dxfId="1026" priority="785"/>
  </conditionalFormatting>
  <conditionalFormatting sqref="F790">
    <cfRule type="duplicateValues" dxfId="1025" priority="1730"/>
    <cfRule type="duplicateValues" dxfId="1024" priority="1731"/>
    <cfRule type="duplicateValues" dxfId="1023" priority="1732"/>
    <cfRule type="duplicateValues" dxfId="1022" priority="1733"/>
  </conditionalFormatting>
  <conditionalFormatting sqref="F833">
    <cfRule type="duplicateValues" dxfId="1021" priority="774"/>
    <cfRule type="duplicateValues" dxfId="1020" priority="775"/>
    <cfRule type="duplicateValues" dxfId="1019" priority="776"/>
    <cfRule type="duplicateValues" dxfId="1018" priority="777"/>
  </conditionalFormatting>
  <conditionalFormatting sqref="F841:F842">
    <cfRule type="duplicateValues" dxfId="1017" priority="1618"/>
    <cfRule type="duplicateValues" dxfId="1016" priority="1619"/>
    <cfRule type="duplicateValues" dxfId="1015" priority="1620"/>
    <cfRule type="duplicateValues" dxfId="1014" priority="1621"/>
  </conditionalFormatting>
  <conditionalFormatting sqref="F843:F844">
    <cfRule type="duplicateValues" dxfId="1013" priority="1301"/>
    <cfRule type="duplicateValues" dxfId="1012" priority="1302"/>
    <cfRule type="duplicateValues" dxfId="1011" priority="1303"/>
    <cfRule type="duplicateValues" dxfId="1010" priority="1304"/>
  </conditionalFormatting>
  <conditionalFormatting sqref="F845:F846">
    <cfRule type="duplicateValues" dxfId="1009" priority="765"/>
  </conditionalFormatting>
  <conditionalFormatting sqref="F886">
    <cfRule type="duplicateValues" dxfId="1008" priority="867"/>
    <cfRule type="duplicateValues" dxfId="1007" priority="868"/>
    <cfRule type="duplicateValues" dxfId="1006" priority="870"/>
    <cfRule type="duplicateValues" dxfId="1005" priority="871"/>
  </conditionalFormatting>
  <conditionalFormatting sqref="F905:F908">
    <cfRule type="duplicateValues" dxfId="1004" priority="1555"/>
    <cfRule type="duplicateValues" dxfId="1003" priority="1556"/>
    <cfRule type="duplicateValues" dxfId="1002" priority="1557"/>
    <cfRule type="duplicateValues" dxfId="1001" priority="1558"/>
  </conditionalFormatting>
  <conditionalFormatting sqref="F929:F984">
    <cfRule type="duplicateValues" dxfId="1000" priority="8846"/>
  </conditionalFormatting>
  <conditionalFormatting sqref="F999:F1003">
    <cfRule type="duplicateValues" dxfId="999" priority="1276"/>
    <cfRule type="duplicateValues" dxfId="998" priority="1277"/>
    <cfRule type="duplicateValues" dxfId="997" priority="1278"/>
  </conditionalFormatting>
  <conditionalFormatting sqref="F1005:F1010">
    <cfRule type="duplicateValues" dxfId="996" priority="1263"/>
    <cfRule type="duplicateValues" dxfId="995" priority="1264"/>
    <cfRule type="duplicateValues" dxfId="994" priority="1265"/>
  </conditionalFormatting>
  <conditionalFormatting sqref="F1011">
    <cfRule type="duplicateValues" dxfId="993" priority="1260"/>
    <cfRule type="duplicateValues" dxfId="992" priority="1261"/>
    <cfRule type="duplicateValues" dxfId="991" priority="1262"/>
  </conditionalFormatting>
  <conditionalFormatting sqref="F1015">
    <cfRule type="duplicateValues" dxfId="990" priority="1668"/>
    <cfRule type="duplicateValues" dxfId="989" priority="1669"/>
    <cfRule type="duplicateValues" dxfId="988" priority="1670"/>
  </conditionalFormatting>
  <conditionalFormatting sqref="F1022:F1023">
    <cfRule type="duplicateValues" dxfId="987" priority="1252"/>
    <cfRule type="duplicateValues" dxfId="986" priority="1253"/>
    <cfRule type="duplicateValues" dxfId="985" priority="1254"/>
  </conditionalFormatting>
  <conditionalFormatting sqref="F1036:F1038">
    <cfRule type="duplicateValues" dxfId="984" priority="1112"/>
    <cfRule type="duplicateValues" dxfId="983" priority="1113"/>
    <cfRule type="duplicateValues" dxfId="982" priority="1114"/>
  </conditionalFormatting>
  <conditionalFormatting sqref="F1054:F1056">
    <cfRule type="duplicateValues" dxfId="981" priority="2233"/>
    <cfRule type="duplicateValues" dxfId="980" priority="2234"/>
    <cfRule type="duplicateValues" dxfId="979" priority="2235"/>
    <cfRule type="duplicateValues" dxfId="978" priority="2236"/>
    <cfRule type="duplicateValues" dxfId="977" priority="2237"/>
    <cfRule type="duplicateValues" dxfId="976" priority="2238"/>
  </conditionalFormatting>
  <conditionalFormatting sqref="F1057:F1065 F985:F998 F1078:F1124 F1016:F1021 F1069:F1074 F1004 F1012:F1014 F1024:F1035 F1039:F1053">
    <cfRule type="duplicateValues" dxfId="975" priority="36124"/>
    <cfRule type="duplicateValues" dxfId="974" priority="36134"/>
  </conditionalFormatting>
  <conditionalFormatting sqref="F1066:F1068">
    <cfRule type="duplicateValues" dxfId="973" priority="1664"/>
    <cfRule type="duplicateValues" dxfId="972" priority="1665"/>
    <cfRule type="duplicateValues" dxfId="971" priority="1667"/>
  </conditionalFormatting>
  <conditionalFormatting sqref="F1075:F1077">
    <cfRule type="duplicateValues" dxfId="970" priority="2230"/>
    <cfRule type="duplicateValues" dxfId="969" priority="2231"/>
    <cfRule type="duplicateValues" dxfId="968" priority="2232"/>
  </conditionalFormatting>
  <conditionalFormatting sqref="F1125:F1127">
    <cfRule type="duplicateValues" dxfId="967" priority="2517"/>
  </conditionalFormatting>
  <conditionalFormatting sqref="F1128:F1130">
    <cfRule type="duplicateValues" dxfId="966" priority="1104"/>
    <cfRule type="duplicateValues" dxfId="965" priority="1105"/>
    <cfRule type="duplicateValues" dxfId="964" priority="1106"/>
  </conditionalFormatting>
  <conditionalFormatting sqref="F1131:F1132">
    <cfRule type="duplicateValues" dxfId="963" priority="49656"/>
  </conditionalFormatting>
  <conditionalFormatting sqref="F1133:F1135">
    <cfRule type="duplicateValues" dxfId="962" priority="1249"/>
    <cfRule type="duplicateValues" dxfId="961" priority="1250"/>
    <cfRule type="duplicateValues" dxfId="960" priority="1251"/>
  </conditionalFormatting>
  <conditionalFormatting sqref="F1136:F1138">
    <cfRule type="duplicateValues" dxfId="959" priority="2515"/>
    <cfRule type="duplicateValues" dxfId="958" priority="2521"/>
  </conditionalFormatting>
  <conditionalFormatting sqref="F1136:F1155 F1057:F1065 F985:F998 F1078:F1127 F1016:F1021 F1069:F1074 F1004 F1012:F1014 F1024:F1035 F1039:F1053 F1131:F1132">
    <cfRule type="duplicateValues" dxfId="957" priority="45781"/>
  </conditionalFormatting>
  <conditionalFormatting sqref="F1136:F1155 F1125:F1127 F1131:F1132">
    <cfRule type="duplicateValues" dxfId="956" priority="45777"/>
  </conditionalFormatting>
  <conditionalFormatting sqref="F1136:F1155 F1131:F1132">
    <cfRule type="duplicateValues" dxfId="955" priority="45774"/>
  </conditionalFormatting>
  <conditionalFormatting sqref="F1142:F1143">
    <cfRule type="duplicateValues" dxfId="954" priority="45769"/>
  </conditionalFormatting>
  <conditionalFormatting sqref="F1156:F1158 F1162:F1164">
    <cfRule type="duplicateValues" dxfId="953" priority="1599"/>
  </conditionalFormatting>
  <conditionalFormatting sqref="F1159:F1161">
    <cfRule type="duplicateValues" dxfId="952" priority="1098"/>
    <cfRule type="duplicateValues" dxfId="951" priority="1099"/>
    <cfRule type="duplicateValues" dxfId="950" priority="1100"/>
  </conditionalFormatting>
  <conditionalFormatting sqref="F1286">
    <cfRule type="duplicateValues" dxfId="949" priority="891"/>
    <cfRule type="duplicateValues" dxfId="948" priority="892"/>
    <cfRule type="duplicateValues" dxfId="947" priority="893"/>
    <cfRule type="duplicateValues" dxfId="946" priority="894"/>
  </conditionalFormatting>
  <conditionalFormatting sqref="F1303">
    <cfRule type="duplicateValues" dxfId="945" priority="2497"/>
    <cfRule type="duplicateValues" dxfId="944" priority="2498"/>
    <cfRule type="duplicateValues" dxfId="943" priority="2499"/>
    <cfRule type="duplicateValues" dxfId="942" priority="2500"/>
  </conditionalFormatting>
  <conditionalFormatting sqref="F1304:F1308 F1170:F1285 F1287:F1302">
    <cfRule type="duplicateValues" dxfId="941" priority="53036"/>
  </conditionalFormatting>
  <conditionalFormatting sqref="F1309:F1310">
    <cfRule type="duplicateValues" dxfId="940" priority="1026"/>
    <cfRule type="duplicateValues" dxfId="939" priority="1027"/>
    <cfRule type="duplicateValues" dxfId="938" priority="1028"/>
    <cfRule type="duplicateValues" dxfId="937" priority="1029"/>
  </conditionalFormatting>
  <conditionalFormatting sqref="F1311:F1312">
    <cfRule type="duplicateValues" dxfId="936" priority="877"/>
    <cfRule type="duplicateValues" dxfId="935" priority="878"/>
    <cfRule type="duplicateValues" dxfId="934" priority="879"/>
    <cfRule type="duplicateValues" dxfId="933" priority="880"/>
  </conditionalFormatting>
  <conditionalFormatting sqref="F1313">
    <cfRule type="duplicateValues" dxfId="932" priority="873"/>
    <cfRule type="duplicateValues" dxfId="931" priority="874"/>
    <cfRule type="duplicateValues" dxfId="930" priority="875"/>
    <cfRule type="duplicateValues" dxfId="929" priority="876"/>
  </conditionalFormatting>
  <conditionalFormatting sqref="F1314:F1317">
    <cfRule type="duplicateValues" dxfId="928" priority="57093"/>
  </conditionalFormatting>
  <conditionalFormatting sqref="F1318">
    <cfRule type="duplicateValues" dxfId="927" priority="1331"/>
    <cfRule type="duplicateValues" dxfId="926" priority="1332"/>
    <cfRule type="duplicateValues" dxfId="925" priority="1333"/>
    <cfRule type="duplicateValues" dxfId="924" priority="1334"/>
  </conditionalFormatting>
  <conditionalFormatting sqref="F1319">
    <cfRule type="duplicateValues" dxfId="923" priority="1016"/>
    <cfRule type="duplicateValues" dxfId="922" priority="1017"/>
    <cfRule type="duplicateValues" dxfId="921" priority="1018"/>
    <cfRule type="duplicateValues" dxfId="920" priority="1019"/>
  </conditionalFormatting>
  <conditionalFormatting sqref="F1344">
    <cfRule type="duplicateValues" dxfId="919" priority="706"/>
    <cfRule type="duplicateValues" dxfId="918" priority="707"/>
    <cfRule type="duplicateValues" dxfId="917" priority="708"/>
    <cfRule type="duplicateValues" dxfId="916" priority="710"/>
  </conditionalFormatting>
  <conditionalFormatting sqref="F1424:F1425">
    <cfRule type="duplicateValues" dxfId="915" priority="2350"/>
  </conditionalFormatting>
  <conditionalFormatting sqref="F1436">
    <cfRule type="duplicateValues" dxfId="914" priority="1639"/>
    <cfRule type="duplicateValues" dxfId="913" priority="1640"/>
    <cfRule type="duplicateValues" dxfId="912" priority="1641"/>
    <cfRule type="duplicateValues" dxfId="911" priority="1642"/>
  </conditionalFormatting>
  <conditionalFormatting sqref="F1437">
    <cfRule type="duplicateValues" dxfId="910" priority="2484"/>
    <cfRule type="duplicateValues" dxfId="909" priority="2485"/>
    <cfRule type="duplicateValues" dxfId="908" priority="2486"/>
    <cfRule type="duplicateValues" dxfId="907" priority="2487"/>
  </conditionalFormatting>
  <conditionalFormatting sqref="F1445:F1446">
    <cfRule type="duplicateValues" dxfId="906" priority="2351"/>
  </conditionalFormatting>
  <conditionalFormatting sqref="F1456">
    <cfRule type="duplicateValues" dxfId="905" priority="1428"/>
    <cfRule type="duplicateValues" dxfId="904" priority="1429"/>
    <cfRule type="duplicateValues" dxfId="903" priority="1430"/>
    <cfRule type="duplicateValues" dxfId="902" priority="1431"/>
  </conditionalFormatting>
  <conditionalFormatting sqref="F1459">
    <cfRule type="duplicateValues" dxfId="901" priority="2474"/>
    <cfRule type="duplicateValues" dxfId="900" priority="2475"/>
    <cfRule type="duplicateValues" dxfId="899" priority="2476"/>
    <cfRule type="duplicateValues" dxfId="898" priority="2477"/>
  </conditionalFormatting>
  <conditionalFormatting sqref="F1464">
    <cfRule type="duplicateValues" dxfId="897" priority="2354"/>
  </conditionalFormatting>
  <conditionalFormatting sqref="F1472 F1474:F1479">
    <cfRule type="duplicateValues" dxfId="896" priority="1419"/>
  </conditionalFormatting>
  <conditionalFormatting sqref="F1472">
    <cfRule type="duplicateValues" dxfId="895" priority="1418"/>
    <cfRule type="duplicateValues" dxfId="894" priority="1420"/>
    <cfRule type="duplicateValues" dxfId="893" priority="1421"/>
  </conditionalFormatting>
  <conditionalFormatting sqref="F1473">
    <cfRule type="duplicateValues" dxfId="892" priority="1414"/>
    <cfRule type="duplicateValues" dxfId="891" priority="1415"/>
    <cfRule type="duplicateValues" dxfId="890" priority="1416"/>
    <cfRule type="duplicateValues" dxfId="889" priority="1417"/>
  </conditionalFormatting>
  <conditionalFormatting sqref="F1480">
    <cfRule type="duplicateValues" dxfId="888" priority="1422"/>
    <cfRule type="duplicateValues" dxfId="887" priority="1423"/>
    <cfRule type="duplicateValues" dxfId="886" priority="1424"/>
    <cfRule type="duplicateValues" dxfId="885" priority="1426"/>
  </conditionalFormatting>
  <conditionalFormatting sqref="F1481">
    <cfRule type="duplicateValues" dxfId="884" priority="1795"/>
    <cfRule type="duplicateValues" dxfId="883" priority="1796"/>
    <cfRule type="duplicateValues" dxfId="882" priority="1798"/>
    <cfRule type="duplicateValues" dxfId="881" priority="1799"/>
  </conditionalFormatting>
  <conditionalFormatting sqref="F1503">
    <cfRule type="duplicateValues" dxfId="880" priority="2343"/>
  </conditionalFormatting>
  <conditionalFormatting sqref="F1512">
    <cfRule type="duplicateValues" dxfId="879" priority="1999"/>
    <cfRule type="duplicateValues" dxfId="878" priority="2000"/>
    <cfRule type="duplicateValues" dxfId="877" priority="2002"/>
    <cfRule type="duplicateValues" dxfId="876" priority="2004"/>
  </conditionalFormatting>
  <conditionalFormatting sqref="F1535">
    <cfRule type="duplicateValues" dxfId="875" priority="2101"/>
    <cfRule type="duplicateValues" dxfId="874" priority="2102"/>
    <cfRule type="duplicateValues" dxfId="873" priority="2103"/>
    <cfRule type="duplicateValues" dxfId="872" priority="2104"/>
  </conditionalFormatting>
  <conditionalFormatting sqref="F1543">
    <cfRule type="duplicateValues" dxfId="871" priority="2091"/>
    <cfRule type="duplicateValues" dxfId="870" priority="2092"/>
    <cfRule type="duplicateValues" dxfId="869" priority="2093"/>
    <cfRule type="duplicateValues" dxfId="868" priority="2094"/>
  </conditionalFormatting>
  <conditionalFormatting sqref="F1552">
    <cfRule type="duplicateValues" dxfId="867" priority="2081"/>
    <cfRule type="duplicateValues" dxfId="866" priority="2082"/>
    <cfRule type="duplicateValues" dxfId="865" priority="2083"/>
    <cfRule type="duplicateValues" dxfId="864" priority="2084"/>
  </conditionalFormatting>
  <conditionalFormatting sqref="F1560">
    <cfRule type="duplicateValues" dxfId="863" priority="2071"/>
    <cfRule type="duplicateValues" dxfId="862" priority="2072"/>
    <cfRule type="duplicateValues" dxfId="861" priority="2073"/>
    <cfRule type="duplicateValues" dxfId="860" priority="2074"/>
  </conditionalFormatting>
  <conditionalFormatting sqref="F1561">
    <cfRule type="duplicateValues" dxfId="859" priority="2067"/>
    <cfRule type="duplicateValues" dxfId="858" priority="2068"/>
    <cfRule type="duplicateValues" dxfId="857" priority="2069"/>
    <cfRule type="duplicateValues" dxfId="856" priority="2070"/>
  </conditionalFormatting>
  <conditionalFormatting sqref="F1591">
    <cfRule type="duplicateValues" dxfId="855" priority="2057"/>
    <cfRule type="duplicateValues" dxfId="854" priority="2058"/>
    <cfRule type="duplicateValues" dxfId="853" priority="2059"/>
    <cfRule type="duplicateValues" dxfId="852" priority="2060"/>
  </conditionalFormatting>
  <conditionalFormatting sqref="F1598">
    <cfRule type="duplicateValues" dxfId="851" priority="2047"/>
    <cfRule type="duplicateValues" dxfId="850" priority="2048"/>
    <cfRule type="duplicateValues" dxfId="849" priority="2049"/>
    <cfRule type="duplicateValues" dxfId="848" priority="2050"/>
  </conditionalFormatting>
  <conditionalFormatting sqref="F1603">
    <cfRule type="duplicateValues" dxfId="847" priority="2037"/>
    <cfRule type="duplicateValues" dxfId="846" priority="2038"/>
    <cfRule type="duplicateValues" dxfId="845" priority="2039"/>
    <cfRule type="duplicateValues" dxfId="844" priority="2040"/>
  </conditionalFormatting>
  <conditionalFormatting sqref="F1610">
    <cfRule type="duplicateValues" dxfId="843" priority="1783"/>
    <cfRule type="duplicateValues" dxfId="842" priority="1784"/>
    <cfRule type="duplicateValues" dxfId="841" priority="1786"/>
    <cfRule type="duplicateValues" dxfId="840" priority="1787"/>
  </conditionalFormatting>
  <conditionalFormatting sqref="F1622">
    <cfRule type="duplicateValues" dxfId="839" priority="1771"/>
    <cfRule type="duplicateValues" dxfId="838" priority="1772"/>
    <cfRule type="duplicateValues" dxfId="837" priority="1774"/>
    <cfRule type="duplicateValues" dxfId="836" priority="1775"/>
  </conditionalFormatting>
  <conditionalFormatting sqref="F1648:F1658">
    <cfRule type="duplicateValues" dxfId="835" priority="759"/>
    <cfRule type="duplicateValues" dxfId="834" priority="760"/>
    <cfRule type="duplicateValues" dxfId="833" priority="761"/>
    <cfRule type="duplicateValues" dxfId="832" priority="763"/>
  </conditionalFormatting>
  <conditionalFormatting sqref="F1667">
    <cfRule type="duplicateValues" dxfId="831" priority="2027"/>
    <cfRule type="duplicateValues" dxfId="830" priority="2028"/>
    <cfRule type="duplicateValues" dxfId="829" priority="2029"/>
    <cfRule type="duplicateValues" dxfId="828" priority="2030"/>
  </conditionalFormatting>
  <conditionalFormatting sqref="F1680">
    <cfRule type="duplicateValues" dxfId="827" priority="1767"/>
    <cfRule type="duplicateValues" dxfId="826" priority="1768"/>
    <cfRule type="duplicateValues" dxfId="825" priority="1769"/>
    <cfRule type="duplicateValues" dxfId="824" priority="1770"/>
  </conditionalFormatting>
  <conditionalFormatting sqref="F1694:F1705">
    <cfRule type="duplicateValues" dxfId="823" priority="1006"/>
    <cfRule type="duplicateValues" dxfId="822" priority="1007"/>
    <cfRule type="duplicateValues" dxfId="821" priority="1008"/>
    <cfRule type="duplicateValues" dxfId="820" priority="1009"/>
  </conditionalFormatting>
  <conditionalFormatting sqref="F1706:F1713">
    <cfRule type="duplicateValues" dxfId="819" priority="748"/>
  </conditionalFormatting>
  <conditionalFormatting sqref="F1718">
    <cfRule type="duplicateValues" dxfId="818" priority="2468"/>
    <cfRule type="duplicateValues" dxfId="817" priority="2469"/>
    <cfRule type="duplicateValues" dxfId="816" priority="2472"/>
    <cfRule type="duplicateValues" dxfId="815" priority="2473"/>
  </conditionalFormatting>
  <conditionalFormatting sqref="F1723">
    <cfRule type="duplicateValues" dxfId="814" priority="2462"/>
    <cfRule type="duplicateValues" dxfId="813" priority="2463"/>
    <cfRule type="duplicateValues" dxfId="812" priority="2466"/>
    <cfRule type="duplicateValues" dxfId="811" priority="2467"/>
  </conditionalFormatting>
  <conditionalFormatting sqref="F1726">
    <cfRule type="duplicateValues" dxfId="810" priority="2456"/>
    <cfRule type="duplicateValues" dxfId="809" priority="2457"/>
    <cfRule type="duplicateValues" dxfId="808" priority="2460"/>
    <cfRule type="duplicateValues" dxfId="807" priority="2461"/>
  </conditionalFormatting>
  <conditionalFormatting sqref="F1729">
    <cfRule type="duplicateValues" dxfId="806" priority="2450"/>
    <cfRule type="duplicateValues" dxfId="805" priority="2451"/>
    <cfRule type="duplicateValues" dxfId="804" priority="2454"/>
    <cfRule type="duplicateValues" dxfId="803" priority="2455"/>
  </conditionalFormatting>
  <conditionalFormatting sqref="F1732">
    <cfRule type="duplicateValues" dxfId="802" priority="2406"/>
    <cfRule type="duplicateValues" dxfId="801" priority="2407"/>
    <cfRule type="duplicateValues" dxfId="800" priority="2408"/>
    <cfRule type="duplicateValues" dxfId="799" priority="2409"/>
  </conditionalFormatting>
  <conditionalFormatting sqref="F1733:F1735">
    <cfRule type="duplicateValues" dxfId="798" priority="2411"/>
  </conditionalFormatting>
  <conditionalFormatting sqref="F1736">
    <cfRule type="duplicateValues" dxfId="797" priority="2023"/>
  </conditionalFormatting>
  <conditionalFormatting sqref="F1737">
    <cfRule type="duplicateValues" dxfId="796" priority="2402"/>
    <cfRule type="duplicateValues" dxfId="795" priority="2403"/>
    <cfRule type="duplicateValues" dxfId="794" priority="2404"/>
    <cfRule type="duplicateValues" dxfId="793" priority="2405"/>
  </conditionalFormatting>
  <conditionalFormatting sqref="F1745">
    <cfRule type="duplicateValues" dxfId="792" priority="2426"/>
    <cfRule type="duplicateValues" dxfId="791" priority="2427"/>
    <cfRule type="duplicateValues" dxfId="790" priority="2428"/>
    <cfRule type="duplicateValues" dxfId="789" priority="2429"/>
  </conditionalFormatting>
  <conditionalFormatting sqref="F1746:F1749 F1320:F1343 F1438:F1444 F1460:F1463 F1719:F1722 F1724:F1725 F1727:F1728 F1730:F1731 F1738:F1744 F1426:F1435 F1447:F1455 F1465:F1471 F1504:F1511 F1536:F1542 F1544:F1551 F1553:F1559 F1562:F1590 F1592:F1597 F1599:F1602 F1604:F1609 F1668:F1679 F1513:F1534 F1482:F1502 F1611:F1621 F1623:F1647 F1681:F1693 F1457:F1458 F1714:F1717 F1659:F1666 F1345:F1423">
    <cfRule type="duplicateValues" dxfId="788" priority="4119"/>
  </conditionalFormatting>
  <conditionalFormatting sqref="F1750">
    <cfRule type="duplicateValues" dxfId="787" priority="2414"/>
    <cfRule type="duplicateValues" dxfId="786" priority="2415"/>
    <cfRule type="duplicateValues" dxfId="785" priority="2416"/>
    <cfRule type="duplicateValues" dxfId="784" priority="2417"/>
  </conditionalFormatting>
  <conditionalFormatting sqref="F1781">
    <cfRule type="duplicateValues" dxfId="783" priority="2622"/>
    <cfRule type="duplicateValues" dxfId="782" priority="2623"/>
  </conditionalFormatting>
  <conditionalFormatting sqref="F1782">
    <cfRule type="duplicateValues" dxfId="781" priority="2620"/>
    <cfRule type="duplicateValues" dxfId="780" priority="2621"/>
  </conditionalFormatting>
  <conditionalFormatting sqref="F1783">
    <cfRule type="duplicateValues" dxfId="779" priority="945"/>
    <cfRule type="duplicateValues" dxfId="778" priority="946"/>
    <cfRule type="duplicateValues" dxfId="777" priority="947"/>
  </conditionalFormatting>
  <conditionalFormatting sqref="F1784 F1786:F1787 F1789">
    <cfRule type="duplicateValues" dxfId="776" priority="1883"/>
  </conditionalFormatting>
  <conditionalFormatting sqref="F1784">
    <cfRule type="duplicateValues" dxfId="775" priority="1882"/>
    <cfRule type="duplicateValues" dxfId="774" priority="1885"/>
  </conditionalFormatting>
  <conditionalFormatting sqref="F1785">
    <cfRule type="duplicateValues" dxfId="773" priority="999"/>
    <cfRule type="duplicateValues" dxfId="772" priority="1000"/>
    <cfRule type="duplicateValues" dxfId="771" priority="1001"/>
  </conditionalFormatting>
  <conditionalFormatting sqref="F1788">
    <cfRule type="duplicateValues" dxfId="770" priority="702"/>
  </conditionalFormatting>
  <conditionalFormatting sqref="F1790">
    <cfRule type="duplicateValues" dxfId="769" priority="2614"/>
    <cfRule type="duplicateValues" dxfId="768" priority="2615"/>
  </conditionalFormatting>
  <conditionalFormatting sqref="F1791:F1792 F1794:F1796">
    <cfRule type="duplicateValues" dxfId="767" priority="1880"/>
  </conditionalFormatting>
  <conditionalFormatting sqref="F1791:F1792">
    <cfRule type="duplicateValues" dxfId="766" priority="1879"/>
    <cfRule type="duplicateValues" dxfId="765" priority="1881"/>
  </conditionalFormatting>
  <conditionalFormatting sqref="F1793">
    <cfRule type="duplicateValues" dxfId="764" priority="1660"/>
    <cfRule type="duplicateValues" dxfId="763" priority="1661"/>
    <cfRule type="duplicateValues" dxfId="762" priority="1662"/>
  </conditionalFormatting>
  <conditionalFormatting sqref="F1797">
    <cfRule type="duplicateValues" dxfId="761" priority="2616"/>
    <cfRule type="duplicateValues" dxfId="760" priority="2617"/>
  </conditionalFormatting>
  <conditionalFormatting sqref="F1798">
    <cfRule type="duplicateValues" dxfId="759" priority="2610"/>
    <cfRule type="duplicateValues" dxfId="758" priority="2611"/>
  </conditionalFormatting>
  <conditionalFormatting sqref="F1799:F1800">
    <cfRule type="duplicateValues" dxfId="757" priority="1446"/>
    <cfRule type="duplicateValues" dxfId="756" priority="1447"/>
    <cfRule type="duplicateValues" dxfId="755" priority="1448"/>
    <cfRule type="duplicateValues" dxfId="754" priority="1449"/>
  </conditionalFormatting>
  <conditionalFormatting sqref="F1801">
    <cfRule type="duplicateValues" dxfId="753" priority="2606"/>
    <cfRule type="duplicateValues" dxfId="752" priority="2607"/>
  </conditionalFormatting>
  <conditionalFormatting sqref="F1802">
    <cfRule type="duplicateValues" dxfId="751" priority="13693"/>
  </conditionalFormatting>
  <conditionalFormatting sqref="F1803:F1804">
    <cfRule type="duplicateValues" dxfId="750" priority="1438"/>
    <cfRule type="duplicateValues" dxfId="749" priority="1439"/>
    <cfRule type="duplicateValues" dxfId="748" priority="1440"/>
  </conditionalFormatting>
  <conditionalFormatting sqref="F1805">
    <cfRule type="duplicateValues" dxfId="747" priority="2602"/>
    <cfRule type="duplicateValues" dxfId="746" priority="2603"/>
  </conditionalFormatting>
  <conditionalFormatting sqref="F1806:F1811">
    <cfRule type="duplicateValues" dxfId="745" priority="1875"/>
    <cfRule type="duplicateValues" dxfId="744" priority="1876"/>
    <cfRule type="duplicateValues" dxfId="743" priority="1877"/>
  </conditionalFormatting>
  <conditionalFormatting sqref="F1812">
    <cfRule type="duplicateValues" dxfId="742" priority="13"/>
  </conditionalFormatting>
  <conditionalFormatting sqref="F1819">
    <cfRule type="duplicateValues" dxfId="741" priority="1758"/>
    <cfRule type="duplicateValues" dxfId="740" priority="1759"/>
    <cfRule type="duplicateValues" dxfId="739" priority="1760"/>
    <cfRule type="duplicateValues" dxfId="738" priority="1761"/>
  </conditionalFormatting>
  <conditionalFormatting sqref="F1824">
    <cfRule type="duplicateValues" dxfId="737" priority="2209"/>
    <cfRule type="duplicateValues" dxfId="736" priority="2210"/>
    <cfRule type="duplicateValues" dxfId="735" priority="2211"/>
    <cfRule type="duplicateValues" dxfId="734" priority="2212"/>
  </conditionalFormatting>
  <conditionalFormatting sqref="F1839">
    <cfRule type="duplicateValues" dxfId="733" priority="718"/>
    <cfRule type="duplicateValues" dxfId="732" priority="719"/>
    <cfRule type="duplicateValues" dxfId="731" priority="721"/>
    <cfRule type="duplicateValues" dxfId="730" priority="722"/>
  </conditionalFormatting>
  <conditionalFormatting sqref="F1851:F1853">
    <cfRule type="duplicateValues" dxfId="729" priority="2183"/>
    <cfRule type="duplicateValues" dxfId="728" priority="2184"/>
    <cfRule type="duplicateValues" dxfId="727" priority="2185"/>
    <cfRule type="duplicateValues" dxfId="726" priority="2186"/>
  </conditionalFormatting>
  <conditionalFormatting sqref="F1856">
    <cfRule type="duplicateValues" dxfId="725" priority="989"/>
    <cfRule type="duplicateValues" dxfId="724" priority="990"/>
    <cfRule type="duplicateValues" dxfId="723" priority="991"/>
    <cfRule type="duplicateValues" dxfId="722" priority="992"/>
  </conditionalFormatting>
  <conditionalFormatting sqref="F1859">
    <cfRule type="duplicateValues" dxfId="721" priority="979"/>
    <cfRule type="duplicateValues" dxfId="720" priority="980"/>
    <cfRule type="duplicateValues" dxfId="719" priority="981"/>
    <cfRule type="duplicateValues" dxfId="718" priority="982"/>
  </conditionalFormatting>
  <conditionalFormatting sqref="F1914">
    <cfRule type="duplicateValues" dxfId="717" priority="28"/>
    <cfRule type="duplicateValues" dxfId="716" priority="29"/>
    <cfRule type="duplicateValues" dxfId="715" priority="52185"/>
    <cfRule type="duplicateValues" dxfId="714" priority="52186"/>
  </conditionalFormatting>
  <conditionalFormatting sqref="F1915">
    <cfRule type="duplicateValues" dxfId="713" priority="30"/>
    <cfRule type="duplicateValues" dxfId="712" priority="31"/>
    <cfRule type="duplicateValues" dxfId="711" priority="33"/>
    <cfRule type="duplicateValues" dxfId="710" priority="34"/>
  </conditionalFormatting>
  <conditionalFormatting sqref="F1916:F1917">
    <cfRule type="duplicateValues" dxfId="709" priority="1321"/>
    <cfRule type="duplicateValues" dxfId="708" priority="1322"/>
    <cfRule type="duplicateValues" dxfId="707" priority="1323"/>
    <cfRule type="duplicateValues" dxfId="706" priority="1324"/>
  </conditionalFormatting>
  <conditionalFormatting sqref="F1918">
    <cfRule type="duplicateValues" dxfId="705" priority="824"/>
    <cfRule type="duplicateValues" dxfId="704" priority="825"/>
    <cfRule type="duplicateValues" dxfId="703" priority="826"/>
    <cfRule type="duplicateValues" dxfId="702" priority="827"/>
  </conditionalFormatting>
  <conditionalFormatting sqref="F1919">
    <cfRule type="duplicateValues" dxfId="701" priority="690"/>
    <cfRule type="duplicateValues" dxfId="700" priority="691"/>
    <cfRule type="duplicateValues" dxfId="699" priority="692"/>
    <cfRule type="duplicateValues" dxfId="698" priority="693"/>
  </conditionalFormatting>
  <conditionalFormatting sqref="F1929">
    <cfRule type="duplicateValues" dxfId="697" priority="1311"/>
    <cfRule type="duplicateValues" dxfId="696" priority="1312"/>
    <cfRule type="duplicateValues" dxfId="695" priority="1313"/>
    <cfRule type="duplicateValues" dxfId="694" priority="1314"/>
  </conditionalFormatting>
  <conditionalFormatting sqref="F1938">
    <cfRule type="duplicateValues" dxfId="693" priority="1864"/>
    <cfRule type="duplicateValues" dxfId="692" priority="1865"/>
    <cfRule type="duplicateValues" dxfId="691" priority="1867"/>
    <cfRule type="duplicateValues" dxfId="690" priority="1868"/>
  </conditionalFormatting>
  <conditionalFormatting sqref="F1994:F1995">
    <cfRule type="duplicateValues" dxfId="689" priority="32234"/>
  </conditionalFormatting>
  <conditionalFormatting sqref="F1996:F1997">
    <cfRule type="duplicateValues" dxfId="688" priority="32079"/>
  </conditionalFormatting>
  <conditionalFormatting sqref="F1998:F1999">
    <cfRule type="duplicateValues" dxfId="687" priority="41"/>
  </conditionalFormatting>
  <conditionalFormatting sqref="F2009">
    <cfRule type="duplicateValues" dxfId="686" priority="1860"/>
    <cfRule type="duplicateValues" dxfId="685" priority="1861"/>
    <cfRule type="duplicateValues" dxfId="684" priority="1862"/>
    <cfRule type="duplicateValues" dxfId="683" priority="1863"/>
  </conditionalFormatting>
  <conditionalFormatting sqref="F2011">
    <cfRule type="duplicateValues" dxfId="682" priority="2332"/>
    <cfRule type="duplicateValues" dxfId="681" priority="2333"/>
    <cfRule type="duplicateValues" dxfId="680" priority="2334"/>
    <cfRule type="duplicateValues" dxfId="679" priority="2335"/>
  </conditionalFormatting>
  <conditionalFormatting sqref="F2012:F2018">
    <cfRule type="duplicateValues" dxfId="678" priority="1713"/>
    <cfRule type="duplicateValues" dxfId="677" priority="1714"/>
  </conditionalFormatting>
  <conditionalFormatting sqref="F2019:F2021">
    <cfRule type="duplicateValues" dxfId="676" priority="1705"/>
  </conditionalFormatting>
  <conditionalFormatting sqref="F2019:F2028">
    <cfRule type="duplicateValues" dxfId="675" priority="1706"/>
  </conditionalFormatting>
  <conditionalFormatting sqref="F2029">
    <cfRule type="duplicateValues" dxfId="674" priority="1703"/>
  </conditionalFormatting>
  <conditionalFormatting sqref="F2030:F2031">
    <cfRule type="duplicateValues" dxfId="673" priority="1704"/>
  </conditionalFormatting>
  <conditionalFormatting sqref="F2032 F2034:F2043">
    <cfRule type="duplicateValues" dxfId="672" priority="1702"/>
  </conditionalFormatting>
  <conditionalFormatting sqref="F2033">
    <cfRule type="duplicateValues" dxfId="671" priority="11"/>
  </conditionalFormatting>
  <conditionalFormatting sqref="F2052">
    <cfRule type="duplicateValues" dxfId="670" priority="2654"/>
  </conditionalFormatting>
  <conditionalFormatting sqref="F2052:F2059">
    <cfRule type="duplicateValues" dxfId="669" priority="22798"/>
  </conditionalFormatting>
  <conditionalFormatting sqref="F2082">
    <cfRule type="duplicateValues" dxfId="668" priority="969"/>
    <cfRule type="duplicateValues" dxfId="667" priority="970"/>
    <cfRule type="duplicateValues" dxfId="666" priority="971"/>
    <cfRule type="duplicateValues" dxfId="665" priority="972"/>
  </conditionalFormatting>
  <conditionalFormatting sqref="F2129">
    <cfRule type="duplicateValues" dxfId="664" priority="1854"/>
    <cfRule type="duplicateValues" dxfId="663" priority="1855"/>
    <cfRule type="duplicateValues" dxfId="662" priority="1856"/>
    <cfRule type="duplicateValues" dxfId="661" priority="1857"/>
  </conditionalFormatting>
  <conditionalFormatting sqref="F2130">
    <cfRule type="duplicateValues" dxfId="660" priority="1850"/>
    <cfRule type="duplicateValues" dxfId="659" priority="1851"/>
    <cfRule type="duplicateValues" dxfId="658" priority="1852"/>
    <cfRule type="duplicateValues" dxfId="657" priority="1853"/>
  </conditionalFormatting>
  <conditionalFormatting sqref="F2142:F2143">
    <cfRule type="duplicateValues" dxfId="656" priority="1844"/>
    <cfRule type="duplicateValues" dxfId="655" priority="1845"/>
    <cfRule type="duplicateValues" dxfId="654" priority="1846"/>
    <cfRule type="duplicateValues" dxfId="653" priority="1847"/>
  </conditionalFormatting>
  <conditionalFormatting sqref="F2144:F2173 F2060:F2081 F1751:F1780 F781:F789 F2044:F2051 F1825:F1838 F1854:F1855 F2000:F2008 F1813:F1818 F1942:F1993 F2010 F2131:F2141 F1820:F1823 F791:F832 F847:F885 F1920:F1928 F1930:F1937 F1857:F1858 F1860:F1913 F2083:F2128 F887:F904 F834:F840 F1840:F1850 F909:F928">
    <cfRule type="duplicateValues" dxfId="652" priority="34273"/>
  </conditionalFormatting>
  <conditionalFormatting sqref="F2174">
    <cfRule type="duplicateValues" dxfId="651" priority="953"/>
    <cfRule type="duplicateValues" dxfId="650" priority="954"/>
    <cfRule type="duplicateValues" dxfId="649" priority="955"/>
    <cfRule type="duplicateValues" dxfId="648" priority="956"/>
  </conditionalFormatting>
  <conditionalFormatting sqref="F2182">
    <cfRule type="duplicateValues" dxfId="647" priority="1836"/>
    <cfRule type="duplicateValues" dxfId="646" priority="1837"/>
  </conditionalFormatting>
  <conditionalFormatting sqref="F2183">
    <cfRule type="duplicateValues" dxfId="645" priority="1838"/>
    <cfRule type="duplicateValues" dxfId="644" priority="1839"/>
    <cfRule type="duplicateValues" dxfId="643" priority="1841"/>
    <cfRule type="duplicateValues" dxfId="642" priority="1842"/>
  </conditionalFormatting>
  <conditionalFormatting sqref="F2184:F2191">
    <cfRule type="duplicateValues" dxfId="641" priority="1649"/>
    <cfRule type="duplicateValues" dxfId="640" priority="1650"/>
    <cfRule type="duplicateValues" dxfId="639" priority="1651"/>
    <cfRule type="duplicateValues" dxfId="638" priority="1652"/>
  </conditionalFormatting>
  <conditionalFormatting sqref="F2195:F2196">
    <cfRule type="duplicateValues" dxfId="637" priority="1128"/>
    <cfRule type="duplicateValues" dxfId="636" priority="1129"/>
    <cfRule type="duplicateValues" dxfId="635" priority="1130"/>
  </conditionalFormatting>
  <conditionalFormatting sqref="F2197:F2213 F2192:F2194 F2060:F2081 F781:F789 F1170:F1285 F1304:F1308 F1438:F1444 F1460:F1463 F1719:F1722 F1724:F1725 F1727:F1728 F1730:F1731 F1738:F1744 F1746:F1749 F1751:F1780 F1426:F1435 F1447:F1455 F1465:F1471 F1504:F1511 F2044:F2051 F1825:F1838 F1854:F1855 F2000:F2008 F1536:F1542 F1544:F1551 F1553:F1559 F1562:F1590 F1592:F1597 F1599:F1602 F1604:F1609 F1668:F1679 F1513:F1534 F1813:F1818 F1942:F1993 F2010 F2131:F2141 F2144:F2173 F1482:F1502 F1611:F1621 F1623:F1647 F1681:F1693 F1820:F1823 F791:F832 F847:F885 F1457:F1458 F1320:F1343 F1920:F1928 F1930:F1937 F1714:F1717 F1857:F1858 F1860:F1913 F2083:F2128 F1287:F1302 F887:F904 F2216:F2217 F834:F840 F1659:F1666 F1840:F1850 F909:F984 F1345:F1423">
    <cfRule type="duplicateValues" dxfId="634" priority="33803"/>
  </conditionalFormatting>
  <conditionalFormatting sqref="F2214:F2215">
    <cfRule type="duplicateValues" dxfId="633" priority="818"/>
  </conditionalFormatting>
  <conditionalFormatting sqref="F2218:F2220">
    <cfRule type="duplicateValues" dxfId="632" priority="2219"/>
    <cfRule type="duplicateValues" dxfId="631" priority="2220"/>
    <cfRule type="duplicateValues" dxfId="630" priority="2223"/>
  </conditionalFormatting>
  <conditionalFormatting sqref="F2221">
    <cfRule type="duplicateValues" dxfId="629" priority="1090"/>
    <cfRule type="duplicateValues" dxfId="628" priority="1091"/>
    <cfRule type="duplicateValues" dxfId="627" priority="1092"/>
  </conditionalFormatting>
  <conditionalFormatting sqref="F2222">
    <cfRule type="duplicateValues" dxfId="626" priority="1035"/>
    <cfRule type="duplicateValues" dxfId="625" priority="1036"/>
    <cfRule type="duplicateValues" dxfId="624" priority="1037"/>
  </conditionalFormatting>
  <conditionalFormatting sqref="F2223:F2234">
    <cfRule type="duplicateValues" dxfId="623" priority="963"/>
  </conditionalFormatting>
  <conditionalFormatting sqref="F2235">
    <cfRule type="duplicateValues" dxfId="622" priority="755"/>
  </conditionalFormatting>
  <conditionalFormatting sqref="F2236">
    <cfRule type="duplicateValues" dxfId="621" priority="36"/>
  </conditionalFormatting>
  <conditionalFormatting sqref="F2237">
    <cfRule type="duplicateValues" dxfId="620" priority="1905"/>
    <cfRule type="duplicateValues" dxfId="619" priority="1906"/>
    <cfRule type="duplicateValues" dxfId="618" priority="1907"/>
  </conditionalFormatting>
  <conditionalFormatting sqref="F2238">
    <cfRule type="duplicateValues" dxfId="617" priority="1902"/>
    <cfRule type="duplicateValues" dxfId="616" priority="1903"/>
    <cfRule type="duplicateValues" dxfId="615" priority="1904"/>
  </conditionalFormatting>
  <conditionalFormatting sqref="F2239">
    <cfRule type="duplicateValues" dxfId="614" priority="1891"/>
    <cfRule type="duplicateValues" dxfId="613" priority="1892"/>
    <cfRule type="duplicateValues" dxfId="612" priority="1893"/>
  </conditionalFormatting>
  <conditionalFormatting sqref="F2240">
    <cfRule type="duplicateValues" dxfId="611" priority="1886"/>
    <cfRule type="duplicateValues" dxfId="610" priority="1887"/>
    <cfRule type="duplicateValues" dxfId="609" priority="1888"/>
  </conditionalFormatting>
  <conditionalFormatting sqref="F2241">
    <cfRule type="duplicateValues" dxfId="608" priority="1753"/>
    <cfRule type="duplicateValues" dxfId="607" priority="1754"/>
    <cfRule type="duplicateValues" dxfId="606" priority="1755"/>
  </conditionalFormatting>
  <conditionalFormatting sqref="F2242">
    <cfRule type="duplicateValues" dxfId="605" priority="1745"/>
    <cfRule type="duplicateValues" dxfId="604" priority="1746"/>
    <cfRule type="duplicateValues" dxfId="603" priority="1747"/>
  </conditionalFormatting>
  <conditionalFormatting sqref="F2245:F2247">
    <cfRule type="duplicateValues" dxfId="602" priority="1721"/>
    <cfRule type="duplicateValues" dxfId="601" priority="1722"/>
  </conditionalFormatting>
  <conditionalFormatting sqref="F2275">
    <cfRule type="duplicateValues" dxfId="600" priority="1685"/>
    <cfRule type="duplicateValues" dxfId="599" priority="1686"/>
    <cfRule type="duplicateValues" dxfId="598" priority="1687"/>
  </conditionalFormatting>
  <conditionalFormatting sqref="F2276">
    <cfRule type="duplicateValues" dxfId="597" priority="1682"/>
    <cfRule type="duplicateValues" dxfId="596" priority="1683"/>
    <cfRule type="duplicateValues" dxfId="595" priority="1684"/>
  </conditionalFormatting>
  <conditionalFormatting sqref="F2277:F2283">
    <cfRule type="duplicateValues" dxfId="594" priority="40580"/>
  </conditionalFormatting>
  <conditionalFormatting sqref="F2284:F2287">
    <cfRule type="duplicateValues" dxfId="593" priority="1366"/>
  </conditionalFormatting>
  <conditionalFormatting sqref="F2285 F2287">
    <cfRule type="duplicateValues" dxfId="592" priority="1365"/>
  </conditionalFormatting>
  <conditionalFormatting sqref="F2288">
    <cfRule type="duplicateValues" dxfId="591" priority="1363"/>
    <cfRule type="duplicateValues" dxfId="590" priority="1364"/>
  </conditionalFormatting>
  <conditionalFormatting sqref="F2289:F2290 F2293:F2294">
    <cfRule type="duplicateValues" dxfId="589" priority="1362"/>
  </conditionalFormatting>
  <conditionalFormatting sqref="F2289:F2290">
    <cfRule type="duplicateValues" dxfId="588" priority="1361"/>
  </conditionalFormatting>
  <conditionalFormatting sqref="F2290">
    <cfRule type="duplicateValues" dxfId="587" priority="1359"/>
    <cfRule type="duplicateValues" dxfId="586" priority="1360"/>
  </conditionalFormatting>
  <conditionalFormatting sqref="F2292">
    <cfRule type="duplicateValues" dxfId="585" priority="1349"/>
    <cfRule type="duplicateValues" dxfId="584" priority="1350"/>
    <cfRule type="duplicateValues" dxfId="583" priority="1351"/>
    <cfRule type="duplicateValues" dxfId="582" priority="1352"/>
  </conditionalFormatting>
  <conditionalFormatting sqref="F2293:F2294">
    <cfRule type="duplicateValues" dxfId="581" priority="1357"/>
    <cfRule type="duplicateValues" dxfId="580" priority="1358"/>
  </conditionalFormatting>
  <conditionalFormatting sqref="F2295 F2291">
    <cfRule type="duplicateValues" dxfId="579" priority="1356"/>
  </conditionalFormatting>
  <conditionalFormatting sqref="F2295">
    <cfRule type="duplicateValues" dxfId="578" priority="1353"/>
    <cfRule type="duplicateValues" dxfId="577" priority="1354"/>
    <cfRule type="duplicateValues" dxfId="576" priority="1355"/>
  </conditionalFormatting>
  <conditionalFormatting sqref="F2296">
    <cfRule type="duplicateValues" dxfId="575" priority="838"/>
    <cfRule type="duplicateValues" dxfId="574" priority="839"/>
    <cfRule type="duplicateValues" dxfId="573" priority="840"/>
    <cfRule type="duplicateValues" dxfId="572" priority="841"/>
  </conditionalFormatting>
  <conditionalFormatting sqref="F2297">
    <cfRule type="duplicateValues" dxfId="571" priority="834"/>
    <cfRule type="duplicateValues" dxfId="570" priority="835"/>
    <cfRule type="duplicateValues" dxfId="569" priority="836"/>
    <cfRule type="duplicateValues" dxfId="568" priority="837"/>
  </conditionalFormatting>
  <conditionalFormatting sqref="F2298">
    <cfRule type="duplicateValues" dxfId="567" priority="669"/>
    <cfRule type="duplicateValues" dxfId="566" priority="670"/>
    <cfRule type="duplicateValues" dxfId="565" priority="671"/>
    <cfRule type="duplicateValues" dxfId="564" priority="672"/>
  </conditionalFormatting>
  <conditionalFormatting sqref="F2299:F2307">
    <cfRule type="duplicateValues" dxfId="563" priority="16"/>
    <cfRule type="duplicateValues" dxfId="562" priority="17"/>
    <cfRule type="duplicateValues" dxfId="561" priority="18"/>
  </conditionalFormatting>
  <conditionalFormatting sqref="F2308">
    <cfRule type="duplicateValues" dxfId="560" priority="1542"/>
  </conditionalFormatting>
  <conditionalFormatting sqref="F2309">
    <cfRule type="duplicateValues" dxfId="559" priority="1543"/>
  </conditionalFormatting>
  <conditionalFormatting sqref="F2310">
    <cfRule type="duplicateValues" dxfId="558" priority="1544"/>
  </conditionalFormatting>
  <conditionalFormatting sqref="F2311">
    <cfRule type="duplicateValues" dxfId="557" priority="1545"/>
  </conditionalFormatting>
  <conditionalFormatting sqref="F2312">
    <cfRule type="duplicateValues" dxfId="556" priority="1546"/>
  </conditionalFormatting>
  <conditionalFormatting sqref="F2313:F1048576 F2044:F2081 F1170:F1285 F1:F6 F1304:F1308 F1438:F1444 F1460:F1463 F1719:F1722 F1724:F1725 F1727:F1728 F1730:F1731 F1738:F1744 F1746:F1749 F1751:F1782 F445:F500 F1426:F1435 F1447:F1455 F1465:F1471 F1504:F1511 F1825:F1838 F1854:F1855 F2000:F2008 F1536:F1542 F1544:F1551 F1553:F1559 F1562:F1590 F1592:F1597 F1599:F1602 F1604:F1609 F1668:F1679 F2192:F2194 F1513:F1534 F502:F548 F1790 F1797:F1798 F1813:F1818 F1942:F1993 F2010 F2131:F2141 F2144:F2173 F557:F559 F1482:F1502 F1611:F1621 F1623:F1647 F1681:F1693 F1820:F1823 F791:F832 F847:F885 F562:F598 F1801:F1802 F1805 F1457:F1458 F781:F789 F1320:F1343 F1920:F1928 F1930:F1937 F602:F629 F2197:F2213 F1714:F1717 F1857:F1858 F1860:F1913 F2083:F2128 F1287:F1302 F887:F904 F2216:F2217 F834:F840 F1659:F1666 F1840:F1850 F909:F984 F1345:F1423">
    <cfRule type="duplicateValues" dxfId="555" priority="2561"/>
  </conditionalFormatting>
  <conditionalFormatting sqref="F2313:F1048576 F2044:F2081 F1170:F1285 F1:F9 F1304:F1308 F1438:F1444 F1460:F1463 F1719:F1722 F1724:F1725 F1727:F1728 F1730:F1731 F1738:F1744 F1746:F1749 F1751:F1782 F445:F500 F1426:F1435 F1447:F1455 F1465:F1471 F1504:F1511 F16:F17 F19:F21 F23 F28:F32 F34:F37 F39:F41 F43:F45 F47 F1825:F1838 F1854:F1855 F2000:F2008 F1536:F1542 F1544:F1551 F1553:F1559 F1562:F1590 F1592:F1597 F1599:F1602 F1604:F1609 F1668:F1679 F2192:F2194 F1513:F1534 F502:F548 F1790 F1797:F1798 F1813:F1818 F1942:F1993 F2010 F2131:F2141 F2144:F2173 F557:F559 F1482:F1502 F1611:F1621 F1623:F1647 F1681:F1693 F1820:F1823 F791:F832 F847:F885 F49 F562:F598 F1801:F1802 F1805 F1457:F1458 F781:F789 F25 F1320:F1343 F1920:F1928 F1930:F1937 F12:F14 F602:F629 F2197:F2213 F1714:F1717 F1857:F1858 F1860:F1913 F2083:F2128 F1287:F1302 F887:F904 F2216:F2217 F834:F840 F1659:F1666 F1840:F1850 F909:F984 F1345:F1423">
    <cfRule type="duplicateValues" dxfId="554" priority="2539"/>
  </conditionalFormatting>
  <conditionalFormatting sqref="H10">
    <cfRule type="duplicateValues" dxfId="553" priority="1290"/>
    <cfRule type="duplicateValues" dxfId="552" priority="1291"/>
  </conditionalFormatting>
  <conditionalFormatting sqref="H11">
    <cfRule type="duplicateValues" dxfId="551" priority="1126"/>
    <cfRule type="duplicateValues" dxfId="550" priority="1127"/>
  </conditionalFormatting>
  <conditionalFormatting sqref="H13">
    <cfRule type="duplicateValues" dxfId="549" priority="2596"/>
    <cfRule type="duplicateValues" dxfId="548" priority="2598"/>
  </conditionalFormatting>
  <conditionalFormatting sqref="H14">
    <cfRule type="duplicateValues" dxfId="547" priority="2592"/>
    <cfRule type="duplicateValues" dxfId="546" priority="2593"/>
  </conditionalFormatting>
  <conditionalFormatting sqref="H15">
    <cfRule type="duplicateValues" dxfId="545" priority="2301"/>
    <cfRule type="duplicateValues" dxfId="544" priority="2302"/>
  </conditionalFormatting>
  <conditionalFormatting sqref="H18">
    <cfRule type="duplicateValues" dxfId="543" priority="2294"/>
    <cfRule type="duplicateValues" dxfId="542" priority="2295"/>
  </conditionalFormatting>
  <conditionalFormatting sqref="H22">
    <cfRule type="duplicateValues" dxfId="541" priority="2286"/>
    <cfRule type="duplicateValues" dxfId="540" priority="2287"/>
  </conditionalFormatting>
  <conditionalFormatting sqref="H24">
    <cfRule type="duplicateValues" dxfId="539" priority="1347"/>
    <cfRule type="duplicateValues" dxfId="538" priority="1348"/>
  </conditionalFormatting>
  <conditionalFormatting sqref="H26">
    <cfRule type="duplicateValues" dxfId="537" priority="2278"/>
    <cfRule type="duplicateValues" dxfId="536" priority="2279"/>
  </conditionalFormatting>
  <conditionalFormatting sqref="H27">
    <cfRule type="duplicateValues" dxfId="535" priority="1830"/>
  </conditionalFormatting>
  <conditionalFormatting sqref="H33">
    <cfRule type="duplicateValues" dxfId="534" priority="2270"/>
    <cfRule type="duplicateValues" dxfId="533" priority="2271"/>
  </conditionalFormatting>
  <conditionalFormatting sqref="H38">
    <cfRule type="duplicateValues" dxfId="532" priority="2264"/>
    <cfRule type="duplicateValues" dxfId="531" priority="2265"/>
  </conditionalFormatting>
  <conditionalFormatting sqref="H42">
    <cfRule type="duplicateValues" dxfId="530" priority="2258"/>
    <cfRule type="duplicateValues" dxfId="529" priority="2259"/>
  </conditionalFormatting>
  <conditionalFormatting sqref="H46">
    <cfRule type="duplicateValues" dxfId="528" priority="2250"/>
    <cfRule type="duplicateValues" dxfId="527" priority="2251"/>
  </conditionalFormatting>
  <conditionalFormatting sqref="H48">
    <cfRule type="duplicateValues" dxfId="526" priority="1575"/>
    <cfRule type="duplicateValues" dxfId="525" priority="1576"/>
  </conditionalFormatting>
  <conditionalFormatting sqref="H49">
    <cfRule type="duplicateValues" dxfId="524" priority="2578"/>
    <cfRule type="duplicateValues" dxfId="523" priority="2579"/>
  </conditionalFormatting>
  <conditionalFormatting sqref="H52">
    <cfRule type="duplicateValues" dxfId="522" priority="361"/>
    <cfRule type="duplicateValues" dxfId="521" priority="362"/>
  </conditionalFormatting>
  <conditionalFormatting sqref="H55">
    <cfRule type="duplicateValues" dxfId="520" priority="358"/>
    <cfRule type="duplicateValues" dxfId="519" priority="359"/>
  </conditionalFormatting>
  <conditionalFormatting sqref="H61">
    <cfRule type="duplicateValues" dxfId="518" priority="356"/>
    <cfRule type="duplicateValues" dxfId="517" priority="357"/>
  </conditionalFormatting>
  <conditionalFormatting sqref="H66">
    <cfRule type="duplicateValues" dxfId="516" priority="354"/>
    <cfRule type="duplicateValues" dxfId="515" priority="355"/>
  </conditionalFormatting>
  <conditionalFormatting sqref="H77">
    <cfRule type="duplicateValues" dxfId="514" priority="352"/>
    <cfRule type="duplicateValues" dxfId="513" priority="353"/>
  </conditionalFormatting>
  <conditionalFormatting sqref="H80">
    <cfRule type="duplicateValues" dxfId="512" priority="350"/>
    <cfRule type="duplicateValues" dxfId="511" priority="351"/>
  </conditionalFormatting>
  <conditionalFormatting sqref="H83">
    <cfRule type="duplicateValues" dxfId="510" priority="348"/>
    <cfRule type="duplicateValues" dxfId="509" priority="349"/>
  </conditionalFormatting>
  <conditionalFormatting sqref="H86">
    <cfRule type="duplicateValues" dxfId="508" priority="346"/>
    <cfRule type="duplicateValues" dxfId="507" priority="347"/>
  </conditionalFormatting>
  <conditionalFormatting sqref="H95">
    <cfRule type="duplicateValues" dxfId="506" priority="344"/>
    <cfRule type="duplicateValues" dxfId="505" priority="345"/>
  </conditionalFormatting>
  <conditionalFormatting sqref="H112">
    <cfRule type="duplicateValues" dxfId="504" priority="342"/>
    <cfRule type="duplicateValues" dxfId="503" priority="343"/>
  </conditionalFormatting>
  <conditionalFormatting sqref="H113:H114">
    <cfRule type="duplicateValues" dxfId="502" priority="454"/>
    <cfRule type="duplicateValues" dxfId="501" priority="455"/>
  </conditionalFormatting>
  <conditionalFormatting sqref="H122">
    <cfRule type="duplicateValues" dxfId="500" priority="482"/>
    <cfRule type="duplicateValues" dxfId="499" priority="483"/>
  </conditionalFormatting>
  <conditionalFormatting sqref="H123">
    <cfRule type="duplicateValues" dxfId="498" priority="477"/>
    <cfRule type="duplicateValues" dxfId="497" priority="478"/>
  </conditionalFormatting>
  <conditionalFormatting sqref="H127">
    <cfRule type="duplicateValues" dxfId="496" priority="518"/>
    <cfRule type="duplicateValues" dxfId="495" priority="519"/>
  </conditionalFormatting>
  <conditionalFormatting sqref="H128">
    <cfRule type="duplicateValues" dxfId="494" priority="451"/>
    <cfRule type="duplicateValues" dxfId="493" priority="452"/>
  </conditionalFormatting>
  <conditionalFormatting sqref="H132">
    <cfRule type="duplicateValues" dxfId="492" priority="512"/>
    <cfRule type="duplicateValues" dxfId="491" priority="513"/>
  </conditionalFormatting>
  <conditionalFormatting sqref="H133">
    <cfRule type="duplicateValues" dxfId="490" priority="445"/>
    <cfRule type="duplicateValues" dxfId="489" priority="446"/>
  </conditionalFormatting>
  <conditionalFormatting sqref="H137">
    <cfRule type="duplicateValues" dxfId="488" priority="510"/>
    <cfRule type="duplicateValues" dxfId="487" priority="511"/>
  </conditionalFormatting>
  <conditionalFormatting sqref="H138">
    <cfRule type="duplicateValues" dxfId="486" priority="443"/>
    <cfRule type="duplicateValues" dxfId="485" priority="444"/>
  </conditionalFormatting>
  <conditionalFormatting sqref="H142">
    <cfRule type="duplicateValues" dxfId="484" priority="508"/>
    <cfRule type="duplicateValues" dxfId="483" priority="509"/>
  </conditionalFormatting>
  <conditionalFormatting sqref="H143">
    <cfRule type="duplicateValues" dxfId="482" priority="441"/>
    <cfRule type="duplicateValues" dxfId="481" priority="442"/>
  </conditionalFormatting>
  <conditionalFormatting sqref="H147">
    <cfRule type="duplicateValues" dxfId="480" priority="506"/>
    <cfRule type="duplicateValues" dxfId="479" priority="507"/>
  </conditionalFormatting>
  <conditionalFormatting sqref="H148">
    <cfRule type="duplicateValues" dxfId="478" priority="439"/>
    <cfRule type="duplicateValues" dxfId="477" priority="440"/>
  </conditionalFormatting>
  <conditionalFormatting sqref="H152">
    <cfRule type="duplicateValues" dxfId="476" priority="504"/>
    <cfRule type="duplicateValues" dxfId="475" priority="505"/>
  </conditionalFormatting>
  <conditionalFormatting sqref="H153">
    <cfRule type="duplicateValues" dxfId="474" priority="437"/>
    <cfRule type="duplicateValues" dxfId="473" priority="438"/>
  </conditionalFormatting>
  <conditionalFormatting sqref="H154">
    <cfRule type="duplicateValues" dxfId="472" priority="435"/>
    <cfRule type="duplicateValues" dxfId="471" priority="436"/>
  </conditionalFormatting>
  <conditionalFormatting sqref="H160:H161">
    <cfRule type="duplicateValues" dxfId="470" priority="585"/>
  </conditionalFormatting>
  <conditionalFormatting sqref="H169">
    <cfRule type="duplicateValues" dxfId="469" priority="605"/>
  </conditionalFormatting>
  <conditionalFormatting sqref="H170:H173">
    <cfRule type="duplicateValues" dxfId="468" priority="377"/>
    <cfRule type="duplicateValues" dxfId="467" priority="378"/>
  </conditionalFormatting>
  <conditionalFormatting sqref="H174">
    <cfRule type="duplicateValues" dxfId="466" priority="332"/>
    <cfRule type="duplicateValues" dxfId="465" priority="333"/>
  </conditionalFormatting>
  <conditionalFormatting sqref="H177">
    <cfRule type="duplicateValues" dxfId="464" priority="587"/>
  </conditionalFormatting>
  <conditionalFormatting sqref="H179">
    <cfRule type="duplicateValues" dxfId="463" priority="555"/>
    <cfRule type="duplicateValues" dxfId="462" priority="556"/>
  </conditionalFormatting>
  <conditionalFormatting sqref="H180:H182">
    <cfRule type="duplicateValues" dxfId="461" priority="553"/>
    <cfRule type="duplicateValues" dxfId="460" priority="554"/>
  </conditionalFormatting>
  <conditionalFormatting sqref="H197:H198">
    <cfRule type="duplicateValues" dxfId="459" priority="586"/>
  </conditionalFormatting>
  <conditionalFormatting sqref="H199:H204">
    <cfRule type="duplicateValues" dxfId="458" priority="393"/>
    <cfRule type="duplicateValues" dxfId="457" priority="394"/>
  </conditionalFormatting>
  <conditionalFormatting sqref="H205">
    <cfRule type="duplicateValues" dxfId="456" priority="324"/>
    <cfRule type="duplicateValues" dxfId="455" priority="325"/>
  </conditionalFormatting>
  <conditionalFormatting sqref="H207:H221">
    <cfRule type="duplicateValues" dxfId="454" priority="590"/>
  </conditionalFormatting>
  <conditionalFormatting sqref="H222">
    <cfRule type="duplicateValues" dxfId="453" priority="321"/>
    <cfRule type="duplicateValues" dxfId="452" priority="322"/>
  </conditionalFormatting>
  <conditionalFormatting sqref="H224:H234">
    <cfRule type="duplicateValues" dxfId="451" priority="589"/>
  </conditionalFormatting>
  <conditionalFormatting sqref="H235">
    <cfRule type="duplicateValues" dxfId="450" priority="306"/>
    <cfRule type="duplicateValues" dxfId="449" priority="310"/>
    <cfRule type="duplicateValues" dxfId="448" priority="312"/>
  </conditionalFormatting>
  <conditionalFormatting sqref="H238:H243 H257:H260 H245:H251">
    <cfRule type="duplicateValues" dxfId="447" priority="595"/>
  </conditionalFormatting>
  <conditionalFormatting sqref="H244">
    <cfRule type="duplicateValues" dxfId="446" priority="297"/>
    <cfRule type="duplicateValues" dxfId="445" priority="300"/>
    <cfRule type="duplicateValues" dxfId="444" priority="303"/>
  </conditionalFormatting>
  <conditionalFormatting sqref="H252">
    <cfRule type="duplicateValues" dxfId="443" priority="369"/>
    <cfRule type="duplicateValues" dxfId="442" priority="370"/>
  </conditionalFormatting>
  <conditionalFormatting sqref="H253:H256">
    <cfRule type="duplicateValues" dxfId="441" priority="288"/>
    <cfRule type="duplicateValues" dxfId="440" priority="295"/>
  </conditionalFormatting>
  <conditionalFormatting sqref="H261:H264 H237 H266:H269">
    <cfRule type="duplicateValues" dxfId="439" priority="593"/>
  </conditionalFormatting>
  <conditionalFormatting sqref="H265">
    <cfRule type="duplicateValues" dxfId="438" priority="281"/>
    <cfRule type="duplicateValues" dxfId="437" priority="285"/>
  </conditionalFormatting>
  <conditionalFormatting sqref="H270:H274 H178 H175:H176 H206 H162:H168 H223 H236 H276 H183:H196 H279 H129:H131 H134:H136 H139:H141 H144:H146 H149:H151 H155:H159 H124:H126 H115:H121 H288:H290 H281:H282 H284 H53:H54 H56:H60 H62:H65 H67:H76 H78:H79 H81:H82 H84:H85 H87:H94 H96:H111">
    <cfRule type="duplicateValues" dxfId="436" priority="601"/>
  </conditionalFormatting>
  <conditionalFormatting sqref="H275">
    <cfRule type="duplicateValues" dxfId="435" priority="584"/>
  </conditionalFormatting>
  <conditionalFormatting sqref="H277">
    <cfRule type="duplicateValues" dxfId="434" priority="527"/>
    <cfRule type="duplicateValues" dxfId="433" priority="528"/>
  </conditionalFormatting>
  <conditionalFormatting sqref="H278">
    <cfRule type="duplicateValues" dxfId="432" priority="461"/>
    <cfRule type="duplicateValues" dxfId="431" priority="462"/>
  </conditionalFormatting>
  <conditionalFormatting sqref="H279 H183:H198 H129:H131 H134:H136 H139:H141 H144:H146 H149:H151 H155:H169 H124:H126 H115:H121 H288:H290 H281:H282 H284 H206:H221 H175:H178 H257:H264 H53:H54 H56:H60 H62:H65 H67:H76 H78:H79 H81:H82 H84:H85 H87:H94 H96:H111 H223:H234 H236:H243 H245:H251 H266:H276">
    <cfRule type="duplicateValues" dxfId="430" priority="599"/>
  </conditionalFormatting>
  <conditionalFormatting sqref="H280">
    <cfRule type="duplicateValues" dxfId="429" priority="417"/>
    <cfRule type="duplicateValues" dxfId="428" priority="418"/>
  </conditionalFormatting>
  <conditionalFormatting sqref="H283">
    <cfRule type="duplicateValues" dxfId="427" priority="410"/>
    <cfRule type="duplicateValues" dxfId="426" priority="411"/>
  </conditionalFormatting>
  <conditionalFormatting sqref="H285:H286">
    <cfRule type="duplicateValues" dxfId="425" priority="424"/>
    <cfRule type="duplicateValues" dxfId="424" priority="425"/>
  </conditionalFormatting>
  <conditionalFormatting sqref="H287">
    <cfRule type="duplicateValues" dxfId="423" priority="269"/>
    <cfRule type="duplicateValues" dxfId="422" priority="270"/>
  </conditionalFormatting>
  <conditionalFormatting sqref="H291:H296">
    <cfRule type="duplicateValues" dxfId="421" priority="558"/>
    <cfRule type="duplicateValues" dxfId="420" priority="559"/>
  </conditionalFormatting>
  <conditionalFormatting sqref="H309">
    <cfRule type="duplicateValues" dxfId="419" priority="464"/>
    <cfRule type="duplicateValues" dxfId="418" priority="465"/>
    <cfRule type="duplicateValues" dxfId="417" priority="466"/>
  </conditionalFormatting>
  <conditionalFormatting sqref="H310:H326 H329 H331:H334 H336 H340:H341 H343:H344 H347">
    <cfRule type="duplicateValues" dxfId="416" priority="467"/>
  </conditionalFormatting>
  <conditionalFormatting sqref="H310:H326">
    <cfRule type="duplicateValues" dxfId="415" priority="468"/>
  </conditionalFormatting>
  <conditionalFormatting sqref="H327:H328">
    <cfRule type="duplicateValues" dxfId="414" priority="403"/>
    <cfRule type="duplicateValues" dxfId="413" priority="404"/>
  </conditionalFormatting>
  <conditionalFormatting sqref="H330">
    <cfRule type="duplicateValues" dxfId="412" priority="402"/>
  </conditionalFormatting>
  <conditionalFormatting sqref="H335">
    <cfRule type="duplicateValues" dxfId="411" priority="401"/>
  </conditionalFormatting>
  <conditionalFormatting sqref="H337:H339">
    <cfRule type="duplicateValues" dxfId="410" priority="400"/>
  </conditionalFormatting>
  <conditionalFormatting sqref="H342">
    <cfRule type="duplicateValues" dxfId="409" priority="399"/>
  </conditionalFormatting>
  <conditionalFormatting sqref="H345:H346">
    <cfRule type="duplicateValues" dxfId="408" priority="398"/>
  </conditionalFormatting>
  <conditionalFormatting sqref="H348">
    <cfRule type="duplicateValues" dxfId="407" priority="469"/>
    <cfRule type="duplicateValues" dxfId="406" priority="470"/>
    <cfRule type="duplicateValues" dxfId="405" priority="471"/>
  </conditionalFormatting>
  <conditionalFormatting sqref="H349:H350">
    <cfRule type="duplicateValues" dxfId="404" priority="397"/>
  </conditionalFormatting>
  <conditionalFormatting sqref="H351">
    <cfRule type="duplicateValues" dxfId="403" priority="380"/>
  </conditionalFormatting>
  <conditionalFormatting sqref="H352:H358">
    <cfRule type="duplicateValues" dxfId="402" priority="379"/>
  </conditionalFormatting>
  <conditionalFormatting sqref="H359:H372 H297:H308">
    <cfRule type="duplicateValues" dxfId="401" priority="572"/>
  </conditionalFormatting>
  <conditionalFormatting sqref="H359:H393 H297:H308">
    <cfRule type="duplicateValues" dxfId="400" priority="571"/>
  </conditionalFormatting>
  <conditionalFormatting sqref="H359:H393 H395 H291:H308">
    <cfRule type="duplicateValues" dxfId="399" priority="557"/>
  </conditionalFormatting>
  <conditionalFormatting sqref="H394">
    <cfRule type="duplicateValues" dxfId="398" priority="395"/>
    <cfRule type="duplicateValues" dxfId="397" priority="396"/>
  </conditionalFormatting>
  <conditionalFormatting sqref="H395">
    <cfRule type="duplicateValues" dxfId="396" priority="565"/>
    <cfRule type="duplicateValues" dxfId="395" priority="566"/>
  </conditionalFormatting>
  <conditionalFormatting sqref="H396:H424">
    <cfRule type="duplicateValues" dxfId="394" priority="63224"/>
    <cfRule type="duplicateValues" dxfId="393" priority="63225"/>
    <cfRule type="duplicateValues" dxfId="392" priority="63226"/>
  </conditionalFormatting>
  <conditionalFormatting sqref="H442:H444">
    <cfRule type="duplicateValues" dxfId="391" priority="2387"/>
    <cfRule type="duplicateValues" dxfId="390" priority="2388"/>
  </conditionalFormatting>
  <conditionalFormatting sqref="H549">
    <cfRule type="duplicateValues" dxfId="389" priority="1813"/>
    <cfRule type="duplicateValues" dxfId="388" priority="1816"/>
  </conditionalFormatting>
  <conditionalFormatting sqref="H550">
    <cfRule type="duplicateValues" dxfId="387" priority="1637"/>
    <cfRule type="duplicateValues" dxfId="386" priority="1638"/>
  </conditionalFormatting>
  <conditionalFormatting sqref="H551">
    <cfRule type="duplicateValues" dxfId="385" priority="1585"/>
    <cfRule type="duplicateValues" dxfId="384" priority="1586"/>
  </conditionalFormatting>
  <conditionalFormatting sqref="H552:H555">
    <cfRule type="duplicateValues" dxfId="383" priority="1463"/>
    <cfRule type="duplicateValues" dxfId="382" priority="1464"/>
  </conditionalFormatting>
  <conditionalFormatting sqref="H556">
    <cfRule type="duplicateValues" dxfId="381" priority="256"/>
    <cfRule type="duplicateValues" dxfId="380" priority="257"/>
  </conditionalFormatting>
  <conditionalFormatting sqref="H560:H561">
    <cfRule type="duplicateValues" dxfId="379" priority="1481"/>
    <cfRule type="duplicateValues" dxfId="378" priority="1482"/>
  </conditionalFormatting>
  <conditionalFormatting sqref="H599">
    <cfRule type="duplicateValues" dxfId="377" priority="1208"/>
    <cfRule type="duplicateValues" dxfId="376" priority="1209"/>
  </conditionalFormatting>
  <conditionalFormatting sqref="H600">
    <cfRule type="duplicateValues" dxfId="375" priority="1202"/>
    <cfRule type="duplicateValues" dxfId="374" priority="1203"/>
  </conditionalFormatting>
  <conditionalFormatting sqref="H630:H638">
    <cfRule type="duplicateValues" dxfId="373" priority="1189"/>
  </conditionalFormatting>
  <conditionalFormatting sqref="H630:H640">
    <cfRule type="duplicateValues" dxfId="372" priority="1188"/>
  </conditionalFormatting>
  <conditionalFormatting sqref="H641 H644 H648:H649">
    <cfRule type="duplicateValues" dxfId="371" priority="1398"/>
  </conditionalFormatting>
  <conditionalFormatting sqref="H641">
    <cfRule type="duplicateValues" dxfId="370" priority="1399"/>
  </conditionalFormatting>
  <conditionalFormatting sqref="H642:H643">
    <cfRule type="duplicateValues" dxfId="369" priority="1167"/>
    <cfRule type="duplicateValues" dxfId="368" priority="1168"/>
  </conditionalFormatting>
  <conditionalFormatting sqref="H645:H647">
    <cfRule type="duplicateValues" dxfId="367" priority="1163"/>
    <cfRule type="duplicateValues" dxfId="366" priority="1164"/>
  </conditionalFormatting>
  <conditionalFormatting sqref="H650">
    <cfRule type="duplicateValues" dxfId="365" priority="852"/>
    <cfRule type="duplicateValues" dxfId="364" priority="853"/>
  </conditionalFormatting>
  <conditionalFormatting sqref="H651">
    <cfRule type="duplicateValues" dxfId="363" priority="1161"/>
  </conditionalFormatting>
  <conditionalFormatting sqref="H652:H653">
    <cfRule type="duplicateValues" dxfId="362" priority="943"/>
    <cfRule type="duplicateValues" dxfId="361" priority="944"/>
  </conditionalFormatting>
  <conditionalFormatting sqref="H654">
    <cfRule type="duplicateValues" dxfId="360" priority="164"/>
    <cfRule type="duplicateValues" dxfId="359" priority="165"/>
  </conditionalFormatting>
  <conditionalFormatting sqref="H655">
    <cfRule type="duplicateValues" dxfId="358" priority="152"/>
    <cfRule type="duplicateValues" dxfId="357" priority="153"/>
  </conditionalFormatting>
  <conditionalFormatting sqref="H656">
    <cfRule type="duplicateValues" dxfId="356" priority="138"/>
    <cfRule type="duplicateValues" dxfId="355" priority="139"/>
  </conditionalFormatting>
  <conditionalFormatting sqref="H662:H663">
    <cfRule type="duplicateValues" dxfId="354" priority="158"/>
    <cfRule type="duplicateValues" dxfId="353" priority="159"/>
  </conditionalFormatting>
  <conditionalFormatting sqref="H664">
    <cfRule type="duplicateValues" dxfId="352" priority="146"/>
    <cfRule type="duplicateValues" dxfId="351" priority="147"/>
  </conditionalFormatting>
  <conditionalFormatting sqref="H665">
    <cfRule type="duplicateValues" dxfId="350" priority="132"/>
    <cfRule type="duplicateValues" dxfId="349" priority="133"/>
  </conditionalFormatting>
  <conditionalFormatting sqref="H666 H657:H661">
    <cfRule type="duplicateValues" dxfId="348" priority="170"/>
  </conditionalFormatting>
  <conditionalFormatting sqref="H667 H669:H671">
    <cfRule type="duplicateValues" dxfId="347" priority="167"/>
  </conditionalFormatting>
  <conditionalFormatting sqref="H667">
    <cfRule type="duplicateValues" dxfId="346" priority="168"/>
  </conditionalFormatting>
  <conditionalFormatting sqref="H668">
    <cfRule type="duplicateValues" dxfId="345" priority="136"/>
    <cfRule type="duplicateValues" dxfId="344" priority="137"/>
  </conditionalFormatting>
  <conditionalFormatting sqref="H672:H676 H666 H678 H684:H685 H657:H661">
    <cfRule type="duplicateValues" dxfId="343" priority="169"/>
  </conditionalFormatting>
  <conditionalFormatting sqref="H677">
    <cfRule type="duplicateValues" dxfId="342" priority="157"/>
  </conditionalFormatting>
  <conditionalFormatting sqref="H679 H681">
    <cfRule type="duplicateValues" dxfId="341" priority="154"/>
  </conditionalFormatting>
  <conditionalFormatting sqref="H680">
    <cfRule type="duplicateValues" dxfId="340" priority="131"/>
  </conditionalFormatting>
  <conditionalFormatting sqref="H682">
    <cfRule type="duplicateValues" dxfId="339" priority="130"/>
  </conditionalFormatting>
  <conditionalFormatting sqref="H683">
    <cfRule type="duplicateValues" dxfId="338" priority="129"/>
  </conditionalFormatting>
  <conditionalFormatting sqref="H686">
    <cfRule type="duplicateValues" dxfId="337" priority="128"/>
  </conditionalFormatting>
  <conditionalFormatting sqref="H687">
    <cfRule type="duplicateValues" dxfId="336" priority="155"/>
    <cfRule type="duplicateValues" dxfId="335" priority="156"/>
  </conditionalFormatting>
  <conditionalFormatting sqref="H688:H689">
    <cfRule type="duplicateValues" dxfId="334" priority="144"/>
    <cfRule type="duplicateValues" dxfId="333" priority="145"/>
  </conditionalFormatting>
  <conditionalFormatting sqref="H690:H691">
    <cfRule type="duplicateValues" dxfId="332" priority="56670"/>
  </conditionalFormatting>
  <conditionalFormatting sqref="H692">
    <cfRule type="duplicateValues" dxfId="331" priority="166"/>
  </conditionalFormatting>
  <conditionalFormatting sqref="H693:H694">
    <cfRule type="duplicateValues" dxfId="330" priority="142"/>
    <cfRule type="duplicateValues" dxfId="329" priority="143"/>
  </conditionalFormatting>
  <conditionalFormatting sqref="H695">
    <cfRule type="duplicateValues" dxfId="328" priority="686"/>
    <cfRule type="duplicateValues" dxfId="327" priority="687"/>
  </conditionalFormatting>
  <conditionalFormatting sqref="H696">
    <cfRule type="duplicateValues" dxfId="326" priority="849"/>
    <cfRule type="duplicateValues" dxfId="325" priority="850"/>
  </conditionalFormatting>
  <conditionalFormatting sqref="H697">
    <cfRule type="duplicateValues" dxfId="324" priority="931"/>
    <cfRule type="duplicateValues" dxfId="323" priority="932"/>
  </conditionalFormatting>
  <conditionalFormatting sqref="H698">
    <cfRule type="duplicateValues" dxfId="322" priority="847"/>
    <cfRule type="duplicateValues" dxfId="321" priority="848"/>
  </conditionalFormatting>
  <conditionalFormatting sqref="H699">
    <cfRule type="duplicateValues" dxfId="320" priority="682"/>
    <cfRule type="duplicateValues" dxfId="319" priority="683"/>
  </conditionalFormatting>
  <conditionalFormatting sqref="H700">
    <cfRule type="duplicateValues" dxfId="318" priority="1087"/>
  </conditionalFormatting>
  <conditionalFormatting sqref="H701:H702 H651">
    <cfRule type="duplicateValues" dxfId="317" priority="1160"/>
  </conditionalFormatting>
  <conditionalFormatting sqref="H703">
    <cfRule type="duplicateValues" dxfId="316" priority="1086"/>
  </conditionalFormatting>
  <conditionalFormatting sqref="H704">
    <cfRule type="duplicateValues" dxfId="315" priority="75"/>
    <cfRule type="duplicateValues" dxfId="314" priority="76"/>
  </conditionalFormatting>
  <conditionalFormatting sqref="H705:H706">
    <cfRule type="duplicateValues" dxfId="313" priority="79"/>
  </conditionalFormatting>
  <conditionalFormatting sqref="H707">
    <cfRule type="duplicateValues" dxfId="312" priority="73"/>
    <cfRule type="duplicateValues" dxfId="311" priority="74"/>
  </conditionalFormatting>
  <conditionalFormatting sqref="H708">
    <cfRule type="duplicateValues" dxfId="310" priority="56201"/>
  </conditionalFormatting>
  <conditionalFormatting sqref="H709 H711">
    <cfRule type="duplicateValues" dxfId="309" priority="114"/>
  </conditionalFormatting>
  <conditionalFormatting sqref="H710">
    <cfRule type="duplicateValues" dxfId="308" priority="86"/>
  </conditionalFormatting>
  <conditionalFormatting sqref="H712">
    <cfRule type="duplicateValues" dxfId="307" priority="80"/>
    <cfRule type="duplicateValues" dxfId="306" priority="81"/>
  </conditionalFormatting>
  <conditionalFormatting sqref="H713">
    <cfRule type="duplicateValues" dxfId="305" priority="115"/>
    <cfRule type="duplicateValues" dxfId="304" priority="116"/>
  </conditionalFormatting>
  <conditionalFormatting sqref="H716:H717">
    <cfRule type="duplicateValues" dxfId="303" priority="84"/>
    <cfRule type="duplicateValues" dxfId="302" priority="85"/>
  </conditionalFormatting>
  <conditionalFormatting sqref="H718">
    <cfRule type="duplicateValues" dxfId="301" priority="71"/>
    <cfRule type="duplicateValues" dxfId="300" priority="72"/>
  </conditionalFormatting>
  <conditionalFormatting sqref="H719:H723 H714:H715">
    <cfRule type="duplicateValues" dxfId="299" priority="113"/>
  </conditionalFormatting>
  <conditionalFormatting sqref="H724">
    <cfRule type="duplicateValues" dxfId="298" priority="107"/>
    <cfRule type="duplicateValues" dxfId="297" priority="108"/>
  </conditionalFormatting>
  <conditionalFormatting sqref="H725">
    <cfRule type="duplicateValues" dxfId="296" priority="100"/>
    <cfRule type="duplicateValues" dxfId="295" priority="101"/>
  </conditionalFormatting>
  <conditionalFormatting sqref="H726:H728 H714:H715 H719:H723">
    <cfRule type="duplicateValues" dxfId="294" priority="112"/>
  </conditionalFormatting>
  <conditionalFormatting sqref="H729">
    <cfRule type="duplicateValues" dxfId="293" priority="105"/>
    <cfRule type="duplicateValues" dxfId="292" priority="106"/>
  </conditionalFormatting>
  <conditionalFormatting sqref="H732:H739">
    <cfRule type="duplicateValues" dxfId="291" priority="122"/>
  </conditionalFormatting>
  <conditionalFormatting sqref="H740">
    <cfRule type="duplicateValues" dxfId="290" priority="87"/>
    <cfRule type="duplicateValues" dxfId="289" priority="88"/>
  </conditionalFormatting>
  <conditionalFormatting sqref="H741:H742">
    <cfRule type="duplicateValues" dxfId="288" priority="82"/>
    <cfRule type="duplicateValues" dxfId="287" priority="83"/>
  </conditionalFormatting>
  <conditionalFormatting sqref="H743 H730:H731">
    <cfRule type="duplicateValues" dxfId="286" priority="121"/>
  </conditionalFormatting>
  <conditionalFormatting sqref="H744:H745">
    <cfRule type="duplicateValues" dxfId="285" priority="111"/>
  </conditionalFormatting>
  <conditionalFormatting sqref="H746:H747">
    <cfRule type="duplicateValues" dxfId="284" priority="103"/>
    <cfRule type="duplicateValues" dxfId="283" priority="104"/>
  </conditionalFormatting>
  <conditionalFormatting sqref="H748">
    <cfRule type="duplicateValues" dxfId="282" priority="62"/>
  </conditionalFormatting>
  <conditionalFormatting sqref="H749">
    <cfRule type="duplicateValues" dxfId="281" priority="56"/>
    <cfRule type="duplicateValues" dxfId="280" priority="57"/>
  </conditionalFormatting>
  <conditionalFormatting sqref="H750:H752">
    <cfRule type="duplicateValues" dxfId="279" priority="90"/>
    <cfRule type="duplicateValues" dxfId="278" priority="91"/>
  </conditionalFormatting>
  <conditionalFormatting sqref="H753:H755 H744:H745">
    <cfRule type="duplicateValues" dxfId="277" priority="110"/>
  </conditionalFormatting>
  <conditionalFormatting sqref="H756">
    <cfRule type="duplicateValues" dxfId="276" priority="46"/>
    <cfRule type="duplicateValues" dxfId="275" priority="47"/>
  </conditionalFormatting>
  <conditionalFormatting sqref="H757:H758">
    <cfRule type="duplicateValues" dxfId="274" priority="52"/>
  </conditionalFormatting>
  <conditionalFormatting sqref="H759">
    <cfRule type="duplicateValues" dxfId="273" priority="53"/>
    <cfRule type="duplicateValues" dxfId="272" priority="54"/>
  </conditionalFormatting>
  <conditionalFormatting sqref="H760">
    <cfRule type="duplicateValues" dxfId="271" priority="54784"/>
  </conditionalFormatting>
  <conditionalFormatting sqref="H761">
    <cfRule type="duplicateValues" dxfId="270" priority="1148"/>
    <cfRule type="duplicateValues" dxfId="269" priority="1149"/>
  </conditionalFormatting>
  <conditionalFormatting sqref="H762 H764:H768">
    <cfRule type="duplicateValues" dxfId="268" priority="1297"/>
  </conditionalFormatting>
  <conditionalFormatting sqref="H763">
    <cfRule type="duplicateValues" dxfId="267" priority="1145"/>
    <cfRule type="duplicateValues" dxfId="266" priority="1146"/>
  </conditionalFormatting>
  <conditionalFormatting sqref="H769">
    <cfRule type="duplicateValues" dxfId="265" priority="1142"/>
    <cfRule type="duplicateValues" dxfId="264" priority="1143"/>
  </conditionalFormatting>
  <conditionalFormatting sqref="H770:H776">
    <cfRule type="duplicateValues" dxfId="263" priority="1072"/>
    <cfRule type="duplicateValues" dxfId="262" priority="1073"/>
  </conditionalFormatting>
  <conditionalFormatting sqref="H777">
    <cfRule type="duplicateValues" dxfId="261" priority="1046"/>
    <cfRule type="duplicateValues" dxfId="260" priority="1047"/>
  </conditionalFormatting>
  <conditionalFormatting sqref="H778">
    <cfRule type="duplicateValues" dxfId="259" priority="786"/>
    <cfRule type="duplicateValues" dxfId="258" priority="787"/>
  </conditionalFormatting>
  <conditionalFormatting sqref="H779">
    <cfRule type="duplicateValues" dxfId="257" priority="725"/>
    <cfRule type="duplicateValues" dxfId="256" priority="726"/>
  </conditionalFormatting>
  <conditionalFormatting sqref="H780">
    <cfRule type="duplicateValues" dxfId="255" priority="15"/>
  </conditionalFormatting>
  <conditionalFormatting sqref="H790">
    <cfRule type="duplicateValues" dxfId="254" priority="1736"/>
    <cfRule type="duplicateValues" dxfId="253" priority="1738"/>
  </conditionalFormatting>
  <conditionalFormatting sqref="H833">
    <cfRule type="duplicateValues" dxfId="252" priority="781"/>
    <cfRule type="duplicateValues" dxfId="251" priority="784"/>
  </conditionalFormatting>
  <conditionalFormatting sqref="H841:H842">
    <cfRule type="duplicateValues" dxfId="250" priority="1625"/>
    <cfRule type="duplicateValues" dxfId="249" priority="1627"/>
  </conditionalFormatting>
  <conditionalFormatting sqref="H843:H844">
    <cfRule type="duplicateValues" dxfId="248" priority="1309"/>
    <cfRule type="duplicateValues" dxfId="247" priority="1310"/>
  </conditionalFormatting>
  <conditionalFormatting sqref="H845:H846">
    <cfRule type="duplicateValues" dxfId="246" priority="771"/>
    <cfRule type="duplicateValues" dxfId="245" priority="772"/>
  </conditionalFormatting>
  <conditionalFormatting sqref="H886">
    <cfRule type="duplicateValues" dxfId="244" priority="869"/>
    <cfRule type="duplicateValues" dxfId="243" priority="872"/>
  </conditionalFormatting>
  <conditionalFormatting sqref="H905:H908">
    <cfRule type="duplicateValues" dxfId="242" priority="1562"/>
    <cfRule type="duplicateValues" dxfId="241" priority="1564"/>
  </conditionalFormatting>
  <conditionalFormatting sqref="H999:H1003">
    <cfRule type="duplicateValues" dxfId="240" priority="1279"/>
    <cfRule type="duplicateValues" dxfId="239" priority="1282"/>
  </conditionalFormatting>
  <conditionalFormatting sqref="H1005:H1010">
    <cfRule type="duplicateValues" dxfId="238" priority="1271"/>
    <cfRule type="duplicateValues" dxfId="237" priority="1274"/>
  </conditionalFormatting>
  <conditionalFormatting sqref="H1011">
    <cfRule type="duplicateValues" dxfId="236" priority="1266"/>
    <cfRule type="duplicateValues" dxfId="235" priority="1269"/>
  </conditionalFormatting>
  <conditionalFormatting sqref="H1015">
    <cfRule type="duplicateValues" dxfId="234" priority="1671"/>
    <cfRule type="duplicateValues" dxfId="233" priority="1674"/>
  </conditionalFormatting>
  <conditionalFormatting sqref="H1022:H1023">
    <cfRule type="duplicateValues" dxfId="232" priority="1255"/>
    <cfRule type="duplicateValues" dxfId="231" priority="1258"/>
  </conditionalFormatting>
  <conditionalFormatting sqref="H1036:H1038">
    <cfRule type="duplicateValues" dxfId="230" priority="1116"/>
    <cfRule type="duplicateValues" dxfId="229" priority="1119"/>
  </conditionalFormatting>
  <conditionalFormatting sqref="H1054:H1056">
    <cfRule type="duplicateValues" dxfId="228" priority="2239"/>
    <cfRule type="duplicateValues" dxfId="227" priority="2242"/>
  </conditionalFormatting>
  <conditionalFormatting sqref="H1057:H1065 H985:H998 H1016:H1021 H1069:H1124 H1004 H1012:H1014 H1024:H1035 H1039:H1053">
    <cfRule type="duplicateValues" dxfId="226" priority="36115"/>
  </conditionalFormatting>
  <conditionalFormatting sqref="H1066:H1068">
    <cfRule type="duplicateValues" dxfId="225" priority="1663"/>
    <cfRule type="duplicateValues" dxfId="224" priority="1666"/>
  </conditionalFormatting>
  <conditionalFormatting sqref="H1125:H1127">
    <cfRule type="duplicateValues" dxfId="223" priority="2534"/>
  </conditionalFormatting>
  <conditionalFormatting sqref="H1128:H1130">
    <cfRule type="duplicateValues" dxfId="222" priority="1108"/>
    <cfRule type="duplicateValues" dxfId="221" priority="1111"/>
  </conditionalFormatting>
  <conditionalFormatting sqref="H1131:H1132">
    <cfRule type="duplicateValues" dxfId="220" priority="49655"/>
  </conditionalFormatting>
  <conditionalFormatting sqref="H1131:H1155 H1057:H1065 H985:H998 H1016:H1021 H1069:H1127 H1004 H1012:H1014 H1024:H1035 H1039:H1053">
    <cfRule type="duplicateValues" dxfId="219" priority="49939"/>
  </conditionalFormatting>
  <conditionalFormatting sqref="H1133:H1135">
    <cfRule type="duplicateValues" dxfId="218" priority="2532"/>
  </conditionalFormatting>
  <conditionalFormatting sqref="H1136:H1138">
    <cfRule type="duplicateValues" dxfId="217" priority="2531"/>
  </conditionalFormatting>
  <conditionalFormatting sqref="H1139:H1141">
    <cfRule type="duplicateValues" dxfId="216" priority="2528"/>
  </conditionalFormatting>
  <conditionalFormatting sqref="H1142:H1143">
    <cfRule type="duplicateValues" dxfId="215" priority="45768"/>
  </conditionalFormatting>
  <conditionalFormatting sqref="H1144:H1146">
    <cfRule type="duplicateValues" dxfId="214" priority="2526"/>
  </conditionalFormatting>
  <conditionalFormatting sqref="H1147:H1149">
    <cfRule type="duplicateValues" dxfId="213" priority="2525"/>
  </conditionalFormatting>
  <conditionalFormatting sqref="H1150:H1152">
    <cfRule type="duplicateValues" dxfId="212" priority="2524"/>
  </conditionalFormatting>
  <conditionalFormatting sqref="H1153:H1155">
    <cfRule type="duplicateValues" dxfId="211" priority="2523"/>
  </conditionalFormatting>
  <conditionalFormatting sqref="H1156:H1158 H1162:H1164 H1167:H1169">
    <cfRule type="duplicateValues" dxfId="210" priority="1604"/>
  </conditionalFormatting>
  <conditionalFormatting sqref="H1156:H1158">
    <cfRule type="duplicateValues" dxfId="209" priority="1601"/>
  </conditionalFormatting>
  <conditionalFormatting sqref="H1159:H1161">
    <cfRule type="duplicateValues" dxfId="208" priority="1102"/>
    <cfRule type="duplicateValues" dxfId="207" priority="1103"/>
  </conditionalFormatting>
  <conditionalFormatting sqref="H1162:H1164 H1167:H1169">
    <cfRule type="duplicateValues" dxfId="206" priority="1600"/>
  </conditionalFormatting>
  <conditionalFormatting sqref="H1165:H1166">
    <cfRule type="duplicateValues" dxfId="205" priority="4"/>
    <cfRule type="duplicateValues" dxfId="204" priority="5"/>
  </conditionalFormatting>
  <conditionalFormatting sqref="H1286">
    <cfRule type="duplicateValues" dxfId="203" priority="899"/>
  </conditionalFormatting>
  <conditionalFormatting sqref="H1287:H1308 H1170:H1285">
    <cfRule type="duplicateValues" dxfId="202" priority="54316"/>
  </conditionalFormatting>
  <conditionalFormatting sqref="H1309:H1310">
    <cfRule type="duplicateValues" dxfId="201" priority="46335"/>
  </conditionalFormatting>
  <conditionalFormatting sqref="H1311">
    <cfRule type="duplicateValues" dxfId="200" priority="885"/>
  </conditionalFormatting>
  <conditionalFormatting sqref="H1312:H1313">
    <cfRule type="duplicateValues" dxfId="199" priority="890"/>
  </conditionalFormatting>
  <conditionalFormatting sqref="H1314:H1317">
    <cfRule type="duplicateValues" dxfId="198" priority="57101"/>
  </conditionalFormatting>
  <conditionalFormatting sqref="H1318">
    <cfRule type="duplicateValues" dxfId="197" priority="1338"/>
    <cfRule type="duplicateValues" dxfId="196" priority="1340"/>
  </conditionalFormatting>
  <conditionalFormatting sqref="H1319">
    <cfRule type="duplicateValues" dxfId="195" priority="1020"/>
    <cfRule type="duplicateValues" dxfId="194" priority="1021"/>
  </conditionalFormatting>
  <conditionalFormatting sqref="H1344">
    <cfRule type="duplicateValues" dxfId="193" priority="709"/>
    <cfRule type="duplicateValues" dxfId="192" priority="711"/>
  </conditionalFormatting>
  <conditionalFormatting sqref="H1424:H1425">
    <cfRule type="duplicateValues" dxfId="191" priority="2373"/>
    <cfRule type="duplicateValues" dxfId="190" priority="2375"/>
  </conditionalFormatting>
  <conditionalFormatting sqref="H1436">
    <cfRule type="duplicateValues" dxfId="189" priority="1646"/>
    <cfRule type="duplicateValues" dxfId="188" priority="1648"/>
  </conditionalFormatting>
  <conditionalFormatting sqref="H1437">
    <cfRule type="duplicateValues" dxfId="187" priority="2490"/>
    <cfRule type="duplicateValues" dxfId="186" priority="2491"/>
  </conditionalFormatting>
  <conditionalFormatting sqref="H1445:H1446">
    <cfRule type="duplicateValues" dxfId="185" priority="2352"/>
    <cfRule type="duplicateValues" dxfId="184" priority="2353"/>
  </conditionalFormatting>
  <conditionalFormatting sqref="H1456">
    <cfRule type="duplicateValues" dxfId="183" priority="1435"/>
    <cfRule type="duplicateValues" dxfId="182" priority="1437"/>
  </conditionalFormatting>
  <conditionalFormatting sqref="H1459">
    <cfRule type="duplicateValues" dxfId="181" priority="2480"/>
    <cfRule type="duplicateValues" dxfId="180" priority="2481"/>
  </conditionalFormatting>
  <conditionalFormatting sqref="H1464">
    <cfRule type="duplicateValues" dxfId="179" priority="2361"/>
    <cfRule type="duplicateValues" dxfId="178" priority="2363"/>
  </conditionalFormatting>
  <conditionalFormatting sqref="H1473:H1480">
    <cfRule type="duplicateValues" dxfId="177" priority="1425"/>
    <cfRule type="duplicateValues" dxfId="176" priority="1427"/>
  </conditionalFormatting>
  <conditionalFormatting sqref="H1481">
    <cfRule type="duplicateValues" dxfId="175" priority="1797"/>
    <cfRule type="duplicateValues" dxfId="174" priority="1800"/>
  </conditionalFormatting>
  <conditionalFormatting sqref="H1503">
    <cfRule type="duplicateValues" dxfId="173" priority="11795"/>
  </conditionalFormatting>
  <conditionalFormatting sqref="H1512">
    <cfRule type="duplicateValues" dxfId="172" priority="2001"/>
    <cfRule type="duplicateValues" dxfId="171" priority="2003"/>
  </conditionalFormatting>
  <conditionalFormatting sqref="H1535">
    <cfRule type="duplicateValues" dxfId="170" priority="2107"/>
    <cfRule type="duplicateValues" dxfId="169" priority="2109"/>
  </conditionalFormatting>
  <conditionalFormatting sqref="H1543">
    <cfRule type="duplicateValues" dxfId="168" priority="2097"/>
    <cfRule type="duplicateValues" dxfId="167" priority="2099"/>
  </conditionalFormatting>
  <conditionalFormatting sqref="H1552">
    <cfRule type="duplicateValues" dxfId="166" priority="2087"/>
    <cfRule type="duplicateValues" dxfId="165" priority="2089"/>
  </conditionalFormatting>
  <conditionalFormatting sqref="H1560:H1561">
    <cfRule type="duplicateValues" dxfId="164" priority="2077"/>
    <cfRule type="duplicateValues" dxfId="163" priority="2079"/>
  </conditionalFormatting>
  <conditionalFormatting sqref="H1591">
    <cfRule type="duplicateValues" dxfId="162" priority="2063"/>
    <cfRule type="duplicateValues" dxfId="161" priority="2065"/>
  </conditionalFormatting>
  <conditionalFormatting sqref="H1598">
    <cfRule type="duplicateValues" dxfId="160" priority="2053"/>
    <cfRule type="duplicateValues" dxfId="159" priority="2055"/>
  </conditionalFormatting>
  <conditionalFormatting sqref="H1603">
    <cfRule type="duplicateValues" dxfId="158" priority="2043"/>
    <cfRule type="duplicateValues" dxfId="157" priority="2045"/>
  </conditionalFormatting>
  <conditionalFormatting sqref="H1610">
    <cfRule type="duplicateValues" dxfId="156" priority="1785"/>
    <cfRule type="duplicateValues" dxfId="155" priority="1788"/>
  </conditionalFormatting>
  <conditionalFormatting sqref="H1622">
    <cfRule type="duplicateValues" dxfId="154" priority="1773"/>
    <cfRule type="duplicateValues" dxfId="153" priority="1776"/>
  </conditionalFormatting>
  <conditionalFormatting sqref="H1648:H1658">
    <cfRule type="duplicateValues" dxfId="152" priority="762"/>
    <cfRule type="duplicateValues" dxfId="151" priority="764"/>
  </conditionalFormatting>
  <conditionalFormatting sqref="H1667">
    <cfRule type="duplicateValues" dxfId="150" priority="2033"/>
    <cfRule type="duplicateValues" dxfId="149" priority="2035"/>
  </conditionalFormatting>
  <conditionalFormatting sqref="H1694:H1705">
    <cfRule type="duplicateValues" dxfId="148" priority="1013"/>
    <cfRule type="duplicateValues" dxfId="147" priority="1015"/>
  </conditionalFormatting>
  <conditionalFormatting sqref="H1706:H1713">
    <cfRule type="duplicateValues" dxfId="146" priority="753"/>
    <cfRule type="duplicateValues" dxfId="145" priority="754"/>
  </conditionalFormatting>
  <conditionalFormatting sqref="H1718">
    <cfRule type="duplicateValues" dxfId="144" priority="2470"/>
    <cfRule type="duplicateValues" dxfId="143" priority="2471"/>
  </conditionalFormatting>
  <conditionalFormatting sqref="H1723">
    <cfRule type="duplicateValues" dxfId="142" priority="2464"/>
    <cfRule type="duplicateValues" dxfId="141" priority="2465"/>
  </conditionalFormatting>
  <conditionalFormatting sqref="H1726">
    <cfRule type="duplicateValues" dxfId="140" priority="2458"/>
    <cfRule type="duplicateValues" dxfId="139" priority="2459"/>
  </conditionalFormatting>
  <conditionalFormatting sqref="H1729">
    <cfRule type="duplicateValues" dxfId="138" priority="2452"/>
    <cfRule type="duplicateValues" dxfId="137" priority="2453"/>
  </conditionalFormatting>
  <conditionalFormatting sqref="H1732">
    <cfRule type="duplicateValues" dxfId="136" priority="2446"/>
    <cfRule type="duplicateValues" dxfId="135" priority="2447"/>
  </conditionalFormatting>
  <conditionalFormatting sqref="H1736">
    <cfRule type="duplicateValues" dxfId="134" priority="2025"/>
    <cfRule type="duplicateValues" dxfId="133" priority="2026"/>
  </conditionalFormatting>
  <conditionalFormatting sqref="H1737">
    <cfRule type="duplicateValues" dxfId="132" priority="2436"/>
    <cfRule type="duplicateValues" dxfId="131" priority="2437"/>
  </conditionalFormatting>
  <conditionalFormatting sqref="H1745">
    <cfRule type="duplicateValues" dxfId="130" priority="2430"/>
    <cfRule type="duplicateValues" dxfId="129" priority="2431"/>
  </conditionalFormatting>
  <conditionalFormatting sqref="H1750">
    <cfRule type="duplicateValues" dxfId="128" priority="2418"/>
    <cfRule type="duplicateValues" dxfId="127" priority="2419"/>
  </conditionalFormatting>
  <conditionalFormatting sqref="H1782">
    <cfRule type="duplicateValues" dxfId="126" priority="13825"/>
  </conditionalFormatting>
  <conditionalFormatting sqref="H1783">
    <cfRule type="duplicateValues" dxfId="125" priority="952"/>
  </conditionalFormatting>
  <conditionalFormatting sqref="H1784 H1786:H1787 H1789">
    <cfRule type="duplicateValues" dxfId="124" priority="1884"/>
  </conditionalFormatting>
  <conditionalFormatting sqref="H1785">
    <cfRule type="duplicateValues" dxfId="123" priority="1004"/>
  </conditionalFormatting>
  <conditionalFormatting sqref="H1788">
    <cfRule type="duplicateValues" dxfId="122" priority="703"/>
  </conditionalFormatting>
  <conditionalFormatting sqref="H1791:H1792 H1794:H1796">
    <cfRule type="duplicateValues" dxfId="121" priority="1878"/>
  </conditionalFormatting>
  <conditionalFormatting sqref="H1793">
    <cfRule type="duplicateValues" dxfId="120" priority="1659"/>
  </conditionalFormatting>
  <conditionalFormatting sqref="H1798">
    <cfRule type="duplicateValues" dxfId="119" priority="13759"/>
  </conditionalFormatting>
  <conditionalFormatting sqref="H1799:H1800">
    <cfRule type="duplicateValues" dxfId="118" priority="1454"/>
  </conditionalFormatting>
  <conditionalFormatting sqref="H1802">
    <cfRule type="duplicateValues" dxfId="117" priority="13691"/>
  </conditionalFormatting>
  <conditionalFormatting sqref="H1803:H1804">
    <cfRule type="duplicateValues" dxfId="116" priority="1445"/>
  </conditionalFormatting>
  <conditionalFormatting sqref="H1805">
    <cfRule type="duplicateValues" dxfId="115" priority="13625"/>
  </conditionalFormatting>
  <conditionalFormatting sqref="H1806:H1811">
    <cfRule type="duplicateValues" dxfId="114" priority="1874"/>
  </conditionalFormatting>
  <conditionalFormatting sqref="H1812">
    <cfRule type="duplicateValues" dxfId="113" priority="14"/>
  </conditionalFormatting>
  <conditionalFormatting sqref="H1824">
    <cfRule type="duplicateValues" dxfId="112" priority="2215"/>
    <cfRule type="duplicateValues" dxfId="111" priority="2217"/>
  </conditionalFormatting>
  <conditionalFormatting sqref="H1839">
    <cfRule type="duplicateValues" dxfId="110" priority="720"/>
    <cfRule type="duplicateValues" dxfId="109" priority="723"/>
  </conditionalFormatting>
  <conditionalFormatting sqref="H1851:H1853">
    <cfRule type="duplicateValues" dxfId="108" priority="2189"/>
    <cfRule type="duplicateValues" dxfId="107" priority="2191"/>
  </conditionalFormatting>
  <conditionalFormatting sqref="H1856">
    <cfRule type="duplicateValues" dxfId="106" priority="995"/>
    <cfRule type="duplicateValues" dxfId="105" priority="998"/>
  </conditionalFormatting>
  <conditionalFormatting sqref="H1859">
    <cfRule type="duplicateValues" dxfId="104" priority="985"/>
    <cfRule type="duplicateValues" dxfId="103" priority="988"/>
  </conditionalFormatting>
  <conditionalFormatting sqref="H1914">
    <cfRule type="duplicateValues" dxfId="102" priority="27"/>
    <cfRule type="duplicateValues" dxfId="101" priority="52187"/>
  </conditionalFormatting>
  <conditionalFormatting sqref="H1915">
    <cfRule type="duplicateValues" dxfId="100" priority="32"/>
    <cfRule type="duplicateValues" dxfId="99" priority="35"/>
  </conditionalFormatting>
  <conditionalFormatting sqref="H1916:H1917">
    <cfRule type="duplicateValues" dxfId="98" priority="1328"/>
    <cfRule type="duplicateValues" dxfId="97" priority="1330"/>
  </conditionalFormatting>
  <conditionalFormatting sqref="H1918">
    <cfRule type="duplicateValues" dxfId="96" priority="832"/>
    <cfRule type="duplicateValues" dxfId="95" priority="833"/>
  </conditionalFormatting>
  <conditionalFormatting sqref="H1919">
    <cfRule type="duplicateValues" dxfId="94" priority="694"/>
    <cfRule type="duplicateValues" dxfId="93" priority="695"/>
  </conditionalFormatting>
  <conditionalFormatting sqref="H1929">
    <cfRule type="duplicateValues" dxfId="92" priority="1318"/>
    <cfRule type="duplicateValues" dxfId="91" priority="1320"/>
  </conditionalFormatting>
  <conditionalFormatting sqref="H1938">
    <cfRule type="duplicateValues" dxfId="90" priority="1866"/>
    <cfRule type="duplicateValues" dxfId="89" priority="1869"/>
  </conditionalFormatting>
  <conditionalFormatting sqref="H1939:H1940">
    <cfRule type="duplicateValues" dxfId="88" priority="1615"/>
    <cfRule type="duplicateValues" dxfId="87" priority="1617"/>
  </conditionalFormatting>
  <conditionalFormatting sqref="H1941">
    <cfRule type="duplicateValues" dxfId="86" priority="1608"/>
    <cfRule type="duplicateValues" dxfId="85" priority="1611"/>
  </conditionalFormatting>
  <conditionalFormatting sqref="H1994:H1997">
    <cfRule type="duplicateValues" dxfId="84" priority="32478"/>
  </conditionalFormatting>
  <conditionalFormatting sqref="H1998">
    <cfRule type="duplicateValues" dxfId="83" priority="42"/>
  </conditionalFormatting>
  <conditionalFormatting sqref="H1999">
    <cfRule type="duplicateValues" dxfId="82" priority="43"/>
  </conditionalFormatting>
  <conditionalFormatting sqref="H2011">
    <cfRule type="duplicateValues" dxfId="81" priority="2338"/>
    <cfRule type="duplicateValues" dxfId="80" priority="2340"/>
  </conditionalFormatting>
  <conditionalFormatting sqref="H2012:H2025">
    <cfRule type="duplicateValues" dxfId="79" priority="1719"/>
    <cfRule type="duplicateValues" dxfId="78" priority="1720"/>
  </conditionalFormatting>
  <conditionalFormatting sqref="H2026:H2032 H2034:H2043">
    <cfRule type="duplicateValues" dxfId="77" priority="16389"/>
  </conditionalFormatting>
  <conditionalFormatting sqref="H2033">
    <cfRule type="duplicateValues" dxfId="76" priority="12"/>
  </conditionalFormatting>
  <conditionalFormatting sqref="H2052:H2059">
    <cfRule type="duplicateValues" dxfId="75" priority="22800"/>
  </conditionalFormatting>
  <conditionalFormatting sqref="H2060:H2081 H1320:H1343 H7:H9 H1790 H1797 H1801 H16:H17 H50:H51 H1438:H1444 H1460:H1463 H1719:H1722 H1724:H1725 H1727:H1728 H1730:H1731 H1733:H1735 H1738:H1744 H1746:H1749 H1751:H1781 H425:H441 H445:H548 H1426:H1435 H1447:H1455 H1465:H1472 H1504:H1511 H2044:H2051 H19:H21 H23 H28:H32 H34:H37 H39:H41 H43:H45 H47 H1825:H1838 H1854:H1855 H1536:H1542 H1544:H1551 H1553:H1559 H1562:H1590 H1592:H1597 H1599:H1602 H1604:H1609 H1668:H1693 H1513:H1534 H1942:H1993 H2000:H2010 H2131:H2141 H557:H559 H1482:H1502 H1611:H1621 H1623:H1647 H1813:H1823 H791:H832 H847:H885 H562:H598 H1457:H1458 H781:H789 H25 H1920:H1928 H1930:H1937 H12 H601:H629 H1714:H1717 H1857:H1858 H1860:H1913 H2083:H2128 H887:H904 H2144:H2173 H834:H840 H1659:H1666 H1840:H1850 H909:H984 H1345:H1423">
    <cfRule type="duplicateValues" dxfId="74" priority="34292"/>
  </conditionalFormatting>
  <conditionalFormatting sqref="H2082">
    <cfRule type="duplicateValues" dxfId="73" priority="975"/>
    <cfRule type="duplicateValues" dxfId="72" priority="978"/>
  </conditionalFormatting>
  <conditionalFormatting sqref="H2129:H2130">
    <cfRule type="duplicateValues" dxfId="71" priority="1858"/>
    <cfRule type="duplicateValues" dxfId="70" priority="1859"/>
  </conditionalFormatting>
  <conditionalFormatting sqref="H2142:H2143">
    <cfRule type="duplicateValues" dxfId="69" priority="1848"/>
    <cfRule type="duplicateValues" dxfId="68" priority="1849"/>
  </conditionalFormatting>
  <conditionalFormatting sqref="H2174">
    <cfRule type="duplicateValues" dxfId="67" priority="959"/>
    <cfRule type="duplicateValues" dxfId="66" priority="962"/>
  </conditionalFormatting>
  <conditionalFormatting sqref="H2175:H2181">
    <cfRule type="duplicateValues" dxfId="65" priority="31922"/>
  </conditionalFormatting>
  <conditionalFormatting sqref="H2182">
    <cfRule type="duplicateValues" dxfId="64" priority="1834"/>
    <cfRule type="duplicateValues" dxfId="63" priority="1835"/>
  </conditionalFormatting>
  <conditionalFormatting sqref="H2183">
    <cfRule type="duplicateValues" dxfId="62" priority="1840"/>
    <cfRule type="duplicateValues" dxfId="61" priority="1843"/>
  </conditionalFormatting>
  <conditionalFormatting sqref="H2184:H2191">
    <cfRule type="duplicateValues" dxfId="60" priority="1655"/>
    <cfRule type="duplicateValues" dxfId="59" priority="1658"/>
  </conditionalFormatting>
  <conditionalFormatting sqref="H2192:H2194">
    <cfRule type="duplicateValues" dxfId="58" priority="31767"/>
  </conditionalFormatting>
  <conditionalFormatting sqref="H2195:H2196">
    <cfRule type="duplicateValues" dxfId="57" priority="1133"/>
    <cfRule type="duplicateValues" dxfId="56" priority="1135"/>
  </conditionalFormatting>
  <conditionalFormatting sqref="H2197:H2201">
    <cfRule type="duplicateValues" dxfId="55" priority="2692"/>
  </conditionalFormatting>
  <conditionalFormatting sqref="H2202:H2206">
    <cfRule type="duplicateValues" dxfId="54" priority="2691"/>
  </conditionalFormatting>
  <conditionalFormatting sqref="H2207:H2210">
    <cfRule type="duplicateValues" dxfId="53" priority="33645"/>
  </conditionalFormatting>
  <conditionalFormatting sqref="H2211">
    <cfRule type="duplicateValues" dxfId="52" priority="13558"/>
  </conditionalFormatting>
  <conditionalFormatting sqref="H2212:H2213 H2216">
    <cfRule type="duplicateValues" dxfId="51" priority="13368"/>
  </conditionalFormatting>
  <conditionalFormatting sqref="H2214:H2215">
    <cfRule type="duplicateValues" dxfId="50" priority="821"/>
    <cfRule type="duplicateValues" dxfId="49" priority="822"/>
  </conditionalFormatting>
  <conditionalFormatting sqref="H2217">
    <cfRule type="duplicateValues" dxfId="48" priority="4483"/>
  </conditionalFormatting>
  <conditionalFormatting sqref="H2218:H2220">
    <cfRule type="duplicateValues" dxfId="47" priority="2221"/>
    <cfRule type="duplicateValues" dxfId="46" priority="2222"/>
  </conditionalFormatting>
  <conditionalFormatting sqref="H2221">
    <cfRule type="duplicateValues" dxfId="45" priority="1095"/>
    <cfRule type="duplicateValues" dxfId="44" priority="1096"/>
  </conditionalFormatting>
  <conditionalFormatting sqref="H2222">
    <cfRule type="duplicateValues" dxfId="43" priority="1041"/>
    <cfRule type="duplicateValues" dxfId="42" priority="1042"/>
  </conditionalFormatting>
  <conditionalFormatting sqref="H2223:H2234">
    <cfRule type="duplicateValues" dxfId="41" priority="967"/>
    <cfRule type="duplicateValues" dxfId="40" priority="968"/>
  </conditionalFormatting>
  <conditionalFormatting sqref="H2235">
    <cfRule type="duplicateValues" dxfId="39" priority="757"/>
    <cfRule type="duplicateValues" dxfId="38" priority="758"/>
  </conditionalFormatting>
  <conditionalFormatting sqref="H2236">
    <cfRule type="duplicateValues" dxfId="37" priority="37"/>
  </conditionalFormatting>
  <conditionalFormatting sqref="H2237:H2238">
    <cfRule type="duplicateValues" dxfId="36" priority="49459"/>
  </conditionalFormatting>
  <conditionalFormatting sqref="H2239">
    <cfRule type="duplicateValues" dxfId="35" priority="1894"/>
    <cfRule type="duplicateValues" dxfId="34" priority="1895"/>
  </conditionalFormatting>
  <conditionalFormatting sqref="H2240:H2241">
    <cfRule type="duplicateValues" dxfId="33" priority="1889"/>
    <cfRule type="duplicateValues" dxfId="32" priority="1890"/>
  </conditionalFormatting>
  <conditionalFormatting sqref="H2242">
    <cfRule type="duplicateValues" dxfId="31" priority="1751"/>
    <cfRule type="duplicateValues" dxfId="30" priority="1752"/>
  </conditionalFormatting>
  <conditionalFormatting sqref="H2243:H2272">
    <cfRule type="duplicateValues" dxfId="29" priority="17320"/>
  </conditionalFormatting>
  <conditionalFormatting sqref="H2273:H2274">
    <cfRule type="duplicateValues" dxfId="28" priority="1554"/>
  </conditionalFormatting>
  <conditionalFormatting sqref="H2275:H2283">
    <cfRule type="duplicateValues" dxfId="27" priority="40582"/>
  </conditionalFormatting>
  <conditionalFormatting sqref="H2284:H2295">
    <cfRule type="duplicateValues" dxfId="26" priority="1367"/>
  </conditionalFormatting>
  <conditionalFormatting sqref="H2296:H2297">
    <cfRule type="duplicateValues" dxfId="25" priority="846"/>
  </conditionalFormatting>
  <conditionalFormatting sqref="H2298">
    <cfRule type="duplicateValues" dxfId="24" priority="673"/>
  </conditionalFormatting>
  <conditionalFormatting sqref="H2299:H2307">
    <cfRule type="duplicateValues" dxfId="23" priority="19"/>
  </conditionalFormatting>
  <conditionalFormatting sqref="H2308:H2312">
    <cfRule type="duplicateValues" dxfId="22" priority="1548"/>
  </conditionalFormatting>
  <conditionalFormatting sqref="H2313:H1048576 H2060:H2081 H1:H9 H1790 H1797 H1801 H16:H17 H50:H51 H1320:H1343 H1438:H1444 H1460:H1463 H1719:H1722 H1724:H1725 H1727:H1728 H1730:H1731 H1733:H1735 H1738:H1744 H1746:H1749 H1751:H1781 H425:H441 H445:H548 H1426:H1435 H1447:H1455 H1465:H1472 H1504:H1511 H2044:H2051 H19:H21 H23 H28:H32 H34:H37 H39:H41 H43:H45 H47 H1825:H1838 H1854:H1855 H1536:H1542 H1544:H1551 H1553:H1559 H1562:H1590 H1592:H1597 H1599:H1602 H1604:H1609 H1668:H1693 H2192:H2194 H1513:H1534 H1942:H1993 H2000:H2010 H2131:H2141 H557:H559 H1482:H1502 H1611:H1621 H1623:H1647 H1813:H1823 H791:H832 H847:H885 H562:H598 H1457:H1458 H781:H789 H25 H1920:H1928 H1930:H1937 H12 H601:H629 H2197:H2213 H1714:H1717 H1857:H1858 H1860:H1913 H2083:H2128 H887:H904 H2144:H2173 H2216:H2217 H834:H840 H1659:H1666 H1840:H1850 H909:H984 H1345:H1423">
    <cfRule type="duplicateValues" dxfId="21" priority="15873"/>
  </conditionalFormatting>
  <conditionalFormatting sqref="I828">
    <cfRule type="duplicateValues" dxfId="20" priority="3522"/>
  </conditionalFormatting>
  <conditionalFormatting sqref="I829">
    <cfRule type="duplicateValues" dxfId="19" priority="3523"/>
  </conditionalFormatting>
  <conditionalFormatting sqref="I832">
    <cfRule type="duplicateValues" dxfId="18" priority="3521"/>
  </conditionalFormatting>
  <conditionalFormatting sqref="I833">
    <cfRule type="duplicateValues" dxfId="17" priority="773"/>
  </conditionalFormatting>
  <conditionalFormatting sqref="J1824 M1824 Q1824:R1824 O1824">
    <cfRule type="duplicateValues" dxfId="16" priority="2202"/>
  </conditionalFormatting>
  <conditionalFormatting sqref="J1824">
    <cfRule type="duplicateValues" dxfId="15" priority="2201"/>
    <cfRule type="duplicateValues" dxfId="14" priority="2203"/>
    <cfRule type="duplicateValues" dxfId="13" priority="2204"/>
  </conditionalFormatting>
  <conditionalFormatting sqref="P1824">
    <cfRule type="duplicateValues" dxfId="12" priority="1043"/>
  </conditionalFormatting>
  <conditionalFormatting sqref="S1824">
    <cfRule type="duplicateValues" dxfId="11" priority="2197"/>
    <cfRule type="duplicateValues" dxfId="10" priority="2198"/>
    <cfRule type="duplicateValues" dxfId="9" priority="2199"/>
    <cfRule type="duplicateValues" dxfId="8" priority="2200"/>
  </conditionalFormatting>
  <conditionalFormatting sqref="T1824">
    <cfRule type="duplicateValues" dxfId="7" priority="2193"/>
    <cfRule type="duplicateValues" dxfId="6" priority="2194"/>
    <cfRule type="duplicateValues" dxfId="5" priority="2195"/>
    <cfRule type="duplicateValues" dxfId="4" priority="2196"/>
  </conditionalFormatting>
  <conditionalFormatting sqref="U1824:W1824 Y1824">
    <cfRule type="duplicateValues" dxfId="3" priority="2165"/>
    <cfRule type="duplicateValues" dxfId="2" priority="2166"/>
    <cfRule type="duplicateValues" dxfId="1" priority="2167"/>
    <cfRule type="duplicateValues" dxfId="0" priority="2168"/>
  </conditionalFormatting>
  <pageMargins left="0.7" right="0.7" top="0.75" bottom="0.75" header="0.3" footer="0.3"/>
  <pageSetup paperSize="9" scale="12" orientation="portrait" r:id="rId1"/>
  <rowBreaks count="4" manualBreakCount="4">
    <brk id="976" max="16383" man="1"/>
    <brk id="1688" max="16383" man="1"/>
    <brk id="1985" max="16383" man="1"/>
    <brk id="2313" max="16383" man="1"/>
  </rowBreaks>
  <colBreaks count="1" manualBreakCount="1">
    <brk id="3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3DFD270C3866428317A5C9306EE967" ma:contentTypeVersion="18" ma:contentTypeDescription="Create a new document." ma:contentTypeScope="" ma:versionID="e53ec678405c810210af86c8d1d907a6">
  <xsd:schema xmlns:xsd="http://www.w3.org/2001/XMLSchema" xmlns:xs="http://www.w3.org/2001/XMLSchema" xmlns:p="http://schemas.microsoft.com/office/2006/metadata/properties" xmlns:ns2="9199e48c-2ee1-4a57-babd-c95a4abcac41" xmlns:ns3="ccd807af-0170-4821-9ac3-88e49f78ef6b" targetNamespace="http://schemas.microsoft.com/office/2006/metadata/properties" ma:root="true" ma:fieldsID="27b63c92c87a60ce18cfdb96c8683ebc" ns2:_="" ns3:_="">
    <xsd:import namespace="9199e48c-2ee1-4a57-babd-c95a4abcac41"/>
    <xsd:import namespace="ccd807af-0170-4821-9ac3-88e49f78ef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9e48c-2ee1-4a57-babd-c95a4abca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a7d0b2-06ec-47a5-9bd5-a2ea2905d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807af-0170-4821-9ac3-88e49f78ef6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a0e82d2-0911-4004-8636-1befbaed1fb3}" ma:internalName="TaxCatchAll" ma:showField="CatchAllData" ma:web="ccd807af-0170-4821-9ac3-88e49f78e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d807af-0170-4821-9ac3-88e49f78ef6b" xsi:nil="true"/>
    <lcf76f155ced4ddcb4097134ff3c332f xmlns="9199e48c-2ee1-4a57-babd-c95a4abcac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D1491B-BA34-486A-9B31-0E34574EF7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99e48c-2ee1-4a57-babd-c95a4abcac41"/>
    <ds:schemaRef ds:uri="ccd807af-0170-4821-9ac3-88e49f78ef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840BFB-54B7-408C-B8DA-4878455FF1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DBF6F5-ADF3-4A4F-863A-E0EBB64F56E5}">
  <ds:schemaRefs>
    <ds:schemaRef ds:uri="9199e48c-2ee1-4a57-babd-c95a4abcac41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ccd807af-0170-4821-9ac3-88e49f78ef6b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9d1b3610-9ab0-42d5-93aa-46150d723d87}" enabled="0" method="" siteId="{9d1b3610-9ab0-42d5-93aa-46150d723d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1. Offshore (Engineering)</vt:lpstr>
      <vt:lpstr>'1. Offshore (Engineering)'!Print_Area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신효철(Hyochul Shin) 과장 두산중공업</dc:creator>
  <cp:keywords/>
  <dc:description/>
  <cp:lastModifiedBy>박찬웅(Chanwoong Park) 수석 두산에너빌리티</cp:lastModifiedBy>
  <cp:revision/>
  <dcterms:created xsi:type="dcterms:W3CDTF">2021-03-08T05:56:24Z</dcterms:created>
  <dcterms:modified xsi:type="dcterms:W3CDTF">2025-10-01T02:06:33Z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0x010100D13DFD270C3866428317A5C9306EE967</vt:lpwstr>
  </property>
  <property fmtid="{D5CDD505-2E9C-101B-9397-08002B2CF9AE}" pid="3" name="Order">
    <vt:r8>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